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5.66uM col 25C\Blue\"/>
    </mc:Choice>
  </mc:AlternateContent>
  <bookViews>
    <workbookView xWindow="0" yWindow="0" windowWidth="20490" windowHeight="8910"/>
  </bookViews>
  <sheets>
    <sheet name="Expt" sheetId="37" r:id="rId1"/>
    <sheet name="A" sheetId="44" r:id="rId2"/>
    <sheet name="B" sheetId="79" r:id="rId3"/>
    <sheet name="C" sheetId="8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A!$O$9</definedName>
    <definedName name="solver_adj" localSheetId="2" hidden="1">B!$N$3,B!$N$4,B!$N$5,B!$N$6,B!$N$7,B!$N$19,B!$N$20</definedName>
    <definedName name="solver_adj" localSheetId="3" hidden="1">'C'!$O$19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A!$C$229:$O$229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A!$C$229:$O$229</definedName>
    <definedName name="solver_lhs3" localSheetId="2" hidden="1">B!$C$229:$O$229</definedName>
    <definedName name="solver_lhs3" localSheetId="3" hidden="1">'C'!$C$229:$O$229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'C'!$O$2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M8" i="79" l="1"/>
  <c r="N8" i="79"/>
  <c r="M9" i="79"/>
  <c r="N9" i="79"/>
  <c r="M10" i="79"/>
  <c r="N10" i="79"/>
  <c r="Y5" i="80"/>
  <c r="X5" i="80" s="1"/>
  <c r="Y3" i="80"/>
  <c r="X3" i="80" s="1"/>
  <c r="Y5" i="79"/>
  <c r="X5" i="79" s="1"/>
  <c r="Y3" i="79"/>
  <c r="X3" i="79" s="1"/>
  <c r="AG5" i="80"/>
  <c r="AF5" i="80" s="1"/>
  <c r="AG3" i="80"/>
  <c r="AF3" i="80" s="1"/>
  <c r="AG5" i="79"/>
  <c r="AF5" i="79" s="1"/>
  <c r="AG3" i="79"/>
  <c r="AF3" i="79" s="1"/>
  <c r="AG5" i="44"/>
  <c r="AF5" i="44" s="1"/>
  <c r="Y5" i="44"/>
  <c r="X5" i="44" s="1"/>
  <c r="AG3" i="44"/>
  <c r="AF3" i="44" s="1"/>
  <c r="Y3" i="44"/>
  <c r="X3" i="44" s="1"/>
  <c r="B7" i="37"/>
  <c r="Q232" i="80" l="1"/>
  <c r="CS227" i="80" s="1"/>
  <c r="P232" i="80"/>
  <c r="Q231" i="80"/>
  <c r="EO226" i="80" s="1"/>
  <c r="P231" i="80"/>
  <c r="EN225" i="80" s="1"/>
  <c r="O231" i="80"/>
  <c r="EM226" i="80" s="1"/>
  <c r="Q230" i="80"/>
  <c r="CC225" i="80" s="1"/>
  <c r="P230" i="80"/>
  <c r="CR227" i="80"/>
  <c r="CS226" i="80"/>
  <c r="CR226" i="80"/>
  <c r="CR225" i="80"/>
  <c r="CR224" i="80"/>
  <c r="CS223" i="80"/>
  <c r="CR223" i="80"/>
  <c r="CR222" i="80"/>
  <c r="CR221" i="80"/>
  <c r="CR220" i="80"/>
  <c r="CC220" i="80"/>
  <c r="CR219" i="80"/>
  <c r="CR218" i="80"/>
  <c r="CB218" i="80"/>
  <c r="CS217" i="80"/>
  <c r="CR217" i="80"/>
  <c r="CB217" i="80"/>
  <c r="CR216" i="80"/>
  <c r="CC216" i="80"/>
  <c r="CR215" i="80"/>
  <c r="CR214" i="80"/>
  <c r="CR213" i="80"/>
  <c r="CS212" i="80"/>
  <c r="CR212" i="80"/>
  <c r="CR211" i="80"/>
  <c r="CC211" i="80"/>
  <c r="CR210" i="80"/>
  <c r="CR209" i="80"/>
  <c r="CS208" i="80"/>
  <c r="CR208" i="80"/>
  <c r="CR207" i="80"/>
  <c r="CR206" i="80"/>
  <c r="CR205" i="80"/>
  <c r="CR204" i="80"/>
  <c r="CR203" i="80"/>
  <c r="CB203" i="80"/>
  <c r="CR202" i="80"/>
  <c r="CC202" i="80"/>
  <c r="CR201" i="80"/>
  <c r="CR200" i="80"/>
  <c r="CC200" i="80"/>
  <c r="CS199" i="80"/>
  <c r="CR199" i="80"/>
  <c r="CB199" i="80"/>
  <c r="CS198" i="80"/>
  <c r="CR198" i="80"/>
  <c r="CB198" i="80"/>
  <c r="CR197" i="80"/>
  <c r="CC197" i="80"/>
  <c r="CS196" i="80"/>
  <c r="CR196" i="80"/>
  <c r="CR195" i="80"/>
  <c r="CS194" i="80"/>
  <c r="CR194" i="80"/>
  <c r="CS193" i="80"/>
  <c r="CR193" i="80"/>
  <c r="CS192" i="80"/>
  <c r="CR192" i="80"/>
  <c r="CS191" i="80"/>
  <c r="CR191" i="80"/>
  <c r="CS190" i="80"/>
  <c r="CR190" i="80"/>
  <c r="CC190" i="80"/>
  <c r="CS189" i="80"/>
  <c r="CR189" i="80"/>
  <c r="CC189" i="80"/>
  <c r="CS188" i="80"/>
  <c r="CR188" i="80"/>
  <c r="CC188" i="80"/>
  <c r="CB188" i="80"/>
  <c r="CS187" i="80"/>
  <c r="CR187" i="80"/>
  <c r="CR186" i="80"/>
  <c r="CS185" i="80"/>
  <c r="CR185" i="80"/>
  <c r="CS184" i="80"/>
  <c r="CR184" i="80"/>
  <c r="CS183" i="80"/>
  <c r="CR183" i="80"/>
  <c r="CS182" i="80"/>
  <c r="CR182" i="80"/>
  <c r="CS181" i="80"/>
  <c r="CR181" i="80"/>
  <c r="CR180" i="80"/>
  <c r="CR179" i="80"/>
  <c r="CC179" i="80"/>
  <c r="CS178" i="80"/>
  <c r="CR178" i="80"/>
  <c r="CS177" i="80"/>
  <c r="CR177" i="80"/>
  <c r="CS176" i="80"/>
  <c r="CR176" i="80"/>
  <c r="CR175" i="80"/>
  <c r="CS174" i="80"/>
  <c r="CR174" i="80"/>
  <c r="CC174" i="80"/>
  <c r="CS173" i="80"/>
  <c r="CR173" i="80"/>
  <c r="CC173" i="80"/>
  <c r="CS172" i="80"/>
  <c r="CR172" i="80"/>
  <c r="CC172" i="80"/>
  <c r="CS171" i="80"/>
  <c r="CR171" i="80"/>
  <c r="CS170" i="80"/>
  <c r="CR170" i="80"/>
  <c r="CS169" i="80"/>
  <c r="CR169" i="80"/>
  <c r="CS168" i="80"/>
  <c r="CR168" i="80"/>
  <c r="EO167" i="80"/>
  <c r="CS167" i="80"/>
  <c r="CR167" i="80"/>
  <c r="CS166" i="80"/>
  <c r="CR166" i="80"/>
  <c r="CS165" i="80"/>
  <c r="CR165" i="80"/>
  <c r="CS164" i="80"/>
  <c r="CR164" i="80"/>
  <c r="EO163" i="80"/>
  <c r="CS163" i="80"/>
  <c r="CR163" i="80"/>
  <c r="CC163" i="80"/>
  <c r="CS162" i="80"/>
  <c r="CR162" i="80"/>
  <c r="CS161" i="80"/>
  <c r="CR161" i="80"/>
  <c r="CS160" i="80"/>
  <c r="CR160" i="80"/>
  <c r="CS159" i="80"/>
  <c r="CR159" i="80"/>
  <c r="CS158" i="80"/>
  <c r="CR158" i="80"/>
  <c r="CC158" i="80"/>
  <c r="CS157" i="80"/>
  <c r="CR157" i="80"/>
  <c r="CC157" i="80"/>
  <c r="CS156" i="80"/>
  <c r="CR156" i="80"/>
  <c r="CC156" i="80"/>
  <c r="CS155" i="80"/>
  <c r="CR155" i="80"/>
  <c r="CS154" i="80"/>
  <c r="CR154" i="80"/>
  <c r="CS153" i="80"/>
  <c r="CR153" i="80"/>
  <c r="CS152" i="80"/>
  <c r="CR152" i="80"/>
  <c r="EO151" i="80"/>
  <c r="CS151" i="80"/>
  <c r="CR151" i="80"/>
  <c r="CS150" i="80"/>
  <c r="CR150" i="80"/>
  <c r="CS149" i="80"/>
  <c r="CR149" i="80"/>
  <c r="CS148" i="80"/>
  <c r="CR148" i="80"/>
  <c r="EO147" i="80"/>
  <c r="CS147" i="80"/>
  <c r="CR147" i="80"/>
  <c r="CC147" i="80"/>
  <c r="CS146" i="80"/>
  <c r="CR146" i="80"/>
  <c r="CS145" i="80"/>
  <c r="CR145" i="80"/>
  <c r="CS144" i="80"/>
  <c r="CR144" i="80"/>
  <c r="CS143" i="80"/>
  <c r="CR143" i="80"/>
  <c r="CS142" i="80"/>
  <c r="CR142" i="80"/>
  <c r="CC142" i="80"/>
  <c r="CS141" i="80"/>
  <c r="CR141" i="80"/>
  <c r="CC141" i="80"/>
  <c r="CS140" i="80"/>
  <c r="CR140" i="80"/>
  <c r="CC140" i="80"/>
  <c r="CS139" i="80"/>
  <c r="CR139" i="80"/>
  <c r="CS138" i="80"/>
  <c r="CR138" i="80"/>
  <c r="CS137" i="80"/>
  <c r="CR137" i="80"/>
  <c r="CS136" i="80"/>
  <c r="CR136" i="80"/>
  <c r="EO135" i="80"/>
  <c r="CS135" i="80"/>
  <c r="CR135" i="80"/>
  <c r="CS134" i="80"/>
  <c r="CR134" i="80"/>
  <c r="CS133" i="80"/>
  <c r="CR133" i="80"/>
  <c r="CS132" i="80"/>
  <c r="CR132" i="80"/>
  <c r="EO131" i="80"/>
  <c r="CS131" i="80"/>
  <c r="CR131" i="80"/>
  <c r="CC131" i="80"/>
  <c r="CS130" i="80"/>
  <c r="CR130" i="80"/>
  <c r="CS129" i="80"/>
  <c r="CR129" i="80"/>
  <c r="CC129" i="80"/>
  <c r="CS128" i="80"/>
  <c r="CR128" i="80"/>
  <c r="EO127" i="80"/>
  <c r="CS127" i="80"/>
  <c r="CR127" i="80"/>
  <c r="CC127" i="80"/>
  <c r="CB127" i="80"/>
  <c r="CS126" i="80"/>
  <c r="CR126" i="80"/>
  <c r="CB126" i="80"/>
  <c r="CS125" i="80"/>
  <c r="CR125" i="80"/>
  <c r="CC125" i="80"/>
  <c r="CS124" i="80"/>
  <c r="CR124" i="80"/>
  <c r="CC124" i="80"/>
  <c r="EO123" i="80"/>
  <c r="CS123" i="80"/>
  <c r="CR123" i="80"/>
  <c r="CC123" i="80"/>
  <c r="CS122" i="80"/>
  <c r="CR122" i="80"/>
  <c r="CS121" i="80"/>
  <c r="CR121" i="80"/>
  <c r="CS120" i="80"/>
  <c r="CR120" i="80"/>
  <c r="CC120" i="80"/>
  <c r="CB120" i="80"/>
  <c r="EO119" i="80"/>
  <c r="CS119" i="80"/>
  <c r="CR119" i="80"/>
  <c r="CC119" i="80"/>
  <c r="CS118" i="80"/>
  <c r="CR118" i="80"/>
  <c r="CC118" i="80"/>
  <c r="CS117" i="80"/>
  <c r="CR117" i="80"/>
  <c r="CS116" i="80"/>
  <c r="CR116" i="80"/>
  <c r="CC116" i="80"/>
  <c r="EO115" i="80"/>
  <c r="CS115" i="80"/>
  <c r="CR115" i="80"/>
  <c r="CC115" i="80"/>
  <c r="CS114" i="80"/>
  <c r="CR114" i="80"/>
  <c r="CS113" i="80"/>
  <c r="CR113" i="80"/>
  <c r="CC113" i="80"/>
  <c r="CS112" i="80"/>
  <c r="CR112" i="80"/>
  <c r="EO111" i="80"/>
  <c r="CS111" i="80"/>
  <c r="CR111" i="80"/>
  <c r="CC111" i="80"/>
  <c r="CS110" i="80"/>
  <c r="CR110" i="80"/>
  <c r="EO109" i="80"/>
  <c r="CS109" i="80"/>
  <c r="CR109" i="80"/>
  <c r="CS108" i="80"/>
  <c r="CR108" i="80"/>
  <c r="CC108" i="80"/>
  <c r="CB108" i="80"/>
  <c r="EO107" i="80"/>
  <c r="CS107" i="80"/>
  <c r="CR107" i="80"/>
  <c r="CC107" i="80"/>
  <c r="CS106" i="80"/>
  <c r="CR106" i="80"/>
  <c r="CC106" i="80"/>
  <c r="EO105" i="80"/>
  <c r="CS105" i="80"/>
  <c r="CR105" i="80"/>
  <c r="CC105" i="80"/>
  <c r="CS104" i="80"/>
  <c r="CR104" i="80"/>
  <c r="EO103" i="80"/>
  <c r="CS103" i="80"/>
  <c r="CR103" i="80"/>
  <c r="CC103" i="80"/>
  <c r="CS102" i="80"/>
  <c r="CR102" i="80"/>
  <c r="EO101" i="80"/>
  <c r="CS101" i="80"/>
  <c r="CR101" i="80"/>
  <c r="CC101" i="80"/>
  <c r="CS100" i="80"/>
  <c r="CR100" i="80"/>
  <c r="EO99" i="80"/>
  <c r="CS99" i="80"/>
  <c r="CR99" i="80"/>
  <c r="CS98" i="80"/>
  <c r="CR98" i="80"/>
  <c r="CC98" i="80"/>
  <c r="CB98" i="80"/>
  <c r="EO97" i="80"/>
  <c r="CS97" i="80"/>
  <c r="CR97" i="80"/>
  <c r="CC97" i="80"/>
  <c r="CS96" i="80"/>
  <c r="CR96" i="80"/>
  <c r="EO95" i="80"/>
  <c r="CS95" i="80"/>
  <c r="CR95" i="80"/>
  <c r="CS94" i="80"/>
  <c r="CR94" i="80"/>
  <c r="EO93" i="80"/>
  <c r="CS93" i="80"/>
  <c r="CR93" i="80"/>
  <c r="CC93" i="80"/>
  <c r="CB93" i="80"/>
  <c r="CS92" i="80"/>
  <c r="CR92" i="80"/>
  <c r="CC92" i="80"/>
  <c r="EO91" i="80"/>
  <c r="CS91" i="80"/>
  <c r="CR91" i="80"/>
  <c r="CC91" i="80"/>
  <c r="CS90" i="80"/>
  <c r="CR90" i="80"/>
  <c r="CC90" i="80"/>
  <c r="EO89" i="80"/>
  <c r="CS89" i="80"/>
  <c r="CR89" i="80"/>
  <c r="CC89" i="80"/>
  <c r="CS88" i="80"/>
  <c r="CR88" i="80"/>
  <c r="CC88" i="80"/>
  <c r="EO87" i="80"/>
  <c r="CS87" i="80"/>
  <c r="CR87" i="80"/>
  <c r="CC87" i="80"/>
  <c r="CS86" i="80"/>
  <c r="CR86" i="80"/>
  <c r="CC86" i="80"/>
  <c r="CB86" i="80"/>
  <c r="EO85" i="80"/>
  <c r="CS85" i="80"/>
  <c r="CR85" i="80"/>
  <c r="CC85" i="80"/>
  <c r="CB85" i="80"/>
  <c r="CS84" i="80"/>
  <c r="CR84" i="80"/>
  <c r="CC84" i="80"/>
  <c r="EO83" i="80"/>
  <c r="CS83" i="80"/>
  <c r="CR83" i="80"/>
  <c r="CC83" i="80"/>
  <c r="CB83" i="80"/>
  <c r="CS82" i="80"/>
  <c r="CR82" i="80"/>
  <c r="CC82" i="80"/>
  <c r="EO81" i="80"/>
  <c r="CS81" i="80"/>
  <c r="CR81" i="80"/>
  <c r="CC81" i="80"/>
  <c r="CB81" i="80"/>
  <c r="CS80" i="80"/>
  <c r="CR80" i="80"/>
  <c r="CC80" i="80"/>
  <c r="CB80" i="80"/>
  <c r="EO79" i="80"/>
  <c r="CS79" i="80"/>
  <c r="CR79" i="80"/>
  <c r="CC79" i="80"/>
  <c r="CS78" i="80"/>
  <c r="CR78" i="80"/>
  <c r="CC78" i="80"/>
  <c r="EO77" i="80"/>
  <c r="CS77" i="80"/>
  <c r="CR77" i="80"/>
  <c r="CC77" i="80"/>
  <c r="CB77" i="80"/>
  <c r="CS76" i="80"/>
  <c r="CR76" i="80"/>
  <c r="CC76" i="80"/>
  <c r="EO75" i="80"/>
  <c r="CS75" i="80"/>
  <c r="CR75" i="80"/>
  <c r="CC75" i="80"/>
  <c r="CS74" i="80"/>
  <c r="CR74" i="80"/>
  <c r="CC74" i="80"/>
  <c r="CB74" i="80"/>
  <c r="EO73" i="80"/>
  <c r="CS73" i="80"/>
  <c r="CR73" i="80"/>
  <c r="CC73" i="80"/>
  <c r="CB73" i="80"/>
  <c r="CS72" i="80"/>
  <c r="CR72" i="80"/>
  <c r="CC72" i="80"/>
  <c r="EO71" i="80"/>
  <c r="CS71" i="80"/>
  <c r="CR71" i="80"/>
  <c r="CC71" i="80"/>
  <c r="CB71" i="80"/>
  <c r="CS70" i="80"/>
  <c r="CR70" i="80"/>
  <c r="CC70" i="80"/>
  <c r="CB70" i="80"/>
  <c r="EO69" i="80"/>
  <c r="CS69" i="80"/>
  <c r="CR69" i="80"/>
  <c r="CC69" i="80"/>
  <c r="CS68" i="80"/>
  <c r="CR68" i="80"/>
  <c r="CC68" i="80"/>
  <c r="CB68" i="80"/>
  <c r="EO67" i="80"/>
  <c r="CS67" i="80"/>
  <c r="CR67" i="80"/>
  <c r="CC67" i="80"/>
  <c r="CB67" i="80"/>
  <c r="CS66" i="80"/>
  <c r="CR66" i="80"/>
  <c r="CC66" i="80"/>
  <c r="EO65" i="80"/>
  <c r="CS65" i="80"/>
  <c r="CR65" i="80"/>
  <c r="CC65" i="80"/>
  <c r="CB65" i="80"/>
  <c r="CS64" i="80"/>
  <c r="CR64" i="80"/>
  <c r="CC64" i="80"/>
  <c r="EO63" i="80"/>
  <c r="CS63" i="80"/>
  <c r="CR63" i="80"/>
  <c r="CC63" i="80"/>
  <c r="CS62" i="80"/>
  <c r="CR62" i="80"/>
  <c r="CC62" i="80"/>
  <c r="CB62" i="80"/>
  <c r="EO61" i="80"/>
  <c r="CS61" i="80"/>
  <c r="CR61" i="80"/>
  <c r="CC61" i="80"/>
  <c r="CB61" i="80"/>
  <c r="CS60" i="80"/>
  <c r="CR60" i="80"/>
  <c r="CC60" i="80"/>
  <c r="EO59" i="80"/>
  <c r="CS59" i="80"/>
  <c r="CR59" i="80"/>
  <c r="CC59" i="80"/>
  <c r="CS58" i="80"/>
  <c r="CR58" i="80"/>
  <c r="CC58" i="80"/>
  <c r="CB58" i="80"/>
  <c r="EO57" i="80"/>
  <c r="CS57" i="80"/>
  <c r="CR57" i="80"/>
  <c r="CC57" i="80"/>
  <c r="EO56" i="80"/>
  <c r="CS56" i="80"/>
  <c r="CR56" i="80"/>
  <c r="CC56" i="80"/>
  <c r="CB56" i="80"/>
  <c r="EO55" i="80"/>
  <c r="CS55" i="80"/>
  <c r="CR55" i="80"/>
  <c r="CC55" i="80"/>
  <c r="EO54" i="80"/>
  <c r="CS54" i="80"/>
  <c r="CR54" i="80"/>
  <c r="CC54" i="80"/>
  <c r="CB54" i="80"/>
  <c r="EO53" i="80"/>
  <c r="CS53" i="80"/>
  <c r="CR53" i="80"/>
  <c r="CC53" i="80"/>
  <c r="EO52" i="80"/>
  <c r="CS52" i="80"/>
  <c r="CR52" i="80"/>
  <c r="CC52" i="80"/>
  <c r="CB52" i="80"/>
  <c r="EO51" i="80"/>
  <c r="CS51" i="80"/>
  <c r="CR51" i="80"/>
  <c r="CC51" i="80"/>
  <c r="EO50" i="80"/>
  <c r="CS50" i="80"/>
  <c r="CR50" i="80"/>
  <c r="CC50" i="80"/>
  <c r="CB50" i="80"/>
  <c r="EO49" i="80"/>
  <c r="CS49" i="80"/>
  <c r="CR49" i="80"/>
  <c r="CC49" i="80"/>
  <c r="EO48" i="80"/>
  <c r="CS48" i="80"/>
  <c r="CR48" i="80"/>
  <c r="CC48" i="80"/>
  <c r="CB48" i="80"/>
  <c r="EO47" i="80"/>
  <c r="CS47" i="80"/>
  <c r="CR47" i="80"/>
  <c r="CC47" i="80"/>
  <c r="EO46" i="80"/>
  <c r="CS46" i="80"/>
  <c r="CR46" i="80"/>
  <c r="CC46" i="80"/>
  <c r="CB46" i="80"/>
  <c r="EO45" i="80"/>
  <c r="CS45" i="80"/>
  <c r="CR45" i="80"/>
  <c r="CC45" i="80"/>
  <c r="CB45" i="80"/>
  <c r="EO44" i="80"/>
  <c r="CS44" i="80"/>
  <c r="CR44" i="80"/>
  <c r="CC44" i="80"/>
  <c r="CB44" i="80"/>
  <c r="EO43" i="80"/>
  <c r="CS43" i="80"/>
  <c r="CR43" i="80"/>
  <c r="CC43" i="80"/>
  <c r="EO42" i="80"/>
  <c r="CS42" i="80"/>
  <c r="CR42" i="80"/>
  <c r="CC42" i="80"/>
  <c r="EO41" i="80"/>
  <c r="CS41" i="80"/>
  <c r="CR41" i="80"/>
  <c r="CC41" i="80"/>
  <c r="CB41" i="80"/>
  <c r="EO40" i="80"/>
  <c r="CS40" i="80"/>
  <c r="CR40" i="80"/>
  <c r="CC40" i="80"/>
  <c r="EO39" i="80"/>
  <c r="CS39" i="80"/>
  <c r="CR39" i="80"/>
  <c r="CC39" i="80"/>
  <c r="EO38" i="80"/>
  <c r="CS38" i="80"/>
  <c r="CR38" i="80"/>
  <c r="CC38" i="80"/>
  <c r="CB38" i="80"/>
  <c r="EO37" i="80"/>
  <c r="CS37" i="80"/>
  <c r="CR37" i="80"/>
  <c r="CC37" i="80"/>
  <c r="CB37" i="80"/>
  <c r="EO36" i="80"/>
  <c r="CS36" i="80"/>
  <c r="CR36" i="80"/>
  <c r="CC36" i="80"/>
  <c r="CB36" i="80"/>
  <c r="BM36" i="80"/>
  <c r="AG36" i="80" s="1"/>
  <c r="AW36" i="80"/>
  <c r="EO35" i="80"/>
  <c r="CS35" i="80"/>
  <c r="CR35" i="80"/>
  <c r="CC35" i="80"/>
  <c r="BM35" i="80"/>
  <c r="AG35" i="80" s="1"/>
  <c r="AW35" i="80"/>
  <c r="EO34" i="80"/>
  <c r="CS34" i="80"/>
  <c r="CR34" i="80"/>
  <c r="CC34" i="80"/>
  <c r="CB34" i="80"/>
  <c r="BM34" i="80"/>
  <c r="AG34" i="80" s="1"/>
  <c r="AW34" i="80"/>
  <c r="EO33" i="80"/>
  <c r="CS33" i="80"/>
  <c r="CR33" i="80"/>
  <c r="CC33" i="80"/>
  <c r="CB33" i="80"/>
  <c r="BM33" i="80"/>
  <c r="AG33" i="80" s="1"/>
  <c r="AW33" i="80"/>
  <c r="EO32" i="80"/>
  <c r="CS32" i="80"/>
  <c r="CR32" i="80"/>
  <c r="CC32" i="80"/>
  <c r="CB32" i="80"/>
  <c r="BM32" i="80"/>
  <c r="AG32" i="80" s="1"/>
  <c r="AW32" i="80"/>
  <c r="EO31" i="80"/>
  <c r="CS31" i="80"/>
  <c r="CR31" i="80"/>
  <c r="CC31" i="80"/>
  <c r="BM31" i="80"/>
  <c r="AG31" i="80" s="1"/>
  <c r="AW31" i="80"/>
  <c r="EO30" i="80"/>
  <c r="EM30" i="80"/>
  <c r="CS30" i="80"/>
  <c r="CR30" i="80"/>
  <c r="CC30" i="80"/>
  <c r="BM30" i="80"/>
  <c r="AG30" i="80" s="1"/>
  <c r="AW30" i="80"/>
  <c r="EO29" i="80"/>
  <c r="CS29" i="80"/>
  <c r="CR29" i="80"/>
  <c r="CC29" i="80"/>
  <c r="BM29" i="80"/>
  <c r="AG29" i="80" s="1"/>
  <c r="AW29" i="80"/>
  <c r="EO28" i="80"/>
  <c r="CS28" i="80"/>
  <c r="CR28" i="80"/>
  <c r="CC28" i="80"/>
  <c r="BM28" i="80"/>
  <c r="AG28" i="80" s="1"/>
  <c r="BL28" i="80"/>
  <c r="AF28" i="80" s="1"/>
  <c r="AW28" i="80"/>
  <c r="EO27" i="80"/>
  <c r="CS27" i="80"/>
  <c r="CR27" i="80"/>
  <c r="CC27" i="80"/>
  <c r="BM27" i="80"/>
  <c r="AG27" i="80" s="1"/>
  <c r="BL27" i="80"/>
  <c r="AF27" i="80" s="1"/>
  <c r="AW27" i="80"/>
  <c r="AV26" i="80"/>
  <c r="BL26" i="80" s="1"/>
  <c r="CB26" i="80" s="1"/>
  <c r="CR26" i="80" s="1"/>
  <c r="DH26" i="80" s="1"/>
  <c r="DX26" i="80" s="1"/>
  <c r="EN26" i="80" s="1"/>
  <c r="AG26" i="80"/>
  <c r="AW26" i="80" s="1"/>
  <c r="BM26" i="80" s="1"/>
  <c r="CC26" i="80" s="1"/>
  <c r="CS26" i="80" s="1"/>
  <c r="DI26" i="80" s="1"/>
  <c r="DY26" i="80" s="1"/>
  <c r="EO26" i="80" s="1"/>
  <c r="AF26" i="80"/>
  <c r="O18" i="80"/>
  <c r="N18" i="80" s="1"/>
  <c r="O17" i="80"/>
  <c r="M17" i="80" s="1"/>
  <c r="O16" i="80"/>
  <c r="L16" i="80" s="1"/>
  <c r="O15" i="80"/>
  <c r="N15" i="80" s="1"/>
  <c r="O14" i="80"/>
  <c r="O232" i="80" s="1"/>
  <c r="N14" i="80"/>
  <c r="M14" i="80"/>
  <c r="L14" i="80"/>
  <c r="K14" i="80"/>
  <c r="J14" i="80"/>
  <c r="I14" i="80"/>
  <c r="H14" i="80"/>
  <c r="G14" i="80"/>
  <c r="F14" i="80"/>
  <c r="E14" i="80"/>
  <c r="D14" i="80"/>
  <c r="C14" i="80"/>
  <c r="O13" i="80"/>
  <c r="N13" i="80"/>
  <c r="M13" i="80"/>
  <c r="L13" i="80"/>
  <c r="K13" i="80"/>
  <c r="J13" i="80"/>
  <c r="I13" i="80"/>
  <c r="H13" i="80"/>
  <c r="G13" i="80"/>
  <c r="F13" i="80"/>
  <c r="E13" i="80"/>
  <c r="D13" i="80"/>
  <c r="C13" i="80"/>
  <c r="O12" i="80"/>
  <c r="N12" i="80"/>
  <c r="M12" i="80"/>
  <c r="L12" i="80"/>
  <c r="K12" i="80"/>
  <c r="J12" i="80"/>
  <c r="I12" i="80"/>
  <c r="H12" i="80"/>
  <c r="G12" i="80"/>
  <c r="F12" i="80"/>
  <c r="E12" i="80"/>
  <c r="D12" i="80"/>
  <c r="C12" i="80"/>
  <c r="O11" i="80"/>
  <c r="N11" i="80"/>
  <c r="M11" i="80"/>
  <c r="L11" i="80"/>
  <c r="K11" i="80"/>
  <c r="J11" i="80"/>
  <c r="I11" i="80"/>
  <c r="H11" i="80"/>
  <c r="G11" i="80"/>
  <c r="F11" i="80"/>
  <c r="E11" i="80"/>
  <c r="D11" i="80"/>
  <c r="C11" i="80"/>
  <c r="N10" i="80"/>
  <c r="M10" i="80"/>
  <c r="L10" i="80"/>
  <c r="K10" i="80"/>
  <c r="J10" i="80"/>
  <c r="I10" i="80"/>
  <c r="H10" i="80"/>
  <c r="G10" i="80"/>
  <c r="F10" i="80"/>
  <c r="E10" i="80"/>
  <c r="D10" i="80"/>
  <c r="C10" i="80"/>
  <c r="N9" i="80"/>
  <c r="M9" i="80"/>
  <c r="L9" i="80"/>
  <c r="K9" i="80"/>
  <c r="J9" i="80"/>
  <c r="I9" i="80"/>
  <c r="H9" i="80"/>
  <c r="G9" i="80"/>
  <c r="F9" i="80"/>
  <c r="E9" i="80"/>
  <c r="D9" i="80"/>
  <c r="C9" i="80"/>
  <c r="N8" i="80"/>
  <c r="N231" i="80" s="1"/>
  <c r="EL66" i="80" s="1"/>
  <c r="M8" i="80"/>
  <c r="L8" i="80"/>
  <c r="L231" i="80" s="1"/>
  <c r="EJ45" i="80" s="1"/>
  <c r="K8" i="80"/>
  <c r="K231" i="80" s="1"/>
  <c r="EI67" i="80" s="1"/>
  <c r="J8" i="80"/>
  <c r="I8" i="80"/>
  <c r="I231" i="80" s="1"/>
  <c r="EG67" i="80" s="1"/>
  <c r="H8" i="80"/>
  <c r="H231" i="80" s="1"/>
  <c r="EF47" i="80" s="1"/>
  <c r="G8" i="80"/>
  <c r="G231" i="80" s="1"/>
  <c r="F8" i="80"/>
  <c r="F231" i="80" s="1"/>
  <c r="ED66" i="80" s="1"/>
  <c r="E8" i="80"/>
  <c r="D8" i="80"/>
  <c r="D231" i="80" s="1"/>
  <c r="EB48" i="80" s="1"/>
  <c r="C8" i="80"/>
  <c r="C231" i="80" s="1"/>
  <c r="EA68" i="80" s="1"/>
  <c r="L22" i="80"/>
  <c r="L6" i="54" s="1"/>
  <c r="M21" i="80"/>
  <c r="M6" i="53" s="1"/>
  <c r="Q232" i="79"/>
  <c r="CS202" i="79" s="1"/>
  <c r="P232" i="79"/>
  <c r="CR225" i="79" s="1"/>
  <c r="Q231" i="79"/>
  <c r="EO226" i="79" s="1"/>
  <c r="P231" i="79"/>
  <c r="EN227" i="79" s="1"/>
  <c r="O231" i="79"/>
  <c r="EM225" i="79" s="1"/>
  <c r="Q230" i="79"/>
  <c r="CC221" i="79" s="1"/>
  <c r="P230" i="79"/>
  <c r="CB227" i="79" s="1"/>
  <c r="CC197" i="79"/>
  <c r="CR189" i="79"/>
  <c r="CC181" i="79"/>
  <c r="CC173" i="79"/>
  <c r="CC168" i="79"/>
  <c r="CB163" i="79"/>
  <c r="CC161" i="79"/>
  <c r="CC157" i="79"/>
  <c r="CR153" i="79"/>
  <c r="CR149" i="79"/>
  <c r="CR147" i="79"/>
  <c r="CC145" i="79"/>
  <c r="CC141" i="79"/>
  <c r="CR139" i="79"/>
  <c r="CR137" i="79"/>
  <c r="CR135" i="79"/>
  <c r="CR133" i="79"/>
  <c r="CR131" i="79"/>
  <c r="CR129" i="79"/>
  <c r="CC127" i="79"/>
  <c r="CR124" i="79"/>
  <c r="CR122" i="79"/>
  <c r="CR120" i="79"/>
  <c r="CR118" i="79"/>
  <c r="CR116" i="79"/>
  <c r="CR114" i="79"/>
  <c r="CC109" i="79"/>
  <c r="CR107" i="79"/>
  <c r="CR105" i="79"/>
  <c r="CC103" i="79"/>
  <c r="CB102" i="79"/>
  <c r="CR100" i="79"/>
  <c r="CC98" i="79"/>
  <c r="CC96" i="79"/>
  <c r="CC94" i="79"/>
  <c r="CB94" i="79"/>
  <c r="CR92" i="79"/>
  <c r="CR88" i="79"/>
  <c r="CB86" i="79"/>
  <c r="CC84" i="79"/>
  <c r="CC82" i="79"/>
  <c r="CR80" i="79"/>
  <c r="CR78" i="79"/>
  <c r="CB78" i="79"/>
  <c r="CC77" i="79"/>
  <c r="EN75" i="79"/>
  <c r="CR74" i="79"/>
  <c r="CR72" i="79"/>
  <c r="CC71" i="79"/>
  <c r="CC69" i="79"/>
  <c r="CR67" i="79"/>
  <c r="CR65" i="79"/>
  <c r="CC62" i="79"/>
  <c r="CC60" i="79"/>
  <c r="CR58" i="79"/>
  <c r="CR56" i="79"/>
  <c r="CC55" i="79"/>
  <c r="CC53" i="79"/>
  <c r="CR51" i="79"/>
  <c r="CR49" i="79"/>
  <c r="CB49" i="79"/>
  <c r="CC48" i="79"/>
  <c r="CB48" i="79"/>
  <c r="CR46" i="79"/>
  <c r="CB46" i="79"/>
  <c r="CC45" i="79"/>
  <c r="CB45" i="79"/>
  <c r="CR43" i="79"/>
  <c r="CC40" i="79"/>
  <c r="CB40" i="79"/>
  <c r="EO39" i="79"/>
  <c r="CC39" i="79"/>
  <c r="CB38" i="79"/>
  <c r="CC36" i="79"/>
  <c r="CC34" i="79"/>
  <c r="CC32" i="79"/>
  <c r="CB32" i="79"/>
  <c r="CB31" i="79"/>
  <c r="EO30" i="79"/>
  <c r="CC30" i="79"/>
  <c r="AW29" i="79"/>
  <c r="CR27" i="79"/>
  <c r="AV26" i="79"/>
  <c r="BL26" i="79" s="1"/>
  <c r="CB26" i="79" s="1"/>
  <c r="CR26" i="79" s="1"/>
  <c r="DH26" i="79" s="1"/>
  <c r="DX26" i="79" s="1"/>
  <c r="EN26" i="79" s="1"/>
  <c r="AG26" i="79"/>
  <c r="AW26" i="79" s="1"/>
  <c r="BM26" i="79" s="1"/>
  <c r="CC26" i="79" s="1"/>
  <c r="CS26" i="79" s="1"/>
  <c r="DI26" i="79" s="1"/>
  <c r="DY26" i="79" s="1"/>
  <c r="EO26" i="79" s="1"/>
  <c r="AF26" i="79"/>
  <c r="O18" i="79"/>
  <c r="N18" i="79" s="1"/>
  <c r="O17" i="79"/>
  <c r="N17" i="79" s="1"/>
  <c r="O16" i="79"/>
  <c r="L16" i="79" s="1"/>
  <c r="O15" i="79"/>
  <c r="M15" i="79" s="1"/>
  <c r="O14" i="79"/>
  <c r="O232" i="79" s="1"/>
  <c r="N14" i="79"/>
  <c r="M14" i="79"/>
  <c r="L14" i="79"/>
  <c r="K14" i="79"/>
  <c r="J14" i="79"/>
  <c r="I14" i="79"/>
  <c r="H14" i="79"/>
  <c r="G14" i="79"/>
  <c r="F14" i="79"/>
  <c r="E14" i="79"/>
  <c r="D14" i="79"/>
  <c r="C14" i="79"/>
  <c r="O13" i="79"/>
  <c r="N13" i="79"/>
  <c r="M13" i="79"/>
  <c r="L13" i="79"/>
  <c r="K13" i="79"/>
  <c r="J13" i="79"/>
  <c r="I13" i="79"/>
  <c r="H13" i="79"/>
  <c r="G13" i="79"/>
  <c r="F13" i="79"/>
  <c r="E13" i="79"/>
  <c r="D13" i="79"/>
  <c r="C13" i="79"/>
  <c r="O12" i="79"/>
  <c r="N12" i="79"/>
  <c r="M12" i="79"/>
  <c r="L12" i="79"/>
  <c r="K12" i="79"/>
  <c r="J12" i="79"/>
  <c r="I12" i="79"/>
  <c r="H12" i="79"/>
  <c r="G12" i="79"/>
  <c r="F12" i="79"/>
  <c r="E12" i="79"/>
  <c r="D12" i="79"/>
  <c r="C12" i="79"/>
  <c r="O11" i="79"/>
  <c r="N11" i="79"/>
  <c r="M11" i="79"/>
  <c r="L11" i="79"/>
  <c r="K11" i="79"/>
  <c r="J11" i="79"/>
  <c r="I11" i="79"/>
  <c r="H11" i="79"/>
  <c r="G11" i="79"/>
  <c r="F11" i="79"/>
  <c r="E11" i="79"/>
  <c r="D11" i="79"/>
  <c r="C11" i="79"/>
  <c r="L10" i="79"/>
  <c r="K10" i="79"/>
  <c r="J10" i="79"/>
  <c r="I10" i="79"/>
  <c r="H10" i="79"/>
  <c r="G10" i="79"/>
  <c r="F10" i="79"/>
  <c r="E10" i="79"/>
  <c r="D10" i="79"/>
  <c r="C10" i="79"/>
  <c r="L9" i="79"/>
  <c r="K9" i="79"/>
  <c r="J9" i="79"/>
  <c r="I9" i="79"/>
  <c r="H9" i="79"/>
  <c r="G9" i="79"/>
  <c r="F9" i="79"/>
  <c r="E9" i="79"/>
  <c r="D9" i="79"/>
  <c r="C9" i="79"/>
  <c r="M231" i="79"/>
  <c r="EK52" i="79" s="1"/>
  <c r="L8" i="79"/>
  <c r="K8" i="79"/>
  <c r="J8" i="79"/>
  <c r="I8" i="79"/>
  <c r="H8" i="79"/>
  <c r="G8" i="79"/>
  <c r="F8" i="79"/>
  <c r="E8" i="79"/>
  <c r="D8" i="79"/>
  <c r="C8" i="79"/>
  <c r="L22" i="79"/>
  <c r="L5" i="54" s="1"/>
  <c r="M21" i="79"/>
  <c r="M5" i="53" s="1"/>
  <c r="BL219" i="80" l="1"/>
  <c r="AF219" i="80" s="1"/>
  <c r="EM58" i="80"/>
  <c r="EM59" i="80"/>
  <c r="EM45" i="80"/>
  <c r="EM50" i="80"/>
  <c r="EM37" i="80"/>
  <c r="EM43" i="80"/>
  <c r="EM78" i="80"/>
  <c r="EM79" i="80"/>
  <c r="EM40" i="80"/>
  <c r="EM54" i="80"/>
  <c r="EM65" i="80"/>
  <c r="EM84" i="80"/>
  <c r="E231" i="80"/>
  <c r="EC66" i="80" s="1"/>
  <c r="M231" i="80"/>
  <c r="EK66" i="80" s="1"/>
  <c r="EM29" i="80"/>
  <c r="EM48" i="80"/>
  <c r="EM61" i="80"/>
  <c r="EM67" i="80"/>
  <c r="EM70" i="80"/>
  <c r="EM88" i="80"/>
  <c r="EM89" i="80"/>
  <c r="EM92" i="80"/>
  <c r="EM98" i="80"/>
  <c r="EM143" i="80"/>
  <c r="EM27" i="80"/>
  <c r="EM28" i="80"/>
  <c r="EM35" i="80"/>
  <c r="EM36" i="80"/>
  <c r="EM38" i="80"/>
  <c r="EM41" i="80"/>
  <c r="EM44" i="80"/>
  <c r="EM46" i="80"/>
  <c r="EM49" i="80"/>
  <c r="EM53" i="80"/>
  <c r="EM57" i="80"/>
  <c r="EM72" i="80"/>
  <c r="EM80" i="80"/>
  <c r="EM165" i="80"/>
  <c r="EM31" i="80"/>
  <c r="EM32" i="80"/>
  <c r="EM33" i="80"/>
  <c r="EM34" i="80"/>
  <c r="EM39" i="80"/>
  <c r="EM42" i="80"/>
  <c r="EM47" i="80"/>
  <c r="EM62" i="80"/>
  <c r="EM63" i="80"/>
  <c r="EM68" i="80"/>
  <c r="EM69" i="80"/>
  <c r="EM76" i="80"/>
  <c r="EM82" i="80"/>
  <c r="EM95" i="80"/>
  <c r="EM96" i="80"/>
  <c r="EM97" i="80"/>
  <c r="EM133" i="80"/>
  <c r="EM138" i="80"/>
  <c r="EM114" i="80"/>
  <c r="EM115" i="80"/>
  <c r="EM159" i="80"/>
  <c r="EM194" i="80"/>
  <c r="EM178" i="80"/>
  <c r="EM122" i="80"/>
  <c r="EM123" i="80"/>
  <c r="EM149" i="80"/>
  <c r="EM154" i="80"/>
  <c r="EM52" i="80"/>
  <c r="EM55" i="80"/>
  <c r="EM66" i="80"/>
  <c r="EM73" i="80"/>
  <c r="EM77" i="80"/>
  <c r="EM81" i="80"/>
  <c r="EM85" i="80"/>
  <c r="EM106" i="80"/>
  <c r="EM107" i="80"/>
  <c r="EM120" i="80"/>
  <c r="EM127" i="80"/>
  <c r="EM128" i="80"/>
  <c r="EM129" i="80"/>
  <c r="EM135" i="80"/>
  <c r="EM136" i="80"/>
  <c r="EM145" i="80"/>
  <c r="EM151" i="80"/>
  <c r="EM152" i="80"/>
  <c r="EM161" i="80"/>
  <c r="EM167" i="80"/>
  <c r="EM168" i="80"/>
  <c r="EM183" i="80"/>
  <c r="EM200" i="80"/>
  <c r="EM51" i="80"/>
  <c r="EM56" i="80"/>
  <c r="EM60" i="80"/>
  <c r="EM64" i="80"/>
  <c r="EM71" i="80"/>
  <c r="EM74" i="80"/>
  <c r="EM75" i="80"/>
  <c r="EM83" i="80"/>
  <c r="EM86" i="80"/>
  <c r="EM87" i="80"/>
  <c r="EM108" i="80"/>
  <c r="EM117" i="80"/>
  <c r="EM118" i="80"/>
  <c r="EM119" i="80"/>
  <c r="EM218" i="80"/>
  <c r="EM93" i="80"/>
  <c r="EM94" i="80"/>
  <c r="EM99" i="80"/>
  <c r="EM100" i="80"/>
  <c r="EM101" i="80"/>
  <c r="EM102" i="80"/>
  <c r="EM103" i="80"/>
  <c r="EM104" i="80"/>
  <c r="EM105" i="80"/>
  <c r="EM134" i="80"/>
  <c r="EM139" i="80"/>
  <c r="EM140" i="80"/>
  <c r="EM141" i="80"/>
  <c r="EM142" i="80"/>
  <c r="EM146" i="80"/>
  <c r="EM147" i="80"/>
  <c r="EM148" i="80"/>
  <c r="EM153" i="80"/>
  <c r="EM160" i="80"/>
  <c r="EM166" i="80"/>
  <c r="EM171" i="80"/>
  <c r="EM172" i="80"/>
  <c r="EM173" i="80"/>
  <c r="EM174" i="80"/>
  <c r="EM177" i="80"/>
  <c r="EM180" i="80"/>
  <c r="EM193" i="80"/>
  <c r="EM198" i="80"/>
  <c r="EM199" i="80"/>
  <c r="EM202" i="80"/>
  <c r="EM204" i="80"/>
  <c r="EM217" i="80"/>
  <c r="EM170" i="80"/>
  <c r="EM176" i="80"/>
  <c r="EM186" i="80"/>
  <c r="EM201" i="80"/>
  <c r="EM219" i="80"/>
  <c r="EM90" i="80"/>
  <c r="EM91" i="80"/>
  <c r="EM109" i="80"/>
  <c r="EM110" i="80"/>
  <c r="EM111" i="80"/>
  <c r="EM112" i="80"/>
  <c r="EM113" i="80"/>
  <c r="EM116" i="80"/>
  <c r="EM121" i="80"/>
  <c r="EM124" i="80"/>
  <c r="EM125" i="80"/>
  <c r="EM126" i="80"/>
  <c r="EM130" i="80"/>
  <c r="EM131" i="80"/>
  <c r="EM132" i="80"/>
  <c r="EM137" i="80"/>
  <c r="EM144" i="80"/>
  <c r="EM150" i="80"/>
  <c r="EM155" i="80"/>
  <c r="EM156" i="80"/>
  <c r="EM157" i="80"/>
  <c r="EM158" i="80"/>
  <c r="EM162" i="80"/>
  <c r="EM163" i="80"/>
  <c r="EM164" i="80"/>
  <c r="EM169" i="80"/>
  <c r="EM175" i="80"/>
  <c r="EM179" i="80"/>
  <c r="EM30" i="79"/>
  <c r="EM38" i="79"/>
  <c r="EM28" i="79"/>
  <c r="G231" i="79"/>
  <c r="EE95" i="79" s="1"/>
  <c r="EM75" i="79"/>
  <c r="EM41" i="79"/>
  <c r="EM146" i="79"/>
  <c r="EM168" i="79"/>
  <c r="EM192" i="79"/>
  <c r="EM29" i="79"/>
  <c r="EM63" i="79"/>
  <c r="EM51" i="79"/>
  <c r="EM67" i="79"/>
  <c r="EM59" i="79"/>
  <c r="EM55" i="79"/>
  <c r="EM76" i="79"/>
  <c r="EM99" i="79"/>
  <c r="EM104" i="79"/>
  <c r="EM71" i="79"/>
  <c r="EM124" i="79"/>
  <c r="EM86" i="79"/>
  <c r="EM108" i="79"/>
  <c r="EM85" i="79"/>
  <c r="EM90" i="79"/>
  <c r="EM95" i="79"/>
  <c r="EM112" i="79"/>
  <c r="EM140" i="79"/>
  <c r="EM81" i="79"/>
  <c r="EM128" i="79"/>
  <c r="D231" i="79"/>
  <c r="EB39" i="79" s="1"/>
  <c r="E231" i="79"/>
  <c r="EC221" i="79" s="1"/>
  <c r="L231" i="79"/>
  <c r="EJ223" i="79" s="1"/>
  <c r="CC28" i="79"/>
  <c r="CC31" i="79"/>
  <c r="CR36" i="79"/>
  <c r="CR40" i="79"/>
  <c r="CR45" i="79"/>
  <c r="CC47" i="79"/>
  <c r="CR48" i="79"/>
  <c r="CC50" i="79"/>
  <c r="CR53" i="79"/>
  <c r="CR55" i="79"/>
  <c r="CC57" i="79"/>
  <c r="CC59" i="79"/>
  <c r="CR60" i="79"/>
  <c r="CR62" i="79"/>
  <c r="CC64" i="79"/>
  <c r="CC66" i="79"/>
  <c r="CR69" i="79"/>
  <c r="CR71" i="79"/>
  <c r="CC73" i="79"/>
  <c r="CC75" i="79"/>
  <c r="CC76" i="79"/>
  <c r="CR77" i="79"/>
  <c r="CC79" i="79"/>
  <c r="CC81" i="79"/>
  <c r="CR82" i="79"/>
  <c r="CR84" i="79"/>
  <c r="CC87" i="79"/>
  <c r="CC89" i="79"/>
  <c r="CC91" i="79"/>
  <c r="CC93" i="79"/>
  <c r="CR94" i="79"/>
  <c r="CR96" i="79"/>
  <c r="CC99" i="79"/>
  <c r="CC101" i="79"/>
  <c r="CC104" i="79"/>
  <c r="CC106" i="79"/>
  <c r="CC108" i="79"/>
  <c r="CC110" i="79"/>
  <c r="CC113" i="79"/>
  <c r="CC115" i="79"/>
  <c r="CC117" i="79"/>
  <c r="CC119" i="79"/>
  <c r="CC121" i="79"/>
  <c r="CC123" i="79"/>
  <c r="CC128" i="79"/>
  <c r="CC130" i="79"/>
  <c r="CC132" i="79"/>
  <c r="CC134" i="79"/>
  <c r="CC136" i="79"/>
  <c r="CC138" i="79"/>
  <c r="CC140" i="79"/>
  <c r="CC142" i="79"/>
  <c r="CC146" i="79"/>
  <c r="CC148" i="79"/>
  <c r="CC151" i="79"/>
  <c r="CC154" i="79"/>
  <c r="CC158" i="79"/>
  <c r="CC175" i="79"/>
  <c r="CC183" i="79"/>
  <c r="CC192" i="79"/>
  <c r="CC201" i="79"/>
  <c r="CC29" i="79"/>
  <c r="CR34" i="79"/>
  <c r="CC38" i="79"/>
  <c r="CC42" i="79"/>
  <c r="CR28" i="79"/>
  <c r="CR29" i="79"/>
  <c r="CR31" i="79"/>
  <c r="CC33" i="79"/>
  <c r="CC35" i="79"/>
  <c r="CC37" i="79"/>
  <c r="CR38" i="79"/>
  <c r="CC41" i="79"/>
  <c r="CR42" i="79"/>
  <c r="CR44" i="79"/>
  <c r="CR47" i="79"/>
  <c r="CR50" i="79"/>
  <c r="CC52" i="79"/>
  <c r="CC54" i="79"/>
  <c r="CR57" i="79"/>
  <c r="CR59" i="79"/>
  <c r="CC61" i="79"/>
  <c r="CC63" i="79"/>
  <c r="CR64" i="79"/>
  <c r="CR66" i="79"/>
  <c r="CC68" i="79"/>
  <c r="CC70" i="79"/>
  <c r="CR73" i="79"/>
  <c r="CR75" i="79"/>
  <c r="CR76" i="79"/>
  <c r="CR79" i="79"/>
  <c r="CR81" i="79"/>
  <c r="CC83" i="79"/>
  <c r="CC85" i="79"/>
  <c r="CC86" i="79"/>
  <c r="CR87" i="79"/>
  <c r="CR89" i="79"/>
  <c r="CR91" i="79"/>
  <c r="CR93" i="79"/>
  <c r="CC95" i="79"/>
  <c r="CC97" i="79"/>
  <c r="CR106" i="79"/>
  <c r="CR108" i="79"/>
  <c r="CC111" i="79"/>
  <c r="CR113" i="79"/>
  <c r="CR115" i="79"/>
  <c r="CR117" i="79"/>
  <c r="CR119" i="79"/>
  <c r="CR121" i="79"/>
  <c r="CR123" i="79"/>
  <c r="CC125" i="79"/>
  <c r="CR130" i="79"/>
  <c r="CR132" i="79"/>
  <c r="CR134" i="79"/>
  <c r="CR136" i="79"/>
  <c r="CR138" i="79"/>
  <c r="CR140" i="79"/>
  <c r="CC143" i="79"/>
  <c r="CR148" i="79"/>
  <c r="CR151" i="79"/>
  <c r="CC155" i="79"/>
  <c r="CC160" i="79"/>
  <c r="CC164" i="79"/>
  <c r="CC169" i="79"/>
  <c r="CC177" i="79"/>
  <c r="CC185" i="79"/>
  <c r="CC205" i="79"/>
  <c r="CR30" i="79"/>
  <c r="CR32" i="79"/>
  <c r="CR39" i="79"/>
  <c r="CC44" i="79"/>
  <c r="CC27" i="79"/>
  <c r="CR33" i="79"/>
  <c r="CR35" i="79"/>
  <c r="CR37" i="79"/>
  <c r="CR41" i="79"/>
  <c r="CC43" i="79"/>
  <c r="CC46" i="79"/>
  <c r="CC49" i="79"/>
  <c r="CC51" i="79"/>
  <c r="CR52" i="79"/>
  <c r="CR54" i="79"/>
  <c r="CC56" i="79"/>
  <c r="CC58" i="79"/>
  <c r="CR61" i="79"/>
  <c r="CR63" i="79"/>
  <c r="CC65" i="79"/>
  <c r="CC67" i="79"/>
  <c r="CR68" i="79"/>
  <c r="CR70" i="79"/>
  <c r="CC72" i="79"/>
  <c r="CC74" i="79"/>
  <c r="CC78" i="79"/>
  <c r="CC80" i="79"/>
  <c r="CR83" i="79"/>
  <c r="CR85" i="79"/>
  <c r="CR86" i="79"/>
  <c r="CC88" i="79"/>
  <c r="CC90" i="79"/>
  <c r="CC92" i="79"/>
  <c r="CR97" i="79"/>
  <c r="CC100" i="79"/>
  <c r="CC102" i="79"/>
  <c r="CC105" i="79"/>
  <c r="CC107" i="79"/>
  <c r="CC112" i="79"/>
  <c r="CC114" i="79"/>
  <c r="CC116" i="79"/>
  <c r="CC118" i="79"/>
  <c r="CC120" i="79"/>
  <c r="CC122" i="79"/>
  <c r="CC124" i="79"/>
  <c r="CC126" i="79"/>
  <c r="CC129" i="79"/>
  <c r="CC131" i="79"/>
  <c r="CC133" i="79"/>
  <c r="CC135" i="79"/>
  <c r="CC137" i="79"/>
  <c r="CC139" i="79"/>
  <c r="CC144" i="79"/>
  <c r="CC147" i="79"/>
  <c r="CC149" i="79"/>
  <c r="CC152" i="79"/>
  <c r="CC156" i="79"/>
  <c r="CR160" i="79"/>
  <c r="CC166" i="79"/>
  <c r="CC171" i="79"/>
  <c r="CC179" i="79"/>
  <c r="CC187" i="79"/>
  <c r="CC193" i="79"/>
  <c r="CB35" i="79"/>
  <c r="CB50" i="79"/>
  <c r="CB40" i="80"/>
  <c r="CB42" i="80"/>
  <c r="CB49" i="80"/>
  <c r="CB51" i="80"/>
  <c r="CB53" i="80"/>
  <c r="CB55" i="80"/>
  <c r="CB57" i="80"/>
  <c r="CB60" i="80"/>
  <c r="CB63" i="80"/>
  <c r="CB66" i="80"/>
  <c r="CB72" i="80"/>
  <c r="CB75" i="80"/>
  <c r="CB78" i="80"/>
  <c r="CB90" i="80"/>
  <c r="CB99" i="80"/>
  <c r="CB105" i="80"/>
  <c r="CB109" i="80"/>
  <c r="CB114" i="80"/>
  <c r="CB115" i="80"/>
  <c r="CB129" i="80"/>
  <c r="CB205" i="80"/>
  <c r="AV211" i="80"/>
  <c r="CB123" i="80"/>
  <c r="CB184" i="80"/>
  <c r="CB204" i="80"/>
  <c r="CC150" i="79"/>
  <c r="CC153" i="79"/>
  <c r="CR155" i="79"/>
  <c r="CC159" i="79"/>
  <c r="CC162" i="79"/>
  <c r="CC165" i="79"/>
  <c r="CC172" i="79"/>
  <c r="CC176" i="79"/>
  <c r="CC180" i="79"/>
  <c r="CC184" i="79"/>
  <c r="CC188" i="79"/>
  <c r="CC199" i="79"/>
  <c r="CC163" i="79"/>
  <c r="CC167" i="79"/>
  <c r="CC170" i="79"/>
  <c r="CC174" i="79"/>
  <c r="CC178" i="79"/>
  <c r="CC182" i="79"/>
  <c r="CC186" i="79"/>
  <c r="CC190" i="79"/>
  <c r="CC195" i="79"/>
  <c r="CC203" i="79"/>
  <c r="CC209" i="79"/>
  <c r="CS175" i="80"/>
  <c r="CS179" i="80"/>
  <c r="CS186" i="80"/>
  <c r="EO139" i="80"/>
  <c r="EO143" i="80"/>
  <c r="EO155" i="80"/>
  <c r="EO159" i="80"/>
  <c r="EO171" i="80"/>
  <c r="EO175" i="80"/>
  <c r="EO187" i="80"/>
  <c r="CS180" i="80"/>
  <c r="CS195" i="80"/>
  <c r="CS201" i="80"/>
  <c r="CS200" i="80"/>
  <c r="CS206" i="80"/>
  <c r="CS207" i="80"/>
  <c r="CS197" i="80"/>
  <c r="CS215" i="80"/>
  <c r="CS218" i="80"/>
  <c r="CS219" i="80"/>
  <c r="CS222" i="80"/>
  <c r="CS202" i="80"/>
  <c r="CS203" i="80"/>
  <c r="CS209" i="80"/>
  <c r="CS210" i="80"/>
  <c r="CS211" i="80"/>
  <c r="EO183" i="80"/>
  <c r="EO191" i="80"/>
  <c r="EO197" i="80"/>
  <c r="EO203" i="80"/>
  <c r="EO206" i="80"/>
  <c r="EO212" i="80"/>
  <c r="EO179" i="80"/>
  <c r="EO200" i="80"/>
  <c r="EO211" i="80"/>
  <c r="CS214" i="80"/>
  <c r="CS204" i="80"/>
  <c r="CS205" i="80"/>
  <c r="BM215" i="80"/>
  <c r="AG215" i="80" s="1"/>
  <c r="CS213" i="80"/>
  <c r="CS216" i="80"/>
  <c r="AW217" i="80"/>
  <c r="AV222" i="80"/>
  <c r="CB185" i="80"/>
  <c r="CB194" i="80"/>
  <c r="CB197" i="80"/>
  <c r="CB212" i="80"/>
  <c r="CB88" i="80"/>
  <c r="CB91" i="80"/>
  <c r="CB94" i="80"/>
  <c r="CB96" i="80"/>
  <c r="CB97" i="80"/>
  <c r="CB100" i="80"/>
  <c r="CB101" i="80"/>
  <c r="CB106" i="80"/>
  <c r="CB110" i="80"/>
  <c r="CB111" i="80"/>
  <c r="CB116" i="80"/>
  <c r="CB121" i="80"/>
  <c r="CB130" i="80"/>
  <c r="CB131" i="80"/>
  <c r="CB140" i="80"/>
  <c r="CB146" i="80"/>
  <c r="CB147" i="80"/>
  <c r="CB156" i="80"/>
  <c r="CB162" i="80"/>
  <c r="CB163" i="80"/>
  <c r="CB172" i="80"/>
  <c r="CB178" i="80"/>
  <c r="CB179" i="80"/>
  <c r="CB182" i="80"/>
  <c r="AV208" i="80"/>
  <c r="AV209" i="80"/>
  <c r="BL210" i="80"/>
  <c r="AF210" i="80" s="1"/>
  <c r="CB211" i="80"/>
  <c r="CB82" i="80"/>
  <c r="CB89" i="80"/>
  <c r="CB103" i="80"/>
  <c r="CB113" i="80"/>
  <c r="CB117" i="80"/>
  <c r="CB118" i="80"/>
  <c r="CB124" i="80"/>
  <c r="CB133" i="80"/>
  <c r="CB134" i="80"/>
  <c r="CB136" i="80"/>
  <c r="CB137" i="80"/>
  <c r="CB143" i="80"/>
  <c r="CB149" i="80"/>
  <c r="CB150" i="80"/>
  <c r="CB152" i="80"/>
  <c r="CB153" i="80"/>
  <c r="CB159" i="80"/>
  <c r="CB165" i="80"/>
  <c r="CB166" i="80"/>
  <c r="CB168" i="80"/>
  <c r="CB169" i="80"/>
  <c r="CB175" i="80"/>
  <c r="CB181" i="80"/>
  <c r="CB191" i="80"/>
  <c r="AV207" i="80"/>
  <c r="CB208" i="80"/>
  <c r="CB209" i="80"/>
  <c r="AV212" i="80"/>
  <c r="CB214" i="80"/>
  <c r="EN161" i="79"/>
  <c r="CR167" i="79"/>
  <c r="CR193" i="79"/>
  <c r="CR204" i="79"/>
  <c r="CR210" i="79"/>
  <c r="CR90" i="79"/>
  <c r="CR95" i="79"/>
  <c r="CR101" i="79"/>
  <c r="CR158" i="79"/>
  <c r="CR165" i="79"/>
  <c r="CR214" i="79"/>
  <c r="CR150" i="79"/>
  <c r="CR152" i="79"/>
  <c r="CR154" i="79"/>
  <c r="CR156" i="79"/>
  <c r="CR163" i="79"/>
  <c r="CR196" i="79"/>
  <c r="CR201" i="79"/>
  <c r="CR207" i="79"/>
  <c r="CR99" i="79"/>
  <c r="CR102" i="79"/>
  <c r="CR104" i="79"/>
  <c r="CR109" i="79"/>
  <c r="CR111" i="79"/>
  <c r="CR126" i="79"/>
  <c r="CR128" i="79"/>
  <c r="CR141" i="79"/>
  <c r="CR143" i="79"/>
  <c r="CR145" i="79"/>
  <c r="CR162" i="79"/>
  <c r="CR169" i="79"/>
  <c r="CR171" i="79"/>
  <c r="CR173" i="79"/>
  <c r="CR175" i="79"/>
  <c r="CR177" i="79"/>
  <c r="CR179" i="79"/>
  <c r="CR181" i="79"/>
  <c r="CR183" i="79"/>
  <c r="CR185" i="79"/>
  <c r="CR187" i="79"/>
  <c r="CR192" i="79"/>
  <c r="CR194" i="79"/>
  <c r="CR199" i="79"/>
  <c r="CR202" i="79"/>
  <c r="CR208" i="79"/>
  <c r="CR211" i="79"/>
  <c r="CR215" i="79"/>
  <c r="CR157" i="79"/>
  <c r="CR159" i="79"/>
  <c r="CR161" i="79"/>
  <c r="CR164" i="79"/>
  <c r="CR166" i="79"/>
  <c r="CR168" i="79"/>
  <c r="CR190" i="79"/>
  <c r="CR197" i="79"/>
  <c r="CR200" i="79"/>
  <c r="CR205" i="79"/>
  <c r="CR212" i="79"/>
  <c r="CR220" i="79"/>
  <c r="CR98" i="79"/>
  <c r="CR103" i="79"/>
  <c r="CR110" i="79"/>
  <c r="CR112" i="79"/>
  <c r="CR125" i="79"/>
  <c r="CR127" i="79"/>
  <c r="CR142" i="79"/>
  <c r="CR144" i="79"/>
  <c r="CR146" i="79"/>
  <c r="CR170" i="79"/>
  <c r="CR172" i="79"/>
  <c r="CR174" i="79"/>
  <c r="CR176" i="79"/>
  <c r="CR178" i="79"/>
  <c r="CR180" i="79"/>
  <c r="CR182" i="79"/>
  <c r="CR184" i="79"/>
  <c r="CR186" i="79"/>
  <c r="CR188" i="79"/>
  <c r="CR191" i="79"/>
  <c r="CR195" i="79"/>
  <c r="CR198" i="79"/>
  <c r="CR203" i="79"/>
  <c r="CR206" i="79"/>
  <c r="CR209" i="79"/>
  <c r="CR213" i="79"/>
  <c r="CR216" i="79"/>
  <c r="CR222" i="79"/>
  <c r="CR217" i="79"/>
  <c r="CR223" i="79"/>
  <c r="CR219" i="79"/>
  <c r="BL213" i="80"/>
  <c r="AF213" i="80" s="1"/>
  <c r="AV214" i="80"/>
  <c r="BL215" i="80"/>
  <c r="AF215" i="80" s="1"/>
  <c r="BL216" i="80"/>
  <c r="AF216" i="80" s="1"/>
  <c r="J231" i="79"/>
  <c r="EH106" i="79" s="1"/>
  <c r="F231" i="79"/>
  <c r="ED217" i="79" s="1"/>
  <c r="EM181" i="80"/>
  <c r="EM182" i="80"/>
  <c r="EM184" i="80"/>
  <c r="EM185" i="80"/>
  <c r="EM188" i="80"/>
  <c r="EM189" i="80"/>
  <c r="EM190" i="80"/>
  <c r="EM191" i="80"/>
  <c r="EM192" i="80"/>
  <c r="EM196" i="80"/>
  <c r="EM187" i="80"/>
  <c r="EM195" i="80"/>
  <c r="EM197" i="80"/>
  <c r="J231" i="80"/>
  <c r="EH66" i="80" s="1"/>
  <c r="EM203" i="80"/>
  <c r="EM206" i="80"/>
  <c r="EM205" i="80"/>
  <c r="EM207" i="80"/>
  <c r="EM209" i="80"/>
  <c r="EM211" i="80"/>
  <c r="EM208" i="80"/>
  <c r="EM210" i="80"/>
  <c r="EM212" i="80"/>
  <c r="EM213" i="80"/>
  <c r="EM214" i="80"/>
  <c r="EM225" i="80"/>
  <c r="EM223" i="80"/>
  <c r="EM221" i="80"/>
  <c r="EM222" i="80"/>
  <c r="EM227" i="80"/>
  <c r="EM215" i="80"/>
  <c r="EM224" i="80"/>
  <c r="EM216" i="80"/>
  <c r="EM220" i="80"/>
  <c r="EB27" i="80"/>
  <c r="EJ27" i="80"/>
  <c r="EF28" i="80"/>
  <c r="EB29" i="80"/>
  <c r="EJ29" i="80"/>
  <c r="EF30" i="80"/>
  <c r="EB31" i="80"/>
  <c r="EJ34" i="80"/>
  <c r="EJ36" i="80"/>
  <c r="EJ37" i="80"/>
  <c r="EF38" i="80"/>
  <c r="EJ39" i="80"/>
  <c r="EF40" i="80"/>
  <c r="EJ41" i="80"/>
  <c r="EF43" i="80"/>
  <c r="EJ44" i="80"/>
  <c r="EB46" i="80"/>
  <c r="EJ47" i="80"/>
  <c r="EF48" i="80"/>
  <c r="EB49" i="80"/>
  <c r="EC27" i="80"/>
  <c r="EK27" i="80"/>
  <c r="EG28" i="80"/>
  <c r="EC29" i="80"/>
  <c r="EK29" i="80"/>
  <c r="EG30" i="80"/>
  <c r="EF31" i="80"/>
  <c r="EB32" i="80"/>
  <c r="EB33" i="80"/>
  <c r="EB35" i="80"/>
  <c r="EJ38" i="80"/>
  <c r="EJ40" i="80"/>
  <c r="EB42" i="80"/>
  <c r="EJ43" i="80"/>
  <c r="EB45" i="80"/>
  <c r="EF46" i="80"/>
  <c r="EJ48" i="80"/>
  <c r="EF49" i="80"/>
  <c r="EF27" i="80"/>
  <c r="EB28" i="80"/>
  <c r="EJ28" i="80"/>
  <c r="EF29" i="80"/>
  <c r="EB30" i="80"/>
  <c r="EJ30" i="80"/>
  <c r="EJ31" i="80"/>
  <c r="EF32" i="80"/>
  <c r="EF33" i="80"/>
  <c r="EB34" i="80"/>
  <c r="EF35" i="80"/>
  <c r="EB36" i="80"/>
  <c r="EB37" i="80"/>
  <c r="EB39" i="80"/>
  <c r="EB41" i="80"/>
  <c r="EF42" i="80"/>
  <c r="EB44" i="80"/>
  <c r="EF45" i="80"/>
  <c r="EJ46" i="80"/>
  <c r="EB47" i="80"/>
  <c r="EJ49" i="80"/>
  <c r="EG27" i="80"/>
  <c r="EC28" i="80"/>
  <c r="EK28" i="80"/>
  <c r="EG29" i="80"/>
  <c r="EC30" i="80"/>
  <c r="EK30" i="80"/>
  <c r="EJ32" i="80"/>
  <c r="EJ33" i="80"/>
  <c r="EF34" i="80"/>
  <c r="EJ35" i="80"/>
  <c r="EF36" i="80"/>
  <c r="EF37" i="80"/>
  <c r="EB38" i="80"/>
  <c r="EF39" i="80"/>
  <c r="EB40" i="80"/>
  <c r="EF41" i="80"/>
  <c r="EJ42" i="80"/>
  <c r="EB43" i="80"/>
  <c r="EF44" i="80"/>
  <c r="I231" i="79"/>
  <c r="EG53" i="79" s="1"/>
  <c r="EM116" i="79"/>
  <c r="EM132" i="79"/>
  <c r="EM154" i="79"/>
  <c r="EM120" i="79"/>
  <c r="EM136" i="79"/>
  <c r="K231" i="79"/>
  <c r="EI173" i="79" s="1"/>
  <c r="EM27" i="79"/>
  <c r="EM40" i="79"/>
  <c r="EM47" i="79"/>
  <c r="EM48" i="79"/>
  <c r="EM49" i="79"/>
  <c r="EM50" i="79"/>
  <c r="EM54" i="79"/>
  <c r="EM58" i="79"/>
  <c r="EM62" i="79"/>
  <c r="EM66" i="79"/>
  <c r="EM70" i="79"/>
  <c r="EM74" i="79"/>
  <c r="EM80" i="79"/>
  <c r="EM84" i="79"/>
  <c r="EM89" i="79"/>
  <c r="EM93" i="79"/>
  <c r="EM94" i="79"/>
  <c r="EM98" i="79"/>
  <c r="EM103" i="79"/>
  <c r="EM107" i="79"/>
  <c r="EM111" i="79"/>
  <c r="EM115" i="79"/>
  <c r="EM119" i="79"/>
  <c r="EM123" i="79"/>
  <c r="EM127" i="79"/>
  <c r="EM131" i="79"/>
  <c r="EM135" i="79"/>
  <c r="EM139" i="79"/>
  <c r="EM148" i="79"/>
  <c r="EM156" i="79"/>
  <c r="EM170" i="79"/>
  <c r="EM31" i="79"/>
  <c r="EM34" i="79"/>
  <c r="EM43" i="79"/>
  <c r="EM44" i="79"/>
  <c r="EM45" i="79"/>
  <c r="EM46" i="79"/>
  <c r="EM53" i="79"/>
  <c r="EM57" i="79"/>
  <c r="EM61" i="79"/>
  <c r="EM65" i="79"/>
  <c r="EM69" i="79"/>
  <c r="EM73" i="79"/>
  <c r="EM79" i="79"/>
  <c r="EM83" i="79"/>
  <c r="EM88" i="79"/>
  <c r="EM92" i="79"/>
  <c r="EM97" i="79"/>
  <c r="EM101" i="79"/>
  <c r="EM102" i="79"/>
  <c r="EM106" i="79"/>
  <c r="EM110" i="79"/>
  <c r="EM114" i="79"/>
  <c r="EM118" i="79"/>
  <c r="EM122" i="79"/>
  <c r="EM126" i="79"/>
  <c r="EM130" i="79"/>
  <c r="EM134" i="79"/>
  <c r="EM138" i="79"/>
  <c r="EM142" i="79"/>
  <c r="EM150" i="79"/>
  <c r="EM158" i="79"/>
  <c r="EM164" i="79"/>
  <c r="EM32" i="79"/>
  <c r="EM33" i="79"/>
  <c r="EM35" i="79"/>
  <c r="EM36" i="79"/>
  <c r="EM37" i="79"/>
  <c r="EM39" i="79"/>
  <c r="EM42" i="79"/>
  <c r="EM52" i="79"/>
  <c r="EM56" i="79"/>
  <c r="EM60" i="79"/>
  <c r="EM64" i="79"/>
  <c r="EM68" i="79"/>
  <c r="EM72" i="79"/>
  <c r="EM77" i="79"/>
  <c r="EM78" i="79"/>
  <c r="EM82" i="79"/>
  <c r="EM87" i="79"/>
  <c r="EM91" i="79"/>
  <c r="EM96" i="79"/>
  <c r="EM100" i="79"/>
  <c r="EM105" i="79"/>
  <c r="EM109" i="79"/>
  <c r="EM113" i="79"/>
  <c r="EM117" i="79"/>
  <c r="EM121" i="79"/>
  <c r="EM125" i="79"/>
  <c r="EM129" i="79"/>
  <c r="EM133" i="79"/>
  <c r="EM137" i="79"/>
  <c r="EM141" i="79"/>
  <c r="EM144" i="79"/>
  <c r="EM152" i="79"/>
  <c r="EM160" i="79"/>
  <c r="EM166" i="79"/>
  <c r="EM143" i="79"/>
  <c r="EM147" i="79"/>
  <c r="EM151" i="79"/>
  <c r="EM155" i="79"/>
  <c r="EM159" i="79"/>
  <c r="EM165" i="79"/>
  <c r="EM169" i="79"/>
  <c r="EM145" i="79"/>
  <c r="EM149" i="79"/>
  <c r="EM153" i="79"/>
  <c r="EM157" i="79"/>
  <c r="EM161" i="79"/>
  <c r="EM162" i="79"/>
  <c r="EM163" i="79"/>
  <c r="EM167" i="79"/>
  <c r="EM171" i="79"/>
  <c r="EM176" i="79"/>
  <c r="EM173" i="79"/>
  <c r="EM172" i="79"/>
  <c r="EM175" i="79"/>
  <c r="EM174" i="79"/>
  <c r="EM177" i="79"/>
  <c r="EM180" i="79"/>
  <c r="EM184" i="79"/>
  <c r="EM188" i="79"/>
  <c r="EO213" i="80"/>
  <c r="CC210" i="80"/>
  <c r="BM218" i="80"/>
  <c r="AG218" i="80" s="1"/>
  <c r="EN66" i="80"/>
  <c r="CC224" i="79"/>
  <c r="CC213" i="79"/>
  <c r="CS32" i="79"/>
  <c r="BM33" i="79"/>
  <c r="AG33" i="79" s="1"/>
  <c r="BM34" i="79"/>
  <c r="AG34" i="79" s="1"/>
  <c r="CS28" i="79"/>
  <c r="BM30" i="79"/>
  <c r="AG30" i="79" s="1"/>
  <c r="BM32" i="79"/>
  <c r="AG32" i="79" s="1"/>
  <c r="AW27" i="79"/>
  <c r="AW28" i="79"/>
  <c r="CS29" i="79"/>
  <c r="AW33" i="79"/>
  <c r="CS50" i="79"/>
  <c r="CS51" i="79"/>
  <c r="CS52" i="79"/>
  <c r="CS53" i="79"/>
  <c r="CS54" i="79"/>
  <c r="CS55" i="79"/>
  <c r="CS56" i="79"/>
  <c r="CS57" i="79"/>
  <c r="CS58" i="79"/>
  <c r="CS59" i="79"/>
  <c r="CS60" i="79"/>
  <c r="CS61" i="79"/>
  <c r="CS62" i="79"/>
  <c r="CS63" i="79"/>
  <c r="CS64" i="79"/>
  <c r="CS65" i="79"/>
  <c r="CS66" i="79"/>
  <c r="CS67" i="79"/>
  <c r="CS68" i="79"/>
  <c r="CS69" i="79"/>
  <c r="CS70" i="79"/>
  <c r="CS71" i="79"/>
  <c r="CS27" i="79"/>
  <c r="AW30" i="79"/>
  <c r="BM31" i="79"/>
  <c r="AG31" i="79" s="1"/>
  <c r="CS31" i="79"/>
  <c r="AW35" i="79"/>
  <c r="CS41" i="79"/>
  <c r="CS43" i="79"/>
  <c r="CS45" i="79"/>
  <c r="CS73" i="79"/>
  <c r="CS94" i="79"/>
  <c r="CS95" i="79"/>
  <c r="CS96" i="79"/>
  <c r="CS97" i="79"/>
  <c r="CS98" i="79"/>
  <c r="CS99" i="79"/>
  <c r="CS100" i="79"/>
  <c r="CS101" i="79"/>
  <c r="CS182" i="79"/>
  <c r="CS187" i="79"/>
  <c r="CS215" i="79"/>
  <c r="CS197" i="79"/>
  <c r="CS227" i="79"/>
  <c r="CS220" i="79"/>
  <c r="CS217" i="79"/>
  <c r="BM214" i="79"/>
  <c r="AG214" i="79" s="1"/>
  <c r="CS212" i="79"/>
  <c r="CS210" i="79"/>
  <c r="CS203" i="79"/>
  <c r="CS200" i="79"/>
  <c r="CS195" i="79"/>
  <c r="CS191" i="79"/>
  <c r="CS188" i="79"/>
  <c r="CS183" i="79"/>
  <c r="CS178" i="79"/>
  <c r="CS177" i="79"/>
  <c r="CS176" i="79"/>
  <c r="CS175" i="79"/>
  <c r="CS174" i="79"/>
  <c r="CS173" i="79"/>
  <c r="CS172" i="79"/>
  <c r="CS171" i="79"/>
  <c r="CS170" i="79"/>
  <c r="CS169" i="79"/>
  <c r="CS168" i="79"/>
  <c r="CS167" i="79"/>
  <c r="CS166" i="79"/>
  <c r="CS165" i="79"/>
  <c r="CS164" i="79"/>
  <c r="CS163" i="79"/>
  <c r="CS93" i="79"/>
  <c r="CS92" i="79"/>
  <c r="CS91" i="79"/>
  <c r="CS90" i="79"/>
  <c r="CS89" i="79"/>
  <c r="CS88" i="79"/>
  <c r="CS87" i="79"/>
  <c r="CS86" i="79"/>
  <c r="CS49" i="79"/>
  <c r="CS44" i="79"/>
  <c r="CS38" i="79"/>
  <c r="CS37" i="79"/>
  <c r="CS222" i="79"/>
  <c r="AW215" i="79"/>
  <c r="CS213" i="79"/>
  <c r="CS208" i="79"/>
  <c r="CS206" i="79"/>
  <c r="CS201" i="79"/>
  <c r="CS198" i="79"/>
  <c r="CS193" i="79"/>
  <c r="CS192" i="79"/>
  <c r="CS189" i="79"/>
  <c r="CS185" i="79"/>
  <c r="CS184" i="79"/>
  <c r="CS179" i="79"/>
  <c r="CS162" i="79"/>
  <c r="CS85" i="79"/>
  <c r="CS84" i="79"/>
  <c r="CS83" i="79"/>
  <c r="CS82" i="79"/>
  <c r="CS81" i="79"/>
  <c r="CS80" i="79"/>
  <c r="CS79" i="79"/>
  <c r="CS78" i="79"/>
  <c r="CS226" i="79"/>
  <c r="CS214" i="79"/>
  <c r="CS211" i="79"/>
  <c r="CS209" i="79"/>
  <c r="CS204" i="79"/>
  <c r="CS199" i="79"/>
  <c r="CS196" i="79"/>
  <c r="CS190" i="79"/>
  <c r="CS186" i="79"/>
  <c r="CS181" i="79"/>
  <c r="CS180" i="79"/>
  <c r="CS161" i="79"/>
  <c r="CS160" i="79"/>
  <c r="CS159" i="79"/>
  <c r="CS158" i="79"/>
  <c r="CS157" i="79"/>
  <c r="CS156" i="79"/>
  <c r="CS155" i="79"/>
  <c r="CS154" i="79"/>
  <c r="CS153" i="79"/>
  <c r="CS152" i="79"/>
  <c r="CS151" i="79"/>
  <c r="CS150" i="79"/>
  <c r="CS149" i="79"/>
  <c r="CS148" i="79"/>
  <c r="CS147" i="79"/>
  <c r="CS146" i="79"/>
  <c r="CS145" i="79"/>
  <c r="CS144" i="79"/>
  <c r="CS143" i="79"/>
  <c r="CS142" i="79"/>
  <c r="CS141" i="79"/>
  <c r="CS140" i="79"/>
  <c r="CS139" i="79"/>
  <c r="CS138" i="79"/>
  <c r="CS137" i="79"/>
  <c r="CS136" i="79"/>
  <c r="CS135" i="79"/>
  <c r="CS134" i="79"/>
  <c r="CS133" i="79"/>
  <c r="CS132" i="79"/>
  <c r="CS131" i="79"/>
  <c r="CS130" i="79"/>
  <c r="CS129" i="79"/>
  <c r="CS128" i="79"/>
  <c r="CS127" i="79"/>
  <c r="CS126" i="79"/>
  <c r="CS125" i="79"/>
  <c r="CS124" i="79"/>
  <c r="CS123" i="79"/>
  <c r="CS122" i="79"/>
  <c r="CS121" i="79"/>
  <c r="CS120" i="79"/>
  <c r="CS119" i="79"/>
  <c r="CS118" i="79"/>
  <c r="CS117" i="79"/>
  <c r="CS116" i="79"/>
  <c r="CS115" i="79"/>
  <c r="CS114" i="79"/>
  <c r="CS113" i="79"/>
  <c r="CS112" i="79"/>
  <c r="CS111" i="79"/>
  <c r="CS110" i="79"/>
  <c r="CS109" i="79"/>
  <c r="CS108" i="79"/>
  <c r="CS107" i="79"/>
  <c r="CS106" i="79"/>
  <c r="CS105" i="79"/>
  <c r="CS104" i="79"/>
  <c r="CS103" i="79"/>
  <c r="CS102" i="79"/>
  <c r="CS77" i="79"/>
  <c r="CS76" i="79"/>
  <c r="CS47" i="79"/>
  <c r="CS46" i="79"/>
  <c r="CS39" i="79"/>
  <c r="BM36" i="79"/>
  <c r="AG36" i="79" s="1"/>
  <c r="CS35" i="79"/>
  <c r="BM35" i="79"/>
  <c r="AG35" i="79" s="1"/>
  <c r="BM27" i="79"/>
  <c r="AG27" i="79" s="1"/>
  <c r="BM29" i="79"/>
  <c r="AG29" i="79" s="1"/>
  <c r="AW34" i="79"/>
  <c r="CS34" i="79"/>
  <c r="AW36" i="79"/>
  <c r="CS36" i="79"/>
  <c r="CS40" i="79"/>
  <c r="CS48" i="79"/>
  <c r="CS207" i="79"/>
  <c r="CS194" i="79"/>
  <c r="CS205" i="79"/>
  <c r="CS72" i="79"/>
  <c r="CS74" i="79"/>
  <c r="CS75" i="79"/>
  <c r="BM28" i="79"/>
  <c r="AG28" i="79" s="1"/>
  <c r="CS30" i="79"/>
  <c r="AW31" i="79"/>
  <c r="AW32" i="79"/>
  <c r="CS33" i="79"/>
  <c r="CS42" i="79"/>
  <c r="CS218" i="79"/>
  <c r="CB37" i="79"/>
  <c r="CB44" i="79"/>
  <c r="CB82" i="79"/>
  <c r="CB90" i="79"/>
  <c r="CB98" i="79"/>
  <c r="CB106" i="79"/>
  <c r="CB175" i="79"/>
  <c r="CB226" i="79"/>
  <c r="CB76" i="79"/>
  <c r="CB84" i="79"/>
  <c r="CB92" i="79"/>
  <c r="CB100" i="79"/>
  <c r="CB30" i="79"/>
  <c r="CB33" i="79"/>
  <c r="CB36" i="79"/>
  <c r="CB47" i="79"/>
  <c r="CB51" i="79"/>
  <c r="CB80" i="79"/>
  <c r="CB88" i="79"/>
  <c r="CB96" i="79"/>
  <c r="CB104" i="79"/>
  <c r="CB169" i="79"/>
  <c r="CB216" i="79"/>
  <c r="EO76" i="79"/>
  <c r="EO27" i="79"/>
  <c r="EO54" i="79"/>
  <c r="EO70" i="79"/>
  <c r="EO103" i="79"/>
  <c r="CS225" i="79"/>
  <c r="CS216" i="79"/>
  <c r="CS221" i="79"/>
  <c r="CS223" i="79"/>
  <c r="AW225" i="79"/>
  <c r="CS224" i="79"/>
  <c r="CC189" i="79"/>
  <c r="CC194" i="79"/>
  <c r="CC198" i="79"/>
  <c r="CC204" i="79"/>
  <c r="CC208" i="79"/>
  <c r="CC212" i="79"/>
  <c r="AW214" i="79"/>
  <c r="CC216" i="79"/>
  <c r="CC219" i="79"/>
  <c r="CC225" i="79"/>
  <c r="CC226" i="79"/>
  <c r="CC191" i="79"/>
  <c r="CC196" i="79"/>
  <c r="CC200" i="79"/>
  <c r="CC202" i="79"/>
  <c r="CC206" i="79"/>
  <c r="CC210" i="79"/>
  <c r="CC214" i="79"/>
  <c r="BM215" i="79"/>
  <c r="AG215" i="79" s="1"/>
  <c r="BM216" i="79"/>
  <c r="AG216" i="79" s="1"/>
  <c r="CC218" i="79"/>
  <c r="CC220" i="79"/>
  <c r="CC223" i="79"/>
  <c r="AW226" i="79"/>
  <c r="CC227" i="79"/>
  <c r="CC207" i="79"/>
  <c r="CC211" i="79"/>
  <c r="CC215" i="79"/>
  <c r="CC217" i="79"/>
  <c r="CC222" i="79"/>
  <c r="EO74" i="79"/>
  <c r="EO87" i="79"/>
  <c r="EO92" i="79"/>
  <c r="EO58" i="79"/>
  <c r="EO133" i="79"/>
  <c r="EO149" i="79"/>
  <c r="EO170" i="79"/>
  <c r="EO207" i="79"/>
  <c r="EO117" i="79"/>
  <c r="CR218" i="79"/>
  <c r="CR221" i="79"/>
  <c r="CR227" i="79"/>
  <c r="CR224" i="79"/>
  <c r="CR226" i="79"/>
  <c r="D4" i="81"/>
  <c r="D3" i="81"/>
  <c r="E4" i="81"/>
  <c r="E3" i="81"/>
  <c r="CS224" i="80"/>
  <c r="CC96" i="80"/>
  <c r="CC99" i="80"/>
  <c r="CC102" i="80"/>
  <c r="CC109" i="80"/>
  <c r="CC112" i="80"/>
  <c r="CC128" i="80"/>
  <c r="CC132" i="80"/>
  <c r="CC136" i="80"/>
  <c r="CC143" i="80"/>
  <c r="CC148" i="80"/>
  <c r="CC152" i="80"/>
  <c r="CC159" i="80"/>
  <c r="CC164" i="80"/>
  <c r="CC168" i="80"/>
  <c r="CC175" i="80"/>
  <c r="CC180" i="80"/>
  <c r="CC184" i="80"/>
  <c r="CC191" i="80"/>
  <c r="CC204" i="80"/>
  <c r="CC207" i="80"/>
  <c r="CC208" i="80"/>
  <c r="CC209" i="80"/>
  <c r="CC212" i="80"/>
  <c r="CC213" i="80"/>
  <c r="CC215" i="80"/>
  <c r="AW216" i="80"/>
  <c r="BM217" i="80"/>
  <c r="AG217" i="80" s="1"/>
  <c r="CC133" i="80"/>
  <c r="CC137" i="80"/>
  <c r="CC138" i="80"/>
  <c r="CC139" i="80"/>
  <c r="CC144" i="80"/>
  <c r="CC145" i="80"/>
  <c r="CC149" i="80"/>
  <c r="CC153" i="80"/>
  <c r="CC154" i="80"/>
  <c r="CC155" i="80"/>
  <c r="CC160" i="80"/>
  <c r="CC161" i="80"/>
  <c r="CC165" i="80"/>
  <c r="CC169" i="80"/>
  <c r="CC170" i="80"/>
  <c r="CC171" i="80"/>
  <c r="CC176" i="80"/>
  <c r="CC177" i="80"/>
  <c r="CC181" i="80"/>
  <c r="CC185" i="80"/>
  <c r="CC186" i="80"/>
  <c r="CC187" i="80"/>
  <c r="CC192" i="80"/>
  <c r="CC193" i="80"/>
  <c r="CC198" i="80"/>
  <c r="CC201" i="80"/>
  <c r="CC203" i="80"/>
  <c r="CC205" i="80"/>
  <c r="CC214" i="80"/>
  <c r="AW215" i="80"/>
  <c r="CC218" i="80"/>
  <c r="CC94" i="80"/>
  <c r="CC95" i="80"/>
  <c r="CC100" i="80"/>
  <c r="CC104" i="80"/>
  <c r="CC110" i="80"/>
  <c r="CC114" i="80"/>
  <c r="CC117" i="80"/>
  <c r="CC121" i="80"/>
  <c r="CC122" i="80"/>
  <c r="CC126" i="80"/>
  <c r="CC130" i="80"/>
  <c r="CC134" i="80"/>
  <c r="CC135" i="80"/>
  <c r="CC146" i="80"/>
  <c r="CC150" i="80"/>
  <c r="CC151" i="80"/>
  <c r="CC162" i="80"/>
  <c r="CC166" i="80"/>
  <c r="CC167" i="80"/>
  <c r="CC178" i="80"/>
  <c r="CC182" i="80"/>
  <c r="CC183" i="80"/>
  <c r="CC194" i="80"/>
  <c r="CC195" i="80"/>
  <c r="CC196" i="80"/>
  <c r="CC199" i="80"/>
  <c r="CC206" i="80"/>
  <c r="BM216" i="80"/>
  <c r="AG216" i="80" s="1"/>
  <c r="CC217" i="80"/>
  <c r="AW218" i="80"/>
  <c r="CC219" i="80"/>
  <c r="AW220" i="80"/>
  <c r="CC221" i="80"/>
  <c r="CC222" i="80"/>
  <c r="CC223" i="80"/>
  <c r="CC224" i="80"/>
  <c r="BM221" i="80"/>
  <c r="AG221" i="80" s="1"/>
  <c r="BM219" i="80"/>
  <c r="AG219" i="80" s="1"/>
  <c r="CS220" i="80"/>
  <c r="AW221" i="80"/>
  <c r="CS221" i="80"/>
  <c r="BM224" i="80"/>
  <c r="AG224" i="80" s="1"/>
  <c r="E8" i="81"/>
  <c r="AW219" i="80"/>
  <c r="BM220" i="80"/>
  <c r="AG220" i="80" s="1"/>
  <c r="AW222" i="80"/>
  <c r="BM222" i="80"/>
  <c r="AG222" i="80" s="1"/>
  <c r="AW223" i="80"/>
  <c r="BM223" i="80"/>
  <c r="AG223" i="80" s="1"/>
  <c r="AW224" i="80"/>
  <c r="E7" i="81"/>
  <c r="EO62" i="79"/>
  <c r="EO79" i="79"/>
  <c r="EO84" i="79"/>
  <c r="EO95" i="79"/>
  <c r="EO100" i="79"/>
  <c r="EO121" i="79"/>
  <c r="EO137" i="79"/>
  <c r="EO153" i="79"/>
  <c r="EO163" i="79"/>
  <c r="EO174" i="79"/>
  <c r="EO205" i="79"/>
  <c r="EO32" i="79"/>
  <c r="EO42" i="79"/>
  <c r="EO66" i="79"/>
  <c r="EO109" i="79"/>
  <c r="EO125" i="79"/>
  <c r="EO141" i="79"/>
  <c r="EO157" i="79"/>
  <c r="EO167" i="79"/>
  <c r="EO203" i="79"/>
  <c r="EO113" i="79"/>
  <c r="EO129" i="79"/>
  <c r="EO145" i="79"/>
  <c r="EO177" i="79"/>
  <c r="EO178" i="79"/>
  <c r="EO179" i="79"/>
  <c r="EO192" i="79"/>
  <c r="EO193" i="79"/>
  <c r="EO194" i="79"/>
  <c r="EO195" i="79"/>
  <c r="EO196" i="79"/>
  <c r="EO197" i="79"/>
  <c r="EO198" i="79"/>
  <c r="EO199" i="79"/>
  <c r="EO200" i="79"/>
  <c r="EO201" i="79"/>
  <c r="D8" i="81"/>
  <c r="EO36" i="79"/>
  <c r="EO38" i="79"/>
  <c r="EO41" i="79"/>
  <c r="EO44" i="79"/>
  <c r="EO46" i="79"/>
  <c r="EO51" i="79"/>
  <c r="EO55" i="79"/>
  <c r="EO59" i="79"/>
  <c r="EO63" i="79"/>
  <c r="EO67" i="79"/>
  <c r="EO71" i="79"/>
  <c r="EO77" i="79"/>
  <c r="EO82" i="79"/>
  <c r="EO85" i="79"/>
  <c r="EO90" i="79"/>
  <c r="EO93" i="79"/>
  <c r="EO98" i="79"/>
  <c r="EO101" i="79"/>
  <c r="EO106" i="79"/>
  <c r="EO110" i="79"/>
  <c r="EO114" i="79"/>
  <c r="EO118" i="79"/>
  <c r="EO122" i="79"/>
  <c r="EO126" i="79"/>
  <c r="EO130" i="79"/>
  <c r="EO134" i="79"/>
  <c r="EO138" i="79"/>
  <c r="EO142" i="79"/>
  <c r="EO146" i="79"/>
  <c r="EO150" i="79"/>
  <c r="EO154" i="79"/>
  <c r="EO158" i="79"/>
  <c r="EO161" i="79"/>
  <c r="EO164" i="79"/>
  <c r="EO168" i="79"/>
  <c r="EO171" i="79"/>
  <c r="EO180" i="79"/>
  <c r="EO181" i="79"/>
  <c r="EO182" i="79"/>
  <c r="EO183" i="79"/>
  <c r="EO210" i="79"/>
  <c r="EO213" i="79"/>
  <c r="EO34" i="79"/>
  <c r="EO29" i="79"/>
  <c r="EO31" i="79"/>
  <c r="EO33" i="79"/>
  <c r="EO40" i="79"/>
  <c r="EO52" i="79"/>
  <c r="EO56" i="79"/>
  <c r="EO60" i="79"/>
  <c r="EO64" i="79"/>
  <c r="EO68" i="79"/>
  <c r="EO72" i="79"/>
  <c r="EO75" i="79"/>
  <c r="EO80" i="79"/>
  <c r="EO83" i="79"/>
  <c r="EO88" i="79"/>
  <c r="EO91" i="79"/>
  <c r="EO96" i="79"/>
  <c r="EO99" i="79"/>
  <c r="EO104" i="79"/>
  <c r="EO107" i="79"/>
  <c r="EO111" i="79"/>
  <c r="EO115" i="79"/>
  <c r="EO119" i="79"/>
  <c r="EO123" i="79"/>
  <c r="EO127" i="79"/>
  <c r="EO131" i="79"/>
  <c r="EO135" i="79"/>
  <c r="EO139" i="79"/>
  <c r="EO143" i="79"/>
  <c r="EO147" i="79"/>
  <c r="EO151" i="79"/>
  <c r="EO155" i="79"/>
  <c r="EO159" i="79"/>
  <c r="EO162" i="79"/>
  <c r="EO165" i="79"/>
  <c r="EO172" i="79"/>
  <c r="EO175" i="79"/>
  <c r="EO184" i="79"/>
  <c r="EO185" i="79"/>
  <c r="EO186" i="79"/>
  <c r="EO187" i="79"/>
  <c r="EO202" i="79"/>
  <c r="EO204" i="79"/>
  <c r="EO206" i="79"/>
  <c r="EO28" i="79"/>
  <c r="EO35" i="79"/>
  <c r="EO37" i="79"/>
  <c r="EO43" i="79"/>
  <c r="EO45" i="79"/>
  <c r="EO47" i="79"/>
  <c r="EO48" i="79"/>
  <c r="EO49" i="79"/>
  <c r="EO50" i="79"/>
  <c r="EO53" i="79"/>
  <c r="EO57" i="79"/>
  <c r="EO61" i="79"/>
  <c r="EO65" i="79"/>
  <c r="EO69" i="79"/>
  <c r="EO73" i="79"/>
  <c r="EO78" i="79"/>
  <c r="EO81" i="79"/>
  <c r="EO86" i="79"/>
  <c r="EO89" i="79"/>
  <c r="EO94" i="79"/>
  <c r="EO97" i="79"/>
  <c r="EO102" i="79"/>
  <c r="EO105" i="79"/>
  <c r="EO108" i="79"/>
  <c r="EO112" i="79"/>
  <c r="EO116" i="79"/>
  <c r="EO120" i="79"/>
  <c r="EO124" i="79"/>
  <c r="EO128" i="79"/>
  <c r="EO132" i="79"/>
  <c r="EO136" i="79"/>
  <c r="EO140" i="79"/>
  <c r="EO144" i="79"/>
  <c r="EO148" i="79"/>
  <c r="EO152" i="79"/>
  <c r="EO156" i="79"/>
  <c r="EO160" i="79"/>
  <c r="EO166" i="79"/>
  <c r="EO169" i="79"/>
  <c r="EO173" i="79"/>
  <c r="EO176" i="79"/>
  <c r="EO188" i="79"/>
  <c r="EO189" i="79"/>
  <c r="EO190" i="79"/>
  <c r="EO191" i="79"/>
  <c r="EO209" i="79"/>
  <c r="EO214" i="79"/>
  <c r="EO218" i="79"/>
  <c r="D7" i="81"/>
  <c r="AW217" i="79"/>
  <c r="C231" i="79"/>
  <c r="N231" i="79"/>
  <c r="EL64" i="79" s="1"/>
  <c r="EM196" i="79"/>
  <c r="EM202" i="79"/>
  <c r="EM200" i="79"/>
  <c r="EM206" i="79"/>
  <c r="EM181" i="79"/>
  <c r="EM185" i="79"/>
  <c r="EM189" i="79"/>
  <c r="EM193" i="79"/>
  <c r="EM197" i="79"/>
  <c r="EM201" i="79"/>
  <c r="EM205" i="79"/>
  <c r="EM178" i="79"/>
  <c r="EM182" i="79"/>
  <c r="EM186" i="79"/>
  <c r="EM190" i="79"/>
  <c r="EM194" i="79"/>
  <c r="EM198" i="79"/>
  <c r="EM204" i="79"/>
  <c r="EM208" i="79"/>
  <c r="EM179" i="79"/>
  <c r="EM183" i="79"/>
  <c r="EM187" i="79"/>
  <c r="EM191" i="79"/>
  <c r="EM195" i="79"/>
  <c r="EM199" i="79"/>
  <c r="EM203" i="79"/>
  <c r="EM207" i="79"/>
  <c r="EM210" i="79"/>
  <c r="EM209" i="79"/>
  <c r="EM212" i="79"/>
  <c r="EM215" i="79"/>
  <c r="EM226" i="79"/>
  <c r="EM227" i="79"/>
  <c r="EM214" i="79"/>
  <c r="EM211" i="79"/>
  <c r="EM213" i="79"/>
  <c r="EM216" i="79"/>
  <c r="EM217" i="79"/>
  <c r="EM218" i="79"/>
  <c r="EM219" i="79"/>
  <c r="EM220" i="79"/>
  <c r="EM221" i="79"/>
  <c r="EM222" i="79"/>
  <c r="EM223" i="79"/>
  <c r="EM224" i="79"/>
  <c r="H231" i="79"/>
  <c r="EF39" i="79" s="1"/>
  <c r="EB27" i="79"/>
  <c r="EG27" i="79"/>
  <c r="EB28" i="79"/>
  <c r="EC29" i="79"/>
  <c r="EK29" i="79"/>
  <c r="EK34" i="79"/>
  <c r="EC27" i="79"/>
  <c r="EK30" i="79"/>
  <c r="EB33" i="79"/>
  <c r="EK27" i="79"/>
  <c r="EK28" i="79"/>
  <c r="BL223" i="80"/>
  <c r="AF223" i="80" s="1"/>
  <c r="EN103" i="80"/>
  <c r="EN71" i="80"/>
  <c r="EN98" i="80"/>
  <c r="AV220" i="80"/>
  <c r="CB222" i="80"/>
  <c r="CB224" i="80"/>
  <c r="BL221" i="80"/>
  <c r="AF221" i="80" s="1"/>
  <c r="AV217" i="80"/>
  <c r="AV218" i="80"/>
  <c r="CB220" i="80"/>
  <c r="AV224" i="80"/>
  <c r="BL224" i="80"/>
  <c r="AF224" i="80" s="1"/>
  <c r="AV27" i="80"/>
  <c r="CB27" i="80"/>
  <c r="AV28" i="80"/>
  <c r="CB28" i="80"/>
  <c r="CB29" i="80"/>
  <c r="CB30" i="80"/>
  <c r="CB31" i="80"/>
  <c r="CB35" i="80"/>
  <c r="CB39" i="80"/>
  <c r="CB43" i="80"/>
  <c r="CB47" i="80"/>
  <c r="CB59" i="80"/>
  <c r="CB64" i="80"/>
  <c r="CB69" i="80"/>
  <c r="CB76" i="80"/>
  <c r="CB79" i="80"/>
  <c r="CB84" i="80"/>
  <c r="CB87" i="80"/>
  <c r="CB92" i="80"/>
  <c r="CB95" i="80"/>
  <c r="CB102" i="80"/>
  <c r="CB104" i="80"/>
  <c r="CB107" i="80"/>
  <c r="CB112" i="80"/>
  <c r="CB119" i="80"/>
  <c r="CB122" i="80"/>
  <c r="CB125" i="80"/>
  <c r="CB128" i="80"/>
  <c r="CB135" i="80"/>
  <c r="CB138" i="80"/>
  <c r="CB141" i="80"/>
  <c r="CB144" i="80"/>
  <c r="CB151" i="80"/>
  <c r="CB154" i="80"/>
  <c r="CB157" i="80"/>
  <c r="CB160" i="80"/>
  <c r="CB167" i="80"/>
  <c r="CB170" i="80"/>
  <c r="CB173" i="80"/>
  <c r="CB176" i="80"/>
  <c r="CB183" i="80"/>
  <c r="CB186" i="80"/>
  <c r="CB189" i="80"/>
  <c r="CB192" i="80"/>
  <c r="CB196" i="80"/>
  <c r="CB202" i="80"/>
  <c r="BL207" i="80"/>
  <c r="AF207" i="80" s="1"/>
  <c r="BL209" i="80"/>
  <c r="AF209" i="80" s="1"/>
  <c r="AV210" i="80"/>
  <c r="CB210" i="80"/>
  <c r="BL212" i="80"/>
  <c r="AF212" i="80" s="1"/>
  <c r="AV213" i="80"/>
  <c r="CB213" i="80"/>
  <c r="AV216" i="80"/>
  <c r="CB216" i="80"/>
  <c r="BL217" i="80"/>
  <c r="AF217" i="80" s="1"/>
  <c r="CB225" i="80"/>
  <c r="CB226" i="80"/>
  <c r="CB227" i="80"/>
  <c r="CB132" i="80"/>
  <c r="CB139" i="80"/>
  <c r="CB142" i="80"/>
  <c r="CB145" i="80"/>
  <c r="CB148" i="80"/>
  <c r="CB155" i="80"/>
  <c r="CB158" i="80"/>
  <c r="CB161" i="80"/>
  <c r="CB164" i="80"/>
  <c r="CB171" i="80"/>
  <c r="CB174" i="80"/>
  <c r="CB177" i="80"/>
  <c r="CB180" i="80"/>
  <c r="CB187" i="80"/>
  <c r="CB190" i="80"/>
  <c r="CB193" i="80"/>
  <c r="CB195" i="80"/>
  <c r="CB200" i="80"/>
  <c r="CB201" i="80"/>
  <c r="CB206" i="80"/>
  <c r="CB207" i="80"/>
  <c r="BL208" i="80"/>
  <c r="AF208" i="80" s="1"/>
  <c r="BL211" i="80"/>
  <c r="AF211" i="80" s="1"/>
  <c r="BL214" i="80"/>
  <c r="AF214" i="80" s="1"/>
  <c r="AV215" i="80"/>
  <c r="CB215" i="80"/>
  <c r="BL218" i="80"/>
  <c r="AF218" i="80" s="1"/>
  <c r="AV219" i="80"/>
  <c r="CB219" i="80"/>
  <c r="BL220" i="80"/>
  <c r="AF220" i="80" s="1"/>
  <c r="AV221" i="80"/>
  <c r="CB221" i="80"/>
  <c r="BL222" i="80"/>
  <c r="AF222" i="80" s="1"/>
  <c r="AV223" i="80"/>
  <c r="CB223" i="80"/>
  <c r="G18" i="80"/>
  <c r="C18" i="80"/>
  <c r="K18" i="80"/>
  <c r="D18" i="80"/>
  <c r="L18" i="80"/>
  <c r="H18" i="80"/>
  <c r="C232" i="80"/>
  <c r="G232" i="80"/>
  <c r="K232" i="80"/>
  <c r="BL225" i="80"/>
  <c r="AF225" i="80" s="1"/>
  <c r="AV225" i="80"/>
  <c r="AV227" i="80"/>
  <c r="F232" i="80"/>
  <c r="J232" i="80"/>
  <c r="N232" i="80"/>
  <c r="EN27" i="80"/>
  <c r="EN82" i="80"/>
  <c r="EN87" i="80"/>
  <c r="EN54" i="80"/>
  <c r="EN118" i="80"/>
  <c r="EN134" i="80"/>
  <c r="EN150" i="80"/>
  <c r="EN166" i="80"/>
  <c r="EN182" i="80"/>
  <c r="EN220" i="80"/>
  <c r="EN226" i="80"/>
  <c r="EN227" i="80"/>
  <c r="EN58" i="80"/>
  <c r="EN63" i="80"/>
  <c r="EN74" i="80"/>
  <c r="EN79" i="80"/>
  <c r="EN90" i="80"/>
  <c r="EN95" i="80"/>
  <c r="EN106" i="80"/>
  <c r="EN111" i="80"/>
  <c r="EN116" i="80"/>
  <c r="EN127" i="80"/>
  <c r="EN132" i="80"/>
  <c r="EN143" i="80"/>
  <c r="EN148" i="80"/>
  <c r="EN159" i="80"/>
  <c r="EN164" i="80"/>
  <c r="EN175" i="80"/>
  <c r="EN180" i="80"/>
  <c r="EN191" i="80"/>
  <c r="EN193" i="80"/>
  <c r="EN194" i="80"/>
  <c r="EN195" i="80"/>
  <c r="EN196" i="80"/>
  <c r="EN197" i="80"/>
  <c r="EN125" i="80"/>
  <c r="EN141" i="80"/>
  <c r="EN157" i="80"/>
  <c r="EN173" i="80"/>
  <c r="EN189" i="80"/>
  <c r="EN208" i="80"/>
  <c r="EN209" i="80"/>
  <c r="EN28" i="80"/>
  <c r="EN31" i="80"/>
  <c r="EN33" i="80"/>
  <c r="EN35" i="80"/>
  <c r="EN37" i="80"/>
  <c r="EN39" i="80"/>
  <c r="EN41" i="80"/>
  <c r="EN43" i="80"/>
  <c r="EN45" i="80"/>
  <c r="EN47" i="80"/>
  <c r="EN48" i="80"/>
  <c r="EN49" i="80"/>
  <c r="EN53" i="80"/>
  <c r="EN57" i="80"/>
  <c r="EN60" i="80"/>
  <c r="EN65" i="80"/>
  <c r="EN68" i="80"/>
  <c r="EN73" i="80"/>
  <c r="EN76" i="80"/>
  <c r="EN81" i="80"/>
  <c r="EN84" i="80"/>
  <c r="EN89" i="80"/>
  <c r="EN92" i="80"/>
  <c r="EN97" i="80"/>
  <c r="EN100" i="80"/>
  <c r="EN105" i="80"/>
  <c r="EN108" i="80"/>
  <c r="EN113" i="80"/>
  <c r="EN115" i="80"/>
  <c r="EN120" i="80"/>
  <c r="EN122" i="80"/>
  <c r="EN129" i="80"/>
  <c r="EN131" i="80"/>
  <c r="EN136" i="80"/>
  <c r="EN138" i="80"/>
  <c r="EN145" i="80"/>
  <c r="EN147" i="80"/>
  <c r="EN152" i="80"/>
  <c r="EN154" i="80"/>
  <c r="EN161" i="80"/>
  <c r="EN163" i="80"/>
  <c r="EN168" i="80"/>
  <c r="EN170" i="80"/>
  <c r="EN177" i="80"/>
  <c r="EN179" i="80"/>
  <c r="EN184" i="80"/>
  <c r="EN186" i="80"/>
  <c r="EN204" i="80"/>
  <c r="EN205" i="80"/>
  <c r="EN206" i="80"/>
  <c r="EN224" i="80"/>
  <c r="EN29" i="80"/>
  <c r="EN50" i="80"/>
  <c r="EN52" i="80"/>
  <c r="EN56" i="80"/>
  <c r="EN59" i="80"/>
  <c r="EN62" i="80"/>
  <c r="EN67" i="80"/>
  <c r="EN70" i="80"/>
  <c r="EN75" i="80"/>
  <c r="EN78" i="80"/>
  <c r="EN83" i="80"/>
  <c r="EN86" i="80"/>
  <c r="EN91" i="80"/>
  <c r="EN94" i="80"/>
  <c r="EN99" i="80"/>
  <c r="EN102" i="80"/>
  <c r="EN107" i="80"/>
  <c r="EN110" i="80"/>
  <c r="EN117" i="80"/>
  <c r="EN119" i="80"/>
  <c r="EN124" i="80"/>
  <c r="EN126" i="80"/>
  <c r="EN133" i="80"/>
  <c r="EN135" i="80"/>
  <c r="EN140" i="80"/>
  <c r="EN142" i="80"/>
  <c r="EN149" i="80"/>
  <c r="EN151" i="80"/>
  <c r="EN156" i="80"/>
  <c r="EN158" i="80"/>
  <c r="EN165" i="80"/>
  <c r="EN167" i="80"/>
  <c r="EN172" i="80"/>
  <c r="EN174" i="80"/>
  <c r="EN181" i="80"/>
  <c r="EN183" i="80"/>
  <c r="EN188" i="80"/>
  <c r="EN190" i="80"/>
  <c r="EN213" i="80"/>
  <c r="EN217" i="80"/>
  <c r="EN30" i="80"/>
  <c r="EN32" i="80"/>
  <c r="EN34" i="80"/>
  <c r="EN36" i="80"/>
  <c r="EN38" i="80"/>
  <c r="EN40" i="80"/>
  <c r="EN42" i="80"/>
  <c r="EN44" i="80"/>
  <c r="EN46" i="80"/>
  <c r="EN51" i="80"/>
  <c r="EN55" i="80"/>
  <c r="EN61" i="80"/>
  <c r="EN64" i="80"/>
  <c r="EN69" i="80"/>
  <c r="EN72" i="80"/>
  <c r="EN77" i="80"/>
  <c r="EN80" i="80"/>
  <c r="EN85" i="80"/>
  <c r="EN88" i="80"/>
  <c r="EN93" i="80"/>
  <c r="EN96" i="80"/>
  <c r="EN101" i="80"/>
  <c r="EN104" i="80"/>
  <c r="EN109" i="80"/>
  <c r="EN112" i="80"/>
  <c r="EN114" i="80"/>
  <c r="EN121" i="80"/>
  <c r="EN123" i="80"/>
  <c r="EN128" i="80"/>
  <c r="EN130" i="80"/>
  <c r="EN137" i="80"/>
  <c r="EN139" i="80"/>
  <c r="EN144" i="80"/>
  <c r="EN146" i="80"/>
  <c r="EN153" i="80"/>
  <c r="EN155" i="80"/>
  <c r="EN160" i="80"/>
  <c r="EN162" i="80"/>
  <c r="EN169" i="80"/>
  <c r="EN171" i="80"/>
  <c r="EN176" i="80"/>
  <c r="EN178" i="80"/>
  <c r="EN185" i="80"/>
  <c r="EN187" i="80"/>
  <c r="EN210" i="80"/>
  <c r="EN211" i="80"/>
  <c r="EN212" i="80"/>
  <c r="EN214" i="80"/>
  <c r="EN215" i="80"/>
  <c r="EN216" i="80"/>
  <c r="E16" i="80"/>
  <c r="F16" i="80"/>
  <c r="K16" i="80"/>
  <c r="E22" i="80"/>
  <c r="E6" i="54" s="1"/>
  <c r="M22" i="80"/>
  <c r="M6" i="54" s="1"/>
  <c r="J16" i="80"/>
  <c r="G16" i="80"/>
  <c r="M16" i="80"/>
  <c r="F22" i="80"/>
  <c r="F6" i="54" s="1"/>
  <c r="N22" i="80"/>
  <c r="N6" i="54" s="1"/>
  <c r="C16" i="80"/>
  <c r="I16" i="80"/>
  <c r="N16" i="80"/>
  <c r="I22" i="80"/>
  <c r="I6" i="54" s="1"/>
  <c r="J22" i="80"/>
  <c r="J6" i="54" s="1"/>
  <c r="N17" i="80"/>
  <c r="C17" i="80"/>
  <c r="D17" i="80"/>
  <c r="F17" i="80"/>
  <c r="G17" i="80"/>
  <c r="H17" i="80"/>
  <c r="J17" i="80"/>
  <c r="K17" i="80"/>
  <c r="L17" i="80"/>
  <c r="EN219" i="80"/>
  <c r="EN223" i="80"/>
  <c r="E17" i="80"/>
  <c r="I17" i="80"/>
  <c r="EN198" i="80"/>
  <c r="EN199" i="80"/>
  <c r="EN200" i="80"/>
  <c r="EN207" i="80"/>
  <c r="EN218" i="80"/>
  <c r="EN222" i="80"/>
  <c r="EN192" i="80"/>
  <c r="EN201" i="80"/>
  <c r="EN202" i="80"/>
  <c r="EN203" i="80"/>
  <c r="EN221" i="80"/>
  <c r="O21" i="80"/>
  <c r="O6" i="53" s="1"/>
  <c r="G21" i="80"/>
  <c r="G6" i="53" s="1"/>
  <c r="C15" i="80"/>
  <c r="G15" i="80"/>
  <c r="BL226" i="80"/>
  <c r="AF226" i="80" s="1"/>
  <c r="BL227" i="80"/>
  <c r="AF227" i="80" s="1"/>
  <c r="J21" i="80"/>
  <c r="J6" i="53" s="1"/>
  <c r="K15" i="80"/>
  <c r="C21" i="80"/>
  <c r="C6" i="53" s="1"/>
  <c r="K21" i="80"/>
  <c r="K6" i="53" s="1"/>
  <c r="F21" i="80"/>
  <c r="F6" i="53" s="1"/>
  <c r="N21" i="80"/>
  <c r="N6" i="53" s="1"/>
  <c r="AV226" i="80"/>
  <c r="AW225" i="80"/>
  <c r="BM225" i="80"/>
  <c r="AG225" i="80" s="1"/>
  <c r="CS225" i="80"/>
  <c r="EO60" i="80"/>
  <c r="EO64" i="80"/>
  <c r="EO68" i="80"/>
  <c r="EO72" i="80"/>
  <c r="EO76" i="80"/>
  <c r="EO80" i="80"/>
  <c r="EO84" i="80"/>
  <c r="EO88" i="80"/>
  <c r="EO92" i="80"/>
  <c r="EO96" i="80"/>
  <c r="EO100" i="80"/>
  <c r="EO104" i="80"/>
  <c r="EO108" i="80"/>
  <c r="EO112" i="80"/>
  <c r="EO116" i="80"/>
  <c r="EO120" i="80"/>
  <c r="EO124" i="80"/>
  <c r="EO128" i="80"/>
  <c r="EO132" i="80"/>
  <c r="EO136" i="80"/>
  <c r="EO140" i="80"/>
  <c r="EO144" i="80"/>
  <c r="EO148" i="80"/>
  <c r="EO152" i="80"/>
  <c r="EO156" i="80"/>
  <c r="EO160" i="80"/>
  <c r="EO164" i="80"/>
  <c r="EO168" i="80"/>
  <c r="EO172" i="80"/>
  <c r="EO176" i="80"/>
  <c r="EO180" i="80"/>
  <c r="EO184" i="80"/>
  <c r="EO188" i="80"/>
  <c r="EO192" i="80"/>
  <c r="EO194" i="80"/>
  <c r="EO199" i="80"/>
  <c r="EO202" i="80"/>
  <c r="EO209" i="80"/>
  <c r="EO210" i="80"/>
  <c r="EO216" i="80"/>
  <c r="EO217" i="80"/>
  <c r="EO218" i="80"/>
  <c r="EO219" i="80"/>
  <c r="EO220" i="80"/>
  <c r="EO221" i="80"/>
  <c r="EO222" i="80"/>
  <c r="EO223" i="80"/>
  <c r="EO224" i="80"/>
  <c r="EO58" i="80"/>
  <c r="EO62" i="80"/>
  <c r="EO66" i="80"/>
  <c r="EO70" i="80"/>
  <c r="EO74" i="80"/>
  <c r="EO78" i="80"/>
  <c r="EO82" i="80"/>
  <c r="EO86" i="80"/>
  <c r="EO90" i="80"/>
  <c r="EO94" i="80"/>
  <c r="EO98" i="80"/>
  <c r="EO102" i="80"/>
  <c r="EO106" i="80"/>
  <c r="EO110" i="80"/>
  <c r="EO114" i="80"/>
  <c r="EO118" i="80"/>
  <c r="EO122" i="80"/>
  <c r="EO126" i="80"/>
  <c r="EO130" i="80"/>
  <c r="EO134" i="80"/>
  <c r="EO138" i="80"/>
  <c r="EO142" i="80"/>
  <c r="EO146" i="80"/>
  <c r="EO150" i="80"/>
  <c r="EO154" i="80"/>
  <c r="EO158" i="80"/>
  <c r="EO162" i="80"/>
  <c r="EO166" i="80"/>
  <c r="EO170" i="80"/>
  <c r="EO174" i="80"/>
  <c r="EO178" i="80"/>
  <c r="EO182" i="80"/>
  <c r="EO186" i="80"/>
  <c r="EO190" i="80"/>
  <c r="EO195" i="80"/>
  <c r="EO198" i="80"/>
  <c r="EO204" i="80"/>
  <c r="EO214" i="80"/>
  <c r="EO113" i="80"/>
  <c r="EO117" i="80"/>
  <c r="EO121" i="80"/>
  <c r="EO125" i="80"/>
  <c r="EO129" i="80"/>
  <c r="EO133" i="80"/>
  <c r="EO137" i="80"/>
  <c r="EO141" i="80"/>
  <c r="EO145" i="80"/>
  <c r="EO149" i="80"/>
  <c r="EO153" i="80"/>
  <c r="EO157" i="80"/>
  <c r="EO161" i="80"/>
  <c r="EO165" i="80"/>
  <c r="EO169" i="80"/>
  <c r="EO173" i="80"/>
  <c r="EO177" i="80"/>
  <c r="EO181" i="80"/>
  <c r="EO185" i="80"/>
  <c r="EO189" i="80"/>
  <c r="EO193" i="80"/>
  <c r="EO196" i="80"/>
  <c r="EO201" i="80"/>
  <c r="EO205" i="80"/>
  <c r="EO207" i="80"/>
  <c r="EO208" i="80"/>
  <c r="EO215" i="80"/>
  <c r="BM227" i="80"/>
  <c r="AG227" i="80" s="1"/>
  <c r="AW227" i="80"/>
  <c r="EO227" i="80"/>
  <c r="EO225" i="80"/>
  <c r="BM226" i="80"/>
  <c r="AG226" i="80" s="1"/>
  <c r="AW226" i="80"/>
  <c r="EE227" i="80"/>
  <c r="EE226" i="80"/>
  <c r="EE224" i="80"/>
  <c r="EE223" i="80"/>
  <c r="EE222" i="80"/>
  <c r="EE221" i="80"/>
  <c r="EE220" i="80"/>
  <c r="EE219" i="80"/>
  <c r="EE218" i="80"/>
  <c r="EE217" i="80"/>
  <c r="EE216" i="80"/>
  <c r="EE225" i="80"/>
  <c r="EE214" i="80"/>
  <c r="EE215" i="80"/>
  <c r="EE212" i="80"/>
  <c r="EE211" i="80"/>
  <c r="EE210" i="80"/>
  <c r="EE209" i="80"/>
  <c r="EE208" i="80"/>
  <c r="EE207" i="80"/>
  <c r="EE206" i="80"/>
  <c r="EE204" i="80"/>
  <c r="EE203" i="80"/>
  <c r="EE202" i="80"/>
  <c r="EE205" i="80"/>
  <c r="EE213" i="80"/>
  <c r="EE201" i="80"/>
  <c r="EE200" i="80"/>
  <c r="EE196" i="80"/>
  <c r="EE197" i="80"/>
  <c r="EE194" i="80"/>
  <c r="EE192" i="80"/>
  <c r="EE191" i="80"/>
  <c r="EE190" i="80"/>
  <c r="EE188" i="80"/>
  <c r="EE199" i="80"/>
  <c r="EE198" i="80"/>
  <c r="EE195" i="80"/>
  <c r="EE193" i="80"/>
  <c r="EE187" i="80"/>
  <c r="EE186" i="80"/>
  <c r="EE185" i="80"/>
  <c r="EE184" i="80"/>
  <c r="EE183" i="80"/>
  <c r="EE182" i="80"/>
  <c r="EE181" i="80"/>
  <c r="EE180" i="80"/>
  <c r="EE179" i="80"/>
  <c r="EE178" i="80"/>
  <c r="EE189" i="80"/>
  <c r="EE177" i="80"/>
  <c r="EE176" i="80"/>
  <c r="EE175" i="80"/>
  <c r="EE174" i="80"/>
  <c r="EE173" i="80"/>
  <c r="EE172" i="80"/>
  <c r="EE171" i="80"/>
  <c r="EE170" i="80"/>
  <c r="EE169" i="80"/>
  <c r="EE168" i="80"/>
  <c r="EE167" i="80"/>
  <c r="EE166" i="80"/>
  <c r="EE165" i="80"/>
  <c r="EE164" i="80"/>
  <c r="EE163" i="80"/>
  <c r="EE162" i="80"/>
  <c r="EE160" i="80"/>
  <c r="EE158" i="80"/>
  <c r="EE156" i="80"/>
  <c r="EE154" i="80"/>
  <c r="EE152" i="80"/>
  <c r="EE150" i="80"/>
  <c r="EE148" i="80"/>
  <c r="EE138" i="80"/>
  <c r="EE161" i="80"/>
  <c r="EE157" i="80"/>
  <c r="EE149" i="80"/>
  <c r="EE137" i="80"/>
  <c r="EE159" i="80"/>
  <c r="EE151" i="80"/>
  <c r="EE146" i="80"/>
  <c r="EE145" i="80"/>
  <c r="EE144" i="80"/>
  <c r="EE143" i="80"/>
  <c r="EE142" i="80"/>
  <c r="EE141" i="80"/>
  <c r="EE140" i="80"/>
  <c r="EE139" i="80"/>
  <c r="EE153" i="80"/>
  <c r="EE155" i="80"/>
  <c r="EE147" i="80"/>
  <c r="EE136" i="80"/>
  <c r="EE135" i="80"/>
  <c r="EE134" i="80"/>
  <c r="EE133" i="80"/>
  <c r="EE132" i="80"/>
  <c r="EE131" i="80"/>
  <c r="EE130" i="80"/>
  <c r="EE129" i="80"/>
  <c r="EE128" i="80"/>
  <c r="EE127" i="80"/>
  <c r="EE126" i="80"/>
  <c r="EE125" i="80"/>
  <c r="EE124" i="80"/>
  <c r="EE123" i="80"/>
  <c r="EE122" i="80"/>
  <c r="EE121" i="80"/>
  <c r="EE120" i="80"/>
  <c r="EE119" i="80"/>
  <c r="EE118" i="80"/>
  <c r="EE117" i="80"/>
  <c r="EE116" i="80"/>
  <c r="EE115" i="80"/>
  <c r="EE114" i="80"/>
  <c r="EE113" i="80"/>
  <c r="EE112" i="80"/>
  <c r="EE111" i="80"/>
  <c r="EE110" i="80"/>
  <c r="EE109" i="80"/>
  <c r="EE108" i="80"/>
  <c r="EE107" i="80"/>
  <c r="EE106" i="80"/>
  <c r="EE105" i="80"/>
  <c r="EE104" i="80"/>
  <c r="EE103" i="80"/>
  <c r="EE102" i="80"/>
  <c r="EE101" i="80"/>
  <c r="EE100" i="80"/>
  <c r="EE99" i="80"/>
  <c r="EE98" i="80"/>
  <c r="EE97" i="80"/>
  <c r="EE96" i="80"/>
  <c r="EE95" i="80"/>
  <c r="EE94" i="80"/>
  <c r="EE93" i="80"/>
  <c r="EE92" i="80"/>
  <c r="EE91" i="80"/>
  <c r="EE90" i="80"/>
  <c r="EE89" i="80"/>
  <c r="EE88" i="80"/>
  <c r="EE87" i="80"/>
  <c r="EE85" i="80"/>
  <c r="EE83" i="80"/>
  <c r="EE81" i="80"/>
  <c r="EE79" i="80"/>
  <c r="EE77" i="80"/>
  <c r="EE75" i="80"/>
  <c r="EE74" i="80"/>
  <c r="EE73" i="80"/>
  <c r="EE72" i="80"/>
  <c r="EE71" i="80"/>
  <c r="EE70" i="80"/>
  <c r="EE69" i="80"/>
  <c r="EE86" i="80"/>
  <c r="EE84" i="80"/>
  <c r="EE82" i="80"/>
  <c r="EE80" i="80"/>
  <c r="EE78" i="80"/>
  <c r="EE76" i="80"/>
  <c r="G230" i="80"/>
  <c r="O230" i="80"/>
  <c r="CA227" i="80" s="1"/>
  <c r="CQ227" i="80"/>
  <c r="CQ226" i="80"/>
  <c r="CQ224" i="80"/>
  <c r="CQ223" i="80"/>
  <c r="CQ222" i="80"/>
  <c r="CQ219" i="80"/>
  <c r="CQ218" i="80"/>
  <c r="CQ221" i="80"/>
  <c r="CQ217" i="80"/>
  <c r="CQ216" i="80"/>
  <c r="CQ215" i="80"/>
  <c r="CQ214" i="80"/>
  <c r="CQ213" i="80"/>
  <c r="CQ212" i="80"/>
  <c r="CQ211" i="80"/>
  <c r="CQ210" i="80"/>
  <c r="CQ209" i="80"/>
  <c r="CQ208" i="80"/>
  <c r="CQ207" i="80"/>
  <c r="CQ206" i="80"/>
  <c r="CQ220" i="80"/>
  <c r="CQ205" i="80"/>
  <c r="CQ204" i="80"/>
  <c r="CQ203" i="80"/>
  <c r="CQ202" i="80"/>
  <c r="CQ201" i="80"/>
  <c r="CQ200" i="80"/>
  <c r="CQ199" i="80"/>
  <c r="CQ198" i="80"/>
  <c r="CQ197" i="80"/>
  <c r="CQ196" i="80"/>
  <c r="CQ195" i="80"/>
  <c r="CQ194" i="80"/>
  <c r="CQ193" i="80"/>
  <c r="CQ192" i="80"/>
  <c r="CQ191" i="80"/>
  <c r="CQ190" i="80"/>
  <c r="CQ189" i="80"/>
  <c r="CQ188" i="80"/>
  <c r="CQ187" i="80"/>
  <c r="CQ225" i="80"/>
  <c r="CQ186" i="80"/>
  <c r="CQ185" i="80"/>
  <c r="CA194" i="80"/>
  <c r="CQ182" i="80"/>
  <c r="CQ181" i="80"/>
  <c r="CQ184" i="80"/>
  <c r="CQ183" i="80"/>
  <c r="CQ175" i="80"/>
  <c r="CQ178" i="80"/>
  <c r="CQ177" i="80"/>
  <c r="CQ176" i="80"/>
  <c r="CQ174" i="80"/>
  <c r="CQ173" i="80"/>
  <c r="CQ172" i="80"/>
  <c r="CQ171" i="80"/>
  <c r="CQ170" i="80"/>
  <c r="CQ169" i="80"/>
  <c r="CQ168" i="80"/>
  <c r="CQ167" i="80"/>
  <c r="CQ166" i="80"/>
  <c r="CQ165" i="80"/>
  <c r="CQ164" i="80"/>
  <c r="CQ163" i="80"/>
  <c r="CQ162" i="80"/>
  <c r="CQ161" i="80"/>
  <c r="CQ160" i="80"/>
  <c r="CQ159" i="80"/>
  <c r="CQ158" i="80"/>
  <c r="CQ157" i="80"/>
  <c r="CQ156" i="80"/>
  <c r="CQ155" i="80"/>
  <c r="CQ154" i="80"/>
  <c r="CQ153" i="80"/>
  <c r="CQ152" i="80"/>
  <c r="CQ151" i="80"/>
  <c r="CQ150" i="80"/>
  <c r="CQ149" i="80"/>
  <c r="CQ148" i="80"/>
  <c r="CQ147" i="80"/>
  <c r="CQ146" i="80"/>
  <c r="CQ145" i="80"/>
  <c r="CQ144" i="80"/>
  <c r="CQ143" i="80"/>
  <c r="CQ142" i="80"/>
  <c r="CQ141" i="80"/>
  <c r="CQ140" i="80"/>
  <c r="CQ180" i="80"/>
  <c r="CQ179" i="80"/>
  <c r="CQ137" i="80"/>
  <c r="CQ136" i="80"/>
  <c r="CQ135" i="80"/>
  <c r="CQ134" i="80"/>
  <c r="CQ133" i="80"/>
  <c r="CQ132" i="80"/>
  <c r="CQ131" i="80"/>
  <c r="CQ130" i="80"/>
  <c r="CQ129" i="80"/>
  <c r="CQ128" i="80"/>
  <c r="CQ127" i="80"/>
  <c r="CQ126" i="80"/>
  <c r="CQ125" i="80"/>
  <c r="CQ124" i="80"/>
  <c r="CQ123" i="80"/>
  <c r="CQ139" i="80"/>
  <c r="CQ138" i="80"/>
  <c r="CQ116" i="80"/>
  <c r="CQ115" i="80"/>
  <c r="CQ114" i="80"/>
  <c r="CQ113" i="80"/>
  <c r="CQ112" i="80"/>
  <c r="CQ111" i="80"/>
  <c r="CQ110" i="80"/>
  <c r="CQ109" i="80"/>
  <c r="CQ108" i="80"/>
  <c r="CQ107" i="80"/>
  <c r="CQ106" i="80"/>
  <c r="CQ105" i="80"/>
  <c r="CQ104" i="80"/>
  <c r="CQ103" i="80"/>
  <c r="CQ102" i="80"/>
  <c r="CQ101" i="80"/>
  <c r="CQ100" i="80"/>
  <c r="CQ99" i="80"/>
  <c r="CQ98" i="80"/>
  <c r="CQ97" i="80"/>
  <c r="CQ96" i="80"/>
  <c r="CQ95" i="80"/>
  <c r="CQ94" i="80"/>
  <c r="CQ93" i="80"/>
  <c r="CQ92" i="80"/>
  <c r="CQ91" i="80"/>
  <c r="CQ90" i="80"/>
  <c r="CQ89" i="80"/>
  <c r="CQ88" i="80"/>
  <c r="CQ87" i="80"/>
  <c r="CQ86" i="80"/>
  <c r="CQ85" i="80"/>
  <c r="CQ84" i="80"/>
  <c r="CQ83" i="80"/>
  <c r="CQ82" i="80"/>
  <c r="CQ81" i="80"/>
  <c r="CQ80" i="80"/>
  <c r="CQ79" i="80"/>
  <c r="CQ78" i="80"/>
  <c r="CQ77" i="80"/>
  <c r="CQ122" i="80"/>
  <c r="CQ121" i="80"/>
  <c r="CQ120" i="80"/>
  <c r="CQ119" i="80"/>
  <c r="CQ118" i="80"/>
  <c r="CQ117" i="80"/>
  <c r="CQ76" i="80"/>
  <c r="CQ75" i="80"/>
  <c r="CQ74" i="80"/>
  <c r="CQ73" i="80"/>
  <c r="CQ72" i="80"/>
  <c r="CQ71" i="80"/>
  <c r="CQ70" i="80"/>
  <c r="CQ69" i="80"/>
  <c r="CQ68" i="80"/>
  <c r="CQ67" i="80"/>
  <c r="EB225" i="80"/>
  <c r="EB227" i="80"/>
  <c r="EB224" i="80"/>
  <c r="EB226" i="80"/>
  <c r="EB221" i="80"/>
  <c r="EB217" i="80"/>
  <c r="EB220" i="80"/>
  <c r="EB222" i="80"/>
  <c r="EB219" i="80"/>
  <c r="EB218" i="80"/>
  <c r="EB214" i="80"/>
  <c r="EB213" i="80"/>
  <c r="EB215" i="80"/>
  <c r="EB211" i="80"/>
  <c r="EB209" i="80"/>
  <c r="EB207" i="80"/>
  <c r="EB216" i="80"/>
  <c r="EB212" i="80"/>
  <c r="EB210" i="80"/>
  <c r="EB206" i="80"/>
  <c r="EB204" i="80"/>
  <c r="EB198" i="80"/>
  <c r="EB194" i="80"/>
  <c r="EB203" i="80"/>
  <c r="EB199" i="80"/>
  <c r="EB223" i="80"/>
  <c r="EB208" i="80"/>
  <c r="EB202" i="80"/>
  <c r="EB201" i="80"/>
  <c r="EB205" i="80"/>
  <c r="EB195" i="80"/>
  <c r="EB193" i="80"/>
  <c r="EB197" i="80"/>
  <c r="EB196" i="80"/>
  <c r="EB192" i="80"/>
  <c r="EB189" i="80"/>
  <c r="EB187" i="80"/>
  <c r="EB200" i="80"/>
  <c r="EB186" i="80"/>
  <c r="EB185" i="80"/>
  <c r="EB191" i="80"/>
  <c r="EB184" i="80"/>
  <c r="EB183" i="80"/>
  <c r="EB190" i="80"/>
  <c r="EB188" i="80"/>
  <c r="EB182" i="80"/>
  <c r="EB181" i="80"/>
  <c r="EB180" i="80"/>
  <c r="EB179" i="80"/>
  <c r="EB178" i="80"/>
  <c r="EB177" i="80"/>
  <c r="EB176" i="80"/>
  <c r="EB175" i="80"/>
  <c r="EB173" i="80"/>
  <c r="EB172" i="80"/>
  <c r="EB171" i="80"/>
  <c r="EB170" i="80"/>
  <c r="EB169" i="80"/>
  <c r="EB168" i="80"/>
  <c r="EB167" i="80"/>
  <c r="EB166" i="80"/>
  <c r="EB165" i="80"/>
  <c r="EB164" i="80"/>
  <c r="EB163" i="80"/>
  <c r="EB161" i="80"/>
  <c r="EB159" i="80"/>
  <c r="EB157" i="80"/>
  <c r="EB155" i="80"/>
  <c r="EB153" i="80"/>
  <c r="EB151" i="80"/>
  <c r="EB149" i="80"/>
  <c r="EB147" i="80"/>
  <c r="EB174" i="80"/>
  <c r="EB162" i="80"/>
  <c r="EB154" i="80"/>
  <c r="EB138" i="80"/>
  <c r="EB156" i="80"/>
  <c r="EB148" i="80"/>
  <c r="EB158" i="80"/>
  <c r="EB150" i="80"/>
  <c r="EB146" i="80"/>
  <c r="EB145" i="80"/>
  <c r="EB144" i="80"/>
  <c r="EB143" i="80"/>
  <c r="EB142" i="80"/>
  <c r="EB141" i="80"/>
  <c r="EB140" i="80"/>
  <c r="EB139" i="80"/>
  <c r="EB137" i="80"/>
  <c r="EB136" i="80"/>
  <c r="EB135" i="80"/>
  <c r="EB134" i="80"/>
  <c r="EB133" i="80"/>
  <c r="EB132" i="80"/>
  <c r="EB131" i="80"/>
  <c r="EB130" i="80"/>
  <c r="EB129" i="80"/>
  <c r="EB160" i="80"/>
  <c r="EB152" i="80"/>
  <c r="EB128" i="80"/>
  <c r="EB126" i="80"/>
  <c r="EB124" i="80"/>
  <c r="EB119" i="80"/>
  <c r="EB118" i="80"/>
  <c r="EB117" i="80"/>
  <c r="EB116" i="80"/>
  <c r="EB115" i="80"/>
  <c r="EB114" i="80"/>
  <c r="EB113" i="80"/>
  <c r="EB112" i="80"/>
  <c r="EB111" i="80"/>
  <c r="EB110" i="80"/>
  <c r="EB109" i="80"/>
  <c r="EB108" i="80"/>
  <c r="EB107" i="80"/>
  <c r="EB106" i="80"/>
  <c r="EB127" i="80"/>
  <c r="EB125" i="80"/>
  <c r="EB123" i="80"/>
  <c r="EB122" i="80"/>
  <c r="EB121" i="80"/>
  <c r="EB120" i="80"/>
  <c r="EB90" i="80"/>
  <c r="EB88" i="80"/>
  <c r="EB75" i="80"/>
  <c r="EB74" i="80"/>
  <c r="EB73" i="80"/>
  <c r="EB104" i="80"/>
  <c r="EB102" i="80"/>
  <c r="EB100" i="80"/>
  <c r="EB98" i="80"/>
  <c r="EB96" i="80"/>
  <c r="EB94" i="80"/>
  <c r="EB92" i="80"/>
  <c r="EB86" i="80"/>
  <c r="EB84" i="80"/>
  <c r="EB82" i="80"/>
  <c r="EB80" i="80"/>
  <c r="EB78" i="80"/>
  <c r="EB76" i="80"/>
  <c r="EB89" i="80"/>
  <c r="EB105" i="80"/>
  <c r="EB103" i="80"/>
  <c r="EB101" i="80"/>
  <c r="EB99" i="80"/>
  <c r="EB97" i="80"/>
  <c r="EB95" i="80"/>
  <c r="EB93" i="80"/>
  <c r="EB91" i="80"/>
  <c r="EB87" i="80"/>
  <c r="EB85" i="80"/>
  <c r="EB83" i="80"/>
  <c r="EB81" i="80"/>
  <c r="EB79" i="80"/>
  <c r="EB77" i="80"/>
  <c r="EF227" i="80"/>
  <c r="EF226" i="80"/>
  <c r="EF225" i="80"/>
  <c r="EF224" i="80"/>
  <c r="EF223" i="80"/>
  <c r="EF218" i="80"/>
  <c r="EF222" i="80"/>
  <c r="EF221" i="80"/>
  <c r="EF217" i="80"/>
  <c r="EF220" i="80"/>
  <c r="EF219" i="80"/>
  <c r="EF215" i="80"/>
  <c r="EF216" i="80"/>
  <c r="EF210" i="80"/>
  <c r="EF208" i="80"/>
  <c r="EF206" i="80"/>
  <c r="EF205" i="80"/>
  <c r="EF213" i="80"/>
  <c r="EF212" i="80"/>
  <c r="EF214" i="80"/>
  <c r="EF202" i="80"/>
  <c r="EF197" i="80"/>
  <c r="EF193" i="80"/>
  <c r="EF191" i="80"/>
  <c r="EF209" i="80"/>
  <c r="EF198" i="80"/>
  <c r="EF204" i="80"/>
  <c r="EF201" i="80"/>
  <c r="EF196" i="80"/>
  <c r="EF190" i="80"/>
  <c r="EF211" i="80"/>
  <c r="EF199" i="80"/>
  <c r="EF200" i="80"/>
  <c r="EF195" i="80"/>
  <c r="EF207" i="80"/>
  <c r="EF203" i="80"/>
  <c r="EF194" i="80"/>
  <c r="EF188" i="80"/>
  <c r="EF187" i="80"/>
  <c r="EF186" i="80"/>
  <c r="EF185" i="80"/>
  <c r="EF184" i="80"/>
  <c r="EF183" i="80"/>
  <c r="EF192" i="80"/>
  <c r="EF189" i="80"/>
  <c r="EF182" i="80"/>
  <c r="EF181" i="80"/>
  <c r="EF180" i="80"/>
  <c r="EF177" i="80"/>
  <c r="EF176" i="80"/>
  <c r="EF175" i="80"/>
  <c r="EF179" i="80"/>
  <c r="EF174" i="80"/>
  <c r="EF173" i="80"/>
  <c r="EF172" i="80"/>
  <c r="EF171" i="80"/>
  <c r="EF170" i="80"/>
  <c r="EF169" i="80"/>
  <c r="EF168" i="80"/>
  <c r="EF167" i="80"/>
  <c r="EF166" i="80"/>
  <c r="EF165" i="80"/>
  <c r="EF164" i="80"/>
  <c r="EF162" i="80"/>
  <c r="EF160" i="80"/>
  <c r="EF158" i="80"/>
  <c r="EF156" i="80"/>
  <c r="EF154" i="80"/>
  <c r="EF152" i="80"/>
  <c r="EF150" i="80"/>
  <c r="EF148" i="80"/>
  <c r="EF146" i="80"/>
  <c r="EF144" i="80"/>
  <c r="EF142" i="80"/>
  <c r="EF140" i="80"/>
  <c r="EF178" i="80"/>
  <c r="EF161" i="80"/>
  <c r="EF159" i="80"/>
  <c r="EF157" i="80"/>
  <c r="EF155" i="80"/>
  <c r="EF153" i="80"/>
  <c r="EF151" i="80"/>
  <c r="EF149" i="80"/>
  <c r="EF147" i="80"/>
  <c r="EF145" i="80"/>
  <c r="EF143" i="80"/>
  <c r="EF141" i="80"/>
  <c r="EF139" i="80"/>
  <c r="EF163" i="80"/>
  <c r="EF138" i="80"/>
  <c r="EF136" i="80"/>
  <c r="EF135" i="80"/>
  <c r="EF134" i="80"/>
  <c r="EF133" i="80"/>
  <c r="EF132" i="80"/>
  <c r="EF131" i="80"/>
  <c r="EF130" i="80"/>
  <c r="EF129" i="80"/>
  <c r="EF137" i="80"/>
  <c r="EF128" i="80"/>
  <c r="EF126" i="80"/>
  <c r="EF124" i="80"/>
  <c r="EF122" i="80"/>
  <c r="EF121" i="80"/>
  <c r="EF120" i="80"/>
  <c r="EF127" i="80"/>
  <c r="EF125" i="80"/>
  <c r="EF123" i="80"/>
  <c r="EF119" i="80"/>
  <c r="EF118" i="80"/>
  <c r="EF117" i="80"/>
  <c r="EF116" i="80"/>
  <c r="EF115" i="80"/>
  <c r="EF114" i="80"/>
  <c r="EF113" i="80"/>
  <c r="EF112" i="80"/>
  <c r="EF111" i="80"/>
  <c r="EF110" i="80"/>
  <c r="EF109" i="80"/>
  <c r="EF108" i="80"/>
  <c r="EF107" i="80"/>
  <c r="EF106" i="80"/>
  <c r="EF104" i="80"/>
  <c r="EF102" i="80"/>
  <c r="EF100" i="80"/>
  <c r="EF98" i="80"/>
  <c r="EF96" i="80"/>
  <c r="EF94" i="80"/>
  <c r="EF92" i="80"/>
  <c r="EF89" i="80"/>
  <c r="EF87" i="80"/>
  <c r="EF85" i="80"/>
  <c r="EF83" i="80"/>
  <c r="EF81" i="80"/>
  <c r="EF79" i="80"/>
  <c r="EF77" i="80"/>
  <c r="EF75" i="80"/>
  <c r="EF74" i="80"/>
  <c r="EF73" i="80"/>
  <c r="EF105" i="80"/>
  <c r="EF103" i="80"/>
  <c r="EF101" i="80"/>
  <c r="EF99" i="80"/>
  <c r="EF97" i="80"/>
  <c r="EF95" i="80"/>
  <c r="EF93" i="80"/>
  <c r="EF91" i="80"/>
  <c r="EF90" i="80"/>
  <c r="EF88" i="80"/>
  <c r="EF86" i="80"/>
  <c r="EF84" i="80"/>
  <c r="EF82" i="80"/>
  <c r="EF80" i="80"/>
  <c r="EF78" i="80"/>
  <c r="EF76" i="80"/>
  <c r="EJ227" i="80"/>
  <c r="EJ226" i="80"/>
  <c r="EJ225" i="80"/>
  <c r="EJ224" i="80"/>
  <c r="EJ223" i="80"/>
  <c r="EJ222" i="80"/>
  <c r="EJ219" i="80"/>
  <c r="EJ218" i="80"/>
  <c r="EJ221" i="80"/>
  <c r="EJ217" i="80"/>
  <c r="EJ220" i="80"/>
  <c r="EJ215" i="80"/>
  <c r="EJ213" i="80"/>
  <c r="EJ211" i="80"/>
  <c r="EJ210" i="80"/>
  <c r="EJ209" i="80"/>
  <c r="EJ208" i="80"/>
  <c r="EJ207" i="80"/>
  <c r="EJ206" i="80"/>
  <c r="EJ205" i="80"/>
  <c r="EJ204" i="80"/>
  <c r="EJ201" i="80"/>
  <c r="EJ200" i="80"/>
  <c r="EJ196" i="80"/>
  <c r="EJ203" i="80"/>
  <c r="EJ197" i="80"/>
  <c r="EJ202" i="80"/>
  <c r="EJ199" i="80"/>
  <c r="EJ198" i="80"/>
  <c r="EJ195" i="80"/>
  <c r="EJ194" i="80"/>
  <c r="EJ192" i="80"/>
  <c r="EJ191" i="80"/>
  <c r="EJ190" i="80"/>
  <c r="EJ188" i="80"/>
  <c r="EJ216" i="80"/>
  <c r="EJ214" i="80"/>
  <c r="EJ212" i="80"/>
  <c r="EJ193" i="80"/>
  <c r="EJ189" i="80"/>
  <c r="EJ184" i="80"/>
  <c r="EJ183" i="80"/>
  <c r="EJ186" i="80"/>
  <c r="EJ185" i="80"/>
  <c r="EJ187" i="80"/>
  <c r="EJ182" i="80"/>
  <c r="EJ181" i="80"/>
  <c r="EJ174" i="80"/>
  <c r="EJ178" i="80"/>
  <c r="EJ180" i="80"/>
  <c r="EJ177" i="80"/>
  <c r="EJ176" i="80"/>
  <c r="EJ175" i="80"/>
  <c r="EJ173" i="80"/>
  <c r="EJ172" i="80"/>
  <c r="EJ171" i="80"/>
  <c r="EJ170" i="80"/>
  <c r="EJ169" i="80"/>
  <c r="EJ168" i="80"/>
  <c r="EJ167" i="80"/>
  <c r="EJ166" i="80"/>
  <c r="EJ165" i="80"/>
  <c r="EJ164" i="80"/>
  <c r="EJ179" i="80"/>
  <c r="EJ163" i="80"/>
  <c r="EJ162" i="80"/>
  <c r="EJ160" i="80"/>
  <c r="EJ158" i="80"/>
  <c r="EJ156" i="80"/>
  <c r="EJ154" i="80"/>
  <c r="EJ152" i="80"/>
  <c r="EJ150" i="80"/>
  <c r="EJ148" i="80"/>
  <c r="EJ161" i="80"/>
  <c r="EJ159" i="80"/>
  <c r="EJ151" i="80"/>
  <c r="EJ138" i="80"/>
  <c r="EJ137" i="80"/>
  <c r="EJ153" i="80"/>
  <c r="EJ155" i="80"/>
  <c r="EJ147" i="80"/>
  <c r="EJ136" i="80"/>
  <c r="EJ135" i="80"/>
  <c r="EJ134" i="80"/>
  <c r="EJ133" i="80"/>
  <c r="EJ132" i="80"/>
  <c r="EJ131" i="80"/>
  <c r="EJ130" i="80"/>
  <c r="EJ129" i="80"/>
  <c r="EJ157" i="80"/>
  <c r="EJ149" i="80"/>
  <c r="EJ146" i="80"/>
  <c r="EJ145" i="80"/>
  <c r="EJ144" i="80"/>
  <c r="EJ143" i="80"/>
  <c r="EJ142" i="80"/>
  <c r="EJ141" i="80"/>
  <c r="EJ140" i="80"/>
  <c r="EJ139" i="80"/>
  <c r="EJ127" i="80"/>
  <c r="EJ125" i="80"/>
  <c r="EJ123" i="80"/>
  <c r="EJ116" i="80"/>
  <c r="EJ115" i="80"/>
  <c r="EJ114" i="80"/>
  <c r="EJ113" i="80"/>
  <c r="EJ112" i="80"/>
  <c r="EJ111" i="80"/>
  <c r="EJ110" i="80"/>
  <c r="EJ109" i="80"/>
  <c r="EJ108" i="80"/>
  <c r="EJ107" i="80"/>
  <c r="EJ106" i="80"/>
  <c r="EJ128" i="80"/>
  <c r="EJ126" i="80"/>
  <c r="EJ124" i="80"/>
  <c r="EJ122" i="80"/>
  <c r="EJ121" i="80"/>
  <c r="EJ120" i="80"/>
  <c r="EJ119" i="80"/>
  <c r="EJ118" i="80"/>
  <c r="EJ117" i="80"/>
  <c r="EJ90" i="80"/>
  <c r="EJ88" i="80"/>
  <c r="EJ75" i="80"/>
  <c r="EJ74" i="80"/>
  <c r="EJ73" i="80"/>
  <c r="EJ105" i="80"/>
  <c r="EJ103" i="80"/>
  <c r="EJ101" i="80"/>
  <c r="EJ99" i="80"/>
  <c r="EJ97" i="80"/>
  <c r="EJ95" i="80"/>
  <c r="EJ93" i="80"/>
  <c r="EJ91" i="80"/>
  <c r="EJ87" i="80"/>
  <c r="EJ85" i="80"/>
  <c r="EJ83" i="80"/>
  <c r="EJ81" i="80"/>
  <c r="EJ79" i="80"/>
  <c r="EJ77" i="80"/>
  <c r="EJ89" i="80"/>
  <c r="EJ104" i="80"/>
  <c r="EJ102" i="80"/>
  <c r="EJ100" i="80"/>
  <c r="EJ98" i="80"/>
  <c r="EJ96" i="80"/>
  <c r="EJ94" i="80"/>
  <c r="EJ92" i="80"/>
  <c r="EJ86" i="80"/>
  <c r="EJ84" i="80"/>
  <c r="EJ82" i="80"/>
  <c r="EJ80" i="80"/>
  <c r="EJ78" i="80"/>
  <c r="EJ76" i="80"/>
  <c r="D232" i="80"/>
  <c r="H232" i="80"/>
  <c r="L232" i="80"/>
  <c r="D230" i="80"/>
  <c r="H230" i="80"/>
  <c r="L230" i="80"/>
  <c r="D15" i="80"/>
  <c r="H15" i="80"/>
  <c r="L15" i="80"/>
  <c r="E18" i="80"/>
  <c r="I18" i="80"/>
  <c r="M18" i="80"/>
  <c r="D21" i="80"/>
  <c r="D6" i="53" s="1"/>
  <c r="H21" i="80"/>
  <c r="H6" i="53" s="1"/>
  <c r="L21" i="80"/>
  <c r="L6" i="53" s="1"/>
  <c r="C22" i="80"/>
  <c r="C6" i="54" s="1"/>
  <c r="G22" i="80"/>
  <c r="G6" i="54" s="1"/>
  <c r="K22" i="80"/>
  <c r="K6" i="54" s="1"/>
  <c r="O22" i="80"/>
  <c r="O6" i="54" s="1"/>
  <c r="EC31" i="80"/>
  <c r="EG31" i="80"/>
  <c r="EK31" i="80"/>
  <c r="EC32" i="80"/>
  <c r="EG32" i="80"/>
  <c r="EK32" i="80"/>
  <c r="EC33" i="80"/>
  <c r="EG33" i="80"/>
  <c r="EK33" i="80"/>
  <c r="EC34" i="80"/>
  <c r="EG34" i="80"/>
  <c r="EK34" i="80"/>
  <c r="EC35" i="80"/>
  <c r="EG35" i="80"/>
  <c r="EK35" i="80"/>
  <c r="EC36" i="80"/>
  <c r="EG36" i="80"/>
  <c r="EK36" i="80"/>
  <c r="EC37" i="80"/>
  <c r="EG37" i="80"/>
  <c r="EK37" i="80"/>
  <c r="EC38" i="80"/>
  <c r="EG38" i="80"/>
  <c r="EK38" i="80"/>
  <c r="EC39" i="80"/>
  <c r="EG39" i="80"/>
  <c r="EK39" i="80"/>
  <c r="EC40" i="80"/>
  <c r="EG40" i="80"/>
  <c r="EK40" i="80"/>
  <c r="EC41" i="80"/>
  <c r="EG41" i="80"/>
  <c r="EK41" i="80"/>
  <c r="EC42" i="80"/>
  <c r="EG42" i="80"/>
  <c r="EK42" i="80"/>
  <c r="EC43" i="80"/>
  <c r="EG43" i="80"/>
  <c r="EK43" i="80"/>
  <c r="EC44" i="80"/>
  <c r="EG44" i="80"/>
  <c r="EK44" i="80"/>
  <c r="EC45" i="80"/>
  <c r="EG45" i="80"/>
  <c r="EK45" i="80"/>
  <c r="EC46" i="80"/>
  <c r="EG46" i="80"/>
  <c r="EK46" i="80"/>
  <c r="EC47" i="80"/>
  <c r="EG47" i="80"/>
  <c r="EK47" i="80"/>
  <c r="EC48" i="80"/>
  <c r="EG48" i="80"/>
  <c r="EK48" i="80"/>
  <c r="EC49" i="80"/>
  <c r="EG49" i="80"/>
  <c r="EK49" i="80"/>
  <c r="EC50" i="80"/>
  <c r="EG50" i="80"/>
  <c r="EK50" i="80"/>
  <c r="EC51" i="80"/>
  <c r="EG51" i="80"/>
  <c r="EK51" i="80"/>
  <c r="EC52" i="80"/>
  <c r="EG52" i="80"/>
  <c r="EK52" i="80"/>
  <c r="EC53" i="80"/>
  <c r="EG53" i="80"/>
  <c r="EK53" i="80"/>
  <c r="EC54" i="80"/>
  <c r="EG54" i="80"/>
  <c r="EK54" i="80"/>
  <c r="EC55" i="80"/>
  <c r="EG55" i="80"/>
  <c r="EK55" i="80"/>
  <c r="EC56" i="80"/>
  <c r="EG56" i="80"/>
  <c r="EK56" i="80"/>
  <c r="EC57" i="80"/>
  <c r="EG57" i="80"/>
  <c r="EK57" i="80"/>
  <c r="EC58" i="80"/>
  <c r="EG58" i="80"/>
  <c r="EK58" i="80"/>
  <c r="EC59" i="80"/>
  <c r="EG59" i="80"/>
  <c r="EK59" i="80"/>
  <c r="EC60" i="80"/>
  <c r="EG60" i="80"/>
  <c r="EK60" i="80"/>
  <c r="EC61" i="80"/>
  <c r="EG61" i="80"/>
  <c r="EK61" i="80"/>
  <c r="EC62" i="80"/>
  <c r="EG62" i="80"/>
  <c r="EK62" i="80"/>
  <c r="EC63" i="80"/>
  <c r="EG63" i="80"/>
  <c r="EK63" i="80"/>
  <c r="EC64" i="80"/>
  <c r="EG64" i="80"/>
  <c r="EK64" i="80"/>
  <c r="EC65" i="80"/>
  <c r="EG65" i="80"/>
  <c r="EK65" i="80"/>
  <c r="EG66" i="80"/>
  <c r="EB67" i="80"/>
  <c r="EE68" i="80"/>
  <c r="EJ68" i="80"/>
  <c r="EF69" i="80"/>
  <c r="EF71" i="80"/>
  <c r="EC227" i="80"/>
  <c r="EC226" i="80"/>
  <c r="EC225" i="80"/>
  <c r="EC224" i="80"/>
  <c r="EC223" i="80"/>
  <c r="EC222" i="80"/>
  <c r="EC220" i="80"/>
  <c r="EC219" i="80"/>
  <c r="EC218" i="80"/>
  <c r="EC217" i="80"/>
  <c r="EC216" i="80"/>
  <c r="EC215" i="80"/>
  <c r="EC214" i="80"/>
  <c r="EC213" i="80"/>
  <c r="EC212" i="80"/>
  <c r="EC221" i="80"/>
  <c r="EC210" i="80"/>
  <c r="EC208" i="80"/>
  <c r="EC206" i="80"/>
  <c r="EC211" i="80"/>
  <c r="EC207" i="80"/>
  <c r="EC203" i="80"/>
  <c r="EC199" i="80"/>
  <c r="EC195" i="80"/>
  <c r="EC192" i="80"/>
  <c r="EC202" i="80"/>
  <c r="EC201" i="80"/>
  <c r="EC200" i="80"/>
  <c r="EC196" i="80"/>
  <c r="EC209" i="80"/>
  <c r="EC205" i="80"/>
  <c r="EC204" i="80"/>
  <c r="EC197" i="80"/>
  <c r="EC194" i="80"/>
  <c r="EC191" i="80"/>
  <c r="EC186" i="80"/>
  <c r="EC185" i="80"/>
  <c r="EC198" i="80"/>
  <c r="EC189" i="80"/>
  <c r="EC184" i="80"/>
  <c r="EC183" i="80"/>
  <c r="EC182" i="80"/>
  <c r="EC181" i="80"/>
  <c r="EC180" i="80"/>
  <c r="EC179" i="80"/>
  <c r="EC178" i="80"/>
  <c r="EC190" i="80"/>
  <c r="EC193" i="80"/>
  <c r="EC188" i="80"/>
  <c r="EC177" i="80"/>
  <c r="EC176" i="80"/>
  <c r="EC175" i="80"/>
  <c r="EC174" i="80"/>
  <c r="EC187" i="80"/>
  <c r="EC173" i="80"/>
  <c r="EC169" i="80"/>
  <c r="EC165" i="80"/>
  <c r="EC163" i="80"/>
  <c r="EC161" i="80"/>
  <c r="EC159" i="80"/>
  <c r="EC157" i="80"/>
  <c r="EC155" i="80"/>
  <c r="EC153" i="80"/>
  <c r="EC151" i="80"/>
  <c r="EC149" i="80"/>
  <c r="EC147" i="80"/>
  <c r="EC145" i="80"/>
  <c r="EC143" i="80"/>
  <c r="EC141" i="80"/>
  <c r="EC139" i="80"/>
  <c r="EC138" i="80"/>
  <c r="EC137" i="80"/>
  <c r="EC170" i="80"/>
  <c r="EC166" i="80"/>
  <c r="EC171" i="80"/>
  <c r="EC167" i="80"/>
  <c r="EC162" i="80"/>
  <c r="EC160" i="80"/>
  <c r="EC158" i="80"/>
  <c r="EC156" i="80"/>
  <c r="EC154" i="80"/>
  <c r="EC152" i="80"/>
  <c r="EC150" i="80"/>
  <c r="EC148" i="80"/>
  <c r="EC146" i="80"/>
  <c r="EC144" i="80"/>
  <c r="EC142" i="80"/>
  <c r="EC140" i="80"/>
  <c r="EC172" i="80"/>
  <c r="EC168" i="80"/>
  <c r="EC164" i="80"/>
  <c r="EC136" i="80"/>
  <c r="EC135" i="80"/>
  <c r="EC134" i="80"/>
  <c r="EC133" i="80"/>
  <c r="EC132" i="80"/>
  <c r="EC131" i="80"/>
  <c r="EC130" i="80"/>
  <c r="EC129" i="80"/>
  <c r="EC128" i="80"/>
  <c r="EC127" i="80"/>
  <c r="EC126" i="80"/>
  <c r="EC125" i="80"/>
  <c r="EC124" i="80"/>
  <c r="EC123" i="80"/>
  <c r="EC122" i="80"/>
  <c r="EC121" i="80"/>
  <c r="EC120" i="80"/>
  <c r="EC119" i="80"/>
  <c r="EC118" i="80"/>
  <c r="EC117" i="80"/>
  <c r="EC116" i="80"/>
  <c r="EC115" i="80"/>
  <c r="EC114" i="80"/>
  <c r="EC113" i="80"/>
  <c r="EC112" i="80"/>
  <c r="EC111" i="80"/>
  <c r="EC110" i="80"/>
  <c r="EC109" i="80"/>
  <c r="EC108" i="80"/>
  <c r="EC107" i="80"/>
  <c r="EC106" i="80"/>
  <c r="EC105" i="80"/>
  <c r="EC104" i="80"/>
  <c r="EC103" i="80"/>
  <c r="EC102" i="80"/>
  <c r="EC101" i="80"/>
  <c r="EC100" i="80"/>
  <c r="EC99" i="80"/>
  <c r="EC98" i="80"/>
  <c r="EC97" i="80"/>
  <c r="EC96" i="80"/>
  <c r="EC95" i="80"/>
  <c r="EC94" i="80"/>
  <c r="EC93" i="80"/>
  <c r="EC92" i="80"/>
  <c r="EC91" i="80"/>
  <c r="EC86" i="80"/>
  <c r="EC84" i="80"/>
  <c r="EC82" i="80"/>
  <c r="EC80" i="80"/>
  <c r="EC78" i="80"/>
  <c r="EC76" i="80"/>
  <c r="EC89" i="80"/>
  <c r="EC87" i="80"/>
  <c r="EC85" i="80"/>
  <c r="EC83" i="80"/>
  <c r="EC81" i="80"/>
  <c r="EC79" i="80"/>
  <c r="EC77" i="80"/>
  <c r="EC90" i="80"/>
  <c r="EC88" i="80"/>
  <c r="EC75" i="80"/>
  <c r="EC74" i="80"/>
  <c r="EC73" i="80"/>
  <c r="EC72" i="80"/>
  <c r="EC71" i="80"/>
  <c r="EC70" i="80"/>
  <c r="EC69" i="80"/>
  <c r="EG227" i="80"/>
  <c r="EG226" i="80"/>
  <c r="EG225" i="80"/>
  <c r="EG224" i="80"/>
  <c r="EG223" i="80"/>
  <c r="EG222" i="80"/>
  <c r="EG221" i="80"/>
  <c r="EG217" i="80"/>
  <c r="EG220" i="80"/>
  <c r="EG219" i="80"/>
  <c r="EG216" i="80"/>
  <c r="EG218" i="80"/>
  <c r="EG214" i="80"/>
  <c r="EG213" i="80"/>
  <c r="EG212" i="80"/>
  <c r="EG211" i="80"/>
  <c r="EG209" i="80"/>
  <c r="EG207" i="80"/>
  <c r="EG198" i="80"/>
  <c r="EG194" i="80"/>
  <c r="EG215" i="80"/>
  <c r="EG208" i="80"/>
  <c r="EG205" i="80"/>
  <c r="EG204" i="80"/>
  <c r="EG199" i="80"/>
  <c r="EG203" i="80"/>
  <c r="EG201" i="80"/>
  <c r="EG202" i="80"/>
  <c r="EG210" i="80"/>
  <c r="EG200" i="80"/>
  <c r="EG195" i="80"/>
  <c r="EG193" i="80"/>
  <c r="EG189" i="80"/>
  <c r="EG187" i="80"/>
  <c r="EG186" i="80"/>
  <c r="EG185" i="80"/>
  <c r="EG206" i="80"/>
  <c r="EG197" i="80"/>
  <c r="EG196" i="80"/>
  <c r="EG191" i="80"/>
  <c r="EG190" i="80"/>
  <c r="EG188" i="80"/>
  <c r="EG184" i="80"/>
  <c r="EG183" i="80"/>
  <c r="EG182" i="80"/>
  <c r="EG181" i="80"/>
  <c r="EG180" i="80"/>
  <c r="EG179" i="80"/>
  <c r="EG178" i="80"/>
  <c r="EG192" i="80"/>
  <c r="EG177" i="80"/>
  <c r="EG176" i="80"/>
  <c r="EG175" i="80"/>
  <c r="EG174" i="80"/>
  <c r="EG170" i="80"/>
  <c r="EG166" i="80"/>
  <c r="EG138" i="80"/>
  <c r="EG137" i="80"/>
  <c r="EG171" i="80"/>
  <c r="EG167" i="80"/>
  <c r="EG161" i="80"/>
  <c r="EG159" i="80"/>
  <c r="EG157" i="80"/>
  <c r="EG155" i="80"/>
  <c r="EG153" i="80"/>
  <c r="EG151" i="80"/>
  <c r="EG149" i="80"/>
  <c r="EG147" i="80"/>
  <c r="EG172" i="80"/>
  <c r="EG168" i="80"/>
  <c r="EG164" i="80"/>
  <c r="EG163" i="80"/>
  <c r="EG173" i="80"/>
  <c r="EG169" i="80"/>
  <c r="EG165" i="80"/>
  <c r="EG162" i="80"/>
  <c r="EG156" i="80"/>
  <c r="EG148" i="80"/>
  <c r="EG146" i="80"/>
  <c r="EG145" i="80"/>
  <c r="EG144" i="80"/>
  <c r="EG143" i="80"/>
  <c r="EG142" i="80"/>
  <c r="EG141" i="80"/>
  <c r="EG140" i="80"/>
  <c r="EG139" i="80"/>
  <c r="EG158" i="80"/>
  <c r="EG150" i="80"/>
  <c r="EG136" i="80"/>
  <c r="EG135" i="80"/>
  <c r="EG134" i="80"/>
  <c r="EG133" i="80"/>
  <c r="EG132" i="80"/>
  <c r="EG131" i="80"/>
  <c r="EG130" i="80"/>
  <c r="EG129" i="80"/>
  <c r="EG128" i="80"/>
  <c r="EG127" i="80"/>
  <c r="EG126" i="80"/>
  <c r="EG125" i="80"/>
  <c r="EG124" i="80"/>
  <c r="EG123" i="80"/>
  <c r="EG122" i="80"/>
  <c r="EG121" i="80"/>
  <c r="EG120" i="80"/>
  <c r="EG119" i="80"/>
  <c r="EG118" i="80"/>
  <c r="EG117" i="80"/>
  <c r="EG160" i="80"/>
  <c r="EG152" i="80"/>
  <c r="EG154" i="80"/>
  <c r="EG116" i="80"/>
  <c r="EG115" i="80"/>
  <c r="EG114" i="80"/>
  <c r="EG113" i="80"/>
  <c r="EG112" i="80"/>
  <c r="EG111" i="80"/>
  <c r="EG110" i="80"/>
  <c r="EG109" i="80"/>
  <c r="EG108" i="80"/>
  <c r="EG107" i="80"/>
  <c r="EG106" i="80"/>
  <c r="EG105" i="80"/>
  <c r="EG104" i="80"/>
  <c r="EG103" i="80"/>
  <c r="EG102" i="80"/>
  <c r="EG101" i="80"/>
  <c r="EG100" i="80"/>
  <c r="EG99" i="80"/>
  <c r="EG98" i="80"/>
  <c r="EG97" i="80"/>
  <c r="EG96" i="80"/>
  <c r="EG95" i="80"/>
  <c r="EG94" i="80"/>
  <c r="EG93" i="80"/>
  <c r="EG92" i="80"/>
  <c r="EG91" i="80"/>
  <c r="EG90" i="80"/>
  <c r="EG88" i="80"/>
  <c r="EG86" i="80"/>
  <c r="EG84" i="80"/>
  <c r="EG82" i="80"/>
  <c r="EG80" i="80"/>
  <c r="EG78" i="80"/>
  <c r="EG76" i="80"/>
  <c r="EG89" i="80"/>
  <c r="EG87" i="80"/>
  <c r="EG85" i="80"/>
  <c r="EG83" i="80"/>
  <c r="EG81" i="80"/>
  <c r="EG79" i="80"/>
  <c r="EG77" i="80"/>
  <c r="EG75" i="80"/>
  <c r="EG74" i="80"/>
  <c r="EG73" i="80"/>
  <c r="EG72" i="80"/>
  <c r="EG71" i="80"/>
  <c r="EG70" i="80"/>
  <c r="EG69" i="80"/>
  <c r="EK227" i="80"/>
  <c r="EK226" i="80"/>
  <c r="EK225" i="80"/>
  <c r="EK224" i="80"/>
  <c r="EK223" i="80"/>
  <c r="EK218" i="80"/>
  <c r="EK221" i="80"/>
  <c r="EK217" i="80"/>
  <c r="EK220" i="80"/>
  <c r="EK215" i="80"/>
  <c r="EK216" i="80"/>
  <c r="EK214" i="80"/>
  <c r="EK213" i="80"/>
  <c r="EK212" i="80"/>
  <c r="EK222" i="80"/>
  <c r="EK219" i="80"/>
  <c r="EK205" i="80"/>
  <c r="EK210" i="80"/>
  <c r="EK208" i="80"/>
  <c r="EK206" i="80"/>
  <c r="EK209" i="80"/>
  <c r="EK203" i="80"/>
  <c r="EK197" i="80"/>
  <c r="EK193" i="80"/>
  <c r="EK191" i="80"/>
  <c r="EK202" i="80"/>
  <c r="EK198" i="80"/>
  <c r="EK211" i="80"/>
  <c r="EK207" i="80"/>
  <c r="EK200" i="80"/>
  <c r="EK194" i="80"/>
  <c r="EK192" i="80"/>
  <c r="EK190" i="80"/>
  <c r="EK186" i="80"/>
  <c r="EK185" i="80"/>
  <c r="EK196" i="80"/>
  <c r="EK204" i="80"/>
  <c r="EK201" i="80"/>
  <c r="EK199" i="80"/>
  <c r="EK184" i="80"/>
  <c r="EK183" i="80"/>
  <c r="EK182" i="80"/>
  <c r="EK181" i="80"/>
  <c r="EK180" i="80"/>
  <c r="EK179" i="80"/>
  <c r="EK178" i="80"/>
  <c r="EK188" i="80"/>
  <c r="EK187" i="80"/>
  <c r="EK195" i="80"/>
  <c r="EK189" i="80"/>
  <c r="EK177" i="80"/>
  <c r="EK176" i="80"/>
  <c r="EK175" i="80"/>
  <c r="EK174" i="80"/>
  <c r="EK171" i="80"/>
  <c r="EK167" i="80"/>
  <c r="EK163" i="80"/>
  <c r="EK162" i="80"/>
  <c r="EK160" i="80"/>
  <c r="EK158" i="80"/>
  <c r="EK156" i="80"/>
  <c r="EK154" i="80"/>
  <c r="EK152" i="80"/>
  <c r="EK150" i="80"/>
  <c r="EK148" i="80"/>
  <c r="EK146" i="80"/>
  <c r="EK144" i="80"/>
  <c r="EK142" i="80"/>
  <c r="EK140" i="80"/>
  <c r="EK138" i="80"/>
  <c r="EK137" i="80"/>
  <c r="EK172" i="80"/>
  <c r="EK168" i="80"/>
  <c r="EK164" i="80"/>
  <c r="EK173" i="80"/>
  <c r="EK169" i="80"/>
  <c r="EK165" i="80"/>
  <c r="EK161" i="80"/>
  <c r="EK159" i="80"/>
  <c r="EK157" i="80"/>
  <c r="EK155" i="80"/>
  <c r="EK153" i="80"/>
  <c r="EK151" i="80"/>
  <c r="EK149" i="80"/>
  <c r="EK147" i="80"/>
  <c r="EK145" i="80"/>
  <c r="EK143" i="80"/>
  <c r="EK141" i="80"/>
  <c r="EK139" i="80"/>
  <c r="EK170" i="80"/>
  <c r="EK166" i="80"/>
  <c r="EK136" i="80"/>
  <c r="EK135" i="80"/>
  <c r="EK134" i="80"/>
  <c r="EK133" i="80"/>
  <c r="EK132" i="80"/>
  <c r="EK131" i="80"/>
  <c r="EK130" i="80"/>
  <c r="EK129" i="80"/>
  <c r="EK128" i="80"/>
  <c r="EK127" i="80"/>
  <c r="EK126" i="80"/>
  <c r="EK125" i="80"/>
  <c r="EK124" i="80"/>
  <c r="EK123" i="80"/>
  <c r="EK122" i="80"/>
  <c r="EK121" i="80"/>
  <c r="EK120" i="80"/>
  <c r="EK119" i="80"/>
  <c r="EK118" i="80"/>
  <c r="EK117" i="80"/>
  <c r="EK116" i="80"/>
  <c r="EK115" i="80"/>
  <c r="EK114" i="80"/>
  <c r="EK113" i="80"/>
  <c r="EK112" i="80"/>
  <c r="EK111" i="80"/>
  <c r="EK110" i="80"/>
  <c r="EK109" i="80"/>
  <c r="EK108" i="80"/>
  <c r="EK107" i="80"/>
  <c r="EK106" i="80"/>
  <c r="EK105" i="80"/>
  <c r="EK104" i="80"/>
  <c r="EK103" i="80"/>
  <c r="EK102" i="80"/>
  <c r="EK101" i="80"/>
  <c r="EK100" i="80"/>
  <c r="EK99" i="80"/>
  <c r="EK98" i="80"/>
  <c r="EK97" i="80"/>
  <c r="EK96" i="80"/>
  <c r="EK95" i="80"/>
  <c r="EK94" i="80"/>
  <c r="EK93" i="80"/>
  <c r="EK92" i="80"/>
  <c r="EK91" i="80"/>
  <c r="EK87" i="80"/>
  <c r="EK85" i="80"/>
  <c r="EK83" i="80"/>
  <c r="EK81" i="80"/>
  <c r="EK79" i="80"/>
  <c r="EK77" i="80"/>
  <c r="EK89" i="80"/>
  <c r="EK86" i="80"/>
  <c r="EK84" i="80"/>
  <c r="EK82" i="80"/>
  <c r="EK80" i="80"/>
  <c r="EK78" i="80"/>
  <c r="EK76" i="80"/>
  <c r="EK90" i="80"/>
  <c r="EK88" i="80"/>
  <c r="EK75" i="80"/>
  <c r="EK74" i="80"/>
  <c r="EK73" i="80"/>
  <c r="EK72" i="80"/>
  <c r="EK71" i="80"/>
  <c r="EK70" i="80"/>
  <c r="EK69" i="80"/>
  <c r="E232" i="80"/>
  <c r="I232" i="80"/>
  <c r="M232" i="80"/>
  <c r="E230" i="80"/>
  <c r="I230" i="80"/>
  <c r="M230" i="80"/>
  <c r="E15" i="80"/>
  <c r="I15" i="80"/>
  <c r="M15" i="80"/>
  <c r="D16" i="80"/>
  <c r="H16" i="80"/>
  <c r="F18" i="80"/>
  <c r="J18" i="80"/>
  <c r="E21" i="80"/>
  <c r="E6" i="53" s="1"/>
  <c r="I21" i="80"/>
  <c r="I6" i="53" s="1"/>
  <c r="D22" i="80"/>
  <c r="D6" i="54" s="1"/>
  <c r="H22" i="80"/>
  <c r="H6" i="54" s="1"/>
  <c r="CQ27" i="80"/>
  <c r="ED27" i="80"/>
  <c r="EH27" i="80"/>
  <c r="EL27" i="80"/>
  <c r="CQ28" i="80"/>
  <c r="ED28" i="80"/>
  <c r="EH28" i="80"/>
  <c r="EL28" i="80"/>
  <c r="CQ29" i="80"/>
  <c r="ED29" i="80"/>
  <c r="EH29" i="80"/>
  <c r="EL29" i="80"/>
  <c r="CQ30" i="80"/>
  <c r="ED30" i="80"/>
  <c r="EH30" i="80"/>
  <c r="EL30" i="80"/>
  <c r="CQ31" i="80"/>
  <c r="ED31" i="80"/>
  <c r="EH31" i="80"/>
  <c r="EL31" i="80"/>
  <c r="CQ32" i="80"/>
  <c r="ED32" i="80"/>
  <c r="EH32" i="80"/>
  <c r="EL32" i="80"/>
  <c r="CQ33" i="80"/>
  <c r="ED33" i="80"/>
  <c r="EH33" i="80"/>
  <c r="EL33" i="80"/>
  <c r="CQ34" i="80"/>
  <c r="ED34" i="80"/>
  <c r="EH34" i="80"/>
  <c r="EL34" i="80"/>
  <c r="CQ35" i="80"/>
  <c r="ED35" i="80"/>
  <c r="EH35" i="80"/>
  <c r="EL35" i="80"/>
  <c r="CQ36" i="80"/>
  <c r="ED36" i="80"/>
  <c r="EH36" i="80"/>
  <c r="EL36" i="80"/>
  <c r="CQ37" i="80"/>
  <c r="ED37" i="80"/>
  <c r="EH37" i="80"/>
  <c r="EL37" i="80"/>
  <c r="CQ38" i="80"/>
  <c r="ED38" i="80"/>
  <c r="EH38" i="80"/>
  <c r="EL38" i="80"/>
  <c r="CQ39" i="80"/>
  <c r="ED39" i="80"/>
  <c r="EH39" i="80"/>
  <c r="EL39" i="80"/>
  <c r="CQ40" i="80"/>
  <c r="ED40" i="80"/>
  <c r="EH40" i="80"/>
  <c r="EL40" i="80"/>
  <c r="CQ41" i="80"/>
  <c r="ED41" i="80"/>
  <c r="EH41" i="80"/>
  <c r="EL41" i="80"/>
  <c r="CQ42" i="80"/>
  <c r="ED42" i="80"/>
  <c r="EH42" i="80"/>
  <c r="EL42" i="80"/>
  <c r="CQ43" i="80"/>
  <c r="ED43" i="80"/>
  <c r="EH43" i="80"/>
  <c r="EL43" i="80"/>
  <c r="CQ44" i="80"/>
  <c r="ED44" i="80"/>
  <c r="EH44" i="80"/>
  <c r="EL44" i="80"/>
  <c r="CQ45" i="80"/>
  <c r="ED45" i="80"/>
  <c r="EH45" i="80"/>
  <c r="EL45" i="80"/>
  <c r="CQ46" i="80"/>
  <c r="ED46" i="80"/>
  <c r="EH46" i="80"/>
  <c r="EL46" i="80"/>
  <c r="CQ47" i="80"/>
  <c r="ED47" i="80"/>
  <c r="EH47" i="80"/>
  <c r="EL47" i="80"/>
  <c r="CQ48" i="80"/>
  <c r="ED48" i="80"/>
  <c r="EH48" i="80"/>
  <c r="EL48" i="80"/>
  <c r="CQ49" i="80"/>
  <c r="ED49" i="80"/>
  <c r="EH49" i="80"/>
  <c r="EL49" i="80"/>
  <c r="CQ50" i="80"/>
  <c r="ED50" i="80"/>
  <c r="EH50" i="80"/>
  <c r="EL50" i="80"/>
  <c r="CQ51" i="80"/>
  <c r="ED51" i="80"/>
  <c r="EH51" i="80"/>
  <c r="EL51" i="80"/>
  <c r="CQ52" i="80"/>
  <c r="ED52" i="80"/>
  <c r="EH52" i="80"/>
  <c r="EL52" i="80"/>
  <c r="CQ53" i="80"/>
  <c r="ED53" i="80"/>
  <c r="EH53" i="80"/>
  <c r="EL53" i="80"/>
  <c r="CQ54" i="80"/>
  <c r="ED54" i="80"/>
  <c r="EH54" i="80"/>
  <c r="EL54" i="80"/>
  <c r="CQ55" i="80"/>
  <c r="ED55" i="80"/>
  <c r="EH55" i="80"/>
  <c r="EL55" i="80"/>
  <c r="CQ56" i="80"/>
  <c r="ED56" i="80"/>
  <c r="EH56" i="80"/>
  <c r="EL56" i="80"/>
  <c r="CQ57" i="80"/>
  <c r="ED57" i="80"/>
  <c r="EH57" i="80"/>
  <c r="EL57" i="80"/>
  <c r="CQ58" i="80"/>
  <c r="ED58" i="80"/>
  <c r="EH58" i="80"/>
  <c r="EL58" i="80"/>
  <c r="CQ59" i="80"/>
  <c r="ED59" i="80"/>
  <c r="EH59" i="80"/>
  <c r="EL59" i="80"/>
  <c r="CQ60" i="80"/>
  <c r="ED60" i="80"/>
  <c r="EH60" i="80"/>
  <c r="EL60" i="80"/>
  <c r="CQ61" i="80"/>
  <c r="ED61" i="80"/>
  <c r="EH61" i="80"/>
  <c r="EL61" i="80"/>
  <c r="CQ62" i="80"/>
  <c r="ED62" i="80"/>
  <c r="EH62" i="80"/>
  <c r="EL62" i="80"/>
  <c r="CQ63" i="80"/>
  <c r="ED63" i="80"/>
  <c r="EH63" i="80"/>
  <c r="EL63" i="80"/>
  <c r="CQ64" i="80"/>
  <c r="ED64" i="80"/>
  <c r="EH64" i="80"/>
  <c r="EL64" i="80"/>
  <c r="CQ65" i="80"/>
  <c r="ED65" i="80"/>
  <c r="EH65" i="80"/>
  <c r="EL65" i="80"/>
  <c r="CQ66" i="80"/>
  <c r="EC67" i="80"/>
  <c r="EF68" i="80"/>
  <c r="EK68" i="80"/>
  <c r="EJ69" i="80"/>
  <c r="EB70" i="80"/>
  <c r="EJ71" i="80"/>
  <c r="EB72" i="80"/>
  <c r="EA227" i="80"/>
  <c r="EA226" i="80"/>
  <c r="EA223" i="80"/>
  <c r="EA225" i="80"/>
  <c r="EA224" i="80"/>
  <c r="EA221" i="80"/>
  <c r="EA220" i="80"/>
  <c r="EA219" i="80"/>
  <c r="EA218" i="80"/>
  <c r="EA217" i="80"/>
  <c r="EA216" i="80"/>
  <c r="EA222" i="80"/>
  <c r="EA215" i="80"/>
  <c r="EA214" i="80"/>
  <c r="EA205" i="80"/>
  <c r="EA204" i="80"/>
  <c r="EA203" i="80"/>
  <c r="EA202" i="80"/>
  <c r="EA211" i="80"/>
  <c r="EA209" i="80"/>
  <c r="EA207" i="80"/>
  <c r="EA197" i="80"/>
  <c r="EA193" i="80"/>
  <c r="EA191" i="80"/>
  <c r="EA213" i="80"/>
  <c r="EA212" i="80"/>
  <c r="EA210" i="80"/>
  <c r="EA206" i="80"/>
  <c r="EA198" i="80"/>
  <c r="EA200" i="80"/>
  <c r="EA190" i="80"/>
  <c r="EA201" i="80"/>
  <c r="EA195" i="80"/>
  <c r="EA196" i="80"/>
  <c r="EA208" i="80"/>
  <c r="EA199" i="80"/>
  <c r="EA188" i="80"/>
  <c r="EA187" i="80"/>
  <c r="EA194" i="80"/>
  <c r="EA189" i="80"/>
  <c r="EA186" i="80"/>
  <c r="EA185" i="80"/>
  <c r="EA184" i="80"/>
  <c r="EA183" i="80"/>
  <c r="EA182" i="80"/>
  <c r="EA181" i="80"/>
  <c r="EA180" i="80"/>
  <c r="EA179" i="80"/>
  <c r="EA178" i="80"/>
  <c r="EA192" i="80"/>
  <c r="EA177" i="80"/>
  <c r="EA176" i="80"/>
  <c r="EA175" i="80"/>
  <c r="EA173" i="80"/>
  <c r="EA172" i="80"/>
  <c r="EA171" i="80"/>
  <c r="EA170" i="80"/>
  <c r="EA169" i="80"/>
  <c r="EA168" i="80"/>
  <c r="EA167" i="80"/>
  <c r="EA166" i="80"/>
  <c r="EA165" i="80"/>
  <c r="EA164" i="80"/>
  <c r="EA163" i="80"/>
  <c r="EA174" i="80"/>
  <c r="EA162" i="80"/>
  <c r="EA160" i="80"/>
  <c r="EA158" i="80"/>
  <c r="EA156" i="80"/>
  <c r="EA154" i="80"/>
  <c r="EA152" i="80"/>
  <c r="EA150" i="80"/>
  <c r="EA148" i="80"/>
  <c r="EA146" i="80"/>
  <c r="EA144" i="80"/>
  <c r="EA142" i="80"/>
  <c r="EA140" i="80"/>
  <c r="EA161" i="80"/>
  <c r="EA159" i="80"/>
  <c r="EA157" i="80"/>
  <c r="EA155" i="80"/>
  <c r="EA153" i="80"/>
  <c r="EA151" i="80"/>
  <c r="EA149" i="80"/>
  <c r="EA147" i="80"/>
  <c r="EA145" i="80"/>
  <c r="EA143" i="80"/>
  <c r="EA141" i="80"/>
  <c r="EA139" i="80"/>
  <c r="EA138" i="80"/>
  <c r="EA137" i="80"/>
  <c r="EA136" i="80"/>
  <c r="EA135" i="80"/>
  <c r="EA134" i="80"/>
  <c r="EA133" i="80"/>
  <c r="EA132" i="80"/>
  <c r="EA131" i="80"/>
  <c r="EA130" i="80"/>
  <c r="EA129" i="80"/>
  <c r="EA128" i="80"/>
  <c r="EA127" i="80"/>
  <c r="EA126" i="80"/>
  <c r="EA125" i="80"/>
  <c r="EA124" i="80"/>
  <c r="EA123" i="80"/>
  <c r="EA122" i="80"/>
  <c r="EA121" i="80"/>
  <c r="EA120" i="80"/>
  <c r="EA119" i="80"/>
  <c r="EA118" i="80"/>
  <c r="EA117" i="80"/>
  <c r="EA116" i="80"/>
  <c r="EA115" i="80"/>
  <c r="EA114" i="80"/>
  <c r="EA113" i="80"/>
  <c r="EA112" i="80"/>
  <c r="EA111" i="80"/>
  <c r="EA110" i="80"/>
  <c r="EA109" i="80"/>
  <c r="EA108" i="80"/>
  <c r="EA107" i="80"/>
  <c r="EA106" i="80"/>
  <c r="EA105" i="80"/>
  <c r="EA104" i="80"/>
  <c r="EA103" i="80"/>
  <c r="EA102" i="80"/>
  <c r="EA101" i="80"/>
  <c r="EA100" i="80"/>
  <c r="EA99" i="80"/>
  <c r="EA98" i="80"/>
  <c r="EA97" i="80"/>
  <c r="EA96" i="80"/>
  <c r="EA95" i="80"/>
  <c r="EA94" i="80"/>
  <c r="EA93" i="80"/>
  <c r="EA92" i="80"/>
  <c r="EA91" i="80"/>
  <c r="EA90" i="80"/>
  <c r="EA89" i="80"/>
  <c r="EA88" i="80"/>
  <c r="EA87" i="80"/>
  <c r="EA85" i="80"/>
  <c r="EA83" i="80"/>
  <c r="EA81" i="80"/>
  <c r="EA79" i="80"/>
  <c r="EA77" i="80"/>
  <c r="EA75" i="80"/>
  <c r="EA74" i="80"/>
  <c r="EA73" i="80"/>
  <c r="EA72" i="80"/>
  <c r="EA71" i="80"/>
  <c r="EA70" i="80"/>
  <c r="EA69" i="80"/>
  <c r="EA86" i="80"/>
  <c r="EA84" i="80"/>
  <c r="EA82" i="80"/>
  <c r="EA80" i="80"/>
  <c r="EA78" i="80"/>
  <c r="EA76" i="80"/>
  <c r="EI227" i="80"/>
  <c r="EI226" i="80"/>
  <c r="EI223" i="80"/>
  <c r="EI225" i="80"/>
  <c r="EI224" i="80"/>
  <c r="EI222" i="80"/>
  <c r="EI221" i="80"/>
  <c r="EI220" i="80"/>
  <c r="EI219" i="80"/>
  <c r="EI218" i="80"/>
  <c r="EI217" i="80"/>
  <c r="EI216" i="80"/>
  <c r="EI214" i="80"/>
  <c r="EI215" i="80"/>
  <c r="EI213" i="80"/>
  <c r="EI212" i="80"/>
  <c r="EI211" i="80"/>
  <c r="EI209" i="80"/>
  <c r="EI207" i="80"/>
  <c r="EI204" i="80"/>
  <c r="EI203" i="80"/>
  <c r="EI202" i="80"/>
  <c r="EI208" i="80"/>
  <c r="EI205" i="80"/>
  <c r="EI199" i="80"/>
  <c r="EI195" i="80"/>
  <c r="EI192" i="80"/>
  <c r="EI201" i="80"/>
  <c r="EI200" i="80"/>
  <c r="EI196" i="80"/>
  <c r="EI210" i="80"/>
  <c r="EI206" i="80"/>
  <c r="EI193" i="80"/>
  <c r="EI198" i="80"/>
  <c r="EI197" i="80"/>
  <c r="EI187" i="80"/>
  <c r="EI189" i="80"/>
  <c r="EI184" i="80"/>
  <c r="EI183" i="80"/>
  <c r="EI182" i="80"/>
  <c r="EI181" i="80"/>
  <c r="EI180" i="80"/>
  <c r="EI179" i="80"/>
  <c r="EI178" i="80"/>
  <c r="EI194" i="80"/>
  <c r="EI191" i="80"/>
  <c r="EI190" i="80"/>
  <c r="EI188" i="80"/>
  <c r="EI185" i="80"/>
  <c r="EI186" i="80"/>
  <c r="EI177" i="80"/>
  <c r="EI176" i="80"/>
  <c r="EI175" i="80"/>
  <c r="EI173" i="80"/>
  <c r="EI172" i="80"/>
  <c r="EI171" i="80"/>
  <c r="EI170" i="80"/>
  <c r="EI169" i="80"/>
  <c r="EI168" i="80"/>
  <c r="EI167" i="80"/>
  <c r="EI166" i="80"/>
  <c r="EI165" i="80"/>
  <c r="EI164" i="80"/>
  <c r="EI163" i="80"/>
  <c r="EI174" i="80"/>
  <c r="EI161" i="80"/>
  <c r="EI159" i="80"/>
  <c r="EI157" i="80"/>
  <c r="EI155" i="80"/>
  <c r="EI153" i="80"/>
  <c r="EI151" i="80"/>
  <c r="EI149" i="80"/>
  <c r="EI147" i="80"/>
  <c r="EI145" i="80"/>
  <c r="EI143" i="80"/>
  <c r="EI141" i="80"/>
  <c r="EI139" i="80"/>
  <c r="EI162" i="80"/>
  <c r="EI160" i="80"/>
  <c r="EI158" i="80"/>
  <c r="EI156" i="80"/>
  <c r="EI154" i="80"/>
  <c r="EI152" i="80"/>
  <c r="EI150" i="80"/>
  <c r="EI148" i="80"/>
  <c r="EI146" i="80"/>
  <c r="EI144" i="80"/>
  <c r="EI142" i="80"/>
  <c r="EI140" i="80"/>
  <c r="EI138" i="80"/>
  <c r="EI137" i="80"/>
  <c r="EI136" i="80"/>
  <c r="EI135" i="80"/>
  <c r="EI134" i="80"/>
  <c r="EI133" i="80"/>
  <c r="EI132" i="80"/>
  <c r="EI131" i="80"/>
  <c r="EI130" i="80"/>
  <c r="EI129" i="80"/>
  <c r="EI128" i="80"/>
  <c r="EI127" i="80"/>
  <c r="EI126" i="80"/>
  <c r="EI125" i="80"/>
  <c r="EI124" i="80"/>
  <c r="EI123" i="80"/>
  <c r="EI122" i="80"/>
  <c r="EI121" i="80"/>
  <c r="EI120" i="80"/>
  <c r="EI119" i="80"/>
  <c r="EI118" i="80"/>
  <c r="EI117" i="80"/>
  <c r="EI116" i="80"/>
  <c r="EI115" i="80"/>
  <c r="EI114" i="80"/>
  <c r="EI113" i="80"/>
  <c r="EI112" i="80"/>
  <c r="EI111" i="80"/>
  <c r="EI110" i="80"/>
  <c r="EI109" i="80"/>
  <c r="EI108" i="80"/>
  <c r="EI107" i="80"/>
  <c r="EI106" i="80"/>
  <c r="EI105" i="80"/>
  <c r="EI104" i="80"/>
  <c r="EI103" i="80"/>
  <c r="EI102" i="80"/>
  <c r="EI101" i="80"/>
  <c r="EI100" i="80"/>
  <c r="EI99" i="80"/>
  <c r="EI98" i="80"/>
  <c r="EI97" i="80"/>
  <c r="EI96" i="80"/>
  <c r="EI95" i="80"/>
  <c r="EI94" i="80"/>
  <c r="EI93" i="80"/>
  <c r="EI92" i="80"/>
  <c r="EI91" i="80"/>
  <c r="EI90" i="80"/>
  <c r="EI89" i="80"/>
  <c r="EI88" i="80"/>
  <c r="EI86" i="80"/>
  <c r="EI84" i="80"/>
  <c r="EI82" i="80"/>
  <c r="EI80" i="80"/>
  <c r="EI78" i="80"/>
  <c r="EI76" i="80"/>
  <c r="EI75" i="80"/>
  <c r="EI74" i="80"/>
  <c r="EI73" i="80"/>
  <c r="EI72" i="80"/>
  <c r="EI71" i="80"/>
  <c r="EI70" i="80"/>
  <c r="EI69" i="80"/>
  <c r="EI87" i="80"/>
  <c r="EI85" i="80"/>
  <c r="EI83" i="80"/>
  <c r="EI81" i="80"/>
  <c r="EI79" i="80"/>
  <c r="EI77" i="80"/>
  <c r="C230" i="80"/>
  <c r="K230" i="80"/>
  <c r="ED227" i="80"/>
  <c r="ED226" i="80"/>
  <c r="ED225" i="80"/>
  <c r="ED224" i="80"/>
  <c r="ED223" i="80"/>
  <c r="ED222" i="80"/>
  <c r="ED219" i="80"/>
  <c r="ED218" i="80"/>
  <c r="ED221" i="80"/>
  <c r="ED217" i="80"/>
  <c r="ED216" i="80"/>
  <c r="ED215" i="80"/>
  <c r="ED214" i="80"/>
  <c r="ED213" i="80"/>
  <c r="ED212" i="80"/>
  <c r="ED211" i="80"/>
  <c r="ED210" i="80"/>
  <c r="ED209" i="80"/>
  <c r="ED208" i="80"/>
  <c r="ED207" i="80"/>
  <c r="ED206" i="80"/>
  <c r="ED205" i="80"/>
  <c r="ED220" i="80"/>
  <c r="ED204" i="80"/>
  <c r="ED203" i="80"/>
  <c r="ED202" i="80"/>
  <c r="ED201" i="80"/>
  <c r="ED200" i="80"/>
  <c r="ED199" i="80"/>
  <c r="ED198" i="80"/>
  <c r="ED197" i="80"/>
  <c r="ED196" i="80"/>
  <c r="ED195" i="80"/>
  <c r="ED194" i="80"/>
  <c r="ED193" i="80"/>
  <c r="ED192" i="80"/>
  <c r="ED191" i="80"/>
  <c r="ED190" i="80"/>
  <c r="ED189" i="80"/>
  <c r="ED188" i="80"/>
  <c r="ED187" i="80"/>
  <c r="ED186" i="80"/>
  <c r="ED183" i="80"/>
  <c r="ED185" i="80"/>
  <c r="ED182" i="80"/>
  <c r="ED181" i="80"/>
  <c r="ED180" i="80"/>
  <c r="ED179" i="80"/>
  <c r="ED178" i="80"/>
  <c r="ED184" i="80"/>
  <c r="ED174" i="80"/>
  <c r="ED173" i="80"/>
  <c r="ED172" i="80"/>
  <c r="ED171" i="80"/>
  <c r="ED170" i="80"/>
  <c r="ED169" i="80"/>
  <c r="ED168" i="80"/>
  <c r="ED167" i="80"/>
  <c r="ED166" i="80"/>
  <c r="ED165" i="80"/>
  <c r="ED164" i="80"/>
  <c r="ED163" i="80"/>
  <c r="ED162" i="80"/>
  <c r="ED161" i="80"/>
  <c r="ED160" i="80"/>
  <c r="ED159" i="80"/>
  <c r="ED158" i="80"/>
  <c r="ED157" i="80"/>
  <c r="ED156" i="80"/>
  <c r="ED155" i="80"/>
  <c r="ED154" i="80"/>
  <c r="ED153" i="80"/>
  <c r="ED152" i="80"/>
  <c r="ED151" i="80"/>
  <c r="ED150" i="80"/>
  <c r="ED149" i="80"/>
  <c r="ED148" i="80"/>
  <c r="ED147" i="80"/>
  <c r="ED146" i="80"/>
  <c r="ED145" i="80"/>
  <c r="ED144" i="80"/>
  <c r="ED143" i="80"/>
  <c r="ED142" i="80"/>
  <c r="ED141" i="80"/>
  <c r="ED140" i="80"/>
  <c r="ED139" i="80"/>
  <c r="ED175" i="80"/>
  <c r="ED176" i="80"/>
  <c r="ED177" i="80"/>
  <c r="ED136" i="80"/>
  <c r="ED135" i="80"/>
  <c r="ED134" i="80"/>
  <c r="ED133" i="80"/>
  <c r="ED132" i="80"/>
  <c r="ED131" i="80"/>
  <c r="ED130" i="80"/>
  <c r="ED129" i="80"/>
  <c r="ED128" i="80"/>
  <c r="ED127" i="80"/>
  <c r="ED126" i="80"/>
  <c r="ED125" i="80"/>
  <c r="ED124" i="80"/>
  <c r="ED123" i="80"/>
  <c r="ED137" i="80"/>
  <c r="ED138" i="80"/>
  <c r="ED119" i="80"/>
  <c r="ED118" i="80"/>
  <c r="ED117" i="80"/>
  <c r="ED116" i="80"/>
  <c r="ED115" i="80"/>
  <c r="ED114" i="80"/>
  <c r="ED113" i="80"/>
  <c r="ED112" i="80"/>
  <c r="ED111" i="80"/>
  <c r="ED110" i="80"/>
  <c r="ED109" i="80"/>
  <c r="ED108" i="80"/>
  <c r="ED107" i="80"/>
  <c r="ED106" i="80"/>
  <c r="ED105" i="80"/>
  <c r="ED104" i="80"/>
  <c r="ED103" i="80"/>
  <c r="ED102" i="80"/>
  <c r="ED101" i="80"/>
  <c r="ED100" i="80"/>
  <c r="ED99" i="80"/>
  <c r="ED98" i="80"/>
  <c r="ED97" i="80"/>
  <c r="ED96" i="80"/>
  <c r="ED95" i="80"/>
  <c r="ED94" i="80"/>
  <c r="ED93" i="80"/>
  <c r="ED92" i="80"/>
  <c r="ED91" i="80"/>
  <c r="ED90" i="80"/>
  <c r="ED89" i="80"/>
  <c r="ED88" i="80"/>
  <c r="ED87" i="80"/>
  <c r="ED86" i="80"/>
  <c r="ED85" i="80"/>
  <c r="ED84" i="80"/>
  <c r="ED83" i="80"/>
  <c r="ED82" i="80"/>
  <c r="ED81" i="80"/>
  <c r="ED80" i="80"/>
  <c r="ED79" i="80"/>
  <c r="ED78" i="80"/>
  <c r="ED77" i="80"/>
  <c r="ED76" i="80"/>
  <c r="ED122" i="80"/>
  <c r="ED121" i="80"/>
  <c r="ED120" i="80"/>
  <c r="ED75" i="80"/>
  <c r="ED74" i="80"/>
  <c r="ED73" i="80"/>
  <c r="ED72" i="80"/>
  <c r="ED71" i="80"/>
  <c r="ED70" i="80"/>
  <c r="ED69" i="80"/>
  <c r="ED68" i="80"/>
  <c r="ED67" i="80"/>
  <c r="EH223" i="80"/>
  <c r="EH226" i="80"/>
  <c r="EH224" i="80"/>
  <c r="EH219" i="80"/>
  <c r="EH216" i="80"/>
  <c r="EH214" i="80"/>
  <c r="EH212" i="80"/>
  <c r="EH210" i="80"/>
  <c r="EH208" i="80"/>
  <c r="EH206" i="80"/>
  <c r="EH221" i="80"/>
  <c r="EH203" i="80"/>
  <c r="EH201" i="80"/>
  <c r="EH199" i="80"/>
  <c r="EH197" i="80"/>
  <c r="EH195" i="80"/>
  <c r="EH193" i="80"/>
  <c r="EH191" i="80"/>
  <c r="EH189" i="80"/>
  <c r="EH187" i="80"/>
  <c r="EH186" i="80"/>
  <c r="EH184" i="80"/>
  <c r="EH182" i="80"/>
  <c r="EH180" i="80"/>
  <c r="EH178" i="80"/>
  <c r="EH176" i="80"/>
  <c r="EH173" i="80"/>
  <c r="EH171" i="80"/>
  <c r="EH169" i="80"/>
  <c r="EH167" i="80"/>
  <c r="EH165" i="80"/>
  <c r="EH163" i="80"/>
  <c r="EH161" i="80"/>
  <c r="EH159" i="80"/>
  <c r="EH157" i="80"/>
  <c r="EH155" i="80"/>
  <c r="EH153" i="80"/>
  <c r="EH151" i="80"/>
  <c r="EH149" i="80"/>
  <c r="EH147" i="80"/>
  <c r="EH145" i="80"/>
  <c r="EH143" i="80"/>
  <c r="EH141" i="80"/>
  <c r="EH139" i="80"/>
  <c r="EH136" i="80"/>
  <c r="EH134" i="80"/>
  <c r="EH132" i="80"/>
  <c r="EH130" i="80"/>
  <c r="EH128" i="80"/>
  <c r="EH126" i="80"/>
  <c r="EH124" i="80"/>
  <c r="EH138" i="80"/>
  <c r="EH122" i="80"/>
  <c r="EH120" i="80"/>
  <c r="EH115" i="80"/>
  <c r="EH113" i="80"/>
  <c r="EH111" i="80"/>
  <c r="EH109" i="80"/>
  <c r="EH107" i="80"/>
  <c r="EH105" i="80"/>
  <c r="EH103" i="80"/>
  <c r="EH101" i="80"/>
  <c r="EH99" i="80"/>
  <c r="EH97" i="80"/>
  <c r="EH95" i="80"/>
  <c r="EH93" i="80"/>
  <c r="EH91" i="80"/>
  <c r="EH89" i="80"/>
  <c r="EH87" i="80"/>
  <c r="EH85" i="80"/>
  <c r="EH83" i="80"/>
  <c r="EH81" i="80"/>
  <c r="EH79" i="80"/>
  <c r="EH77" i="80"/>
  <c r="EH119" i="80"/>
  <c r="EH117" i="80"/>
  <c r="EH74" i="80"/>
  <c r="EH72" i="80"/>
  <c r="EH70" i="80"/>
  <c r="EH68" i="80"/>
  <c r="EL227" i="80"/>
  <c r="EL226" i="80"/>
  <c r="EL225" i="80"/>
  <c r="EL223" i="80"/>
  <c r="EL222" i="80"/>
  <c r="EL221" i="80"/>
  <c r="EL217" i="80"/>
  <c r="EL224" i="80"/>
  <c r="EL220" i="80"/>
  <c r="EL219" i="80"/>
  <c r="EL216" i="80"/>
  <c r="EL215" i="80"/>
  <c r="EL218" i="80"/>
  <c r="EL214" i="80"/>
  <c r="EL213" i="80"/>
  <c r="EL212" i="80"/>
  <c r="EL211" i="80"/>
  <c r="EL210" i="80"/>
  <c r="EL209" i="80"/>
  <c r="EL208" i="80"/>
  <c r="EL207" i="80"/>
  <c r="EL206" i="80"/>
  <c r="EL205" i="80"/>
  <c r="EL204" i="80"/>
  <c r="EL203" i="80"/>
  <c r="EL202" i="80"/>
  <c r="EL201" i="80"/>
  <c r="EL200" i="80"/>
  <c r="EL199" i="80"/>
  <c r="EL198" i="80"/>
  <c r="EL197" i="80"/>
  <c r="EL196" i="80"/>
  <c r="EL195" i="80"/>
  <c r="EL194" i="80"/>
  <c r="EL193" i="80"/>
  <c r="EL192" i="80"/>
  <c r="EL191" i="80"/>
  <c r="EL190" i="80"/>
  <c r="EL189" i="80"/>
  <c r="EL188" i="80"/>
  <c r="EL187" i="80"/>
  <c r="EL186" i="80"/>
  <c r="EL185" i="80"/>
  <c r="EL184" i="80"/>
  <c r="EL182" i="80"/>
  <c r="EL181" i="80"/>
  <c r="EL180" i="80"/>
  <c r="EL179" i="80"/>
  <c r="EL178" i="80"/>
  <c r="EL183" i="80"/>
  <c r="EL173" i="80"/>
  <c r="EL172" i="80"/>
  <c r="EL171" i="80"/>
  <c r="EL170" i="80"/>
  <c r="EL169" i="80"/>
  <c r="EL168" i="80"/>
  <c r="EL167" i="80"/>
  <c r="EL166" i="80"/>
  <c r="EL165" i="80"/>
  <c r="EL164" i="80"/>
  <c r="EL163" i="80"/>
  <c r="EL162" i="80"/>
  <c r="EL161" i="80"/>
  <c r="EL160" i="80"/>
  <c r="EL159" i="80"/>
  <c r="EL158" i="80"/>
  <c r="EL157" i="80"/>
  <c r="EL156" i="80"/>
  <c r="EL155" i="80"/>
  <c r="EL154" i="80"/>
  <c r="EL153" i="80"/>
  <c r="EL152" i="80"/>
  <c r="EL151" i="80"/>
  <c r="EL150" i="80"/>
  <c r="EL149" i="80"/>
  <c r="EL148" i="80"/>
  <c r="EL147" i="80"/>
  <c r="EL146" i="80"/>
  <c r="EL145" i="80"/>
  <c r="EL144" i="80"/>
  <c r="EL143" i="80"/>
  <c r="EL142" i="80"/>
  <c r="EL141" i="80"/>
  <c r="EL140" i="80"/>
  <c r="EL139" i="80"/>
  <c r="EL174" i="80"/>
  <c r="EL176" i="80"/>
  <c r="EL177" i="80"/>
  <c r="EL175" i="80"/>
  <c r="EL136" i="80"/>
  <c r="EL135" i="80"/>
  <c r="EL134" i="80"/>
  <c r="EL133" i="80"/>
  <c r="EL132" i="80"/>
  <c r="EL131" i="80"/>
  <c r="EL130" i="80"/>
  <c r="EL129" i="80"/>
  <c r="EL128" i="80"/>
  <c r="EL127" i="80"/>
  <c r="EL126" i="80"/>
  <c r="EL125" i="80"/>
  <c r="EL124" i="80"/>
  <c r="EL123" i="80"/>
  <c r="EL138" i="80"/>
  <c r="EL137" i="80"/>
  <c r="EL116" i="80"/>
  <c r="EL115" i="80"/>
  <c r="EL114" i="80"/>
  <c r="EL113" i="80"/>
  <c r="EL112" i="80"/>
  <c r="EL111" i="80"/>
  <c r="EL110" i="80"/>
  <c r="EL109" i="80"/>
  <c r="EL108" i="80"/>
  <c r="EL107" i="80"/>
  <c r="EL106" i="80"/>
  <c r="EL105" i="80"/>
  <c r="EL104" i="80"/>
  <c r="EL103" i="80"/>
  <c r="EL102" i="80"/>
  <c r="EL101" i="80"/>
  <c r="EL100" i="80"/>
  <c r="EL99" i="80"/>
  <c r="EL98" i="80"/>
  <c r="EL97" i="80"/>
  <c r="EL96" i="80"/>
  <c r="EL95" i="80"/>
  <c r="EL94" i="80"/>
  <c r="EL93" i="80"/>
  <c r="EL92" i="80"/>
  <c r="EL91" i="80"/>
  <c r="EL90" i="80"/>
  <c r="EL89" i="80"/>
  <c r="EL88" i="80"/>
  <c r="EL87" i="80"/>
  <c r="EL86" i="80"/>
  <c r="EL85" i="80"/>
  <c r="EL84" i="80"/>
  <c r="EL83" i="80"/>
  <c r="EL82" i="80"/>
  <c r="EL81" i="80"/>
  <c r="EL80" i="80"/>
  <c r="EL79" i="80"/>
  <c r="EL78" i="80"/>
  <c r="EL77" i="80"/>
  <c r="EL76" i="80"/>
  <c r="EL122" i="80"/>
  <c r="EL121" i="80"/>
  <c r="EL120" i="80"/>
  <c r="EL119" i="80"/>
  <c r="EL118" i="80"/>
  <c r="EL117" i="80"/>
  <c r="EL75" i="80"/>
  <c r="EL74" i="80"/>
  <c r="EL73" i="80"/>
  <c r="EL72" i="80"/>
  <c r="EL71" i="80"/>
  <c r="EL70" i="80"/>
  <c r="EL69" i="80"/>
  <c r="EL68" i="80"/>
  <c r="EL67" i="80"/>
  <c r="F230" i="80"/>
  <c r="J230" i="80"/>
  <c r="N230" i="80"/>
  <c r="F15" i="80"/>
  <c r="J15" i="80"/>
  <c r="CR228" i="80"/>
  <c r="CR229" i="80"/>
  <c r="EA27" i="80"/>
  <c r="EE27" i="80"/>
  <c r="EI27" i="80"/>
  <c r="EA28" i="80"/>
  <c r="EE28" i="80"/>
  <c r="EI28" i="80"/>
  <c r="EA29" i="80"/>
  <c r="EE29" i="80"/>
  <c r="EI29" i="80"/>
  <c r="EA30" i="80"/>
  <c r="EE30" i="80"/>
  <c r="EI30" i="80"/>
  <c r="EA31" i="80"/>
  <c r="EE31" i="80"/>
  <c r="EI31" i="80"/>
  <c r="EA32" i="80"/>
  <c r="EE32" i="80"/>
  <c r="EI32" i="80"/>
  <c r="EA33" i="80"/>
  <c r="EE33" i="80"/>
  <c r="EI33" i="80"/>
  <c r="EA34" i="80"/>
  <c r="EE34" i="80"/>
  <c r="EI34" i="80"/>
  <c r="EA35" i="80"/>
  <c r="EE35" i="80"/>
  <c r="EI35" i="80"/>
  <c r="EA36" i="80"/>
  <c r="EE36" i="80"/>
  <c r="EI36" i="80"/>
  <c r="EA37" i="80"/>
  <c r="EE37" i="80"/>
  <c r="EI37" i="80"/>
  <c r="EA38" i="80"/>
  <c r="EE38" i="80"/>
  <c r="EI38" i="80"/>
  <c r="EA39" i="80"/>
  <c r="EE39" i="80"/>
  <c r="EI39" i="80"/>
  <c r="EA40" i="80"/>
  <c r="EE40" i="80"/>
  <c r="EI40" i="80"/>
  <c r="EA41" i="80"/>
  <c r="EE41" i="80"/>
  <c r="EI41" i="80"/>
  <c r="EA42" i="80"/>
  <c r="EE42" i="80"/>
  <c r="EI42" i="80"/>
  <c r="EA43" i="80"/>
  <c r="EE43" i="80"/>
  <c r="EI43" i="80"/>
  <c r="EA44" i="80"/>
  <c r="EE44" i="80"/>
  <c r="EI44" i="80"/>
  <c r="EA45" i="80"/>
  <c r="EE45" i="80"/>
  <c r="EI45" i="80"/>
  <c r="EA46" i="80"/>
  <c r="EE46" i="80"/>
  <c r="EI46" i="80"/>
  <c r="EA47" i="80"/>
  <c r="EE47" i="80"/>
  <c r="EI47" i="80"/>
  <c r="EA48" i="80"/>
  <c r="EE48" i="80"/>
  <c r="EI48" i="80"/>
  <c r="EA49" i="80"/>
  <c r="EE49" i="80"/>
  <c r="EI49" i="80"/>
  <c r="EA50" i="80"/>
  <c r="EE50" i="80"/>
  <c r="EI50" i="80"/>
  <c r="EA51" i="80"/>
  <c r="EE51" i="80"/>
  <c r="EI51" i="80"/>
  <c r="EA52" i="80"/>
  <c r="EE52" i="80"/>
  <c r="EI52" i="80"/>
  <c r="EA53" i="80"/>
  <c r="EE53" i="80"/>
  <c r="EI53" i="80"/>
  <c r="EA54" i="80"/>
  <c r="EE54" i="80"/>
  <c r="EI54" i="80"/>
  <c r="EA55" i="80"/>
  <c r="EE55" i="80"/>
  <c r="EI55" i="80"/>
  <c r="EA56" i="80"/>
  <c r="EE56" i="80"/>
  <c r="EI56" i="80"/>
  <c r="EA57" i="80"/>
  <c r="EE57" i="80"/>
  <c r="EI57" i="80"/>
  <c r="EA58" i="80"/>
  <c r="EE58" i="80"/>
  <c r="EI58" i="80"/>
  <c r="EA59" i="80"/>
  <c r="EE59" i="80"/>
  <c r="EI59" i="80"/>
  <c r="EA60" i="80"/>
  <c r="EE60" i="80"/>
  <c r="EI60" i="80"/>
  <c r="EA61" i="80"/>
  <c r="EE61" i="80"/>
  <c r="EI61" i="80"/>
  <c r="EA62" i="80"/>
  <c r="EE62" i="80"/>
  <c r="EI62" i="80"/>
  <c r="EA63" i="80"/>
  <c r="EE63" i="80"/>
  <c r="EI63" i="80"/>
  <c r="EA64" i="80"/>
  <c r="EE64" i="80"/>
  <c r="EI64" i="80"/>
  <c r="EA65" i="80"/>
  <c r="EE65" i="80"/>
  <c r="EI65" i="80"/>
  <c r="EA66" i="80"/>
  <c r="EE66" i="80"/>
  <c r="EI66" i="80"/>
  <c r="EE67" i="80"/>
  <c r="EJ67" i="80"/>
  <c r="EB68" i="80"/>
  <c r="EG68" i="80"/>
  <c r="EF70" i="80"/>
  <c r="EF72" i="80"/>
  <c r="EB50" i="80"/>
  <c r="EF50" i="80"/>
  <c r="EJ50" i="80"/>
  <c r="EB51" i="80"/>
  <c r="EF51" i="80"/>
  <c r="EJ51" i="80"/>
  <c r="EB52" i="80"/>
  <c r="EF52" i="80"/>
  <c r="EJ52" i="80"/>
  <c r="EB53" i="80"/>
  <c r="EF53" i="80"/>
  <c r="EJ53" i="80"/>
  <c r="EB54" i="80"/>
  <c r="EF54" i="80"/>
  <c r="EJ54" i="80"/>
  <c r="EB55" i="80"/>
  <c r="EF55" i="80"/>
  <c r="EJ55" i="80"/>
  <c r="EB56" i="80"/>
  <c r="EF56" i="80"/>
  <c r="EJ56" i="80"/>
  <c r="EB57" i="80"/>
  <c r="EF57" i="80"/>
  <c r="EJ57" i="80"/>
  <c r="EB58" i="80"/>
  <c r="EF58" i="80"/>
  <c r="EJ58" i="80"/>
  <c r="EB59" i="80"/>
  <c r="EF59" i="80"/>
  <c r="EJ59" i="80"/>
  <c r="EB60" i="80"/>
  <c r="EF60" i="80"/>
  <c r="EJ60" i="80"/>
  <c r="EB61" i="80"/>
  <c r="EF61" i="80"/>
  <c r="EJ61" i="80"/>
  <c r="EB62" i="80"/>
  <c r="EF62" i="80"/>
  <c r="EJ62" i="80"/>
  <c r="EB63" i="80"/>
  <c r="EF63" i="80"/>
  <c r="EJ63" i="80"/>
  <c r="EB64" i="80"/>
  <c r="EF64" i="80"/>
  <c r="EJ64" i="80"/>
  <c r="EB65" i="80"/>
  <c r="EF65" i="80"/>
  <c r="EJ65" i="80"/>
  <c r="EB66" i="80"/>
  <c r="EF66" i="80"/>
  <c r="EJ66" i="80"/>
  <c r="EA67" i="80"/>
  <c r="EF67" i="80"/>
  <c r="EK67" i="80"/>
  <c r="EC68" i="80"/>
  <c r="EI68" i="80"/>
  <c r="EB69" i="80"/>
  <c r="EJ70" i="80"/>
  <c r="EB71" i="80"/>
  <c r="EJ72" i="80"/>
  <c r="CC227" i="80"/>
  <c r="CC226" i="80"/>
  <c r="BM218" i="79"/>
  <c r="AG218" i="79" s="1"/>
  <c r="AW218" i="79"/>
  <c r="EO219" i="79"/>
  <c r="BM224" i="79"/>
  <c r="AG224" i="79" s="1"/>
  <c r="BM219" i="79"/>
  <c r="AG219" i="79" s="1"/>
  <c r="AW220" i="79"/>
  <c r="AW221" i="79"/>
  <c r="AW222" i="79"/>
  <c r="AW223" i="79"/>
  <c r="AW224" i="79"/>
  <c r="BM221" i="79"/>
  <c r="AG221" i="79" s="1"/>
  <c r="BM223" i="79"/>
  <c r="AG223" i="79" s="1"/>
  <c r="AW216" i="79"/>
  <c r="BM217" i="79"/>
  <c r="AG217" i="79" s="1"/>
  <c r="AW219" i="79"/>
  <c r="CS219" i="79"/>
  <c r="BM220" i="79"/>
  <c r="AG220" i="79" s="1"/>
  <c r="BM222" i="79"/>
  <c r="AG222" i="79" s="1"/>
  <c r="AW227" i="79"/>
  <c r="EO222" i="79"/>
  <c r="EO223" i="79"/>
  <c r="EO208" i="79"/>
  <c r="EO212" i="79"/>
  <c r="EO217" i="79"/>
  <c r="EO221" i="79"/>
  <c r="EO211" i="79"/>
  <c r="EO215" i="79"/>
  <c r="EO216" i="79"/>
  <c r="EO220" i="79"/>
  <c r="EO224" i="79"/>
  <c r="EO225" i="79"/>
  <c r="EO227" i="79"/>
  <c r="BM225" i="79"/>
  <c r="AG225" i="79" s="1"/>
  <c r="CB171" i="79"/>
  <c r="CB177" i="79"/>
  <c r="CB187" i="79"/>
  <c r="BL213" i="79"/>
  <c r="AF213" i="79" s="1"/>
  <c r="CB167" i="79"/>
  <c r="AV201" i="79"/>
  <c r="CB165" i="79"/>
  <c r="CB179" i="79"/>
  <c r="BL209" i="79"/>
  <c r="AF209" i="79" s="1"/>
  <c r="CB173" i="79"/>
  <c r="CB181" i="79"/>
  <c r="CB189" i="79"/>
  <c r="CB201" i="79"/>
  <c r="BL208" i="79"/>
  <c r="AF208" i="79" s="1"/>
  <c r="BL212" i="79"/>
  <c r="AF212" i="79" s="1"/>
  <c r="CB185" i="79"/>
  <c r="CB193" i="79"/>
  <c r="CB204" i="79"/>
  <c r="BL206" i="79"/>
  <c r="AF206" i="79" s="1"/>
  <c r="BL210" i="79"/>
  <c r="AF210" i="79" s="1"/>
  <c r="BL214" i="79"/>
  <c r="AF214" i="79" s="1"/>
  <c r="AV216" i="79"/>
  <c r="CB183" i="79"/>
  <c r="CB191" i="79"/>
  <c r="AV200" i="79"/>
  <c r="BL202" i="79"/>
  <c r="AF202" i="79" s="1"/>
  <c r="AV204" i="79"/>
  <c r="BL207" i="79"/>
  <c r="AF207" i="79" s="1"/>
  <c r="BL211" i="79"/>
  <c r="AF211" i="79" s="1"/>
  <c r="BL215" i="79"/>
  <c r="AF215" i="79" s="1"/>
  <c r="BL218" i="79"/>
  <c r="AF218" i="79" s="1"/>
  <c r="EN107" i="79"/>
  <c r="EN43" i="79"/>
  <c r="EN51" i="79"/>
  <c r="G17" i="79"/>
  <c r="BL221" i="79"/>
  <c r="AF221" i="79" s="1"/>
  <c r="AV27" i="79"/>
  <c r="CB27" i="79"/>
  <c r="AV28" i="79"/>
  <c r="CB28" i="79"/>
  <c r="AV29" i="79"/>
  <c r="CB29" i="79"/>
  <c r="CB34" i="79"/>
  <c r="CB39" i="79"/>
  <c r="CB42" i="79"/>
  <c r="CB52" i="79"/>
  <c r="CB53" i="79"/>
  <c r="CB55" i="79"/>
  <c r="CB57" i="79"/>
  <c r="CB59" i="79"/>
  <c r="CB61" i="79"/>
  <c r="CB63" i="79"/>
  <c r="CB65" i="79"/>
  <c r="CB67" i="79"/>
  <c r="CB69" i="79"/>
  <c r="CB71" i="79"/>
  <c r="CB73" i="79"/>
  <c r="CB75" i="79"/>
  <c r="CB108" i="79"/>
  <c r="CB110" i="79"/>
  <c r="CB112" i="79"/>
  <c r="CB114" i="79"/>
  <c r="CB116" i="79"/>
  <c r="CB118" i="79"/>
  <c r="CB120" i="79"/>
  <c r="CB122" i="79"/>
  <c r="CB124" i="79"/>
  <c r="CB126" i="79"/>
  <c r="CB128" i="79"/>
  <c r="CB130" i="79"/>
  <c r="CB132" i="79"/>
  <c r="CB134" i="79"/>
  <c r="CB136" i="79"/>
  <c r="CB138" i="79"/>
  <c r="CB140" i="79"/>
  <c r="CB142" i="79"/>
  <c r="CB144" i="79"/>
  <c r="CB146" i="79"/>
  <c r="CB148" i="79"/>
  <c r="CB150" i="79"/>
  <c r="CB152" i="79"/>
  <c r="CB154" i="79"/>
  <c r="CB156" i="79"/>
  <c r="CB158" i="79"/>
  <c r="CB160" i="79"/>
  <c r="BL200" i="79"/>
  <c r="AF200" i="79" s="1"/>
  <c r="AV203" i="79"/>
  <c r="CB203" i="79"/>
  <c r="BL205" i="79"/>
  <c r="AF205" i="79" s="1"/>
  <c r="BL217" i="79"/>
  <c r="AF217" i="79" s="1"/>
  <c r="BL219" i="79"/>
  <c r="AF219" i="79" s="1"/>
  <c r="BL222" i="79"/>
  <c r="AF222" i="79" s="1"/>
  <c r="CB225" i="79"/>
  <c r="CB77" i="79"/>
  <c r="CB79" i="79"/>
  <c r="CB81" i="79"/>
  <c r="CB83" i="79"/>
  <c r="CB85" i="79"/>
  <c r="CB87" i="79"/>
  <c r="CB89" i="79"/>
  <c r="CB91" i="79"/>
  <c r="CB93" i="79"/>
  <c r="CB95" i="79"/>
  <c r="CB97" i="79"/>
  <c r="CB99" i="79"/>
  <c r="CB101" i="79"/>
  <c r="CB103" i="79"/>
  <c r="CB105" i="79"/>
  <c r="CB107" i="79"/>
  <c r="CB162" i="79"/>
  <c r="CB164" i="79"/>
  <c r="CB166" i="79"/>
  <c r="CB168" i="79"/>
  <c r="CB170" i="79"/>
  <c r="CB172" i="79"/>
  <c r="CB174" i="79"/>
  <c r="CB176" i="79"/>
  <c r="CB178" i="79"/>
  <c r="CB180" i="79"/>
  <c r="CB182" i="79"/>
  <c r="CB184" i="79"/>
  <c r="CB186" i="79"/>
  <c r="CB188" i="79"/>
  <c r="CB190" i="79"/>
  <c r="CB192" i="79"/>
  <c r="CB194" i="79"/>
  <c r="CB195" i="79"/>
  <c r="CB196" i="79"/>
  <c r="CB197" i="79"/>
  <c r="CB198" i="79"/>
  <c r="CB199" i="79"/>
  <c r="CB200" i="79"/>
  <c r="BL201" i="79"/>
  <c r="AF201" i="79" s="1"/>
  <c r="AV202" i="79"/>
  <c r="CB202" i="79"/>
  <c r="BL204" i="79"/>
  <c r="AF204" i="79" s="1"/>
  <c r="AV206" i="79"/>
  <c r="CB206" i="79"/>
  <c r="AV207" i="79"/>
  <c r="CB207" i="79"/>
  <c r="AV208" i="79"/>
  <c r="CB208" i="79"/>
  <c r="AV209" i="79"/>
  <c r="CB209" i="79"/>
  <c r="AV210" i="79"/>
  <c r="CB210" i="79"/>
  <c r="AV211" i="79"/>
  <c r="CB211" i="79"/>
  <c r="AV212" i="79"/>
  <c r="CB212" i="79"/>
  <c r="AV213" i="79"/>
  <c r="CB213" i="79"/>
  <c r="AV214" i="79"/>
  <c r="CB214" i="79"/>
  <c r="AV215" i="79"/>
  <c r="CB215" i="79"/>
  <c r="BL216" i="79"/>
  <c r="AF216" i="79" s="1"/>
  <c r="AV218" i="79"/>
  <c r="CB218" i="79"/>
  <c r="BL223" i="79"/>
  <c r="AF223" i="79" s="1"/>
  <c r="AV225" i="79"/>
  <c r="BL27" i="79"/>
  <c r="AF27" i="79" s="1"/>
  <c r="BL28" i="79"/>
  <c r="AF28" i="79" s="1"/>
  <c r="BL29" i="79"/>
  <c r="AF29" i="79" s="1"/>
  <c r="CB41" i="79"/>
  <c r="CB43" i="79"/>
  <c r="CB54" i="79"/>
  <c r="CB56" i="79"/>
  <c r="CB58" i="79"/>
  <c r="CB60" i="79"/>
  <c r="CB62" i="79"/>
  <c r="CB64" i="79"/>
  <c r="CB66" i="79"/>
  <c r="CB68" i="79"/>
  <c r="CB70" i="79"/>
  <c r="CB72" i="79"/>
  <c r="CB74" i="79"/>
  <c r="CB109" i="79"/>
  <c r="CB111" i="79"/>
  <c r="CB113" i="79"/>
  <c r="CB115" i="79"/>
  <c r="CB117" i="79"/>
  <c r="CB119" i="79"/>
  <c r="CB121" i="79"/>
  <c r="CB123" i="79"/>
  <c r="CB125" i="79"/>
  <c r="CB127" i="79"/>
  <c r="CB129" i="79"/>
  <c r="CB131" i="79"/>
  <c r="CB133" i="79"/>
  <c r="CB135" i="79"/>
  <c r="CB137" i="79"/>
  <c r="CB139" i="79"/>
  <c r="CB141" i="79"/>
  <c r="CB143" i="79"/>
  <c r="CB145" i="79"/>
  <c r="CB147" i="79"/>
  <c r="CB149" i="79"/>
  <c r="CB151" i="79"/>
  <c r="CB153" i="79"/>
  <c r="CB155" i="79"/>
  <c r="CB157" i="79"/>
  <c r="CB159" i="79"/>
  <c r="CB161" i="79"/>
  <c r="BL203" i="79"/>
  <c r="AF203" i="79" s="1"/>
  <c r="AV205" i="79"/>
  <c r="CB205" i="79"/>
  <c r="AV217" i="79"/>
  <c r="CB217" i="79"/>
  <c r="BL220" i="79"/>
  <c r="AF220" i="79" s="1"/>
  <c r="BL224" i="79"/>
  <c r="AF224" i="79" s="1"/>
  <c r="EN83" i="79"/>
  <c r="EN115" i="79"/>
  <c r="EN177" i="79"/>
  <c r="EN200" i="79"/>
  <c r="EN59" i="79"/>
  <c r="EN91" i="79"/>
  <c r="EN129" i="79"/>
  <c r="EN193" i="79"/>
  <c r="AV224" i="79"/>
  <c r="CB224" i="79"/>
  <c r="BL225" i="79"/>
  <c r="AF225" i="79" s="1"/>
  <c r="AV226" i="79"/>
  <c r="EN29" i="79"/>
  <c r="EN67" i="79"/>
  <c r="EN99" i="79"/>
  <c r="EN145" i="79"/>
  <c r="AV219" i="79"/>
  <c r="CB219" i="79"/>
  <c r="AV220" i="79"/>
  <c r="CB220" i="79"/>
  <c r="AV221" i="79"/>
  <c r="CB221" i="79"/>
  <c r="AV222" i="79"/>
  <c r="CB222" i="79"/>
  <c r="AV223" i="79"/>
  <c r="CB223" i="79"/>
  <c r="EN45" i="79"/>
  <c r="EN53" i="79"/>
  <c r="EN61" i="79"/>
  <c r="EN69" i="79"/>
  <c r="EN77" i="79"/>
  <c r="EN85" i="79"/>
  <c r="EN93" i="79"/>
  <c r="EN101" i="79"/>
  <c r="EN109" i="79"/>
  <c r="EN117" i="79"/>
  <c r="EN133" i="79"/>
  <c r="EN149" i="79"/>
  <c r="EN165" i="79"/>
  <c r="EN181" i="79"/>
  <c r="EN208" i="79"/>
  <c r="EN28" i="79"/>
  <c r="EN35" i="79"/>
  <c r="EN47" i="79"/>
  <c r="EN55" i="79"/>
  <c r="EN63" i="79"/>
  <c r="EN71" i="79"/>
  <c r="EN79" i="79"/>
  <c r="EN87" i="79"/>
  <c r="EN95" i="79"/>
  <c r="EN103" i="79"/>
  <c r="EN111" i="79"/>
  <c r="EN121" i="79"/>
  <c r="EN137" i="79"/>
  <c r="EN153" i="79"/>
  <c r="EN169" i="79"/>
  <c r="EN185" i="79"/>
  <c r="EN31" i="79"/>
  <c r="EN37" i="79"/>
  <c r="EN38" i="79"/>
  <c r="EN39" i="79"/>
  <c r="EN40" i="79"/>
  <c r="EN41" i="79"/>
  <c r="EN49" i="79"/>
  <c r="EN57" i="79"/>
  <c r="EN65" i="79"/>
  <c r="EN73" i="79"/>
  <c r="EN81" i="79"/>
  <c r="EN89" i="79"/>
  <c r="EN97" i="79"/>
  <c r="EN105" i="79"/>
  <c r="EN113" i="79"/>
  <c r="EN125" i="79"/>
  <c r="EN141" i="79"/>
  <c r="EN157" i="79"/>
  <c r="EN173" i="79"/>
  <c r="EN189" i="79"/>
  <c r="EN197" i="79"/>
  <c r="BL227" i="79"/>
  <c r="AF227" i="79" s="1"/>
  <c r="C15" i="79"/>
  <c r="G15" i="79"/>
  <c r="N15" i="79"/>
  <c r="F15" i="79"/>
  <c r="F232" i="79"/>
  <c r="J232" i="79"/>
  <c r="N232" i="79"/>
  <c r="C18" i="79"/>
  <c r="AV227" i="79"/>
  <c r="G18" i="79"/>
  <c r="K18" i="79"/>
  <c r="E16" i="79"/>
  <c r="EN212" i="79"/>
  <c r="EN220" i="79"/>
  <c r="EN218" i="79"/>
  <c r="EN27" i="79"/>
  <c r="EN32" i="79"/>
  <c r="EN34" i="79"/>
  <c r="EN44" i="79"/>
  <c r="EN50" i="79"/>
  <c r="EN56" i="79"/>
  <c r="EN60" i="79"/>
  <c r="EN64" i="79"/>
  <c r="EN68" i="79"/>
  <c r="EN72" i="79"/>
  <c r="EN76" i="79"/>
  <c r="EN80" i="79"/>
  <c r="EN84" i="79"/>
  <c r="EN88" i="79"/>
  <c r="EN92" i="79"/>
  <c r="EN96" i="79"/>
  <c r="EN100" i="79"/>
  <c r="EN104" i="79"/>
  <c r="EN108" i="79"/>
  <c r="EN112" i="79"/>
  <c r="EN116" i="79"/>
  <c r="EN120" i="79"/>
  <c r="EN124" i="79"/>
  <c r="EN128" i="79"/>
  <c r="EN132" i="79"/>
  <c r="EN136" i="79"/>
  <c r="EN140" i="79"/>
  <c r="EN144" i="79"/>
  <c r="EN148" i="79"/>
  <c r="EN152" i="79"/>
  <c r="EN156" i="79"/>
  <c r="EN160" i="79"/>
  <c r="EN164" i="79"/>
  <c r="EN168" i="79"/>
  <c r="EN172" i="79"/>
  <c r="EN176" i="79"/>
  <c r="EN180" i="79"/>
  <c r="EN184" i="79"/>
  <c r="EN188" i="79"/>
  <c r="EN192" i="79"/>
  <c r="EN194" i="79"/>
  <c r="EN198" i="79"/>
  <c r="EN209" i="79"/>
  <c r="EN213" i="79"/>
  <c r="EN221" i="79"/>
  <c r="EN127" i="79"/>
  <c r="EN131" i="79"/>
  <c r="EN135" i="79"/>
  <c r="EN139" i="79"/>
  <c r="EN143" i="79"/>
  <c r="EN147" i="79"/>
  <c r="EN151" i="79"/>
  <c r="EN155" i="79"/>
  <c r="EN159" i="79"/>
  <c r="EN163" i="79"/>
  <c r="EN167" i="79"/>
  <c r="EN171" i="79"/>
  <c r="EN175" i="79"/>
  <c r="EN179" i="79"/>
  <c r="EN183" i="79"/>
  <c r="EN187" i="79"/>
  <c r="EN191" i="79"/>
  <c r="EN195" i="79"/>
  <c r="EN202" i="79"/>
  <c r="EN203" i="79"/>
  <c r="EN204" i="79"/>
  <c r="EN205" i="79"/>
  <c r="EN206" i="79"/>
  <c r="EN210" i="79"/>
  <c r="EN214" i="79"/>
  <c r="EN216" i="79"/>
  <c r="EN222" i="79"/>
  <c r="EN225" i="79"/>
  <c r="EN119" i="79"/>
  <c r="EN123" i="79"/>
  <c r="EN30" i="79"/>
  <c r="EN33" i="79"/>
  <c r="EN36" i="79"/>
  <c r="EN42" i="79"/>
  <c r="EN46" i="79"/>
  <c r="EN48" i="79"/>
  <c r="EN52" i="79"/>
  <c r="EN54" i="79"/>
  <c r="EN58" i="79"/>
  <c r="EN62" i="79"/>
  <c r="EN66" i="79"/>
  <c r="EN70" i="79"/>
  <c r="EN74" i="79"/>
  <c r="EN78" i="79"/>
  <c r="EN82" i="79"/>
  <c r="EN86" i="79"/>
  <c r="EN90" i="79"/>
  <c r="EN94" i="79"/>
  <c r="EN98" i="79"/>
  <c r="EN102" i="79"/>
  <c r="EN106" i="79"/>
  <c r="EN110" i="79"/>
  <c r="EN114" i="79"/>
  <c r="EN118" i="79"/>
  <c r="EN122" i="79"/>
  <c r="EN126" i="79"/>
  <c r="EN130" i="79"/>
  <c r="EN134" i="79"/>
  <c r="EN138" i="79"/>
  <c r="EN142" i="79"/>
  <c r="EN146" i="79"/>
  <c r="EN150" i="79"/>
  <c r="EN154" i="79"/>
  <c r="EN158" i="79"/>
  <c r="EN162" i="79"/>
  <c r="EN166" i="79"/>
  <c r="EN170" i="79"/>
  <c r="EN174" i="79"/>
  <c r="EN178" i="79"/>
  <c r="EN182" i="79"/>
  <c r="EN186" i="79"/>
  <c r="EN190" i="79"/>
  <c r="EN196" i="79"/>
  <c r="EN199" i="79"/>
  <c r="EN201" i="79"/>
  <c r="EN207" i="79"/>
  <c r="EN211" i="79"/>
  <c r="EN215" i="79"/>
  <c r="EN217" i="79"/>
  <c r="EN219" i="79"/>
  <c r="EN223" i="79"/>
  <c r="EN224" i="79"/>
  <c r="EN226" i="79"/>
  <c r="G16" i="79"/>
  <c r="J16" i="79"/>
  <c r="M16" i="79"/>
  <c r="J22" i="79"/>
  <c r="J5" i="54" s="1"/>
  <c r="C16" i="79"/>
  <c r="I16" i="79"/>
  <c r="N16" i="79"/>
  <c r="E22" i="79"/>
  <c r="E5" i="54" s="1"/>
  <c r="M22" i="79"/>
  <c r="M5" i="54" s="1"/>
  <c r="F22" i="79"/>
  <c r="F5" i="54" s="1"/>
  <c r="N22" i="79"/>
  <c r="N5" i="54" s="1"/>
  <c r="F16" i="79"/>
  <c r="K16" i="79"/>
  <c r="I22" i="79"/>
  <c r="I5" i="54" s="1"/>
  <c r="I17" i="79"/>
  <c r="C17" i="79"/>
  <c r="K17" i="79"/>
  <c r="E17" i="79"/>
  <c r="M17" i="79"/>
  <c r="CQ65" i="79"/>
  <c r="D17" i="79"/>
  <c r="H17" i="79"/>
  <c r="L17" i="79"/>
  <c r="F17" i="79"/>
  <c r="J17" i="79"/>
  <c r="K15" i="79"/>
  <c r="G21" i="79"/>
  <c r="G5" i="53" s="1"/>
  <c r="J21" i="79"/>
  <c r="J5" i="53" s="1"/>
  <c r="K21" i="79"/>
  <c r="K5" i="53" s="1"/>
  <c r="C21" i="79"/>
  <c r="C5" i="53" s="1"/>
  <c r="O21" i="79"/>
  <c r="O5" i="53" s="1"/>
  <c r="J15" i="79"/>
  <c r="F21" i="79"/>
  <c r="F5" i="53" s="1"/>
  <c r="N21" i="79"/>
  <c r="N5" i="53" s="1"/>
  <c r="BL226" i="79"/>
  <c r="AF226" i="79" s="1"/>
  <c r="CQ31" i="79"/>
  <c r="C232" i="79"/>
  <c r="EB29" i="79"/>
  <c r="EB30" i="79"/>
  <c r="EK31" i="79"/>
  <c r="CQ32" i="79"/>
  <c r="EC33" i="79"/>
  <c r="EB34" i="79"/>
  <c r="EK35" i="79"/>
  <c r="CQ36" i="79"/>
  <c r="EB38" i="79"/>
  <c r="EK39" i="79"/>
  <c r="CQ40" i="79"/>
  <c r="CQ41" i="79"/>
  <c r="CQ43" i="79"/>
  <c r="CQ45" i="79"/>
  <c r="CQ47" i="79"/>
  <c r="CQ49" i="79"/>
  <c r="CQ51" i="79"/>
  <c r="CQ53" i="79"/>
  <c r="EK54" i="79"/>
  <c r="CQ56" i="79"/>
  <c r="CQ60" i="79"/>
  <c r="CQ64" i="79"/>
  <c r="EH170" i="79"/>
  <c r="F230" i="79"/>
  <c r="J230" i="79"/>
  <c r="N230" i="79"/>
  <c r="K232" i="79"/>
  <c r="G230" i="79"/>
  <c r="K230" i="79"/>
  <c r="H18" i="79"/>
  <c r="D232" i="79"/>
  <c r="H232" i="79"/>
  <c r="D230" i="79"/>
  <c r="L230" i="79"/>
  <c r="H15" i="79"/>
  <c r="EB31" i="79"/>
  <c r="EG31" i="79"/>
  <c r="EK32" i="79"/>
  <c r="CQ33" i="79"/>
  <c r="EB35" i="79"/>
  <c r="EG35" i="79"/>
  <c r="EK36" i="79"/>
  <c r="CQ37" i="79"/>
  <c r="EK40" i="79"/>
  <c r="EK42" i="79"/>
  <c r="EK44" i="79"/>
  <c r="EK46" i="79"/>
  <c r="EK48" i="79"/>
  <c r="EK50" i="79"/>
  <c r="CQ54" i="79"/>
  <c r="CQ57" i="79"/>
  <c r="CQ61" i="79"/>
  <c r="EI212" i="79"/>
  <c r="EI74" i="79"/>
  <c r="G232" i="79"/>
  <c r="C230" i="79"/>
  <c r="O230" i="79"/>
  <c r="CA28" i="79" s="1"/>
  <c r="CQ227" i="79"/>
  <c r="CQ226" i="79"/>
  <c r="CQ225" i="79"/>
  <c r="CQ223" i="79"/>
  <c r="CQ222" i="79"/>
  <c r="CQ221" i="79"/>
  <c r="CQ220" i="79"/>
  <c r="CQ219" i="79"/>
  <c r="CQ218" i="79"/>
  <c r="CQ217" i="79"/>
  <c r="CQ224" i="79"/>
  <c r="CQ216" i="79"/>
  <c r="CQ215" i="79"/>
  <c r="CQ214" i="79"/>
  <c r="CQ213" i="79"/>
  <c r="CQ212" i="79"/>
  <c r="CQ211" i="79"/>
  <c r="CQ210" i="79"/>
  <c r="CQ209" i="79"/>
  <c r="CQ208" i="79"/>
  <c r="CQ207" i="79"/>
  <c r="CQ206" i="79"/>
  <c r="CQ202" i="79"/>
  <c r="CQ200" i="79"/>
  <c r="CQ199" i="79"/>
  <c r="CQ198" i="79"/>
  <c r="CQ197" i="79"/>
  <c r="CQ196" i="79"/>
  <c r="CQ195" i="79"/>
  <c r="CQ194" i="79"/>
  <c r="CQ193" i="79"/>
  <c r="CQ192" i="79"/>
  <c r="CQ191" i="79"/>
  <c r="CQ190" i="79"/>
  <c r="CQ189" i="79"/>
  <c r="CQ205" i="79"/>
  <c r="CQ201" i="79"/>
  <c r="CQ204" i="79"/>
  <c r="CQ203" i="79"/>
  <c r="CQ188" i="79"/>
  <c r="CQ184" i="79"/>
  <c r="CQ182" i="79"/>
  <c r="CQ187" i="79"/>
  <c r="CQ181" i="79"/>
  <c r="CQ180" i="79"/>
  <c r="CQ179" i="79"/>
  <c r="CQ178" i="79"/>
  <c r="CQ177" i="79"/>
  <c r="CQ176" i="79"/>
  <c r="CQ175" i="79"/>
  <c r="CQ174" i="79"/>
  <c r="CQ173" i="79"/>
  <c r="CQ172" i="79"/>
  <c r="CQ186" i="79"/>
  <c r="CQ185" i="79"/>
  <c r="CQ183" i="79"/>
  <c r="CQ171" i="79"/>
  <c r="CQ170" i="79"/>
  <c r="CQ169" i="79"/>
  <c r="CQ168" i="79"/>
  <c r="CQ167" i="79"/>
  <c r="CQ166" i="79"/>
  <c r="CQ165" i="79"/>
  <c r="CQ164" i="79"/>
  <c r="CQ163" i="79"/>
  <c r="CQ162" i="79"/>
  <c r="CQ161" i="79"/>
  <c r="CQ160" i="79"/>
  <c r="CQ159" i="79"/>
  <c r="CQ158" i="79"/>
  <c r="CQ157" i="79"/>
  <c r="CQ156" i="79"/>
  <c r="CQ155" i="79"/>
  <c r="CQ154" i="79"/>
  <c r="CQ153" i="79"/>
  <c r="CQ152" i="79"/>
  <c r="CQ151" i="79"/>
  <c r="CQ150" i="79"/>
  <c r="CQ149" i="79"/>
  <c r="CQ148" i="79"/>
  <c r="CQ147" i="79"/>
  <c r="CQ146" i="79"/>
  <c r="CQ145" i="79"/>
  <c r="CQ144" i="79"/>
  <c r="CQ143" i="79"/>
  <c r="CQ142" i="79"/>
  <c r="CQ141" i="79"/>
  <c r="CQ140" i="79"/>
  <c r="CQ139" i="79"/>
  <c r="CQ138" i="79"/>
  <c r="CQ137" i="79"/>
  <c r="CQ136" i="79"/>
  <c r="CQ135" i="79"/>
  <c r="CQ134" i="79"/>
  <c r="CQ133" i="79"/>
  <c r="CQ132" i="79"/>
  <c r="CQ131" i="79"/>
  <c r="CQ130" i="79"/>
  <c r="CQ129" i="79"/>
  <c r="CQ128" i="79"/>
  <c r="CQ127" i="79"/>
  <c r="CQ126" i="79"/>
  <c r="CQ125" i="79"/>
  <c r="CQ124" i="79"/>
  <c r="CQ123" i="79"/>
  <c r="CQ122" i="79"/>
  <c r="CQ121" i="79"/>
  <c r="CQ120" i="79"/>
  <c r="CQ119" i="79"/>
  <c r="CQ118" i="79"/>
  <c r="CQ117" i="79"/>
  <c r="CQ116" i="79"/>
  <c r="CQ115" i="79"/>
  <c r="CQ114" i="79"/>
  <c r="CQ113" i="79"/>
  <c r="CQ112" i="79"/>
  <c r="CQ111" i="79"/>
  <c r="CQ110" i="79"/>
  <c r="CQ109" i="79"/>
  <c r="CQ108" i="79"/>
  <c r="CQ107" i="79"/>
  <c r="CQ106" i="79"/>
  <c r="CQ105" i="79"/>
  <c r="CQ104" i="79"/>
  <c r="CQ103" i="79"/>
  <c r="CQ102" i="79"/>
  <c r="CQ101" i="79"/>
  <c r="CQ100" i="79"/>
  <c r="CQ99" i="79"/>
  <c r="CQ98" i="79"/>
  <c r="CQ97" i="79"/>
  <c r="CQ96" i="79"/>
  <c r="CQ95" i="79"/>
  <c r="CQ94" i="79"/>
  <c r="CQ93" i="79"/>
  <c r="CQ92" i="79"/>
  <c r="CQ91" i="79"/>
  <c r="CQ90" i="79"/>
  <c r="CQ89" i="79"/>
  <c r="CQ88" i="79"/>
  <c r="CQ87" i="79"/>
  <c r="CQ86" i="79"/>
  <c r="CQ85" i="79"/>
  <c r="CQ84" i="79"/>
  <c r="CQ83" i="79"/>
  <c r="CQ82" i="79"/>
  <c r="CQ81" i="79"/>
  <c r="CA126" i="79"/>
  <c r="CQ80" i="79"/>
  <c r="CQ79" i="79"/>
  <c r="CQ78" i="79"/>
  <c r="CQ77" i="79"/>
  <c r="CQ76" i="79"/>
  <c r="CQ75" i="79"/>
  <c r="CQ74" i="79"/>
  <c r="CQ73" i="79"/>
  <c r="CQ72" i="79"/>
  <c r="CQ71" i="79"/>
  <c r="CQ70" i="79"/>
  <c r="CA83" i="79"/>
  <c r="CQ69" i="79"/>
  <c r="CQ68" i="79"/>
  <c r="CQ67" i="79"/>
  <c r="D18" i="79"/>
  <c r="L18" i="79"/>
  <c r="EB226" i="79"/>
  <c r="EB225" i="79"/>
  <c r="EB224" i="79"/>
  <c r="EB227" i="79"/>
  <c r="EB222" i="79"/>
  <c r="EB221" i="79"/>
  <c r="EB220" i="79"/>
  <c r="EB219" i="79"/>
  <c r="EB218" i="79"/>
  <c r="EB217" i="79"/>
  <c r="EB223" i="79"/>
  <c r="EB216" i="79"/>
  <c r="EB215" i="79"/>
  <c r="EB214" i="79"/>
  <c r="EB213" i="79"/>
  <c r="EB204" i="79"/>
  <c r="EB200" i="79"/>
  <c r="EB211" i="79"/>
  <c r="EB209" i="79"/>
  <c r="EB203" i="79"/>
  <c r="EB202" i="79"/>
  <c r="EB212" i="79"/>
  <c r="EB207" i="79"/>
  <c r="EB201" i="79"/>
  <c r="EB194" i="79"/>
  <c r="EB188" i="79"/>
  <c r="EB187" i="79"/>
  <c r="EB186" i="79"/>
  <c r="EB185" i="79"/>
  <c r="EB184" i="79"/>
  <c r="EB183" i="79"/>
  <c r="EB182" i="79"/>
  <c r="EB195" i="79"/>
  <c r="EB192" i="79"/>
  <c r="EB190" i="79"/>
  <c r="EB210" i="79"/>
  <c r="EB208" i="79"/>
  <c r="EB199" i="79"/>
  <c r="EB198" i="79"/>
  <c r="EB197" i="79"/>
  <c r="EB196" i="79"/>
  <c r="EB206" i="79"/>
  <c r="EB205" i="79"/>
  <c r="EB193" i="79"/>
  <c r="EB189" i="79"/>
  <c r="EB191" i="79"/>
  <c r="EB181" i="79"/>
  <c r="EB179" i="79"/>
  <c r="EB177" i="79"/>
  <c r="EB175" i="79"/>
  <c r="EB173" i="79"/>
  <c r="EB171" i="79"/>
  <c r="EB170" i="79"/>
  <c r="EB169" i="79"/>
  <c r="EB168" i="79"/>
  <c r="EB167" i="79"/>
  <c r="EB180" i="79"/>
  <c r="EB178" i="79"/>
  <c r="EB165" i="79"/>
  <c r="EB163" i="79"/>
  <c r="EB161" i="79"/>
  <c r="EB159" i="79"/>
  <c r="EB157" i="79"/>
  <c r="EB176" i="79"/>
  <c r="EB172" i="79"/>
  <c r="EB166" i="79"/>
  <c r="EB174" i="79"/>
  <c r="EB164" i="79"/>
  <c r="EB155" i="79"/>
  <c r="EB154" i="79"/>
  <c r="EB153" i="79"/>
  <c r="EB152" i="79"/>
  <c r="EB158" i="79"/>
  <c r="EB160" i="79"/>
  <c r="EB162" i="79"/>
  <c r="EB156" i="79"/>
  <c r="EB151" i="79"/>
  <c r="EB149" i="79"/>
  <c r="EB147" i="79"/>
  <c r="EB150" i="79"/>
  <c r="EB145" i="79"/>
  <c r="EB144" i="79"/>
  <c r="EB143" i="79"/>
  <c r="EB142" i="79"/>
  <c r="EB141" i="79"/>
  <c r="EB140" i="79"/>
  <c r="EB139" i="79"/>
  <c r="EB138" i="79"/>
  <c r="EB137" i="79"/>
  <c r="EB136" i="79"/>
  <c r="EB135" i="79"/>
  <c r="EB134" i="79"/>
  <c r="EB133" i="79"/>
  <c r="EB132" i="79"/>
  <c r="EB131" i="79"/>
  <c r="EB148" i="79"/>
  <c r="EB146" i="79"/>
  <c r="EB123" i="79"/>
  <c r="EB121" i="79"/>
  <c r="EB119" i="79"/>
  <c r="EB117" i="79"/>
  <c r="EB130" i="79"/>
  <c r="EB128" i="79"/>
  <c r="EB126" i="79"/>
  <c r="EB124" i="79"/>
  <c r="EB122" i="79"/>
  <c r="EB120" i="79"/>
  <c r="EB118" i="79"/>
  <c r="EB116" i="79"/>
  <c r="EB115" i="79"/>
  <c r="EB114" i="79"/>
  <c r="EB113" i="79"/>
  <c r="EB112" i="79"/>
  <c r="EB111" i="79"/>
  <c r="EB129" i="79"/>
  <c r="EB127" i="79"/>
  <c r="EB125" i="79"/>
  <c r="EB110" i="79"/>
  <c r="EB108" i="79"/>
  <c r="EB106" i="79"/>
  <c r="EB104" i="79"/>
  <c r="EB102" i="79"/>
  <c r="EB100" i="79"/>
  <c r="EB98" i="79"/>
  <c r="EB96" i="79"/>
  <c r="EB94" i="79"/>
  <c r="EB92" i="79"/>
  <c r="EB90" i="79"/>
  <c r="EB88" i="79"/>
  <c r="EB86" i="79"/>
  <c r="EB84" i="79"/>
  <c r="EB82" i="79"/>
  <c r="EB109" i="79"/>
  <c r="EB107" i="79"/>
  <c r="EB105" i="79"/>
  <c r="EB103" i="79"/>
  <c r="EB101" i="79"/>
  <c r="EB99" i="79"/>
  <c r="EB97" i="79"/>
  <c r="EB95" i="79"/>
  <c r="EB93" i="79"/>
  <c r="EB91" i="79"/>
  <c r="EB89" i="79"/>
  <c r="EB87" i="79"/>
  <c r="EB85" i="79"/>
  <c r="EB80" i="79"/>
  <c r="EB78" i="79"/>
  <c r="EB76" i="79"/>
  <c r="EB69" i="79"/>
  <c r="EB68" i="79"/>
  <c r="EB67" i="79"/>
  <c r="EB66" i="79"/>
  <c r="EB65" i="79"/>
  <c r="EB64" i="79"/>
  <c r="EB63" i="79"/>
  <c r="EB62" i="79"/>
  <c r="EB61" i="79"/>
  <c r="EB60" i="79"/>
  <c r="EB59" i="79"/>
  <c r="EB58" i="79"/>
  <c r="EB57" i="79"/>
  <c r="EB56" i="79"/>
  <c r="EB55" i="79"/>
  <c r="EB54" i="79"/>
  <c r="EB53" i="79"/>
  <c r="EB52" i="79"/>
  <c r="EB51" i="79"/>
  <c r="EB50" i="79"/>
  <c r="EB49" i="79"/>
  <c r="EB48" i="79"/>
  <c r="EB47" i="79"/>
  <c r="EB46" i="79"/>
  <c r="EB45" i="79"/>
  <c r="EB44" i="79"/>
  <c r="EB43" i="79"/>
  <c r="EB42" i="79"/>
  <c r="EB41" i="79"/>
  <c r="EB83" i="79"/>
  <c r="EB74" i="79"/>
  <c r="EB72" i="79"/>
  <c r="EB70" i="79"/>
  <c r="EB81" i="79"/>
  <c r="EB79" i="79"/>
  <c r="EB77" i="79"/>
  <c r="EB75" i="79"/>
  <c r="EB73" i="79"/>
  <c r="EB71" i="79"/>
  <c r="L232" i="79"/>
  <c r="H230" i="79"/>
  <c r="D15" i="79"/>
  <c r="L15" i="79"/>
  <c r="E18" i="79"/>
  <c r="I18" i="79"/>
  <c r="M18" i="79"/>
  <c r="D21" i="79"/>
  <c r="D5" i="53" s="1"/>
  <c r="H21" i="79"/>
  <c r="H5" i="53" s="1"/>
  <c r="L21" i="79"/>
  <c r="L5" i="53" s="1"/>
  <c r="C22" i="79"/>
  <c r="C5" i="54" s="1"/>
  <c r="G22" i="79"/>
  <c r="G5" i="54" s="1"/>
  <c r="K22" i="79"/>
  <c r="K5" i="54" s="1"/>
  <c r="O22" i="79"/>
  <c r="O5" i="54" s="1"/>
  <c r="EC227" i="79"/>
  <c r="EC217" i="79"/>
  <c r="EC211" i="79"/>
  <c r="EC198" i="79"/>
  <c r="EC204" i="79"/>
  <c r="EC189" i="79"/>
  <c r="EC177" i="79"/>
  <c r="EC172" i="79"/>
  <c r="EC170" i="79"/>
  <c r="EC156" i="79"/>
  <c r="EC145" i="79"/>
  <c r="EC137" i="79"/>
  <c r="EC129" i="79"/>
  <c r="EC122" i="79"/>
  <c r="EC111" i="79"/>
  <c r="EC103" i="79"/>
  <c r="EC119" i="79"/>
  <c r="EC93" i="79"/>
  <c r="EC79" i="79"/>
  <c r="EC72" i="79"/>
  <c r="EC67" i="79"/>
  <c r="EC59" i="79"/>
  <c r="EG226" i="79"/>
  <c r="EG224" i="79"/>
  <c r="EG225" i="79"/>
  <c r="EG223" i="79"/>
  <c r="EG227" i="79"/>
  <c r="EG222" i="79"/>
  <c r="EG221" i="79"/>
  <c r="EG220" i="79"/>
  <c r="EG219" i="79"/>
  <c r="EG218" i="79"/>
  <c r="EG217" i="79"/>
  <c r="EG216" i="79"/>
  <c r="EG215" i="79"/>
  <c r="EG214" i="79"/>
  <c r="EG213" i="79"/>
  <c r="EG211" i="79"/>
  <c r="EG209" i="79"/>
  <c r="EG206" i="79"/>
  <c r="EG204" i="79"/>
  <c r="EG200" i="79"/>
  <c r="EG208" i="79"/>
  <c r="EG207" i="79"/>
  <c r="EG203" i="79"/>
  <c r="EG199" i="79"/>
  <c r="EG198" i="79"/>
  <c r="EG197" i="79"/>
  <c r="EG212" i="79"/>
  <c r="EG210" i="79"/>
  <c r="EG202" i="79"/>
  <c r="EG194" i="79"/>
  <c r="EG195" i="79"/>
  <c r="EG192" i="79"/>
  <c r="EG190" i="79"/>
  <c r="EG205" i="79"/>
  <c r="EG196" i="79"/>
  <c r="EG201" i="79"/>
  <c r="EG189" i="79"/>
  <c r="EG187" i="79"/>
  <c r="EG186" i="79"/>
  <c r="EG183" i="79"/>
  <c r="EG191" i="79"/>
  <c r="EG185" i="79"/>
  <c r="EG182" i="79"/>
  <c r="EG193" i="79"/>
  <c r="EG188" i="79"/>
  <c r="EG184" i="79"/>
  <c r="EG180" i="79"/>
  <c r="EG178" i="79"/>
  <c r="EG176" i="79"/>
  <c r="EG175" i="79"/>
  <c r="EG173" i="79"/>
  <c r="EG171" i="79"/>
  <c r="EG181" i="79"/>
  <c r="EG179" i="79"/>
  <c r="EG177" i="79"/>
  <c r="EG170" i="79"/>
  <c r="EG165" i="79"/>
  <c r="EG163" i="79"/>
  <c r="EG161" i="79"/>
  <c r="EG159" i="79"/>
  <c r="EG157" i="79"/>
  <c r="EG172" i="79"/>
  <c r="EG167" i="79"/>
  <c r="EG174" i="79"/>
  <c r="EG168" i="79"/>
  <c r="EG166" i="79"/>
  <c r="EG169" i="79"/>
  <c r="EG158" i="79"/>
  <c r="EG156" i="79"/>
  <c r="EG160" i="79"/>
  <c r="EG155" i="79"/>
  <c r="EG162" i="79"/>
  <c r="EG164" i="79"/>
  <c r="EG154" i="79"/>
  <c r="EG153" i="79"/>
  <c r="EG152" i="79"/>
  <c r="EG151" i="79"/>
  <c r="EG150" i="79"/>
  <c r="EG149" i="79"/>
  <c r="EG147" i="79"/>
  <c r="EG145" i="79"/>
  <c r="EG144" i="79"/>
  <c r="EG143" i="79"/>
  <c r="EG142" i="79"/>
  <c r="EG141" i="79"/>
  <c r="EG140" i="79"/>
  <c r="EG139" i="79"/>
  <c r="EG138" i="79"/>
  <c r="EG137" i="79"/>
  <c r="EG136" i="79"/>
  <c r="EG135" i="79"/>
  <c r="EG134" i="79"/>
  <c r="EG133" i="79"/>
  <c r="EG132" i="79"/>
  <c r="EG131" i="79"/>
  <c r="EG130" i="79"/>
  <c r="EG129" i="79"/>
  <c r="EG128" i="79"/>
  <c r="EG127" i="79"/>
  <c r="EG126" i="79"/>
  <c r="EG125" i="79"/>
  <c r="EG148" i="79"/>
  <c r="EG146" i="79"/>
  <c r="EG123" i="79"/>
  <c r="EG121" i="79"/>
  <c r="EG119" i="79"/>
  <c r="EG117" i="79"/>
  <c r="EG115" i="79"/>
  <c r="EG114" i="79"/>
  <c r="EG113" i="79"/>
  <c r="EG112" i="79"/>
  <c r="EG111" i="79"/>
  <c r="EG110" i="79"/>
  <c r="EG109" i="79"/>
  <c r="EG108" i="79"/>
  <c r="EG107" i="79"/>
  <c r="EG106" i="79"/>
  <c r="EG105" i="79"/>
  <c r="EG104" i="79"/>
  <c r="EG103" i="79"/>
  <c r="EG102" i="79"/>
  <c r="EG101" i="79"/>
  <c r="EG100" i="79"/>
  <c r="EG99" i="79"/>
  <c r="EG98" i="79"/>
  <c r="EG97" i="79"/>
  <c r="EG124" i="79"/>
  <c r="EG122" i="79"/>
  <c r="EG120" i="79"/>
  <c r="EG118" i="79"/>
  <c r="EG116" i="79"/>
  <c r="EG96" i="79"/>
  <c r="EG94" i="79"/>
  <c r="EG92" i="79"/>
  <c r="EG90" i="79"/>
  <c r="EG88" i="79"/>
  <c r="EG86" i="79"/>
  <c r="EG84" i="79"/>
  <c r="EG82" i="79"/>
  <c r="EG80" i="79"/>
  <c r="EG79" i="79"/>
  <c r="EG78" i="79"/>
  <c r="EG77" i="79"/>
  <c r="EG76" i="79"/>
  <c r="EG75" i="79"/>
  <c r="EG95" i="79"/>
  <c r="EG93" i="79"/>
  <c r="EG91" i="79"/>
  <c r="EG89" i="79"/>
  <c r="EG87" i="79"/>
  <c r="EG81" i="79"/>
  <c r="EG74" i="79"/>
  <c r="EG72" i="79"/>
  <c r="EG70" i="79"/>
  <c r="EG85" i="79"/>
  <c r="EG83" i="79"/>
  <c r="EG73" i="79"/>
  <c r="EG71" i="79"/>
  <c r="EG69" i="79"/>
  <c r="EG68" i="79"/>
  <c r="EG67" i="79"/>
  <c r="EG66" i="79"/>
  <c r="EG65" i="79"/>
  <c r="EG64" i="79"/>
  <c r="EG63" i="79"/>
  <c r="EG62" i="79"/>
  <c r="EG61" i="79"/>
  <c r="EG60" i="79"/>
  <c r="EG59" i="79"/>
  <c r="EG58" i="79"/>
  <c r="EG57" i="79"/>
  <c r="EG56" i="79"/>
  <c r="EG55" i="79"/>
  <c r="EK227" i="79"/>
  <c r="EK226" i="79"/>
  <c r="EK225" i="79"/>
  <c r="EK224" i="79"/>
  <c r="EK223" i="79"/>
  <c r="EK219" i="79"/>
  <c r="EK222" i="79"/>
  <c r="EK221" i="79"/>
  <c r="EK218" i="79"/>
  <c r="EK217" i="79"/>
  <c r="EK220" i="79"/>
  <c r="EK216" i="79"/>
  <c r="EK215" i="79"/>
  <c r="EK214" i="79"/>
  <c r="EK213" i="79"/>
  <c r="EK212" i="79"/>
  <c r="EK211" i="79"/>
  <c r="EK210" i="79"/>
  <c r="EK209" i="79"/>
  <c r="EK208" i="79"/>
  <c r="EK207" i="79"/>
  <c r="EK205" i="79"/>
  <c r="EK201" i="79"/>
  <c r="EK204" i="79"/>
  <c r="EK200" i="79"/>
  <c r="EK199" i="79"/>
  <c r="EK198" i="79"/>
  <c r="EK197" i="79"/>
  <c r="EK206" i="79"/>
  <c r="EK203" i="79"/>
  <c r="EK193" i="79"/>
  <c r="EK191" i="79"/>
  <c r="EK189" i="79"/>
  <c r="EK202" i="79"/>
  <c r="EK194" i="79"/>
  <c r="EK195" i="79"/>
  <c r="EK192" i="79"/>
  <c r="EK196" i="79"/>
  <c r="EK185" i="79"/>
  <c r="EK190" i="79"/>
  <c r="EK188" i="79"/>
  <c r="EK184" i="79"/>
  <c r="EK187" i="79"/>
  <c r="EK183" i="79"/>
  <c r="EK186" i="79"/>
  <c r="EK182" i="79"/>
  <c r="EK181" i="79"/>
  <c r="EK179" i="79"/>
  <c r="EK177" i="79"/>
  <c r="EK174" i="79"/>
  <c r="EK172" i="79"/>
  <c r="EK171" i="79"/>
  <c r="EK180" i="79"/>
  <c r="EK178" i="79"/>
  <c r="EK176" i="79"/>
  <c r="EK175" i="79"/>
  <c r="EK173" i="79"/>
  <c r="EK168" i="79"/>
  <c r="EK169" i="79"/>
  <c r="EK165" i="79"/>
  <c r="EK163" i="79"/>
  <c r="EK161" i="79"/>
  <c r="EK159" i="79"/>
  <c r="EK157" i="79"/>
  <c r="EK170" i="79"/>
  <c r="EK167" i="79"/>
  <c r="EK166" i="79"/>
  <c r="EK164" i="79"/>
  <c r="EK162" i="79"/>
  <c r="EK160" i="79"/>
  <c r="EK158" i="79"/>
  <c r="EK156" i="79"/>
  <c r="EK155" i="79"/>
  <c r="EK154" i="79"/>
  <c r="EK153" i="79"/>
  <c r="EK152" i="79"/>
  <c r="EK151" i="79"/>
  <c r="EK150" i="79"/>
  <c r="EK148" i="79"/>
  <c r="EK146" i="79"/>
  <c r="EK145" i="79"/>
  <c r="EK144" i="79"/>
  <c r="EK143" i="79"/>
  <c r="EK142" i="79"/>
  <c r="EK141" i="79"/>
  <c r="EK140" i="79"/>
  <c r="EK139" i="79"/>
  <c r="EK138" i="79"/>
  <c r="EK137" i="79"/>
  <c r="EK136" i="79"/>
  <c r="EK135" i="79"/>
  <c r="EK134" i="79"/>
  <c r="EK133" i="79"/>
  <c r="EK132" i="79"/>
  <c r="EK131" i="79"/>
  <c r="EK130" i="79"/>
  <c r="EK129" i="79"/>
  <c r="EK128" i="79"/>
  <c r="EK127" i="79"/>
  <c r="EK126" i="79"/>
  <c r="EK125" i="79"/>
  <c r="EK149" i="79"/>
  <c r="EK147" i="79"/>
  <c r="EK123" i="79"/>
  <c r="EK121" i="79"/>
  <c r="EK119" i="79"/>
  <c r="EK117" i="79"/>
  <c r="EK115" i="79"/>
  <c r="EK114" i="79"/>
  <c r="EK113" i="79"/>
  <c r="EK112" i="79"/>
  <c r="EK111" i="79"/>
  <c r="EK110" i="79"/>
  <c r="EK109" i="79"/>
  <c r="EK108" i="79"/>
  <c r="EK107" i="79"/>
  <c r="EK106" i="79"/>
  <c r="EK105" i="79"/>
  <c r="EK104" i="79"/>
  <c r="EK103" i="79"/>
  <c r="EK102" i="79"/>
  <c r="EK101" i="79"/>
  <c r="EK100" i="79"/>
  <c r="EK99" i="79"/>
  <c r="EK98" i="79"/>
  <c r="EK97" i="79"/>
  <c r="EK124" i="79"/>
  <c r="EK122" i="79"/>
  <c r="EK120" i="79"/>
  <c r="EK118" i="79"/>
  <c r="EK116" i="79"/>
  <c r="EK95" i="79"/>
  <c r="EK93" i="79"/>
  <c r="EK91" i="79"/>
  <c r="EK89" i="79"/>
  <c r="EK96" i="79"/>
  <c r="EK94" i="79"/>
  <c r="EK92" i="79"/>
  <c r="EK90" i="79"/>
  <c r="EK88" i="79"/>
  <c r="EK86" i="79"/>
  <c r="EK84" i="79"/>
  <c r="EK82" i="79"/>
  <c r="EK80" i="79"/>
  <c r="EK79" i="79"/>
  <c r="EK78" i="79"/>
  <c r="EK77" i="79"/>
  <c r="EK76" i="79"/>
  <c r="EK75" i="79"/>
  <c r="EK73" i="79"/>
  <c r="EK71" i="79"/>
  <c r="EK85" i="79"/>
  <c r="EK83" i="79"/>
  <c r="EK74" i="79"/>
  <c r="EK72" i="79"/>
  <c r="EK70" i="79"/>
  <c r="EK87" i="79"/>
  <c r="EK81" i="79"/>
  <c r="EK69" i="79"/>
  <c r="EK68" i="79"/>
  <c r="EK67" i="79"/>
  <c r="EK66" i="79"/>
  <c r="EK65" i="79"/>
  <c r="EK64" i="79"/>
  <c r="EK63" i="79"/>
  <c r="EK62" i="79"/>
  <c r="EK61" i="79"/>
  <c r="EK60" i="79"/>
  <c r="EK59" i="79"/>
  <c r="EK58" i="79"/>
  <c r="EK57" i="79"/>
  <c r="EK56" i="79"/>
  <c r="EK55" i="79"/>
  <c r="E232" i="79"/>
  <c r="I232" i="79"/>
  <c r="M232" i="79"/>
  <c r="E230" i="79"/>
  <c r="I230" i="79"/>
  <c r="M230" i="79"/>
  <c r="E15" i="79"/>
  <c r="I15" i="79"/>
  <c r="D16" i="79"/>
  <c r="H16" i="79"/>
  <c r="F18" i="79"/>
  <c r="J18" i="79"/>
  <c r="E21" i="79"/>
  <c r="E5" i="53" s="1"/>
  <c r="I21" i="79"/>
  <c r="I5" i="53" s="1"/>
  <c r="D22" i="79"/>
  <c r="D5" i="54" s="1"/>
  <c r="H22" i="79"/>
  <c r="H5" i="54" s="1"/>
  <c r="CQ27" i="79"/>
  <c r="EH27" i="79"/>
  <c r="CQ28" i="79"/>
  <c r="CQ29" i="79"/>
  <c r="CQ30" i="79"/>
  <c r="EB32" i="79"/>
  <c r="EG32" i="79"/>
  <c r="EK33" i="79"/>
  <c r="CQ34" i="79"/>
  <c r="EC35" i="79"/>
  <c r="EB36" i="79"/>
  <c r="EG36" i="79"/>
  <c r="EK37" i="79"/>
  <c r="CQ38" i="79"/>
  <c r="EB40" i="79"/>
  <c r="EG40" i="79"/>
  <c r="EH41" i="79"/>
  <c r="CQ42" i="79"/>
  <c r="CQ44" i="79"/>
  <c r="CQ46" i="79"/>
  <c r="CQ48" i="79"/>
  <c r="EH49" i="79"/>
  <c r="CQ50" i="79"/>
  <c r="CQ52" i="79"/>
  <c r="EH53" i="79"/>
  <c r="EG54" i="79"/>
  <c r="CQ58" i="79"/>
  <c r="EH58" i="79"/>
  <c r="CQ62" i="79"/>
  <c r="CQ66" i="79"/>
  <c r="CQ35" i="79"/>
  <c r="EH36" i="79"/>
  <c r="EB37" i="79"/>
  <c r="EK38" i="79"/>
  <c r="CQ39" i="79"/>
  <c r="EC40" i="79"/>
  <c r="EH40" i="79"/>
  <c r="EC41" i="79"/>
  <c r="EK41" i="79"/>
  <c r="EG42" i="79"/>
  <c r="EC43" i="79"/>
  <c r="EK43" i="79"/>
  <c r="EG44" i="79"/>
  <c r="EC45" i="79"/>
  <c r="EK45" i="79"/>
  <c r="EG46" i="79"/>
  <c r="EC47" i="79"/>
  <c r="EK47" i="79"/>
  <c r="EG48" i="79"/>
  <c r="EC49" i="79"/>
  <c r="EK49" i="79"/>
  <c r="EG50" i="79"/>
  <c r="EC51" i="79"/>
  <c r="EK51" i="79"/>
  <c r="EG52" i="79"/>
  <c r="EC53" i="79"/>
  <c r="EK53" i="79"/>
  <c r="EH54" i="79"/>
  <c r="CQ55" i="79"/>
  <c r="EH55" i="79"/>
  <c r="CQ59" i="79"/>
  <c r="EH59" i="79"/>
  <c r="CQ63" i="79"/>
  <c r="EH63" i="79"/>
  <c r="BM227" i="79"/>
  <c r="AG227" i="79" s="1"/>
  <c r="BM226" i="79"/>
  <c r="AG226" i="79" s="1"/>
  <c r="Q231" i="44"/>
  <c r="EO29" i="44" s="1"/>
  <c r="Q232" i="44"/>
  <c r="CS227" i="44" s="1"/>
  <c r="Q230" i="44"/>
  <c r="CC30" i="44" s="1"/>
  <c r="EO26" i="44"/>
  <c r="EN26" i="44"/>
  <c r="DY26" i="44"/>
  <c r="DX26" i="44"/>
  <c r="DI26" i="44"/>
  <c r="DH26" i="44"/>
  <c r="CS26" i="44"/>
  <c r="CR26" i="44"/>
  <c r="CC26" i="44"/>
  <c r="CB26" i="44"/>
  <c r="BM26" i="44"/>
  <c r="BL26" i="44"/>
  <c r="AV26" i="44"/>
  <c r="AW26" i="44"/>
  <c r="AG26" i="44"/>
  <c r="AF26" i="44"/>
  <c r="CP226" i="80" l="1"/>
  <c r="EH69" i="80"/>
  <c r="EH73" i="80"/>
  <c r="EH118" i="80"/>
  <c r="EH78" i="80"/>
  <c r="EH82" i="80"/>
  <c r="EH86" i="80"/>
  <c r="EH90" i="80"/>
  <c r="EH94" i="80"/>
  <c r="EH98" i="80"/>
  <c r="EH102" i="80"/>
  <c r="EH106" i="80"/>
  <c r="EH110" i="80"/>
  <c r="EH114" i="80"/>
  <c r="EH121" i="80"/>
  <c r="EH123" i="80"/>
  <c r="EH127" i="80"/>
  <c r="EH131" i="80"/>
  <c r="EH135" i="80"/>
  <c r="EH140" i="80"/>
  <c r="EH144" i="80"/>
  <c r="EH148" i="80"/>
  <c r="EH152" i="80"/>
  <c r="EH156" i="80"/>
  <c r="EH160" i="80"/>
  <c r="EH164" i="80"/>
  <c r="EH168" i="80"/>
  <c r="EH172" i="80"/>
  <c r="EH177" i="80"/>
  <c r="EH181" i="80"/>
  <c r="EH185" i="80"/>
  <c r="EH188" i="80"/>
  <c r="EH192" i="80"/>
  <c r="EH196" i="80"/>
  <c r="EH200" i="80"/>
  <c r="EH204" i="80"/>
  <c r="EH207" i="80"/>
  <c r="EH211" i="80"/>
  <c r="EH215" i="80"/>
  <c r="EH220" i="80"/>
  <c r="EH222" i="80"/>
  <c r="EH67" i="80"/>
  <c r="EH71" i="80"/>
  <c r="EH75" i="80"/>
  <c r="EH76" i="80"/>
  <c r="EH80" i="80"/>
  <c r="EH84" i="80"/>
  <c r="EH88" i="80"/>
  <c r="EH92" i="80"/>
  <c r="EH96" i="80"/>
  <c r="EH100" i="80"/>
  <c r="EH104" i="80"/>
  <c r="EH108" i="80"/>
  <c r="EH112" i="80"/>
  <c r="EH116" i="80"/>
  <c r="EH137" i="80"/>
  <c r="EH125" i="80"/>
  <c r="EH129" i="80"/>
  <c r="EH133" i="80"/>
  <c r="EH174" i="80"/>
  <c r="EH142" i="80"/>
  <c r="EH146" i="80"/>
  <c r="EH150" i="80"/>
  <c r="EH154" i="80"/>
  <c r="EH158" i="80"/>
  <c r="EH162" i="80"/>
  <c r="EH166" i="80"/>
  <c r="EH170" i="80"/>
  <c r="EH175" i="80"/>
  <c r="EH179" i="80"/>
  <c r="EH183" i="80"/>
  <c r="EH217" i="80"/>
  <c r="EH190" i="80"/>
  <c r="EH194" i="80"/>
  <c r="EH198" i="80"/>
  <c r="EH202" i="80"/>
  <c r="EH205" i="80"/>
  <c r="EH209" i="80"/>
  <c r="EH213" i="80"/>
  <c r="EH218" i="80"/>
  <c r="EH225" i="80"/>
  <c r="EH227" i="80"/>
  <c r="EJ104" i="79"/>
  <c r="ED79" i="79"/>
  <c r="ED143" i="79"/>
  <c r="EG51" i="79"/>
  <c r="EG47" i="79"/>
  <c r="EG43" i="79"/>
  <c r="EG39" i="79"/>
  <c r="EG33" i="79"/>
  <c r="EG49" i="79"/>
  <c r="EG45" i="79"/>
  <c r="EG41" i="79"/>
  <c r="ED95" i="79"/>
  <c r="ED162" i="79"/>
  <c r="EJ138" i="79"/>
  <c r="ED111" i="79"/>
  <c r="ED181" i="79"/>
  <c r="ED34" i="79"/>
  <c r="EJ86" i="79"/>
  <c r="EJ167" i="79"/>
  <c r="ED127" i="79"/>
  <c r="ED202" i="79"/>
  <c r="ED50" i="79"/>
  <c r="EJ66" i="79"/>
  <c r="EJ205" i="79"/>
  <c r="ED131" i="79"/>
  <c r="EE171" i="79"/>
  <c r="EJ88" i="79"/>
  <c r="EJ150" i="79"/>
  <c r="EJ212" i="79"/>
  <c r="ED71" i="79"/>
  <c r="ED87" i="79"/>
  <c r="ED103" i="79"/>
  <c r="ED119" i="79"/>
  <c r="ED135" i="79"/>
  <c r="ED152" i="79"/>
  <c r="ED185" i="79"/>
  <c r="ED189" i="79"/>
  <c r="ED216" i="79"/>
  <c r="ED52" i="79"/>
  <c r="EJ38" i="79"/>
  <c r="EJ50" i="79"/>
  <c r="EJ103" i="79"/>
  <c r="EJ128" i="79"/>
  <c r="EJ163" i="79"/>
  <c r="EJ198" i="79"/>
  <c r="EJ222" i="79"/>
  <c r="ED67" i="79"/>
  <c r="ED83" i="79"/>
  <c r="ED99" i="79"/>
  <c r="ED115" i="79"/>
  <c r="ED147" i="79"/>
  <c r="ED168" i="79"/>
  <c r="ED200" i="79"/>
  <c r="ED210" i="79"/>
  <c r="EJ42" i="79"/>
  <c r="EJ113" i="79"/>
  <c r="EJ179" i="79"/>
  <c r="ED60" i="79"/>
  <c r="ED39" i="79"/>
  <c r="ED75" i="79"/>
  <c r="ED91" i="79"/>
  <c r="ED107" i="79"/>
  <c r="ED123" i="79"/>
  <c r="ED139" i="79"/>
  <c r="ED157" i="79"/>
  <c r="ED175" i="79"/>
  <c r="ED195" i="79"/>
  <c r="ED221" i="79"/>
  <c r="EJ58" i="79"/>
  <c r="EJ87" i="79"/>
  <c r="EJ149" i="79"/>
  <c r="EJ158" i="79"/>
  <c r="EJ185" i="79"/>
  <c r="ED64" i="79"/>
  <c r="EJ39" i="79"/>
  <c r="ED69" i="79"/>
  <c r="ED77" i="79"/>
  <c r="ED85" i="79"/>
  <c r="ED93" i="79"/>
  <c r="ED101" i="79"/>
  <c r="ED109" i="79"/>
  <c r="ED117" i="79"/>
  <c r="ED125" i="79"/>
  <c r="ED133" i="79"/>
  <c r="ED141" i="79"/>
  <c r="ED149" i="79"/>
  <c r="ED160" i="79"/>
  <c r="ED170" i="79"/>
  <c r="ED178" i="79"/>
  <c r="ED201" i="79"/>
  <c r="ED197" i="79"/>
  <c r="ED213" i="79"/>
  <c r="ED226" i="79"/>
  <c r="EJ46" i="79"/>
  <c r="EJ62" i="79"/>
  <c r="EJ96" i="79"/>
  <c r="EJ95" i="79"/>
  <c r="EJ119" i="79"/>
  <c r="EJ134" i="79"/>
  <c r="EJ159" i="79"/>
  <c r="EJ166" i="79"/>
  <c r="EJ192" i="79"/>
  <c r="EJ196" i="79"/>
  <c r="EJ215" i="79"/>
  <c r="ED65" i="79"/>
  <c r="EE82" i="79"/>
  <c r="ED56" i="79"/>
  <c r="ED73" i="79"/>
  <c r="ED81" i="79"/>
  <c r="ED89" i="79"/>
  <c r="ED97" i="79"/>
  <c r="ED105" i="79"/>
  <c r="ED113" i="79"/>
  <c r="ED121" i="79"/>
  <c r="ED129" i="79"/>
  <c r="ED137" i="79"/>
  <c r="ED145" i="79"/>
  <c r="ED154" i="79"/>
  <c r="ED165" i="79"/>
  <c r="ED173" i="79"/>
  <c r="ED182" i="79"/>
  <c r="ED192" i="79"/>
  <c r="ED208" i="79"/>
  <c r="EJ71" i="79"/>
  <c r="EJ54" i="79"/>
  <c r="EJ76" i="79"/>
  <c r="EJ110" i="79"/>
  <c r="EJ127" i="79"/>
  <c r="EJ120" i="79"/>
  <c r="EJ142" i="79"/>
  <c r="EJ155" i="79"/>
  <c r="EJ171" i="79"/>
  <c r="EJ193" i="79"/>
  <c r="EJ208" i="79"/>
  <c r="EA29" i="79"/>
  <c r="EA55" i="79"/>
  <c r="ED63" i="79"/>
  <c r="ED57" i="79"/>
  <c r="ED42" i="79"/>
  <c r="ED46" i="79"/>
  <c r="ED227" i="79"/>
  <c r="ED222" i="79"/>
  <c r="ED218" i="79"/>
  <c r="ED215" i="79"/>
  <c r="ED211" i="79"/>
  <c r="ED207" i="79"/>
  <c r="ED198" i="79"/>
  <c r="ED194" i="79"/>
  <c r="ED190" i="79"/>
  <c r="ED204" i="79"/>
  <c r="ED184" i="79"/>
  <c r="ED180" i="79"/>
  <c r="ED176" i="79"/>
  <c r="ED172" i="79"/>
  <c r="ED171" i="79"/>
  <c r="ED167" i="79"/>
  <c r="ED163" i="79"/>
  <c r="ED159" i="79"/>
  <c r="ED155" i="79"/>
  <c r="ED151" i="79"/>
  <c r="ED33" i="79"/>
  <c r="ED27" i="79"/>
  <c r="ED38" i="79"/>
  <c r="ED44" i="79"/>
  <c r="ED48" i="79"/>
  <c r="ED55" i="79"/>
  <c r="ED225" i="79"/>
  <c r="ED220" i="79"/>
  <c r="EJ37" i="79"/>
  <c r="EJ28" i="79"/>
  <c r="EJ225" i="79"/>
  <c r="EJ226" i="79"/>
  <c r="EJ217" i="79"/>
  <c r="EJ214" i="79"/>
  <c r="EJ211" i="79"/>
  <c r="EJ207" i="79"/>
  <c r="EJ201" i="79"/>
  <c r="EJ188" i="79"/>
  <c r="EJ184" i="79"/>
  <c r="EJ191" i="79"/>
  <c r="EJ197" i="79"/>
  <c r="EJ190" i="79"/>
  <c r="EJ177" i="79"/>
  <c r="EJ170" i="79"/>
  <c r="EJ180" i="79"/>
  <c r="EJ164" i="79"/>
  <c r="EJ176" i="79"/>
  <c r="EJ154" i="79"/>
  <c r="EJ165" i="79"/>
  <c r="EJ148" i="79"/>
  <c r="EJ145" i="79"/>
  <c r="EJ141" i="79"/>
  <c r="EJ137" i="79"/>
  <c r="EJ133" i="79"/>
  <c r="EJ147" i="79"/>
  <c r="EJ118" i="79"/>
  <c r="EJ126" i="79"/>
  <c r="EJ117" i="79"/>
  <c r="EJ112" i="79"/>
  <c r="EJ125" i="79"/>
  <c r="EJ102" i="79"/>
  <c r="EJ93" i="79"/>
  <c r="EJ85" i="79"/>
  <c r="EJ108" i="79"/>
  <c r="EJ101" i="79"/>
  <c r="EJ94" i="79"/>
  <c r="EJ84" i="79"/>
  <c r="EJ69" i="79"/>
  <c r="EJ65" i="79"/>
  <c r="EJ61" i="79"/>
  <c r="EJ57" i="79"/>
  <c r="EJ53" i="79"/>
  <c r="EJ49" i="79"/>
  <c r="EJ45" i="79"/>
  <c r="EJ41" i="79"/>
  <c r="EJ79" i="79"/>
  <c r="EJ74" i="79"/>
  <c r="EJ34" i="79"/>
  <c r="EJ227" i="79"/>
  <c r="EJ219" i="79"/>
  <c r="EJ216" i="79"/>
  <c r="EJ221" i="79"/>
  <c r="EJ209" i="79"/>
  <c r="EJ202" i="79"/>
  <c r="EJ200" i="79"/>
  <c r="EJ186" i="79"/>
  <c r="EJ182" i="79"/>
  <c r="EJ199" i="79"/>
  <c r="EJ203" i="79"/>
  <c r="EJ181" i="79"/>
  <c r="EJ172" i="79"/>
  <c r="EJ168" i="79"/>
  <c r="EJ173" i="79"/>
  <c r="EJ160" i="79"/>
  <c r="EJ161" i="79"/>
  <c r="EJ152" i="79"/>
  <c r="EJ156" i="79"/>
  <c r="EJ151" i="79"/>
  <c r="EJ143" i="79"/>
  <c r="EJ139" i="79"/>
  <c r="EJ135" i="79"/>
  <c r="EJ131" i="79"/>
  <c r="EJ122" i="79"/>
  <c r="EJ130" i="79"/>
  <c r="EJ121" i="79"/>
  <c r="EJ114" i="79"/>
  <c r="EJ129" i="79"/>
  <c r="EJ107" i="79"/>
  <c r="EJ98" i="79"/>
  <c r="EJ89" i="79"/>
  <c r="EJ81" i="79"/>
  <c r="EJ105" i="79"/>
  <c r="EJ97" i="79"/>
  <c r="EJ90" i="79"/>
  <c r="EJ78" i="79"/>
  <c r="EJ67" i="79"/>
  <c r="EJ63" i="79"/>
  <c r="EJ59" i="79"/>
  <c r="EJ55" i="79"/>
  <c r="EJ51" i="79"/>
  <c r="EJ47" i="79"/>
  <c r="EJ43" i="79"/>
  <c r="EJ73" i="79"/>
  <c r="EJ75" i="79"/>
  <c r="EJ70" i="79"/>
  <c r="EJ30" i="79"/>
  <c r="EE28" i="79"/>
  <c r="EE223" i="79"/>
  <c r="EE205" i="79"/>
  <c r="EE188" i="79"/>
  <c r="EE182" i="79"/>
  <c r="EE161" i="79"/>
  <c r="EE144" i="79"/>
  <c r="EE118" i="79"/>
  <c r="EE112" i="79"/>
  <c r="EE87" i="79"/>
  <c r="EE75" i="79"/>
  <c r="EE56" i="79"/>
  <c r="EE40" i="79"/>
  <c r="EE74" i="79"/>
  <c r="EE220" i="79"/>
  <c r="EE201" i="79"/>
  <c r="EE184" i="79"/>
  <c r="EE166" i="79"/>
  <c r="EE152" i="79"/>
  <c r="EE140" i="79"/>
  <c r="EE131" i="79"/>
  <c r="EE108" i="79"/>
  <c r="EE104" i="79"/>
  <c r="EE68" i="79"/>
  <c r="EE52" i="79"/>
  <c r="EE36" i="79"/>
  <c r="EE29" i="79"/>
  <c r="EE213" i="79"/>
  <c r="EE196" i="79"/>
  <c r="EE181" i="79"/>
  <c r="EE158" i="79"/>
  <c r="EE157" i="79"/>
  <c r="EE136" i="79"/>
  <c r="EE123" i="79"/>
  <c r="EE103" i="79"/>
  <c r="EE96" i="79"/>
  <c r="EE64" i="79"/>
  <c r="EE48" i="79"/>
  <c r="EE32" i="79"/>
  <c r="ED31" i="79"/>
  <c r="ED70" i="79"/>
  <c r="ED74" i="79"/>
  <c r="ED78" i="79"/>
  <c r="ED82" i="79"/>
  <c r="ED86" i="79"/>
  <c r="ED90" i="79"/>
  <c r="ED94" i="79"/>
  <c r="ED98" i="79"/>
  <c r="ED102" i="79"/>
  <c r="ED106" i="79"/>
  <c r="ED110" i="79"/>
  <c r="ED114" i="79"/>
  <c r="ED118" i="79"/>
  <c r="ED122" i="79"/>
  <c r="ED126" i="79"/>
  <c r="ED130" i="79"/>
  <c r="ED134" i="79"/>
  <c r="ED138" i="79"/>
  <c r="ED142" i="79"/>
  <c r="ED146" i="79"/>
  <c r="ED150" i="79"/>
  <c r="ED156" i="79"/>
  <c r="ED161" i="79"/>
  <c r="ED166" i="79"/>
  <c r="ED183" i="79"/>
  <c r="ED174" i="79"/>
  <c r="ED179" i="79"/>
  <c r="ED188" i="79"/>
  <c r="ED205" i="79"/>
  <c r="ED193" i="79"/>
  <c r="ED199" i="79"/>
  <c r="ED209" i="79"/>
  <c r="ED214" i="79"/>
  <c r="ED219" i="79"/>
  <c r="ED29" i="79"/>
  <c r="EJ72" i="79"/>
  <c r="EJ82" i="79"/>
  <c r="EJ48" i="79"/>
  <c r="EJ56" i="79"/>
  <c r="EJ64" i="79"/>
  <c r="EJ80" i="79"/>
  <c r="EJ99" i="79"/>
  <c r="EJ83" i="79"/>
  <c r="EJ100" i="79"/>
  <c r="EJ111" i="79"/>
  <c r="EJ123" i="79"/>
  <c r="EJ124" i="79"/>
  <c r="EJ136" i="79"/>
  <c r="EJ144" i="79"/>
  <c r="EJ157" i="79"/>
  <c r="EJ175" i="79"/>
  <c r="EJ178" i="79"/>
  <c r="EJ174" i="79"/>
  <c r="EJ194" i="79"/>
  <c r="EJ183" i="79"/>
  <c r="EJ204" i="79"/>
  <c r="EJ210" i="79"/>
  <c r="EJ218" i="79"/>
  <c r="EJ224" i="79"/>
  <c r="EE44" i="79"/>
  <c r="EE132" i="79"/>
  <c r="EE177" i="79"/>
  <c r="EE60" i="79"/>
  <c r="EE126" i="79"/>
  <c r="EE197" i="79"/>
  <c r="ED35" i="79"/>
  <c r="ED68" i="79"/>
  <c r="ED72" i="79"/>
  <c r="ED76" i="79"/>
  <c r="ED80" i="79"/>
  <c r="ED84" i="79"/>
  <c r="ED88" i="79"/>
  <c r="ED92" i="79"/>
  <c r="ED96" i="79"/>
  <c r="ED100" i="79"/>
  <c r="ED104" i="79"/>
  <c r="ED108" i="79"/>
  <c r="ED112" i="79"/>
  <c r="ED116" i="79"/>
  <c r="ED120" i="79"/>
  <c r="ED124" i="79"/>
  <c r="ED128" i="79"/>
  <c r="ED132" i="79"/>
  <c r="ED136" i="79"/>
  <c r="ED140" i="79"/>
  <c r="ED144" i="79"/>
  <c r="ED148" i="79"/>
  <c r="ED153" i="79"/>
  <c r="ED158" i="79"/>
  <c r="ED164" i="79"/>
  <c r="ED169" i="79"/>
  <c r="ED186" i="79"/>
  <c r="ED177" i="79"/>
  <c r="ED187" i="79"/>
  <c r="ED203" i="79"/>
  <c r="ED191" i="79"/>
  <c r="ED196" i="79"/>
  <c r="ED206" i="79"/>
  <c r="ED212" i="79"/>
  <c r="ED224" i="79"/>
  <c r="ED223" i="79"/>
  <c r="ED59" i="79"/>
  <c r="ED30" i="79"/>
  <c r="ED28" i="79"/>
  <c r="EJ77" i="79"/>
  <c r="EJ44" i="79"/>
  <c r="EJ52" i="79"/>
  <c r="EJ60" i="79"/>
  <c r="EJ68" i="79"/>
  <c r="EJ92" i="79"/>
  <c r="EJ106" i="79"/>
  <c r="EJ91" i="79"/>
  <c r="EJ109" i="79"/>
  <c r="EJ115" i="79"/>
  <c r="EJ116" i="79"/>
  <c r="EJ132" i="79"/>
  <c r="EJ140" i="79"/>
  <c r="EJ146" i="79"/>
  <c r="EJ153" i="79"/>
  <c r="EJ162" i="79"/>
  <c r="EJ169" i="79"/>
  <c r="EJ195" i="79"/>
  <c r="EJ189" i="79"/>
  <c r="EJ187" i="79"/>
  <c r="EJ206" i="79"/>
  <c r="EJ213" i="79"/>
  <c r="EJ220" i="79"/>
  <c r="EE88" i="79"/>
  <c r="EE146" i="79"/>
  <c r="EE209" i="79"/>
  <c r="EJ32" i="79"/>
  <c r="ED58" i="79"/>
  <c r="EE76" i="79"/>
  <c r="EE84" i="79"/>
  <c r="EE33" i="79"/>
  <c r="EE37" i="79"/>
  <c r="EE41" i="79"/>
  <c r="EE45" i="79"/>
  <c r="EE49" i="79"/>
  <c r="EE53" i="79"/>
  <c r="EE57" i="79"/>
  <c r="EE61" i="79"/>
  <c r="EE65" i="79"/>
  <c r="EE69" i="79"/>
  <c r="EE77" i="79"/>
  <c r="EE90" i="79"/>
  <c r="EE98" i="79"/>
  <c r="EE81" i="79"/>
  <c r="EE89" i="79"/>
  <c r="EE97" i="79"/>
  <c r="EE105" i="79"/>
  <c r="EE109" i="79"/>
  <c r="EE113" i="79"/>
  <c r="EE117" i="79"/>
  <c r="EE125" i="79"/>
  <c r="EE135" i="79"/>
  <c r="EE120" i="79"/>
  <c r="EE128" i="79"/>
  <c r="EE137" i="79"/>
  <c r="EE141" i="79"/>
  <c r="EE145" i="79"/>
  <c r="EE148" i="79"/>
  <c r="EE165" i="79"/>
  <c r="EE153" i="79"/>
  <c r="EE159" i="79"/>
  <c r="EE175" i="79"/>
  <c r="EE160" i="79"/>
  <c r="EE169" i="79"/>
  <c r="EE183" i="79"/>
  <c r="EE178" i="79"/>
  <c r="EE190" i="79"/>
  <c r="EE185" i="79"/>
  <c r="EE189" i="79"/>
  <c r="EE198" i="79"/>
  <c r="EE215" i="79"/>
  <c r="EE202" i="79"/>
  <c r="EE206" i="79"/>
  <c r="EE210" i="79"/>
  <c r="EE216" i="79"/>
  <c r="EE221" i="79"/>
  <c r="EE224" i="79"/>
  <c r="ED51" i="79"/>
  <c r="ED47" i="79"/>
  <c r="ED43" i="79"/>
  <c r="EJ40" i="79"/>
  <c r="ED32" i="79"/>
  <c r="EJ29" i="79"/>
  <c r="EA117" i="79"/>
  <c r="EJ27" i="79"/>
  <c r="ED66" i="79"/>
  <c r="ED37" i="79"/>
  <c r="EE70" i="79"/>
  <c r="EE78" i="79"/>
  <c r="EE30" i="79"/>
  <c r="EE34" i="79"/>
  <c r="EE38" i="79"/>
  <c r="EE42" i="79"/>
  <c r="EE46" i="79"/>
  <c r="EE50" i="79"/>
  <c r="EE54" i="79"/>
  <c r="EE58" i="79"/>
  <c r="EE62" i="79"/>
  <c r="EE66" i="79"/>
  <c r="EE71" i="79"/>
  <c r="EE79" i="79"/>
  <c r="EE92" i="79"/>
  <c r="EE100" i="79"/>
  <c r="EE83" i="79"/>
  <c r="EE91" i="79"/>
  <c r="EE99" i="79"/>
  <c r="EE106" i="79"/>
  <c r="EE110" i="79"/>
  <c r="EE114" i="79"/>
  <c r="EE119" i="79"/>
  <c r="EE127" i="79"/>
  <c r="EE134" i="79"/>
  <c r="EE122" i="79"/>
  <c r="EE130" i="79"/>
  <c r="EE138" i="79"/>
  <c r="EE142" i="79"/>
  <c r="EE147" i="79"/>
  <c r="EE150" i="79"/>
  <c r="EE163" i="79"/>
  <c r="EE154" i="79"/>
  <c r="EE168" i="79"/>
  <c r="EE170" i="79"/>
  <c r="EE162" i="79"/>
  <c r="EE172" i="79"/>
  <c r="EE192" i="79"/>
  <c r="EE179" i="79"/>
  <c r="EE195" i="79"/>
  <c r="EE186" i="79"/>
  <c r="EE191" i="79"/>
  <c r="EE199" i="79"/>
  <c r="EE214" i="79"/>
  <c r="EE203" i="79"/>
  <c r="EE207" i="79"/>
  <c r="EE211" i="79"/>
  <c r="EE217" i="79"/>
  <c r="EE222" i="79"/>
  <c r="EE225" i="79"/>
  <c r="ED61" i="79"/>
  <c r="ED40" i="79"/>
  <c r="EJ36" i="79"/>
  <c r="EA214" i="79"/>
  <c r="EE27" i="79"/>
  <c r="ED62" i="79"/>
  <c r="ED54" i="79"/>
  <c r="EJ33" i="79"/>
  <c r="EE72" i="79"/>
  <c r="EE80" i="79"/>
  <c r="EE31" i="79"/>
  <c r="EE35" i="79"/>
  <c r="EE39" i="79"/>
  <c r="EE43" i="79"/>
  <c r="EE47" i="79"/>
  <c r="EE51" i="79"/>
  <c r="EE55" i="79"/>
  <c r="EE59" i="79"/>
  <c r="EE63" i="79"/>
  <c r="EE67" i="79"/>
  <c r="EE73" i="79"/>
  <c r="EE86" i="79"/>
  <c r="EE94" i="79"/>
  <c r="EE102" i="79"/>
  <c r="EE85" i="79"/>
  <c r="EE93" i="79"/>
  <c r="EE101" i="79"/>
  <c r="EE107" i="79"/>
  <c r="EE111" i="79"/>
  <c r="EE115" i="79"/>
  <c r="EE121" i="79"/>
  <c r="EE129" i="79"/>
  <c r="EE116" i="79"/>
  <c r="EE124" i="79"/>
  <c r="EE133" i="79"/>
  <c r="EE139" i="79"/>
  <c r="EE143" i="79"/>
  <c r="EE149" i="79"/>
  <c r="EE155" i="79"/>
  <c r="EE151" i="79"/>
  <c r="EE156" i="79"/>
  <c r="EE167" i="79"/>
  <c r="EE173" i="79"/>
  <c r="EE164" i="79"/>
  <c r="EE174" i="79"/>
  <c r="EE176" i="79"/>
  <c r="EE180" i="79"/>
  <c r="EE194" i="79"/>
  <c r="EE187" i="79"/>
  <c r="EE193" i="79"/>
  <c r="EE219" i="79"/>
  <c r="EE200" i="79"/>
  <c r="EE204" i="79"/>
  <c r="EE208" i="79"/>
  <c r="EE212" i="79"/>
  <c r="EE218" i="79"/>
  <c r="EE226" i="79"/>
  <c r="EE227" i="79"/>
  <c r="ED53" i="79"/>
  <c r="ED49" i="79"/>
  <c r="ED45" i="79"/>
  <c r="ED41" i="79"/>
  <c r="ED36" i="79"/>
  <c r="EJ35" i="79"/>
  <c r="EJ31" i="79"/>
  <c r="EA78" i="79"/>
  <c r="EA143" i="79"/>
  <c r="EA201" i="79"/>
  <c r="EA77" i="79"/>
  <c r="EA94" i="79"/>
  <c r="EA162" i="79"/>
  <c r="EA223" i="79"/>
  <c r="EA39" i="79"/>
  <c r="EA111" i="79"/>
  <c r="EA174" i="79"/>
  <c r="EH45" i="79"/>
  <c r="EC39" i="79"/>
  <c r="EC56" i="79"/>
  <c r="EC71" i="79"/>
  <c r="EC85" i="79"/>
  <c r="EC99" i="79"/>
  <c r="EC115" i="79"/>
  <c r="EC133" i="79"/>
  <c r="EC151" i="79"/>
  <c r="EC164" i="79"/>
  <c r="EC187" i="79"/>
  <c r="EC201" i="79"/>
  <c r="EC215" i="79"/>
  <c r="EI73" i="79"/>
  <c r="EI110" i="79"/>
  <c r="EI44" i="79"/>
  <c r="EI142" i="79"/>
  <c r="EC46" i="79"/>
  <c r="EC31" i="79"/>
  <c r="EH29" i="79"/>
  <c r="EC63" i="79"/>
  <c r="EC75" i="79"/>
  <c r="EC92" i="79"/>
  <c r="EC107" i="79"/>
  <c r="EC125" i="79"/>
  <c r="EC141" i="79"/>
  <c r="EC161" i="79"/>
  <c r="EC180" i="79"/>
  <c r="EC200" i="79"/>
  <c r="EC207" i="79"/>
  <c r="EI60" i="79"/>
  <c r="EI29" i="79"/>
  <c r="EI224" i="79"/>
  <c r="EI220" i="79"/>
  <c r="EI226" i="79"/>
  <c r="EI205" i="79"/>
  <c r="EI201" i="79"/>
  <c r="EI211" i="79"/>
  <c r="EI207" i="79"/>
  <c r="EI196" i="79"/>
  <c r="EI185" i="79"/>
  <c r="EI191" i="79"/>
  <c r="EI182" i="79"/>
  <c r="EI178" i="79"/>
  <c r="EI189" i="79"/>
  <c r="EI174" i="79"/>
  <c r="EI168" i="79"/>
  <c r="EI160" i="79"/>
  <c r="EI165" i="79"/>
  <c r="EI157" i="79"/>
  <c r="EI152" i="79"/>
  <c r="EI147" i="79"/>
  <c r="EI145" i="79"/>
  <c r="EI141" i="79"/>
  <c r="EI137" i="79"/>
  <c r="EI127" i="79"/>
  <c r="EI124" i="79"/>
  <c r="EI116" i="79"/>
  <c r="EI126" i="79"/>
  <c r="EI119" i="79"/>
  <c r="EI113" i="79"/>
  <c r="EI109" i="79"/>
  <c r="EI96" i="79"/>
  <c r="EI104" i="79"/>
  <c r="EI95" i="79"/>
  <c r="EI87" i="79"/>
  <c r="EI105" i="79"/>
  <c r="EI223" i="79"/>
  <c r="EI219" i="79"/>
  <c r="EI216" i="79"/>
  <c r="EI204" i="79"/>
  <c r="EI200" i="79"/>
  <c r="EI210" i="79"/>
  <c r="EI195" i="79"/>
  <c r="EI188" i="79"/>
  <c r="EI184" i="79"/>
  <c r="EI199" i="79"/>
  <c r="EI181" i="79"/>
  <c r="EI177" i="79"/>
  <c r="EI183" i="79"/>
  <c r="EI172" i="79"/>
  <c r="EI166" i="79"/>
  <c r="EI158" i="79"/>
  <c r="EI163" i="79"/>
  <c r="EI155" i="79"/>
  <c r="EI151" i="79"/>
  <c r="EI148" i="79"/>
  <c r="EI144" i="79"/>
  <c r="EI140" i="79"/>
  <c r="EI136" i="79"/>
  <c r="EI125" i="79"/>
  <c r="EI122" i="79"/>
  <c r="EI132" i="79"/>
  <c r="EI133" i="79"/>
  <c r="EI117" i="79"/>
  <c r="EI112" i="79"/>
  <c r="EI108" i="79"/>
  <c r="EI94" i="79"/>
  <c r="EI102" i="79"/>
  <c r="EI93" i="79"/>
  <c r="EI85" i="79"/>
  <c r="EI227" i="79"/>
  <c r="EI218" i="79"/>
  <c r="EI203" i="79"/>
  <c r="EI209" i="79"/>
  <c r="EI187" i="79"/>
  <c r="EI198" i="79"/>
  <c r="EI176" i="79"/>
  <c r="EI167" i="79"/>
  <c r="EI169" i="79"/>
  <c r="EI154" i="79"/>
  <c r="EI146" i="79"/>
  <c r="EI139" i="79"/>
  <c r="EI135" i="79"/>
  <c r="EI130" i="79"/>
  <c r="EI115" i="79"/>
  <c r="EI107" i="79"/>
  <c r="EI100" i="79"/>
  <c r="EI83" i="79"/>
  <c r="EI99" i="79"/>
  <c r="EI72" i="79"/>
  <c r="EI78" i="79"/>
  <c r="EI67" i="79"/>
  <c r="EI63" i="79"/>
  <c r="EI59" i="79"/>
  <c r="EI55" i="79"/>
  <c r="EI51" i="79"/>
  <c r="EI47" i="79"/>
  <c r="EI43" i="79"/>
  <c r="EI39" i="79"/>
  <c r="EI35" i="79"/>
  <c r="EI31" i="79"/>
  <c r="EI71" i="79"/>
  <c r="EI75" i="79"/>
  <c r="EI225" i="79"/>
  <c r="EI217" i="79"/>
  <c r="EI202" i="79"/>
  <c r="EI208" i="79"/>
  <c r="EI186" i="79"/>
  <c r="EI197" i="79"/>
  <c r="EI194" i="79"/>
  <c r="EI171" i="79"/>
  <c r="EI170" i="79"/>
  <c r="EI153" i="79"/>
  <c r="EI150" i="79"/>
  <c r="EI138" i="79"/>
  <c r="EI131" i="79"/>
  <c r="EI128" i="79"/>
  <c r="EI114" i="79"/>
  <c r="EI106" i="79"/>
  <c r="EI98" i="79"/>
  <c r="EI81" i="79"/>
  <c r="EI97" i="79"/>
  <c r="EI70" i="79"/>
  <c r="EI76" i="79"/>
  <c r="EI66" i="79"/>
  <c r="EI62" i="79"/>
  <c r="EI58" i="79"/>
  <c r="EI54" i="79"/>
  <c r="EI50" i="79"/>
  <c r="EI46" i="79"/>
  <c r="EI42" i="79"/>
  <c r="EI38" i="79"/>
  <c r="EI34" i="79"/>
  <c r="EI30" i="79"/>
  <c r="EI88" i="79"/>
  <c r="EI222" i="79"/>
  <c r="EI213" i="79"/>
  <c r="EI215" i="79"/>
  <c r="EI192" i="79"/>
  <c r="EI206" i="79"/>
  <c r="EI180" i="79"/>
  <c r="EI175" i="79"/>
  <c r="EI164" i="79"/>
  <c r="EI161" i="79"/>
  <c r="EI156" i="79"/>
  <c r="EI143" i="79"/>
  <c r="EI134" i="79"/>
  <c r="EI120" i="79"/>
  <c r="EI123" i="79"/>
  <c r="EI111" i="79"/>
  <c r="EI92" i="79"/>
  <c r="EI91" i="79"/>
  <c r="EI103" i="79"/>
  <c r="EI86" i="79"/>
  <c r="EI84" i="79"/>
  <c r="EI69" i="79"/>
  <c r="EI65" i="79"/>
  <c r="EI61" i="79"/>
  <c r="EI57" i="79"/>
  <c r="EI53" i="79"/>
  <c r="EI49" i="79"/>
  <c r="EI45" i="79"/>
  <c r="EI41" i="79"/>
  <c r="EI37" i="79"/>
  <c r="EI33" i="79"/>
  <c r="EI82" i="79"/>
  <c r="EI79" i="79"/>
  <c r="EH64" i="79"/>
  <c r="EH46" i="79"/>
  <c r="EH224" i="79"/>
  <c r="EH219" i="79"/>
  <c r="EH225" i="79"/>
  <c r="EH213" i="79"/>
  <c r="EH209" i="79"/>
  <c r="EH203" i="79"/>
  <c r="EH196" i="79"/>
  <c r="EH192" i="79"/>
  <c r="EH202" i="79"/>
  <c r="EH200" i="79"/>
  <c r="EH182" i="79"/>
  <c r="EH178" i="79"/>
  <c r="EH174" i="79"/>
  <c r="EH184" i="79"/>
  <c r="EH169" i="79"/>
  <c r="EH165" i="79"/>
  <c r="EH161" i="79"/>
  <c r="EH157" i="79"/>
  <c r="EH153" i="79"/>
  <c r="EH149" i="79"/>
  <c r="EH145" i="79"/>
  <c r="EH141" i="79"/>
  <c r="EH137" i="79"/>
  <c r="EH133" i="79"/>
  <c r="EH129" i="79"/>
  <c r="EH125" i="79"/>
  <c r="EH121" i="79"/>
  <c r="EH117" i="79"/>
  <c r="EH113" i="79"/>
  <c r="EH109" i="79"/>
  <c r="EH105" i="79"/>
  <c r="EH101" i="79"/>
  <c r="EH97" i="79"/>
  <c r="EH93" i="79"/>
  <c r="EH89" i="79"/>
  <c r="EH85" i="79"/>
  <c r="EH81" i="79"/>
  <c r="EH77" i="79"/>
  <c r="EH73" i="79"/>
  <c r="EH69" i="79"/>
  <c r="EH44" i="79"/>
  <c r="EH52" i="79"/>
  <c r="EH222" i="79"/>
  <c r="EH218" i="79"/>
  <c r="EH216" i="79"/>
  <c r="EH212" i="79"/>
  <c r="EH208" i="79"/>
  <c r="EH199" i="79"/>
  <c r="EH195" i="79"/>
  <c r="EH191" i="79"/>
  <c r="EH205" i="79"/>
  <c r="EH186" i="79"/>
  <c r="EH181" i="79"/>
  <c r="EH177" i="79"/>
  <c r="EH173" i="79"/>
  <c r="EH187" i="79"/>
  <c r="EH168" i="79"/>
  <c r="EH164" i="79"/>
  <c r="EH160" i="79"/>
  <c r="EH156" i="79"/>
  <c r="EH152" i="79"/>
  <c r="EH148" i="79"/>
  <c r="EH144" i="79"/>
  <c r="EH140" i="79"/>
  <c r="EH136" i="79"/>
  <c r="EH132" i="79"/>
  <c r="EH128" i="79"/>
  <c r="EH124" i="79"/>
  <c r="EH120" i="79"/>
  <c r="EH116" i="79"/>
  <c r="EH112" i="79"/>
  <c r="EH108" i="79"/>
  <c r="EH104" i="79"/>
  <c r="EH100" i="79"/>
  <c r="EH96" i="79"/>
  <c r="EH92" i="79"/>
  <c r="EH88" i="79"/>
  <c r="EH84" i="79"/>
  <c r="EH80" i="79"/>
  <c r="EH76" i="79"/>
  <c r="EH72" i="79"/>
  <c r="EH68" i="79"/>
  <c r="EH65" i="79"/>
  <c r="EH37" i="79"/>
  <c r="EH42" i="79"/>
  <c r="EH50" i="79"/>
  <c r="EH60" i="79"/>
  <c r="EH227" i="79"/>
  <c r="EH221" i="79"/>
  <c r="EH217" i="79"/>
  <c r="EH215" i="79"/>
  <c r="EH211" i="79"/>
  <c r="EH207" i="79"/>
  <c r="EH198" i="79"/>
  <c r="EH194" i="79"/>
  <c r="EH190" i="79"/>
  <c r="EH201" i="79"/>
  <c r="EH183" i="79"/>
  <c r="EH180" i="79"/>
  <c r="EH176" i="79"/>
  <c r="EH172" i="79"/>
  <c r="EH171" i="79"/>
  <c r="EH167" i="79"/>
  <c r="EH163" i="79"/>
  <c r="EH159" i="79"/>
  <c r="EH155" i="79"/>
  <c r="EH151" i="79"/>
  <c r="EH147" i="79"/>
  <c r="EH143" i="79"/>
  <c r="EH139" i="79"/>
  <c r="EH135" i="79"/>
  <c r="EH131" i="79"/>
  <c r="EH127" i="79"/>
  <c r="EH123" i="79"/>
  <c r="EH119" i="79"/>
  <c r="EH115" i="79"/>
  <c r="EH111" i="79"/>
  <c r="EH107" i="79"/>
  <c r="EH103" i="79"/>
  <c r="EH99" i="79"/>
  <c r="EH95" i="79"/>
  <c r="EH91" i="79"/>
  <c r="EH87" i="79"/>
  <c r="EH83" i="79"/>
  <c r="EH79" i="79"/>
  <c r="EH75" i="79"/>
  <c r="EH71" i="79"/>
  <c r="EH67" i="79"/>
  <c r="EH32" i="79"/>
  <c r="EH38" i="79"/>
  <c r="EH214" i="79"/>
  <c r="EH193" i="79"/>
  <c r="EH179" i="79"/>
  <c r="EH166" i="79"/>
  <c r="EH150" i="79"/>
  <c r="EH134" i="79"/>
  <c r="EH118" i="79"/>
  <c r="EH102" i="79"/>
  <c r="EH86" i="79"/>
  <c r="EH70" i="79"/>
  <c r="EH226" i="79"/>
  <c r="EH210" i="79"/>
  <c r="EH189" i="79"/>
  <c r="EH175" i="79"/>
  <c r="EH162" i="79"/>
  <c r="EH146" i="79"/>
  <c r="EH130" i="79"/>
  <c r="EH114" i="79"/>
  <c r="EH98" i="79"/>
  <c r="EH82" i="79"/>
  <c r="EH61" i="79"/>
  <c r="EH48" i="79"/>
  <c r="EH220" i="79"/>
  <c r="EH206" i="79"/>
  <c r="EH204" i="79"/>
  <c r="EH188" i="79"/>
  <c r="EH158" i="79"/>
  <c r="EH142" i="79"/>
  <c r="EH126" i="79"/>
  <c r="EH110" i="79"/>
  <c r="EH94" i="79"/>
  <c r="EH78" i="79"/>
  <c r="EH34" i="79"/>
  <c r="EH57" i="79"/>
  <c r="EC52" i="79"/>
  <c r="EC54" i="79"/>
  <c r="EC37" i="79"/>
  <c r="EC38" i="79"/>
  <c r="EC44" i="79"/>
  <c r="EC30" i="79"/>
  <c r="EC34" i="79"/>
  <c r="EC42" i="79"/>
  <c r="EC50" i="79"/>
  <c r="EC222" i="79"/>
  <c r="EC218" i="79"/>
  <c r="EC216" i="79"/>
  <c r="EC212" i="79"/>
  <c r="EC208" i="79"/>
  <c r="EC199" i="79"/>
  <c r="EC205" i="79"/>
  <c r="EC190" i="79"/>
  <c r="EC191" i="79"/>
  <c r="EC183" i="79"/>
  <c r="EC182" i="79"/>
  <c r="EC179" i="79"/>
  <c r="EC171" i="79"/>
  <c r="EC174" i="79"/>
  <c r="EC166" i="79"/>
  <c r="EC158" i="79"/>
  <c r="EC163" i="79"/>
  <c r="EC155" i="79"/>
  <c r="EC152" i="79"/>
  <c r="EC147" i="79"/>
  <c r="EC142" i="79"/>
  <c r="EC138" i="79"/>
  <c r="EC134" i="79"/>
  <c r="EC130" i="79"/>
  <c r="EC126" i="79"/>
  <c r="EC124" i="79"/>
  <c r="EC116" i="79"/>
  <c r="EC112" i="79"/>
  <c r="EC108" i="79"/>
  <c r="EC104" i="79"/>
  <c r="EC100" i="79"/>
  <c r="EC121" i="79"/>
  <c r="EC94" i="79"/>
  <c r="EC95" i="79"/>
  <c r="EC87" i="79"/>
  <c r="EC80" i="79"/>
  <c r="EC76" i="79"/>
  <c r="EC74" i="79"/>
  <c r="EC73" i="79"/>
  <c r="EC68" i="79"/>
  <c r="EC64" i="79"/>
  <c r="EC60" i="79"/>
  <c r="EC48" i="79"/>
  <c r="EC226" i="79"/>
  <c r="EC220" i="79"/>
  <c r="EC223" i="79"/>
  <c r="EC214" i="79"/>
  <c r="EC210" i="79"/>
  <c r="EC203" i="79"/>
  <c r="EC197" i="79"/>
  <c r="EC195" i="79"/>
  <c r="EC196" i="79"/>
  <c r="EC194" i="79"/>
  <c r="EC188" i="79"/>
  <c r="EC186" i="79"/>
  <c r="EC175" i="79"/>
  <c r="EC178" i="79"/>
  <c r="EC168" i="79"/>
  <c r="EC162" i="79"/>
  <c r="EC167" i="79"/>
  <c r="EC159" i="79"/>
  <c r="EC154" i="79"/>
  <c r="EC150" i="79"/>
  <c r="EC144" i="79"/>
  <c r="EC140" i="79"/>
  <c r="EC136" i="79"/>
  <c r="EC132" i="79"/>
  <c r="EC128" i="79"/>
  <c r="EC148" i="79"/>
  <c r="EC120" i="79"/>
  <c r="EC114" i="79"/>
  <c r="EC110" i="79"/>
  <c r="EC106" i="79"/>
  <c r="EC102" i="79"/>
  <c r="EC98" i="79"/>
  <c r="EC117" i="79"/>
  <c r="EC90" i="79"/>
  <c r="EC91" i="79"/>
  <c r="EC83" i="79"/>
  <c r="EC78" i="79"/>
  <c r="EC88" i="79"/>
  <c r="EC70" i="79"/>
  <c r="EC84" i="79"/>
  <c r="EC66" i="79"/>
  <c r="EC62" i="79"/>
  <c r="EC58" i="79"/>
  <c r="EH66" i="79"/>
  <c r="EH51" i="79"/>
  <c r="EH43" i="79"/>
  <c r="EC57" i="79"/>
  <c r="EC65" i="79"/>
  <c r="EC86" i="79"/>
  <c r="EC77" i="79"/>
  <c r="EC89" i="79"/>
  <c r="EC96" i="79"/>
  <c r="EC101" i="79"/>
  <c r="EC109" i="79"/>
  <c r="EC118" i="79"/>
  <c r="EC127" i="79"/>
  <c r="EC135" i="79"/>
  <c r="EC143" i="79"/>
  <c r="EC153" i="79"/>
  <c r="EC165" i="79"/>
  <c r="EC169" i="79"/>
  <c r="EC173" i="79"/>
  <c r="EC184" i="79"/>
  <c r="EC193" i="79"/>
  <c r="EC206" i="79"/>
  <c r="EC209" i="79"/>
  <c r="EC224" i="79"/>
  <c r="EC225" i="79"/>
  <c r="EI32" i="79"/>
  <c r="EI48" i="79"/>
  <c r="EI64" i="79"/>
  <c r="EI101" i="79"/>
  <c r="EI121" i="79"/>
  <c r="EI149" i="79"/>
  <c r="EI179" i="79"/>
  <c r="EI214" i="79"/>
  <c r="EH122" i="79"/>
  <c r="EH185" i="79"/>
  <c r="EH56" i="79"/>
  <c r="EI36" i="79"/>
  <c r="EI52" i="79"/>
  <c r="EI68" i="79"/>
  <c r="EI89" i="79"/>
  <c r="EI118" i="79"/>
  <c r="EI159" i="79"/>
  <c r="EI193" i="79"/>
  <c r="EI221" i="79"/>
  <c r="EH74" i="79"/>
  <c r="EH138" i="79"/>
  <c r="EH197" i="79"/>
  <c r="EH62" i="79"/>
  <c r="EH47" i="79"/>
  <c r="EH39" i="79"/>
  <c r="EH35" i="79"/>
  <c r="EH31" i="79"/>
  <c r="EH28" i="79"/>
  <c r="EC55" i="79"/>
  <c r="EC61" i="79"/>
  <c r="EC69" i="79"/>
  <c r="EC82" i="79"/>
  <c r="EC81" i="79"/>
  <c r="EC97" i="79"/>
  <c r="EC123" i="79"/>
  <c r="EC105" i="79"/>
  <c r="EC113" i="79"/>
  <c r="EC146" i="79"/>
  <c r="EC131" i="79"/>
  <c r="EC139" i="79"/>
  <c r="EC149" i="79"/>
  <c r="EC157" i="79"/>
  <c r="EC160" i="79"/>
  <c r="EC176" i="79"/>
  <c r="EC181" i="79"/>
  <c r="EC185" i="79"/>
  <c r="EC192" i="79"/>
  <c r="EC202" i="79"/>
  <c r="EC213" i="79"/>
  <c r="EC219" i="79"/>
  <c r="EI77" i="79"/>
  <c r="EI40" i="79"/>
  <c r="EI56" i="79"/>
  <c r="EI80" i="79"/>
  <c r="EI90" i="79"/>
  <c r="EI129" i="79"/>
  <c r="EI162" i="79"/>
  <c r="EI190" i="79"/>
  <c r="EH30" i="79"/>
  <c r="EH90" i="79"/>
  <c r="EH154" i="79"/>
  <c r="EH223" i="79"/>
  <c r="EI28" i="79"/>
  <c r="EH33" i="79"/>
  <c r="EC36" i="79"/>
  <c r="EC28" i="79"/>
  <c r="EC32" i="79"/>
  <c r="EI27" i="79"/>
  <c r="EA35" i="79"/>
  <c r="EA51" i="79"/>
  <c r="EA67" i="79"/>
  <c r="EA86" i="79"/>
  <c r="EA107" i="79"/>
  <c r="EA126" i="79"/>
  <c r="EA139" i="79"/>
  <c r="EA155" i="79"/>
  <c r="EA167" i="79"/>
  <c r="EA198" i="79"/>
  <c r="EA208" i="79"/>
  <c r="EA218" i="79"/>
  <c r="EA72" i="79"/>
  <c r="EA43" i="79"/>
  <c r="EA59" i="79"/>
  <c r="EA71" i="79"/>
  <c r="EA102" i="79"/>
  <c r="EA115" i="79"/>
  <c r="EA133" i="79"/>
  <c r="EA147" i="79"/>
  <c r="EA171" i="79"/>
  <c r="EA190" i="79"/>
  <c r="EA187" i="79"/>
  <c r="EA205" i="79"/>
  <c r="EA227" i="79"/>
  <c r="EA31" i="79"/>
  <c r="EA47" i="79"/>
  <c r="EA63" i="79"/>
  <c r="EA103" i="79"/>
  <c r="EA93" i="79"/>
  <c r="EA122" i="79"/>
  <c r="EA132" i="79"/>
  <c r="EA151" i="79"/>
  <c r="EA161" i="79"/>
  <c r="EA179" i="79"/>
  <c r="EA191" i="79"/>
  <c r="EA212" i="79"/>
  <c r="EG38" i="79"/>
  <c r="EG34" i="79"/>
  <c r="EG29" i="79"/>
  <c r="EG37" i="79"/>
  <c r="EG28" i="79"/>
  <c r="EG30" i="79"/>
  <c r="CP156" i="80"/>
  <c r="CP99" i="80"/>
  <c r="CP221" i="80"/>
  <c r="CP190" i="80"/>
  <c r="CP127" i="80"/>
  <c r="CP76" i="80"/>
  <c r="CP107" i="80"/>
  <c r="CP135" i="80"/>
  <c r="CP138" i="80"/>
  <c r="CP196" i="80"/>
  <c r="CP90" i="80"/>
  <c r="CP189" i="80"/>
  <c r="CP115" i="80"/>
  <c r="CP144" i="80"/>
  <c r="CP210" i="80"/>
  <c r="CP91" i="80"/>
  <c r="CP119" i="80"/>
  <c r="CP169" i="80"/>
  <c r="CP183" i="80"/>
  <c r="CP220" i="80"/>
  <c r="CP72" i="80"/>
  <c r="CP83" i="80"/>
  <c r="CP103" i="80"/>
  <c r="CP151" i="80"/>
  <c r="CP131" i="80"/>
  <c r="CP155" i="80"/>
  <c r="CP164" i="80"/>
  <c r="CP179" i="80"/>
  <c r="CP195" i="80"/>
  <c r="CP214" i="80"/>
  <c r="CP84" i="80"/>
  <c r="CP95" i="80"/>
  <c r="CP111" i="80"/>
  <c r="CP123" i="80"/>
  <c r="CP140" i="80"/>
  <c r="CP148" i="80"/>
  <c r="CP174" i="80"/>
  <c r="CP203" i="80"/>
  <c r="CP206" i="80"/>
  <c r="CP225" i="80"/>
  <c r="CE212" i="80"/>
  <c r="CA129" i="80"/>
  <c r="CA27" i="80"/>
  <c r="CA103" i="80"/>
  <c r="BW202" i="80"/>
  <c r="CP31" i="79"/>
  <c r="CP69" i="80"/>
  <c r="CP73" i="80"/>
  <c r="CP78" i="80"/>
  <c r="CP86" i="80"/>
  <c r="CP77" i="80"/>
  <c r="CP85" i="80"/>
  <c r="CP92" i="80"/>
  <c r="CP96" i="80"/>
  <c r="CP100" i="80"/>
  <c r="CP104" i="80"/>
  <c r="CP108" i="80"/>
  <c r="CP112" i="80"/>
  <c r="CP116" i="80"/>
  <c r="CP159" i="80"/>
  <c r="CP120" i="80"/>
  <c r="CP124" i="80"/>
  <c r="CP128" i="80"/>
  <c r="CP132" i="80"/>
  <c r="CP136" i="80"/>
  <c r="CP141" i="80"/>
  <c r="CP145" i="80"/>
  <c r="CP161" i="80"/>
  <c r="CP173" i="80"/>
  <c r="CP150" i="80"/>
  <c r="CP158" i="80"/>
  <c r="CP167" i="80"/>
  <c r="CP139" i="80"/>
  <c r="CP175" i="80"/>
  <c r="CP191" i="80"/>
  <c r="CP180" i="80"/>
  <c r="CP184" i="80"/>
  <c r="CP185" i="80"/>
  <c r="CP192" i="80"/>
  <c r="CP204" i="80"/>
  <c r="CP200" i="80"/>
  <c r="CP207" i="80"/>
  <c r="CP211" i="80"/>
  <c r="CP215" i="80"/>
  <c r="CP218" i="80"/>
  <c r="CP223" i="80"/>
  <c r="CP227" i="80"/>
  <c r="CP74" i="80"/>
  <c r="BZ76" i="80"/>
  <c r="CP87" i="80"/>
  <c r="CP97" i="80"/>
  <c r="CP105" i="80"/>
  <c r="CP113" i="80"/>
  <c r="CP117" i="80"/>
  <c r="CP125" i="80"/>
  <c r="CP133" i="80"/>
  <c r="CP142" i="80"/>
  <c r="CP163" i="80"/>
  <c r="CP152" i="80"/>
  <c r="CP171" i="80"/>
  <c r="CP176" i="80"/>
  <c r="CP181" i="80"/>
  <c r="CP186" i="80"/>
  <c r="CP197" i="80"/>
  <c r="CP208" i="80"/>
  <c r="CP212" i="80"/>
  <c r="CP216" i="80"/>
  <c r="CP219" i="80"/>
  <c r="BZ217" i="80"/>
  <c r="CP70" i="80"/>
  <c r="CP80" i="80"/>
  <c r="CP79" i="80"/>
  <c r="CP93" i="80"/>
  <c r="CP101" i="80"/>
  <c r="CP109" i="80"/>
  <c r="BZ116" i="80"/>
  <c r="CP121" i="80"/>
  <c r="CP129" i="80"/>
  <c r="CP149" i="80"/>
  <c r="CP146" i="80"/>
  <c r="CP168" i="80"/>
  <c r="CP160" i="80"/>
  <c r="CP166" i="80"/>
  <c r="CP194" i="80"/>
  <c r="CP187" i="80"/>
  <c r="CP199" i="80"/>
  <c r="CP201" i="80"/>
  <c r="CP224" i="80"/>
  <c r="CP67" i="80"/>
  <c r="CP71" i="80"/>
  <c r="CP75" i="80"/>
  <c r="CP82" i="80"/>
  <c r="CP88" i="80"/>
  <c r="CP81" i="80"/>
  <c r="CP89" i="80"/>
  <c r="CP94" i="80"/>
  <c r="CP98" i="80"/>
  <c r="CP102" i="80"/>
  <c r="CP106" i="80"/>
  <c r="CP110" i="80"/>
  <c r="CP114" i="80"/>
  <c r="CP153" i="80"/>
  <c r="CP118" i="80"/>
  <c r="CP122" i="80"/>
  <c r="CP126" i="80"/>
  <c r="CP130" i="80"/>
  <c r="CP134" i="80"/>
  <c r="CP157" i="80"/>
  <c r="CP143" i="80"/>
  <c r="CP147" i="80"/>
  <c r="CP165" i="80"/>
  <c r="CP172" i="80"/>
  <c r="CP154" i="80"/>
  <c r="CP162" i="80"/>
  <c r="CP137" i="80"/>
  <c r="CP170" i="80"/>
  <c r="CP177" i="80"/>
  <c r="CP178" i="80"/>
  <c r="CP182" i="80"/>
  <c r="CP198" i="80"/>
  <c r="CP188" i="80"/>
  <c r="CP193" i="80"/>
  <c r="CP205" i="80"/>
  <c r="CP202" i="80"/>
  <c r="CP209" i="80"/>
  <c r="CP213" i="80"/>
  <c r="CP217" i="80"/>
  <c r="CP222" i="80"/>
  <c r="BS65" i="80"/>
  <c r="EF29" i="79"/>
  <c r="EF31" i="79"/>
  <c r="CA82" i="80"/>
  <c r="CA118" i="80"/>
  <c r="CA149" i="80"/>
  <c r="CA67" i="80"/>
  <c r="CA87" i="80"/>
  <c r="CA68" i="80"/>
  <c r="CA73" i="80"/>
  <c r="CA94" i="80"/>
  <c r="CA110" i="80"/>
  <c r="CA133" i="80"/>
  <c r="CA66" i="80"/>
  <c r="CA65" i="80"/>
  <c r="CA64" i="80"/>
  <c r="CA63" i="80"/>
  <c r="CA62" i="80"/>
  <c r="CA61" i="80"/>
  <c r="CA60" i="80"/>
  <c r="CA59" i="80"/>
  <c r="CA58" i="80"/>
  <c r="CA57" i="80"/>
  <c r="CA56" i="80"/>
  <c r="CA55" i="80"/>
  <c r="CA54" i="80"/>
  <c r="CA53" i="80"/>
  <c r="CA52" i="80"/>
  <c r="CA51" i="80"/>
  <c r="CA50" i="80"/>
  <c r="CA49" i="80"/>
  <c r="CA48" i="80"/>
  <c r="CA47" i="80"/>
  <c r="CA46" i="80"/>
  <c r="CA45" i="80"/>
  <c r="CA44" i="80"/>
  <c r="CA43" i="80"/>
  <c r="CA42" i="80"/>
  <c r="CA41" i="80"/>
  <c r="CA40" i="80"/>
  <c r="CA39" i="80"/>
  <c r="CA38" i="80"/>
  <c r="CA37" i="80"/>
  <c r="CA36" i="80"/>
  <c r="CA35" i="80"/>
  <c r="CA34" i="80"/>
  <c r="CA33" i="80"/>
  <c r="CA32" i="80"/>
  <c r="CA31" i="80"/>
  <c r="CA30" i="80"/>
  <c r="CA29" i="80"/>
  <c r="CA28" i="80"/>
  <c r="CA74" i="80"/>
  <c r="CA95" i="80"/>
  <c r="CA111" i="80"/>
  <c r="CA121" i="80"/>
  <c r="CA146" i="80"/>
  <c r="CA80" i="80"/>
  <c r="CA85" i="80"/>
  <c r="CA102" i="80"/>
  <c r="CA124" i="80"/>
  <c r="CA141" i="80"/>
  <c r="CA154" i="80"/>
  <c r="CG64" i="80"/>
  <c r="CM145" i="80"/>
  <c r="CO66" i="80"/>
  <c r="CA69" i="80"/>
  <c r="CA77" i="80"/>
  <c r="CA90" i="80"/>
  <c r="CA98" i="80"/>
  <c r="CA106" i="80"/>
  <c r="CA114" i="80"/>
  <c r="CA125" i="80"/>
  <c r="CA137" i="80"/>
  <c r="CA157" i="80"/>
  <c r="CA162" i="80"/>
  <c r="CA164" i="80"/>
  <c r="CA70" i="80"/>
  <c r="CA79" i="80"/>
  <c r="CA91" i="80"/>
  <c r="CA99" i="80"/>
  <c r="CA107" i="80"/>
  <c r="CA115" i="80"/>
  <c r="CA120" i="80"/>
  <c r="CA128" i="80"/>
  <c r="CL28" i="80"/>
  <c r="EL120" i="79"/>
  <c r="EL181" i="79"/>
  <c r="EL72" i="79"/>
  <c r="EL136" i="79"/>
  <c r="EL196" i="79"/>
  <c r="EL36" i="79"/>
  <c r="EL88" i="79"/>
  <c r="EL152" i="79"/>
  <c r="EL216" i="79"/>
  <c r="EL104" i="79"/>
  <c r="EL168" i="79"/>
  <c r="EL76" i="79"/>
  <c r="EL92" i="79"/>
  <c r="EL108" i="79"/>
  <c r="EL124" i="79"/>
  <c r="EL140" i="79"/>
  <c r="EL156" i="79"/>
  <c r="EL185" i="79"/>
  <c r="EL188" i="79"/>
  <c r="EL200" i="79"/>
  <c r="EL224" i="79"/>
  <c r="EL80" i="79"/>
  <c r="EL96" i="79"/>
  <c r="EL112" i="79"/>
  <c r="EL128" i="79"/>
  <c r="EL144" i="79"/>
  <c r="EL160" i="79"/>
  <c r="EL173" i="79"/>
  <c r="EL203" i="79"/>
  <c r="EL208" i="79"/>
  <c r="EL222" i="79"/>
  <c r="EL65" i="79"/>
  <c r="EL68" i="79"/>
  <c r="EL84" i="79"/>
  <c r="EL100" i="79"/>
  <c r="EL116" i="79"/>
  <c r="EL132" i="79"/>
  <c r="EL148" i="79"/>
  <c r="EL164" i="79"/>
  <c r="EL177" i="79"/>
  <c r="EL192" i="79"/>
  <c r="EL212" i="79"/>
  <c r="EL34" i="79"/>
  <c r="EL53" i="79"/>
  <c r="EL51" i="79"/>
  <c r="EL49" i="79"/>
  <c r="EL47" i="79"/>
  <c r="EL45" i="79"/>
  <c r="EL43" i="79"/>
  <c r="EL41" i="79"/>
  <c r="EL32" i="79"/>
  <c r="EL69" i="79"/>
  <c r="EL73" i="79"/>
  <c r="EL77" i="79"/>
  <c r="EL81" i="79"/>
  <c r="EL85" i="79"/>
  <c r="EL89" i="79"/>
  <c r="EL93" i="79"/>
  <c r="EL97" i="79"/>
  <c r="EL101" i="79"/>
  <c r="EL105" i="79"/>
  <c r="EL109" i="79"/>
  <c r="EL113" i="79"/>
  <c r="EL117" i="79"/>
  <c r="EL121" i="79"/>
  <c r="EL125" i="79"/>
  <c r="EL129" i="79"/>
  <c r="EL133" i="79"/>
  <c r="EL137" i="79"/>
  <c r="EL141" i="79"/>
  <c r="EL145" i="79"/>
  <c r="EL149" i="79"/>
  <c r="EL153" i="79"/>
  <c r="EL157" i="79"/>
  <c r="EL161" i="79"/>
  <c r="EL165" i="79"/>
  <c r="EL169" i="79"/>
  <c r="EL182" i="79"/>
  <c r="EL174" i="79"/>
  <c r="EL178" i="79"/>
  <c r="EL183" i="79"/>
  <c r="EL201" i="79"/>
  <c r="EL189" i="79"/>
  <c r="EL193" i="79"/>
  <c r="EL197" i="79"/>
  <c r="EL204" i="79"/>
  <c r="EL209" i="79"/>
  <c r="EL213" i="79"/>
  <c r="EL217" i="79"/>
  <c r="EL219" i="79"/>
  <c r="EL225" i="79"/>
  <c r="EL60" i="79"/>
  <c r="EL56" i="79"/>
  <c r="EL35" i="79"/>
  <c r="EL63" i="79"/>
  <c r="EL59" i="79"/>
  <c r="EL55" i="79"/>
  <c r="EL37" i="79"/>
  <c r="EL29" i="79"/>
  <c r="EL28" i="79"/>
  <c r="EL27" i="79"/>
  <c r="EL70" i="79"/>
  <c r="EL74" i="79"/>
  <c r="EL78" i="79"/>
  <c r="EL82" i="79"/>
  <c r="EL86" i="79"/>
  <c r="EL90" i="79"/>
  <c r="EL94" i="79"/>
  <c r="EL98" i="79"/>
  <c r="EL102" i="79"/>
  <c r="EL106" i="79"/>
  <c r="EL110" i="79"/>
  <c r="EL114" i="79"/>
  <c r="EL118" i="79"/>
  <c r="EL122" i="79"/>
  <c r="EL126" i="79"/>
  <c r="EL130" i="79"/>
  <c r="EL134" i="79"/>
  <c r="EL138" i="79"/>
  <c r="EL142" i="79"/>
  <c r="EL146" i="79"/>
  <c r="EL150" i="79"/>
  <c r="EL154" i="79"/>
  <c r="EL158" i="79"/>
  <c r="EL162" i="79"/>
  <c r="EL166" i="79"/>
  <c r="EL170" i="79"/>
  <c r="EL186" i="79"/>
  <c r="EL175" i="79"/>
  <c r="EL179" i="79"/>
  <c r="EL187" i="79"/>
  <c r="EL205" i="79"/>
  <c r="EL190" i="79"/>
  <c r="EL194" i="79"/>
  <c r="EL198" i="79"/>
  <c r="EL206" i="79"/>
  <c r="EL210" i="79"/>
  <c r="EL214" i="79"/>
  <c r="EL218" i="79"/>
  <c r="EL220" i="79"/>
  <c r="EL226" i="79"/>
  <c r="EL54" i="79"/>
  <c r="EL39" i="79"/>
  <c r="EL31" i="79"/>
  <c r="EL30" i="79"/>
  <c r="EL66" i="79"/>
  <c r="EL62" i="79"/>
  <c r="EL58" i="79"/>
  <c r="EL33" i="79"/>
  <c r="EL61" i="79"/>
  <c r="EL57" i="79"/>
  <c r="EL52" i="79"/>
  <c r="EL50" i="79"/>
  <c r="EL48" i="79"/>
  <c r="EL46" i="79"/>
  <c r="EL44" i="79"/>
  <c r="EL42" i="79"/>
  <c r="EL40" i="79"/>
  <c r="EL67" i="79"/>
  <c r="EL71" i="79"/>
  <c r="EL75" i="79"/>
  <c r="EL79" i="79"/>
  <c r="EL83" i="79"/>
  <c r="EL87" i="79"/>
  <c r="EL91" i="79"/>
  <c r="EL95" i="79"/>
  <c r="EL99" i="79"/>
  <c r="EL103" i="79"/>
  <c r="EL107" i="79"/>
  <c r="EL111" i="79"/>
  <c r="EL115" i="79"/>
  <c r="EL119" i="79"/>
  <c r="EL123" i="79"/>
  <c r="EL127" i="79"/>
  <c r="EL131" i="79"/>
  <c r="EL135" i="79"/>
  <c r="EL139" i="79"/>
  <c r="EL143" i="79"/>
  <c r="EL147" i="79"/>
  <c r="EL151" i="79"/>
  <c r="EL155" i="79"/>
  <c r="EL159" i="79"/>
  <c r="EL163" i="79"/>
  <c r="EL167" i="79"/>
  <c r="EL171" i="79"/>
  <c r="EL172" i="79"/>
  <c r="EL176" i="79"/>
  <c r="EL180" i="79"/>
  <c r="EL184" i="79"/>
  <c r="EL202" i="79"/>
  <c r="EL191" i="79"/>
  <c r="EL195" i="79"/>
  <c r="EL199" i="79"/>
  <c r="EL207" i="79"/>
  <c r="EL211" i="79"/>
  <c r="EL215" i="79"/>
  <c r="EL223" i="79"/>
  <c r="EL221" i="79"/>
  <c r="EL227" i="79"/>
  <c r="EL38" i="79"/>
  <c r="EA79" i="79"/>
  <c r="EA74" i="79"/>
  <c r="EA32" i="79"/>
  <c r="EA36" i="79"/>
  <c r="EA40" i="79"/>
  <c r="EA44" i="79"/>
  <c r="EA48" i="79"/>
  <c r="EA52" i="79"/>
  <c r="EA56" i="79"/>
  <c r="EA60" i="79"/>
  <c r="EA64" i="79"/>
  <c r="EA68" i="79"/>
  <c r="EA80" i="79"/>
  <c r="EA73" i="79"/>
  <c r="EA105" i="79"/>
  <c r="EA88" i="79"/>
  <c r="EA96" i="79"/>
  <c r="EA104" i="79"/>
  <c r="EA95" i="79"/>
  <c r="EA108" i="79"/>
  <c r="EA112" i="79"/>
  <c r="EA116" i="79"/>
  <c r="EA124" i="79"/>
  <c r="EA128" i="79"/>
  <c r="EA119" i="79"/>
  <c r="EA125" i="79"/>
  <c r="EA136" i="79"/>
  <c r="EA140" i="79"/>
  <c r="EA144" i="79"/>
  <c r="EA149" i="79"/>
  <c r="EA152" i="79"/>
  <c r="EA156" i="79"/>
  <c r="EA164" i="79"/>
  <c r="EA169" i="79"/>
  <c r="EA163" i="79"/>
  <c r="EA173" i="79"/>
  <c r="EA182" i="79"/>
  <c r="EA176" i="79"/>
  <c r="EA180" i="79"/>
  <c r="EA199" i="79"/>
  <c r="EA184" i="79"/>
  <c r="EA188" i="79"/>
  <c r="EA193" i="79"/>
  <c r="EA213" i="79"/>
  <c r="EA202" i="79"/>
  <c r="EA209" i="79"/>
  <c r="EA215" i="79"/>
  <c r="EA221" i="79"/>
  <c r="EA224" i="79"/>
  <c r="EA81" i="79"/>
  <c r="EA83" i="79"/>
  <c r="EA33" i="79"/>
  <c r="EA37" i="79"/>
  <c r="EA41" i="79"/>
  <c r="EA45" i="79"/>
  <c r="EA49" i="79"/>
  <c r="EA53" i="79"/>
  <c r="EA57" i="79"/>
  <c r="EA61" i="79"/>
  <c r="EA65" i="79"/>
  <c r="EA69" i="79"/>
  <c r="EA85" i="79"/>
  <c r="EA99" i="79"/>
  <c r="EA82" i="79"/>
  <c r="EA90" i="79"/>
  <c r="EA98" i="79"/>
  <c r="EA89" i="79"/>
  <c r="EA97" i="79"/>
  <c r="EA109" i="79"/>
  <c r="EA113" i="79"/>
  <c r="EA118" i="79"/>
  <c r="EA131" i="79"/>
  <c r="EA130" i="79"/>
  <c r="EA121" i="79"/>
  <c r="EA127" i="79"/>
  <c r="EA137" i="79"/>
  <c r="EA141" i="79"/>
  <c r="EA145" i="79"/>
  <c r="EA146" i="79"/>
  <c r="EA153" i="79"/>
  <c r="EA158" i="79"/>
  <c r="EA166" i="79"/>
  <c r="EA157" i="79"/>
  <c r="EA165" i="79"/>
  <c r="EA175" i="79"/>
  <c r="EA196" i="79"/>
  <c r="EA177" i="79"/>
  <c r="EA181" i="79"/>
  <c r="EA192" i="79"/>
  <c r="EA185" i="79"/>
  <c r="EA194" i="79"/>
  <c r="EA206" i="79"/>
  <c r="EA216" i="79"/>
  <c r="EA203" i="79"/>
  <c r="EA210" i="79"/>
  <c r="EA220" i="79"/>
  <c r="EA222" i="79"/>
  <c r="EA225" i="79"/>
  <c r="EA75" i="79"/>
  <c r="EA70" i="79"/>
  <c r="EA30" i="79"/>
  <c r="EA34" i="79"/>
  <c r="EA38" i="79"/>
  <c r="EA42" i="79"/>
  <c r="EA46" i="79"/>
  <c r="EA50" i="79"/>
  <c r="EA54" i="79"/>
  <c r="EA58" i="79"/>
  <c r="EA62" i="79"/>
  <c r="EA66" i="79"/>
  <c r="EA76" i="79"/>
  <c r="EA87" i="79"/>
  <c r="EA101" i="79"/>
  <c r="EA84" i="79"/>
  <c r="EA92" i="79"/>
  <c r="EA100" i="79"/>
  <c r="EA91" i="79"/>
  <c r="EA106" i="79"/>
  <c r="EA110" i="79"/>
  <c r="EA114" i="79"/>
  <c r="EA120" i="79"/>
  <c r="EA135" i="79"/>
  <c r="EA134" i="79"/>
  <c r="EA123" i="79"/>
  <c r="EA129" i="79"/>
  <c r="EA138" i="79"/>
  <c r="EA142" i="79"/>
  <c r="EA150" i="79"/>
  <c r="EA148" i="79"/>
  <c r="EA154" i="79"/>
  <c r="EA160" i="79"/>
  <c r="EA170" i="79"/>
  <c r="EA159" i="79"/>
  <c r="EA168" i="79"/>
  <c r="EA172" i="79"/>
  <c r="EA183" i="79"/>
  <c r="EA178" i="79"/>
  <c r="EA197" i="79"/>
  <c r="EA195" i="79"/>
  <c r="EA186" i="79"/>
  <c r="EA189" i="79"/>
  <c r="EA207" i="79"/>
  <c r="EA200" i="79"/>
  <c r="EA204" i="79"/>
  <c r="EA211" i="79"/>
  <c r="EA217" i="79"/>
  <c r="EA219" i="79"/>
  <c r="EA226" i="79"/>
  <c r="CA168" i="80"/>
  <c r="CA181" i="80"/>
  <c r="CA189" i="80"/>
  <c r="BP58" i="80"/>
  <c r="CA172" i="80"/>
  <c r="CA185" i="80"/>
  <c r="CA200" i="80"/>
  <c r="CA212" i="80"/>
  <c r="CK67" i="80"/>
  <c r="BX59" i="80"/>
  <c r="CE133" i="80"/>
  <c r="BX72" i="80"/>
  <c r="BR215" i="80"/>
  <c r="CE167" i="80"/>
  <c r="CE217" i="80"/>
  <c r="BP66" i="80"/>
  <c r="CK59" i="80"/>
  <c r="CK51" i="80"/>
  <c r="CE96" i="80"/>
  <c r="CK61" i="80"/>
  <c r="CK53" i="80"/>
  <c r="CK72" i="80"/>
  <c r="CJ53" i="80"/>
  <c r="BW214" i="80"/>
  <c r="CO58" i="80"/>
  <c r="CJ61" i="80"/>
  <c r="BS40" i="80"/>
  <c r="BW171" i="80"/>
  <c r="BW213" i="80"/>
  <c r="CG56" i="80"/>
  <c r="CM35" i="80"/>
  <c r="CM57" i="80"/>
  <c r="CM45" i="80"/>
  <c r="CM80" i="80"/>
  <c r="BQ68" i="80"/>
  <c r="CM96" i="80"/>
  <c r="CM161" i="80"/>
  <c r="CM32" i="80"/>
  <c r="CN41" i="80"/>
  <c r="CM112" i="80"/>
  <c r="CM71" i="80"/>
  <c r="CM133" i="80"/>
  <c r="CM192" i="80"/>
  <c r="CJ57" i="80"/>
  <c r="BS47" i="80"/>
  <c r="CJ45" i="80"/>
  <c r="BW33" i="80"/>
  <c r="BW27" i="80"/>
  <c r="CM75" i="80"/>
  <c r="CM84" i="80"/>
  <c r="CM100" i="80"/>
  <c r="CM116" i="80"/>
  <c r="CM138" i="80"/>
  <c r="CM149" i="80"/>
  <c r="CM165" i="80"/>
  <c r="CM184" i="80"/>
  <c r="CM196" i="80"/>
  <c r="CM207" i="80"/>
  <c r="CM220" i="80"/>
  <c r="CE122" i="80"/>
  <c r="CE108" i="80"/>
  <c r="CE143" i="80"/>
  <c r="CE185" i="80"/>
  <c r="BO74" i="80"/>
  <c r="CE66" i="80"/>
  <c r="CM54" i="80"/>
  <c r="CM41" i="80"/>
  <c r="CM29" i="80"/>
  <c r="BW29" i="80"/>
  <c r="CM121" i="80"/>
  <c r="CM88" i="80"/>
  <c r="CM104" i="80"/>
  <c r="CM125" i="80"/>
  <c r="CM176" i="80"/>
  <c r="CM153" i="80"/>
  <c r="CM169" i="80"/>
  <c r="CM185" i="80"/>
  <c r="CM200" i="80"/>
  <c r="CM211" i="80"/>
  <c r="CM218" i="80"/>
  <c r="CE80" i="80"/>
  <c r="CE112" i="80"/>
  <c r="CE147" i="80"/>
  <c r="CE190" i="80"/>
  <c r="CM63" i="80"/>
  <c r="CM51" i="80"/>
  <c r="CM38" i="80"/>
  <c r="CJ65" i="80"/>
  <c r="BS56" i="80"/>
  <c r="CJ49" i="80"/>
  <c r="CJ37" i="80"/>
  <c r="CM67" i="80"/>
  <c r="CM119" i="80"/>
  <c r="CM92" i="80"/>
  <c r="CM108" i="80"/>
  <c r="CM129" i="80"/>
  <c r="CM141" i="80"/>
  <c r="CM157" i="80"/>
  <c r="CM173" i="80"/>
  <c r="CM188" i="80"/>
  <c r="CM204" i="80"/>
  <c r="CM215" i="80"/>
  <c r="CM226" i="80"/>
  <c r="CE92" i="80"/>
  <c r="CE129" i="80"/>
  <c r="CE163" i="80"/>
  <c r="CM60" i="80"/>
  <c r="CM48" i="80"/>
  <c r="CP29" i="80"/>
  <c r="CF61" i="80"/>
  <c r="CN39" i="80"/>
  <c r="BX68" i="80"/>
  <c r="BX51" i="80"/>
  <c r="CN64" i="80"/>
  <c r="CN61" i="80"/>
  <c r="CN50" i="80"/>
  <c r="CN46" i="80"/>
  <c r="CE58" i="80"/>
  <c r="BO31" i="80"/>
  <c r="CN55" i="80"/>
  <c r="CJ41" i="80"/>
  <c r="CN34" i="80"/>
  <c r="BW111" i="80"/>
  <c r="CE70" i="80"/>
  <c r="CE84" i="80"/>
  <c r="CE100" i="80"/>
  <c r="CE116" i="80"/>
  <c r="CE138" i="80"/>
  <c r="CE151" i="80"/>
  <c r="CE171" i="80"/>
  <c r="CE198" i="80"/>
  <c r="CE216" i="80"/>
  <c r="CN57" i="80"/>
  <c r="CE74" i="80"/>
  <c r="CE88" i="80"/>
  <c r="CE104" i="80"/>
  <c r="CE125" i="80"/>
  <c r="CE177" i="80"/>
  <c r="CE155" i="80"/>
  <c r="CE181" i="80"/>
  <c r="CE202" i="80"/>
  <c r="CE220" i="80"/>
  <c r="CP35" i="79"/>
  <c r="CP43" i="79"/>
  <c r="CP41" i="79"/>
  <c r="BZ57" i="79"/>
  <c r="BR64" i="79"/>
  <c r="CR228" i="79"/>
  <c r="CP33" i="79"/>
  <c r="CS229" i="79"/>
  <c r="CC229" i="79"/>
  <c r="CC228" i="79"/>
  <c r="CR229" i="79"/>
  <c r="CP40" i="79"/>
  <c r="BZ45" i="79"/>
  <c r="CE47" i="79"/>
  <c r="BW197" i="80"/>
  <c r="BO95" i="80"/>
  <c r="BO84" i="80"/>
  <c r="BO111" i="80"/>
  <c r="CS228" i="80"/>
  <c r="CS229" i="80"/>
  <c r="C8" i="81"/>
  <c r="C7" i="81"/>
  <c r="EF50" i="79"/>
  <c r="EF114" i="79"/>
  <c r="EF202" i="79"/>
  <c r="EF66" i="79"/>
  <c r="EF137" i="79"/>
  <c r="EF207" i="79"/>
  <c r="EF86" i="79"/>
  <c r="EF153" i="79"/>
  <c r="EF222" i="79"/>
  <c r="EF38" i="79"/>
  <c r="EF70" i="79"/>
  <c r="EF97" i="79"/>
  <c r="EF167" i="79"/>
  <c r="EF78" i="79"/>
  <c r="EF54" i="79"/>
  <c r="EF71" i="79"/>
  <c r="EF94" i="79"/>
  <c r="EF105" i="79"/>
  <c r="EF121" i="79"/>
  <c r="EF141" i="79"/>
  <c r="EF160" i="79"/>
  <c r="EF171" i="79"/>
  <c r="EF184" i="79"/>
  <c r="EF206" i="79"/>
  <c r="EF227" i="79"/>
  <c r="EF33" i="79"/>
  <c r="EF40" i="79"/>
  <c r="EF36" i="79"/>
  <c r="EF42" i="79"/>
  <c r="EF58" i="79"/>
  <c r="EF79" i="79"/>
  <c r="EF102" i="79"/>
  <c r="EF122" i="79"/>
  <c r="EF129" i="79"/>
  <c r="EF145" i="79"/>
  <c r="EF157" i="79"/>
  <c r="EF178" i="79"/>
  <c r="EF188" i="79"/>
  <c r="EF210" i="79"/>
  <c r="EF224" i="79"/>
  <c r="EF37" i="79"/>
  <c r="EF46" i="79"/>
  <c r="EF62" i="79"/>
  <c r="EF108" i="79"/>
  <c r="EF89" i="79"/>
  <c r="EF130" i="79"/>
  <c r="EF133" i="79"/>
  <c r="EF148" i="79"/>
  <c r="EF165" i="79"/>
  <c r="EF190" i="79"/>
  <c r="EF197" i="79"/>
  <c r="EF214" i="79"/>
  <c r="EF27" i="79"/>
  <c r="EA27" i="79"/>
  <c r="EA28" i="79"/>
  <c r="CE51" i="79"/>
  <c r="BZ31" i="79"/>
  <c r="BZ34" i="79"/>
  <c r="BZ30" i="79"/>
  <c r="BZ56" i="79"/>
  <c r="BZ39" i="79"/>
  <c r="BZ27" i="79"/>
  <c r="BZ35" i="79"/>
  <c r="CE62" i="79"/>
  <c r="EF85" i="79"/>
  <c r="EF76" i="79"/>
  <c r="EF41" i="79"/>
  <c r="EF45" i="79"/>
  <c r="EF49" i="79"/>
  <c r="EF53" i="79"/>
  <c r="EF57" i="79"/>
  <c r="EF61" i="79"/>
  <c r="EF65" i="79"/>
  <c r="EF69" i="79"/>
  <c r="EF77" i="79"/>
  <c r="EF106" i="79"/>
  <c r="EF84" i="79"/>
  <c r="EF92" i="79"/>
  <c r="EF100" i="79"/>
  <c r="EF109" i="79"/>
  <c r="EF95" i="79"/>
  <c r="EF103" i="79"/>
  <c r="EF120" i="79"/>
  <c r="EF128" i="79"/>
  <c r="EF113" i="79"/>
  <c r="EF119" i="79"/>
  <c r="EF127" i="79"/>
  <c r="EF132" i="79"/>
  <c r="EF136" i="79"/>
  <c r="EF140" i="79"/>
  <c r="EF144" i="79"/>
  <c r="EF146" i="79"/>
  <c r="EF152" i="79"/>
  <c r="EF158" i="79"/>
  <c r="EF166" i="79"/>
  <c r="EF163" i="79"/>
  <c r="EF181" i="79"/>
  <c r="EF170" i="79"/>
  <c r="EF176" i="79"/>
  <c r="EF174" i="79"/>
  <c r="EF195" i="79"/>
  <c r="EF183" i="79"/>
  <c r="EF187" i="79"/>
  <c r="EF193" i="79"/>
  <c r="EF203" i="79"/>
  <c r="EF204" i="79"/>
  <c r="EF209" i="79"/>
  <c r="EF213" i="79"/>
  <c r="EF217" i="79"/>
  <c r="EF220" i="79"/>
  <c r="EF226" i="79"/>
  <c r="EF72" i="79"/>
  <c r="EF80" i="79"/>
  <c r="EF43" i="79"/>
  <c r="EF47" i="79"/>
  <c r="EF51" i="79"/>
  <c r="EF55" i="79"/>
  <c r="EF59" i="79"/>
  <c r="EF63" i="79"/>
  <c r="EF67" i="79"/>
  <c r="EF73" i="79"/>
  <c r="EF83" i="79"/>
  <c r="EF110" i="79"/>
  <c r="EF88" i="79"/>
  <c r="EF96" i="79"/>
  <c r="EF104" i="79"/>
  <c r="EF91" i="79"/>
  <c r="EF99" i="79"/>
  <c r="EF116" i="79"/>
  <c r="EF124" i="79"/>
  <c r="EF111" i="79"/>
  <c r="EF115" i="79"/>
  <c r="EF123" i="79"/>
  <c r="EF151" i="79"/>
  <c r="EF134" i="79"/>
  <c r="EF138" i="79"/>
  <c r="EF142" i="79"/>
  <c r="EF147" i="79"/>
  <c r="EF150" i="79"/>
  <c r="EF154" i="79"/>
  <c r="EF162" i="79"/>
  <c r="EF159" i="79"/>
  <c r="EF177" i="79"/>
  <c r="EF168" i="79"/>
  <c r="EF173" i="79"/>
  <c r="EF180" i="79"/>
  <c r="EF196" i="79"/>
  <c r="EF194" i="79"/>
  <c r="EF185" i="79"/>
  <c r="EF189" i="79"/>
  <c r="EF198" i="79"/>
  <c r="EF208" i="79"/>
  <c r="EF201" i="79"/>
  <c r="EF211" i="79"/>
  <c r="EF215" i="79"/>
  <c r="EF218" i="79"/>
  <c r="EF221" i="79"/>
  <c r="EF225" i="79"/>
  <c r="EF32" i="79"/>
  <c r="EF74" i="79"/>
  <c r="EF81" i="79"/>
  <c r="EF44" i="79"/>
  <c r="EF48" i="79"/>
  <c r="EF52" i="79"/>
  <c r="EF56" i="79"/>
  <c r="EF60" i="79"/>
  <c r="EF64" i="79"/>
  <c r="EF68" i="79"/>
  <c r="EF75" i="79"/>
  <c r="EF87" i="79"/>
  <c r="EF82" i="79"/>
  <c r="EF90" i="79"/>
  <c r="EF98" i="79"/>
  <c r="EF107" i="79"/>
  <c r="EF93" i="79"/>
  <c r="EF101" i="79"/>
  <c r="EF118" i="79"/>
  <c r="EF126" i="79"/>
  <c r="EF112" i="79"/>
  <c r="EF117" i="79"/>
  <c r="EF125" i="79"/>
  <c r="EF131" i="79"/>
  <c r="EF135" i="79"/>
  <c r="EF139" i="79"/>
  <c r="EF143" i="79"/>
  <c r="EF149" i="79"/>
  <c r="EF155" i="79"/>
  <c r="EF156" i="79"/>
  <c r="EF164" i="79"/>
  <c r="EF161" i="79"/>
  <c r="EF179" i="79"/>
  <c r="EF169" i="79"/>
  <c r="EF175" i="79"/>
  <c r="EF172" i="79"/>
  <c r="EF192" i="79"/>
  <c r="EF182" i="79"/>
  <c r="EF186" i="79"/>
  <c r="EF191" i="79"/>
  <c r="EF199" i="79"/>
  <c r="EF200" i="79"/>
  <c r="EF205" i="79"/>
  <c r="EF212" i="79"/>
  <c r="EF216" i="79"/>
  <c r="EF219" i="79"/>
  <c r="EF223" i="79"/>
  <c r="EF35" i="79"/>
  <c r="EF34" i="79"/>
  <c r="EF30" i="79"/>
  <c r="EF28" i="79"/>
  <c r="CP39" i="79"/>
  <c r="CP36" i="79"/>
  <c r="CP27" i="79"/>
  <c r="CP53" i="79"/>
  <c r="CP51" i="79"/>
  <c r="CP49" i="79"/>
  <c r="CP47" i="79"/>
  <c r="CP45" i="79"/>
  <c r="CE40" i="79"/>
  <c r="CE61" i="79"/>
  <c r="CE35" i="79"/>
  <c r="BP68" i="80"/>
  <c r="BY67" i="80"/>
  <c r="CM30" i="80"/>
  <c r="CP30" i="80"/>
  <c r="CN35" i="80"/>
  <c r="CI33" i="80"/>
  <c r="BX66" i="80"/>
  <c r="BX64" i="80"/>
  <c r="BX63" i="80"/>
  <c r="BX62" i="80"/>
  <c r="BX58" i="80"/>
  <c r="BX56" i="80"/>
  <c r="BX55" i="80"/>
  <c r="BX54" i="80"/>
  <c r="CN68" i="80"/>
  <c r="BS66" i="80"/>
  <c r="CN65" i="80"/>
  <c r="CN63" i="80"/>
  <c r="BS60" i="80"/>
  <c r="CN59" i="80"/>
  <c r="CN54" i="80"/>
  <c r="BS49" i="80"/>
  <c r="CN48" i="80"/>
  <c r="CN45" i="80"/>
  <c r="BS44" i="80"/>
  <c r="CN43" i="80"/>
  <c r="CN38" i="80"/>
  <c r="CM68" i="80"/>
  <c r="CM72" i="80"/>
  <c r="CM76" i="80"/>
  <c r="CM122" i="80"/>
  <c r="CM77" i="80"/>
  <c r="CM81" i="80"/>
  <c r="CM85" i="80"/>
  <c r="CM89" i="80"/>
  <c r="CM93" i="80"/>
  <c r="CM97" i="80"/>
  <c r="CM101" i="80"/>
  <c r="CM105" i="80"/>
  <c r="CM109" i="80"/>
  <c r="CM113" i="80"/>
  <c r="CM137" i="80"/>
  <c r="CM126" i="80"/>
  <c r="CM130" i="80"/>
  <c r="CM134" i="80"/>
  <c r="CM139" i="80"/>
  <c r="CM177" i="80"/>
  <c r="CM142" i="80"/>
  <c r="CM146" i="80"/>
  <c r="CM150" i="80"/>
  <c r="CM154" i="80"/>
  <c r="CM158" i="80"/>
  <c r="CM162" i="80"/>
  <c r="CM166" i="80"/>
  <c r="CM170" i="80"/>
  <c r="CM174" i="80"/>
  <c r="CM181" i="80"/>
  <c r="CM186" i="80"/>
  <c r="CM189" i="80"/>
  <c r="CM193" i="80"/>
  <c r="CM197" i="80"/>
  <c r="CM201" i="80"/>
  <c r="CM205" i="80"/>
  <c r="CM208" i="80"/>
  <c r="CM212" i="80"/>
  <c r="CM219" i="80"/>
  <c r="CM222" i="80"/>
  <c r="CM225" i="80"/>
  <c r="CM227" i="80"/>
  <c r="CM65" i="80"/>
  <c r="CI63" i="80"/>
  <c r="CM59" i="80"/>
  <c r="CM56" i="80"/>
  <c r="CI54" i="80"/>
  <c r="CM50" i="80"/>
  <c r="CM47" i="80"/>
  <c r="CM44" i="80"/>
  <c r="CM40" i="80"/>
  <c r="CI38" i="80"/>
  <c r="CM34" i="80"/>
  <c r="CM31" i="80"/>
  <c r="CM28" i="80"/>
  <c r="CO65" i="80"/>
  <c r="BX61" i="80"/>
  <c r="BX60" i="80"/>
  <c r="CO59" i="80"/>
  <c r="CO57" i="80"/>
  <c r="BX53" i="80"/>
  <c r="BX52" i="80"/>
  <c r="CO51" i="80"/>
  <c r="BX70" i="80"/>
  <c r="CN56" i="80"/>
  <c r="BS53" i="80"/>
  <c r="CN52" i="80"/>
  <c r="BS50" i="80"/>
  <c r="CN49" i="80"/>
  <c r="CN47" i="80"/>
  <c r="CN40" i="80"/>
  <c r="BS37" i="80"/>
  <c r="CN36" i="80"/>
  <c r="BS34" i="80"/>
  <c r="BS28" i="80"/>
  <c r="BS27" i="80"/>
  <c r="CM69" i="80"/>
  <c r="CM73" i="80"/>
  <c r="CM117" i="80"/>
  <c r="CM78" i="80"/>
  <c r="CM82" i="80"/>
  <c r="CM86" i="80"/>
  <c r="CM90" i="80"/>
  <c r="CM94" i="80"/>
  <c r="CM98" i="80"/>
  <c r="CM102" i="80"/>
  <c r="CM106" i="80"/>
  <c r="CM110" i="80"/>
  <c r="CM114" i="80"/>
  <c r="CM123" i="80"/>
  <c r="CM127" i="80"/>
  <c r="CM131" i="80"/>
  <c r="CM135" i="80"/>
  <c r="CM178" i="80"/>
  <c r="CM179" i="80"/>
  <c r="CM143" i="80"/>
  <c r="CM147" i="80"/>
  <c r="CM151" i="80"/>
  <c r="CM155" i="80"/>
  <c r="CM159" i="80"/>
  <c r="CM163" i="80"/>
  <c r="CM167" i="80"/>
  <c r="CM171" i="80"/>
  <c r="CM182" i="80"/>
  <c r="CM190" i="80"/>
  <c r="CM194" i="80"/>
  <c r="CM198" i="80"/>
  <c r="CM202" i="80"/>
  <c r="CM209" i="80"/>
  <c r="CM213" i="80"/>
  <c r="CM217" i="80"/>
  <c r="CM223" i="80"/>
  <c r="CI65" i="80"/>
  <c r="CM62" i="80"/>
  <c r="CM58" i="80"/>
  <c r="CI56" i="80"/>
  <c r="CM53" i="80"/>
  <c r="CM49" i="80"/>
  <c r="CI47" i="80"/>
  <c r="CM43" i="80"/>
  <c r="CI40" i="80"/>
  <c r="CM37" i="80"/>
  <c r="CM33" i="80"/>
  <c r="CI31" i="80"/>
  <c r="CM27" i="80"/>
  <c r="BX65" i="80"/>
  <c r="CO64" i="80"/>
  <c r="BX57" i="80"/>
  <c r="CO56" i="80"/>
  <c r="CN66" i="80"/>
  <c r="BS63" i="80"/>
  <c r="CN62" i="80"/>
  <c r="CN60" i="80"/>
  <c r="BS59" i="80"/>
  <c r="CN58" i="80"/>
  <c r="BS54" i="80"/>
  <c r="CN53" i="80"/>
  <c r="CN51" i="80"/>
  <c r="CN44" i="80"/>
  <c r="BS43" i="80"/>
  <c r="CN42" i="80"/>
  <c r="BS38" i="80"/>
  <c r="CN37" i="80"/>
  <c r="CM70" i="80"/>
  <c r="CM74" i="80"/>
  <c r="CM120" i="80"/>
  <c r="CM118" i="80"/>
  <c r="CM79" i="80"/>
  <c r="CM83" i="80"/>
  <c r="CM87" i="80"/>
  <c r="CM91" i="80"/>
  <c r="CM95" i="80"/>
  <c r="CM99" i="80"/>
  <c r="CM103" i="80"/>
  <c r="CM107" i="80"/>
  <c r="CM111" i="80"/>
  <c r="CM115" i="80"/>
  <c r="CM124" i="80"/>
  <c r="CM128" i="80"/>
  <c r="CM132" i="80"/>
  <c r="CM136" i="80"/>
  <c r="CM175" i="80"/>
  <c r="CM140" i="80"/>
  <c r="CM144" i="80"/>
  <c r="CM148" i="80"/>
  <c r="CM152" i="80"/>
  <c r="CM156" i="80"/>
  <c r="CM160" i="80"/>
  <c r="CM164" i="80"/>
  <c r="CM168" i="80"/>
  <c r="CM172" i="80"/>
  <c r="CM180" i="80"/>
  <c r="CM183" i="80"/>
  <c r="CM187" i="80"/>
  <c r="CM191" i="80"/>
  <c r="CM195" i="80"/>
  <c r="CM199" i="80"/>
  <c r="CM203" i="80"/>
  <c r="CM206" i="80"/>
  <c r="CM210" i="80"/>
  <c r="CM214" i="80"/>
  <c r="CM216" i="80"/>
  <c r="CM221" i="80"/>
  <c r="CM224" i="80"/>
  <c r="CM64" i="80"/>
  <c r="CM61" i="80"/>
  <c r="CM55" i="80"/>
  <c r="CM52" i="80"/>
  <c r="CI49" i="80"/>
  <c r="CM46" i="80"/>
  <c r="CM42" i="80"/>
  <c r="CM39" i="80"/>
  <c r="CM36" i="80"/>
  <c r="CE34" i="80"/>
  <c r="CE159" i="80"/>
  <c r="CE175" i="80"/>
  <c r="CE194" i="80"/>
  <c r="CE208" i="80"/>
  <c r="CE226" i="80"/>
  <c r="CE62" i="80"/>
  <c r="CE54" i="80"/>
  <c r="CE46" i="80"/>
  <c r="CE38" i="80"/>
  <c r="CE30" i="80"/>
  <c r="CP28" i="80"/>
  <c r="CE50" i="80"/>
  <c r="CE42" i="80"/>
  <c r="CP66" i="80"/>
  <c r="CP65" i="80"/>
  <c r="CP64" i="80"/>
  <c r="CP63" i="80"/>
  <c r="CP62" i="80"/>
  <c r="CP61" i="80"/>
  <c r="CP60" i="80"/>
  <c r="CP59" i="80"/>
  <c r="CP58" i="80"/>
  <c r="CP57" i="80"/>
  <c r="CP56" i="80"/>
  <c r="CP55" i="80"/>
  <c r="CP54" i="80"/>
  <c r="CP53" i="80"/>
  <c r="CP52" i="80"/>
  <c r="CP51" i="80"/>
  <c r="CP50" i="80"/>
  <c r="CP49" i="80"/>
  <c r="CP48" i="80"/>
  <c r="CP47" i="80"/>
  <c r="CP46" i="80"/>
  <c r="CP45" i="80"/>
  <c r="CP44" i="80"/>
  <c r="CP43" i="80"/>
  <c r="CP42" i="80"/>
  <c r="CP41" i="80"/>
  <c r="CP40" i="80"/>
  <c r="CP39" i="80"/>
  <c r="CP38" i="80"/>
  <c r="CP37" i="80"/>
  <c r="CP36" i="80"/>
  <c r="CP35" i="80"/>
  <c r="CP34" i="80"/>
  <c r="CP33" i="80"/>
  <c r="CP32" i="80"/>
  <c r="CP31" i="80"/>
  <c r="CP27" i="80"/>
  <c r="CP68" i="80"/>
  <c r="CK66" i="80"/>
  <c r="CG52" i="80"/>
  <c r="CG60" i="80"/>
  <c r="CK58" i="80"/>
  <c r="CK64" i="80"/>
  <c r="BP63" i="80"/>
  <c r="CK62" i="80"/>
  <c r="CK56" i="80"/>
  <c r="BP55" i="80"/>
  <c r="CK54" i="80"/>
  <c r="CK70" i="80"/>
  <c r="CF55" i="80"/>
  <c r="BU67" i="80"/>
  <c r="CK65" i="80"/>
  <c r="CK63" i="80"/>
  <c r="CK60" i="80"/>
  <c r="CK57" i="80"/>
  <c r="CK55" i="80"/>
  <c r="CK52" i="80"/>
  <c r="CF39" i="80"/>
  <c r="CF45" i="80"/>
  <c r="CG51" i="80"/>
  <c r="CF35" i="80"/>
  <c r="BS223" i="80"/>
  <c r="CI219" i="80"/>
  <c r="BZ67" i="80"/>
  <c r="BZ71" i="80"/>
  <c r="BX67" i="80"/>
  <c r="CL67" i="80"/>
  <c r="BS129" i="80"/>
  <c r="CI168" i="80"/>
  <c r="CI69" i="80"/>
  <c r="BS89" i="80"/>
  <c r="BS117" i="80"/>
  <c r="CI88" i="80"/>
  <c r="BS71" i="80"/>
  <c r="CI104" i="80"/>
  <c r="BS93" i="80"/>
  <c r="CI116" i="80"/>
  <c r="BS77" i="80"/>
  <c r="BS109" i="80"/>
  <c r="CI92" i="80"/>
  <c r="CI123" i="80"/>
  <c r="BS119" i="80"/>
  <c r="CI204" i="80"/>
  <c r="BS85" i="80"/>
  <c r="BS101" i="80"/>
  <c r="CI84" i="80"/>
  <c r="CI108" i="80"/>
  <c r="CI133" i="80"/>
  <c r="CI73" i="80"/>
  <c r="BS82" i="80"/>
  <c r="BS105" i="80"/>
  <c r="CI122" i="80"/>
  <c r="CI100" i="80"/>
  <c r="BS124" i="80"/>
  <c r="BS157" i="80"/>
  <c r="BS75" i="80"/>
  <c r="BS97" i="80"/>
  <c r="BS113" i="80"/>
  <c r="CI80" i="80"/>
  <c r="CI96" i="80"/>
  <c r="CI112" i="80"/>
  <c r="BS136" i="80"/>
  <c r="CI148" i="80"/>
  <c r="CG69" i="80"/>
  <c r="BS68" i="80"/>
  <c r="BP67" i="80"/>
  <c r="BP59" i="80"/>
  <c r="BP51" i="80"/>
  <c r="CF65" i="80"/>
  <c r="BS64" i="80"/>
  <c r="CF59" i="80"/>
  <c r="BS58" i="80"/>
  <c r="BS57" i="80"/>
  <c r="BS51" i="80"/>
  <c r="CF49" i="80"/>
  <c r="BS48" i="80"/>
  <c r="CF43" i="80"/>
  <c r="BS42" i="80"/>
  <c r="BS41" i="80"/>
  <c r="BS35" i="80"/>
  <c r="BS33" i="80"/>
  <c r="BS30" i="80"/>
  <c r="BZ68" i="80"/>
  <c r="BZ72" i="80"/>
  <c r="BW73" i="80"/>
  <c r="CI66" i="80"/>
  <c r="CI61" i="80"/>
  <c r="CI59" i="80"/>
  <c r="CI52" i="80"/>
  <c r="CI50" i="80"/>
  <c r="CI45" i="80"/>
  <c r="CI43" i="80"/>
  <c r="CI36" i="80"/>
  <c r="CI34" i="80"/>
  <c r="CI29" i="80"/>
  <c r="CI27" i="80"/>
  <c r="CI70" i="80"/>
  <c r="CI74" i="80"/>
  <c r="BS79" i="80"/>
  <c r="BS87" i="80"/>
  <c r="BS72" i="80"/>
  <c r="BS76" i="80"/>
  <c r="BS84" i="80"/>
  <c r="BS90" i="80"/>
  <c r="BS94" i="80"/>
  <c r="BS98" i="80"/>
  <c r="BS102" i="80"/>
  <c r="BS106" i="80"/>
  <c r="BS110" i="80"/>
  <c r="BS114" i="80"/>
  <c r="CI117" i="80"/>
  <c r="CI119" i="80"/>
  <c r="CI77" i="80"/>
  <c r="CI81" i="80"/>
  <c r="CI85" i="80"/>
  <c r="CI89" i="80"/>
  <c r="CI93" i="80"/>
  <c r="CI97" i="80"/>
  <c r="CI101" i="80"/>
  <c r="CI105" i="80"/>
  <c r="CI109" i="80"/>
  <c r="CI113" i="80"/>
  <c r="BS120" i="80"/>
  <c r="BS125" i="80"/>
  <c r="BS131" i="80"/>
  <c r="BS137" i="80"/>
  <c r="CI125" i="80"/>
  <c r="BS140" i="80"/>
  <c r="BS161" i="80"/>
  <c r="CI149" i="80"/>
  <c r="CI183" i="80"/>
  <c r="CI207" i="80"/>
  <c r="CG67" i="80"/>
  <c r="CG63" i="80"/>
  <c r="BP62" i="80"/>
  <c r="CG55" i="80"/>
  <c r="BP54" i="80"/>
  <c r="CF63" i="80"/>
  <c r="BS62" i="80"/>
  <c r="BS61" i="80"/>
  <c r="BS55" i="80"/>
  <c r="CF53" i="80"/>
  <c r="BS52" i="80"/>
  <c r="CF47" i="80"/>
  <c r="BS46" i="80"/>
  <c r="BS45" i="80"/>
  <c r="BS39" i="80"/>
  <c r="CF37" i="80"/>
  <c r="BS36" i="80"/>
  <c r="BS32" i="80"/>
  <c r="BZ69" i="80"/>
  <c r="BZ74" i="80"/>
  <c r="BW85" i="80"/>
  <c r="BW95" i="80"/>
  <c r="CI64" i="80"/>
  <c r="CI62" i="80"/>
  <c r="CI57" i="80"/>
  <c r="CI55" i="80"/>
  <c r="CI48" i="80"/>
  <c r="CI46" i="80"/>
  <c r="CI41" i="80"/>
  <c r="CI39" i="80"/>
  <c r="CI32" i="80"/>
  <c r="CI30" i="80"/>
  <c r="CI67" i="80"/>
  <c r="CI71" i="80"/>
  <c r="CI75" i="80"/>
  <c r="BS81" i="80"/>
  <c r="BS69" i="80"/>
  <c r="BS73" i="80"/>
  <c r="BS78" i="80"/>
  <c r="BS86" i="80"/>
  <c r="BS91" i="80"/>
  <c r="BS95" i="80"/>
  <c r="BS99" i="80"/>
  <c r="BS103" i="80"/>
  <c r="BS107" i="80"/>
  <c r="BS111" i="80"/>
  <c r="BS115" i="80"/>
  <c r="BS118" i="80"/>
  <c r="CI120" i="80"/>
  <c r="CI78" i="80"/>
  <c r="CI82" i="80"/>
  <c r="CI86" i="80"/>
  <c r="CI90" i="80"/>
  <c r="CI94" i="80"/>
  <c r="CI98" i="80"/>
  <c r="CI102" i="80"/>
  <c r="CI106" i="80"/>
  <c r="CI110" i="80"/>
  <c r="CI114" i="80"/>
  <c r="BS121" i="80"/>
  <c r="BS127" i="80"/>
  <c r="BS132" i="80"/>
  <c r="CI137" i="80"/>
  <c r="CI127" i="80"/>
  <c r="BS148" i="80"/>
  <c r="CI141" i="80"/>
  <c r="CI156" i="80"/>
  <c r="BS195" i="80"/>
  <c r="CI221" i="80"/>
  <c r="CG59" i="80"/>
  <c r="CF57" i="80"/>
  <c r="CF51" i="80"/>
  <c r="CF41" i="80"/>
  <c r="BS31" i="80"/>
  <c r="BS29" i="80"/>
  <c r="BZ70" i="80"/>
  <c r="BZ75" i="80"/>
  <c r="BS67" i="80"/>
  <c r="CI60" i="80"/>
  <c r="CI58" i="80"/>
  <c r="CI53" i="80"/>
  <c r="CI51" i="80"/>
  <c r="CI44" i="80"/>
  <c r="CI42" i="80"/>
  <c r="CI37" i="80"/>
  <c r="CI35" i="80"/>
  <c r="CI28" i="80"/>
  <c r="CI68" i="80"/>
  <c r="CI72" i="80"/>
  <c r="CI76" i="80"/>
  <c r="BS83" i="80"/>
  <c r="BS70" i="80"/>
  <c r="BS74" i="80"/>
  <c r="BS80" i="80"/>
  <c r="BS88" i="80"/>
  <c r="BS92" i="80"/>
  <c r="BS96" i="80"/>
  <c r="BS100" i="80"/>
  <c r="BS104" i="80"/>
  <c r="BS108" i="80"/>
  <c r="BS112" i="80"/>
  <c r="BS116" i="80"/>
  <c r="CI118" i="80"/>
  <c r="CI121" i="80"/>
  <c r="CI79" i="80"/>
  <c r="CI83" i="80"/>
  <c r="CI87" i="80"/>
  <c r="CI91" i="80"/>
  <c r="CI95" i="80"/>
  <c r="CI99" i="80"/>
  <c r="CI103" i="80"/>
  <c r="CI107" i="80"/>
  <c r="CI111" i="80"/>
  <c r="CI115" i="80"/>
  <c r="BS123" i="80"/>
  <c r="BS128" i="80"/>
  <c r="BS133" i="80"/>
  <c r="CI139" i="80"/>
  <c r="CI131" i="80"/>
  <c r="BS160" i="80"/>
  <c r="CI144" i="80"/>
  <c r="CI164" i="80"/>
  <c r="CI196" i="80"/>
  <c r="CI223" i="80"/>
  <c r="BS184" i="80"/>
  <c r="CA191" i="80"/>
  <c r="BS122" i="80"/>
  <c r="BS126" i="80"/>
  <c r="BS130" i="80"/>
  <c r="BS135" i="80"/>
  <c r="CI138" i="80"/>
  <c r="CI126" i="80"/>
  <c r="CI134" i="80"/>
  <c r="BS147" i="80"/>
  <c r="CI143" i="80"/>
  <c r="CI152" i="80"/>
  <c r="BS174" i="80"/>
  <c r="CI188" i="80"/>
  <c r="CI211" i="80"/>
  <c r="CA202" i="80"/>
  <c r="BS134" i="80"/>
  <c r="CI124" i="80"/>
  <c r="CI129" i="80"/>
  <c r="BS139" i="80"/>
  <c r="BS162" i="80"/>
  <c r="CI178" i="80"/>
  <c r="CI147" i="80"/>
  <c r="CI153" i="80"/>
  <c r="CI172" i="80"/>
  <c r="BS200" i="80"/>
  <c r="CI200" i="80"/>
  <c r="CI215" i="80"/>
  <c r="CA199" i="80"/>
  <c r="CI130" i="80"/>
  <c r="CI135" i="80"/>
  <c r="BS152" i="80"/>
  <c r="BS149" i="80"/>
  <c r="CI140" i="80"/>
  <c r="CI145" i="80"/>
  <c r="CI151" i="80"/>
  <c r="CI160" i="80"/>
  <c r="CI177" i="80"/>
  <c r="CI185" i="80"/>
  <c r="CI192" i="80"/>
  <c r="BS211" i="80"/>
  <c r="CB228" i="80"/>
  <c r="CB229" i="80"/>
  <c r="BW91" i="80"/>
  <c r="CG70" i="80"/>
  <c r="BW77" i="80"/>
  <c r="BW69" i="80"/>
  <c r="BW107" i="80"/>
  <c r="BX71" i="80"/>
  <c r="BU68" i="80"/>
  <c r="BO129" i="80"/>
  <c r="CA206" i="80"/>
  <c r="CA213" i="80"/>
  <c r="CK69" i="80"/>
  <c r="BX69" i="80"/>
  <c r="BW129" i="80"/>
  <c r="CE29" i="80"/>
  <c r="BW78" i="80"/>
  <c r="BW99" i="80"/>
  <c r="BW115" i="80"/>
  <c r="BW190" i="80"/>
  <c r="CJ227" i="80"/>
  <c r="BQ32" i="80"/>
  <c r="BX73" i="80"/>
  <c r="CN67" i="80"/>
  <c r="CA219" i="80"/>
  <c r="BS144" i="80"/>
  <c r="BS154" i="80"/>
  <c r="BS141" i="80"/>
  <c r="BS153" i="80"/>
  <c r="BS163" i="80"/>
  <c r="BS166" i="80"/>
  <c r="BS188" i="80"/>
  <c r="BS197" i="80"/>
  <c r="BS220" i="80"/>
  <c r="CI225" i="80"/>
  <c r="BW86" i="80"/>
  <c r="BW103" i="80"/>
  <c r="BW150" i="80"/>
  <c r="CF68" i="80"/>
  <c r="BS138" i="80"/>
  <c r="BS146" i="80"/>
  <c r="BS156" i="80"/>
  <c r="BS145" i="80"/>
  <c r="BS155" i="80"/>
  <c r="BS175" i="80"/>
  <c r="BS170" i="80"/>
  <c r="BS180" i="80"/>
  <c r="BS208" i="80"/>
  <c r="BS204" i="80"/>
  <c r="CK225" i="80"/>
  <c r="CO69" i="80"/>
  <c r="CO72" i="80"/>
  <c r="CO70" i="80"/>
  <c r="BT62" i="80"/>
  <c r="BT61" i="80"/>
  <c r="CO60" i="80"/>
  <c r="BT54" i="80"/>
  <c r="BT53" i="80"/>
  <c r="CO52" i="80"/>
  <c r="BT67" i="80"/>
  <c r="CE67" i="80"/>
  <c r="CE71" i="80"/>
  <c r="CE75" i="80"/>
  <c r="BO79" i="80"/>
  <c r="BO99" i="80"/>
  <c r="BO115" i="80"/>
  <c r="CE77" i="80"/>
  <c r="CE81" i="80"/>
  <c r="CE85" i="80"/>
  <c r="CE89" i="80"/>
  <c r="CE93" i="80"/>
  <c r="CE97" i="80"/>
  <c r="CE101" i="80"/>
  <c r="CE105" i="80"/>
  <c r="CE109" i="80"/>
  <c r="CE113" i="80"/>
  <c r="CE117" i="80"/>
  <c r="CE137" i="80"/>
  <c r="CE126" i="80"/>
  <c r="CE130" i="80"/>
  <c r="CE134" i="80"/>
  <c r="CE139" i="80"/>
  <c r="CE140" i="80"/>
  <c r="CE144" i="80"/>
  <c r="CE148" i="80"/>
  <c r="CE152" i="80"/>
  <c r="CE156" i="80"/>
  <c r="CE160" i="80"/>
  <c r="CE164" i="80"/>
  <c r="CE168" i="80"/>
  <c r="CE172" i="80"/>
  <c r="CE179" i="80"/>
  <c r="CE182" i="80"/>
  <c r="CE187" i="80"/>
  <c r="CE191" i="80"/>
  <c r="CE195" i="80"/>
  <c r="CE199" i="80"/>
  <c r="CE203" i="80"/>
  <c r="CE221" i="80"/>
  <c r="CE209" i="80"/>
  <c r="CE213" i="80"/>
  <c r="CE218" i="80"/>
  <c r="CE223" i="80"/>
  <c r="CE227" i="80"/>
  <c r="CE63" i="80"/>
  <c r="CE59" i="80"/>
  <c r="CE55" i="80"/>
  <c r="CE51" i="80"/>
  <c r="CE47" i="80"/>
  <c r="CE43" i="80"/>
  <c r="CE39" i="80"/>
  <c r="CE35" i="80"/>
  <c r="CE31" i="80"/>
  <c r="CE27" i="80"/>
  <c r="CO68" i="80"/>
  <c r="CO63" i="80"/>
  <c r="CO62" i="80"/>
  <c r="CO61" i="80"/>
  <c r="CO55" i="80"/>
  <c r="CO54" i="80"/>
  <c r="CO53" i="80"/>
  <c r="CJ63" i="80"/>
  <c r="CJ59" i="80"/>
  <c r="CJ55" i="80"/>
  <c r="CJ51" i="80"/>
  <c r="CJ47" i="80"/>
  <c r="CJ43" i="80"/>
  <c r="CJ39" i="80"/>
  <c r="CJ35" i="80"/>
  <c r="CE68" i="80"/>
  <c r="CE72" i="80"/>
  <c r="CE76" i="80"/>
  <c r="BO87" i="80"/>
  <c r="BO103" i="80"/>
  <c r="CE120" i="80"/>
  <c r="CE78" i="80"/>
  <c r="CE82" i="80"/>
  <c r="CE86" i="80"/>
  <c r="CE90" i="80"/>
  <c r="CE94" i="80"/>
  <c r="CE98" i="80"/>
  <c r="CE102" i="80"/>
  <c r="CE106" i="80"/>
  <c r="CE110" i="80"/>
  <c r="CE114" i="80"/>
  <c r="CE118" i="80"/>
  <c r="CE123" i="80"/>
  <c r="CE127" i="80"/>
  <c r="CE131" i="80"/>
  <c r="CE135" i="80"/>
  <c r="CE180" i="80"/>
  <c r="CE141" i="80"/>
  <c r="CE145" i="80"/>
  <c r="CE149" i="80"/>
  <c r="CE153" i="80"/>
  <c r="CE157" i="80"/>
  <c r="CE161" i="80"/>
  <c r="CE165" i="80"/>
  <c r="CE169" i="80"/>
  <c r="CE173" i="80"/>
  <c r="CE178" i="80"/>
  <c r="CE183" i="80"/>
  <c r="CE188" i="80"/>
  <c r="CE192" i="80"/>
  <c r="CE196" i="80"/>
  <c r="CE200" i="80"/>
  <c r="CE204" i="80"/>
  <c r="CE206" i="80"/>
  <c r="CE210" i="80"/>
  <c r="CE214" i="80"/>
  <c r="CE222" i="80"/>
  <c r="CE224" i="80"/>
  <c r="BO227" i="80"/>
  <c r="CO67" i="80"/>
  <c r="CE64" i="80"/>
  <c r="CE60" i="80"/>
  <c r="CE56" i="80"/>
  <c r="CE52" i="80"/>
  <c r="CE48" i="80"/>
  <c r="CE44" i="80"/>
  <c r="CE40" i="80"/>
  <c r="CE36" i="80"/>
  <c r="CE32" i="80"/>
  <c r="CE28" i="80"/>
  <c r="CO225" i="80"/>
  <c r="BT71" i="80"/>
  <c r="BT66" i="80"/>
  <c r="BT65" i="80"/>
  <c r="BT58" i="80"/>
  <c r="BT57" i="80"/>
  <c r="CE69" i="80"/>
  <c r="CE73" i="80"/>
  <c r="BO70" i="80"/>
  <c r="BO91" i="80"/>
  <c r="BO107" i="80"/>
  <c r="CE121" i="80"/>
  <c r="CE79" i="80"/>
  <c r="CE83" i="80"/>
  <c r="CE87" i="80"/>
  <c r="CE91" i="80"/>
  <c r="CE95" i="80"/>
  <c r="CE99" i="80"/>
  <c r="CE103" i="80"/>
  <c r="CE107" i="80"/>
  <c r="CE111" i="80"/>
  <c r="CE115" i="80"/>
  <c r="CE119" i="80"/>
  <c r="CE124" i="80"/>
  <c r="CE128" i="80"/>
  <c r="CE132" i="80"/>
  <c r="CE136" i="80"/>
  <c r="CE176" i="80"/>
  <c r="CE142" i="80"/>
  <c r="CE146" i="80"/>
  <c r="CE150" i="80"/>
  <c r="CE154" i="80"/>
  <c r="CE158" i="80"/>
  <c r="CE162" i="80"/>
  <c r="CE166" i="80"/>
  <c r="CE170" i="80"/>
  <c r="CE174" i="80"/>
  <c r="CE186" i="80"/>
  <c r="CE184" i="80"/>
  <c r="CE189" i="80"/>
  <c r="CE193" i="80"/>
  <c r="CE197" i="80"/>
  <c r="CE201" i="80"/>
  <c r="CE205" i="80"/>
  <c r="CE207" i="80"/>
  <c r="CE211" i="80"/>
  <c r="CE215" i="80"/>
  <c r="CE219" i="80"/>
  <c r="CE225" i="80"/>
  <c r="CO71" i="80"/>
  <c r="CJ67" i="80"/>
  <c r="CE65" i="80"/>
  <c r="CE61" i="80"/>
  <c r="CE57" i="80"/>
  <c r="CE53" i="80"/>
  <c r="CE49" i="80"/>
  <c r="CE45" i="80"/>
  <c r="CE41" i="80"/>
  <c r="CE37" i="80"/>
  <c r="CE33" i="80"/>
  <c r="CI157" i="80"/>
  <c r="CI161" i="80"/>
  <c r="CI165" i="80"/>
  <c r="CI169" i="80"/>
  <c r="CI173" i="80"/>
  <c r="CI180" i="80"/>
  <c r="BS167" i="80"/>
  <c r="BS171" i="80"/>
  <c r="CI179" i="80"/>
  <c r="CI181" i="80"/>
  <c r="BS189" i="80"/>
  <c r="BS181" i="80"/>
  <c r="BS185" i="80"/>
  <c r="BS186" i="80"/>
  <c r="BS193" i="80"/>
  <c r="BS212" i="80"/>
  <c r="BS201" i="80"/>
  <c r="BS199" i="80"/>
  <c r="CI189" i="80"/>
  <c r="CI193" i="80"/>
  <c r="CI197" i="80"/>
  <c r="CI201" i="80"/>
  <c r="CI205" i="80"/>
  <c r="BS205" i="80"/>
  <c r="CI218" i="80"/>
  <c r="CI208" i="80"/>
  <c r="CI212" i="80"/>
  <c r="BS214" i="80"/>
  <c r="BS217" i="80"/>
  <c r="CI222" i="80"/>
  <c r="BS221" i="80"/>
  <c r="CI224" i="80"/>
  <c r="BS224" i="80"/>
  <c r="CI128" i="80"/>
  <c r="CI132" i="80"/>
  <c r="CI136" i="80"/>
  <c r="BS142" i="80"/>
  <c r="BS150" i="80"/>
  <c r="BS158" i="80"/>
  <c r="BS143" i="80"/>
  <c r="BS151" i="80"/>
  <c r="BS159" i="80"/>
  <c r="CI175" i="80"/>
  <c r="CI142" i="80"/>
  <c r="CI146" i="80"/>
  <c r="CI150" i="80"/>
  <c r="CI154" i="80"/>
  <c r="CI158" i="80"/>
  <c r="CI162" i="80"/>
  <c r="CI166" i="80"/>
  <c r="CI170" i="80"/>
  <c r="CI174" i="80"/>
  <c r="BS164" i="80"/>
  <c r="BS168" i="80"/>
  <c r="BS172" i="80"/>
  <c r="BS176" i="80"/>
  <c r="CI182" i="80"/>
  <c r="BS178" i="80"/>
  <c r="BS182" i="80"/>
  <c r="BS187" i="80"/>
  <c r="CI186" i="80"/>
  <c r="BS194" i="80"/>
  <c r="BS213" i="80"/>
  <c r="BS206" i="80"/>
  <c r="BS210" i="80"/>
  <c r="CI190" i="80"/>
  <c r="CI194" i="80"/>
  <c r="CI198" i="80"/>
  <c r="CI202" i="80"/>
  <c r="BS202" i="80"/>
  <c r="BS207" i="80"/>
  <c r="BS216" i="80"/>
  <c r="CI209" i="80"/>
  <c r="CI213" i="80"/>
  <c r="BS215" i="80"/>
  <c r="CI220" i="80"/>
  <c r="BS218" i="80"/>
  <c r="BS222" i="80"/>
  <c r="BS225" i="80"/>
  <c r="CI226" i="80"/>
  <c r="CM66" i="80"/>
  <c r="CI155" i="80"/>
  <c r="CI159" i="80"/>
  <c r="CI163" i="80"/>
  <c r="CI167" i="80"/>
  <c r="CI171" i="80"/>
  <c r="CI176" i="80"/>
  <c r="BS165" i="80"/>
  <c r="BS169" i="80"/>
  <c r="BS173" i="80"/>
  <c r="BS177" i="80"/>
  <c r="CI184" i="80"/>
  <c r="BS179" i="80"/>
  <c r="BS183" i="80"/>
  <c r="BS191" i="80"/>
  <c r="BS190" i="80"/>
  <c r="BS198" i="80"/>
  <c r="BS196" i="80"/>
  <c r="BS192" i="80"/>
  <c r="CI187" i="80"/>
  <c r="CI191" i="80"/>
  <c r="CI195" i="80"/>
  <c r="CI199" i="80"/>
  <c r="CI203" i="80"/>
  <c r="BS203" i="80"/>
  <c r="BS209" i="80"/>
  <c r="CI206" i="80"/>
  <c r="CI210" i="80"/>
  <c r="CI214" i="80"/>
  <c r="CI216" i="80"/>
  <c r="CI217" i="80"/>
  <c r="BS219" i="80"/>
  <c r="CI227" i="80"/>
  <c r="BT226" i="80"/>
  <c r="CF227" i="80"/>
  <c r="BZ120" i="80"/>
  <c r="BZ122" i="80"/>
  <c r="BZ73" i="80"/>
  <c r="BZ121" i="80"/>
  <c r="BZ82" i="80"/>
  <c r="BZ86" i="80"/>
  <c r="BZ90" i="80"/>
  <c r="BZ78" i="80"/>
  <c r="BZ100" i="80"/>
  <c r="BZ79" i="80"/>
  <c r="BZ83" i="80"/>
  <c r="BZ87" i="80"/>
  <c r="BZ91" i="80"/>
  <c r="BZ104" i="80"/>
  <c r="BZ139" i="80"/>
  <c r="BZ174" i="80"/>
  <c r="BZ179" i="80"/>
  <c r="BZ80" i="80"/>
  <c r="BZ84" i="80"/>
  <c r="BZ88" i="80"/>
  <c r="BZ92" i="80"/>
  <c r="BZ108" i="80"/>
  <c r="BZ77" i="80"/>
  <c r="BZ81" i="80"/>
  <c r="BZ85" i="80"/>
  <c r="BZ89" i="80"/>
  <c r="BZ96" i="80"/>
  <c r="BZ112" i="80"/>
  <c r="BZ134" i="80"/>
  <c r="BZ93" i="80"/>
  <c r="BZ97" i="80"/>
  <c r="BZ101" i="80"/>
  <c r="BZ105" i="80"/>
  <c r="BZ109" i="80"/>
  <c r="BZ113" i="80"/>
  <c r="BZ117" i="80"/>
  <c r="BZ197" i="80"/>
  <c r="BZ94" i="80"/>
  <c r="BZ98" i="80"/>
  <c r="BZ102" i="80"/>
  <c r="BZ106" i="80"/>
  <c r="BZ110" i="80"/>
  <c r="BZ114" i="80"/>
  <c r="BZ118" i="80"/>
  <c r="BZ126" i="80"/>
  <c r="BZ142" i="80"/>
  <c r="BZ95" i="80"/>
  <c r="BZ99" i="80"/>
  <c r="BZ103" i="80"/>
  <c r="BZ107" i="80"/>
  <c r="BZ111" i="80"/>
  <c r="BZ115" i="80"/>
  <c r="BZ119" i="80"/>
  <c r="BZ130" i="80"/>
  <c r="BZ158" i="80"/>
  <c r="BZ138" i="80"/>
  <c r="BZ123" i="80"/>
  <c r="BZ127" i="80"/>
  <c r="BZ131" i="80"/>
  <c r="BZ135" i="80"/>
  <c r="BZ146" i="80"/>
  <c r="BZ162" i="80"/>
  <c r="BZ183" i="80"/>
  <c r="BZ201" i="80"/>
  <c r="BZ207" i="80"/>
  <c r="BZ226" i="80"/>
  <c r="BZ137" i="80"/>
  <c r="BZ124" i="80"/>
  <c r="BZ128" i="80"/>
  <c r="BZ132" i="80"/>
  <c r="BZ136" i="80"/>
  <c r="BZ150" i="80"/>
  <c r="BZ166" i="80"/>
  <c r="BZ189" i="80"/>
  <c r="BZ205" i="80"/>
  <c r="BZ212" i="80"/>
  <c r="BZ125" i="80"/>
  <c r="BZ129" i="80"/>
  <c r="BZ133" i="80"/>
  <c r="BZ154" i="80"/>
  <c r="BZ170" i="80"/>
  <c r="BZ193" i="80"/>
  <c r="CK77" i="80"/>
  <c r="BU192" i="80"/>
  <c r="BZ176" i="80"/>
  <c r="BZ143" i="80"/>
  <c r="BZ147" i="80"/>
  <c r="BZ151" i="80"/>
  <c r="BZ155" i="80"/>
  <c r="BZ159" i="80"/>
  <c r="BZ163" i="80"/>
  <c r="BZ167" i="80"/>
  <c r="BZ171" i="80"/>
  <c r="BZ175" i="80"/>
  <c r="BZ180" i="80"/>
  <c r="BZ184" i="80"/>
  <c r="BZ190" i="80"/>
  <c r="BZ194" i="80"/>
  <c r="BZ198" i="80"/>
  <c r="BZ202" i="80"/>
  <c r="BZ208" i="80"/>
  <c r="BZ213" i="80"/>
  <c r="BZ221" i="80"/>
  <c r="BZ219" i="80"/>
  <c r="BZ223" i="80"/>
  <c r="BZ227" i="80"/>
  <c r="BO155" i="80"/>
  <c r="BO213" i="80"/>
  <c r="BO216" i="80"/>
  <c r="CK139" i="80"/>
  <c r="BZ177" i="80"/>
  <c r="BZ140" i="80"/>
  <c r="BZ144" i="80"/>
  <c r="BZ148" i="80"/>
  <c r="BZ152" i="80"/>
  <c r="BZ156" i="80"/>
  <c r="BZ160" i="80"/>
  <c r="BZ164" i="80"/>
  <c r="BZ168" i="80"/>
  <c r="BZ172" i="80"/>
  <c r="BZ185" i="80"/>
  <c r="BZ181" i="80"/>
  <c r="BZ187" i="80"/>
  <c r="BZ191" i="80"/>
  <c r="BZ195" i="80"/>
  <c r="BZ199" i="80"/>
  <c r="BZ203" i="80"/>
  <c r="BZ209" i="80"/>
  <c r="BZ215" i="80"/>
  <c r="BZ216" i="80"/>
  <c r="BZ218" i="80"/>
  <c r="BZ224" i="80"/>
  <c r="BO184" i="80"/>
  <c r="BZ141" i="80"/>
  <c r="BZ145" i="80"/>
  <c r="BZ149" i="80"/>
  <c r="BZ153" i="80"/>
  <c r="BZ157" i="80"/>
  <c r="BZ161" i="80"/>
  <c r="BZ165" i="80"/>
  <c r="BZ169" i="80"/>
  <c r="BZ173" i="80"/>
  <c r="BZ186" i="80"/>
  <c r="BZ178" i="80"/>
  <c r="BZ182" i="80"/>
  <c r="BZ188" i="80"/>
  <c r="BZ192" i="80"/>
  <c r="BZ196" i="80"/>
  <c r="BZ200" i="80"/>
  <c r="BZ204" i="80"/>
  <c r="BZ206" i="80"/>
  <c r="BZ211" i="80"/>
  <c r="BO201" i="80"/>
  <c r="BO206" i="80"/>
  <c r="BX227" i="80"/>
  <c r="BW133" i="80"/>
  <c r="BW140" i="80"/>
  <c r="BW139" i="80"/>
  <c r="BW211" i="80"/>
  <c r="BW121" i="80"/>
  <c r="BW137" i="80"/>
  <c r="BW144" i="80"/>
  <c r="BW155" i="80"/>
  <c r="BW178" i="80"/>
  <c r="BW199" i="80"/>
  <c r="CK108" i="80"/>
  <c r="BW125" i="80"/>
  <c r="BW154" i="80"/>
  <c r="BW163" i="80"/>
  <c r="BW167" i="80"/>
  <c r="BW182" i="80"/>
  <c r="BW188" i="80"/>
  <c r="BW206" i="80"/>
  <c r="BW208" i="80"/>
  <c r="CK121" i="80"/>
  <c r="BO133" i="80"/>
  <c r="BO154" i="80"/>
  <c r="BO193" i="80"/>
  <c r="CO90" i="80"/>
  <c r="CO81" i="80"/>
  <c r="CO95" i="80"/>
  <c r="CO126" i="80"/>
  <c r="BY99" i="80"/>
  <c r="BY140" i="80"/>
  <c r="BY127" i="80"/>
  <c r="CO158" i="80"/>
  <c r="CO153" i="80"/>
  <c r="BY175" i="80"/>
  <c r="BY185" i="80"/>
  <c r="CO199" i="80"/>
  <c r="CO218" i="80"/>
  <c r="BU73" i="80"/>
  <c r="CK73" i="80"/>
  <c r="CK123" i="80"/>
  <c r="CK135" i="80"/>
  <c r="BU155" i="80"/>
  <c r="CK218" i="80"/>
  <c r="BW221" i="80"/>
  <c r="BW224" i="80"/>
  <c r="BO121" i="80"/>
  <c r="BO140" i="80"/>
  <c r="BO151" i="80"/>
  <c r="BO162" i="80"/>
  <c r="BO167" i="80"/>
  <c r="BO191" i="80"/>
  <c r="BO204" i="80"/>
  <c r="BO221" i="80"/>
  <c r="CO92" i="80"/>
  <c r="CO85" i="80"/>
  <c r="CO103" i="80"/>
  <c r="CO110" i="80"/>
  <c r="BY107" i="80"/>
  <c r="BY151" i="80"/>
  <c r="BY135" i="80"/>
  <c r="BY148" i="80"/>
  <c r="CO163" i="80"/>
  <c r="CO182" i="80"/>
  <c r="CO204" i="80"/>
  <c r="CO213" i="80"/>
  <c r="CO217" i="80"/>
  <c r="CK86" i="80"/>
  <c r="BU85" i="80"/>
  <c r="BU99" i="80"/>
  <c r="CK157" i="80"/>
  <c r="BU165" i="80"/>
  <c r="CN83" i="80"/>
  <c r="BO125" i="80"/>
  <c r="BO144" i="80"/>
  <c r="BO161" i="80"/>
  <c r="BO171" i="80"/>
  <c r="BO180" i="80"/>
  <c r="BO195" i="80"/>
  <c r="BO209" i="80"/>
  <c r="BY69" i="80"/>
  <c r="CO100" i="80"/>
  <c r="BY81" i="80"/>
  <c r="CO105" i="80"/>
  <c r="CO115" i="80"/>
  <c r="BY115" i="80"/>
  <c r="CO134" i="80"/>
  <c r="BY168" i="80"/>
  <c r="BY164" i="80"/>
  <c r="CO167" i="80"/>
  <c r="CO191" i="80"/>
  <c r="BY198" i="80"/>
  <c r="CO212" i="80"/>
  <c r="CO223" i="80"/>
  <c r="CK91" i="80"/>
  <c r="CK100" i="80"/>
  <c r="BU110" i="80"/>
  <c r="BU126" i="80"/>
  <c r="CK176" i="80"/>
  <c r="CN85" i="80"/>
  <c r="BY78" i="80"/>
  <c r="CO102" i="80"/>
  <c r="CO93" i="80"/>
  <c r="CO80" i="80"/>
  <c r="BY91" i="80"/>
  <c r="CO117" i="80"/>
  <c r="BY119" i="80"/>
  <c r="CO146" i="80"/>
  <c r="CO141" i="80"/>
  <c r="CO172" i="80"/>
  <c r="BY192" i="80"/>
  <c r="CO200" i="80"/>
  <c r="BY213" i="80"/>
  <c r="BY34" i="80"/>
  <c r="BZ30" i="80"/>
  <c r="BZ38" i="80"/>
  <c r="BZ46" i="80"/>
  <c r="BZ54" i="80"/>
  <c r="BZ62" i="80"/>
  <c r="BZ28" i="80"/>
  <c r="BZ36" i="80"/>
  <c r="BZ44" i="80"/>
  <c r="BZ52" i="80"/>
  <c r="BZ60" i="80"/>
  <c r="BZ34" i="80"/>
  <c r="BZ42" i="80"/>
  <c r="BZ50" i="80"/>
  <c r="BZ58" i="80"/>
  <c r="BZ32" i="80"/>
  <c r="BZ40" i="80"/>
  <c r="BZ48" i="80"/>
  <c r="BZ56" i="80"/>
  <c r="BZ64" i="80"/>
  <c r="CH77" i="80"/>
  <c r="CH88" i="80"/>
  <c r="CH94" i="80"/>
  <c r="CH110" i="80"/>
  <c r="BR86" i="80"/>
  <c r="BR102" i="80"/>
  <c r="BR137" i="80"/>
  <c r="CH118" i="80"/>
  <c r="CH134" i="80"/>
  <c r="CH162" i="80"/>
  <c r="BR146" i="80"/>
  <c r="CH177" i="80"/>
  <c r="CH201" i="80"/>
  <c r="CH211" i="80"/>
  <c r="BR227" i="80"/>
  <c r="CH85" i="80"/>
  <c r="CH82" i="80"/>
  <c r="CH98" i="80"/>
  <c r="CH114" i="80"/>
  <c r="BR90" i="80"/>
  <c r="BR106" i="80"/>
  <c r="CH141" i="80"/>
  <c r="CH122" i="80"/>
  <c r="BR123" i="80"/>
  <c r="CH170" i="80"/>
  <c r="BR150" i="80"/>
  <c r="BR181" i="80"/>
  <c r="CH199" i="80"/>
  <c r="CH215" i="80"/>
  <c r="BR63" i="80"/>
  <c r="BZ210" i="80"/>
  <c r="BZ214" i="80"/>
  <c r="BZ220" i="80"/>
  <c r="BZ222" i="80"/>
  <c r="BZ225" i="80"/>
  <c r="CH69" i="80"/>
  <c r="BR69" i="80"/>
  <c r="BR118" i="80"/>
  <c r="CH102" i="80"/>
  <c r="BR78" i="80"/>
  <c r="BR94" i="80"/>
  <c r="BR110" i="80"/>
  <c r="CH145" i="80"/>
  <c r="CH126" i="80"/>
  <c r="BR127" i="80"/>
  <c r="CH165" i="80"/>
  <c r="BR162" i="80"/>
  <c r="CH184" i="80"/>
  <c r="BR192" i="80"/>
  <c r="BR66" i="80"/>
  <c r="CH224" i="80"/>
  <c r="BR211" i="80"/>
  <c r="BR204" i="80"/>
  <c r="BR188" i="80"/>
  <c r="CH193" i="80"/>
  <c r="CH180" i="80"/>
  <c r="BR174" i="80"/>
  <c r="BR158" i="80"/>
  <c r="BR142" i="80"/>
  <c r="CH159" i="80"/>
  <c r="CH222" i="80"/>
  <c r="BR207" i="80"/>
  <c r="BR200" i="80"/>
  <c r="CH202" i="80"/>
  <c r="CH186" i="80"/>
  <c r="CH188" i="80"/>
  <c r="BR170" i="80"/>
  <c r="BR154" i="80"/>
  <c r="CH172" i="80"/>
  <c r="CH151" i="80"/>
  <c r="BR131" i="80"/>
  <c r="CH73" i="80"/>
  <c r="BR73" i="80"/>
  <c r="BR122" i="80"/>
  <c r="CH106" i="80"/>
  <c r="BR82" i="80"/>
  <c r="BR98" i="80"/>
  <c r="BR114" i="80"/>
  <c r="CH158" i="80"/>
  <c r="CH130" i="80"/>
  <c r="BR135" i="80"/>
  <c r="CH137" i="80"/>
  <c r="BR166" i="80"/>
  <c r="CH203" i="80"/>
  <c r="BR196" i="80"/>
  <c r="CH220" i="80"/>
  <c r="BY76" i="80"/>
  <c r="BY79" i="80"/>
  <c r="CO76" i="80"/>
  <c r="CO124" i="80"/>
  <c r="CO108" i="80"/>
  <c r="CO114" i="80"/>
  <c r="CO122" i="80"/>
  <c r="BY98" i="80"/>
  <c r="BY106" i="80"/>
  <c r="BY114" i="80"/>
  <c r="CO129" i="80"/>
  <c r="CO139" i="80"/>
  <c r="BY147" i="80"/>
  <c r="CO132" i="80"/>
  <c r="BY118" i="80"/>
  <c r="BY126" i="80"/>
  <c r="BY134" i="80"/>
  <c r="BY153" i="80"/>
  <c r="CO144" i="80"/>
  <c r="CO154" i="80"/>
  <c r="BY171" i="80"/>
  <c r="BY162" i="80"/>
  <c r="BY139" i="80"/>
  <c r="CO149" i="80"/>
  <c r="CO161" i="80"/>
  <c r="CO165" i="80"/>
  <c r="CO171" i="80"/>
  <c r="CO185" i="80"/>
  <c r="CO181" i="80"/>
  <c r="BY187" i="80"/>
  <c r="CO187" i="80"/>
  <c r="BY182" i="80"/>
  <c r="CO198" i="80"/>
  <c r="CO193" i="80"/>
  <c r="CO208" i="80"/>
  <c r="CO192" i="80"/>
  <c r="CO210" i="80"/>
  <c r="CO211" i="80"/>
  <c r="BY210" i="80"/>
  <c r="BY217" i="80"/>
  <c r="CO220" i="80"/>
  <c r="BY223" i="80"/>
  <c r="CO227" i="80"/>
  <c r="BU70" i="80"/>
  <c r="CK80" i="80"/>
  <c r="BU84" i="80"/>
  <c r="CK101" i="80"/>
  <c r="CK87" i="80"/>
  <c r="BU79" i="80"/>
  <c r="CK94" i="80"/>
  <c r="CK119" i="80"/>
  <c r="CK116" i="80"/>
  <c r="BU95" i="80"/>
  <c r="BU107" i="80"/>
  <c r="CK120" i="80"/>
  <c r="CK131" i="80"/>
  <c r="CK146" i="80"/>
  <c r="BU125" i="80"/>
  <c r="BU134" i="80"/>
  <c r="BU145" i="80"/>
  <c r="CK154" i="80"/>
  <c r="CK168" i="80"/>
  <c r="CK195" i="80"/>
  <c r="CK211" i="80"/>
  <c r="BW226" i="80"/>
  <c r="BY72" i="80"/>
  <c r="BY84" i="80"/>
  <c r="CO94" i="80"/>
  <c r="CO77" i="80"/>
  <c r="CO87" i="80"/>
  <c r="BY87" i="80"/>
  <c r="CO97" i="80"/>
  <c r="CO74" i="80"/>
  <c r="CO82" i="80"/>
  <c r="CO106" i="80"/>
  <c r="CO111" i="80"/>
  <c r="CO116" i="80"/>
  <c r="BY94" i="80"/>
  <c r="BY102" i="80"/>
  <c r="BY110" i="80"/>
  <c r="CO123" i="80"/>
  <c r="CO118" i="80"/>
  <c r="BY143" i="80"/>
  <c r="CO130" i="80"/>
  <c r="CO135" i="80"/>
  <c r="BY122" i="80"/>
  <c r="BY130" i="80"/>
  <c r="CO137" i="80"/>
  <c r="BY172" i="80"/>
  <c r="CO150" i="80"/>
  <c r="CO160" i="80"/>
  <c r="BY154" i="80"/>
  <c r="BY174" i="80"/>
  <c r="CO145" i="80"/>
  <c r="CO155" i="80"/>
  <c r="BY165" i="80"/>
  <c r="CO168" i="80"/>
  <c r="CO173" i="80"/>
  <c r="CO178" i="80"/>
  <c r="CO186" i="80"/>
  <c r="CO194" i="80"/>
  <c r="BY178" i="80"/>
  <c r="CO190" i="80"/>
  <c r="BY188" i="80"/>
  <c r="BY199" i="80"/>
  <c r="CO201" i="80"/>
  <c r="BY200" i="80"/>
  <c r="CO215" i="80"/>
  <c r="CO214" i="80"/>
  <c r="BY214" i="80"/>
  <c r="BY218" i="80"/>
  <c r="CO221" i="80"/>
  <c r="BY224" i="80"/>
  <c r="BY225" i="80"/>
  <c r="BU74" i="80"/>
  <c r="CK89" i="80"/>
  <c r="CK93" i="80"/>
  <c r="CK79" i="80"/>
  <c r="CK74" i="80"/>
  <c r="BU87" i="80"/>
  <c r="CK102" i="80"/>
  <c r="CK109" i="80"/>
  <c r="BU91" i="80"/>
  <c r="BU102" i="80"/>
  <c r="BU111" i="80"/>
  <c r="CK128" i="80"/>
  <c r="CK141" i="80"/>
  <c r="BU118" i="80"/>
  <c r="BU130" i="80"/>
  <c r="CK153" i="80"/>
  <c r="BU161" i="80"/>
  <c r="BU144" i="80"/>
  <c r="BU176" i="80"/>
  <c r="BU203" i="80"/>
  <c r="BU32" i="80"/>
  <c r="CK220" i="80"/>
  <c r="BU220" i="80"/>
  <c r="CK210" i="80"/>
  <c r="BU204" i="80"/>
  <c r="CK203" i="80"/>
  <c r="CK191" i="80"/>
  <c r="BU187" i="80"/>
  <c r="CK193" i="80"/>
  <c r="BU175" i="80"/>
  <c r="CK175" i="80"/>
  <c r="CK167" i="80"/>
  <c r="BU158" i="80"/>
  <c r="BU142" i="80"/>
  <c r="CK162" i="80"/>
  <c r="BU174" i="80"/>
  <c r="BU153" i="80"/>
  <c r="BU167" i="80"/>
  <c r="CK138" i="80"/>
  <c r="BU129" i="80"/>
  <c r="BU121" i="80"/>
  <c r="CK145" i="80"/>
  <c r="CK134" i="80"/>
  <c r="CK126" i="80"/>
  <c r="BU114" i="80"/>
  <c r="BU106" i="80"/>
  <c r="BU98" i="80"/>
  <c r="CK129" i="80"/>
  <c r="CK112" i="80"/>
  <c r="CK227" i="80"/>
  <c r="BU223" i="80"/>
  <c r="CK216" i="80"/>
  <c r="CK207" i="80"/>
  <c r="CK201" i="80"/>
  <c r="BU195" i="80"/>
  <c r="BU186" i="80"/>
  <c r="BU182" i="80"/>
  <c r="CK185" i="80"/>
  <c r="CK180" i="80"/>
  <c r="CK172" i="80"/>
  <c r="BU172" i="80"/>
  <c r="BU152" i="80"/>
  <c r="BU138" i="80"/>
  <c r="CK156" i="80"/>
  <c r="BU163" i="80"/>
  <c r="BU147" i="80"/>
  <c r="CK161" i="80"/>
  <c r="BU221" i="80"/>
  <c r="BU214" i="80"/>
  <c r="CK212" i="80"/>
  <c r="CK196" i="80"/>
  <c r="CK192" i="80"/>
  <c r="CK199" i="80"/>
  <c r="BU178" i="80"/>
  <c r="BU190" i="80"/>
  <c r="CK179" i="80"/>
  <c r="CK171" i="80"/>
  <c r="BU168" i="80"/>
  <c r="BU150" i="80"/>
  <c r="BU137" i="80"/>
  <c r="BY73" i="80"/>
  <c r="BY86" i="80"/>
  <c r="CO98" i="80"/>
  <c r="CO79" i="80"/>
  <c r="BY88" i="80"/>
  <c r="CO89" i="80"/>
  <c r="CO101" i="80"/>
  <c r="CO75" i="80"/>
  <c r="CO84" i="80"/>
  <c r="CO107" i="80"/>
  <c r="CO112" i="80"/>
  <c r="CO121" i="80"/>
  <c r="BY95" i="80"/>
  <c r="BY103" i="80"/>
  <c r="BY111" i="80"/>
  <c r="CO125" i="80"/>
  <c r="CO138" i="80"/>
  <c r="BY144" i="80"/>
  <c r="CO131" i="80"/>
  <c r="CO136" i="80"/>
  <c r="BY123" i="80"/>
  <c r="BY131" i="80"/>
  <c r="BY155" i="80"/>
  <c r="CO142" i="80"/>
  <c r="CO152" i="80"/>
  <c r="CO162" i="80"/>
  <c r="BY156" i="80"/>
  <c r="CO177" i="80"/>
  <c r="CO147" i="80"/>
  <c r="CO157" i="80"/>
  <c r="CO176" i="80"/>
  <c r="CO169" i="80"/>
  <c r="CO175" i="80"/>
  <c r="CO179" i="80"/>
  <c r="BY191" i="80"/>
  <c r="CO183" i="80"/>
  <c r="BY181" i="80"/>
  <c r="CO197" i="80"/>
  <c r="BY190" i="80"/>
  <c r="CO205" i="80"/>
  <c r="CO206" i="80"/>
  <c r="CO203" i="80"/>
  <c r="CO207" i="80"/>
  <c r="BY209" i="80"/>
  <c r="CO216" i="80"/>
  <c r="CO219" i="80"/>
  <c r="CO224" i="80"/>
  <c r="BU69" i="80"/>
  <c r="CK78" i="80"/>
  <c r="BU82" i="80"/>
  <c r="CK99" i="80"/>
  <c r="CK85" i="80"/>
  <c r="BU77" i="80"/>
  <c r="CK92" i="80"/>
  <c r="CK118" i="80"/>
  <c r="CK113" i="80"/>
  <c r="BU94" i="80"/>
  <c r="BU103" i="80"/>
  <c r="BU115" i="80"/>
  <c r="CK130" i="80"/>
  <c r="CK142" i="80"/>
  <c r="BU122" i="80"/>
  <c r="BU133" i="80"/>
  <c r="BU171" i="80"/>
  <c r="CK148" i="80"/>
  <c r="BU160" i="80"/>
  <c r="BU196" i="80"/>
  <c r="CK206" i="80"/>
  <c r="BU34" i="80"/>
  <c r="BX81" i="80"/>
  <c r="BX93" i="80"/>
  <c r="BX103" i="80"/>
  <c r="CN73" i="80"/>
  <c r="CN80" i="80"/>
  <c r="BX74" i="80"/>
  <c r="BX84" i="80"/>
  <c r="BX98" i="80"/>
  <c r="CN88" i="80"/>
  <c r="CN94" i="80"/>
  <c r="CN99" i="80"/>
  <c r="CN104" i="80"/>
  <c r="CN110" i="80"/>
  <c r="CN115" i="80"/>
  <c r="BX107" i="80"/>
  <c r="BX113" i="80"/>
  <c r="BX123" i="80"/>
  <c r="BX118" i="80"/>
  <c r="BX128" i="80"/>
  <c r="CN124" i="80"/>
  <c r="CN129" i="80"/>
  <c r="CN135" i="80"/>
  <c r="BX131" i="80"/>
  <c r="BX136" i="80"/>
  <c r="CN141" i="80"/>
  <c r="CN146" i="80"/>
  <c r="BX139" i="80"/>
  <c r="CN139" i="80"/>
  <c r="BX148" i="80"/>
  <c r="BX158" i="80"/>
  <c r="CN153" i="80"/>
  <c r="CN163" i="80"/>
  <c r="BX149" i="80"/>
  <c r="BX161" i="80"/>
  <c r="BX168" i="80"/>
  <c r="BX173" i="80"/>
  <c r="CN164" i="80"/>
  <c r="CN169" i="80"/>
  <c r="CN174" i="80"/>
  <c r="BX183" i="80"/>
  <c r="CN180" i="80"/>
  <c r="CN192" i="80"/>
  <c r="CN193" i="80"/>
  <c r="CN188" i="80"/>
  <c r="CN187" i="80"/>
  <c r="BX210" i="80"/>
  <c r="CN201" i="80"/>
  <c r="BX200" i="80"/>
  <c r="CN213" i="80"/>
  <c r="BX199" i="80"/>
  <c r="CN209" i="80"/>
  <c r="CN205" i="80"/>
  <c r="CN214" i="80"/>
  <c r="CN217" i="80"/>
  <c r="CN225" i="80"/>
  <c r="CN77" i="80"/>
  <c r="BX88" i="80"/>
  <c r="BX83" i="80"/>
  <c r="BX95" i="80"/>
  <c r="CN69" i="80"/>
  <c r="CN74" i="80"/>
  <c r="CN82" i="80"/>
  <c r="BX76" i="80"/>
  <c r="BX86" i="80"/>
  <c r="BX100" i="80"/>
  <c r="CN90" i="80"/>
  <c r="CN95" i="80"/>
  <c r="CN100" i="80"/>
  <c r="CN106" i="80"/>
  <c r="CN111" i="80"/>
  <c r="CN116" i="80"/>
  <c r="BX109" i="80"/>
  <c r="BX114" i="80"/>
  <c r="BX125" i="80"/>
  <c r="BX119" i="80"/>
  <c r="CN120" i="80"/>
  <c r="CN125" i="80"/>
  <c r="CN131" i="80"/>
  <c r="CN136" i="80"/>
  <c r="BX132" i="80"/>
  <c r="CN137" i="80"/>
  <c r="CN142" i="80"/>
  <c r="CN147" i="80"/>
  <c r="CN162" i="80"/>
  <c r="BX140" i="80"/>
  <c r="BX150" i="80"/>
  <c r="BX162" i="80"/>
  <c r="CN155" i="80"/>
  <c r="BX141" i="80"/>
  <c r="BX153" i="80"/>
  <c r="BX163" i="80"/>
  <c r="BX169" i="80"/>
  <c r="BX176" i="80"/>
  <c r="CN165" i="80"/>
  <c r="CN170" i="80"/>
  <c r="CN176" i="80"/>
  <c r="BX187" i="80"/>
  <c r="CN181" i="80"/>
  <c r="BX184" i="80"/>
  <c r="CN185" i="80"/>
  <c r="BX189" i="80"/>
  <c r="BX194" i="80"/>
  <c r="BX191" i="80"/>
  <c r="BX205" i="80"/>
  <c r="BX202" i="80"/>
  <c r="BX192" i="80"/>
  <c r="BX203" i="80"/>
  <c r="CN211" i="80"/>
  <c r="BX214" i="80"/>
  <c r="CN215" i="80"/>
  <c r="CN218" i="80"/>
  <c r="CN227" i="80"/>
  <c r="CN81" i="80"/>
  <c r="BX90" i="80"/>
  <c r="BX85" i="80"/>
  <c r="BX99" i="80"/>
  <c r="CN70" i="80"/>
  <c r="CN75" i="80"/>
  <c r="CN86" i="80"/>
  <c r="BX78" i="80"/>
  <c r="BX92" i="80"/>
  <c r="BX104" i="80"/>
  <c r="CN91" i="80"/>
  <c r="CN96" i="80"/>
  <c r="CN102" i="80"/>
  <c r="CN107" i="80"/>
  <c r="CN112" i="80"/>
  <c r="BX121" i="80"/>
  <c r="BX110" i="80"/>
  <c r="BX115" i="80"/>
  <c r="BX129" i="80"/>
  <c r="CN119" i="80"/>
  <c r="CN121" i="80"/>
  <c r="CN127" i="80"/>
  <c r="CN132" i="80"/>
  <c r="CN152" i="80"/>
  <c r="BX134" i="80"/>
  <c r="CN150" i="80"/>
  <c r="CN143" i="80"/>
  <c r="CN156" i="80"/>
  <c r="BX175" i="80"/>
  <c r="BX142" i="80"/>
  <c r="BX154" i="80"/>
  <c r="BX164" i="80"/>
  <c r="CN157" i="80"/>
  <c r="BX145" i="80"/>
  <c r="BX155" i="80"/>
  <c r="BX165" i="80"/>
  <c r="BX171" i="80"/>
  <c r="BX177" i="80"/>
  <c r="CN166" i="80"/>
  <c r="CN172" i="80"/>
  <c r="CN177" i="80"/>
  <c r="CN196" i="80"/>
  <c r="CN183" i="80"/>
  <c r="BX185" i="80"/>
  <c r="BX186" i="80"/>
  <c r="BX206" i="80"/>
  <c r="CN195" i="80"/>
  <c r="CN191" i="80"/>
  <c r="BX196" i="80"/>
  <c r="BX208" i="80"/>
  <c r="CN194" i="80"/>
  <c r="CN207" i="80"/>
  <c r="BX213" i="80"/>
  <c r="BX215" i="80"/>
  <c r="BX217" i="80"/>
  <c r="CN221" i="80"/>
  <c r="BX226" i="80"/>
  <c r="BX77" i="80"/>
  <c r="BX91" i="80"/>
  <c r="BX101" i="80"/>
  <c r="CN71" i="80"/>
  <c r="CN78" i="80"/>
  <c r="BX89" i="80"/>
  <c r="BX80" i="80"/>
  <c r="BX96" i="80"/>
  <c r="BX106" i="80"/>
  <c r="CN92" i="80"/>
  <c r="CN98" i="80"/>
  <c r="CN103" i="80"/>
  <c r="CN108" i="80"/>
  <c r="CN114" i="80"/>
  <c r="BX122" i="80"/>
  <c r="BX111" i="80"/>
  <c r="BX117" i="80"/>
  <c r="CN117" i="80"/>
  <c r="BX124" i="80"/>
  <c r="CN123" i="80"/>
  <c r="CN128" i="80"/>
  <c r="CN133" i="80"/>
  <c r="BX130" i="80"/>
  <c r="BX135" i="80"/>
  <c r="CN158" i="80"/>
  <c r="CN145" i="80"/>
  <c r="BX138" i="80"/>
  <c r="CN175" i="80"/>
  <c r="BX146" i="80"/>
  <c r="BX156" i="80"/>
  <c r="CN149" i="80"/>
  <c r="CN161" i="80"/>
  <c r="BX147" i="80"/>
  <c r="BX157" i="80"/>
  <c r="BX167" i="80"/>
  <c r="BX172" i="80"/>
  <c r="BX178" i="80"/>
  <c r="CN168" i="80"/>
  <c r="CN173" i="80"/>
  <c r="BX181" i="80"/>
  <c r="CN179" i="80"/>
  <c r="CN184" i="80"/>
  <c r="BX190" i="80"/>
  <c r="BX188" i="80"/>
  <c r="BX198" i="80"/>
  <c r="BX197" i="80"/>
  <c r="CN208" i="80"/>
  <c r="CN199" i="80"/>
  <c r="CN210" i="80"/>
  <c r="CN198" i="80"/>
  <c r="BX209" i="80"/>
  <c r="CN202" i="80"/>
  <c r="BX216" i="80"/>
  <c r="BX221" i="80"/>
  <c r="CN222" i="80"/>
  <c r="CC229" i="80"/>
  <c r="CL70" i="80"/>
  <c r="BV72" i="80"/>
  <c r="CL84" i="80"/>
  <c r="BV119" i="80"/>
  <c r="CL98" i="80"/>
  <c r="CL114" i="80"/>
  <c r="BV82" i="80"/>
  <c r="BV94" i="80"/>
  <c r="BV102" i="80"/>
  <c r="BV110" i="80"/>
  <c r="BV114" i="80"/>
  <c r="CL118" i="80"/>
  <c r="CL126" i="80"/>
  <c r="CL134" i="80"/>
  <c r="BV130" i="80"/>
  <c r="CL143" i="80"/>
  <c r="CL159" i="80"/>
  <c r="CL137" i="80"/>
  <c r="CL150" i="80"/>
  <c r="CL169" i="80"/>
  <c r="BV146" i="80"/>
  <c r="BV158" i="80"/>
  <c r="BV166" i="80"/>
  <c r="BV174" i="80"/>
  <c r="BV182" i="80"/>
  <c r="CL192" i="80"/>
  <c r="CL180" i="80"/>
  <c r="CL194" i="80"/>
  <c r="AQ227" i="80"/>
  <c r="AQ226" i="80"/>
  <c r="AQ225" i="80"/>
  <c r="BG227" i="80"/>
  <c r="AA227" i="80" s="1"/>
  <c r="BG226" i="80"/>
  <c r="AA226" i="80" s="1"/>
  <c r="BG225" i="80"/>
  <c r="AA225" i="80" s="1"/>
  <c r="AQ224" i="80"/>
  <c r="AQ223" i="80"/>
  <c r="BG224" i="80"/>
  <c r="AA224" i="80" s="1"/>
  <c r="BG221" i="80"/>
  <c r="AA221" i="80" s="1"/>
  <c r="AQ221" i="80"/>
  <c r="BG217" i="80"/>
  <c r="AA217" i="80" s="1"/>
  <c r="BG220" i="80"/>
  <c r="AA220" i="80" s="1"/>
  <c r="AQ220" i="80"/>
  <c r="BG223" i="80"/>
  <c r="AA223" i="80" s="1"/>
  <c r="BG219" i="80"/>
  <c r="AA219" i="80" s="1"/>
  <c r="AQ219" i="80"/>
  <c r="BG222" i="80"/>
  <c r="AA222" i="80" s="1"/>
  <c r="AQ222" i="80"/>
  <c r="AQ217" i="80"/>
  <c r="BG218" i="80"/>
  <c r="AA218" i="80" s="1"/>
  <c r="AQ218" i="80"/>
  <c r="AQ215" i="80"/>
  <c r="AQ214" i="80"/>
  <c r="AQ213" i="80"/>
  <c r="BG216" i="80"/>
  <c r="AA216" i="80" s="1"/>
  <c r="AQ216" i="80"/>
  <c r="BG214" i="80"/>
  <c r="AA214" i="80" s="1"/>
  <c r="BG213" i="80"/>
  <c r="AA213" i="80" s="1"/>
  <c r="AQ211" i="80"/>
  <c r="AQ209" i="80"/>
  <c r="BG215" i="80"/>
  <c r="AA215" i="80" s="1"/>
  <c r="BG212" i="80"/>
  <c r="AA212" i="80" s="1"/>
  <c r="BG210" i="80"/>
  <c r="AA210" i="80" s="1"/>
  <c r="BG211" i="80"/>
  <c r="AA211" i="80" s="1"/>
  <c r="AQ210" i="80"/>
  <c r="BG209" i="80"/>
  <c r="AA209" i="80" s="1"/>
  <c r="AQ212" i="80"/>
  <c r="BG27" i="80"/>
  <c r="AA27" i="80" s="1"/>
  <c r="AQ27" i="80"/>
  <c r="BR65" i="80"/>
  <c r="BR57" i="80"/>
  <c r="BO65" i="80"/>
  <c r="BW60" i="80"/>
  <c r="BO59" i="80"/>
  <c r="BW54" i="80"/>
  <c r="BO53" i="80"/>
  <c r="BW48" i="80"/>
  <c r="BO47" i="80"/>
  <c r="BW46" i="80"/>
  <c r="BW44" i="80"/>
  <c r="BO43" i="80"/>
  <c r="BO41" i="80"/>
  <c r="BW40" i="80"/>
  <c r="BW38" i="80"/>
  <c r="BW36" i="80"/>
  <c r="BO32" i="80"/>
  <c r="BO28" i="80"/>
  <c r="CL71" i="80"/>
  <c r="BV69" i="80"/>
  <c r="CL86" i="80"/>
  <c r="CL81" i="80"/>
  <c r="CL95" i="80"/>
  <c r="CL107" i="80"/>
  <c r="CL115" i="80"/>
  <c r="BV87" i="80"/>
  <c r="BV99" i="80"/>
  <c r="BV111" i="80"/>
  <c r="CL119" i="80"/>
  <c r="CL131" i="80"/>
  <c r="BV127" i="80"/>
  <c r="CL168" i="80"/>
  <c r="CL153" i="80"/>
  <c r="CL138" i="80"/>
  <c r="CL160" i="80"/>
  <c r="BV143" i="80"/>
  <c r="BV155" i="80"/>
  <c r="BV167" i="80"/>
  <c r="BV179" i="80"/>
  <c r="CL195" i="80"/>
  <c r="CL199" i="80"/>
  <c r="CL197" i="80"/>
  <c r="BV197" i="80"/>
  <c r="CL212" i="80"/>
  <c r="BV213" i="80"/>
  <c r="BV221" i="80"/>
  <c r="BV225" i="80"/>
  <c r="CH70" i="80"/>
  <c r="CH87" i="80"/>
  <c r="CH90" i="80"/>
  <c r="CH91" i="80"/>
  <c r="CH103" i="80"/>
  <c r="CH115" i="80"/>
  <c r="BR87" i="80"/>
  <c r="BR99" i="80"/>
  <c r="BR107" i="80"/>
  <c r="BR115" i="80"/>
  <c r="CH148" i="80"/>
  <c r="CH127" i="80"/>
  <c r="BR124" i="80"/>
  <c r="BR136" i="80"/>
  <c r="CH153" i="80"/>
  <c r="CH138" i="80"/>
  <c r="BR147" i="80"/>
  <c r="BR155" i="80"/>
  <c r="BR167" i="80"/>
  <c r="BR178" i="80"/>
  <c r="CH181" i="80"/>
  <c r="CH187" i="80"/>
  <c r="CH205" i="80"/>
  <c r="BR197" i="80"/>
  <c r="CH212" i="80"/>
  <c r="BR212" i="80"/>
  <c r="CH218" i="80"/>
  <c r="CH225" i="80"/>
  <c r="BW79" i="80"/>
  <c r="BW87" i="80"/>
  <c r="BW70" i="80"/>
  <c r="BW80" i="80"/>
  <c r="BW100" i="80"/>
  <c r="BW108" i="80"/>
  <c r="BW112" i="80"/>
  <c r="BW116" i="80"/>
  <c r="BW119" i="80"/>
  <c r="BW122" i="80"/>
  <c r="BW158" i="80"/>
  <c r="BW162" i="80"/>
  <c r="BW157" i="80"/>
  <c r="BW164" i="80"/>
  <c r="BW187" i="80"/>
  <c r="BW192" i="80"/>
  <c r="BW209" i="80"/>
  <c r="BW227" i="80"/>
  <c r="BO78" i="80"/>
  <c r="BO86" i="80"/>
  <c r="BO71" i="80"/>
  <c r="BO81" i="80"/>
  <c r="BO96" i="80"/>
  <c r="BO104" i="80"/>
  <c r="BO108" i="80"/>
  <c r="BO112" i="80"/>
  <c r="BO116" i="80"/>
  <c r="BO119" i="80"/>
  <c r="BO164" i="80"/>
  <c r="BO172" i="80"/>
  <c r="BO176" i="80"/>
  <c r="BO186" i="80"/>
  <c r="BO185" i="80"/>
  <c r="BO192" i="80"/>
  <c r="BO214" i="80"/>
  <c r="BT70" i="80"/>
  <c r="BV62" i="80"/>
  <c r="BV60" i="80"/>
  <c r="BV56" i="80"/>
  <c r="BV48" i="80"/>
  <c r="BV46" i="80"/>
  <c r="BV36" i="80"/>
  <c r="BV30" i="80"/>
  <c r="BT73" i="80"/>
  <c r="BT69" i="80"/>
  <c r="CJ68" i="80"/>
  <c r="CG66" i="80"/>
  <c r="BP65" i="80"/>
  <c r="BT64" i="80"/>
  <c r="CG62" i="80"/>
  <c r="BP61" i="80"/>
  <c r="BT60" i="80"/>
  <c r="CG58" i="80"/>
  <c r="BP57" i="80"/>
  <c r="BT56" i="80"/>
  <c r="CG54" i="80"/>
  <c r="BP53" i="80"/>
  <c r="BT52" i="80"/>
  <c r="BP73" i="80"/>
  <c r="BP71" i="80"/>
  <c r="BP69" i="80"/>
  <c r="CH68" i="80"/>
  <c r="CF67" i="80"/>
  <c r="CJ66" i="80"/>
  <c r="CJ64" i="80"/>
  <c r="CJ62" i="80"/>
  <c r="CJ60" i="80"/>
  <c r="CJ58" i="80"/>
  <c r="CJ56" i="80"/>
  <c r="CJ54" i="80"/>
  <c r="CJ52" i="80"/>
  <c r="CJ50" i="80"/>
  <c r="CJ48" i="80"/>
  <c r="CJ46" i="80"/>
  <c r="CJ44" i="80"/>
  <c r="CJ42" i="80"/>
  <c r="CJ40" i="80"/>
  <c r="CJ38" i="80"/>
  <c r="CJ36" i="80"/>
  <c r="CJ34" i="80"/>
  <c r="BO33" i="80"/>
  <c r="BW31" i="80"/>
  <c r="BO29" i="80"/>
  <c r="DX227" i="80"/>
  <c r="DX226" i="80"/>
  <c r="DX225" i="80"/>
  <c r="DX224" i="80"/>
  <c r="DX223" i="80"/>
  <c r="DX222" i="80"/>
  <c r="DX219" i="80"/>
  <c r="DX218" i="80"/>
  <c r="DX221" i="80"/>
  <c r="DX217" i="80"/>
  <c r="DX216" i="80"/>
  <c r="DX215" i="80"/>
  <c r="DX214" i="80"/>
  <c r="DX213" i="80"/>
  <c r="DX212" i="80"/>
  <c r="DX211" i="80"/>
  <c r="DX210" i="80"/>
  <c r="DX209" i="80"/>
  <c r="DX208" i="80"/>
  <c r="DX207" i="80"/>
  <c r="DX206" i="80"/>
  <c r="DX220" i="80"/>
  <c r="DX205" i="80"/>
  <c r="DX201" i="80"/>
  <c r="DX200" i="80"/>
  <c r="DX196" i="80"/>
  <c r="DX204" i="80"/>
  <c r="DX197" i="80"/>
  <c r="DX203" i="80"/>
  <c r="DX199" i="80"/>
  <c r="DX198" i="80"/>
  <c r="DX202" i="80"/>
  <c r="DX193" i="80"/>
  <c r="DX190" i="80"/>
  <c r="DX188" i="80"/>
  <c r="DX186" i="80"/>
  <c r="DX185" i="80"/>
  <c r="DX195" i="80"/>
  <c r="DX192" i="80"/>
  <c r="DX184" i="80"/>
  <c r="DX183" i="80"/>
  <c r="DX182" i="80"/>
  <c r="DX181" i="80"/>
  <c r="DX180" i="80"/>
  <c r="DX179" i="80"/>
  <c r="DX178" i="80"/>
  <c r="DX187" i="80"/>
  <c r="DX194" i="80"/>
  <c r="DX191" i="80"/>
  <c r="DX189" i="80"/>
  <c r="DX177" i="80"/>
  <c r="DX176" i="80"/>
  <c r="DX175" i="80"/>
  <c r="DX174" i="80"/>
  <c r="DX172" i="80"/>
  <c r="DX168" i="80"/>
  <c r="DX164" i="80"/>
  <c r="DX138" i="80"/>
  <c r="DX137" i="80"/>
  <c r="DX173" i="80"/>
  <c r="DX169" i="80"/>
  <c r="DX165" i="80"/>
  <c r="DX162" i="80"/>
  <c r="DX160" i="80"/>
  <c r="DX158" i="80"/>
  <c r="DX156" i="80"/>
  <c r="DX154" i="80"/>
  <c r="DX152" i="80"/>
  <c r="DX150" i="80"/>
  <c r="DX148" i="80"/>
  <c r="DX170" i="80"/>
  <c r="DX166" i="80"/>
  <c r="DX163" i="80"/>
  <c r="DX171" i="80"/>
  <c r="DX167" i="80"/>
  <c r="DX161" i="80"/>
  <c r="DX155" i="80"/>
  <c r="DX147" i="80"/>
  <c r="DX157" i="80"/>
  <c r="DX149" i="80"/>
  <c r="DX136" i="80"/>
  <c r="DX135" i="80"/>
  <c r="DX134" i="80"/>
  <c r="DX133" i="80"/>
  <c r="DX132" i="80"/>
  <c r="DX131" i="80"/>
  <c r="DX130" i="80"/>
  <c r="DX129" i="80"/>
  <c r="DX128" i="80"/>
  <c r="DX127" i="80"/>
  <c r="DX126" i="80"/>
  <c r="DX125" i="80"/>
  <c r="DX124" i="80"/>
  <c r="DX123" i="80"/>
  <c r="DX122" i="80"/>
  <c r="DX121" i="80"/>
  <c r="DX120" i="80"/>
  <c r="DX119" i="80"/>
  <c r="DX118" i="80"/>
  <c r="DX117" i="80"/>
  <c r="DX159" i="80"/>
  <c r="DX151" i="80"/>
  <c r="DX153" i="80"/>
  <c r="DX146" i="80"/>
  <c r="DX145" i="80"/>
  <c r="DX144" i="80"/>
  <c r="DX143" i="80"/>
  <c r="DX142" i="80"/>
  <c r="DX141" i="80"/>
  <c r="DX140" i="80"/>
  <c r="DX139" i="80"/>
  <c r="DX116" i="80"/>
  <c r="DX115" i="80"/>
  <c r="DX114" i="80"/>
  <c r="DX113" i="80"/>
  <c r="DX112" i="80"/>
  <c r="DX111" i="80"/>
  <c r="DX110" i="80"/>
  <c r="DX109" i="80"/>
  <c r="DX108" i="80"/>
  <c r="DX107" i="80"/>
  <c r="DX106" i="80"/>
  <c r="DX105" i="80"/>
  <c r="DX104" i="80"/>
  <c r="DX103" i="80"/>
  <c r="DX102" i="80"/>
  <c r="DX101" i="80"/>
  <c r="DX100" i="80"/>
  <c r="DX99" i="80"/>
  <c r="DX98" i="80"/>
  <c r="DX97" i="80"/>
  <c r="DX96" i="80"/>
  <c r="DX95" i="80"/>
  <c r="DX94" i="80"/>
  <c r="DX93" i="80"/>
  <c r="DX92" i="80"/>
  <c r="DX91" i="80"/>
  <c r="DX90" i="80"/>
  <c r="DX88" i="80"/>
  <c r="DX87" i="80"/>
  <c r="DX85" i="80"/>
  <c r="DX83" i="80"/>
  <c r="DX81" i="80"/>
  <c r="DX79" i="80"/>
  <c r="DX77" i="80"/>
  <c r="DX89" i="80"/>
  <c r="DX86" i="80"/>
  <c r="DX84" i="80"/>
  <c r="DX82" i="80"/>
  <c r="DX80" i="80"/>
  <c r="DX78" i="80"/>
  <c r="DX76" i="80"/>
  <c r="DX75" i="80"/>
  <c r="DX74" i="80"/>
  <c r="DX73" i="80"/>
  <c r="DX72" i="80"/>
  <c r="DX71" i="80"/>
  <c r="DX70" i="80"/>
  <c r="DX69" i="80"/>
  <c r="DX67" i="80"/>
  <c r="DX68" i="80"/>
  <c r="DX66" i="80"/>
  <c r="DX65" i="80"/>
  <c r="DX64" i="80"/>
  <c r="DX63" i="80"/>
  <c r="DX62" i="80"/>
  <c r="DX61" i="80"/>
  <c r="DX60" i="80"/>
  <c r="DX59" i="80"/>
  <c r="DX58" i="80"/>
  <c r="DX57" i="80"/>
  <c r="DX56" i="80"/>
  <c r="DX55" i="80"/>
  <c r="DX54" i="80"/>
  <c r="DX53" i="80"/>
  <c r="DX52" i="80"/>
  <c r="DX51" i="80"/>
  <c r="DX50" i="80"/>
  <c r="DX49" i="80"/>
  <c r="DX48" i="80"/>
  <c r="DX47" i="80"/>
  <c r="DX46" i="80"/>
  <c r="DX45" i="80"/>
  <c r="DX44" i="80"/>
  <c r="DX43" i="80"/>
  <c r="DX42" i="80"/>
  <c r="DX41" i="80"/>
  <c r="DX40" i="80"/>
  <c r="DX39" i="80"/>
  <c r="DX38" i="80"/>
  <c r="DX37" i="80"/>
  <c r="DX36" i="80"/>
  <c r="DX35" i="80"/>
  <c r="DX34" i="80"/>
  <c r="DX33" i="80"/>
  <c r="DX32" i="80"/>
  <c r="DX31" i="80"/>
  <c r="DX30" i="80"/>
  <c r="DX29" i="80"/>
  <c r="DX28" i="80"/>
  <c r="DX27" i="80"/>
  <c r="BO27" i="80"/>
  <c r="AT227" i="80"/>
  <c r="AT226" i="80"/>
  <c r="BJ227" i="80"/>
  <c r="AD227" i="80" s="1"/>
  <c r="BJ226" i="80"/>
  <c r="AD226" i="80" s="1"/>
  <c r="BJ225" i="80"/>
  <c r="AD225" i="80" s="1"/>
  <c r="BJ224" i="80"/>
  <c r="AD224" i="80" s="1"/>
  <c r="BJ223" i="80"/>
  <c r="AD223" i="80" s="1"/>
  <c r="AT225" i="80"/>
  <c r="BJ222" i="80"/>
  <c r="AD222" i="80" s="1"/>
  <c r="BJ221" i="80"/>
  <c r="AD221" i="80" s="1"/>
  <c r="BJ220" i="80"/>
  <c r="AD220" i="80" s="1"/>
  <c r="BJ219" i="80"/>
  <c r="AD219" i="80" s="1"/>
  <c r="BJ218" i="80"/>
  <c r="AD218" i="80" s="1"/>
  <c r="AT223" i="80"/>
  <c r="AT219" i="80"/>
  <c r="AT217" i="80"/>
  <c r="AT222" i="80"/>
  <c r="AT218" i="80"/>
  <c r="BJ217" i="80"/>
  <c r="AD217" i="80" s="1"/>
  <c r="AT221" i="80"/>
  <c r="BJ215" i="80"/>
  <c r="AD215" i="80" s="1"/>
  <c r="BJ214" i="80"/>
  <c r="AD214" i="80" s="1"/>
  <c r="AT224" i="80"/>
  <c r="BJ216" i="80"/>
  <c r="AD216" i="80" s="1"/>
  <c r="AT216" i="80"/>
  <c r="AT220" i="80"/>
  <c r="BJ213" i="80"/>
  <c r="AD213" i="80" s="1"/>
  <c r="AT213" i="80"/>
  <c r="BJ212" i="80"/>
  <c r="AD212" i="80" s="1"/>
  <c r="AT212" i="80"/>
  <c r="BJ211" i="80"/>
  <c r="AD211" i="80" s="1"/>
  <c r="AT211" i="80"/>
  <c r="BJ210" i="80"/>
  <c r="AD210" i="80" s="1"/>
  <c r="AT210" i="80"/>
  <c r="AT215" i="80"/>
  <c r="AT214" i="80"/>
  <c r="BJ28" i="80"/>
  <c r="AD28" i="80" s="1"/>
  <c r="BJ27" i="80"/>
  <c r="AD27" i="80" s="1"/>
  <c r="AT28" i="80"/>
  <c r="AT27" i="80"/>
  <c r="CL72" i="80"/>
  <c r="CL76" i="80"/>
  <c r="BV70" i="80"/>
  <c r="BV74" i="80"/>
  <c r="CL80" i="80"/>
  <c r="CL89" i="80"/>
  <c r="CL83" i="80"/>
  <c r="CL90" i="80"/>
  <c r="CL92" i="80"/>
  <c r="CL96" i="80"/>
  <c r="CL100" i="80"/>
  <c r="CL104" i="80"/>
  <c r="CL108" i="80"/>
  <c r="CL112" i="80"/>
  <c r="CL116" i="80"/>
  <c r="BV80" i="80"/>
  <c r="BV84" i="80"/>
  <c r="BV88" i="80"/>
  <c r="BV92" i="80"/>
  <c r="BV96" i="80"/>
  <c r="BV100" i="80"/>
  <c r="BV104" i="80"/>
  <c r="BV108" i="80"/>
  <c r="BV112" i="80"/>
  <c r="BV116" i="80"/>
  <c r="BV122" i="80"/>
  <c r="CL120" i="80"/>
  <c r="CL124" i="80"/>
  <c r="CL128" i="80"/>
  <c r="CL132" i="80"/>
  <c r="CL136" i="80"/>
  <c r="BV124" i="80"/>
  <c r="BV128" i="80"/>
  <c r="BV132" i="80"/>
  <c r="BV136" i="80"/>
  <c r="CL172" i="80"/>
  <c r="CL147" i="80"/>
  <c r="CL155" i="80"/>
  <c r="CL163" i="80"/>
  <c r="CL170" i="80"/>
  <c r="CL139" i="80"/>
  <c r="CL146" i="80"/>
  <c r="CL154" i="80"/>
  <c r="CL162" i="80"/>
  <c r="BV140" i="80"/>
  <c r="BV144" i="80"/>
  <c r="BV148" i="80"/>
  <c r="BV152" i="80"/>
  <c r="BV156" i="80"/>
  <c r="BV160" i="80"/>
  <c r="BV164" i="80"/>
  <c r="BV168" i="80"/>
  <c r="BV172" i="80"/>
  <c r="BV176" i="80"/>
  <c r="BV180" i="80"/>
  <c r="CL175" i="80"/>
  <c r="BV185" i="80"/>
  <c r="BV186" i="80"/>
  <c r="CL178" i="80"/>
  <c r="CL182" i="80"/>
  <c r="CL200" i="80"/>
  <c r="CL201" i="80"/>
  <c r="CL207" i="80"/>
  <c r="CL209" i="80"/>
  <c r="CL204" i="80"/>
  <c r="BV190" i="80"/>
  <c r="BV194" i="80"/>
  <c r="BV198" i="80"/>
  <c r="BV202" i="80"/>
  <c r="CL206" i="80"/>
  <c r="CL213" i="80"/>
  <c r="BV206" i="80"/>
  <c r="BV210" i="80"/>
  <c r="BV214" i="80"/>
  <c r="CL220" i="80"/>
  <c r="BV220" i="80"/>
  <c r="BV218" i="80"/>
  <c r="CL223" i="80"/>
  <c r="CL225" i="80"/>
  <c r="CL227" i="80"/>
  <c r="CH71" i="80"/>
  <c r="CH75" i="80"/>
  <c r="CH81" i="80"/>
  <c r="BR67" i="80"/>
  <c r="BR71" i="80"/>
  <c r="BR75" i="80"/>
  <c r="CH78" i="80"/>
  <c r="CH86" i="80"/>
  <c r="BR120" i="80"/>
  <c r="CH92" i="80"/>
  <c r="CH96" i="80"/>
  <c r="CH100" i="80"/>
  <c r="CH104" i="80"/>
  <c r="CH108" i="80"/>
  <c r="CH112" i="80"/>
  <c r="CH116" i="80"/>
  <c r="BR80" i="80"/>
  <c r="BR84" i="80"/>
  <c r="BR88" i="80"/>
  <c r="BR92" i="80"/>
  <c r="BR96" i="80"/>
  <c r="BR100" i="80"/>
  <c r="BR104" i="80"/>
  <c r="BR108" i="80"/>
  <c r="BR112" i="80"/>
  <c r="BR116" i="80"/>
  <c r="BR139" i="80"/>
  <c r="CH143" i="80"/>
  <c r="CH147" i="80"/>
  <c r="CH156" i="80"/>
  <c r="CH120" i="80"/>
  <c r="CH124" i="80"/>
  <c r="CH128" i="80"/>
  <c r="CH132" i="80"/>
  <c r="CH136" i="80"/>
  <c r="BR125" i="80"/>
  <c r="BR129" i="80"/>
  <c r="BR133" i="80"/>
  <c r="CH152" i="80"/>
  <c r="CH171" i="80"/>
  <c r="BR177" i="80"/>
  <c r="CH155" i="80"/>
  <c r="CH163" i="80"/>
  <c r="CH173" i="80"/>
  <c r="CH139" i="80"/>
  <c r="BR140" i="80"/>
  <c r="BR144" i="80"/>
  <c r="BR148" i="80"/>
  <c r="BR152" i="80"/>
  <c r="BR156" i="80"/>
  <c r="BR160" i="80"/>
  <c r="BR164" i="80"/>
  <c r="BR168" i="80"/>
  <c r="BR172" i="80"/>
  <c r="CH175" i="80"/>
  <c r="BR179" i="80"/>
  <c r="BR183" i="80"/>
  <c r="CH178" i="80"/>
  <c r="CH182" i="80"/>
  <c r="CH191" i="80"/>
  <c r="CH197" i="80"/>
  <c r="CH189" i="80"/>
  <c r="CH216" i="80"/>
  <c r="CH210" i="80"/>
  <c r="CH194" i="80"/>
  <c r="CH208" i="80"/>
  <c r="BR190" i="80"/>
  <c r="BR194" i="80"/>
  <c r="BR198" i="80"/>
  <c r="BR202" i="80"/>
  <c r="CH207" i="80"/>
  <c r="CH213" i="80"/>
  <c r="BR222" i="80"/>
  <c r="BR209" i="80"/>
  <c r="BR213" i="80"/>
  <c r="BR217" i="80"/>
  <c r="BR220" i="80"/>
  <c r="BR221" i="80"/>
  <c r="BR223" i="80"/>
  <c r="CH226" i="80"/>
  <c r="BW81" i="80"/>
  <c r="BW71" i="80"/>
  <c r="BW75" i="80"/>
  <c r="BW82" i="80"/>
  <c r="BW89" i="80"/>
  <c r="BW93" i="80"/>
  <c r="BW97" i="80"/>
  <c r="BW101" i="80"/>
  <c r="BW105" i="80"/>
  <c r="BW109" i="80"/>
  <c r="BW113" i="80"/>
  <c r="BW117" i="80"/>
  <c r="BW123" i="80"/>
  <c r="BW127" i="80"/>
  <c r="BW131" i="80"/>
  <c r="BW135" i="80"/>
  <c r="BW152" i="80"/>
  <c r="BW148" i="80"/>
  <c r="BW142" i="80"/>
  <c r="BW146" i="80"/>
  <c r="BW151" i="80"/>
  <c r="BW159" i="80"/>
  <c r="BW165" i="80"/>
  <c r="BW169" i="80"/>
  <c r="BW173" i="80"/>
  <c r="BW177" i="80"/>
  <c r="BW180" i="80"/>
  <c r="BW184" i="80"/>
  <c r="BW186" i="80"/>
  <c r="BW207" i="80"/>
  <c r="BW189" i="80"/>
  <c r="BW200" i="80"/>
  <c r="BW194" i="80"/>
  <c r="BW204" i="80"/>
  <c r="BW212" i="80"/>
  <c r="BW219" i="80"/>
  <c r="BW225" i="80"/>
  <c r="BO80" i="80"/>
  <c r="BO72" i="80"/>
  <c r="BO76" i="80"/>
  <c r="BO83" i="80"/>
  <c r="BO89" i="80"/>
  <c r="BO93" i="80"/>
  <c r="BO97" i="80"/>
  <c r="BO101" i="80"/>
  <c r="BO105" i="80"/>
  <c r="BO109" i="80"/>
  <c r="BO113" i="80"/>
  <c r="BO117" i="80"/>
  <c r="BO123" i="80"/>
  <c r="BO127" i="80"/>
  <c r="BO131" i="80"/>
  <c r="BO135" i="80"/>
  <c r="BO142" i="80"/>
  <c r="BO146" i="80"/>
  <c r="BO137" i="80"/>
  <c r="BO149" i="80"/>
  <c r="BO138" i="80"/>
  <c r="BO150" i="80"/>
  <c r="BO158" i="80"/>
  <c r="BO175" i="80"/>
  <c r="BO165" i="80"/>
  <c r="BO169" i="80"/>
  <c r="BO173" i="80"/>
  <c r="BO177" i="80"/>
  <c r="BO178" i="80"/>
  <c r="BO182" i="80"/>
  <c r="BO194" i="80"/>
  <c r="BO188" i="80"/>
  <c r="BO198" i="80"/>
  <c r="BO196" i="80"/>
  <c r="BO202" i="80"/>
  <c r="BO207" i="80"/>
  <c r="BO211" i="80"/>
  <c r="BO215" i="80"/>
  <c r="BO217" i="80"/>
  <c r="BO219" i="80"/>
  <c r="BO225" i="80"/>
  <c r="BO226" i="80"/>
  <c r="CG72" i="80"/>
  <c r="CG68" i="80"/>
  <c r="BV66" i="80"/>
  <c r="BZ65" i="80"/>
  <c r="BR64" i="80"/>
  <c r="BZ63" i="80"/>
  <c r="BR62" i="80"/>
  <c r="BZ61" i="80"/>
  <c r="BR60" i="80"/>
  <c r="BZ59" i="80"/>
  <c r="BR58" i="80"/>
  <c r="BZ57" i="80"/>
  <c r="BR56" i="80"/>
  <c r="BZ55" i="80"/>
  <c r="BR54" i="80"/>
  <c r="BZ53" i="80"/>
  <c r="BR52" i="80"/>
  <c r="BZ51" i="80"/>
  <c r="BR50" i="80"/>
  <c r="BZ49" i="80"/>
  <c r="BR48" i="80"/>
  <c r="BZ47" i="80"/>
  <c r="BR46" i="80"/>
  <c r="BZ45" i="80"/>
  <c r="BR44" i="80"/>
  <c r="BZ43" i="80"/>
  <c r="BR42" i="80"/>
  <c r="BZ41" i="80"/>
  <c r="BR40" i="80"/>
  <c r="BZ39" i="80"/>
  <c r="BR38" i="80"/>
  <c r="BZ37" i="80"/>
  <c r="BR36" i="80"/>
  <c r="BZ35" i="80"/>
  <c r="BR34" i="80"/>
  <c r="BZ33" i="80"/>
  <c r="BR32" i="80"/>
  <c r="BZ31" i="80"/>
  <c r="BR30" i="80"/>
  <c r="BZ29" i="80"/>
  <c r="BR28" i="80"/>
  <c r="CQ229" i="80"/>
  <c r="CQ228" i="80"/>
  <c r="BZ27" i="80"/>
  <c r="CO50" i="80"/>
  <c r="CO49" i="80"/>
  <c r="CO46" i="80"/>
  <c r="CO45" i="80"/>
  <c r="CO44" i="80"/>
  <c r="CO41" i="80"/>
  <c r="CO40" i="80"/>
  <c r="CO35" i="80"/>
  <c r="CO34" i="80"/>
  <c r="CO32" i="80"/>
  <c r="CO30" i="80"/>
  <c r="CO39" i="80"/>
  <c r="CO33" i="80"/>
  <c r="CO31" i="80"/>
  <c r="CO29" i="80"/>
  <c r="CO38" i="80"/>
  <c r="CO37" i="80"/>
  <c r="CO28" i="80"/>
  <c r="BY31" i="80"/>
  <c r="BY30" i="80"/>
  <c r="BY29" i="80"/>
  <c r="BY28" i="80"/>
  <c r="BY27" i="80"/>
  <c r="CO48" i="80"/>
  <c r="CO47" i="80"/>
  <c r="CO43" i="80"/>
  <c r="CO42" i="80"/>
  <c r="CO36" i="80"/>
  <c r="CO27" i="80"/>
  <c r="BY70" i="80"/>
  <c r="BY74" i="80"/>
  <c r="BY80" i="80"/>
  <c r="CO88" i="80"/>
  <c r="CO96" i="80"/>
  <c r="CO104" i="80"/>
  <c r="CO83" i="80"/>
  <c r="BY90" i="80"/>
  <c r="BY83" i="80"/>
  <c r="CO91" i="80"/>
  <c r="CO99" i="80"/>
  <c r="CO73" i="80"/>
  <c r="CO78" i="80"/>
  <c r="CO86" i="80"/>
  <c r="CO128" i="80"/>
  <c r="CO109" i="80"/>
  <c r="CO113" i="80"/>
  <c r="CO120" i="80"/>
  <c r="BY92" i="80"/>
  <c r="BY96" i="80"/>
  <c r="BY100" i="80"/>
  <c r="BY104" i="80"/>
  <c r="BY108" i="80"/>
  <c r="BY112" i="80"/>
  <c r="BY116" i="80"/>
  <c r="CO127" i="80"/>
  <c r="CO119" i="80"/>
  <c r="BY141" i="80"/>
  <c r="BY145" i="80"/>
  <c r="BY159" i="80"/>
  <c r="CO133" i="80"/>
  <c r="BY149" i="80"/>
  <c r="BY120" i="80"/>
  <c r="BY124" i="80"/>
  <c r="BY128" i="80"/>
  <c r="BY132" i="80"/>
  <c r="BY136" i="80"/>
  <c r="BY161" i="80"/>
  <c r="CO140" i="80"/>
  <c r="CO148" i="80"/>
  <c r="CO156" i="80"/>
  <c r="CO164" i="80"/>
  <c r="BY150" i="80"/>
  <c r="BY158" i="80"/>
  <c r="BY166" i="80"/>
  <c r="BY137" i="80"/>
  <c r="CO143" i="80"/>
  <c r="CO151" i="80"/>
  <c r="CO159" i="80"/>
  <c r="BY169" i="80"/>
  <c r="CO166" i="80"/>
  <c r="CO170" i="80"/>
  <c r="CO174" i="80"/>
  <c r="BY176" i="80"/>
  <c r="CO180" i="80"/>
  <c r="CO188" i="80"/>
  <c r="CO189" i="80"/>
  <c r="CO184" i="80"/>
  <c r="BY179" i="80"/>
  <c r="BY183" i="80"/>
  <c r="BY195" i="80"/>
  <c r="BY203" i="80"/>
  <c r="BY193" i="80"/>
  <c r="BY194" i="80"/>
  <c r="CO196" i="80"/>
  <c r="CO202" i="80"/>
  <c r="CO195" i="80"/>
  <c r="BY201" i="80"/>
  <c r="BY206" i="80"/>
  <c r="CO209" i="80"/>
  <c r="BY207" i="80"/>
  <c r="BY211" i="80"/>
  <c r="BY215" i="80"/>
  <c r="BY216" i="80"/>
  <c r="BY222" i="80"/>
  <c r="BY220" i="80"/>
  <c r="CO222" i="80"/>
  <c r="CO226" i="80"/>
  <c r="BY226" i="80"/>
  <c r="BU71" i="80"/>
  <c r="BU75" i="80"/>
  <c r="CK82" i="80"/>
  <c r="BU78" i="80"/>
  <c r="BU86" i="80"/>
  <c r="CK95" i="80"/>
  <c r="CK103" i="80"/>
  <c r="CK81" i="80"/>
  <c r="CK88" i="80"/>
  <c r="CK75" i="80"/>
  <c r="BU81" i="80"/>
  <c r="BU88" i="80"/>
  <c r="CK96" i="80"/>
  <c r="CK104" i="80"/>
  <c r="CK106" i="80"/>
  <c r="CK110" i="80"/>
  <c r="CK114" i="80"/>
  <c r="CK125" i="80"/>
  <c r="BU92" i="80"/>
  <c r="BU96" i="80"/>
  <c r="BU100" i="80"/>
  <c r="BU104" i="80"/>
  <c r="BU108" i="80"/>
  <c r="BU112" i="80"/>
  <c r="BU116" i="80"/>
  <c r="CK122" i="80"/>
  <c r="CK151" i="80"/>
  <c r="CK132" i="80"/>
  <c r="CK136" i="80"/>
  <c r="CK143" i="80"/>
  <c r="CK147" i="80"/>
  <c r="BU119" i="80"/>
  <c r="BU123" i="80"/>
  <c r="BU127" i="80"/>
  <c r="BU131" i="80"/>
  <c r="BU135" i="80"/>
  <c r="CK155" i="80"/>
  <c r="CK163" i="80"/>
  <c r="BU141" i="80"/>
  <c r="BU149" i="80"/>
  <c r="BU157" i="80"/>
  <c r="BU166" i="80"/>
  <c r="CK150" i="80"/>
  <c r="CK158" i="80"/>
  <c r="BU169" i="80"/>
  <c r="BU139" i="80"/>
  <c r="BU146" i="80"/>
  <c r="BU154" i="80"/>
  <c r="BU162" i="80"/>
  <c r="CK165" i="80"/>
  <c r="CK169" i="80"/>
  <c r="CK173" i="80"/>
  <c r="CK177" i="80"/>
  <c r="CK181" i="80"/>
  <c r="BU177" i="80"/>
  <c r="CK186" i="80"/>
  <c r="CK183" i="80"/>
  <c r="BU179" i="80"/>
  <c r="BU183" i="80"/>
  <c r="CK189" i="80"/>
  <c r="CK202" i="80"/>
  <c r="CK188" i="80"/>
  <c r="CK194" i="80"/>
  <c r="CK198" i="80"/>
  <c r="BU209" i="80"/>
  <c r="CK204" i="80"/>
  <c r="BU197" i="80"/>
  <c r="CK205" i="80"/>
  <c r="BU208" i="80"/>
  <c r="CK214" i="80"/>
  <c r="CK208" i="80"/>
  <c r="CK213" i="80"/>
  <c r="BU215" i="80"/>
  <c r="CK221" i="80"/>
  <c r="BU218" i="80"/>
  <c r="CK224" i="80"/>
  <c r="CK223" i="80"/>
  <c r="BU225" i="80"/>
  <c r="BU227" i="80"/>
  <c r="BQ72" i="80"/>
  <c r="BQ76" i="80"/>
  <c r="BQ83" i="80"/>
  <c r="CG90" i="80"/>
  <c r="CG97" i="80"/>
  <c r="CG105" i="80"/>
  <c r="CG84" i="80"/>
  <c r="BQ78" i="80"/>
  <c r="BQ86" i="80"/>
  <c r="CG96" i="80"/>
  <c r="CG104" i="80"/>
  <c r="CG76" i="80"/>
  <c r="CG83" i="80"/>
  <c r="CG123" i="80"/>
  <c r="CG106" i="80"/>
  <c r="CG110" i="80"/>
  <c r="CG114" i="80"/>
  <c r="CG118" i="80"/>
  <c r="CG122" i="80"/>
  <c r="BQ94" i="80"/>
  <c r="BQ98" i="80"/>
  <c r="BQ102" i="80"/>
  <c r="BQ106" i="80"/>
  <c r="BQ110" i="80"/>
  <c r="BQ114" i="80"/>
  <c r="CG124" i="80"/>
  <c r="CG138" i="80"/>
  <c r="CG130" i="80"/>
  <c r="CG134" i="80"/>
  <c r="BQ141" i="80"/>
  <c r="BQ145" i="80"/>
  <c r="BQ156" i="80"/>
  <c r="BQ121" i="80"/>
  <c r="BQ125" i="80"/>
  <c r="BQ129" i="80"/>
  <c r="BQ133" i="80"/>
  <c r="BQ154" i="80"/>
  <c r="BQ166" i="80"/>
  <c r="CG143" i="80"/>
  <c r="CG151" i="80"/>
  <c r="CG159" i="80"/>
  <c r="BQ165" i="80"/>
  <c r="BQ149" i="80"/>
  <c r="BQ157" i="80"/>
  <c r="BQ164" i="80"/>
  <c r="BQ137" i="80"/>
  <c r="CG142" i="80"/>
  <c r="CG150" i="80"/>
  <c r="CG158" i="80"/>
  <c r="BQ171" i="80"/>
  <c r="CG168" i="80"/>
  <c r="CG172" i="80"/>
  <c r="BQ175" i="80"/>
  <c r="CG179" i="80"/>
  <c r="BQ192" i="80"/>
  <c r="CG184" i="80"/>
  <c r="BQ190" i="80"/>
  <c r="BQ180" i="80"/>
  <c r="BQ184" i="80"/>
  <c r="CG192" i="80"/>
  <c r="BQ208" i="80"/>
  <c r="CG210" i="80"/>
  <c r="CG195" i="80"/>
  <c r="BQ197" i="80"/>
  <c r="BQ201" i="80"/>
  <c r="BQ216" i="80"/>
  <c r="BQ205" i="80"/>
  <c r="CG191" i="80"/>
  <c r="BQ198" i="80"/>
  <c r="CG207" i="80"/>
  <c r="CG211" i="80"/>
  <c r="CG214" i="80"/>
  <c r="BQ219" i="80"/>
  <c r="CG217" i="80"/>
  <c r="BQ221" i="80"/>
  <c r="BQ222" i="80"/>
  <c r="BQ224" i="80"/>
  <c r="CG227" i="80"/>
  <c r="BP70" i="80"/>
  <c r="BO68" i="80"/>
  <c r="BW67" i="80"/>
  <c r="CH66" i="80"/>
  <c r="CL65" i="80"/>
  <c r="BQ65" i="80"/>
  <c r="BU64" i="80"/>
  <c r="BY63" i="80"/>
  <c r="CH62" i="80"/>
  <c r="CL61" i="80"/>
  <c r="BQ61" i="80"/>
  <c r="BU60" i="80"/>
  <c r="BY59" i="80"/>
  <c r="CH58" i="80"/>
  <c r="CL57" i="80"/>
  <c r="BQ57" i="80"/>
  <c r="BU56" i="80"/>
  <c r="BY55" i="80"/>
  <c r="CH54" i="80"/>
  <c r="CL53" i="80"/>
  <c r="BQ53" i="80"/>
  <c r="BU52" i="80"/>
  <c r="BY51" i="80"/>
  <c r="CH50" i="80"/>
  <c r="CL49" i="80"/>
  <c r="BQ49" i="80"/>
  <c r="BU48" i="80"/>
  <c r="BY47" i="80"/>
  <c r="CH46" i="80"/>
  <c r="CL45" i="80"/>
  <c r="BQ45" i="80"/>
  <c r="BU44" i="80"/>
  <c r="BY43" i="80"/>
  <c r="CH42" i="80"/>
  <c r="CL41" i="80"/>
  <c r="BQ41" i="80"/>
  <c r="BU40" i="80"/>
  <c r="BY39" i="80"/>
  <c r="CH38" i="80"/>
  <c r="CL37" i="80"/>
  <c r="BQ37" i="80"/>
  <c r="BU36" i="80"/>
  <c r="BY35" i="80"/>
  <c r="CH34" i="80"/>
  <c r="CL33" i="80"/>
  <c r="BQ33" i="80"/>
  <c r="CL29" i="80"/>
  <c r="CH28" i="80"/>
  <c r="CC228" i="80"/>
  <c r="BX50" i="80"/>
  <c r="BX49" i="80"/>
  <c r="BX48" i="80"/>
  <c r="BX47" i="80"/>
  <c r="BX46" i="80"/>
  <c r="BX43" i="80"/>
  <c r="BX40" i="80"/>
  <c r="BX37" i="80"/>
  <c r="BX35" i="80"/>
  <c r="BX31" i="80"/>
  <c r="CN33" i="80"/>
  <c r="CN32" i="80"/>
  <c r="CN31" i="80"/>
  <c r="CN30" i="80"/>
  <c r="CN29" i="80"/>
  <c r="CN28" i="80"/>
  <c r="CN27" i="80"/>
  <c r="BX41" i="80"/>
  <c r="BX38" i="80"/>
  <c r="BX33" i="80"/>
  <c r="BX30" i="80"/>
  <c r="BX28" i="80"/>
  <c r="BX32" i="80"/>
  <c r="BX29" i="80"/>
  <c r="BX27" i="80"/>
  <c r="BX45" i="80"/>
  <c r="BX44" i="80"/>
  <c r="BX42" i="80"/>
  <c r="BX39" i="80"/>
  <c r="BX36" i="80"/>
  <c r="BX34" i="80"/>
  <c r="CN79" i="80"/>
  <c r="CN87" i="80"/>
  <c r="BX79" i="80"/>
  <c r="BX87" i="80"/>
  <c r="BX97" i="80"/>
  <c r="BX105" i="80"/>
  <c r="CN72" i="80"/>
  <c r="CN76" i="80"/>
  <c r="CN84" i="80"/>
  <c r="BX75" i="80"/>
  <c r="BX82" i="80"/>
  <c r="BX94" i="80"/>
  <c r="BX102" i="80"/>
  <c r="CN89" i="80"/>
  <c r="CN93" i="80"/>
  <c r="CN97" i="80"/>
  <c r="CN101" i="80"/>
  <c r="CN105" i="80"/>
  <c r="CN109" i="80"/>
  <c r="CN113" i="80"/>
  <c r="BX120" i="80"/>
  <c r="BX108" i="80"/>
  <c r="BX112" i="80"/>
  <c r="BX116" i="80"/>
  <c r="BX127" i="80"/>
  <c r="CN118" i="80"/>
  <c r="BX126" i="80"/>
  <c r="CN122" i="80"/>
  <c r="CN126" i="80"/>
  <c r="CN130" i="80"/>
  <c r="CN134" i="80"/>
  <c r="CN160" i="80"/>
  <c r="BX133" i="80"/>
  <c r="BX137" i="80"/>
  <c r="CN140" i="80"/>
  <c r="CN144" i="80"/>
  <c r="CN148" i="80"/>
  <c r="CN154" i="80"/>
  <c r="CN138" i="80"/>
  <c r="BX144" i="80"/>
  <c r="BX152" i="80"/>
  <c r="BX160" i="80"/>
  <c r="CN151" i="80"/>
  <c r="CN159" i="80"/>
  <c r="BX143" i="80"/>
  <c r="BX151" i="80"/>
  <c r="BX159" i="80"/>
  <c r="BX166" i="80"/>
  <c r="BX170" i="80"/>
  <c r="BX174" i="80"/>
  <c r="BX180" i="80"/>
  <c r="CN167" i="80"/>
  <c r="CN171" i="80"/>
  <c r="BX179" i="80"/>
  <c r="BX182" i="80"/>
  <c r="CN178" i="80"/>
  <c r="CN182" i="80"/>
  <c r="BX193" i="80"/>
  <c r="CN190" i="80"/>
  <c r="CN186" i="80"/>
  <c r="BX204" i="80"/>
  <c r="CN189" i="80"/>
  <c r="CN200" i="80"/>
  <c r="CN197" i="80"/>
  <c r="CN206" i="80"/>
  <c r="BX201" i="80"/>
  <c r="BX212" i="80"/>
  <c r="BX195" i="80"/>
  <c r="BX207" i="80"/>
  <c r="BX211" i="80"/>
  <c r="CN203" i="80"/>
  <c r="CN216" i="80"/>
  <c r="BX218" i="80"/>
  <c r="BX219" i="80"/>
  <c r="BX223" i="80"/>
  <c r="CN219" i="80"/>
  <c r="CN226" i="80"/>
  <c r="CN223" i="80"/>
  <c r="BH227" i="80"/>
  <c r="AB227" i="80" s="1"/>
  <c r="BH226" i="80"/>
  <c r="AB226" i="80" s="1"/>
  <c r="BH225" i="80"/>
  <c r="AB225" i="80" s="1"/>
  <c r="AR227" i="80"/>
  <c r="AR226" i="80"/>
  <c r="AR225" i="80"/>
  <c r="AR224" i="80"/>
  <c r="AR223" i="80"/>
  <c r="BH224" i="80"/>
  <c r="AB224" i="80" s="1"/>
  <c r="BH220" i="80"/>
  <c r="AB220" i="80" s="1"/>
  <c r="AR220" i="80"/>
  <c r="BH223" i="80"/>
  <c r="AB223" i="80" s="1"/>
  <c r="BH219" i="80"/>
  <c r="AB219" i="80" s="1"/>
  <c r="AR219" i="80"/>
  <c r="BH222" i="80"/>
  <c r="AB222" i="80" s="1"/>
  <c r="AR222" i="80"/>
  <c r="BH218" i="80"/>
  <c r="AB218" i="80" s="1"/>
  <c r="AR218" i="80"/>
  <c r="AR217" i="80"/>
  <c r="AR216" i="80"/>
  <c r="BH221" i="80"/>
  <c r="AB221" i="80" s="1"/>
  <c r="AR221" i="80"/>
  <c r="AR215" i="80"/>
  <c r="AR214" i="80"/>
  <c r="AR213" i="80"/>
  <c r="AR212" i="80"/>
  <c r="AR211" i="80"/>
  <c r="AR210" i="80"/>
  <c r="AR209" i="80"/>
  <c r="BH216" i="80"/>
  <c r="AB216" i="80" s="1"/>
  <c r="BH215" i="80"/>
  <c r="AB215" i="80" s="1"/>
  <c r="BH214" i="80"/>
  <c r="AB214" i="80" s="1"/>
  <c r="BH213" i="80"/>
  <c r="AB213" i="80" s="1"/>
  <c r="BH217" i="80"/>
  <c r="AB217" i="80" s="1"/>
  <c r="BH212" i="80"/>
  <c r="AB212" i="80" s="1"/>
  <c r="BH210" i="80"/>
  <c r="AB210" i="80" s="1"/>
  <c r="BH211" i="80"/>
  <c r="AB211" i="80" s="1"/>
  <c r="BH209" i="80"/>
  <c r="AB209" i="80" s="1"/>
  <c r="AR27" i="80"/>
  <c r="BH27" i="80"/>
  <c r="AB27" i="80" s="1"/>
  <c r="BT84" i="80"/>
  <c r="BT93" i="80"/>
  <c r="BT101" i="80"/>
  <c r="CJ79" i="80"/>
  <c r="CJ87" i="80"/>
  <c r="CJ72" i="80"/>
  <c r="CJ76" i="80"/>
  <c r="BT83" i="80"/>
  <c r="BT90" i="80"/>
  <c r="BT98" i="80"/>
  <c r="BT106" i="80"/>
  <c r="CJ78" i="80"/>
  <c r="CJ86" i="80"/>
  <c r="CJ91" i="80"/>
  <c r="CJ95" i="80"/>
  <c r="CJ99" i="80"/>
  <c r="CJ103" i="80"/>
  <c r="CJ107" i="80"/>
  <c r="CJ111" i="80"/>
  <c r="CJ115" i="80"/>
  <c r="BT127" i="80"/>
  <c r="BT109" i="80"/>
  <c r="BT113" i="80"/>
  <c r="BT117" i="80"/>
  <c r="BT124" i="80"/>
  <c r="BT118" i="80"/>
  <c r="CJ120" i="80"/>
  <c r="CJ124" i="80"/>
  <c r="CJ128" i="80"/>
  <c r="CJ132" i="80"/>
  <c r="CJ136" i="80"/>
  <c r="BT131" i="80"/>
  <c r="BT135" i="80"/>
  <c r="BT155" i="80"/>
  <c r="BT141" i="80"/>
  <c r="BT145" i="80"/>
  <c r="BT151" i="80"/>
  <c r="CJ138" i="80"/>
  <c r="CJ144" i="80"/>
  <c r="CJ152" i="80"/>
  <c r="CJ160" i="80"/>
  <c r="BT152" i="80"/>
  <c r="BT160" i="80"/>
  <c r="CJ143" i="80"/>
  <c r="CJ151" i="80"/>
  <c r="CJ159" i="80"/>
  <c r="BT165" i="80"/>
  <c r="BT169" i="80"/>
  <c r="BT173" i="80"/>
  <c r="BT176" i="80"/>
  <c r="CJ165" i="80"/>
  <c r="CJ169" i="80"/>
  <c r="CJ173" i="80"/>
  <c r="CJ177" i="80"/>
  <c r="BT181" i="80"/>
  <c r="CJ191" i="80"/>
  <c r="CJ180" i="80"/>
  <c r="CJ184" i="80"/>
  <c r="BT184" i="80"/>
  <c r="BT194" i="80"/>
  <c r="BT199" i="80"/>
  <c r="BT195" i="80"/>
  <c r="CJ193" i="80"/>
  <c r="CJ213" i="80"/>
  <c r="CJ201" i="80"/>
  <c r="CJ195" i="80"/>
  <c r="BT201" i="80"/>
  <c r="CJ212" i="80"/>
  <c r="CJ202" i="80"/>
  <c r="BT215" i="80"/>
  <c r="BT210" i="80"/>
  <c r="CJ216" i="80"/>
  <c r="CJ215" i="80"/>
  <c r="BT217" i="80"/>
  <c r="CJ219" i="80"/>
  <c r="BT223" i="80"/>
  <c r="BT225" i="80"/>
  <c r="CF80" i="80"/>
  <c r="BP88" i="80"/>
  <c r="BP82" i="80"/>
  <c r="BP94" i="80"/>
  <c r="BP102" i="80"/>
  <c r="CF70" i="80"/>
  <c r="CF74" i="80"/>
  <c r="CF79" i="80"/>
  <c r="CF87" i="80"/>
  <c r="BP76" i="80"/>
  <c r="BP83" i="80"/>
  <c r="BP93" i="80"/>
  <c r="BP101" i="80"/>
  <c r="CF89" i="80"/>
  <c r="CF93" i="80"/>
  <c r="CF97" i="80"/>
  <c r="CF101" i="80"/>
  <c r="CF105" i="80"/>
  <c r="CF109" i="80"/>
  <c r="CF113" i="80"/>
  <c r="CF117" i="80"/>
  <c r="CF119" i="80"/>
  <c r="BP107" i="80"/>
  <c r="BP111" i="80"/>
  <c r="BP115" i="80"/>
  <c r="BP126" i="80"/>
  <c r="BP127" i="80"/>
  <c r="CF122" i="80"/>
  <c r="CF126" i="80"/>
  <c r="CF130" i="80"/>
  <c r="CF134" i="80"/>
  <c r="CF157" i="80"/>
  <c r="BP133" i="80"/>
  <c r="CF155" i="80"/>
  <c r="BP138" i="80"/>
  <c r="CF142" i="80"/>
  <c r="CF146" i="80"/>
  <c r="CF161" i="80"/>
  <c r="BP141" i="80"/>
  <c r="BP149" i="80"/>
  <c r="BP157" i="80"/>
  <c r="BP164" i="80"/>
  <c r="CF154" i="80"/>
  <c r="CF162" i="80"/>
  <c r="BP146" i="80"/>
  <c r="BP154" i="80"/>
  <c r="BP162" i="80"/>
  <c r="BP167" i="80"/>
  <c r="BP171" i="80"/>
  <c r="BP176" i="80"/>
  <c r="CF164" i="80"/>
  <c r="CF168" i="80"/>
  <c r="CF172" i="80"/>
  <c r="CF175" i="80"/>
  <c r="BP182" i="80"/>
  <c r="CF193" i="80"/>
  <c r="CF180" i="80"/>
  <c r="CF184" i="80"/>
  <c r="CF187" i="80"/>
  <c r="BP188" i="80"/>
  <c r="BP200" i="80"/>
  <c r="CF188" i="80"/>
  <c r="CF199" i="80"/>
  <c r="BP199" i="80"/>
  <c r="BP198" i="80"/>
  <c r="BP191" i="80"/>
  <c r="CF200" i="80"/>
  <c r="CF213" i="80"/>
  <c r="CF203" i="80"/>
  <c r="BP208" i="80"/>
  <c r="CF207" i="80"/>
  <c r="CF211" i="80"/>
  <c r="CF214" i="80"/>
  <c r="BP223" i="80"/>
  <c r="BP219" i="80"/>
  <c r="CF220" i="80"/>
  <c r="BP225" i="80"/>
  <c r="CF226" i="80"/>
  <c r="AZ227" i="80"/>
  <c r="T227" i="80" s="1"/>
  <c r="AZ226" i="80"/>
  <c r="T226" i="80" s="1"/>
  <c r="AJ227" i="80"/>
  <c r="AJ226" i="80"/>
  <c r="AZ225" i="80"/>
  <c r="T225" i="80" s="1"/>
  <c r="AJ224" i="80"/>
  <c r="AJ223" i="80"/>
  <c r="AZ224" i="80"/>
  <c r="T224" i="80" s="1"/>
  <c r="AZ222" i="80"/>
  <c r="T222" i="80" s="1"/>
  <c r="AJ222" i="80"/>
  <c r="AZ218" i="80"/>
  <c r="T218" i="80" s="1"/>
  <c r="AJ218" i="80"/>
  <c r="AZ221" i="80"/>
  <c r="T221" i="80" s="1"/>
  <c r="AJ221" i="80"/>
  <c r="AJ225" i="80"/>
  <c r="AZ220" i="80"/>
  <c r="T220" i="80" s="1"/>
  <c r="AJ220" i="80"/>
  <c r="AJ217" i="80"/>
  <c r="AJ216" i="80"/>
  <c r="AJ219" i="80"/>
  <c r="AZ216" i="80"/>
  <c r="T216" i="80" s="1"/>
  <c r="AZ217" i="80"/>
  <c r="T217" i="80" s="1"/>
  <c r="AJ215" i="80"/>
  <c r="AJ214" i="80"/>
  <c r="AJ213" i="80"/>
  <c r="AJ212" i="80"/>
  <c r="AJ211" i="80"/>
  <c r="AZ223" i="80"/>
  <c r="T223" i="80" s="1"/>
  <c r="AZ215" i="80"/>
  <c r="T215" i="80" s="1"/>
  <c r="AZ214" i="80"/>
  <c r="T214" i="80" s="1"/>
  <c r="AZ213" i="80"/>
  <c r="T213" i="80" s="1"/>
  <c r="AZ212" i="80"/>
  <c r="T212" i="80" s="1"/>
  <c r="AZ219" i="80"/>
  <c r="T219" i="80" s="1"/>
  <c r="AZ211" i="80"/>
  <c r="T211" i="80" s="1"/>
  <c r="CA84" i="80"/>
  <c r="CA71" i="80"/>
  <c r="CA75" i="80"/>
  <c r="CA81" i="80"/>
  <c r="CA88" i="80"/>
  <c r="CA92" i="80"/>
  <c r="CA96" i="80"/>
  <c r="CA100" i="80"/>
  <c r="CA104" i="80"/>
  <c r="CA108" i="80"/>
  <c r="CA112" i="80"/>
  <c r="CA116" i="80"/>
  <c r="CA122" i="80"/>
  <c r="CA126" i="80"/>
  <c r="CA130" i="80"/>
  <c r="CA134" i="80"/>
  <c r="CA143" i="80"/>
  <c r="CA151" i="80"/>
  <c r="CA159" i="80"/>
  <c r="CA140" i="80"/>
  <c r="CA148" i="80"/>
  <c r="CA156" i="80"/>
  <c r="CA165" i="80"/>
  <c r="CA169" i="80"/>
  <c r="CA173" i="80"/>
  <c r="CA176" i="80"/>
  <c r="CA178" i="80"/>
  <c r="CA182" i="80"/>
  <c r="CA187" i="80"/>
  <c r="CA195" i="80"/>
  <c r="CA210" i="80"/>
  <c r="CA193" i="80"/>
  <c r="CA203" i="80"/>
  <c r="CA207" i="80"/>
  <c r="CA214" i="80"/>
  <c r="CA220" i="80"/>
  <c r="AM227" i="80"/>
  <c r="AM226" i="80"/>
  <c r="AM225" i="80"/>
  <c r="BC227" i="80"/>
  <c r="W227" i="80" s="1"/>
  <c r="BC226" i="80"/>
  <c r="W226" i="80" s="1"/>
  <c r="BC225" i="80"/>
  <c r="W225" i="80" s="1"/>
  <c r="AM224" i="80"/>
  <c r="BC223" i="80"/>
  <c r="W223" i="80" s="1"/>
  <c r="BC220" i="80"/>
  <c r="W220" i="80" s="1"/>
  <c r="AM220" i="80"/>
  <c r="BC217" i="80"/>
  <c r="W217" i="80" s="1"/>
  <c r="AM223" i="80"/>
  <c r="BC219" i="80"/>
  <c r="W219" i="80" s="1"/>
  <c r="AM219" i="80"/>
  <c r="BC222" i="80"/>
  <c r="W222" i="80" s="1"/>
  <c r="AM222" i="80"/>
  <c r="BC218" i="80"/>
  <c r="W218" i="80" s="1"/>
  <c r="AM218" i="80"/>
  <c r="BC224" i="80"/>
  <c r="W224" i="80" s="1"/>
  <c r="BC221" i="80"/>
  <c r="W221" i="80" s="1"/>
  <c r="AM221" i="80"/>
  <c r="AM217" i="80"/>
  <c r="BC216" i="80"/>
  <c r="W216" i="80" s="1"/>
  <c r="AM216" i="80"/>
  <c r="AM215" i="80"/>
  <c r="AM214" i="80"/>
  <c r="AM213" i="80"/>
  <c r="AM212" i="80"/>
  <c r="AM210" i="80"/>
  <c r="BC214" i="80"/>
  <c r="W214" i="80" s="1"/>
  <c r="BC211" i="80"/>
  <c r="W211" i="80" s="1"/>
  <c r="BC212" i="80"/>
  <c r="W212" i="80" s="1"/>
  <c r="AM211" i="80"/>
  <c r="BC215" i="80"/>
  <c r="W215" i="80" s="1"/>
  <c r="BC213" i="80"/>
  <c r="W213" i="80" s="1"/>
  <c r="BC210" i="80"/>
  <c r="W210" i="80" s="1"/>
  <c r="BC28" i="80"/>
  <c r="W28" i="80" s="1"/>
  <c r="BC27" i="80"/>
  <c r="W27" i="80" s="1"/>
  <c r="AM28" i="80"/>
  <c r="AM27" i="80"/>
  <c r="BO69" i="80"/>
  <c r="BQ67" i="80"/>
  <c r="CL74" i="80"/>
  <c r="BV76" i="80"/>
  <c r="CL79" i="80"/>
  <c r="CL94" i="80"/>
  <c r="CL102" i="80"/>
  <c r="CL110" i="80"/>
  <c r="BV78" i="80"/>
  <c r="BV90" i="80"/>
  <c r="BV98" i="80"/>
  <c r="BV120" i="80"/>
  <c r="CL130" i="80"/>
  <c r="BV139" i="80"/>
  <c r="BV126" i="80"/>
  <c r="CL164" i="80"/>
  <c r="CL151" i="80"/>
  <c r="CL171" i="80"/>
  <c r="CL142" i="80"/>
  <c r="CL158" i="80"/>
  <c r="BV142" i="80"/>
  <c r="BV154" i="80"/>
  <c r="BV162" i="80"/>
  <c r="BV170" i="80"/>
  <c r="BV178" i="80"/>
  <c r="CL177" i="80"/>
  <c r="CL190" i="80"/>
  <c r="CL184" i="80"/>
  <c r="CL185" i="80"/>
  <c r="CL198" i="80"/>
  <c r="CL193" i="80"/>
  <c r="BV188" i="80"/>
  <c r="BV192" i="80"/>
  <c r="BV196" i="80"/>
  <c r="BV200" i="80"/>
  <c r="BV204" i="80"/>
  <c r="CL210" i="80"/>
  <c r="CL215" i="80"/>
  <c r="BV208" i="80"/>
  <c r="BV212" i="80"/>
  <c r="BV219" i="80"/>
  <c r="BV217" i="80"/>
  <c r="CL218" i="80"/>
  <c r="BV222" i="80"/>
  <c r="BV223" i="80"/>
  <c r="BV227" i="80"/>
  <c r="BO223" i="80"/>
  <c r="BW64" i="80"/>
  <c r="BO57" i="80"/>
  <c r="BW56" i="80"/>
  <c r="BO51" i="80"/>
  <c r="BW50" i="80"/>
  <c r="BO49" i="80"/>
  <c r="BO45" i="80"/>
  <c r="CL75" i="80"/>
  <c r="CL78" i="80"/>
  <c r="CL88" i="80"/>
  <c r="CL99" i="80"/>
  <c r="CL111" i="80"/>
  <c r="BV79" i="80"/>
  <c r="BV91" i="80"/>
  <c r="BV103" i="80"/>
  <c r="BV115" i="80"/>
  <c r="CL123" i="80"/>
  <c r="CL127" i="80"/>
  <c r="BV123" i="80"/>
  <c r="BV131" i="80"/>
  <c r="CL145" i="80"/>
  <c r="CL166" i="80"/>
  <c r="CL144" i="80"/>
  <c r="CL173" i="80"/>
  <c r="BV151" i="80"/>
  <c r="BV163" i="80"/>
  <c r="BV175" i="80"/>
  <c r="BV183" i="80"/>
  <c r="CL188" i="80"/>
  <c r="CL186" i="80"/>
  <c r="CL203" i="80"/>
  <c r="BV193" i="80"/>
  <c r="BV205" i="80"/>
  <c r="BV209" i="80"/>
  <c r="CL217" i="80"/>
  <c r="BV224" i="80"/>
  <c r="CH74" i="80"/>
  <c r="BR70" i="80"/>
  <c r="CH84" i="80"/>
  <c r="CH95" i="80"/>
  <c r="CH107" i="80"/>
  <c r="BR79" i="80"/>
  <c r="BR91" i="80"/>
  <c r="BR103" i="80"/>
  <c r="BR138" i="80"/>
  <c r="CH146" i="80"/>
  <c r="CH123" i="80"/>
  <c r="CH135" i="80"/>
  <c r="BR132" i="80"/>
  <c r="CH174" i="80"/>
  <c r="CH161" i="80"/>
  <c r="BR175" i="80"/>
  <c r="BR151" i="80"/>
  <c r="BR163" i="80"/>
  <c r="BR184" i="80"/>
  <c r="BR186" i="80"/>
  <c r="BR226" i="80"/>
  <c r="CH204" i="80"/>
  <c r="CH206" i="80"/>
  <c r="BR193" i="80"/>
  <c r="BR205" i="80"/>
  <c r="CH219" i="80"/>
  <c r="BR216" i="80"/>
  <c r="CH217" i="80"/>
  <c r="BW88" i="80"/>
  <c r="BW96" i="80"/>
  <c r="BW126" i="80"/>
  <c r="BW134" i="80"/>
  <c r="BW145" i="80"/>
  <c r="BW175" i="80"/>
  <c r="BW179" i="80"/>
  <c r="BW195" i="80"/>
  <c r="BW210" i="80"/>
  <c r="BW217" i="80"/>
  <c r="BW218" i="80"/>
  <c r="BO75" i="80"/>
  <c r="BO92" i="80"/>
  <c r="BO122" i="80"/>
  <c r="BO130" i="80"/>
  <c r="BO141" i="80"/>
  <c r="BO153" i="80"/>
  <c r="BO159" i="80"/>
  <c r="BO181" i="80"/>
  <c r="BO187" i="80"/>
  <c r="BO197" i="80"/>
  <c r="BO205" i="80"/>
  <c r="BO210" i="80"/>
  <c r="BO218" i="80"/>
  <c r="BO222" i="80"/>
  <c r="BO224" i="80"/>
  <c r="BV64" i="80"/>
  <c r="BV58" i="80"/>
  <c r="BV54" i="80"/>
  <c r="BV52" i="80"/>
  <c r="BV42" i="80"/>
  <c r="BV40" i="80"/>
  <c r="BV34" i="80"/>
  <c r="BV28" i="80"/>
  <c r="CG71" i="80"/>
  <c r="CG65" i="80"/>
  <c r="BP64" i="80"/>
  <c r="BT63" i="80"/>
  <c r="CG61" i="80"/>
  <c r="BP60" i="80"/>
  <c r="BT59" i="80"/>
  <c r="CG57" i="80"/>
  <c r="BP56" i="80"/>
  <c r="BT55" i="80"/>
  <c r="CG53" i="80"/>
  <c r="BP52" i="80"/>
  <c r="BT51" i="80"/>
  <c r="BW68" i="80"/>
  <c r="CF66" i="80"/>
  <c r="BO66" i="80"/>
  <c r="BW65" i="80"/>
  <c r="CF64" i="80"/>
  <c r="BO64" i="80"/>
  <c r="BW63" i="80"/>
  <c r="CF62" i="80"/>
  <c r="BO62" i="80"/>
  <c r="BW61" i="80"/>
  <c r="CF60" i="80"/>
  <c r="BO60" i="80"/>
  <c r="BW59" i="80"/>
  <c r="CF58" i="80"/>
  <c r="BO58" i="80"/>
  <c r="BW57" i="80"/>
  <c r="CF56" i="80"/>
  <c r="BO56" i="80"/>
  <c r="BW55" i="80"/>
  <c r="CF54" i="80"/>
  <c r="BO54" i="80"/>
  <c r="BW53" i="80"/>
  <c r="CF52" i="80"/>
  <c r="BO52" i="80"/>
  <c r="BW51" i="80"/>
  <c r="CF50" i="80"/>
  <c r="BO50" i="80"/>
  <c r="BW49" i="80"/>
  <c r="CF48" i="80"/>
  <c r="BO48" i="80"/>
  <c r="BW47" i="80"/>
  <c r="CF46" i="80"/>
  <c r="BO46" i="80"/>
  <c r="BW45" i="80"/>
  <c r="CF44" i="80"/>
  <c r="BO44" i="80"/>
  <c r="BW43" i="80"/>
  <c r="CF42" i="80"/>
  <c r="BO42" i="80"/>
  <c r="BW41" i="80"/>
  <c r="CF40" i="80"/>
  <c r="BO40" i="80"/>
  <c r="BW39" i="80"/>
  <c r="CF38" i="80"/>
  <c r="BO38" i="80"/>
  <c r="BW37" i="80"/>
  <c r="CF36" i="80"/>
  <c r="BO36" i="80"/>
  <c r="BW35" i="80"/>
  <c r="CF34" i="80"/>
  <c r="BO34" i="80"/>
  <c r="BW32" i="80"/>
  <c r="BO30" i="80"/>
  <c r="BW28" i="80"/>
  <c r="CL69" i="80"/>
  <c r="CL73" i="80"/>
  <c r="BV67" i="80"/>
  <c r="BV71" i="80"/>
  <c r="BV75" i="80"/>
  <c r="CL82" i="80"/>
  <c r="CL77" i="80"/>
  <c r="CL85" i="80"/>
  <c r="BV118" i="80"/>
  <c r="CL93" i="80"/>
  <c r="CL97" i="80"/>
  <c r="CL101" i="80"/>
  <c r="CL105" i="80"/>
  <c r="CL109" i="80"/>
  <c r="CL113" i="80"/>
  <c r="BV77" i="80"/>
  <c r="BV81" i="80"/>
  <c r="BV85" i="80"/>
  <c r="BV89" i="80"/>
  <c r="BV93" i="80"/>
  <c r="BV97" i="80"/>
  <c r="BV101" i="80"/>
  <c r="BV105" i="80"/>
  <c r="BV109" i="80"/>
  <c r="BV113" i="80"/>
  <c r="BV117" i="80"/>
  <c r="CL117" i="80"/>
  <c r="CL121" i="80"/>
  <c r="CL125" i="80"/>
  <c r="CL129" i="80"/>
  <c r="CL133" i="80"/>
  <c r="BV138" i="80"/>
  <c r="BV125" i="80"/>
  <c r="BV129" i="80"/>
  <c r="BV133" i="80"/>
  <c r="BV137" i="80"/>
  <c r="CL141" i="80"/>
  <c r="CL149" i="80"/>
  <c r="CL157" i="80"/>
  <c r="CL167" i="80"/>
  <c r="CL174" i="80"/>
  <c r="CL140" i="80"/>
  <c r="CL148" i="80"/>
  <c r="CL156" i="80"/>
  <c r="CL165" i="80"/>
  <c r="BV141" i="80"/>
  <c r="BV145" i="80"/>
  <c r="BV149" i="80"/>
  <c r="BV153" i="80"/>
  <c r="BV157" i="80"/>
  <c r="BV161" i="80"/>
  <c r="BV165" i="80"/>
  <c r="BV169" i="80"/>
  <c r="BV173" i="80"/>
  <c r="BV177" i="80"/>
  <c r="BV181" i="80"/>
  <c r="CL176" i="80"/>
  <c r="CL189" i="80"/>
  <c r="CL187" i="80"/>
  <c r="CL179" i="80"/>
  <c r="CL183" i="80"/>
  <c r="CL211" i="80"/>
  <c r="CL205" i="80"/>
  <c r="CL202" i="80"/>
  <c r="CL191" i="80"/>
  <c r="BV187" i="80"/>
  <c r="BV191" i="80"/>
  <c r="BV195" i="80"/>
  <c r="BV199" i="80"/>
  <c r="BV203" i="80"/>
  <c r="CL208" i="80"/>
  <c r="CL214" i="80"/>
  <c r="BV207" i="80"/>
  <c r="BV211" i="80"/>
  <c r="BV215" i="80"/>
  <c r="BV216" i="80"/>
  <c r="CL221" i="80"/>
  <c r="CL219" i="80"/>
  <c r="CL224" i="80"/>
  <c r="BV226" i="80"/>
  <c r="BF227" i="80"/>
  <c r="Z227" i="80" s="1"/>
  <c r="BF226" i="80"/>
  <c r="Z226" i="80" s="1"/>
  <c r="AP227" i="80"/>
  <c r="BF224" i="80"/>
  <c r="Z224" i="80" s="1"/>
  <c r="BF223" i="80"/>
  <c r="Z223" i="80" s="1"/>
  <c r="AP226" i="80"/>
  <c r="AP225" i="80"/>
  <c r="BF225" i="80"/>
  <c r="Z225" i="80" s="1"/>
  <c r="AP223" i="80"/>
  <c r="BF222" i="80"/>
  <c r="Z222" i="80" s="1"/>
  <c r="BF221" i="80"/>
  <c r="Z221" i="80" s="1"/>
  <c r="BF220" i="80"/>
  <c r="Z220" i="80" s="1"/>
  <c r="BF219" i="80"/>
  <c r="Z219" i="80" s="1"/>
  <c r="BF218" i="80"/>
  <c r="Z218" i="80" s="1"/>
  <c r="AP224" i="80"/>
  <c r="AP222" i="80"/>
  <c r="AP218" i="80"/>
  <c r="AP217" i="80"/>
  <c r="AP221" i="80"/>
  <c r="BF217" i="80"/>
  <c r="Z217" i="80" s="1"/>
  <c r="AP220" i="80"/>
  <c r="BF216" i="80"/>
  <c r="Z216" i="80" s="1"/>
  <c r="AP216" i="80"/>
  <c r="BF215" i="80"/>
  <c r="Z215" i="80" s="1"/>
  <c r="BF214" i="80"/>
  <c r="Z214" i="80" s="1"/>
  <c r="AP215" i="80"/>
  <c r="BF211" i="80"/>
  <c r="Z211" i="80" s="1"/>
  <c r="BF213" i="80"/>
  <c r="Z213" i="80" s="1"/>
  <c r="AP211" i="80"/>
  <c r="AP214" i="80"/>
  <c r="AP212" i="80"/>
  <c r="AP219" i="80"/>
  <c r="BF210" i="80"/>
  <c r="Z210" i="80" s="1"/>
  <c r="AP210" i="80"/>
  <c r="AP213" i="80"/>
  <c r="BF212" i="80"/>
  <c r="Z212" i="80" s="1"/>
  <c r="BF28" i="80"/>
  <c r="Z28" i="80" s="1"/>
  <c r="BF27" i="80"/>
  <c r="Z27" i="80" s="1"/>
  <c r="AP28" i="80"/>
  <c r="AP27" i="80"/>
  <c r="CH72" i="80"/>
  <c r="CH76" i="80"/>
  <c r="CH83" i="80"/>
  <c r="BR68" i="80"/>
  <c r="BR72" i="80"/>
  <c r="BR76" i="80"/>
  <c r="CH80" i="80"/>
  <c r="CH89" i="80"/>
  <c r="BR121" i="80"/>
  <c r="CH93" i="80"/>
  <c r="CH97" i="80"/>
  <c r="CH101" i="80"/>
  <c r="CH105" i="80"/>
  <c r="CH109" i="80"/>
  <c r="CH113" i="80"/>
  <c r="BR77" i="80"/>
  <c r="BR81" i="80"/>
  <c r="BR85" i="80"/>
  <c r="BR89" i="80"/>
  <c r="BR93" i="80"/>
  <c r="BR97" i="80"/>
  <c r="BR101" i="80"/>
  <c r="BR105" i="80"/>
  <c r="BR109" i="80"/>
  <c r="BR113" i="80"/>
  <c r="BR117" i="80"/>
  <c r="CH140" i="80"/>
  <c r="CH144" i="80"/>
  <c r="CH150" i="80"/>
  <c r="CH117" i="80"/>
  <c r="CH121" i="80"/>
  <c r="CH125" i="80"/>
  <c r="CH129" i="80"/>
  <c r="CH133" i="80"/>
  <c r="CH154" i="80"/>
  <c r="BR126" i="80"/>
  <c r="BR130" i="80"/>
  <c r="BR134" i="80"/>
  <c r="CH160" i="80"/>
  <c r="CH166" i="80"/>
  <c r="CH149" i="80"/>
  <c r="CH157" i="80"/>
  <c r="CH164" i="80"/>
  <c r="BR176" i="80"/>
  <c r="CH168" i="80"/>
  <c r="BR141" i="80"/>
  <c r="BR145" i="80"/>
  <c r="BR149" i="80"/>
  <c r="BR153" i="80"/>
  <c r="BR157" i="80"/>
  <c r="BR161" i="80"/>
  <c r="BR165" i="80"/>
  <c r="BR169" i="80"/>
  <c r="BR173" i="80"/>
  <c r="CH176" i="80"/>
  <c r="BR180" i="80"/>
  <c r="BR185" i="80"/>
  <c r="CH179" i="80"/>
  <c r="CH183" i="80"/>
  <c r="CH200" i="80"/>
  <c r="CH185" i="80"/>
  <c r="CH192" i="80"/>
  <c r="CH195" i="80"/>
  <c r="BR218" i="80"/>
  <c r="CH198" i="80"/>
  <c r="BR187" i="80"/>
  <c r="BR191" i="80"/>
  <c r="BR195" i="80"/>
  <c r="BR199" i="80"/>
  <c r="BR203" i="80"/>
  <c r="CH209" i="80"/>
  <c r="CH214" i="80"/>
  <c r="BR206" i="80"/>
  <c r="BR210" i="80"/>
  <c r="BR214" i="80"/>
  <c r="BR219" i="80"/>
  <c r="CH221" i="80"/>
  <c r="CH223" i="80"/>
  <c r="BR224" i="80"/>
  <c r="CH227" i="80"/>
  <c r="BW83" i="80"/>
  <c r="BW72" i="80"/>
  <c r="BW76" i="80"/>
  <c r="BW84" i="80"/>
  <c r="BW90" i="80"/>
  <c r="BW94" i="80"/>
  <c r="BW98" i="80"/>
  <c r="BW102" i="80"/>
  <c r="BW106" i="80"/>
  <c r="BW110" i="80"/>
  <c r="BW114" i="80"/>
  <c r="BW118" i="80"/>
  <c r="BW120" i="80"/>
  <c r="BW124" i="80"/>
  <c r="BW128" i="80"/>
  <c r="BW132" i="80"/>
  <c r="BW136" i="80"/>
  <c r="BW160" i="80"/>
  <c r="BW156" i="80"/>
  <c r="BW143" i="80"/>
  <c r="BW147" i="80"/>
  <c r="BW138" i="80"/>
  <c r="BW153" i="80"/>
  <c r="BW161" i="80"/>
  <c r="BW166" i="80"/>
  <c r="BW170" i="80"/>
  <c r="BW174" i="80"/>
  <c r="BW193" i="80"/>
  <c r="BW181" i="80"/>
  <c r="BW185" i="80"/>
  <c r="BW196" i="80"/>
  <c r="BW191" i="80"/>
  <c r="BW201" i="80"/>
  <c r="BW198" i="80"/>
  <c r="BW205" i="80"/>
  <c r="BW216" i="80"/>
  <c r="BW220" i="80"/>
  <c r="BW223" i="80"/>
  <c r="BO82" i="80"/>
  <c r="BO73" i="80"/>
  <c r="BO77" i="80"/>
  <c r="BO85" i="80"/>
  <c r="BO90" i="80"/>
  <c r="BO94" i="80"/>
  <c r="BO98" i="80"/>
  <c r="BO102" i="80"/>
  <c r="BO106" i="80"/>
  <c r="BO110" i="80"/>
  <c r="BO114" i="80"/>
  <c r="BO118" i="80"/>
  <c r="BO120" i="80"/>
  <c r="BO124" i="80"/>
  <c r="BO128" i="80"/>
  <c r="BO132" i="80"/>
  <c r="BO136" i="80"/>
  <c r="BO143" i="80"/>
  <c r="BO147" i="80"/>
  <c r="BO157" i="80"/>
  <c r="BO139" i="80"/>
  <c r="BO152" i="80"/>
  <c r="BO160" i="80"/>
  <c r="BO166" i="80"/>
  <c r="BO170" i="80"/>
  <c r="BO174" i="80"/>
  <c r="BO179" i="80"/>
  <c r="BO183" i="80"/>
  <c r="BO189" i="80"/>
  <c r="BO190" i="80"/>
  <c r="BO199" i="80"/>
  <c r="BO200" i="80"/>
  <c r="BO203" i="80"/>
  <c r="BO208" i="80"/>
  <c r="BO212" i="80"/>
  <c r="BO220" i="80"/>
  <c r="BT72" i="80"/>
  <c r="BV65" i="80"/>
  <c r="BV63" i="80"/>
  <c r="BV61" i="80"/>
  <c r="BV59" i="80"/>
  <c r="BV57" i="80"/>
  <c r="BV55" i="80"/>
  <c r="BV53" i="80"/>
  <c r="BV51" i="80"/>
  <c r="BV49" i="80"/>
  <c r="BV47" i="80"/>
  <c r="BV45" i="80"/>
  <c r="BV43" i="80"/>
  <c r="BV41" i="80"/>
  <c r="BV39" i="80"/>
  <c r="BV37" i="80"/>
  <c r="BV35" i="80"/>
  <c r="BV33" i="80"/>
  <c r="BV31" i="80"/>
  <c r="BV29" i="80"/>
  <c r="BV27" i="80"/>
  <c r="CK50" i="80"/>
  <c r="CK49" i="80"/>
  <c r="CK45" i="80"/>
  <c r="CK44" i="80"/>
  <c r="CK40" i="80"/>
  <c r="CK37" i="80"/>
  <c r="CK35" i="80"/>
  <c r="CK34" i="80"/>
  <c r="CK32" i="80"/>
  <c r="CK30" i="80"/>
  <c r="CK33" i="80"/>
  <c r="CK31" i="80"/>
  <c r="CK29" i="80"/>
  <c r="CK48" i="80"/>
  <c r="CK46" i="80"/>
  <c r="CK38" i="80"/>
  <c r="CK28" i="80"/>
  <c r="CK27" i="80"/>
  <c r="BU31" i="80"/>
  <c r="BU30" i="80"/>
  <c r="BU29" i="80"/>
  <c r="BU28" i="80"/>
  <c r="BU27" i="80"/>
  <c r="CK47" i="80"/>
  <c r="CK43" i="80"/>
  <c r="CK42" i="80"/>
  <c r="CK41" i="80"/>
  <c r="CK39" i="80"/>
  <c r="CK36" i="80"/>
  <c r="BY71" i="80"/>
  <c r="BY75" i="80"/>
  <c r="BY82" i="80"/>
  <c r="BY77" i="80"/>
  <c r="BY85" i="80"/>
  <c r="BY89" i="80"/>
  <c r="BY93" i="80"/>
  <c r="BY97" i="80"/>
  <c r="BY101" i="80"/>
  <c r="BY105" i="80"/>
  <c r="BY109" i="80"/>
  <c r="BY113" i="80"/>
  <c r="BY117" i="80"/>
  <c r="BY142" i="80"/>
  <c r="BY146" i="80"/>
  <c r="BY157" i="80"/>
  <c r="BY121" i="80"/>
  <c r="BY125" i="80"/>
  <c r="BY129" i="80"/>
  <c r="BY133" i="80"/>
  <c r="BY163" i="80"/>
  <c r="BY167" i="80"/>
  <c r="BY152" i="80"/>
  <c r="BY160" i="80"/>
  <c r="BY170" i="80"/>
  <c r="BY138" i="80"/>
  <c r="BY173" i="80"/>
  <c r="BY177" i="80"/>
  <c r="BY189" i="80"/>
  <c r="BY180" i="80"/>
  <c r="BY184" i="80"/>
  <c r="BY186" i="80"/>
  <c r="BY204" i="80"/>
  <c r="BY197" i="80"/>
  <c r="BY205" i="80"/>
  <c r="BY196" i="80"/>
  <c r="BY202" i="80"/>
  <c r="BY208" i="80"/>
  <c r="BY212" i="80"/>
  <c r="BY221" i="80"/>
  <c r="BY219" i="80"/>
  <c r="BY227" i="80"/>
  <c r="BU72" i="80"/>
  <c r="BU76" i="80"/>
  <c r="CK84" i="80"/>
  <c r="BU80" i="80"/>
  <c r="BU89" i="80"/>
  <c r="CK97" i="80"/>
  <c r="CK105" i="80"/>
  <c r="CK83" i="80"/>
  <c r="CK90" i="80"/>
  <c r="CK76" i="80"/>
  <c r="BU83" i="80"/>
  <c r="BU90" i="80"/>
  <c r="CK98" i="80"/>
  <c r="CK117" i="80"/>
  <c r="CK107" i="80"/>
  <c r="CK111" i="80"/>
  <c r="CK115" i="80"/>
  <c r="CK127" i="80"/>
  <c r="BU93" i="80"/>
  <c r="BU97" i="80"/>
  <c r="BU101" i="80"/>
  <c r="BU105" i="80"/>
  <c r="BU109" i="80"/>
  <c r="BU113" i="80"/>
  <c r="BU117" i="80"/>
  <c r="CK124" i="80"/>
  <c r="CK159" i="80"/>
  <c r="CK133" i="80"/>
  <c r="CK140" i="80"/>
  <c r="CK144" i="80"/>
  <c r="CK149" i="80"/>
  <c r="BU120" i="80"/>
  <c r="BU124" i="80"/>
  <c r="BU128" i="80"/>
  <c r="BU132" i="80"/>
  <c r="BU136" i="80"/>
  <c r="CK137" i="80"/>
  <c r="BU164" i="80"/>
  <c r="BU143" i="80"/>
  <c r="BU151" i="80"/>
  <c r="BU159" i="80"/>
  <c r="BU170" i="80"/>
  <c r="CK152" i="80"/>
  <c r="CK160" i="80"/>
  <c r="BU173" i="80"/>
  <c r="BU140" i="80"/>
  <c r="BU148" i="80"/>
  <c r="BU156" i="80"/>
  <c r="CK164" i="80"/>
  <c r="CK166" i="80"/>
  <c r="CK170" i="80"/>
  <c r="CK174" i="80"/>
  <c r="CK178" i="80"/>
  <c r="CK182" i="80"/>
  <c r="CK187" i="80"/>
  <c r="BU188" i="80"/>
  <c r="CK184" i="80"/>
  <c r="BU180" i="80"/>
  <c r="BU184" i="80"/>
  <c r="BU194" i="80"/>
  <c r="BU199" i="80"/>
  <c r="CK190" i="80"/>
  <c r="BU200" i="80"/>
  <c r="BU205" i="80"/>
  <c r="CK197" i="80"/>
  <c r="BU191" i="80"/>
  <c r="CK200" i="80"/>
  <c r="BU207" i="80"/>
  <c r="BU210" i="80"/>
  <c r="BU206" i="80"/>
  <c r="CK209" i="80"/>
  <c r="CK215" i="80"/>
  <c r="CK217" i="80"/>
  <c r="BU216" i="80"/>
  <c r="CK219" i="80"/>
  <c r="BU219" i="80"/>
  <c r="CK222" i="80"/>
  <c r="CK226" i="80"/>
  <c r="BQ69" i="80"/>
  <c r="BQ73" i="80"/>
  <c r="BQ77" i="80"/>
  <c r="BQ85" i="80"/>
  <c r="CG91" i="80"/>
  <c r="CG99" i="80"/>
  <c r="CG78" i="80"/>
  <c r="CG86" i="80"/>
  <c r="BQ80" i="80"/>
  <c r="CG89" i="80"/>
  <c r="CG98" i="80"/>
  <c r="CG73" i="80"/>
  <c r="CG77" i="80"/>
  <c r="CG85" i="80"/>
  <c r="CG125" i="80"/>
  <c r="CG107" i="80"/>
  <c r="CG111" i="80"/>
  <c r="CG115" i="80"/>
  <c r="CG119" i="80"/>
  <c r="BQ91" i="80"/>
  <c r="BQ95" i="80"/>
  <c r="BQ99" i="80"/>
  <c r="BQ103" i="80"/>
  <c r="BQ107" i="80"/>
  <c r="BQ111" i="80"/>
  <c r="BQ115" i="80"/>
  <c r="CG126" i="80"/>
  <c r="CG139" i="80"/>
  <c r="CG131" i="80"/>
  <c r="CG135" i="80"/>
  <c r="BQ142" i="80"/>
  <c r="BQ146" i="80"/>
  <c r="BQ118" i="80"/>
  <c r="BQ122" i="80"/>
  <c r="BQ126" i="80"/>
  <c r="BQ130" i="80"/>
  <c r="BQ134" i="80"/>
  <c r="BQ152" i="80"/>
  <c r="BQ170" i="80"/>
  <c r="CG145" i="80"/>
  <c r="CG153" i="80"/>
  <c r="CG161" i="80"/>
  <c r="BQ169" i="80"/>
  <c r="BQ151" i="80"/>
  <c r="BQ159" i="80"/>
  <c r="BQ168" i="80"/>
  <c r="BQ138" i="80"/>
  <c r="CG144" i="80"/>
  <c r="CG152" i="80"/>
  <c r="CG160" i="80"/>
  <c r="CG165" i="80"/>
  <c r="CG169" i="80"/>
  <c r="CG173" i="80"/>
  <c r="BQ176" i="80"/>
  <c r="CG180" i="80"/>
  <c r="CG189" i="80"/>
  <c r="CG185" i="80"/>
  <c r="CG190" i="80"/>
  <c r="BQ181" i="80"/>
  <c r="BQ185" i="80"/>
  <c r="BQ193" i="80"/>
  <c r="CG196" i="80"/>
  <c r="BQ186" i="80"/>
  <c r="BQ212" i="80"/>
  <c r="CG199" i="80"/>
  <c r="BQ204" i="80"/>
  <c r="CG198" i="80"/>
  <c r="CG208" i="80"/>
  <c r="CG193" i="80"/>
  <c r="BQ202" i="80"/>
  <c r="BQ209" i="80"/>
  <c r="CG206" i="80"/>
  <c r="BQ213" i="80"/>
  <c r="CG220" i="80"/>
  <c r="BQ220" i="80"/>
  <c r="CG223" i="80"/>
  <c r="BQ223" i="80"/>
  <c r="CG225" i="80"/>
  <c r="BA227" i="80"/>
  <c r="U227" i="80" s="1"/>
  <c r="BA226" i="80"/>
  <c r="U226" i="80" s="1"/>
  <c r="AK224" i="80"/>
  <c r="AK223" i="80"/>
  <c r="AK227" i="80"/>
  <c r="BA224" i="80"/>
  <c r="U224" i="80" s="1"/>
  <c r="BA223" i="80"/>
  <c r="U223" i="80" s="1"/>
  <c r="AK225" i="80"/>
  <c r="AK226" i="80"/>
  <c r="AK222" i="80"/>
  <c r="AK221" i="80"/>
  <c r="AK220" i="80"/>
  <c r="AK219" i="80"/>
  <c r="AK218" i="80"/>
  <c r="BA221" i="80"/>
  <c r="U221" i="80" s="1"/>
  <c r="BA220" i="80"/>
  <c r="U220" i="80" s="1"/>
  <c r="AK217" i="80"/>
  <c r="BA225" i="80"/>
  <c r="U225" i="80" s="1"/>
  <c r="BA219" i="80"/>
  <c r="U219" i="80" s="1"/>
  <c r="BA217" i="80"/>
  <c r="U217" i="80" s="1"/>
  <c r="BA216" i="80"/>
  <c r="U216" i="80" s="1"/>
  <c r="AK216" i="80"/>
  <c r="AK215" i="80"/>
  <c r="AK214" i="80"/>
  <c r="BA215" i="80"/>
  <c r="U215" i="80" s="1"/>
  <c r="BA214" i="80"/>
  <c r="U214" i="80" s="1"/>
  <c r="BA213" i="80"/>
  <c r="U213" i="80" s="1"/>
  <c r="BA212" i="80"/>
  <c r="U212" i="80" s="1"/>
  <c r="BA211" i="80"/>
  <c r="U211" i="80" s="1"/>
  <c r="BA210" i="80"/>
  <c r="U210" i="80" s="1"/>
  <c r="BA222" i="80"/>
  <c r="U222" i="80" s="1"/>
  <c r="AK211" i="80"/>
  <c r="AK213" i="80"/>
  <c r="BA218" i="80"/>
  <c r="U218" i="80" s="1"/>
  <c r="AK212" i="80"/>
  <c r="AK210" i="80"/>
  <c r="AK28" i="80"/>
  <c r="AK27" i="80"/>
  <c r="BA28" i="80"/>
  <c r="U28" i="80" s="1"/>
  <c r="BA27" i="80"/>
  <c r="U27" i="80" s="1"/>
  <c r="BP72" i="80"/>
  <c r="CK68" i="80"/>
  <c r="BY66" i="80"/>
  <c r="CH65" i="80"/>
  <c r="CL64" i="80"/>
  <c r="BQ64" i="80"/>
  <c r="BU63" i="80"/>
  <c r="BY62" i="80"/>
  <c r="CH61" i="80"/>
  <c r="CL60" i="80"/>
  <c r="BQ60" i="80"/>
  <c r="BU59" i="80"/>
  <c r="BY58" i="80"/>
  <c r="CH57" i="80"/>
  <c r="CL56" i="80"/>
  <c r="BQ56" i="80"/>
  <c r="BU55" i="80"/>
  <c r="BY54" i="80"/>
  <c r="CH53" i="80"/>
  <c r="CL52" i="80"/>
  <c r="BQ52" i="80"/>
  <c r="BU51" i="80"/>
  <c r="BY50" i="80"/>
  <c r="CH49" i="80"/>
  <c r="CL48" i="80"/>
  <c r="BQ48" i="80"/>
  <c r="BU47" i="80"/>
  <c r="BY46" i="80"/>
  <c r="CH45" i="80"/>
  <c r="CL44" i="80"/>
  <c r="BQ44" i="80"/>
  <c r="BU43" i="80"/>
  <c r="BY42" i="80"/>
  <c r="CH41" i="80"/>
  <c r="CL40" i="80"/>
  <c r="BQ40" i="80"/>
  <c r="BU39" i="80"/>
  <c r="BY38" i="80"/>
  <c r="CH37" i="80"/>
  <c r="CL36" i="80"/>
  <c r="BQ36" i="80"/>
  <c r="BU35" i="80"/>
  <c r="CH33" i="80"/>
  <c r="CL32" i="80"/>
  <c r="CL30" i="80"/>
  <c r="CH29" i="80"/>
  <c r="BT50" i="80"/>
  <c r="BT49" i="80"/>
  <c r="BT48" i="80"/>
  <c r="BT47" i="80"/>
  <c r="BT46" i="80"/>
  <c r="BT43" i="80"/>
  <c r="BT41" i="80"/>
  <c r="BT40" i="80"/>
  <c r="BT34" i="80"/>
  <c r="BT33" i="80"/>
  <c r="BT29" i="80"/>
  <c r="CJ33" i="80"/>
  <c r="CJ32" i="80"/>
  <c r="CJ31" i="80"/>
  <c r="CJ30" i="80"/>
  <c r="CJ29" i="80"/>
  <c r="CJ28" i="80"/>
  <c r="CJ27" i="80"/>
  <c r="BT37" i="80"/>
  <c r="BT36" i="80"/>
  <c r="BT32" i="80"/>
  <c r="BT28" i="80"/>
  <c r="BT31" i="80"/>
  <c r="BT30" i="80"/>
  <c r="BT27" i="80"/>
  <c r="BT45" i="80"/>
  <c r="BT44" i="80"/>
  <c r="BT42" i="80"/>
  <c r="BT39" i="80"/>
  <c r="BT38" i="80"/>
  <c r="BT35" i="80"/>
  <c r="CN204" i="80"/>
  <c r="CN212" i="80"/>
  <c r="BX222" i="80"/>
  <c r="BX220" i="80"/>
  <c r="BX224" i="80"/>
  <c r="CN220" i="80"/>
  <c r="BX225" i="80"/>
  <c r="CN224" i="80"/>
  <c r="BT78" i="80"/>
  <c r="BT86" i="80"/>
  <c r="BT95" i="80"/>
  <c r="BT103" i="80"/>
  <c r="CJ81" i="80"/>
  <c r="CJ69" i="80"/>
  <c r="CJ73" i="80"/>
  <c r="BT77" i="80"/>
  <c r="BT85" i="80"/>
  <c r="BT92" i="80"/>
  <c r="BT100" i="80"/>
  <c r="BT74" i="80"/>
  <c r="CJ80" i="80"/>
  <c r="CJ88" i="80"/>
  <c r="CJ92" i="80"/>
  <c r="CJ96" i="80"/>
  <c r="CJ100" i="80"/>
  <c r="CJ104" i="80"/>
  <c r="CJ108" i="80"/>
  <c r="CJ112" i="80"/>
  <c r="CJ116" i="80"/>
  <c r="BT129" i="80"/>
  <c r="BT110" i="80"/>
  <c r="BT114" i="80"/>
  <c r="BT120" i="80"/>
  <c r="BT126" i="80"/>
  <c r="CJ118" i="80"/>
  <c r="CJ121" i="80"/>
  <c r="CJ125" i="80"/>
  <c r="CJ129" i="80"/>
  <c r="CJ133" i="80"/>
  <c r="BT149" i="80"/>
  <c r="BT132" i="80"/>
  <c r="BT136" i="80"/>
  <c r="BT137" i="80"/>
  <c r="BT142" i="80"/>
  <c r="BT146" i="80"/>
  <c r="BT159" i="80"/>
  <c r="CJ139" i="80"/>
  <c r="CJ146" i="80"/>
  <c r="CJ154" i="80"/>
  <c r="CJ162" i="80"/>
  <c r="BT154" i="80"/>
  <c r="BT162" i="80"/>
  <c r="CJ145" i="80"/>
  <c r="CJ153" i="80"/>
  <c r="CJ161" i="80"/>
  <c r="BT166" i="80"/>
  <c r="BT170" i="80"/>
  <c r="BT174" i="80"/>
  <c r="BT177" i="80"/>
  <c r="CJ166" i="80"/>
  <c r="CJ170" i="80"/>
  <c r="CJ174" i="80"/>
  <c r="CJ185" i="80"/>
  <c r="BT182" i="80"/>
  <c r="CJ194" i="80"/>
  <c r="CJ181" i="80"/>
  <c r="CJ188" i="80"/>
  <c r="BT185" i="80"/>
  <c r="CJ187" i="80"/>
  <c r="BT202" i="80"/>
  <c r="CJ197" i="80"/>
  <c r="CJ206" i="80"/>
  <c r="CJ196" i="80"/>
  <c r="BT204" i="80"/>
  <c r="BT196" i="80"/>
  <c r="BT205" i="80"/>
  <c r="BT206" i="80"/>
  <c r="CJ203" i="80"/>
  <c r="BT207" i="80"/>
  <c r="BT211" i="80"/>
  <c r="BT221" i="80"/>
  <c r="BT218" i="80"/>
  <c r="BT220" i="80"/>
  <c r="CJ220" i="80"/>
  <c r="BT224" i="80"/>
  <c r="CJ225" i="80"/>
  <c r="BT227" i="80"/>
  <c r="CF82" i="80"/>
  <c r="BP90" i="80"/>
  <c r="BP84" i="80"/>
  <c r="BP96" i="80"/>
  <c r="BP104" i="80"/>
  <c r="CF71" i="80"/>
  <c r="CF75" i="80"/>
  <c r="CF81" i="80"/>
  <c r="BP89" i="80"/>
  <c r="BP77" i="80"/>
  <c r="BP85" i="80"/>
  <c r="BP95" i="80"/>
  <c r="BP103" i="80"/>
  <c r="CF90" i="80"/>
  <c r="CF94" i="80"/>
  <c r="CF98" i="80"/>
  <c r="CF102" i="80"/>
  <c r="CF106" i="80"/>
  <c r="CF110" i="80"/>
  <c r="CF114" i="80"/>
  <c r="BP118" i="80"/>
  <c r="BP120" i="80"/>
  <c r="BP108" i="80"/>
  <c r="BP112" i="80"/>
  <c r="BP116" i="80"/>
  <c r="BP128" i="80"/>
  <c r="BP129" i="80"/>
  <c r="CF123" i="80"/>
  <c r="CF127" i="80"/>
  <c r="CF131" i="80"/>
  <c r="CF135" i="80"/>
  <c r="BP130" i="80"/>
  <c r="BP134" i="80"/>
  <c r="CF153" i="80"/>
  <c r="BP139" i="80"/>
  <c r="CF143" i="80"/>
  <c r="CF147" i="80"/>
  <c r="CF163" i="80"/>
  <c r="BP143" i="80"/>
  <c r="BP151" i="80"/>
  <c r="BP159" i="80"/>
  <c r="CF148" i="80"/>
  <c r="CF156" i="80"/>
  <c r="BP140" i="80"/>
  <c r="BP148" i="80"/>
  <c r="BP156" i="80"/>
  <c r="BP179" i="80"/>
  <c r="BP168" i="80"/>
  <c r="BP172" i="80"/>
  <c r="BP177" i="80"/>
  <c r="CF165" i="80"/>
  <c r="CF169" i="80"/>
  <c r="CF173" i="80"/>
  <c r="CF176" i="80"/>
  <c r="BP183" i="80"/>
  <c r="BP195" i="80"/>
  <c r="CF181" i="80"/>
  <c r="CF185" i="80"/>
  <c r="BP190" i="80"/>
  <c r="CF192" i="80"/>
  <c r="BP201" i="80"/>
  <c r="CF190" i="80"/>
  <c r="CF191" i="80"/>
  <c r="BP204" i="80"/>
  <c r="BP202" i="80"/>
  <c r="BP193" i="80"/>
  <c r="CF201" i="80"/>
  <c r="BP214" i="80"/>
  <c r="CF204" i="80"/>
  <c r="BP210" i="80"/>
  <c r="CF208" i="80"/>
  <c r="CF212" i="80"/>
  <c r="CF215" i="80"/>
  <c r="BP218" i="80"/>
  <c r="CF217" i="80"/>
  <c r="CF221" i="80"/>
  <c r="CF225" i="80"/>
  <c r="CA78" i="80"/>
  <c r="CA86" i="80"/>
  <c r="CA72" i="80"/>
  <c r="CA76" i="80"/>
  <c r="CA83" i="80"/>
  <c r="CA89" i="80"/>
  <c r="CA93" i="80"/>
  <c r="CA97" i="80"/>
  <c r="CA101" i="80"/>
  <c r="CA105" i="80"/>
  <c r="CA109" i="80"/>
  <c r="CA113" i="80"/>
  <c r="CA117" i="80"/>
  <c r="CA119" i="80"/>
  <c r="CA123" i="80"/>
  <c r="CA127" i="80"/>
  <c r="CA131" i="80"/>
  <c r="CA135" i="80"/>
  <c r="CA138" i="80"/>
  <c r="CA145" i="80"/>
  <c r="CA153" i="80"/>
  <c r="CA161" i="80"/>
  <c r="CA142" i="80"/>
  <c r="CA150" i="80"/>
  <c r="CA158" i="80"/>
  <c r="CA166" i="80"/>
  <c r="CA170" i="80"/>
  <c r="CA174" i="80"/>
  <c r="CA177" i="80"/>
  <c r="CA179" i="80"/>
  <c r="CA183" i="80"/>
  <c r="CA186" i="80"/>
  <c r="CA190" i="80"/>
  <c r="CA196" i="80"/>
  <c r="CA197" i="80"/>
  <c r="CA204" i="80"/>
  <c r="CA209" i="80"/>
  <c r="CA225" i="80"/>
  <c r="CA215" i="80"/>
  <c r="CA217" i="80"/>
  <c r="CA221" i="80"/>
  <c r="CA223" i="80"/>
  <c r="CA226" i="80"/>
  <c r="BZ66" i="80"/>
  <c r="AL227" i="80"/>
  <c r="AL226" i="80"/>
  <c r="BB224" i="80"/>
  <c r="V224" i="80" s="1"/>
  <c r="BB223" i="80"/>
  <c r="V223" i="80" s="1"/>
  <c r="BB227" i="80"/>
  <c r="V227" i="80" s="1"/>
  <c r="AL225" i="80"/>
  <c r="BB225" i="80"/>
  <c r="V225" i="80" s="1"/>
  <c r="AL224" i="80"/>
  <c r="BB222" i="80"/>
  <c r="V222" i="80" s="1"/>
  <c r="BB221" i="80"/>
  <c r="V221" i="80" s="1"/>
  <c r="BB220" i="80"/>
  <c r="V220" i="80" s="1"/>
  <c r="BB219" i="80"/>
  <c r="V219" i="80" s="1"/>
  <c r="BB218" i="80"/>
  <c r="V218" i="80" s="1"/>
  <c r="AL221" i="80"/>
  <c r="AL217" i="80"/>
  <c r="AL220" i="80"/>
  <c r="BB217" i="80"/>
  <c r="V217" i="80" s="1"/>
  <c r="BB226" i="80"/>
  <c r="V226" i="80" s="1"/>
  <c r="AL223" i="80"/>
  <c r="AL219" i="80"/>
  <c r="BB215" i="80"/>
  <c r="V215" i="80" s="1"/>
  <c r="BB214" i="80"/>
  <c r="V214" i="80" s="1"/>
  <c r="AL222" i="80"/>
  <c r="AL214" i="80"/>
  <c r="BB213" i="80"/>
  <c r="V213" i="80" s="1"/>
  <c r="AL213" i="80"/>
  <c r="AL218" i="80"/>
  <c r="AL216" i="80"/>
  <c r="BB212" i="80"/>
  <c r="V212" i="80" s="1"/>
  <c r="BB210" i="80"/>
  <c r="V210" i="80" s="1"/>
  <c r="BB216" i="80"/>
  <c r="V216" i="80" s="1"/>
  <c r="AL212" i="80"/>
  <c r="AL210" i="80"/>
  <c r="AL215" i="80"/>
  <c r="AL211" i="80"/>
  <c r="BB211" i="80"/>
  <c r="V211" i="80" s="1"/>
  <c r="AL28" i="80"/>
  <c r="BB28" i="80"/>
  <c r="V28" i="80" s="1"/>
  <c r="BB27" i="80"/>
  <c r="V27" i="80" s="1"/>
  <c r="AL27" i="80"/>
  <c r="AI227" i="80"/>
  <c r="AI226" i="80"/>
  <c r="AY227" i="80"/>
  <c r="S227" i="80" s="1"/>
  <c r="AY226" i="80"/>
  <c r="S226" i="80" s="1"/>
  <c r="AI225" i="80"/>
  <c r="AY225" i="80"/>
  <c r="S225" i="80" s="1"/>
  <c r="AI224" i="80"/>
  <c r="AI223" i="80"/>
  <c r="AY224" i="80"/>
  <c r="S224" i="80" s="1"/>
  <c r="AY223" i="80"/>
  <c r="S223" i="80" s="1"/>
  <c r="AY219" i="80"/>
  <c r="S219" i="80" s="1"/>
  <c r="AI219" i="80"/>
  <c r="AY217" i="80"/>
  <c r="S217" i="80" s="1"/>
  <c r="AY222" i="80"/>
  <c r="S222" i="80" s="1"/>
  <c r="AI222" i="80"/>
  <c r="AY218" i="80"/>
  <c r="S218" i="80" s="1"/>
  <c r="AI218" i="80"/>
  <c r="AY221" i="80"/>
  <c r="S221" i="80" s="1"/>
  <c r="AI221" i="80"/>
  <c r="AI220" i="80"/>
  <c r="AY216" i="80"/>
  <c r="S216" i="80" s="1"/>
  <c r="AI216" i="80"/>
  <c r="AI215" i="80"/>
  <c r="AI214" i="80"/>
  <c r="AI213" i="80"/>
  <c r="AI217" i="80"/>
  <c r="AY215" i="80"/>
  <c r="S215" i="80" s="1"/>
  <c r="AY212" i="80"/>
  <c r="S212" i="80" s="1"/>
  <c r="AI212" i="80"/>
  <c r="AY211" i="80"/>
  <c r="S211" i="80" s="1"/>
  <c r="AI211" i="80"/>
  <c r="AY210" i="80"/>
  <c r="S210" i="80" s="1"/>
  <c r="AI210" i="80"/>
  <c r="AY220" i="80"/>
  <c r="S220" i="80" s="1"/>
  <c r="AY214" i="80"/>
  <c r="S214" i="80" s="1"/>
  <c r="AY213" i="80"/>
  <c r="S213" i="80" s="1"/>
  <c r="BR61" i="80"/>
  <c r="BR59" i="80"/>
  <c r="BR55" i="80"/>
  <c r="BR53" i="80"/>
  <c r="BR51" i="80"/>
  <c r="BR49" i="80"/>
  <c r="BR47" i="80"/>
  <c r="BR45" i="80"/>
  <c r="BR43" i="80"/>
  <c r="BR41" i="80"/>
  <c r="BR39" i="80"/>
  <c r="BR37" i="80"/>
  <c r="BR35" i="80"/>
  <c r="BR33" i="80"/>
  <c r="BR31" i="80"/>
  <c r="BR29" i="80"/>
  <c r="BR27" i="80"/>
  <c r="CG50" i="80"/>
  <c r="CG49" i="80"/>
  <c r="CG48" i="80"/>
  <c r="CG46" i="80"/>
  <c r="CG45" i="80"/>
  <c r="CG44" i="80"/>
  <c r="CG40" i="80"/>
  <c r="CG35" i="80"/>
  <c r="CG34" i="80"/>
  <c r="CG32" i="80"/>
  <c r="CG29" i="80"/>
  <c r="CG39" i="80"/>
  <c r="CG38" i="80"/>
  <c r="CG33" i="80"/>
  <c r="CG31" i="80"/>
  <c r="CG30" i="80"/>
  <c r="CG28" i="80"/>
  <c r="CG37" i="80"/>
  <c r="BQ31" i="80"/>
  <c r="BQ30" i="80"/>
  <c r="BQ29" i="80"/>
  <c r="BQ28" i="80"/>
  <c r="BQ27" i="80"/>
  <c r="CG47" i="80"/>
  <c r="CG43" i="80"/>
  <c r="CG42" i="80"/>
  <c r="CG41" i="80"/>
  <c r="CG36" i="80"/>
  <c r="CG27" i="80"/>
  <c r="AS227" i="80"/>
  <c r="AS226" i="80"/>
  <c r="BI227" i="80"/>
  <c r="AC227" i="80" s="1"/>
  <c r="BI226" i="80"/>
  <c r="AC226" i="80" s="1"/>
  <c r="AS225" i="80"/>
  <c r="AS224" i="80"/>
  <c r="AS223" i="80"/>
  <c r="BI225" i="80"/>
  <c r="AC225" i="80" s="1"/>
  <c r="BI224" i="80"/>
  <c r="AC224" i="80" s="1"/>
  <c r="BI223" i="80"/>
  <c r="AC223" i="80" s="1"/>
  <c r="AS222" i="80"/>
  <c r="AS221" i="80"/>
  <c r="AS220" i="80"/>
  <c r="AS219" i="80"/>
  <c r="AS218" i="80"/>
  <c r="BI219" i="80"/>
  <c r="AC219" i="80" s="1"/>
  <c r="BI222" i="80"/>
  <c r="AC222" i="80" s="1"/>
  <c r="BI218" i="80"/>
  <c r="AC218" i="80" s="1"/>
  <c r="AS217" i="80"/>
  <c r="BI221" i="80"/>
  <c r="AC221" i="80" s="1"/>
  <c r="BI217" i="80"/>
  <c r="AC217" i="80" s="1"/>
  <c r="BI216" i="80"/>
  <c r="AC216" i="80" s="1"/>
  <c r="AS215" i="80"/>
  <c r="AS214" i="80"/>
  <c r="BI220" i="80"/>
  <c r="AC220" i="80" s="1"/>
  <c r="BI215" i="80"/>
  <c r="AC215" i="80" s="1"/>
  <c r="BI214" i="80"/>
  <c r="AC214" i="80" s="1"/>
  <c r="BI213" i="80"/>
  <c r="AC213" i="80" s="1"/>
  <c r="BI212" i="80"/>
  <c r="AC212" i="80" s="1"/>
  <c r="BI211" i="80"/>
  <c r="AC211" i="80" s="1"/>
  <c r="BI210" i="80"/>
  <c r="AC210" i="80" s="1"/>
  <c r="AS216" i="80"/>
  <c r="AS212" i="80"/>
  <c r="AS210" i="80"/>
  <c r="AS213" i="80"/>
  <c r="AS211" i="80"/>
  <c r="AS28" i="80"/>
  <c r="AS27" i="80"/>
  <c r="BI28" i="80"/>
  <c r="AC28" i="80" s="1"/>
  <c r="BI27" i="80"/>
  <c r="AC27" i="80" s="1"/>
  <c r="BU189" i="80"/>
  <c r="BU181" i="80"/>
  <c r="BU185" i="80"/>
  <c r="BU201" i="80"/>
  <c r="BU202" i="80"/>
  <c r="BU198" i="80"/>
  <c r="BU193" i="80"/>
  <c r="BU211" i="80"/>
  <c r="BU212" i="80"/>
  <c r="BU217" i="80"/>
  <c r="BU213" i="80"/>
  <c r="BU222" i="80"/>
  <c r="BU224" i="80"/>
  <c r="BQ70" i="80"/>
  <c r="BQ74" i="80"/>
  <c r="BQ79" i="80"/>
  <c r="BQ87" i="80"/>
  <c r="CG93" i="80"/>
  <c r="CG101" i="80"/>
  <c r="CG80" i="80"/>
  <c r="BQ88" i="80"/>
  <c r="BQ82" i="80"/>
  <c r="CG92" i="80"/>
  <c r="CG100" i="80"/>
  <c r="CG74" i="80"/>
  <c r="CG79" i="80"/>
  <c r="CG87" i="80"/>
  <c r="CG127" i="80"/>
  <c r="CG108" i="80"/>
  <c r="CG112" i="80"/>
  <c r="CG116" i="80"/>
  <c r="CG120" i="80"/>
  <c r="BQ92" i="80"/>
  <c r="BQ96" i="80"/>
  <c r="BQ100" i="80"/>
  <c r="BQ104" i="80"/>
  <c r="BQ108" i="80"/>
  <c r="BQ112" i="80"/>
  <c r="BQ116" i="80"/>
  <c r="CG128" i="80"/>
  <c r="BQ150" i="80"/>
  <c r="CG132" i="80"/>
  <c r="CG136" i="80"/>
  <c r="BQ143" i="80"/>
  <c r="BQ147" i="80"/>
  <c r="BQ119" i="80"/>
  <c r="BQ123" i="80"/>
  <c r="BQ127" i="80"/>
  <c r="BQ131" i="80"/>
  <c r="BQ135" i="80"/>
  <c r="BQ160" i="80"/>
  <c r="BQ174" i="80"/>
  <c r="CG147" i="80"/>
  <c r="CG155" i="80"/>
  <c r="CG163" i="80"/>
  <c r="BQ173" i="80"/>
  <c r="BQ153" i="80"/>
  <c r="BQ161" i="80"/>
  <c r="BQ172" i="80"/>
  <c r="BQ139" i="80"/>
  <c r="CG146" i="80"/>
  <c r="CG154" i="80"/>
  <c r="CG162" i="80"/>
  <c r="CG166" i="80"/>
  <c r="CG170" i="80"/>
  <c r="CG174" i="80"/>
  <c r="BQ177" i="80"/>
  <c r="CG181" i="80"/>
  <c r="BQ195" i="80"/>
  <c r="CG186" i="80"/>
  <c r="BQ178" i="80"/>
  <c r="BQ182" i="80"/>
  <c r="BQ188" i="80"/>
  <c r="CG194" i="80"/>
  <c r="BQ200" i="80"/>
  <c r="BQ187" i="80"/>
  <c r="BQ191" i="80"/>
  <c r="CG200" i="80"/>
  <c r="CG205" i="80"/>
  <c r="BQ199" i="80"/>
  <c r="BQ210" i="80"/>
  <c r="BQ194" i="80"/>
  <c r="CG203" i="80"/>
  <c r="CG209" i="80"/>
  <c r="CG213" i="80"/>
  <c r="BQ214" i="80"/>
  <c r="CG216" i="80"/>
  <c r="CG221" i="80"/>
  <c r="BQ218" i="80"/>
  <c r="CG222" i="80"/>
  <c r="BQ225" i="80"/>
  <c r="BQ226" i="80"/>
  <c r="BU66" i="80"/>
  <c r="BY65" i="80"/>
  <c r="CH64" i="80"/>
  <c r="CL63" i="80"/>
  <c r="BQ63" i="80"/>
  <c r="BU62" i="80"/>
  <c r="BY61" i="80"/>
  <c r="CH60" i="80"/>
  <c r="CL59" i="80"/>
  <c r="BQ59" i="80"/>
  <c r="BU58" i="80"/>
  <c r="BY57" i="80"/>
  <c r="CH56" i="80"/>
  <c r="CL55" i="80"/>
  <c r="BQ55" i="80"/>
  <c r="BU54" i="80"/>
  <c r="BY53" i="80"/>
  <c r="CH52" i="80"/>
  <c r="CL51" i="80"/>
  <c r="BQ51" i="80"/>
  <c r="BU50" i="80"/>
  <c r="BY49" i="80"/>
  <c r="CH48" i="80"/>
  <c r="CL47" i="80"/>
  <c r="BQ47" i="80"/>
  <c r="BU46" i="80"/>
  <c r="BY45" i="80"/>
  <c r="CH44" i="80"/>
  <c r="CL43" i="80"/>
  <c r="BQ43" i="80"/>
  <c r="BU42" i="80"/>
  <c r="BY41" i="80"/>
  <c r="CH40" i="80"/>
  <c r="CL39" i="80"/>
  <c r="BQ39" i="80"/>
  <c r="BU38" i="80"/>
  <c r="BY37" i="80"/>
  <c r="CH36" i="80"/>
  <c r="CL35" i="80"/>
  <c r="BQ35" i="80"/>
  <c r="BY33" i="80"/>
  <c r="CH32" i="80"/>
  <c r="CL31" i="80"/>
  <c r="CH30" i="80"/>
  <c r="CL27" i="80"/>
  <c r="BP50" i="80"/>
  <c r="BP49" i="80"/>
  <c r="BP48" i="80"/>
  <c r="BP47" i="80"/>
  <c r="BP46" i="80"/>
  <c r="BP43" i="80"/>
  <c r="BP41" i="80"/>
  <c r="BP37" i="80"/>
  <c r="BP35" i="80"/>
  <c r="BP34" i="80"/>
  <c r="BP31" i="80"/>
  <c r="BP28" i="80"/>
  <c r="CF33" i="80"/>
  <c r="CF32" i="80"/>
  <c r="CF31" i="80"/>
  <c r="CF30" i="80"/>
  <c r="CF29" i="80"/>
  <c r="CF28" i="80"/>
  <c r="CF27" i="80"/>
  <c r="BP38" i="80"/>
  <c r="BP33" i="80"/>
  <c r="BP30" i="80"/>
  <c r="BP27" i="80"/>
  <c r="BP40" i="80"/>
  <c r="BP32" i="80"/>
  <c r="BP29" i="80"/>
  <c r="BP45" i="80"/>
  <c r="BP44" i="80"/>
  <c r="BP42" i="80"/>
  <c r="BP39" i="80"/>
  <c r="BP36" i="80"/>
  <c r="BT80" i="80"/>
  <c r="BT89" i="80"/>
  <c r="BT97" i="80"/>
  <c r="BT105" i="80"/>
  <c r="CJ83" i="80"/>
  <c r="CJ70" i="80"/>
  <c r="CJ74" i="80"/>
  <c r="BT79" i="80"/>
  <c r="BT87" i="80"/>
  <c r="BT94" i="80"/>
  <c r="BT102" i="80"/>
  <c r="BT75" i="80"/>
  <c r="CJ82" i="80"/>
  <c r="CJ89" i="80"/>
  <c r="CJ93" i="80"/>
  <c r="CJ97" i="80"/>
  <c r="CJ101" i="80"/>
  <c r="CJ105" i="80"/>
  <c r="CJ109" i="80"/>
  <c r="CJ113" i="80"/>
  <c r="BT123" i="80"/>
  <c r="BT107" i="80"/>
  <c r="BT111" i="80"/>
  <c r="BT115" i="80"/>
  <c r="BT121" i="80"/>
  <c r="BT128" i="80"/>
  <c r="BT119" i="80"/>
  <c r="CJ122" i="80"/>
  <c r="CJ126" i="80"/>
  <c r="CJ130" i="80"/>
  <c r="CJ134" i="80"/>
  <c r="BT157" i="80"/>
  <c r="BT133" i="80"/>
  <c r="BT138" i="80"/>
  <c r="CJ137" i="80"/>
  <c r="BT143" i="80"/>
  <c r="BT147" i="80"/>
  <c r="BT161" i="80"/>
  <c r="CJ140" i="80"/>
  <c r="CJ148" i="80"/>
  <c r="CJ156" i="80"/>
  <c r="BT148" i="80"/>
  <c r="BT156" i="80"/>
  <c r="BT180" i="80"/>
  <c r="CJ147" i="80"/>
  <c r="CJ155" i="80"/>
  <c r="CJ163" i="80"/>
  <c r="BT167" i="80"/>
  <c r="BT171" i="80"/>
  <c r="BT175" i="80"/>
  <c r="BT179" i="80"/>
  <c r="CJ167" i="80"/>
  <c r="CJ171" i="80"/>
  <c r="BT178" i="80"/>
  <c r="BT186" i="80"/>
  <c r="BT183" i="80"/>
  <c r="CJ178" i="80"/>
  <c r="CJ182" i="80"/>
  <c r="BT189" i="80"/>
  <c r="BT187" i="80"/>
  <c r="BT191" i="80"/>
  <c r="BT188" i="80"/>
  <c r="CJ198" i="80"/>
  <c r="BT203" i="80"/>
  <c r="BT197" i="80"/>
  <c r="BT213" i="80"/>
  <c r="CJ199" i="80"/>
  <c r="CJ207" i="80"/>
  <c r="CJ208" i="80"/>
  <c r="CJ204" i="80"/>
  <c r="BT208" i="80"/>
  <c r="BT212" i="80"/>
  <c r="BT216" i="80"/>
  <c r="BT222" i="80"/>
  <c r="CJ217" i="80"/>
  <c r="CJ221" i="80"/>
  <c r="CJ223" i="80"/>
  <c r="CJ226" i="80"/>
  <c r="BD227" i="80"/>
  <c r="X227" i="80" s="1"/>
  <c r="BD226" i="80"/>
  <c r="X226" i="80" s="1"/>
  <c r="AN227" i="80"/>
  <c r="AN226" i="80"/>
  <c r="BD225" i="80"/>
  <c r="X225" i="80" s="1"/>
  <c r="AN225" i="80"/>
  <c r="AN224" i="80"/>
  <c r="AN223" i="80"/>
  <c r="BD224" i="80"/>
  <c r="X224" i="80" s="1"/>
  <c r="BD223" i="80"/>
  <c r="X223" i="80" s="1"/>
  <c r="BD219" i="80"/>
  <c r="X219" i="80" s="1"/>
  <c r="AN219" i="80"/>
  <c r="BD222" i="80"/>
  <c r="X222" i="80" s="1"/>
  <c r="AN222" i="80"/>
  <c r="BD218" i="80"/>
  <c r="X218" i="80" s="1"/>
  <c r="AN218" i="80"/>
  <c r="BD221" i="80"/>
  <c r="X221" i="80" s="1"/>
  <c r="AN221" i="80"/>
  <c r="AN217" i="80"/>
  <c r="AN216" i="80"/>
  <c r="BD217" i="80"/>
  <c r="X217" i="80" s="1"/>
  <c r="BD216" i="80"/>
  <c r="X216" i="80" s="1"/>
  <c r="AN215" i="80"/>
  <c r="AN214" i="80"/>
  <c r="AN213" i="80"/>
  <c r="AN212" i="80"/>
  <c r="AN211" i="80"/>
  <c r="AN210" i="80"/>
  <c r="AN209" i="80"/>
  <c r="BD220" i="80"/>
  <c r="X220" i="80" s="1"/>
  <c r="BD215" i="80"/>
  <c r="X215" i="80" s="1"/>
  <c r="BD214" i="80"/>
  <c r="X214" i="80" s="1"/>
  <c r="BD213" i="80"/>
  <c r="X213" i="80" s="1"/>
  <c r="BD212" i="80"/>
  <c r="X212" i="80" s="1"/>
  <c r="BD211" i="80"/>
  <c r="X211" i="80" s="1"/>
  <c r="BD210" i="80"/>
  <c r="X210" i="80" s="1"/>
  <c r="BD209" i="80"/>
  <c r="X209" i="80" s="1"/>
  <c r="AN220" i="80"/>
  <c r="AN27" i="80"/>
  <c r="BD27" i="80"/>
  <c r="X27" i="80" s="1"/>
  <c r="CF84" i="80"/>
  <c r="BP78" i="80"/>
  <c r="BP86" i="80"/>
  <c r="BP98" i="80"/>
  <c r="BP106" i="80"/>
  <c r="CF72" i="80"/>
  <c r="CF76" i="80"/>
  <c r="CF83" i="80"/>
  <c r="BP74" i="80"/>
  <c r="BP79" i="80"/>
  <c r="BP87" i="80"/>
  <c r="BP97" i="80"/>
  <c r="BP105" i="80"/>
  <c r="CF91" i="80"/>
  <c r="CF95" i="80"/>
  <c r="CF99" i="80"/>
  <c r="CF103" i="80"/>
  <c r="CF107" i="80"/>
  <c r="CF111" i="80"/>
  <c r="CF115" i="80"/>
  <c r="CF118" i="80"/>
  <c r="BP121" i="80"/>
  <c r="BP109" i="80"/>
  <c r="BP113" i="80"/>
  <c r="BP117" i="80"/>
  <c r="BP123" i="80"/>
  <c r="CF120" i="80"/>
  <c r="CF124" i="80"/>
  <c r="CF128" i="80"/>
  <c r="CF132" i="80"/>
  <c r="CF136" i="80"/>
  <c r="BP131" i="80"/>
  <c r="BP135" i="80"/>
  <c r="BP137" i="80"/>
  <c r="CF140" i="80"/>
  <c r="CF144" i="80"/>
  <c r="CF151" i="80"/>
  <c r="CF138" i="80"/>
  <c r="BP145" i="80"/>
  <c r="BP153" i="80"/>
  <c r="BP161" i="80"/>
  <c r="CF150" i="80"/>
  <c r="CF158" i="80"/>
  <c r="BP142" i="80"/>
  <c r="BP150" i="80"/>
  <c r="BP158" i="80"/>
  <c r="BP165" i="80"/>
  <c r="BP169" i="80"/>
  <c r="BP173" i="80"/>
  <c r="BP180" i="80"/>
  <c r="CF166" i="80"/>
  <c r="CF170" i="80"/>
  <c r="CF174" i="80"/>
  <c r="CF177" i="80"/>
  <c r="BP187" i="80"/>
  <c r="CF178" i="80"/>
  <c r="CF182" i="80"/>
  <c r="BP186" i="80"/>
  <c r="BP184" i="80"/>
  <c r="CF195" i="80"/>
  <c r="CF198" i="80"/>
  <c r="BP194" i="80"/>
  <c r="BP192" i="80"/>
  <c r="BP205" i="80"/>
  <c r="BP207" i="80"/>
  <c r="CF196" i="80"/>
  <c r="BP203" i="80"/>
  <c r="BP215" i="80"/>
  <c r="CF205" i="80"/>
  <c r="BP212" i="80"/>
  <c r="CF209" i="80"/>
  <c r="BP220" i="80"/>
  <c r="BP216" i="80"/>
  <c r="BP222" i="80"/>
  <c r="CF218" i="80"/>
  <c r="CF222" i="80"/>
  <c r="CF223" i="80"/>
  <c r="BP226" i="80"/>
  <c r="CA132" i="80"/>
  <c r="CA136" i="80"/>
  <c r="CA139" i="80"/>
  <c r="CA147" i="80"/>
  <c r="CA155" i="80"/>
  <c r="CA163" i="80"/>
  <c r="CA144" i="80"/>
  <c r="CA152" i="80"/>
  <c r="CA160" i="80"/>
  <c r="CA167" i="80"/>
  <c r="CA171" i="80"/>
  <c r="CA175" i="80"/>
  <c r="CA188" i="80"/>
  <c r="CA180" i="80"/>
  <c r="CA184" i="80"/>
  <c r="CA192" i="80"/>
  <c r="CA201" i="80"/>
  <c r="CA198" i="80"/>
  <c r="CA208" i="80"/>
  <c r="CA205" i="80"/>
  <c r="CA211" i="80"/>
  <c r="CA216" i="80"/>
  <c r="CA218" i="80"/>
  <c r="CA222" i="80"/>
  <c r="CA224" i="80"/>
  <c r="BS226" i="80"/>
  <c r="CL68" i="80"/>
  <c r="BV68" i="80"/>
  <c r="CL87" i="80"/>
  <c r="CL106" i="80"/>
  <c r="BV86" i="80"/>
  <c r="BV106" i="80"/>
  <c r="CL122" i="80"/>
  <c r="BV134" i="80"/>
  <c r="BV150" i="80"/>
  <c r="BO67" i="80"/>
  <c r="BW66" i="80"/>
  <c r="BO63" i="80"/>
  <c r="BW62" i="80"/>
  <c r="BO61" i="80"/>
  <c r="BW58" i="80"/>
  <c r="BO55" i="80"/>
  <c r="BW52" i="80"/>
  <c r="BW42" i="80"/>
  <c r="BO39" i="80"/>
  <c r="BO37" i="80"/>
  <c r="BO35" i="80"/>
  <c r="BW34" i="80"/>
  <c r="BW30" i="80"/>
  <c r="BV73" i="80"/>
  <c r="CL91" i="80"/>
  <c r="CL103" i="80"/>
  <c r="BV83" i="80"/>
  <c r="BV95" i="80"/>
  <c r="BV107" i="80"/>
  <c r="BV121" i="80"/>
  <c r="CL135" i="80"/>
  <c r="BV135" i="80"/>
  <c r="CL161" i="80"/>
  <c r="CL152" i="80"/>
  <c r="BV147" i="80"/>
  <c r="BV159" i="80"/>
  <c r="BV171" i="80"/>
  <c r="BV184" i="80"/>
  <c r="CL181" i="80"/>
  <c r="CL196" i="80"/>
  <c r="BV189" i="80"/>
  <c r="BV201" i="80"/>
  <c r="CL222" i="80"/>
  <c r="CL216" i="80"/>
  <c r="CL226" i="80"/>
  <c r="CH79" i="80"/>
  <c r="BR74" i="80"/>
  <c r="BR119" i="80"/>
  <c r="CH99" i="80"/>
  <c r="CH111" i="80"/>
  <c r="BR83" i="80"/>
  <c r="BR95" i="80"/>
  <c r="BR111" i="80"/>
  <c r="CH142" i="80"/>
  <c r="CH119" i="80"/>
  <c r="CH131" i="80"/>
  <c r="BR128" i="80"/>
  <c r="CH167" i="80"/>
  <c r="CH169" i="80"/>
  <c r="BR143" i="80"/>
  <c r="BR159" i="80"/>
  <c r="BR171" i="80"/>
  <c r="BR182" i="80"/>
  <c r="CH190" i="80"/>
  <c r="CH196" i="80"/>
  <c r="BR189" i="80"/>
  <c r="BR201" i="80"/>
  <c r="BR208" i="80"/>
  <c r="BR225" i="80"/>
  <c r="BW74" i="80"/>
  <c r="BW92" i="80"/>
  <c r="BW104" i="80"/>
  <c r="BW130" i="80"/>
  <c r="BW141" i="80"/>
  <c r="BW149" i="80"/>
  <c r="BW168" i="80"/>
  <c r="BW172" i="80"/>
  <c r="BW176" i="80"/>
  <c r="BW183" i="80"/>
  <c r="BW203" i="80"/>
  <c r="BW215" i="80"/>
  <c r="BW222" i="80"/>
  <c r="BO88" i="80"/>
  <c r="BO100" i="80"/>
  <c r="BO126" i="80"/>
  <c r="BO134" i="80"/>
  <c r="BO145" i="80"/>
  <c r="BO163" i="80"/>
  <c r="BO148" i="80"/>
  <c r="BO156" i="80"/>
  <c r="BO168" i="80"/>
  <c r="BV50" i="80"/>
  <c r="BV44" i="80"/>
  <c r="BV38" i="80"/>
  <c r="BV32" i="80"/>
  <c r="AO227" i="80"/>
  <c r="AO226" i="80"/>
  <c r="BE227" i="80"/>
  <c r="Y227" i="80" s="1"/>
  <c r="BE226" i="80"/>
  <c r="Y226" i="80" s="1"/>
  <c r="BE225" i="80"/>
  <c r="Y225" i="80" s="1"/>
  <c r="AO224" i="80"/>
  <c r="AO223" i="80"/>
  <c r="BE224" i="80"/>
  <c r="Y224" i="80" s="1"/>
  <c r="BE223" i="80"/>
  <c r="Y223" i="80" s="1"/>
  <c r="AO222" i="80"/>
  <c r="AO221" i="80"/>
  <c r="AO220" i="80"/>
  <c r="AO219" i="80"/>
  <c r="AO218" i="80"/>
  <c r="BE222" i="80"/>
  <c r="Y222" i="80" s="1"/>
  <c r="BE218" i="80"/>
  <c r="Y218" i="80" s="1"/>
  <c r="AO225" i="80"/>
  <c r="BE221" i="80"/>
  <c r="Y221" i="80" s="1"/>
  <c r="AO217" i="80"/>
  <c r="BE220" i="80"/>
  <c r="Y220" i="80" s="1"/>
  <c r="BE217" i="80"/>
  <c r="Y217" i="80" s="1"/>
  <c r="BE216" i="80"/>
  <c r="Y216" i="80" s="1"/>
  <c r="AO215" i="80"/>
  <c r="AO214" i="80"/>
  <c r="AO216" i="80"/>
  <c r="BE215" i="80"/>
  <c r="Y215" i="80" s="1"/>
  <c r="BE214" i="80"/>
  <c r="Y214" i="80" s="1"/>
  <c r="BE213" i="80"/>
  <c r="Y213" i="80" s="1"/>
  <c r="BE212" i="80"/>
  <c r="Y212" i="80" s="1"/>
  <c r="BE211" i="80"/>
  <c r="Y211" i="80" s="1"/>
  <c r="BE210" i="80"/>
  <c r="Y210" i="80" s="1"/>
  <c r="BE209" i="80"/>
  <c r="Y209" i="80" s="1"/>
  <c r="BE219" i="80"/>
  <c r="Y219" i="80" s="1"/>
  <c r="AO212" i="80"/>
  <c r="AO211" i="80"/>
  <c r="AO210" i="80"/>
  <c r="AO209" i="80"/>
  <c r="AO213" i="80"/>
  <c r="AO27" i="80"/>
  <c r="BE27" i="80"/>
  <c r="Y27" i="80" s="1"/>
  <c r="BU226" i="80"/>
  <c r="BQ71" i="80"/>
  <c r="BQ75" i="80"/>
  <c r="BQ81" i="80"/>
  <c r="CG88" i="80"/>
  <c r="CG95" i="80"/>
  <c r="CG103" i="80"/>
  <c r="CG82" i="80"/>
  <c r="BQ90" i="80"/>
  <c r="BQ84" i="80"/>
  <c r="CG94" i="80"/>
  <c r="CG102" i="80"/>
  <c r="CG75" i="80"/>
  <c r="CG81" i="80"/>
  <c r="BQ89" i="80"/>
  <c r="CG129" i="80"/>
  <c r="CG109" i="80"/>
  <c r="CG113" i="80"/>
  <c r="CG117" i="80"/>
  <c r="CG121" i="80"/>
  <c r="BQ93" i="80"/>
  <c r="BQ97" i="80"/>
  <c r="BQ101" i="80"/>
  <c r="BQ105" i="80"/>
  <c r="BQ109" i="80"/>
  <c r="BQ113" i="80"/>
  <c r="BQ117" i="80"/>
  <c r="CG137" i="80"/>
  <c r="BQ158" i="80"/>
  <c r="CG133" i="80"/>
  <c r="BQ140" i="80"/>
  <c r="BQ144" i="80"/>
  <c r="BQ148" i="80"/>
  <c r="BQ120" i="80"/>
  <c r="BQ124" i="80"/>
  <c r="BQ128" i="80"/>
  <c r="BQ132" i="80"/>
  <c r="BQ136" i="80"/>
  <c r="BQ162" i="80"/>
  <c r="CG141" i="80"/>
  <c r="CG149" i="80"/>
  <c r="CG157" i="80"/>
  <c r="CG164" i="80"/>
  <c r="CG177" i="80"/>
  <c r="BQ155" i="80"/>
  <c r="BQ163" i="80"/>
  <c r="CG176" i="80"/>
  <c r="CG140" i="80"/>
  <c r="CG148" i="80"/>
  <c r="CG156" i="80"/>
  <c r="BQ167" i="80"/>
  <c r="CG167" i="80"/>
  <c r="CG171" i="80"/>
  <c r="CG175" i="80"/>
  <c r="CG178" i="80"/>
  <c r="CG182" i="80"/>
  <c r="CG183" i="80"/>
  <c r="CG187" i="80"/>
  <c r="BQ179" i="80"/>
  <c r="BQ183" i="80"/>
  <c r="CG188" i="80"/>
  <c r="BQ203" i="80"/>
  <c r="CG201" i="80"/>
  <c r="BQ189" i="80"/>
  <c r="BQ196" i="80"/>
  <c r="CG204" i="80"/>
  <c r="BQ206" i="80"/>
  <c r="CG202" i="80"/>
  <c r="CG212" i="80"/>
  <c r="CG197" i="80"/>
  <c r="BQ207" i="80"/>
  <c r="BQ211" i="80"/>
  <c r="CG215" i="80"/>
  <c r="BQ215" i="80"/>
  <c r="BQ217" i="80"/>
  <c r="CG218" i="80"/>
  <c r="CG219" i="80"/>
  <c r="CG224" i="80"/>
  <c r="CG226" i="80"/>
  <c r="BQ227" i="80"/>
  <c r="BT68" i="80"/>
  <c r="CH67" i="80"/>
  <c r="CL66" i="80"/>
  <c r="BQ66" i="80"/>
  <c r="BU65" i="80"/>
  <c r="BY64" i="80"/>
  <c r="CH63" i="80"/>
  <c r="CL62" i="80"/>
  <c r="BQ62" i="80"/>
  <c r="BU61" i="80"/>
  <c r="BY60" i="80"/>
  <c r="CH59" i="80"/>
  <c r="CL58" i="80"/>
  <c r="BQ58" i="80"/>
  <c r="BU57" i="80"/>
  <c r="BY56" i="80"/>
  <c r="CH55" i="80"/>
  <c r="CL54" i="80"/>
  <c r="BQ54" i="80"/>
  <c r="BU53" i="80"/>
  <c r="BY52" i="80"/>
  <c r="CH51" i="80"/>
  <c r="CL50" i="80"/>
  <c r="BQ50" i="80"/>
  <c r="BU49" i="80"/>
  <c r="BY48" i="80"/>
  <c r="CH47" i="80"/>
  <c r="CL46" i="80"/>
  <c r="BQ46" i="80"/>
  <c r="BU45" i="80"/>
  <c r="BY44" i="80"/>
  <c r="CH43" i="80"/>
  <c r="CL42" i="80"/>
  <c r="BQ42" i="80"/>
  <c r="BU41" i="80"/>
  <c r="BY40" i="80"/>
  <c r="CH39" i="80"/>
  <c r="CL38" i="80"/>
  <c r="BQ38" i="80"/>
  <c r="BU37" i="80"/>
  <c r="BY36" i="80"/>
  <c r="CH35" i="80"/>
  <c r="CL34" i="80"/>
  <c r="BQ34" i="80"/>
  <c r="BU33" i="80"/>
  <c r="BY32" i="80"/>
  <c r="CH31" i="80"/>
  <c r="CH27" i="80"/>
  <c r="BT82" i="80"/>
  <c r="BT91" i="80"/>
  <c r="BT99" i="80"/>
  <c r="CJ77" i="80"/>
  <c r="CJ85" i="80"/>
  <c r="CJ71" i="80"/>
  <c r="CJ75" i="80"/>
  <c r="BT81" i="80"/>
  <c r="BT88" i="80"/>
  <c r="BT96" i="80"/>
  <c r="BT104" i="80"/>
  <c r="BT76" i="80"/>
  <c r="CJ84" i="80"/>
  <c r="CJ90" i="80"/>
  <c r="CJ94" i="80"/>
  <c r="CJ98" i="80"/>
  <c r="CJ102" i="80"/>
  <c r="CJ106" i="80"/>
  <c r="CJ110" i="80"/>
  <c r="CJ114" i="80"/>
  <c r="BT125" i="80"/>
  <c r="BT108" i="80"/>
  <c r="BT112" i="80"/>
  <c r="BT116" i="80"/>
  <c r="BT122" i="80"/>
  <c r="CJ117" i="80"/>
  <c r="CJ119" i="80"/>
  <c r="CJ123" i="80"/>
  <c r="CJ127" i="80"/>
  <c r="CJ131" i="80"/>
  <c r="CJ135" i="80"/>
  <c r="BT130" i="80"/>
  <c r="BT134" i="80"/>
  <c r="BT139" i="80"/>
  <c r="BT140" i="80"/>
  <c r="BT144" i="80"/>
  <c r="BT153" i="80"/>
  <c r="BT163" i="80"/>
  <c r="CJ142" i="80"/>
  <c r="CJ150" i="80"/>
  <c r="CJ158" i="80"/>
  <c r="BT150" i="80"/>
  <c r="BT158" i="80"/>
  <c r="CJ141" i="80"/>
  <c r="CJ149" i="80"/>
  <c r="CJ157" i="80"/>
  <c r="BT164" i="80"/>
  <c r="BT168" i="80"/>
  <c r="BT172" i="80"/>
  <c r="CJ175" i="80"/>
  <c r="CJ164" i="80"/>
  <c r="CJ168" i="80"/>
  <c r="CJ172" i="80"/>
  <c r="CJ176" i="80"/>
  <c r="CJ186" i="80"/>
  <c r="CJ190" i="80"/>
  <c r="CJ179" i="80"/>
  <c r="CJ183" i="80"/>
  <c r="BT192" i="80"/>
  <c r="CJ189" i="80"/>
  <c r="BT198" i="80"/>
  <c r="BT190" i="80"/>
  <c r="BT193" i="80"/>
  <c r="CJ209" i="80"/>
  <c r="CJ200" i="80"/>
  <c r="CJ192" i="80"/>
  <c r="BT200" i="80"/>
  <c r="CJ211" i="80"/>
  <c r="CJ210" i="80"/>
  <c r="CJ205" i="80"/>
  <c r="BT209" i="80"/>
  <c r="BT214" i="80"/>
  <c r="CJ214" i="80"/>
  <c r="BT219" i="80"/>
  <c r="CJ218" i="80"/>
  <c r="CJ222" i="80"/>
  <c r="CJ224" i="80"/>
  <c r="CF78" i="80"/>
  <c r="CF86" i="80"/>
  <c r="BP80" i="80"/>
  <c r="BP92" i="80"/>
  <c r="BP100" i="80"/>
  <c r="CF69" i="80"/>
  <c r="CF73" i="80"/>
  <c r="CF77" i="80"/>
  <c r="CF85" i="80"/>
  <c r="BP75" i="80"/>
  <c r="BP81" i="80"/>
  <c r="BP91" i="80"/>
  <c r="BP99" i="80"/>
  <c r="CF88" i="80"/>
  <c r="CF92" i="80"/>
  <c r="CF96" i="80"/>
  <c r="CF100" i="80"/>
  <c r="CF104" i="80"/>
  <c r="CF108" i="80"/>
  <c r="CF112" i="80"/>
  <c r="CF116" i="80"/>
  <c r="BP119" i="80"/>
  <c r="BP122" i="80"/>
  <c r="BP110" i="80"/>
  <c r="BP114" i="80"/>
  <c r="BP124" i="80"/>
  <c r="BP125" i="80"/>
  <c r="CF121" i="80"/>
  <c r="CF125" i="80"/>
  <c r="CF129" i="80"/>
  <c r="CF133" i="80"/>
  <c r="CF149" i="80"/>
  <c r="BP132" i="80"/>
  <c r="BP136" i="80"/>
  <c r="CF137" i="80"/>
  <c r="CF141" i="80"/>
  <c r="CF145" i="80"/>
  <c r="CF159" i="80"/>
  <c r="CF139" i="80"/>
  <c r="BP147" i="80"/>
  <c r="BP155" i="80"/>
  <c r="BP163" i="80"/>
  <c r="CF152" i="80"/>
  <c r="CF160" i="80"/>
  <c r="BP144" i="80"/>
  <c r="BP152" i="80"/>
  <c r="BP160" i="80"/>
  <c r="BP166" i="80"/>
  <c r="BP170" i="80"/>
  <c r="BP174" i="80"/>
  <c r="BP178" i="80"/>
  <c r="CF167" i="80"/>
  <c r="CF171" i="80"/>
  <c r="BP175" i="80"/>
  <c r="BP181" i="80"/>
  <c r="CF189" i="80"/>
  <c r="CF179" i="80"/>
  <c r="CF183" i="80"/>
  <c r="CF186" i="80"/>
  <c r="BP185" i="80"/>
  <c r="BP189" i="80"/>
  <c r="BP209" i="80"/>
  <c r="BP196" i="80"/>
  <c r="CF194" i="80"/>
  <c r="CF197" i="80"/>
  <c r="BP211" i="80"/>
  <c r="BP197" i="80"/>
  <c r="CF206" i="80"/>
  <c r="CF202" i="80"/>
  <c r="BP206" i="80"/>
  <c r="BP213" i="80"/>
  <c r="CF210" i="80"/>
  <c r="CF216" i="80"/>
  <c r="BP221" i="80"/>
  <c r="BP217" i="80"/>
  <c r="CF219" i="80"/>
  <c r="BP224" i="80"/>
  <c r="CF224" i="80"/>
  <c r="BP227" i="80"/>
  <c r="AU227" i="80"/>
  <c r="AU226" i="80"/>
  <c r="BK227" i="80"/>
  <c r="AE227" i="80" s="1"/>
  <c r="BK226" i="80"/>
  <c r="AE226" i="80" s="1"/>
  <c r="AU225" i="80"/>
  <c r="AU224" i="80"/>
  <c r="BK225" i="80"/>
  <c r="AE225" i="80" s="1"/>
  <c r="BK224" i="80"/>
  <c r="AE224" i="80" s="1"/>
  <c r="BK223" i="80"/>
  <c r="AE223" i="80" s="1"/>
  <c r="BK222" i="80"/>
  <c r="AE222" i="80" s="1"/>
  <c r="AU222" i="80"/>
  <c r="BK218" i="80"/>
  <c r="AE218" i="80" s="1"/>
  <c r="AU218" i="80"/>
  <c r="BK217" i="80"/>
  <c r="AE217" i="80" s="1"/>
  <c r="BK221" i="80"/>
  <c r="AE221" i="80" s="1"/>
  <c r="AU221" i="80"/>
  <c r="BK220" i="80"/>
  <c r="AE220" i="80" s="1"/>
  <c r="AU220" i="80"/>
  <c r="AU217" i="80"/>
  <c r="BK216" i="80"/>
  <c r="AE216" i="80" s="1"/>
  <c r="AU216" i="80"/>
  <c r="AU223" i="80"/>
  <c r="BK219" i="80"/>
  <c r="AE219" i="80" s="1"/>
  <c r="AU219" i="80"/>
  <c r="AU215" i="80"/>
  <c r="AU214" i="80"/>
  <c r="AU213" i="80"/>
  <c r="BK214" i="80"/>
  <c r="AE214" i="80" s="1"/>
  <c r="BK215" i="80"/>
  <c r="AE215" i="80" s="1"/>
  <c r="AU212" i="80"/>
  <c r="AU210" i="80"/>
  <c r="BK211" i="80"/>
  <c r="AE211" i="80" s="1"/>
  <c r="BK210" i="80"/>
  <c r="AE210" i="80" s="1"/>
  <c r="BK213" i="80"/>
  <c r="AE213" i="80" s="1"/>
  <c r="BK212" i="80"/>
  <c r="AE212" i="80" s="1"/>
  <c r="AU211" i="80"/>
  <c r="BK28" i="80"/>
  <c r="AE28" i="80" s="1"/>
  <c r="BK27" i="80"/>
  <c r="AE27" i="80" s="1"/>
  <c r="AU28" i="80"/>
  <c r="AU27" i="80"/>
  <c r="BS227" i="80"/>
  <c r="BY68" i="80"/>
  <c r="CK71" i="80"/>
  <c r="CS228" i="79"/>
  <c r="CA38" i="79"/>
  <c r="BS28" i="79"/>
  <c r="CA161" i="79"/>
  <c r="CM47" i="79"/>
  <c r="BQ54" i="79"/>
  <c r="CE168" i="79"/>
  <c r="CM33" i="79"/>
  <c r="CM29" i="79"/>
  <c r="CM56" i="79"/>
  <c r="CM54" i="79"/>
  <c r="CM64" i="79"/>
  <c r="CM53" i="79"/>
  <c r="BR41" i="79"/>
  <c r="CH53" i="79"/>
  <c r="BR49" i="79"/>
  <c r="BS29" i="79"/>
  <c r="BW39" i="79"/>
  <c r="CI46" i="79"/>
  <c r="CE215" i="79"/>
  <c r="CI44" i="79"/>
  <c r="BS30" i="79"/>
  <c r="CH45" i="79"/>
  <c r="CI34" i="79"/>
  <c r="CL46" i="79"/>
  <c r="BV42" i="79"/>
  <c r="CM216" i="79"/>
  <c r="BS222" i="79"/>
  <c r="BO191" i="79"/>
  <c r="BO141" i="79"/>
  <c r="CE122" i="79"/>
  <c r="CE179" i="79"/>
  <c r="CM62" i="79"/>
  <c r="CE95" i="79"/>
  <c r="CE138" i="79"/>
  <c r="CE194" i="79"/>
  <c r="CE111" i="79"/>
  <c r="CE151" i="79"/>
  <c r="CM32" i="79"/>
  <c r="CE226" i="79"/>
  <c r="CM84" i="79"/>
  <c r="CM119" i="79"/>
  <c r="CM38" i="79"/>
  <c r="CM34" i="79"/>
  <c r="CM63" i="79"/>
  <c r="CM55" i="79"/>
  <c r="CM51" i="79"/>
  <c r="CM43" i="79"/>
  <c r="CM28" i="79"/>
  <c r="CM66" i="79"/>
  <c r="CM36" i="79"/>
  <c r="CM72" i="79"/>
  <c r="CM88" i="79"/>
  <c r="CM139" i="79"/>
  <c r="CM41" i="79"/>
  <c r="CM37" i="79"/>
  <c r="CM30" i="79"/>
  <c r="CM27" i="79"/>
  <c r="CM76" i="79"/>
  <c r="CM100" i="79"/>
  <c r="CM60" i="79"/>
  <c r="CM59" i="79"/>
  <c r="CM49" i="79"/>
  <c r="CM45" i="79"/>
  <c r="CM69" i="79"/>
  <c r="BW129" i="79"/>
  <c r="CM104" i="79"/>
  <c r="CM157" i="79"/>
  <c r="CM179" i="79"/>
  <c r="BW187" i="79"/>
  <c r="CM149" i="79"/>
  <c r="CM189" i="79"/>
  <c r="CM212" i="79"/>
  <c r="BW125" i="79"/>
  <c r="BW73" i="79"/>
  <c r="BW57" i="79"/>
  <c r="BW146" i="79"/>
  <c r="BW159" i="79"/>
  <c r="BW83" i="79"/>
  <c r="CA46" i="79"/>
  <c r="CA84" i="79"/>
  <c r="CA123" i="79"/>
  <c r="CA140" i="79"/>
  <c r="CA191" i="79"/>
  <c r="BW81" i="79"/>
  <c r="BW31" i="79"/>
  <c r="BW41" i="79"/>
  <c r="BW61" i="79"/>
  <c r="BW118" i="79"/>
  <c r="CA54" i="79"/>
  <c r="CA100" i="79"/>
  <c r="CA103" i="79"/>
  <c r="CA149" i="79"/>
  <c r="CA150" i="79"/>
  <c r="BW34" i="79"/>
  <c r="BW47" i="79"/>
  <c r="BW85" i="79"/>
  <c r="BW96" i="79"/>
  <c r="BW117" i="79"/>
  <c r="BW191" i="79"/>
  <c r="BZ29" i="79"/>
  <c r="CA81" i="79"/>
  <c r="CA62" i="79"/>
  <c r="CA113" i="79"/>
  <c r="CA160" i="79"/>
  <c r="CA184" i="79"/>
  <c r="BW75" i="79"/>
  <c r="BW35" i="79"/>
  <c r="BW49" i="79"/>
  <c r="BW87" i="79"/>
  <c r="BW104" i="79"/>
  <c r="BO69" i="79"/>
  <c r="BO112" i="79"/>
  <c r="BO130" i="79"/>
  <c r="BO160" i="79"/>
  <c r="BO53" i="79"/>
  <c r="BX37" i="79"/>
  <c r="CB228" i="79"/>
  <c r="BO103" i="79"/>
  <c r="BO37" i="79"/>
  <c r="BO87" i="79"/>
  <c r="CE66" i="79"/>
  <c r="BZ47" i="79"/>
  <c r="CE36" i="79"/>
  <c r="BO29" i="79"/>
  <c r="BZ60" i="79"/>
  <c r="BZ28" i="79"/>
  <c r="CL40" i="79"/>
  <c r="CB229" i="79"/>
  <c r="CA87" i="79"/>
  <c r="CA70" i="79"/>
  <c r="CA32" i="79"/>
  <c r="CA40" i="79"/>
  <c r="CA48" i="79"/>
  <c r="CA56" i="79"/>
  <c r="CA64" i="79"/>
  <c r="CA73" i="79"/>
  <c r="CA88" i="79"/>
  <c r="CA104" i="79"/>
  <c r="CA91" i="79"/>
  <c r="CA107" i="79"/>
  <c r="CA115" i="79"/>
  <c r="CA130" i="79"/>
  <c r="CA127" i="79"/>
  <c r="CA142" i="79"/>
  <c r="CA155" i="79"/>
  <c r="CA164" i="79"/>
  <c r="CA165" i="79"/>
  <c r="CA176" i="79"/>
  <c r="CA196" i="79"/>
  <c r="CA177" i="79"/>
  <c r="CA186" i="79"/>
  <c r="CA197" i="79"/>
  <c r="CE68" i="79"/>
  <c r="BO41" i="79"/>
  <c r="BO57" i="79"/>
  <c r="BO84" i="79"/>
  <c r="CE72" i="79"/>
  <c r="BO95" i="79"/>
  <c r="BO127" i="79"/>
  <c r="CE83" i="79"/>
  <c r="CE99" i="79"/>
  <c r="CE115" i="79"/>
  <c r="BO145" i="79"/>
  <c r="CE126" i="79"/>
  <c r="CE142" i="79"/>
  <c r="BO156" i="79"/>
  <c r="CE156" i="79"/>
  <c r="CE172" i="79"/>
  <c r="CE182" i="79"/>
  <c r="CE198" i="79"/>
  <c r="CE218" i="79"/>
  <c r="BZ61" i="79"/>
  <c r="BZ53" i="79"/>
  <c r="BZ65" i="79"/>
  <c r="BZ51" i="79"/>
  <c r="CL44" i="79"/>
  <c r="BZ43" i="79"/>
  <c r="CE65" i="79"/>
  <c r="CE53" i="79"/>
  <c r="CE49" i="79"/>
  <c r="CE43" i="79"/>
  <c r="CE39" i="79"/>
  <c r="BZ38" i="79"/>
  <c r="CE31" i="79"/>
  <c r="CE29" i="79"/>
  <c r="CA74" i="79"/>
  <c r="CA34" i="79"/>
  <c r="CA42" i="79"/>
  <c r="CA50" i="79"/>
  <c r="CA58" i="79"/>
  <c r="CA66" i="79"/>
  <c r="CA77" i="79"/>
  <c r="CA92" i="79"/>
  <c r="CA95" i="79"/>
  <c r="CA109" i="79"/>
  <c r="CA118" i="79"/>
  <c r="CA135" i="79"/>
  <c r="CA131" i="79"/>
  <c r="CA136" i="79"/>
  <c r="CA144" i="79"/>
  <c r="CA153" i="79"/>
  <c r="CA168" i="79"/>
  <c r="CA170" i="79"/>
  <c r="CA179" i="79"/>
  <c r="CA188" i="79"/>
  <c r="BO79" i="79"/>
  <c r="BO45" i="79"/>
  <c r="BO61" i="79"/>
  <c r="BO86" i="79"/>
  <c r="CE76" i="79"/>
  <c r="BO102" i="79"/>
  <c r="BO117" i="79"/>
  <c r="CE87" i="79"/>
  <c r="CE103" i="79"/>
  <c r="BO122" i="79"/>
  <c r="BO148" i="79"/>
  <c r="CE130" i="79"/>
  <c r="CE146" i="79"/>
  <c r="BO170" i="79"/>
  <c r="CE160" i="79"/>
  <c r="CE188" i="79"/>
  <c r="CE205" i="79"/>
  <c r="CE207" i="79"/>
  <c r="CE221" i="79"/>
  <c r="CE60" i="79"/>
  <c r="CE58" i="79"/>
  <c r="CE54" i="79"/>
  <c r="BZ49" i="79"/>
  <c r="BZ64" i="79"/>
  <c r="CE57" i="79"/>
  <c r="CE45" i="79"/>
  <c r="CE30" i="79"/>
  <c r="CE27" i="79"/>
  <c r="BX227" i="79"/>
  <c r="CA78" i="79"/>
  <c r="CA36" i="79"/>
  <c r="CA44" i="79"/>
  <c r="CA52" i="79"/>
  <c r="CA60" i="79"/>
  <c r="CA68" i="79"/>
  <c r="CA85" i="79"/>
  <c r="CA96" i="79"/>
  <c r="CA99" i="79"/>
  <c r="CA111" i="79"/>
  <c r="CA122" i="79"/>
  <c r="CA119" i="79"/>
  <c r="CA138" i="79"/>
  <c r="CA146" i="79"/>
  <c r="CA156" i="79"/>
  <c r="CA171" i="79"/>
  <c r="CA173" i="79"/>
  <c r="CA181" i="79"/>
  <c r="CA195" i="79"/>
  <c r="BO33" i="79"/>
  <c r="BO49" i="79"/>
  <c r="BO65" i="79"/>
  <c r="BO94" i="79"/>
  <c r="CE80" i="79"/>
  <c r="BO108" i="79"/>
  <c r="BO125" i="79"/>
  <c r="CE91" i="79"/>
  <c r="CE107" i="79"/>
  <c r="BO137" i="79"/>
  <c r="CE118" i="79"/>
  <c r="CE134" i="79"/>
  <c r="CE147" i="79"/>
  <c r="BO175" i="79"/>
  <c r="CE164" i="79"/>
  <c r="CE175" i="79"/>
  <c r="CE190" i="79"/>
  <c r="CE211" i="79"/>
  <c r="BW202" i="79"/>
  <c r="CE34" i="79"/>
  <c r="CM58" i="79"/>
  <c r="CM67" i="79"/>
  <c r="BW77" i="79"/>
  <c r="BW32" i="79"/>
  <c r="BW36" i="79"/>
  <c r="BW43" i="79"/>
  <c r="BW51" i="79"/>
  <c r="BW65" i="79"/>
  <c r="BW95" i="79"/>
  <c r="CM80" i="79"/>
  <c r="BW109" i="79"/>
  <c r="BW134" i="79"/>
  <c r="CM92" i="79"/>
  <c r="CM108" i="79"/>
  <c r="BW138" i="79"/>
  <c r="CM123" i="79"/>
  <c r="CM153" i="79"/>
  <c r="CM161" i="79"/>
  <c r="BW177" i="79"/>
  <c r="CM193" i="79"/>
  <c r="CM223" i="79"/>
  <c r="CM40" i="79"/>
  <c r="BW71" i="79"/>
  <c r="CM68" i="79"/>
  <c r="BW79" i="79"/>
  <c r="BW33" i="79"/>
  <c r="BW37" i="79"/>
  <c r="BW45" i="79"/>
  <c r="BW53" i="79"/>
  <c r="BW69" i="79"/>
  <c r="BW103" i="79"/>
  <c r="BW88" i="79"/>
  <c r="BW113" i="79"/>
  <c r="BW133" i="79"/>
  <c r="CM96" i="79"/>
  <c r="CM112" i="79"/>
  <c r="BW142" i="79"/>
  <c r="CM135" i="79"/>
  <c r="BW170" i="79"/>
  <c r="BW182" i="79"/>
  <c r="BW200" i="79"/>
  <c r="BW28" i="79"/>
  <c r="BS76" i="79"/>
  <c r="BS35" i="79"/>
  <c r="BS47" i="79"/>
  <c r="BS63" i="79"/>
  <c r="BO153" i="79"/>
  <c r="BW209" i="79"/>
  <c r="BS31" i="79"/>
  <c r="BS55" i="79"/>
  <c r="BS86" i="79"/>
  <c r="BS39" i="79"/>
  <c r="BS83" i="79"/>
  <c r="BS43" i="79"/>
  <c r="BS59" i="79"/>
  <c r="BS98" i="79"/>
  <c r="BQ33" i="79"/>
  <c r="BS103" i="79"/>
  <c r="BS51" i="79"/>
  <c r="BS82" i="79"/>
  <c r="BS122" i="79"/>
  <c r="BS67" i="79"/>
  <c r="BS91" i="79"/>
  <c r="BS113" i="79"/>
  <c r="BS77" i="79"/>
  <c r="BS106" i="79"/>
  <c r="BS146" i="79"/>
  <c r="BO180" i="79"/>
  <c r="BO194" i="79"/>
  <c r="BO171" i="79"/>
  <c r="BO185" i="79"/>
  <c r="BS94" i="79"/>
  <c r="BS126" i="79"/>
  <c r="BS155" i="79"/>
  <c r="BS172" i="79"/>
  <c r="BS109" i="79"/>
  <c r="BS138" i="79"/>
  <c r="BS193" i="79"/>
  <c r="BS168" i="79"/>
  <c r="BS192" i="79"/>
  <c r="BW221" i="79"/>
  <c r="BS209" i="79"/>
  <c r="BS183" i="79"/>
  <c r="BS219" i="79"/>
  <c r="CG39" i="79"/>
  <c r="CO123" i="79"/>
  <c r="CO36" i="79"/>
  <c r="CJ223" i="79"/>
  <c r="CE46" i="79"/>
  <c r="CE224" i="79"/>
  <c r="CE220" i="79"/>
  <c r="CE217" i="79"/>
  <c r="CE214" i="79"/>
  <c r="CE210" i="79"/>
  <c r="CE203" i="79"/>
  <c r="CE197" i="79"/>
  <c r="CE193" i="79"/>
  <c r="CE189" i="79"/>
  <c r="CE201" i="79"/>
  <c r="BO189" i="79"/>
  <c r="BO184" i="79"/>
  <c r="CE186" i="79"/>
  <c r="BO179" i="79"/>
  <c r="BO182" i="79"/>
  <c r="CE178" i="79"/>
  <c r="CE174" i="79"/>
  <c r="CE184" i="79"/>
  <c r="CE171" i="79"/>
  <c r="CE167" i="79"/>
  <c r="CE163" i="79"/>
  <c r="CE159" i="79"/>
  <c r="CE155" i="79"/>
  <c r="BO166" i="79"/>
  <c r="BO158" i="79"/>
  <c r="BO172" i="79"/>
  <c r="BO159" i="79"/>
  <c r="BO152" i="79"/>
  <c r="CE154" i="79"/>
  <c r="CE150" i="79"/>
  <c r="BO165" i="79"/>
  <c r="CE145" i="79"/>
  <c r="CE141" i="79"/>
  <c r="CE137" i="79"/>
  <c r="CE133" i="79"/>
  <c r="CE129" i="79"/>
  <c r="CE125" i="79"/>
  <c r="CE121" i="79"/>
  <c r="CE117" i="79"/>
  <c r="BO149" i="79"/>
  <c r="BO144" i="79"/>
  <c r="BO140" i="79"/>
  <c r="BO136" i="79"/>
  <c r="BO120" i="79"/>
  <c r="CE114" i="79"/>
  <c r="CE110" i="79"/>
  <c r="CE106" i="79"/>
  <c r="CE102" i="79"/>
  <c r="CE98" i="79"/>
  <c r="CE94" i="79"/>
  <c r="CE90" i="79"/>
  <c r="CE86" i="79"/>
  <c r="CE82" i="79"/>
  <c r="BO128" i="79"/>
  <c r="BO123" i="79"/>
  <c r="BO133" i="79"/>
  <c r="BO115" i="79"/>
  <c r="BO111" i="79"/>
  <c r="BO107" i="79"/>
  <c r="BO100" i="79"/>
  <c r="BO93" i="79"/>
  <c r="BO85" i="79"/>
  <c r="CE79" i="79"/>
  <c r="CE75" i="79"/>
  <c r="CE71" i="79"/>
  <c r="BO101" i="79"/>
  <c r="BO92" i="79"/>
  <c r="BO80" i="79"/>
  <c r="BO73" i="79"/>
  <c r="BO68" i="79"/>
  <c r="BO64" i="79"/>
  <c r="BO60" i="79"/>
  <c r="BO56" i="79"/>
  <c r="BO52" i="79"/>
  <c r="BO48" i="79"/>
  <c r="BO44" i="79"/>
  <c r="BO40" i="79"/>
  <c r="BO36" i="79"/>
  <c r="BO32" i="79"/>
  <c r="BO77" i="79"/>
  <c r="CE67" i="79"/>
  <c r="CE28" i="79"/>
  <c r="CE56" i="79"/>
  <c r="CE223" i="79"/>
  <c r="CE225" i="79"/>
  <c r="BO222" i="79"/>
  <c r="CE213" i="79"/>
  <c r="CE209" i="79"/>
  <c r="CE200" i="79"/>
  <c r="CE196" i="79"/>
  <c r="CE192" i="79"/>
  <c r="CE206" i="79"/>
  <c r="CE204" i="79"/>
  <c r="BO188" i="79"/>
  <c r="BO199" i="79"/>
  <c r="CE183" i="79"/>
  <c r="BO178" i="79"/>
  <c r="CE181" i="79"/>
  <c r="CE177" i="79"/>
  <c r="CE173" i="79"/>
  <c r="BO190" i="79"/>
  <c r="CE170" i="79"/>
  <c r="CE166" i="79"/>
  <c r="CE162" i="79"/>
  <c r="CE158" i="79"/>
  <c r="BO176" i="79"/>
  <c r="BO164" i="79"/>
  <c r="BO173" i="79"/>
  <c r="BO169" i="79"/>
  <c r="BO161" i="79"/>
  <c r="BO163" i="79"/>
  <c r="CE153" i="79"/>
  <c r="CE149" i="79"/>
  <c r="BO155" i="79"/>
  <c r="CE144" i="79"/>
  <c r="CE140" i="79"/>
  <c r="CE136" i="79"/>
  <c r="CE132" i="79"/>
  <c r="CE128" i="79"/>
  <c r="CE124" i="79"/>
  <c r="CE120" i="79"/>
  <c r="CE116" i="79"/>
  <c r="BO147" i="79"/>
  <c r="BO143" i="79"/>
  <c r="BO139" i="79"/>
  <c r="BO134" i="79"/>
  <c r="BO118" i="79"/>
  <c r="CE113" i="79"/>
  <c r="CE109" i="79"/>
  <c r="CE105" i="79"/>
  <c r="CE101" i="79"/>
  <c r="CE97" i="79"/>
  <c r="CE93" i="79"/>
  <c r="CE89" i="79"/>
  <c r="CE85" i="79"/>
  <c r="CE81" i="79"/>
  <c r="BO126" i="79"/>
  <c r="BO121" i="79"/>
  <c r="BO131" i="79"/>
  <c r="BO114" i="79"/>
  <c r="BO110" i="79"/>
  <c r="BO106" i="79"/>
  <c r="BO98" i="79"/>
  <c r="BO91" i="79"/>
  <c r="BO83" i="79"/>
  <c r="CE78" i="79"/>
  <c r="CE74" i="79"/>
  <c r="CE70" i="79"/>
  <c r="BO99" i="79"/>
  <c r="BO90" i="79"/>
  <c r="BO78" i="79"/>
  <c r="BO71" i="79"/>
  <c r="BO67" i="79"/>
  <c r="BO63" i="79"/>
  <c r="BO59" i="79"/>
  <c r="BO55" i="79"/>
  <c r="BO51" i="79"/>
  <c r="BO47" i="79"/>
  <c r="BO43" i="79"/>
  <c r="BO39" i="79"/>
  <c r="BO35" i="79"/>
  <c r="BO31" i="79"/>
  <c r="BO75" i="79"/>
  <c r="BO74" i="79"/>
  <c r="CE38" i="79"/>
  <c r="CE227" i="79"/>
  <c r="CE222" i="79"/>
  <c r="CE219" i="79"/>
  <c r="CE216" i="79"/>
  <c r="CE212" i="79"/>
  <c r="CE208" i="79"/>
  <c r="CE199" i="79"/>
  <c r="CE195" i="79"/>
  <c r="CE191" i="79"/>
  <c r="CE202" i="79"/>
  <c r="BO196" i="79"/>
  <c r="BO186" i="79"/>
  <c r="BO198" i="79"/>
  <c r="BO183" i="79"/>
  <c r="CE185" i="79"/>
  <c r="CE180" i="79"/>
  <c r="CE176" i="79"/>
  <c r="BO192" i="79"/>
  <c r="CE187" i="79"/>
  <c r="CE169" i="79"/>
  <c r="CE165" i="79"/>
  <c r="CE161" i="79"/>
  <c r="CE157" i="79"/>
  <c r="BO174" i="79"/>
  <c r="BO162" i="79"/>
  <c r="BO168" i="79"/>
  <c r="BO167" i="79"/>
  <c r="BO154" i="79"/>
  <c r="BO157" i="79"/>
  <c r="CE152" i="79"/>
  <c r="CE148" i="79"/>
  <c r="BO151" i="79"/>
  <c r="CE143" i="79"/>
  <c r="CE139" i="79"/>
  <c r="CE135" i="79"/>
  <c r="CE131" i="79"/>
  <c r="CE127" i="79"/>
  <c r="CE123" i="79"/>
  <c r="CE119" i="79"/>
  <c r="BO150" i="79"/>
  <c r="BO146" i="79"/>
  <c r="BO142" i="79"/>
  <c r="BO138" i="79"/>
  <c r="BO124" i="79"/>
  <c r="BO116" i="79"/>
  <c r="CE112" i="79"/>
  <c r="CE108" i="79"/>
  <c r="CE104" i="79"/>
  <c r="CE100" i="79"/>
  <c r="CE96" i="79"/>
  <c r="CE92" i="79"/>
  <c r="CE88" i="79"/>
  <c r="CE84" i="79"/>
  <c r="BO135" i="79"/>
  <c r="BO132" i="79"/>
  <c r="BO119" i="79"/>
  <c r="BO129" i="79"/>
  <c r="BO113" i="79"/>
  <c r="BO109" i="79"/>
  <c r="BO104" i="79"/>
  <c r="BO97" i="79"/>
  <c r="BO89" i="79"/>
  <c r="BO81" i="79"/>
  <c r="CE77" i="79"/>
  <c r="CE73" i="79"/>
  <c r="BO105" i="79"/>
  <c r="BO96" i="79"/>
  <c r="BO88" i="79"/>
  <c r="BO76" i="79"/>
  <c r="BO70" i="79"/>
  <c r="BO66" i="79"/>
  <c r="BO62" i="79"/>
  <c r="BO58" i="79"/>
  <c r="BO54" i="79"/>
  <c r="BO50" i="79"/>
  <c r="BO46" i="79"/>
  <c r="BO42" i="79"/>
  <c r="BO38" i="79"/>
  <c r="BO34" i="79"/>
  <c r="BO82" i="79"/>
  <c r="CE69" i="79"/>
  <c r="BO72" i="79"/>
  <c r="CO56" i="79"/>
  <c r="BO225" i="79"/>
  <c r="BY146" i="79"/>
  <c r="CM127" i="79"/>
  <c r="CM143" i="79"/>
  <c r="BW152" i="79"/>
  <c r="BW167" i="79"/>
  <c r="CM165" i="79"/>
  <c r="CM184" i="79"/>
  <c r="BW181" i="79"/>
  <c r="BW195" i="79"/>
  <c r="CM197" i="79"/>
  <c r="BW206" i="79"/>
  <c r="CM217" i="79"/>
  <c r="BW149" i="79"/>
  <c r="CM131" i="79"/>
  <c r="BW151" i="79"/>
  <c r="BW157" i="79"/>
  <c r="BW173" i="79"/>
  <c r="CM169" i="79"/>
  <c r="CM175" i="79"/>
  <c r="BW212" i="79"/>
  <c r="BW214" i="79"/>
  <c r="CM201" i="79"/>
  <c r="CM208" i="79"/>
  <c r="CM224" i="79"/>
  <c r="CM220" i="79"/>
  <c r="CM218" i="79"/>
  <c r="BW218" i="79"/>
  <c r="CM213" i="79"/>
  <c r="CM209" i="79"/>
  <c r="BW215" i="79"/>
  <c r="BW203" i="79"/>
  <c r="BW216" i="79"/>
  <c r="CM205" i="79"/>
  <c r="CM198" i="79"/>
  <c r="CM194" i="79"/>
  <c r="CM190" i="79"/>
  <c r="CM204" i="79"/>
  <c r="BW210" i="79"/>
  <c r="BW188" i="79"/>
  <c r="BW184" i="79"/>
  <c r="BW196" i="79"/>
  <c r="CM186" i="79"/>
  <c r="BW178" i="79"/>
  <c r="CM180" i="79"/>
  <c r="CM176" i="79"/>
  <c r="CM188" i="79"/>
  <c r="BW197" i="79"/>
  <c r="CM182" i="79"/>
  <c r="CM170" i="79"/>
  <c r="CM166" i="79"/>
  <c r="CM162" i="79"/>
  <c r="CM158" i="79"/>
  <c r="BW175" i="79"/>
  <c r="BW171" i="79"/>
  <c r="BW161" i="79"/>
  <c r="BW174" i="79"/>
  <c r="BW158" i="79"/>
  <c r="BW153" i="79"/>
  <c r="CM154" i="79"/>
  <c r="CM150" i="79"/>
  <c r="BW162" i="79"/>
  <c r="CM144" i="79"/>
  <c r="CM140" i="79"/>
  <c r="CM136" i="79"/>
  <c r="CM132" i="79"/>
  <c r="CM128" i="79"/>
  <c r="CM124" i="79"/>
  <c r="CM120" i="79"/>
  <c r="CM116" i="79"/>
  <c r="BW148" i="79"/>
  <c r="BW143" i="79"/>
  <c r="BW139" i="79"/>
  <c r="BW132" i="79"/>
  <c r="BW119" i="79"/>
  <c r="CM113" i="79"/>
  <c r="CM109" i="79"/>
  <c r="CM105" i="79"/>
  <c r="CM101" i="79"/>
  <c r="CM97" i="79"/>
  <c r="CM93" i="79"/>
  <c r="CM89" i="79"/>
  <c r="CM85" i="79"/>
  <c r="CM81" i="79"/>
  <c r="BW126" i="79"/>
  <c r="BW120" i="79"/>
  <c r="BW131" i="79"/>
  <c r="BW114" i="79"/>
  <c r="BW110" i="79"/>
  <c r="BW106" i="79"/>
  <c r="BW98" i="79"/>
  <c r="BW90" i="79"/>
  <c r="BW82" i="79"/>
  <c r="CM77" i="79"/>
  <c r="CM73" i="79"/>
  <c r="BW105" i="79"/>
  <c r="BW97" i="79"/>
  <c r="BW89" i="79"/>
  <c r="BW76" i="79"/>
  <c r="BW70" i="79"/>
  <c r="BW66" i="79"/>
  <c r="BW62" i="79"/>
  <c r="BW58" i="79"/>
  <c r="BW54" i="79"/>
  <c r="BW50" i="79"/>
  <c r="BW46" i="79"/>
  <c r="BW42" i="79"/>
  <c r="BW38" i="79"/>
  <c r="CM227" i="79"/>
  <c r="CM222" i="79"/>
  <c r="BW220" i="79"/>
  <c r="CM225" i="79"/>
  <c r="CM215" i="79"/>
  <c r="CM211" i="79"/>
  <c r="CM207" i="79"/>
  <c r="BW205" i="79"/>
  <c r="BW201" i="79"/>
  <c r="BW208" i="79"/>
  <c r="CM200" i="79"/>
  <c r="CM196" i="79"/>
  <c r="CM192" i="79"/>
  <c r="BW213" i="79"/>
  <c r="CM203" i="79"/>
  <c r="BW192" i="79"/>
  <c r="BW186" i="79"/>
  <c r="BW199" i="79"/>
  <c r="CM202" i="79"/>
  <c r="BW180" i="79"/>
  <c r="CM185" i="79"/>
  <c r="CM178" i="79"/>
  <c r="CM174" i="79"/>
  <c r="CM183" i="79"/>
  <c r="BW189" i="79"/>
  <c r="CM172" i="79"/>
  <c r="CM168" i="79"/>
  <c r="CM164" i="79"/>
  <c r="CM160" i="79"/>
  <c r="CM156" i="79"/>
  <c r="BW176" i="79"/>
  <c r="BW165" i="79"/>
  <c r="BW168" i="79"/>
  <c r="BW164" i="79"/>
  <c r="BW155" i="79"/>
  <c r="BW160" i="79"/>
  <c r="CM152" i="79"/>
  <c r="CM148" i="79"/>
  <c r="CM146" i="79"/>
  <c r="CM142" i="79"/>
  <c r="CM138" i="79"/>
  <c r="CM134" i="79"/>
  <c r="CM130" i="79"/>
  <c r="CM126" i="79"/>
  <c r="CM122" i="79"/>
  <c r="CM118" i="79"/>
  <c r="BW147" i="79"/>
  <c r="BW145" i="79"/>
  <c r="BW141" i="79"/>
  <c r="BW137" i="79"/>
  <c r="BW123" i="79"/>
  <c r="CM115" i="79"/>
  <c r="CM111" i="79"/>
  <c r="CM107" i="79"/>
  <c r="CM103" i="79"/>
  <c r="CM99" i="79"/>
  <c r="CM95" i="79"/>
  <c r="CM91" i="79"/>
  <c r="CM87" i="79"/>
  <c r="CM83" i="79"/>
  <c r="BW130" i="79"/>
  <c r="BW124" i="79"/>
  <c r="BW116" i="79"/>
  <c r="BW127" i="79"/>
  <c r="BW112" i="79"/>
  <c r="BW108" i="79"/>
  <c r="BW102" i="79"/>
  <c r="BW94" i="79"/>
  <c r="BW86" i="79"/>
  <c r="CM79" i="79"/>
  <c r="CM75" i="79"/>
  <c r="CM71" i="79"/>
  <c r="BW101" i="79"/>
  <c r="BW93" i="79"/>
  <c r="BW80" i="79"/>
  <c r="BW74" i="79"/>
  <c r="BW68" i="79"/>
  <c r="BW64" i="79"/>
  <c r="BW60" i="79"/>
  <c r="BW56" i="79"/>
  <c r="BW52" i="79"/>
  <c r="BW48" i="79"/>
  <c r="BW44" i="79"/>
  <c r="BW40" i="79"/>
  <c r="CM226" i="79"/>
  <c r="CM221" i="79"/>
  <c r="CM219" i="79"/>
  <c r="BW219" i="79"/>
  <c r="CM214" i="79"/>
  <c r="CM210" i="79"/>
  <c r="CM206" i="79"/>
  <c r="BW204" i="79"/>
  <c r="BW217" i="79"/>
  <c r="BW207" i="79"/>
  <c r="CM199" i="79"/>
  <c r="CM195" i="79"/>
  <c r="CM191" i="79"/>
  <c r="BW211" i="79"/>
  <c r="BW194" i="79"/>
  <c r="BW190" i="79"/>
  <c r="BW185" i="79"/>
  <c r="BW198" i="79"/>
  <c r="BW193" i="79"/>
  <c r="BW179" i="79"/>
  <c r="CM181" i="79"/>
  <c r="CM177" i="79"/>
  <c r="CM173" i="79"/>
  <c r="BW183" i="79"/>
  <c r="CM187" i="79"/>
  <c r="CM171" i="79"/>
  <c r="CM167" i="79"/>
  <c r="CM163" i="79"/>
  <c r="CM159" i="79"/>
  <c r="CM155" i="79"/>
  <c r="BW172" i="79"/>
  <c r="BW163" i="79"/>
  <c r="BW169" i="79"/>
  <c r="BW166" i="79"/>
  <c r="BW154" i="79"/>
  <c r="BW156" i="79"/>
  <c r="CM151" i="79"/>
  <c r="CM147" i="79"/>
  <c r="CM145" i="79"/>
  <c r="CM141" i="79"/>
  <c r="CM137" i="79"/>
  <c r="CM133" i="79"/>
  <c r="CM129" i="79"/>
  <c r="CM125" i="79"/>
  <c r="CM121" i="79"/>
  <c r="CM117" i="79"/>
  <c r="BW150" i="79"/>
  <c r="BW144" i="79"/>
  <c r="BW140" i="79"/>
  <c r="BW136" i="79"/>
  <c r="BW121" i="79"/>
  <c r="CM114" i="79"/>
  <c r="CM110" i="79"/>
  <c r="CM106" i="79"/>
  <c r="CM102" i="79"/>
  <c r="CM98" i="79"/>
  <c r="CM94" i="79"/>
  <c r="CM90" i="79"/>
  <c r="CM86" i="79"/>
  <c r="CM82" i="79"/>
  <c r="BW128" i="79"/>
  <c r="BW122" i="79"/>
  <c r="BW135" i="79"/>
  <c r="BW115" i="79"/>
  <c r="BW111" i="79"/>
  <c r="BW107" i="79"/>
  <c r="BW100" i="79"/>
  <c r="BW92" i="79"/>
  <c r="BW84" i="79"/>
  <c r="CM78" i="79"/>
  <c r="CM74" i="79"/>
  <c r="CM70" i="79"/>
  <c r="BW99" i="79"/>
  <c r="BW91" i="79"/>
  <c r="BW78" i="79"/>
  <c r="BW72" i="79"/>
  <c r="BW67" i="79"/>
  <c r="BW63" i="79"/>
  <c r="BW59" i="79"/>
  <c r="BW55" i="79"/>
  <c r="CE41" i="79"/>
  <c r="CE48" i="79"/>
  <c r="CM65" i="79"/>
  <c r="CE32" i="79"/>
  <c r="CE63" i="79"/>
  <c r="BZ74" i="79"/>
  <c r="BZ114" i="79"/>
  <c r="BZ134" i="79"/>
  <c r="BZ82" i="79"/>
  <c r="CP185" i="79"/>
  <c r="BZ98" i="79"/>
  <c r="CP42" i="79"/>
  <c r="CP60" i="79"/>
  <c r="BZ78" i="79"/>
  <c r="BZ86" i="79"/>
  <c r="BZ102" i="79"/>
  <c r="CP120" i="79"/>
  <c r="CP155" i="79"/>
  <c r="CP203" i="79"/>
  <c r="BZ33" i="79"/>
  <c r="BZ69" i="79"/>
  <c r="CP91" i="79"/>
  <c r="BZ90" i="79"/>
  <c r="BZ106" i="79"/>
  <c r="CP137" i="79"/>
  <c r="CP158" i="79"/>
  <c r="CP224" i="79"/>
  <c r="BZ41" i="79"/>
  <c r="BZ70" i="79"/>
  <c r="CP105" i="79"/>
  <c r="BZ94" i="79"/>
  <c r="BZ110" i="79"/>
  <c r="BZ126" i="79"/>
  <c r="BZ188" i="79"/>
  <c r="BZ182" i="79"/>
  <c r="CE59" i="79"/>
  <c r="CE52" i="79"/>
  <c r="CE44" i="79"/>
  <c r="CE55" i="79"/>
  <c r="CE50" i="79"/>
  <c r="CE42" i="79"/>
  <c r="CE64" i="79"/>
  <c r="CA199" i="79"/>
  <c r="CO48" i="79"/>
  <c r="BO204" i="79"/>
  <c r="BO207" i="79"/>
  <c r="BQ35" i="79"/>
  <c r="CK39" i="79"/>
  <c r="BW227" i="79"/>
  <c r="CE33" i="79"/>
  <c r="BW222" i="79"/>
  <c r="BW223" i="79"/>
  <c r="BZ118" i="79"/>
  <c r="BY60" i="79"/>
  <c r="BY92" i="79"/>
  <c r="BY112" i="79"/>
  <c r="BY157" i="79"/>
  <c r="BQ45" i="79"/>
  <c r="BY68" i="79"/>
  <c r="BY80" i="79"/>
  <c r="BY116" i="79"/>
  <c r="BZ152" i="79"/>
  <c r="BY95" i="79"/>
  <c r="BY138" i="79"/>
  <c r="BX40" i="79"/>
  <c r="BX36" i="79"/>
  <c r="BX32" i="79"/>
  <c r="BU54" i="79"/>
  <c r="CO76" i="79"/>
  <c r="CO64" i="79"/>
  <c r="CO95" i="79"/>
  <c r="BY123" i="79"/>
  <c r="CO137" i="79"/>
  <c r="BY153" i="79"/>
  <c r="BO212" i="79"/>
  <c r="BW226" i="79"/>
  <c r="CP215" i="79"/>
  <c r="CO88" i="79"/>
  <c r="CO74" i="79"/>
  <c r="CO110" i="79"/>
  <c r="BY104" i="79"/>
  <c r="BY130" i="79"/>
  <c r="BO197" i="79"/>
  <c r="BO215" i="79"/>
  <c r="BW224" i="79"/>
  <c r="BZ142" i="79"/>
  <c r="BZ166" i="79"/>
  <c r="BW225" i="79"/>
  <c r="BY169" i="79"/>
  <c r="BY174" i="79"/>
  <c r="CE37" i="79"/>
  <c r="CI48" i="79"/>
  <c r="CP46" i="79"/>
  <c r="CP64" i="79"/>
  <c r="CP86" i="79"/>
  <c r="CP117" i="79"/>
  <c r="CP109" i="79"/>
  <c r="CP149" i="79"/>
  <c r="CP141" i="79"/>
  <c r="CP166" i="79"/>
  <c r="CP192" i="79"/>
  <c r="CP191" i="79"/>
  <c r="CP209" i="79"/>
  <c r="CP226" i="79"/>
  <c r="CI41" i="79"/>
  <c r="CI50" i="79"/>
  <c r="CP50" i="79"/>
  <c r="CP29" i="79"/>
  <c r="CP68" i="79"/>
  <c r="CP94" i="79"/>
  <c r="CP125" i="79"/>
  <c r="CP113" i="79"/>
  <c r="CP129" i="79"/>
  <c r="CP145" i="79"/>
  <c r="CP157" i="79"/>
  <c r="CP171" i="79"/>
  <c r="CP205" i="79"/>
  <c r="CP222" i="79"/>
  <c r="CI64" i="79"/>
  <c r="CI52" i="79"/>
  <c r="CI42" i="79"/>
  <c r="CP56" i="79"/>
  <c r="CP74" i="79"/>
  <c r="CP77" i="79"/>
  <c r="CP83" i="79"/>
  <c r="CP101" i="79"/>
  <c r="CP133" i="79"/>
  <c r="CP151" i="79"/>
  <c r="CP177" i="79"/>
  <c r="CP178" i="79"/>
  <c r="CP200" i="79"/>
  <c r="BY179" i="79"/>
  <c r="CL50" i="79"/>
  <c r="CL48" i="79"/>
  <c r="BV46" i="79"/>
  <c r="BV44" i="79"/>
  <c r="CK40" i="79"/>
  <c r="CK35" i="79"/>
  <c r="BY62" i="79"/>
  <c r="BY70" i="79"/>
  <c r="CO80" i="79"/>
  <c r="CO42" i="79"/>
  <c r="CO50" i="79"/>
  <c r="CO58" i="79"/>
  <c r="CO66" i="79"/>
  <c r="CO77" i="79"/>
  <c r="BY96" i="79"/>
  <c r="CO83" i="79"/>
  <c r="CO98" i="79"/>
  <c r="BY83" i="79"/>
  <c r="CO90" i="79"/>
  <c r="CO126" i="79"/>
  <c r="BY98" i="79"/>
  <c r="BY106" i="79"/>
  <c r="BY114" i="79"/>
  <c r="BY120" i="79"/>
  <c r="CO139" i="79"/>
  <c r="BY132" i="79"/>
  <c r="BY140" i="79"/>
  <c r="BY150" i="79"/>
  <c r="BY155" i="79"/>
  <c r="BY171" i="79"/>
  <c r="BY160" i="79"/>
  <c r="BY195" i="79"/>
  <c r="BO201" i="79"/>
  <c r="BO209" i="79"/>
  <c r="BV62" i="79"/>
  <c r="CL52" i="79"/>
  <c r="BV50" i="79"/>
  <c r="BV48" i="79"/>
  <c r="BU39" i="79"/>
  <c r="BV54" i="79"/>
  <c r="CO32" i="79"/>
  <c r="BY56" i="79"/>
  <c r="BY64" i="79"/>
  <c r="BY74" i="79"/>
  <c r="CO86" i="79"/>
  <c r="CO44" i="79"/>
  <c r="CO52" i="79"/>
  <c r="CO60" i="79"/>
  <c r="CO68" i="79"/>
  <c r="CO82" i="79"/>
  <c r="BY76" i="79"/>
  <c r="CO87" i="79"/>
  <c r="CO102" i="79"/>
  <c r="BY87" i="79"/>
  <c r="CO103" i="79"/>
  <c r="CO115" i="79"/>
  <c r="BY100" i="79"/>
  <c r="BY108" i="79"/>
  <c r="CO116" i="79"/>
  <c r="BY124" i="79"/>
  <c r="BY126" i="79"/>
  <c r="BY134" i="79"/>
  <c r="BY142" i="79"/>
  <c r="CO149" i="79"/>
  <c r="BY159" i="79"/>
  <c r="BY177" i="79"/>
  <c r="BY164" i="79"/>
  <c r="BY202" i="79"/>
  <c r="CO222" i="79"/>
  <c r="BV66" i="79"/>
  <c r="BV58" i="79"/>
  <c r="BV38" i="79"/>
  <c r="BV34" i="79"/>
  <c r="BV52" i="79"/>
  <c r="CL42" i="79"/>
  <c r="BY40" i="79"/>
  <c r="CL39" i="79"/>
  <c r="CL35" i="79"/>
  <c r="CO40" i="79"/>
  <c r="CK31" i="79"/>
  <c r="BP34" i="79"/>
  <c r="BY58" i="79"/>
  <c r="BY66" i="79"/>
  <c r="CO71" i="79"/>
  <c r="BY73" i="79"/>
  <c r="CO46" i="79"/>
  <c r="CO54" i="79"/>
  <c r="CO62" i="79"/>
  <c r="CO70" i="79"/>
  <c r="BY88" i="79"/>
  <c r="BY78" i="79"/>
  <c r="CO91" i="79"/>
  <c r="CO106" i="79"/>
  <c r="BY91" i="79"/>
  <c r="CO107" i="79"/>
  <c r="BY119" i="79"/>
  <c r="BY102" i="79"/>
  <c r="BY110" i="79"/>
  <c r="CO124" i="79"/>
  <c r="BY149" i="79"/>
  <c r="BY128" i="79"/>
  <c r="BY136" i="79"/>
  <c r="BY144" i="79"/>
  <c r="BY151" i="79"/>
  <c r="BY156" i="79"/>
  <c r="BY170" i="79"/>
  <c r="BY168" i="79"/>
  <c r="BO177" i="79"/>
  <c r="BO181" i="79"/>
  <c r="BO195" i="79"/>
  <c r="BO200" i="79"/>
  <c r="BO187" i="79"/>
  <c r="BO193" i="79"/>
  <c r="BO205" i="79"/>
  <c r="BO216" i="79"/>
  <c r="BY225" i="79"/>
  <c r="CL34" i="79"/>
  <c r="CL31" i="79"/>
  <c r="BV65" i="79"/>
  <c r="BV61" i="79"/>
  <c r="BV57" i="79"/>
  <c r="BV41" i="79"/>
  <c r="CO94" i="79"/>
  <c r="CO111" i="79"/>
  <c r="CO130" i="79"/>
  <c r="CO129" i="79"/>
  <c r="CO141" i="79"/>
  <c r="CL54" i="79"/>
  <c r="CO99" i="79"/>
  <c r="CO119" i="79"/>
  <c r="CO113" i="79"/>
  <c r="CO133" i="79"/>
  <c r="CO148" i="79"/>
  <c r="CO180" i="79"/>
  <c r="CL38" i="79"/>
  <c r="BV33" i="79"/>
  <c r="CO120" i="79"/>
  <c r="CO135" i="79"/>
  <c r="CO143" i="79"/>
  <c r="CO152" i="79"/>
  <c r="CO157" i="79"/>
  <c r="BV37" i="79"/>
  <c r="CO145" i="79"/>
  <c r="CO154" i="79"/>
  <c r="CO168" i="79"/>
  <c r="CO193" i="79"/>
  <c r="CO161" i="79"/>
  <c r="CO165" i="79"/>
  <c r="CO160" i="79"/>
  <c r="CO170" i="79"/>
  <c r="CO177" i="79"/>
  <c r="CO182" i="79"/>
  <c r="CO217" i="79"/>
  <c r="CO164" i="79"/>
  <c r="CO176" i="79"/>
  <c r="CO181" i="79"/>
  <c r="CO198" i="79"/>
  <c r="CO184" i="79"/>
  <c r="CO208" i="79"/>
  <c r="CO219" i="79"/>
  <c r="CO172" i="79"/>
  <c r="CO173" i="79"/>
  <c r="CO205" i="79"/>
  <c r="CO192" i="79"/>
  <c r="CO213" i="79"/>
  <c r="BV30" i="79"/>
  <c r="CO206" i="79"/>
  <c r="CO186" i="79"/>
  <c r="CO214" i="79"/>
  <c r="CO226" i="79"/>
  <c r="CO196" i="79"/>
  <c r="CO188" i="79"/>
  <c r="CO204" i="79"/>
  <c r="CO225" i="79"/>
  <c r="CL53" i="79"/>
  <c r="CL45" i="79"/>
  <c r="BV43" i="79"/>
  <c r="CO200" i="79"/>
  <c r="CO210" i="79"/>
  <c r="CO216" i="79"/>
  <c r="CO220" i="79"/>
  <c r="CL28" i="79"/>
  <c r="CL41" i="79"/>
  <c r="BV36" i="79"/>
  <c r="CL30" i="79"/>
  <c r="BV29" i="79"/>
  <c r="BV28" i="79"/>
  <c r="BV27" i="79"/>
  <c r="CO212" i="79"/>
  <c r="CO39" i="79"/>
  <c r="BV51" i="79"/>
  <c r="BV40" i="79"/>
  <c r="CL49" i="79"/>
  <c r="BV47" i="79"/>
  <c r="BV32" i="79"/>
  <c r="BZ55" i="79"/>
  <c r="BZ50" i="79"/>
  <c r="BZ46" i="79"/>
  <c r="BZ42" i="79"/>
  <c r="CP38" i="79"/>
  <c r="BZ37" i="79"/>
  <c r="CP28" i="79"/>
  <c r="CP32" i="79"/>
  <c r="CP57" i="79"/>
  <c r="CP61" i="79"/>
  <c r="CP65" i="79"/>
  <c r="CP69" i="79"/>
  <c r="CP82" i="79"/>
  <c r="CP84" i="79"/>
  <c r="CP88" i="79"/>
  <c r="CP96" i="79"/>
  <c r="CP78" i="79"/>
  <c r="BZ71" i="79"/>
  <c r="BZ75" i="79"/>
  <c r="BZ79" i="79"/>
  <c r="CP85" i="79"/>
  <c r="CP93" i="79"/>
  <c r="CP119" i="79"/>
  <c r="CP98" i="79"/>
  <c r="CP102" i="79"/>
  <c r="CP106" i="79"/>
  <c r="CP110" i="79"/>
  <c r="CP114" i="79"/>
  <c r="BZ83" i="79"/>
  <c r="BZ87" i="79"/>
  <c r="BZ91" i="79"/>
  <c r="BZ95" i="79"/>
  <c r="BZ99" i="79"/>
  <c r="BZ103" i="79"/>
  <c r="BZ107" i="79"/>
  <c r="BZ111" i="79"/>
  <c r="BZ115" i="79"/>
  <c r="CP122" i="79"/>
  <c r="CP126" i="79"/>
  <c r="CP130" i="79"/>
  <c r="CP134" i="79"/>
  <c r="CP138" i="79"/>
  <c r="CP142" i="79"/>
  <c r="CP146" i="79"/>
  <c r="BZ120" i="79"/>
  <c r="BZ128" i="79"/>
  <c r="BZ136" i="79"/>
  <c r="BZ144" i="79"/>
  <c r="CP152" i="79"/>
  <c r="CP156" i="79"/>
  <c r="BZ154" i="79"/>
  <c r="CP165" i="79"/>
  <c r="CP167" i="79"/>
  <c r="CP160" i="79"/>
  <c r="CP169" i="79"/>
  <c r="CP172" i="79"/>
  <c r="CP180" i="79"/>
  <c r="BZ170" i="79"/>
  <c r="CP187" i="79"/>
  <c r="CP182" i="79"/>
  <c r="CP188" i="79"/>
  <c r="CP194" i="79"/>
  <c r="CP193" i="79"/>
  <c r="CP197" i="79"/>
  <c r="CP202" i="79"/>
  <c r="CP206" i="79"/>
  <c r="CP210" i="79"/>
  <c r="CP217" i="79"/>
  <c r="CP216" i="79"/>
  <c r="CP223" i="79"/>
  <c r="CP227" i="79"/>
  <c r="BZ59" i="79"/>
  <c r="CP52" i="79"/>
  <c r="CP48" i="79"/>
  <c r="CP44" i="79"/>
  <c r="CP30" i="79"/>
  <c r="CP58" i="79"/>
  <c r="CP62" i="79"/>
  <c r="CP66" i="79"/>
  <c r="CP70" i="79"/>
  <c r="BZ67" i="79"/>
  <c r="CP71" i="79"/>
  <c r="CP90" i="79"/>
  <c r="CP75" i="79"/>
  <c r="CP79" i="79"/>
  <c r="BZ72" i="79"/>
  <c r="BZ76" i="79"/>
  <c r="BZ80" i="79"/>
  <c r="CP87" i="79"/>
  <c r="CP95" i="79"/>
  <c r="CP121" i="79"/>
  <c r="CP99" i="79"/>
  <c r="CP103" i="79"/>
  <c r="CP107" i="79"/>
  <c r="CP111" i="79"/>
  <c r="CP115" i="79"/>
  <c r="BZ84" i="79"/>
  <c r="BZ88" i="79"/>
  <c r="BZ92" i="79"/>
  <c r="BZ96" i="79"/>
  <c r="BZ100" i="79"/>
  <c r="BZ104" i="79"/>
  <c r="BZ108" i="79"/>
  <c r="BZ112" i="79"/>
  <c r="CP116" i="79"/>
  <c r="CP124" i="79"/>
  <c r="CP127" i="79"/>
  <c r="CP131" i="79"/>
  <c r="CP135" i="79"/>
  <c r="CP139" i="79"/>
  <c r="CP143" i="79"/>
  <c r="CP148" i="79"/>
  <c r="BZ122" i="79"/>
  <c r="BZ130" i="79"/>
  <c r="BZ138" i="79"/>
  <c r="BZ146" i="79"/>
  <c r="CP153" i="79"/>
  <c r="CP163" i="79"/>
  <c r="CP161" i="79"/>
  <c r="CP168" i="79"/>
  <c r="CP173" i="79"/>
  <c r="CP162" i="79"/>
  <c r="CP179" i="79"/>
  <c r="CP174" i="79"/>
  <c r="BZ158" i="79"/>
  <c r="CP186" i="79"/>
  <c r="BZ174" i="79"/>
  <c r="BZ184" i="79"/>
  <c r="CP195" i="79"/>
  <c r="CP204" i="79"/>
  <c r="CP196" i="79"/>
  <c r="CP198" i="79"/>
  <c r="BZ191" i="79"/>
  <c r="CP207" i="79"/>
  <c r="CP211" i="79"/>
  <c r="CP213" i="79"/>
  <c r="CP218" i="79"/>
  <c r="CP220" i="79"/>
  <c r="CP225" i="79"/>
  <c r="BZ63" i="79"/>
  <c r="BZ52" i="79"/>
  <c r="BZ48" i="79"/>
  <c r="BZ44" i="79"/>
  <c r="CP34" i="79"/>
  <c r="CP55" i="79"/>
  <c r="CP59" i="79"/>
  <c r="CP63" i="79"/>
  <c r="CP67" i="79"/>
  <c r="CP72" i="79"/>
  <c r="BZ68" i="79"/>
  <c r="CP73" i="79"/>
  <c r="CP92" i="79"/>
  <c r="CP76" i="79"/>
  <c r="CP80" i="79"/>
  <c r="BZ73" i="79"/>
  <c r="BZ77" i="79"/>
  <c r="CP81" i="79"/>
  <c r="CP89" i="79"/>
  <c r="CP97" i="79"/>
  <c r="CP123" i="79"/>
  <c r="CP100" i="79"/>
  <c r="CP104" i="79"/>
  <c r="CP108" i="79"/>
  <c r="CP112" i="79"/>
  <c r="BZ81" i="79"/>
  <c r="BZ85" i="79"/>
  <c r="BZ89" i="79"/>
  <c r="BZ93" i="79"/>
  <c r="BZ97" i="79"/>
  <c r="BZ101" i="79"/>
  <c r="BZ105" i="79"/>
  <c r="BZ109" i="79"/>
  <c r="BZ113" i="79"/>
  <c r="CP118" i="79"/>
  <c r="CP147" i="79"/>
  <c r="CP128" i="79"/>
  <c r="CP132" i="79"/>
  <c r="CP136" i="79"/>
  <c r="CP140" i="79"/>
  <c r="CP144" i="79"/>
  <c r="BZ116" i="79"/>
  <c r="BZ124" i="79"/>
  <c r="BZ132" i="79"/>
  <c r="BZ140" i="79"/>
  <c r="CP150" i="79"/>
  <c r="CP154" i="79"/>
  <c r="BZ150" i="79"/>
  <c r="CP159" i="79"/>
  <c r="CP175" i="79"/>
  <c r="CP170" i="79"/>
  <c r="CP164" i="79"/>
  <c r="CP181" i="79"/>
  <c r="CP176" i="79"/>
  <c r="BZ162" i="79"/>
  <c r="CP190" i="79"/>
  <c r="BZ178" i="79"/>
  <c r="CP184" i="79"/>
  <c r="CP183" i="79"/>
  <c r="CP189" i="79"/>
  <c r="CP201" i="79"/>
  <c r="CP199" i="79"/>
  <c r="BZ199" i="79"/>
  <c r="CP208" i="79"/>
  <c r="CP212" i="79"/>
  <c r="CP214" i="79"/>
  <c r="CP219" i="79"/>
  <c r="CP221" i="79"/>
  <c r="BZ220" i="79"/>
  <c r="CP54" i="79"/>
  <c r="CP37" i="79"/>
  <c r="BP38" i="79"/>
  <c r="BT35" i="79"/>
  <c r="BT31" i="79"/>
  <c r="BT39" i="79"/>
  <c r="CJ77" i="79"/>
  <c r="CJ88" i="79"/>
  <c r="CJ38" i="79"/>
  <c r="CJ46" i="79"/>
  <c r="CJ54" i="79"/>
  <c r="CJ62" i="79"/>
  <c r="BT71" i="79"/>
  <c r="CJ84" i="79"/>
  <c r="BT49" i="79"/>
  <c r="BT57" i="79"/>
  <c r="BT65" i="79"/>
  <c r="CJ74" i="79"/>
  <c r="BT99" i="79"/>
  <c r="CJ81" i="79"/>
  <c r="CJ97" i="79"/>
  <c r="BT89" i="79"/>
  <c r="CJ100" i="79"/>
  <c r="CJ92" i="79"/>
  <c r="CJ110" i="79"/>
  <c r="CJ121" i="79"/>
  <c r="BT117" i="79"/>
  <c r="CJ128" i="79"/>
  <c r="CJ124" i="79"/>
  <c r="CJ127" i="79"/>
  <c r="CJ138" i="79"/>
  <c r="CJ146" i="79"/>
  <c r="BT151" i="79"/>
  <c r="CJ154" i="79"/>
  <c r="CJ167" i="79"/>
  <c r="CJ162" i="79"/>
  <c r="CJ189" i="79"/>
  <c r="CJ183" i="79"/>
  <c r="CJ192" i="79"/>
  <c r="CJ212" i="79"/>
  <c r="CJ216" i="79"/>
  <c r="CJ224" i="79"/>
  <c r="CJ79" i="79"/>
  <c r="CJ32" i="79"/>
  <c r="CJ40" i="79"/>
  <c r="CJ48" i="79"/>
  <c r="CJ56" i="79"/>
  <c r="CJ64" i="79"/>
  <c r="BT76" i="79"/>
  <c r="BT43" i="79"/>
  <c r="BT51" i="79"/>
  <c r="BT59" i="79"/>
  <c r="BT67" i="79"/>
  <c r="CJ86" i="79"/>
  <c r="BT101" i="79"/>
  <c r="CJ85" i="79"/>
  <c r="BT109" i="79"/>
  <c r="BT93" i="79"/>
  <c r="CJ102" i="79"/>
  <c r="CJ96" i="79"/>
  <c r="CJ112" i="79"/>
  <c r="CJ125" i="79"/>
  <c r="BT121" i="79"/>
  <c r="CJ130" i="79"/>
  <c r="BT116" i="79"/>
  <c r="CJ129" i="79"/>
  <c r="CJ140" i="79"/>
  <c r="BT134" i="79"/>
  <c r="CJ147" i="79"/>
  <c r="BT152" i="79"/>
  <c r="CJ172" i="79"/>
  <c r="CJ166" i="79"/>
  <c r="CJ182" i="79"/>
  <c r="CJ191" i="79"/>
  <c r="CJ206" i="79"/>
  <c r="CJ201" i="79"/>
  <c r="CJ218" i="79"/>
  <c r="BT226" i="79"/>
  <c r="BT74" i="79"/>
  <c r="CJ71" i="79"/>
  <c r="CJ34" i="79"/>
  <c r="CJ42" i="79"/>
  <c r="CJ50" i="79"/>
  <c r="CJ58" i="79"/>
  <c r="CJ66" i="79"/>
  <c r="BT78" i="79"/>
  <c r="BT45" i="79"/>
  <c r="BT53" i="79"/>
  <c r="BT61" i="79"/>
  <c r="BT69" i="79"/>
  <c r="BT90" i="79"/>
  <c r="BT103" i="79"/>
  <c r="CJ89" i="79"/>
  <c r="BT81" i="79"/>
  <c r="BT97" i="79"/>
  <c r="CJ104" i="79"/>
  <c r="BT110" i="79"/>
  <c r="CJ114" i="79"/>
  <c r="BT112" i="79"/>
  <c r="BT125" i="79"/>
  <c r="CJ116" i="79"/>
  <c r="BT120" i="79"/>
  <c r="CJ131" i="79"/>
  <c r="CJ142" i="79"/>
  <c r="BT140" i="79"/>
  <c r="CJ156" i="79"/>
  <c r="CJ159" i="79"/>
  <c r="CJ168" i="79"/>
  <c r="CJ174" i="79"/>
  <c r="CJ178" i="79"/>
  <c r="CJ185" i="79"/>
  <c r="CJ208" i="79"/>
  <c r="CJ203" i="79"/>
  <c r="CJ221" i="79"/>
  <c r="CJ75" i="79"/>
  <c r="CJ82" i="79"/>
  <c r="CJ36" i="79"/>
  <c r="CJ44" i="79"/>
  <c r="CJ52" i="79"/>
  <c r="CJ60" i="79"/>
  <c r="CJ68" i="79"/>
  <c r="BT80" i="79"/>
  <c r="BT47" i="79"/>
  <c r="BT55" i="79"/>
  <c r="BT63" i="79"/>
  <c r="CJ70" i="79"/>
  <c r="BT94" i="79"/>
  <c r="BT105" i="79"/>
  <c r="CJ93" i="79"/>
  <c r="BT85" i="79"/>
  <c r="CJ98" i="79"/>
  <c r="CJ106" i="79"/>
  <c r="CJ108" i="79"/>
  <c r="CJ117" i="79"/>
  <c r="BT114" i="79"/>
  <c r="CJ126" i="79"/>
  <c r="CJ120" i="79"/>
  <c r="BT124" i="79"/>
  <c r="CJ136" i="79"/>
  <c r="CJ144" i="79"/>
  <c r="BT142" i="79"/>
  <c r="CJ152" i="79"/>
  <c r="CJ163" i="79"/>
  <c r="CJ158" i="79"/>
  <c r="CJ175" i="79"/>
  <c r="CJ180" i="79"/>
  <c r="CJ187" i="79"/>
  <c r="CJ210" i="79"/>
  <c r="CJ205" i="79"/>
  <c r="CA201" i="79"/>
  <c r="BY184" i="79"/>
  <c r="BY185" i="79"/>
  <c r="BY192" i="79"/>
  <c r="BY191" i="79"/>
  <c r="BT132" i="79"/>
  <c r="BT148" i="79"/>
  <c r="BT159" i="79"/>
  <c r="BT154" i="79"/>
  <c r="CA205" i="79"/>
  <c r="BT176" i="79"/>
  <c r="BT162" i="79"/>
  <c r="BT171" i="79"/>
  <c r="BT182" i="79"/>
  <c r="BY199" i="79"/>
  <c r="BY210" i="79"/>
  <c r="BY223" i="79"/>
  <c r="CA211" i="79"/>
  <c r="BY212" i="79"/>
  <c r="BY219" i="79"/>
  <c r="BT166" i="79"/>
  <c r="BT192" i="79"/>
  <c r="BT198" i="79"/>
  <c r="BT184" i="79"/>
  <c r="BT203" i="79"/>
  <c r="BT218" i="79"/>
  <c r="BS204" i="79"/>
  <c r="BT136" i="79"/>
  <c r="BT144" i="79"/>
  <c r="BT161" i="79"/>
  <c r="BT173" i="79"/>
  <c r="BT177" i="79"/>
  <c r="BT180" i="79"/>
  <c r="BT199" i="79"/>
  <c r="BT217" i="79"/>
  <c r="BT149" i="79"/>
  <c r="BT138" i="79"/>
  <c r="BT146" i="79"/>
  <c r="BT155" i="79"/>
  <c r="BT158" i="79"/>
  <c r="BT169" i="79"/>
  <c r="BT181" i="79"/>
  <c r="BT200" i="79"/>
  <c r="BT197" i="79"/>
  <c r="BT196" i="79"/>
  <c r="BT225" i="79"/>
  <c r="BZ216" i="79"/>
  <c r="BZ217" i="79"/>
  <c r="BZ208" i="79"/>
  <c r="BZ225" i="79"/>
  <c r="BQ49" i="79"/>
  <c r="BT189" i="79"/>
  <c r="BT188" i="79"/>
  <c r="BT202" i="79"/>
  <c r="BT208" i="79"/>
  <c r="BT222" i="79"/>
  <c r="CA207" i="79"/>
  <c r="CA216" i="79"/>
  <c r="CA223" i="79"/>
  <c r="BO203" i="79"/>
  <c r="BO208" i="79"/>
  <c r="BO213" i="79"/>
  <c r="BO224" i="79"/>
  <c r="BS71" i="79"/>
  <c r="BS33" i="79"/>
  <c r="BS41" i="79"/>
  <c r="BS49" i="79"/>
  <c r="BS57" i="79"/>
  <c r="BS65" i="79"/>
  <c r="BS74" i="79"/>
  <c r="BS87" i="79"/>
  <c r="BS102" i="79"/>
  <c r="BS99" i="79"/>
  <c r="BS111" i="79"/>
  <c r="BS123" i="79"/>
  <c r="BS118" i="79"/>
  <c r="BS136" i="79"/>
  <c r="BS144" i="79"/>
  <c r="BS153" i="79"/>
  <c r="BS165" i="79"/>
  <c r="BS166" i="79"/>
  <c r="BS194" i="79"/>
  <c r="BS189" i="79"/>
  <c r="BS188" i="79"/>
  <c r="BS207" i="79"/>
  <c r="BS202" i="79"/>
  <c r="BS217" i="79"/>
  <c r="BS225" i="79"/>
  <c r="BZ148" i="79"/>
  <c r="BZ156" i="79"/>
  <c r="BZ164" i="79"/>
  <c r="BZ172" i="79"/>
  <c r="BZ180" i="79"/>
  <c r="BZ189" i="79"/>
  <c r="BZ197" i="79"/>
  <c r="BZ206" i="79"/>
  <c r="BZ214" i="79"/>
  <c r="BZ222" i="79"/>
  <c r="BQ41" i="79"/>
  <c r="CA203" i="79"/>
  <c r="CA213" i="79"/>
  <c r="CA221" i="79"/>
  <c r="BO211" i="79"/>
  <c r="BO218" i="79"/>
  <c r="BO220" i="79"/>
  <c r="BS80" i="79"/>
  <c r="BS37" i="79"/>
  <c r="BS45" i="79"/>
  <c r="BS53" i="79"/>
  <c r="BS61" i="79"/>
  <c r="BS69" i="79"/>
  <c r="BS84" i="79"/>
  <c r="BS95" i="79"/>
  <c r="BS90" i="79"/>
  <c r="BS107" i="79"/>
  <c r="BS115" i="79"/>
  <c r="BS130" i="79"/>
  <c r="BS127" i="79"/>
  <c r="BS140" i="79"/>
  <c r="BS150" i="79"/>
  <c r="BS157" i="79"/>
  <c r="BS158" i="79"/>
  <c r="BS174" i="79"/>
  <c r="BS178" i="79"/>
  <c r="BS184" i="79"/>
  <c r="BS198" i="79"/>
  <c r="BS211" i="79"/>
  <c r="BS206" i="79"/>
  <c r="BS220" i="79"/>
  <c r="BZ160" i="79"/>
  <c r="BZ168" i="79"/>
  <c r="BZ176" i="79"/>
  <c r="BZ193" i="79"/>
  <c r="BZ202" i="79"/>
  <c r="BZ210" i="79"/>
  <c r="BZ219" i="79"/>
  <c r="BZ227" i="79"/>
  <c r="BS119" i="79"/>
  <c r="BS133" i="79"/>
  <c r="BS131" i="79"/>
  <c r="BS142" i="79"/>
  <c r="BS149" i="79"/>
  <c r="BS161" i="79"/>
  <c r="BS162" i="79"/>
  <c r="BS173" i="79"/>
  <c r="BS180" i="79"/>
  <c r="BS186" i="79"/>
  <c r="BS200" i="79"/>
  <c r="BS213" i="79"/>
  <c r="BS214" i="79"/>
  <c r="BZ203" i="79"/>
  <c r="BZ195" i="79"/>
  <c r="BZ212" i="79"/>
  <c r="BQ53" i="79"/>
  <c r="BY178" i="79"/>
  <c r="BY190" i="79"/>
  <c r="BY186" i="79"/>
  <c r="BY196" i="79"/>
  <c r="BY205" i="79"/>
  <c r="BY208" i="79"/>
  <c r="BY218" i="79"/>
  <c r="BU59" i="79"/>
  <c r="BU67" i="79"/>
  <c r="CK86" i="79"/>
  <c r="CK73" i="79"/>
  <c r="CK47" i="79"/>
  <c r="CK55" i="79"/>
  <c r="CK63" i="79"/>
  <c r="BU73" i="79"/>
  <c r="CK92" i="79"/>
  <c r="BU78" i="79"/>
  <c r="BU92" i="79"/>
  <c r="CK83" i="79"/>
  <c r="CK107" i="79"/>
  <c r="CK98" i="79"/>
  <c r="BU122" i="79"/>
  <c r="CK115" i="79"/>
  <c r="BU100" i="79"/>
  <c r="BU108" i="79"/>
  <c r="BU117" i="79"/>
  <c r="CK116" i="79"/>
  <c r="CK133" i="79"/>
  <c r="CK141" i="79"/>
  <c r="CK150" i="79"/>
  <c r="BU133" i="79"/>
  <c r="BU141" i="79"/>
  <c r="BU150" i="79"/>
  <c r="BU155" i="79"/>
  <c r="CK154" i="79"/>
  <c r="BU169" i="79"/>
  <c r="BU165" i="79"/>
  <c r="BU170" i="79"/>
  <c r="BU173" i="79"/>
  <c r="BU177" i="79"/>
  <c r="BU196" i="79"/>
  <c r="BU188" i="79"/>
  <c r="CK197" i="79"/>
  <c r="CK182" i="79"/>
  <c r="BU191" i="79"/>
  <c r="BU199" i="79"/>
  <c r="BU202" i="79"/>
  <c r="CK208" i="79"/>
  <c r="BU212" i="79"/>
  <c r="BU215" i="79"/>
  <c r="BU224" i="79"/>
  <c r="BT194" i="79"/>
  <c r="BT193" i="79"/>
  <c r="BT186" i="79"/>
  <c r="BT201" i="79"/>
  <c r="BT212" i="79"/>
  <c r="BT220" i="79"/>
  <c r="BT223" i="79"/>
  <c r="CN227" i="79"/>
  <c r="BO219" i="79"/>
  <c r="BO226" i="79"/>
  <c r="BU61" i="79"/>
  <c r="BU69" i="79"/>
  <c r="BU74" i="79"/>
  <c r="BU87" i="79"/>
  <c r="CK49" i="79"/>
  <c r="CK57" i="79"/>
  <c r="CK65" i="79"/>
  <c r="CK78" i="79"/>
  <c r="CK96" i="79"/>
  <c r="BU80" i="79"/>
  <c r="BU96" i="79"/>
  <c r="CK87" i="79"/>
  <c r="CK111" i="79"/>
  <c r="CK102" i="79"/>
  <c r="CK127" i="79"/>
  <c r="CK119" i="79"/>
  <c r="BU102" i="79"/>
  <c r="BU110" i="79"/>
  <c r="BU121" i="79"/>
  <c r="CK120" i="79"/>
  <c r="CK135" i="79"/>
  <c r="CK143" i="79"/>
  <c r="BU127" i="79"/>
  <c r="BU135" i="79"/>
  <c r="BU143" i="79"/>
  <c r="BU151" i="79"/>
  <c r="BU157" i="79"/>
  <c r="BU156" i="79"/>
  <c r="CK167" i="79"/>
  <c r="BU171" i="79"/>
  <c r="BU180" i="79"/>
  <c r="CK177" i="79"/>
  <c r="BU181" i="79"/>
  <c r="CK195" i="79"/>
  <c r="CK192" i="79"/>
  <c r="CK199" i="79"/>
  <c r="CK184" i="79"/>
  <c r="CK196" i="79"/>
  <c r="BU201" i="79"/>
  <c r="BU206" i="79"/>
  <c r="CK210" i="79"/>
  <c r="CK214" i="79"/>
  <c r="BU217" i="79"/>
  <c r="CK222" i="79"/>
  <c r="CK224" i="79"/>
  <c r="CK34" i="79"/>
  <c r="BU55" i="79"/>
  <c r="BU63" i="79"/>
  <c r="CK70" i="79"/>
  <c r="CK77" i="79"/>
  <c r="CK43" i="79"/>
  <c r="CK51" i="79"/>
  <c r="CK59" i="79"/>
  <c r="CK67" i="79"/>
  <c r="BU81" i="79"/>
  <c r="CK110" i="79"/>
  <c r="BU84" i="79"/>
  <c r="CK101" i="79"/>
  <c r="CK91" i="79"/>
  <c r="BU91" i="79"/>
  <c r="CK106" i="79"/>
  <c r="CK131" i="79"/>
  <c r="CK123" i="79"/>
  <c r="BU104" i="79"/>
  <c r="BU112" i="79"/>
  <c r="BU125" i="79"/>
  <c r="CK124" i="79"/>
  <c r="CK137" i="79"/>
  <c r="CK145" i="79"/>
  <c r="BU129" i="79"/>
  <c r="BU137" i="79"/>
  <c r="BU145" i="79"/>
  <c r="BU153" i="79"/>
  <c r="CK159" i="79"/>
  <c r="BU160" i="79"/>
  <c r="BU178" i="79"/>
  <c r="CK160" i="79"/>
  <c r="CK169" i="79"/>
  <c r="CK181" i="79"/>
  <c r="BU176" i="79"/>
  <c r="BU187" i="79"/>
  <c r="CK204" i="79"/>
  <c r="CK189" i="79"/>
  <c r="CK186" i="79"/>
  <c r="CK201" i="79"/>
  <c r="BU205" i="79"/>
  <c r="CK220" i="79"/>
  <c r="CK212" i="79"/>
  <c r="CK216" i="79"/>
  <c r="BU223" i="79"/>
  <c r="CK223" i="79"/>
  <c r="CA225" i="79"/>
  <c r="CK38" i="79"/>
  <c r="BT38" i="79"/>
  <c r="BQ37" i="79"/>
  <c r="BY201" i="79"/>
  <c r="BY206" i="79"/>
  <c r="BY215" i="79"/>
  <c r="BU57" i="79"/>
  <c r="BU65" i="79"/>
  <c r="CK74" i="79"/>
  <c r="BU85" i="79"/>
  <c r="CK45" i="79"/>
  <c r="CK53" i="79"/>
  <c r="CK61" i="79"/>
  <c r="CK69" i="79"/>
  <c r="CK88" i="79"/>
  <c r="BU76" i="79"/>
  <c r="BU88" i="79"/>
  <c r="CK105" i="79"/>
  <c r="CK95" i="79"/>
  <c r="BU95" i="79"/>
  <c r="BU118" i="79"/>
  <c r="CK113" i="79"/>
  <c r="BU98" i="79"/>
  <c r="BU106" i="79"/>
  <c r="BU114" i="79"/>
  <c r="CK128" i="79"/>
  <c r="CK149" i="79"/>
  <c r="CK139" i="79"/>
  <c r="BU147" i="79"/>
  <c r="BU131" i="79"/>
  <c r="BU139" i="79"/>
  <c r="CK148" i="79"/>
  <c r="CK155" i="79"/>
  <c r="CK152" i="79"/>
  <c r="BU164" i="79"/>
  <c r="BU161" i="79"/>
  <c r="CK164" i="79"/>
  <c r="CK171" i="79"/>
  <c r="CK174" i="79"/>
  <c r="CK180" i="79"/>
  <c r="BU183" i="79"/>
  <c r="CK194" i="79"/>
  <c r="CK193" i="79"/>
  <c r="CK188" i="79"/>
  <c r="CK205" i="79"/>
  <c r="BU208" i="79"/>
  <c r="CK206" i="79"/>
  <c r="BU210" i="79"/>
  <c r="CK219" i="79"/>
  <c r="BU220" i="79"/>
  <c r="BU225" i="79"/>
  <c r="BT210" i="79"/>
  <c r="BT215" i="79"/>
  <c r="CA222" i="79"/>
  <c r="BO217" i="79"/>
  <c r="BO221" i="79"/>
  <c r="CH49" i="79"/>
  <c r="CH33" i="79"/>
  <c r="BI227" i="79"/>
  <c r="AC227" i="79" s="1"/>
  <c r="BI226" i="79"/>
  <c r="AC226" i="79" s="1"/>
  <c r="AS225" i="79"/>
  <c r="AS224" i="79"/>
  <c r="AS227" i="79"/>
  <c r="BI223" i="79"/>
  <c r="AC223" i="79" s="1"/>
  <c r="BI222" i="79"/>
  <c r="AC222" i="79" s="1"/>
  <c r="BI221" i="79"/>
  <c r="AC221" i="79" s="1"/>
  <c r="BI220" i="79"/>
  <c r="AC220" i="79" s="1"/>
  <c r="BI225" i="79"/>
  <c r="AC225" i="79" s="1"/>
  <c r="BI224" i="79"/>
  <c r="AC224" i="79" s="1"/>
  <c r="AS223" i="79"/>
  <c r="AS222" i="79"/>
  <c r="AS221" i="79"/>
  <c r="AS220" i="79"/>
  <c r="BI219" i="79"/>
  <c r="AC219" i="79" s="1"/>
  <c r="BI218" i="79"/>
  <c r="AC218" i="79" s="1"/>
  <c r="BI217" i="79"/>
  <c r="AC217" i="79" s="1"/>
  <c r="AS219" i="79"/>
  <c r="AS218" i="79"/>
  <c r="AS226" i="79"/>
  <c r="BI216" i="79"/>
  <c r="AC216" i="79" s="1"/>
  <c r="BI215" i="79"/>
  <c r="AC215" i="79" s="1"/>
  <c r="BI214" i="79"/>
  <c r="AC214" i="79" s="1"/>
  <c r="BI213" i="79"/>
  <c r="AC213" i="79" s="1"/>
  <c r="BI212" i="79"/>
  <c r="AC212" i="79" s="1"/>
  <c r="BI211" i="79"/>
  <c r="AC211" i="79" s="1"/>
  <c r="BI210" i="79"/>
  <c r="AC210" i="79" s="1"/>
  <c r="BI209" i="79"/>
  <c r="AC209" i="79" s="1"/>
  <c r="BI208" i="79"/>
  <c r="AC208" i="79" s="1"/>
  <c r="BI207" i="79"/>
  <c r="AC207" i="79" s="1"/>
  <c r="AS216" i="79"/>
  <c r="AS214" i="79"/>
  <c r="AS206" i="79"/>
  <c r="AS217" i="79"/>
  <c r="AS215" i="79"/>
  <c r="AS213" i="79"/>
  <c r="AS212" i="79"/>
  <c r="AS211" i="79"/>
  <c r="AS210" i="79"/>
  <c r="AS209" i="79"/>
  <c r="AS208" i="79"/>
  <c r="AS207" i="79"/>
  <c r="BI206" i="79"/>
  <c r="AC206" i="79" s="1"/>
  <c r="BI29" i="79"/>
  <c r="AC29" i="79" s="1"/>
  <c r="BI28" i="79"/>
  <c r="AC28" i="79" s="1"/>
  <c r="BI27" i="79"/>
  <c r="AC27" i="79" s="1"/>
  <c r="AS29" i="79"/>
  <c r="AS27" i="79"/>
  <c r="AS28" i="79"/>
  <c r="BQ55" i="79"/>
  <c r="BQ63" i="79"/>
  <c r="BQ71" i="79"/>
  <c r="CG78" i="79"/>
  <c r="CG42" i="79"/>
  <c r="CG50" i="79"/>
  <c r="CG58" i="79"/>
  <c r="CG66" i="79"/>
  <c r="CG79" i="79"/>
  <c r="BQ75" i="79"/>
  <c r="CG86" i="79"/>
  <c r="CG102" i="79"/>
  <c r="BQ86" i="79"/>
  <c r="CG93" i="79"/>
  <c r="CG110" i="79"/>
  <c r="CG130" i="79"/>
  <c r="BQ122" i="79"/>
  <c r="BQ104" i="79"/>
  <c r="BQ112" i="79"/>
  <c r="CG125" i="79"/>
  <c r="CG133" i="79"/>
  <c r="CG145" i="79"/>
  <c r="BQ156" i="79"/>
  <c r="CG158" i="79"/>
  <c r="CG161" i="79"/>
  <c r="BQ163" i="79"/>
  <c r="CG168" i="79"/>
  <c r="CG180" i="79"/>
  <c r="CG177" i="79"/>
  <c r="CG190" i="79"/>
  <c r="CG203" i="79"/>
  <c r="BQ195" i="79"/>
  <c r="CG189" i="79"/>
  <c r="BQ202" i="79"/>
  <c r="BQ198" i="79"/>
  <c r="BQ205" i="79"/>
  <c r="CG211" i="79"/>
  <c r="BQ215" i="79"/>
  <c r="BQ218" i="79"/>
  <c r="BQ223" i="79"/>
  <c r="CG224" i="79"/>
  <c r="BP35" i="79"/>
  <c r="CF30" i="79"/>
  <c r="CF29" i="79"/>
  <c r="BP28" i="79"/>
  <c r="BP31" i="79"/>
  <c r="BP29" i="79"/>
  <c r="CF28" i="79"/>
  <c r="CF27" i="79"/>
  <c r="BP27" i="79"/>
  <c r="BR65" i="79"/>
  <c r="CI59" i="79"/>
  <c r="CH50" i="79"/>
  <c r="BR46" i="79"/>
  <c r="CH42" i="79"/>
  <c r="CI39" i="79"/>
  <c r="BY38" i="79"/>
  <c r="CG37" i="79"/>
  <c r="BR35" i="79"/>
  <c r="CG33" i="79"/>
  <c r="BR31" i="79"/>
  <c r="CH29" i="79"/>
  <c r="CN73" i="79"/>
  <c r="CN78" i="79"/>
  <c r="CN83" i="79"/>
  <c r="CN85" i="79"/>
  <c r="CN34" i="79"/>
  <c r="CN38" i="79"/>
  <c r="CN42" i="79"/>
  <c r="CN46" i="79"/>
  <c r="CN50" i="79"/>
  <c r="CN54" i="79"/>
  <c r="CN58" i="79"/>
  <c r="CN62" i="79"/>
  <c r="CN66" i="79"/>
  <c r="CN70" i="79"/>
  <c r="CN75" i="79"/>
  <c r="CN79" i="79"/>
  <c r="BX42" i="79"/>
  <c r="BX46" i="79"/>
  <c r="BX50" i="79"/>
  <c r="BX54" i="79"/>
  <c r="BX58" i="79"/>
  <c r="BX62" i="79"/>
  <c r="BX66" i="79"/>
  <c r="BX70" i="79"/>
  <c r="CN89" i="79"/>
  <c r="CN97" i="79"/>
  <c r="CN100" i="79"/>
  <c r="CN104" i="79"/>
  <c r="BX110" i="79"/>
  <c r="BX87" i="79"/>
  <c r="BX95" i="79"/>
  <c r="CN86" i="79"/>
  <c r="CN94" i="79"/>
  <c r="BX101" i="79"/>
  <c r="BX105" i="79"/>
  <c r="BX111" i="79"/>
  <c r="BX96" i="79"/>
  <c r="CN110" i="79"/>
  <c r="CN114" i="79"/>
  <c r="BX121" i="79"/>
  <c r="BX112" i="79"/>
  <c r="CN116" i="79"/>
  <c r="CN124" i="79"/>
  <c r="CN129" i="79"/>
  <c r="BX116" i="79"/>
  <c r="BX124" i="79"/>
  <c r="CN121" i="79"/>
  <c r="CN126" i="79"/>
  <c r="CN130" i="79"/>
  <c r="CN138" i="79"/>
  <c r="CN142" i="79"/>
  <c r="CN146" i="79"/>
  <c r="BX132" i="79"/>
  <c r="BX136" i="79"/>
  <c r="BX140" i="79"/>
  <c r="BX144" i="79"/>
  <c r="BX150" i="79"/>
  <c r="BX147" i="79"/>
  <c r="CN152" i="79"/>
  <c r="BX156" i="79"/>
  <c r="BX153" i="79"/>
  <c r="BX157" i="79"/>
  <c r="BX165" i="79"/>
  <c r="CN170" i="79"/>
  <c r="BX162" i="79"/>
  <c r="CN171" i="79"/>
  <c r="CN163" i="79"/>
  <c r="CN176" i="79"/>
  <c r="BX171" i="79"/>
  <c r="BX178" i="79"/>
  <c r="BX173" i="79"/>
  <c r="BX181" i="79"/>
  <c r="CN183" i="79"/>
  <c r="CN178" i="79"/>
  <c r="CN193" i="79"/>
  <c r="CN196" i="79"/>
  <c r="CN185" i="79"/>
  <c r="CN190" i="79"/>
  <c r="CN197" i="79"/>
  <c r="CN199" i="79"/>
  <c r="BX183" i="79"/>
  <c r="BX187" i="79"/>
  <c r="CN194" i="79"/>
  <c r="BX202" i="79"/>
  <c r="CN208" i="79"/>
  <c r="CN206" i="79"/>
  <c r="BX210" i="79"/>
  <c r="CN215" i="79"/>
  <c r="CN204" i="79"/>
  <c r="CN216" i="79"/>
  <c r="CN217" i="79"/>
  <c r="BX218" i="79"/>
  <c r="CN221" i="79"/>
  <c r="BX221" i="79"/>
  <c r="CN224" i="79"/>
  <c r="CN226" i="79"/>
  <c r="CF72" i="79"/>
  <c r="BP78" i="79"/>
  <c r="CF82" i="79"/>
  <c r="BP81" i="79"/>
  <c r="CF33" i="79"/>
  <c r="CF37" i="79"/>
  <c r="CF41" i="79"/>
  <c r="CF45" i="79"/>
  <c r="CF49" i="79"/>
  <c r="CF53" i="79"/>
  <c r="CF57" i="79"/>
  <c r="CF61" i="79"/>
  <c r="CF65" i="79"/>
  <c r="CF69" i="79"/>
  <c r="CF75" i="79"/>
  <c r="CF79" i="79"/>
  <c r="BP43" i="79"/>
  <c r="BP47" i="79"/>
  <c r="BP51" i="79"/>
  <c r="BP55" i="79"/>
  <c r="BP59" i="79"/>
  <c r="BP63" i="79"/>
  <c r="BP67" i="79"/>
  <c r="BP71" i="79"/>
  <c r="CF90" i="79"/>
  <c r="BP98" i="79"/>
  <c r="BP102" i="79"/>
  <c r="BP106" i="79"/>
  <c r="BP111" i="79"/>
  <c r="BP88" i="79"/>
  <c r="BP96" i="79"/>
  <c r="CF87" i="79"/>
  <c r="CF95" i="79"/>
  <c r="BP101" i="79"/>
  <c r="BP105" i="79"/>
  <c r="BP89" i="79"/>
  <c r="BP97" i="79"/>
  <c r="CF110" i="79"/>
  <c r="CF114" i="79"/>
  <c r="BP120" i="79"/>
  <c r="BP112" i="79"/>
  <c r="CF117" i="79"/>
  <c r="CF125" i="79"/>
  <c r="CF129" i="79"/>
  <c r="BP117" i="79"/>
  <c r="BP125" i="79"/>
  <c r="CF120" i="79"/>
  <c r="CF126" i="79"/>
  <c r="CF130" i="79"/>
  <c r="CF138" i="79"/>
  <c r="CF142" i="79"/>
  <c r="CF146" i="79"/>
  <c r="CF151" i="79"/>
  <c r="BP135" i="79"/>
  <c r="BP139" i="79"/>
  <c r="BP143" i="79"/>
  <c r="BP147" i="79"/>
  <c r="BP148" i="79"/>
  <c r="BP155" i="79"/>
  <c r="CF154" i="79"/>
  <c r="BP152" i="79"/>
  <c r="CF161" i="79"/>
  <c r="BP162" i="79"/>
  <c r="CF167" i="79"/>
  <c r="BP163" i="79"/>
  <c r="CF175" i="79"/>
  <c r="CF164" i="79"/>
  <c r="CF173" i="79"/>
  <c r="BP171" i="79"/>
  <c r="BP178" i="79"/>
  <c r="BP174" i="79"/>
  <c r="BP181" i="79"/>
  <c r="BP190" i="79"/>
  <c r="CF179" i="79"/>
  <c r="BP196" i="79"/>
  <c r="BP195" i="79"/>
  <c r="CF187" i="79"/>
  <c r="CF193" i="79"/>
  <c r="CF198" i="79"/>
  <c r="CF200" i="79"/>
  <c r="BP182" i="79"/>
  <c r="BP186" i="79"/>
  <c r="BP191" i="79"/>
  <c r="BP203" i="79"/>
  <c r="BP217" i="79"/>
  <c r="CF219" i="79"/>
  <c r="CF204" i="79"/>
  <c r="CF208" i="79"/>
  <c r="CF212" i="79"/>
  <c r="BP212" i="79"/>
  <c r="BP215" i="79"/>
  <c r="BP221" i="79"/>
  <c r="BP219" i="79"/>
  <c r="BP223" i="79"/>
  <c r="BP224" i="79"/>
  <c r="BP226" i="79"/>
  <c r="CI68" i="79"/>
  <c r="CI73" i="79"/>
  <c r="CI77" i="79"/>
  <c r="CI81" i="79"/>
  <c r="CI85" i="79"/>
  <c r="CI89" i="79"/>
  <c r="CI93" i="79"/>
  <c r="CI97" i="79"/>
  <c r="CI101" i="79"/>
  <c r="CI105" i="79"/>
  <c r="CI109" i="79"/>
  <c r="CI113" i="79"/>
  <c r="CI118" i="79"/>
  <c r="CI122" i="79"/>
  <c r="CI126" i="79"/>
  <c r="CI130" i="79"/>
  <c r="CI134" i="79"/>
  <c r="CI138" i="79"/>
  <c r="CI142" i="79"/>
  <c r="CI146" i="79"/>
  <c r="CI148" i="79"/>
  <c r="CI152" i="79"/>
  <c r="CI157" i="79"/>
  <c r="CI161" i="79"/>
  <c r="CI165" i="79"/>
  <c r="CI169" i="79"/>
  <c r="CI182" i="79"/>
  <c r="CI174" i="79"/>
  <c r="CI178" i="79"/>
  <c r="CI184" i="79"/>
  <c r="CI201" i="79"/>
  <c r="CI202" i="79"/>
  <c r="CI191" i="79"/>
  <c r="CI195" i="79"/>
  <c r="CI199" i="79"/>
  <c r="CI207" i="79"/>
  <c r="CI211" i="79"/>
  <c r="CI215" i="79"/>
  <c r="CI224" i="79"/>
  <c r="CI222" i="79"/>
  <c r="BC225" i="79"/>
  <c r="W225" i="79" s="1"/>
  <c r="AM226" i="79"/>
  <c r="BC224" i="79"/>
  <c r="W224" i="79" s="1"/>
  <c r="AM224" i="79"/>
  <c r="AM225" i="79"/>
  <c r="BC223" i="79"/>
  <c r="W223" i="79" s="1"/>
  <c r="AM223" i="79"/>
  <c r="BC222" i="79"/>
  <c r="W222" i="79" s="1"/>
  <c r="AM222" i="79"/>
  <c r="BC221" i="79"/>
  <c r="W221" i="79" s="1"/>
  <c r="AM221" i="79"/>
  <c r="BC220" i="79"/>
  <c r="W220" i="79" s="1"/>
  <c r="AM220" i="79"/>
  <c r="BC219" i="79"/>
  <c r="W219" i="79" s="1"/>
  <c r="AM219" i="79"/>
  <c r="BC218" i="79"/>
  <c r="W218" i="79" s="1"/>
  <c r="AM218" i="79"/>
  <c r="BC217" i="79"/>
  <c r="W217" i="79" s="1"/>
  <c r="BC227" i="79"/>
  <c r="W227" i="79" s="1"/>
  <c r="AM227" i="79"/>
  <c r="BC226" i="79"/>
  <c r="W226" i="79" s="1"/>
  <c r="AM216" i="79"/>
  <c r="AM215" i="79"/>
  <c r="AM214" i="79"/>
  <c r="BC216" i="79"/>
  <c r="W216" i="79" s="1"/>
  <c r="BC215" i="79"/>
  <c r="W215" i="79" s="1"/>
  <c r="BC214" i="79"/>
  <c r="W214" i="79" s="1"/>
  <c r="BC213" i="79"/>
  <c r="W213" i="79" s="1"/>
  <c r="AM213" i="79"/>
  <c r="BC212" i="79"/>
  <c r="W212" i="79" s="1"/>
  <c r="AM212" i="79"/>
  <c r="BC211" i="79"/>
  <c r="W211" i="79" s="1"/>
  <c r="AM211" i="79"/>
  <c r="BC210" i="79"/>
  <c r="W210" i="79" s="1"/>
  <c r="AM210" i="79"/>
  <c r="BC209" i="79"/>
  <c r="W209" i="79" s="1"/>
  <c r="AM209" i="79"/>
  <c r="AM217" i="79"/>
  <c r="AM27" i="79"/>
  <c r="BC28" i="79"/>
  <c r="W28" i="79" s="1"/>
  <c r="AM28" i="79"/>
  <c r="BC27" i="79"/>
  <c r="W27" i="79" s="1"/>
  <c r="CI33" i="79"/>
  <c r="CA30" i="79"/>
  <c r="CA27" i="79"/>
  <c r="AT225" i="79"/>
  <c r="BJ226" i="79"/>
  <c r="AD226" i="79" s="1"/>
  <c r="AT226" i="79"/>
  <c r="BJ225" i="79"/>
  <c r="AD225" i="79" s="1"/>
  <c r="BJ224" i="79"/>
  <c r="AD224" i="79" s="1"/>
  <c r="BJ227" i="79"/>
  <c r="AD227" i="79" s="1"/>
  <c r="AT224" i="79"/>
  <c r="BJ221" i="79"/>
  <c r="AD221" i="79" s="1"/>
  <c r="AT221" i="79"/>
  <c r="AT227" i="79"/>
  <c r="BJ220" i="79"/>
  <c r="AD220" i="79" s="1"/>
  <c r="AT220" i="79"/>
  <c r="BJ223" i="79"/>
  <c r="AD223" i="79" s="1"/>
  <c r="AT223" i="79"/>
  <c r="AT219" i="79"/>
  <c r="BJ217" i="79"/>
  <c r="AD217" i="79" s="1"/>
  <c r="BJ218" i="79"/>
  <c r="AD218" i="79" s="1"/>
  <c r="AT218" i="79"/>
  <c r="AT217" i="79"/>
  <c r="AT216" i="79"/>
  <c r="AT215" i="79"/>
  <c r="AT214" i="79"/>
  <c r="BJ219" i="79"/>
  <c r="AD219" i="79" s="1"/>
  <c r="BJ214" i="79"/>
  <c r="AD214" i="79" s="1"/>
  <c r="BJ215" i="79"/>
  <c r="AD215" i="79" s="1"/>
  <c r="BJ213" i="79"/>
  <c r="AD213" i="79" s="1"/>
  <c r="AT213" i="79"/>
  <c r="BJ212" i="79"/>
  <c r="AD212" i="79" s="1"/>
  <c r="AT212" i="79"/>
  <c r="BJ211" i="79"/>
  <c r="AD211" i="79" s="1"/>
  <c r="AT211" i="79"/>
  <c r="BJ210" i="79"/>
  <c r="AD210" i="79" s="1"/>
  <c r="AT210" i="79"/>
  <c r="BJ209" i="79"/>
  <c r="AD209" i="79" s="1"/>
  <c r="AT209" i="79"/>
  <c r="AT222" i="79"/>
  <c r="BJ222" i="79"/>
  <c r="AD222" i="79" s="1"/>
  <c r="BJ216" i="79"/>
  <c r="AD216" i="79" s="1"/>
  <c r="AT28" i="79"/>
  <c r="BJ29" i="79"/>
  <c r="AD29" i="79" s="1"/>
  <c r="BJ28" i="79"/>
  <c r="AD28" i="79" s="1"/>
  <c r="AT29" i="79"/>
  <c r="BJ27" i="79"/>
  <c r="AD27" i="79" s="1"/>
  <c r="AT27" i="79"/>
  <c r="CL56" i="79"/>
  <c r="CL60" i="79"/>
  <c r="CL64" i="79"/>
  <c r="CL68" i="79"/>
  <c r="BV68" i="79"/>
  <c r="CL72" i="79"/>
  <c r="CL71" i="79"/>
  <c r="CL76" i="79"/>
  <c r="CL80" i="79"/>
  <c r="CL88" i="79"/>
  <c r="CL96" i="79"/>
  <c r="BV74" i="79"/>
  <c r="BV78" i="79"/>
  <c r="CL91" i="79"/>
  <c r="CL116" i="79"/>
  <c r="CL124" i="79"/>
  <c r="CL101" i="79"/>
  <c r="CL105" i="79"/>
  <c r="CL109" i="79"/>
  <c r="CL113" i="79"/>
  <c r="CL119" i="79"/>
  <c r="BV81" i="79"/>
  <c r="BV85" i="79"/>
  <c r="BV89" i="79"/>
  <c r="BV93" i="79"/>
  <c r="BV97" i="79"/>
  <c r="BV101" i="79"/>
  <c r="BV105" i="79"/>
  <c r="BV109" i="79"/>
  <c r="BV113" i="79"/>
  <c r="CL149" i="79"/>
  <c r="CL129" i="79"/>
  <c r="CL133" i="79"/>
  <c r="CL137" i="79"/>
  <c r="CL141" i="79"/>
  <c r="CL145" i="79"/>
  <c r="BV118" i="79"/>
  <c r="BV122" i="79"/>
  <c r="BV126" i="79"/>
  <c r="BV130" i="79"/>
  <c r="BV134" i="79"/>
  <c r="BV138" i="79"/>
  <c r="BV142" i="79"/>
  <c r="BV146" i="79"/>
  <c r="CL152" i="79"/>
  <c r="BV148" i="79"/>
  <c r="BV152" i="79"/>
  <c r="CL157" i="79"/>
  <c r="CL162" i="79"/>
  <c r="CL178" i="79"/>
  <c r="CL163" i="79"/>
  <c r="CL180" i="79"/>
  <c r="CL172" i="79"/>
  <c r="BV155" i="79"/>
  <c r="BV159" i="79"/>
  <c r="BV163" i="79"/>
  <c r="BV167" i="79"/>
  <c r="BV171" i="79"/>
  <c r="BV183" i="79"/>
  <c r="BV188" i="79"/>
  <c r="CL196" i="79"/>
  <c r="BV176" i="79"/>
  <c r="BV180" i="79"/>
  <c r="BV182" i="79"/>
  <c r="CL190" i="79"/>
  <c r="CL203" i="79"/>
  <c r="CL191" i="79"/>
  <c r="CL207" i="79"/>
  <c r="CL197" i="79"/>
  <c r="CL201" i="79"/>
  <c r="BV189" i="79"/>
  <c r="BV193" i="79"/>
  <c r="BV197" i="79"/>
  <c r="BV201" i="79"/>
  <c r="CL211" i="79"/>
  <c r="CL214" i="79"/>
  <c r="BV207" i="79"/>
  <c r="BV211" i="79"/>
  <c r="BV215" i="79"/>
  <c r="CL227" i="79"/>
  <c r="BV218" i="79"/>
  <c r="CL225" i="79"/>
  <c r="BV222" i="79"/>
  <c r="BV226" i="79"/>
  <c r="CH57" i="79"/>
  <c r="CH61" i="79"/>
  <c r="CH65" i="79"/>
  <c r="CH69" i="79"/>
  <c r="BR67" i="79"/>
  <c r="CH81" i="79"/>
  <c r="CH83" i="79"/>
  <c r="CH93" i="79"/>
  <c r="CH76" i="79"/>
  <c r="CH80" i="79"/>
  <c r="BR74" i="79"/>
  <c r="BR78" i="79"/>
  <c r="CH84" i="79"/>
  <c r="CH92" i="79"/>
  <c r="CH118" i="79"/>
  <c r="CH98" i="79"/>
  <c r="CH102" i="79"/>
  <c r="CH106" i="79"/>
  <c r="CH110" i="79"/>
  <c r="CH114" i="79"/>
  <c r="BR83" i="79"/>
  <c r="BR87" i="79"/>
  <c r="BR91" i="79"/>
  <c r="BR95" i="79"/>
  <c r="BR99" i="79"/>
  <c r="BR103" i="79"/>
  <c r="BR107" i="79"/>
  <c r="BR111" i="79"/>
  <c r="BR115" i="79"/>
  <c r="CH123" i="79"/>
  <c r="CH127" i="79"/>
  <c r="CH131" i="79"/>
  <c r="CH135" i="79"/>
  <c r="CH139" i="79"/>
  <c r="CH143" i="79"/>
  <c r="CH147" i="79"/>
  <c r="BR118" i="79"/>
  <c r="BR122" i="79"/>
  <c r="BR126" i="79"/>
  <c r="BR130" i="79"/>
  <c r="BR134" i="79"/>
  <c r="BR138" i="79"/>
  <c r="BR142" i="79"/>
  <c r="BR146" i="79"/>
  <c r="CH153" i="79"/>
  <c r="BR148" i="79"/>
  <c r="BR152" i="79"/>
  <c r="CH155" i="79"/>
  <c r="CH168" i="79"/>
  <c r="CH157" i="79"/>
  <c r="CH165" i="79"/>
  <c r="CH177" i="79"/>
  <c r="CH172" i="79"/>
  <c r="CH180" i="79"/>
  <c r="BR158" i="79"/>
  <c r="BR162" i="79"/>
  <c r="BR166" i="79"/>
  <c r="BR170" i="79"/>
  <c r="CH182" i="79"/>
  <c r="BR183" i="79"/>
  <c r="BR173" i="79"/>
  <c r="BR177" i="79"/>
  <c r="BR181" i="79"/>
  <c r="CH188" i="79"/>
  <c r="CH191" i="79"/>
  <c r="CH190" i="79"/>
  <c r="CH207" i="79"/>
  <c r="BR205" i="79"/>
  <c r="CH211" i="79"/>
  <c r="CH200" i="79"/>
  <c r="BR190" i="79"/>
  <c r="BR194" i="79"/>
  <c r="BR198" i="79"/>
  <c r="BR204" i="79"/>
  <c r="CH213" i="79"/>
  <c r="BR207" i="79"/>
  <c r="BR211" i="79"/>
  <c r="BR215" i="79"/>
  <c r="CH219" i="79"/>
  <c r="CH220" i="79"/>
  <c r="CH224" i="79"/>
  <c r="BR220" i="79"/>
  <c r="CH227" i="79"/>
  <c r="BR227" i="79"/>
  <c r="BZ62" i="79"/>
  <c r="BV59" i="79"/>
  <c r="CM57" i="79"/>
  <c r="BR54" i="79"/>
  <c r="CI53" i="79"/>
  <c r="BQ50" i="79"/>
  <c r="CI49" i="79"/>
  <c r="BQ46" i="79"/>
  <c r="CI45" i="79"/>
  <c r="BQ42" i="79"/>
  <c r="CK41" i="79"/>
  <c r="CG40" i="79"/>
  <c r="CM39" i="79"/>
  <c r="CI38" i="79"/>
  <c r="BT37" i="79"/>
  <c r="CL36" i="79"/>
  <c r="BP36" i="79"/>
  <c r="CH35" i="79"/>
  <c r="BX34" i="79"/>
  <c r="BT33" i="79"/>
  <c r="CL32" i="79"/>
  <c r="BP32" i="79"/>
  <c r="CH31" i="79"/>
  <c r="BX30" i="79"/>
  <c r="CO30" i="79"/>
  <c r="CO33" i="79"/>
  <c r="BY29" i="79"/>
  <c r="BX38" i="79"/>
  <c r="CI66" i="79"/>
  <c r="BR53" i="79"/>
  <c r="BR45" i="79"/>
  <c r="CH34" i="79"/>
  <c r="BR66" i="79"/>
  <c r="BQ51" i="79"/>
  <c r="BQ47" i="79"/>
  <c r="BQ43" i="79"/>
  <c r="CH41" i="79"/>
  <c r="CH37" i="79"/>
  <c r="BE227" i="79"/>
  <c r="Y227" i="79" s="1"/>
  <c r="BE226" i="79"/>
  <c r="Y226" i="79" s="1"/>
  <c r="AO226" i="79"/>
  <c r="AO225" i="79"/>
  <c r="AO224" i="79"/>
  <c r="BE223" i="79"/>
  <c r="Y223" i="79" s="1"/>
  <c r="BE222" i="79"/>
  <c r="Y222" i="79" s="1"/>
  <c r="BE221" i="79"/>
  <c r="Y221" i="79" s="1"/>
  <c r="BE220" i="79"/>
  <c r="Y220" i="79" s="1"/>
  <c r="AO227" i="79"/>
  <c r="BE219" i="79"/>
  <c r="Y219" i="79" s="1"/>
  <c r="BE218" i="79"/>
  <c r="Y218" i="79" s="1"/>
  <c r="BE217" i="79"/>
  <c r="Y217" i="79" s="1"/>
  <c r="AO223" i="79"/>
  <c r="AO222" i="79"/>
  <c r="AO221" i="79"/>
  <c r="AO220" i="79"/>
  <c r="BE216" i="79"/>
  <c r="Y216" i="79" s="1"/>
  <c r="BE215" i="79"/>
  <c r="Y215" i="79" s="1"/>
  <c r="BE214" i="79"/>
  <c r="Y214" i="79" s="1"/>
  <c r="BE213" i="79"/>
  <c r="Y213" i="79" s="1"/>
  <c r="BE212" i="79"/>
  <c r="Y212" i="79" s="1"/>
  <c r="BE211" i="79"/>
  <c r="Y211" i="79" s="1"/>
  <c r="BE210" i="79"/>
  <c r="Y210" i="79" s="1"/>
  <c r="BE209" i="79"/>
  <c r="Y209" i="79" s="1"/>
  <c r="BE208" i="79"/>
  <c r="Y208" i="79" s="1"/>
  <c r="AO219" i="79"/>
  <c r="BE225" i="79"/>
  <c r="Y225" i="79" s="1"/>
  <c r="AO217" i="79"/>
  <c r="BE224" i="79"/>
  <c r="Y224" i="79" s="1"/>
  <c r="AO216" i="79"/>
  <c r="AO213" i="79"/>
  <c r="AO212" i="79"/>
  <c r="AO211" i="79"/>
  <c r="AO210" i="79"/>
  <c r="AO209" i="79"/>
  <c r="AO208" i="79"/>
  <c r="AO218" i="79"/>
  <c r="AO214" i="79"/>
  <c r="AO215" i="79"/>
  <c r="AO27" i="79"/>
  <c r="BE28" i="79"/>
  <c r="Y28" i="79" s="1"/>
  <c r="BE27" i="79"/>
  <c r="Y27" i="79" s="1"/>
  <c r="AO28" i="79"/>
  <c r="BQ59" i="79"/>
  <c r="BQ67" i="79"/>
  <c r="CG70" i="79"/>
  <c r="BQ72" i="79"/>
  <c r="CG46" i="79"/>
  <c r="CG54" i="79"/>
  <c r="CG62" i="79"/>
  <c r="CG71" i="79"/>
  <c r="BQ91" i="79"/>
  <c r="BQ79" i="79"/>
  <c r="CG94" i="79"/>
  <c r="CG109" i="79"/>
  <c r="BQ94" i="79"/>
  <c r="CG101" i="79"/>
  <c r="CG122" i="79"/>
  <c r="CG115" i="79"/>
  <c r="BQ100" i="79"/>
  <c r="BQ108" i="79"/>
  <c r="CG117" i="79"/>
  <c r="BQ117" i="79"/>
  <c r="BQ125" i="79"/>
  <c r="CG137" i="79"/>
  <c r="CG141" i="79"/>
  <c r="CG151" i="79"/>
  <c r="BQ129" i="79"/>
  <c r="BQ133" i="79"/>
  <c r="BQ137" i="79"/>
  <c r="BQ141" i="79"/>
  <c r="BQ145" i="79"/>
  <c r="CG148" i="79"/>
  <c r="BQ153" i="79"/>
  <c r="CG155" i="79"/>
  <c r="CG154" i="79"/>
  <c r="CG166" i="79"/>
  <c r="BQ169" i="79"/>
  <c r="BQ174" i="79"/>
  <c r="CG172" i="79"/>
  <c r="BQ178" i="79"/>
  <c r="BQ187" i="79"/>
  <c r="BQ182" i="79"/>
  <c r="BQ196" i="79"/>
  <c r="CG185" i="79"/>
  <c r="CG197" i="79"/>
  <c r="BQ208" i="79"/>
  <c r="BQ204" i="79"/>
  <c r="CG209" i="79"/>
  <c r="CG215" i="79"/>
  <c r="CG218" i="79"/>
  <c r="BQ225" i="79"/>
  <c r="CH27" i="79"/>
  <c r="AN227" i="79"/>
  <c r="AN226" i="79"/>
  <c r="BD226" i="79"/>
  <c r="X226" i="79" s="1"/>
  <c r="BD225" i="79"/>
  <c r="X225" i="79" s="1"/>
  <c r="AN225" i="79"/>
  <c r="AN223" i="79"/>
  <c r="AN222" i="79"/>
  <c r="AN221" i="79"/>
  <c r="AN220" i="79"/>
  <c r="AN224" i="79"/>
  <c r="AN219" i="79"/>
  <c r="AN218" i="79"/>
  <c r="AN217" i="79"/>
  <c r="BD224" i="79"/>
  <c r="X224" i="79" s="1"/>
  <c r="BD223" i="79"/>
  <c r="X223" i="79" s="1"/>
  <c r="BD227" i="79"/>
  <c r="X227" i="79" s="1"/>
  <c r="BD222" i="79"/>
  <c r="X222" i="79" s="1"/>
  <c r="BD221" i="79"/>
  <c r="X221" i="79" s="1"/>
  <c r="BD219" i="79"/>
  <c r="X219" i="79" s="1"/>
  <c r="AN216" i="79"/>
  <c r="AN215" i="79"/>
  <c r="AN214" i="79"/>
  <c r="AN213" i="79"/>
  <c r="AN212" i="79"/>
  <c r="AN211" i="79"/>
  <c r="AN210" i="79"/>
  <c r="AN209" i="79"/>
  <c r="AN208" i="79"/>
  <c r="BD220" i="79"/>
  <c r="X220" i="79" s="1"/>
  <c r="BD216" i="79"/>
  <c r="X216" i="79" s="1"/>
  <c r="BD215" i="79"/>
  <c r="X215" i="79" s="1"/>
  <c r="BD214" i="79"/>
  <c r="X214" i="79" s="1"/>
  <c r="BD213" i="79"/>
  <c r="X213" i="79" s="1"/>
  <c r="BD212" i="79"/>
  <c r="X212" i="79" s="1"/>
  <c r="BD211" i="79"/>
  <c r="X211" i="79" s="1"/>
  <c r="BD210" i="79"/>
  <c r="X210" i="79" s="1"/>
  <c r="BD209" i="79"/>
  <c r="X209" i="79" s="1"/>
  <c r="BD208" i="79"/>
  <c r="X208" i="79" s="1"/>
  <c r="BD217" i="79"/>
  <c r="X217" i="79" s="1"/>
  <c r="BD218" i="79"/>
  <c r="X218" i="79" s="1"/>
  <c r="AN28" i="79"/>
  <c r="AN27" i="79"/>
  <c r="BD27" i="79"/>
  <c r="X27" i="79" s="1"/>
  <c r="BD28" i="79"/>
  <c r="X28" i="79" s="1"/>
  <c r="BR61" i="79"/>
  <c r="BR63" i="79"/>
  <c r="CI61" i="79"/>
  <c r="BR55" i="79"/>
  <c r="BY54" i="79"/>
  <c r="BR51" i="79"/>
  <c r="CH47" i="79"/>
  <c r="BR43" i="79"/>
  <c r="BX41" i="79"/>
  <c r="BT40" i="79"/>
  <c r="BP39" i="79"/>
  <c r="CH38" i="79"/>
  <c r="CI37" i="79"/>
  <c r="BR62" i="79"/>
  <c r="CI60" i="79"/>
  <c r="BY53" i="79"/>
  <c r="BU50" i="79"/>
  <c r="BY49" i="79"/>
  <c r="BU46" i="79"/>
  <c r="BY45" i="79"/>
  <c r="BU42" i="79"/>
  <c r="BR40" i="79"/>
  <c r="CG38" i="79"/>
  <c r="BR36" i="79"/>
  <c r="CG34" i="79"/>
  <c r="BR32" i="79"/>
  <c r="CI30" i="79"/>
  <c r="BR30" i="79"/>
  <c r="CI28" i="79"/>
  <c r="BR28" i="79"/>
  <c r="CQ229" i="79"/>
  <c r="CQ228" i="79"/>
  <c r="CK36" i="79"/>
  <c r="BU35" i="79"/>
  <c r="BU31" i="79"/>
  <c r="BU29" i="79"/>
  <c r="BU27" i="79"/>
  <c r="CK27" i="79"/>
  <c r="CK32" i="79"/>
  <c r="BU30" i="79"/>
  <c r="BU28" i="79"/>
  <c r="CK29" i="79"/>
  <c r="CK30" i="79"/>
  <c r="CK28" i="79"/>
  <c r="BY57" i="79"/>
  <c r="BY61" i="79"/>
  <c r="BY65" i="79"/>
  <c r="BY69" i="79"/>
  <c r="CO84" i="79"/>
  <c r="CO78" i="79"/>
  <c r="BY71" i="79"/>
  <c r="CO41" i="79"/>
  <c r="CO45" i="79"/>
  <c r="CO49" i="79"/>
  <c r="CO53" i="79"/>
  <c r="CO57" i="79"/>
  <c r="CO61" i="79"/>
  <c r="CO65" i="79"/>
  <c r="CO69" i="79"/>
  <c r="CO75" i="79"/>
  <c r="BY86" i="79"/>
  <c r="BY94" i="79"/>
  <c r="BY77" i="79"/>
  <c r="CO81" i="79"/>
  <c r="CO89" i="79"/>
  <c r="CO97" i="79"/>
  <c r="CO104" i="79"/>
  <c r="BY81" i="79"/>
  <c r="BY89" i="79"/>
  <c r="BY97" i="79"/>
  <c r="CO96" i="79"/>
  <c r="CO105" i="79"/>
  <c r="CO117" i="79"/>
  <c r="CO125" i="79"/>
  <c r="CO112" i="79"/>
  <c r="BY117" i="79"/>
  <c r="BY125" i="79"/>
  <c r="BY101" i="79"/>
  <c r="BY105" i="79"/>
  <c r="BY109" i="79"/>
  <c r="BY113" i="79"/>
  <c r="CO118" i="79"/>
  <c r="CO127" i="79"/>
  <c r="BY118" i="79"/>
  <c r="BY147" i="79"/>
  <c r="CO134" i="79"/>
  <c r="CO138" i="79"/>
  <c r="CO142" i="79"/>
  <c r="CO146" i="79"/>
  <c r="BY127" i="79"/>
  <c r="BY131" i="79"/>
  <c r="BY135" i="79"/>
  <c r="BY139" i="79"/>
  <c r="BY143" i="79"/>
  <c r="BY148" i="79"/>
  <c r="CO150" i="79"/>
  <c r="BY154" i="79"/>
  <c r="BY165" i="79"/>
  <c r="CO155" i="79"/>
  <c r="BY163" i="79"/>
  <c r="CO163" i="79"/>
  <c r="BY173" i="79"/>
  <c r="CO158" i="79"/>
  <c r="CO166" i="79"/>
  <c r="BY162" i="79"/>
  <c r="BY175" i="79"/>
  <c r="CO169" i="79"/>
  <c r="CO174" i="79"/>
  <c r="BY172" i="79"/>
  <c r="BY180" i="79"/>
  <c r="CO179" i="79"/>
  <c r="BY182" i="79"/>
  <c r="BY183" i="79"/>
  <c r="CO189" i="79"/>
  <c r="CO191" i="79"/>
  <c r="BY189" i="79"/>
  <c r="BY197" i="79"/>
  <c r="CO185" i="79"/>
  <c r="CO190" i="79"/>
  <c r="CO197" i="79"/>
  <c r="CO201" i="79"/>
  <c r="BY198" i="79"/>
  <c r="CO203" i="79"/>
  <c r="CO207" i="79"/>
  <c r="CO211" i="79"/>
  <c r="BY209" i="79"/>
  <c r="BY213" i="79"/>
  <c r="CO215" i="79"/>
  <c r="BY214" i="79"/>
  <c r="BY226" i="79"/>
  <c r="BY220" i="79"/>
  <c r="BY221" i="79"/>
  <c r="CO223" i="79"/>
  <c r="CO224" i="79"/>
  <c r="BU56" i="79"/>
  <c r="BU60" i="79"/>
  <c r="BU64" i="79"/>
  <c r="BU68" i="79"/>
  <c r="CK72" i="79"/>
  <c r="BU72" i="79"/>
  <c r="CK79" i="79"/>
  <c r="CK82" i="79"/>
  <c r="CK44" i="79"/>
  <c r="CK48" i="79"/>
  <c r="CK52" i="79"/>
  <c r="CK56" i="79"/>
  <c r="CK60" i="79"/>
  <c r="CK64" i="79"/>
  <c r="CK68" i="79"/>
  <c r="CK76" i="79"/>
  <c r="CK84" i="79"/>
  <c r="CK94" i="79"/>
  <c r="BU75" i="79"/>
  <c r="BU79" i="79"/>
  <c r="BU86" i="79"/>
  <c r="BU94" i="79"/>
  <c r="CK103" i="79"/>
  <c r="CK85" i="79"/>
  <c r="CK93" i="79"/>
  <c r="CK109" i="79"/>
  <c r="BU93" i="79"/>
  <c r="CK100" i="79"/>
  <c r="BU116" i="79"/>
  <c r="BU124" i="79"/>
  <c r="CK112" i="79"/>
  <c r="CK117" i="79"/>
  <c r="CK125" i="79"/>
  <c r="BU101" i="79"/>
  <c r="BU105" i="79"/>
  <c r="BU109" i="79"/>
  <c r="BU113" i="79"/>
  <c r="BU119" i="79"/>
  <c r="CK126" i="79"/>
  <c r="CK118" i="79"/>
  <c r="CK147" i="79"/>
  <c r="CK134" i="79"/>
  <c r="CK138" i="79"/>
  <c r="CK142" i="79"/>
  <c r="CK146" i="79"/>
  <c r="BU126" i="79"/>
  <c r="BU130" i="79"/>
  <c r="BU134" i="79"/>
  <c r="BU138" i="79"/>
  <c r="BU142" i="79"/>
  <c r="BU146" i="79"/>
  <c r="CK151" i="79"/>
  <c r="BU154" i="79"/>
  <c r="CK156" i="79"/>
  <c r="CK165" i="79"/>
  <c r="CK163" i="79"/>
  <c r="BU162" i="79"/>
  <c r="CK173" i="79"/>
  <c r="BU159" i="79"/>
  <c r="BU167" i="79"/>
  <c r="CK162" i="79"/>
  <c r="CK175" i="79"/>
  <c r="CK170" i="79"/>
  <c r="BU175" i="79"/>
  <c r="BU172" i="79"/>
  <c r="BU179" i="79"/>
  <c r="CK178" i="79"/>
  <c r="BU186" i="79"/>
  <c r="CK190" i="79"/>
  <c r="BU190" i="79"/>
  <c r="BU192" i="79"/>
  <c r="CK198" i="79"/>
  <c r="CK191" i="79"/>
  <c r="CK183" i="79"/>
  <c r="CK187" i="79"/>
  <c r="BU193" i="79"/>
  <c r="BU204" i="79"/>
  <c r="BU200" i="79"/>
  <c r="BU207" i="79"/>
  <c r="CK203" i="79"/>
  <c r="BU227" i="79"/>
  <c r="CK209" i="79"/>
  <c r="CK218" i="79"/>
  <c r="BU213" i="79"/>
  <c r="BU218" i="79"/>
  <c r="BU216" i="79"/>
  <c r="BU219" i="79"/>
  <c r="BU221" i="79"/>
  <c r="CK226" i="79"/>
  <c r="BU226" i="79"/>
  <c r="BQ56" i="79"/>
  <c r="BQ60" i="79"/>
  <c r="BQ64" i="79"/>
  <c r="BQ68" i="79"/>
  <c r="BQ73" i="79"/>
  <c r="CG72" i="79"/>
  <c r="CG80" i="79"/>
  <c r="BQ74" i="79"/>
  <c r="CG43" i="79"/>
  <c r="CG47" i="79"/>
  <c r="CG51" i="79"/>
  <c r="CG55" i="79"/>
  <c r="CG59" i="79"/>
  <c r="CG63" i="79"/>
  <c r="CG67" i="79"/>
  <c r="CG73" i="79"/>
  <c r="BQ83" i="79"/>
  <c r="BQ93" i="79"/>
  <c r="BQ76" i="79"/>
  <c r="BQ80" i="79"/>
  <c r="CG88" i="79"/>
  <c r="CG96" i="79"/>
  <c r="CG104" i="79"/>
  <c r="CG111" i="79"/>
  <c r="BQ88" i="79"/>
  <c r="BQ96" i="79"/>
  <c r="CG95" i="79"/>
  <c r="CG103" i="79"/>
  <c r="CG116" i="79"/>
  <c r="CG124" i="79"/>
  <c r="CG112" i="79"/>
  <c r="BQ116" i="79"/>
  <c r="BQ124" i="79"/>
  <c r="BQ101" i="79"/>
  <c r="BQ105" i="79"/>
  <c r="BQ109" i="79"/>
  <c r="BQ113" i="79"/>
  <c r="CG119" i="79"/>
  <c r="CG127" i="79"/>
  <c r="BQ119" i="79"/>
  <c r="BQ148" i="79"/>
  <c r="CG134" i="79"/>
  <c r="CG138" i="79"/>
  <c r="CG142" i="79"/>
  <c r="CG146" i="79"/>
  <c r="BQ126" i="79"/>
  <c r="BQ130" i="79"/>
  <c r="BQ134" i="79"/>
  <c r="BQ138" i="79"/>
  <c r="BQ142" i="79"/>
  <c r="BQ146" i="79"/>
  <c r="CG150" i="79"/>
  <c r="BQ154" i="79"/>
  <c r="BQ158" i="79"/>
  <c r="BQ164" i="79"/>
  <c r="BQ157" i="79"/>
  <c r="CG160" i="79"/>
  <c r="BQ171" i="79"/>
  <c r="CG163" i="79"/>
  <c r="BQ176" i="79"/>
  <c r="BQ165" i="79"/>
  <c r="BQ177" i="79"/>
  <c r="CG169" i="79"/>
  <c r="CG173" i="79"/>
  <c r="BQ172" i="79"/>
  <c r="BQ180" i="79"/>
  <c r="CG179" i="79"/>
  <c r="CG196" i="79"/>
  <c r="BQ185" i="79"/>
  <c r="BQ186" i="79"/>
  <c r="BQ206" i="79"/>
  <c r="BQ190" i="79"/>
  <c r="CG182" i="79"/>
  <c r="CG186" i="79"/>
  <c r="CG191" i="79"/>
  <c r="CG198" i="79"/>
  <c r="BQ203" i="79"/>
  <c r="BQ209" i="79"/>
  <c r="BQ199" i="79"/>
  <c r="CG205" i="79"/>
  <c r="CG206" i="79"/>
  <c r="BQ210" i="79"/>
  <c r="CG212" i="79"/>
  <c r="CG216" i="79"/>
  <c r="BQ216" i="79"/>
  <c r="BQ224" i="79"/>
  <c r="BQ219" i="79"/>
  <c r="BQ220" i="79"/>
  <c r="CG227" i="79"/>
  <c r="CG225" i="79"/>
  <c r="BT72" i="79"/>
  <c r="BT77" i="79"/>
  <c r="BT84" i="79"/>
  <c r="BT86" i="79"/>
  <c r="CJ33" i="79"/>
  <c r="CJ37" i="79"/>
  <c r="CJ41" i="79"/>
  <c r="CJ45" i="79"/>
  <c r="CJ49" i="79"/>
  <c r="CJ53" i="79"/>
  <c r="CJ57" i="79"/>
  <c r="CJ61" i="79"/>
  <c r="CJ65" i="79"/>
  <c r="CJ69" i="79"/>
  <c r="CJ76" i="79"/>
  <c r="CJ80" i="79"/>
  <c r="BT44" i="79"/>
  <c r="BT48" i="79"/>
  <c r="BT52" i="79"/>
  <c r="BT56" i="79"/>
  <c r="BT60" i="79"/>
  <c r="BT64" i="79"/>
  <c r="BT68" i="79"/>
  <c r="CJ72" i="79"/>
  <c r="BT88" i="79"/>
  <c r="BT96" i="79"/>
  <c r="CJ101" i="79"/>
  <c r="CJ105" i="79"/>
  <c r="CJ87" i="79"/>
  <c r="CJ95" i="79"/>
  <c r="BT111" i="79"/>
  <c r="BT87" i="79"/>
  <c r="BT95" i="79"/>
  <c r="BT100" i="79"/>
  <c r="BT104" i="79"/>
  <c r="CJ90" i="79"/>
  <c r="BT108" i="79"/>
  <c r="CJ109" i="79"/>
  <c r="CJ113" i="79"/>
  <c r="CJ119" i="79"/>
  <c r="CJ132" i="79"/>
  <c r="BT115" i="79"/>
  <c r="BT123" i="79"/>
  <c r="BT128" i="79"/>
  <c r="CJ135" i="79"/>
  <c r="CJ122" i="79"/>
  <c r="BT118" i="79"/>
  <c r="BT127" i="79"/>
  <c r="BT131" i="79"/>
  <c r="CJ137" i="79"/>
  <c r="CJ141" i="79"/>
  <c r="CJ145" i="79"/>
  <c r="CJ150" i="79"/>
  <c r="BT135" i="79"/>
  <c r="BT139" i="79"/>
  <c r="BT143" i="79"/>
  <c r="CJ148" i="79"/>
  <c r="CJ151" i="79"/>
  <c r="BT156" i="79"/>
  <c r="BT165" i="79"/>
  <c r="BT163" i="79"/>
  <c r="CJ155" i="79"/>
  <c r="CJ161" i="79"/>
  <c r="CJ169" i="79"/>
  <c r="CJ171" i="79"/>
  <c r="CJ164" i="79"/>
  <c r="BT160" i="79"/>
  <c r="CJ170" i="79"/>
  <c r="BT170" i="79"/>
  <c r="CJ176" i="79"/>
  <c r="BT174" i="79"/>
  <c r="BT178" i="79"/>
  <c r="CJ194" i="79"/>
  <c r="CJ177" i="79"/>
  <c r="CJ181" i="79"/>
  <c r="CJ198" i="79"/>
  <c r="CJ200" i="79"/>
  <c r="CJ184" i="79"/>
  <c r="CJ188" i="79"/>
  <c r="CJ196" i="79"/>
  <c r="BT183" i="79"/>
  <c r="BT187" i="79"/>
  <c r="CJ195" i="79"/>
  <c r="BT205" i="79"/>
  <c r="BT206" i="79"/>
  <c r="CJ209" i="79"/>
  <c r="CJ214" i="79"/>
  <c r="CJ204" i="79"/>
  <c r="BT209" i="79"/>
  <c r="BT213" i="79"/>
  <c r="BT214" i="79"/>
  <c r="CJ226" i="79"/>
  <c r="CJ217" i="79"/>
  <c r="CJ220" i="79"/>
  <c r="BT224" i="79"/>
  <c r="CJ225" i="79"/>
  <c r="CA72" i="79"/>
  <c r="CA80" i="79"/>
  <c r="CA33" i="79"/>
  <c r="CA37" i="79"/>
  <c r="CA41" i="79"/>
  <c r="CA45" i="79"/>
  <c r="CA49" i="79"/>
  <c r="CA53" i="79"/>
  <c r="CA57" i="79"/>
  <c r="CA61" i="79"/>
  <c r="CA65" i="79"/>
  <c r="CA69" i="79"/>
  <c r="CA75" i="79"/>
  <c r="CA82" i="79"/>
  <c r="CA90" i="79"/>
  <c r="CA98" i="79"/>
  <c r="CA106" i="79"/>
  <c r="CA89" i="79"/>
  <c r="CA97" i="79"/>
  <c r="CA105" i="79"/>
  <c r="CA110" i="79"/>
  <c r="CA114" i="79"/>
  <c r="CA120" i="79"/>
  <c r="CA128" i="79"/>
  <c r="CA117" i="79"/>
  <c r="CA125" i="79"/>
  <c r="CA134" i="79"/>
  <c r="CA133" i="79"/>
  <c r="CA139" i="79"/>
  <c r="CA143" i="79"/>
  <c r="CA147" i="79"/>
  <c r="CA157" i="79"/>
  <c r="CA154" i="79"/>
  <c r="CA162" i="79"/>
  <c r="CA172" i="79"/>
  <c r="CA163" i="79"/>
  <c r="CA169" i="79"/>
  <c r="CA174" i="79"/>
  <c r="CA178" i="79"/>
  <c r="CA182" i="79"/>
  <c r="CA192" i="79"/>
  <c r="CA185" i="79"/>
  <c r="CA194" i="79"/>
  <c r="CA193" i="79"/>
  <c r="CA200" i="79"/>
  <c r="CA215" i="79"/>
  <c r="CA214" i="79"/>
  <c r="CA204" i="79"/>
  <c r="CA210" i="79"/>
  <c r="CA217" i="79"/>
  <c r="CA218" i="79"/>
  <c r="CA224" i="79"/>
  <c r="AY225" i="79"/>
  <c r="S225" i="79" s="1"/>
  <c r="AY226" i="79"/>
  <c r="S226" i="79" s="1"/>
  <c r="AI226" i="79"/>
  <c r="AY227" i="79"/>
  <c r="S227" i="79" s="1"/>
  <c r="AI227" i="79"/>
  <c r="AI224" i="79"/>
  <c r="AI225" i="79"/>
  <c r="AY221" i="79"/>
  <c r="S221" i="79" s="1"/>
  <c r="AI221" i="79"/>
  <c r="AY224" i="79"/>
  <c r="S224" i="79" s="1"/>
  <c r="AY220" i="79"/>
  <c r="S220" i="79" s="1"/>
  <c r="AI220" i="79"/>
  <c r="AY223" i="79"/>
  <c r="S223" i="79" s="1"/>
  <c r="AI223" i="79"/>
  <c r="AY222" i="79"/>
  <c r="S222" i="79" s="1"/>
  <c r="AI222" i="79"/>
  <c r="AY219" i="79"/>
  <c r="S219" i="79" s="1"/>
  <c r="AY218" i="79"/>
  <c r="S218" i="79" s="1"/>
  <c r="AI218" i="79"/>
  <c r="AI216" i="79"/>
  <c r="AI215" i="79"/>
  <c r="AI214" i="79"/>
  <c r="AI219" i="79"/>
  <c r="AY217" i="79"/>
  <c r="S217" i="79" s="1"/>
  <c r="AI217" i="79"/>
  <c r="AY216" i="79"/>
  <c r="S216" i="79" s="1"/>
  <c r="AY215" i="79"/>
  <c r="S215" i="79" s="1"/>
  <c r="AY214" i="79"/>
  <c r="S214" i="79" s="1"/>
  <c r="AY213" i="79"/>
  <c r="S213" i="79" s="1"/>
  <c r="AI213" i="79"/>
  <c r="AY212" i="79"/>
  <c r="S212" i="79" s="1"/>
  <c r="AI212" i="79"/>
  <c r="AY211" i="79"/>
  <c r="S211" i="79" s="1"/>
  <c r="AI211" i="79"/>
  <c r="AY210" i="79"/>
  <c r="S210" i="79" s="1"/>
  <c r="AI210" i="79"/>
  <c r="AY209" i="79"/>
  <c r="S209" i="79" s="1"/>
  <c r="AI209" i="79"/>
  <c r="AI27" i="79"/>
  <c r="AY28" i="79"/>
  <c r="S28" i="79" s="1"/>
  <c r="AI28" i="79"/>
  <c r="AY27" i="79"/>
  <c r="S27" i="79" s="1"/>
  <c r="BV64" i="79"/>
  <c r="BV56" i="79"/>
  <c r="BV53" i="79"/>
  <c r="BR52" i="79"/>
  <c r="BV49" i="79"/>
  <c r="CH48" i="79"/>
  <c r="CL47" i="79"/>
  <c r="BR44" i="79"/>
  <c r="BQ40" i="79"/>
  <c r="BX39" i="79"/>
  <c r="BQ36" i="79"/>
  <c r="CO35" i="79"/>
  <c r="BQ32" i="79"/>
  <c r="CO31" i="79"/>
  <c r="CH30" i="79"/>
  <c r="BX76" i="79"/>
  <c r="BX80" i="79"/>
  <c r="BX71" i="79"/>
  <c r="CN31" i="79"/>
  <c r="CN35" i="79"/>
  <c r="CN39" i="79"/>
  <c r="CN43" i="79"/>
  <c r="CN47" i="79"/>
  <c r="CN51" i="79"/>
  <c r="CN55" i="79"/>
  <c r="CN59" i="79"/>
  <c r="CN63" i="79"/>
  <c r="CN67" i="79"/>
  <c r="CN72" i="79"/>
  <c r="BX77" i="79"/>
  <c r="BX86" i="79"/>
  <c r="BX43" i="79"/>
  <c r="BX47" i="79"/>
  <c r="BX51" i="79"/>
  <c r="BX55" i="79"/>
  <c r="BX59" i="79"/>
  <c r="BX63" i="79"/>
  <c r="BX67" i="79"/>
  <c r="BX72" i="79"/>
  <c r="CN91" i="79"/>
  <c r="BX98" i="79"/>
  <c r="BX102" i="79"/>
  <c r="BX106" i="79"/>
  <c r="BX81" i="79"/>
  <c r="BX89" i="79"/>
  <c r="BX97" i="79"/>
  <c r="CN88" i="79"/>
  <c r="CN96" i="79"/>
  <c r="CN101" i="79"/>
  <c r="CN105" i="79"/>
  <c r="BX90" i="79"/>
  <c r="CN107" i="79"/>
  <c r="CN111" i="79"/>
  <c r="CN115" i="79"/>
  <c r="BX123" i="79"/>
  <c r="BX113" i="79"/>
  <c r="CN118" i="79"/>
  <c r="BX127" i="79"/>
  <c r="BX131" i="79"/>
  <c r="BX118" i="79"/>
  <c r="CN135" i="79"/>
  <c r="CN123" i="79"/>
  <c r="BX128" i="79"/>
  <c r="CN134" i="79"/>
  <c r="CN139" i="79"/>
  <c r="CN143" i="79"/>
  <c r="CN148" i="79"/>
  <c r="BX133" i="79"/>
  <c r="BX137" i="79"/>
  <c r="BX141" i="79"/>
  <c r="BX145" i="79"/>
  <c r="CN147" i="79"/>
  <c r="BX149" i="79"/>
  <c r="CN153" i="79"/>
  <c r="CN156" i="79"/>
  <c r="BX154" i="79"/>
  <c r="BX159" i="79"/>
  <c r="BX167" i="79"/>
  <c r="CN172" i="79"/>
  <c r="BX164" i="79"/>
  <c r="CN157" i="79"/>
  <c r="CN165" i="79"/>
  <c r="BX168" i="79"/>
  <c r="BX172" i="79"/>
  <c r="BX180" i="79"/>
  <c r="BX175" i="79"/>
  <c r="CN191" i="79"/>
  <c r="CN189" i="79"/>
  <c r="CN179" i="79"/>
  <c r="BX205" i="79"/>
  <c r="BX197" i="79"/>
  <c r="CN186" i="79"/>
  <c r="CN192" i="79"/>
  <c r="BX198" i="79"/>
  <c r="BX200" i="79"/>
  <c r="BX184" i="79"/>
  <c r="BX188" i="79"/>
  <c r="BX195" i="79"/>
  <c r="BX206" i="79"/>
  <c r="CN209" i="79"/>
  <c r="BX207" i="79"/>
  <c r="BX211" i="79"/>
  <c r="CN201" i="79"/>
  <c r="CN205" i="79"/>
  <c r="BX214" i="79"/>
  <c r="CN218" i="79"/>
  <c r="BX219" i="79"/>
  <c r="CN222" i="79"/>
  <c r="BX222" i="79"/>
  <c r="CN225" i="79"/>
  <c r="CF74" i="79"/>
  <c r="CF78" i="79"/>
  <c r="BP87" i="79"/>
  <c r="CF84" i="79"/>
  <c r="CF34" i="79"/>
  <c r="CF38" i="79"/>
  <c r="CF42" i="79"/>
  <c r="CF46" i="79"/>
  <c r="CF50" i="79"/>
  <c r="CF54" i="79"/>
  <c r="CF58" i="79"/>
  <c r="CF62" i="79"/>
  <c r="CF66" i="79"/>
  <c r="CF71" i="79"/>
  <c r="BP77" i="79"/>
  <c r="BP83" i="79"/>
  <c r="BP44" i="79"/>
  <c r="BP48" i="79"/>
  <c r="BP52" i="79"/>
  <c r="BP56" i="79"/>
  <c r="BP60" i="79"/>
  <c r="BP64" i="79"/>
  <c r="BP68" i="79"/>
  <c r="BP73" i="79"/>
  <c r="CF92" i="79"/>
  <c r="CF98" i="79"/>
  <c r="CF102" i="79"/>
  <c r="CF106" i="79"/>
  <c r="BP82" i="79"/>
  <c r="BP90" i="79"/>
  <c r="CF81" i="79"/>
  <c r="CF89" i="79"/>
  <c r="CF97" i="79"/>
  <c r="CF101" i="79"/>
  <c r="CF105" i="79"/>
  <c r="BP91" i="79"/>
  <c r="CF107" i="79"/>
  <c r="CF111" i="79"/>
  <c r="CF115" i="79"/>
  <c r="BP122" i="79"/>
  <c r="BP113" i="79"/>
  <c r="CF119" i="79"/>
  <c r="BP127" i="79"/>
  <c r="BP131" i="79"/>
  <c r="BP119" i="79"/>
  <c r="CF133" i="79"/>
  <c r="CF122" i="79"/>
  <c r="BP128" i="79"/>
  <c r="CF132" i="79"/>
  <c r="CF139" i="79"/>
  <c r="CF143" i="79"/>
  <c r="CF147" i="79"/>
  <c r="BP132" i="79"/>
  <c r="BP136" i="79"/>
  <c r="BP140" i="79"/>
  <c r="BP144" i="79"/>
  <c r="BP149" i="79"/>
  <c r="BP150" i="79"/>
  <c r="CF165" i="79"/>
  <c r="CF156" i="79"/>
  <c r="BP153" i="79"/>
  <c r="BP156" i="79"/>
  <c r="BP164" i="79"/>
  <c r="CF170" i="79"/>
  <c r="BP165" i="79"/>
  <c r="CF158" i="79"/>
  <c r="CF166" i="79"/>
  <c r="BP168" i="79"/>
  <c r="BP172" i="79"/>
  <c r="BP180" i="79"/>
  <c r="BP176" i="79"/>
  <c r="CF183" i="79"/>
  <c r="CF192" i="79"/>
  <c r="CF180" i="79"/>
  <c r="BP208" i="79"/>
  <c r="CF184" i="79"/>
  <c r="CF188" i="79"/>
  <c r="BP194" i="79"/>
  <c r="BP199" i="79"/>
  <c r="BP207" i="79"/>
  <c r="BP183" i="79"/>
  <c r="BP187" i="79"/>
  <c r="BP193" i="79"/>
  <c r="BP204" i="79"/>
  <c r="BP202" i="79"/>
  <c r="CF201" i="79"/>
  <c r="CF205" i="79"/>
  <c r="CF209" i="79"/>
  <c r="CF213" i="79"/>
  <c r="BP213" i="79"/>
  <c r="BP216" i="79"/>
  <c r="BP218" i="79"/>
  <c r="BP222" i="79"/>
  <c r="BP220" i="79"/>
  <c r="BP227" i="79"/>
  <c r="BP225" i="79"/>
  <c r="BG227" i="79"/>
  <c r="AA227" i="79" s="1"/>
  <c r="AQ227" i="79"/>
  <c r="BG225" i="79"/>
  <c r="AA225" i="79" s="1"/>
  <c r="BG226" i="79"/>
  <c r="AA226" i="79" s="1"/>
  <c r="BG224" i="79"/>
  <c r="AA224" i="79" s="1"/>
  <c r="BG223" i="79"/>
  <c r="AA223" i="79" s="1"/>
  <c r="AQ223" i="79"/>
  <c r="BG222" i="79"/>
  <c r="AA222" i="79" s="1"/>
  <c r="AQ222" i="79"/>
  <c r="BG221" i="79"/>
  <c r="AA221" i="79" s="1"/>
  <c r="AQ221" i="79"/>
  <c r="BG220" i="79"/>
  <c r="AA220" i="79" s="1"/>
  <c r="AQ220" i="79"/>
  <c r="AQ225" i="79"/>
  <c r="AQ224" i="79"/>
  <c r="BG219" i="79"/>
  <c r="AA219" i="79" s="1"/>
  <c r="AQ219" i="79"/>
  <c r="BG218" i="79"/>
  <c r="AA218" i="79" s="1"/>
  <c r="AQ218" i="79"/>
  <c r="AQ217" i="79"/>
  <c r="BG217" i="79"/>
  <c r="AA217" i="79" s="1"/>
  <c r="AQ216" i="79"/>
  <c r="AQ215" i="79"/>
  <c r="AQ214" i="79"/>
  <c r="AQ226" i="79"/>
  <c r="BG216" i="79"/>
  <c r="AA216" i="79" s="1"/>
  <c r="BG215" i="79"/>
  <c r="AA215" i="79" s="1"/>
  <c r="BG214" i="79"/>
  <c r="AA214" i="79" s="1"/>
  <c r="BG213" i="79"/>
  <c r="AA213" i="79" s="1"/>
  <c r="AQ213" i="79"/>
  <c r="BG211" i="79"/>
  <c r="AA211" i="79" s="1"/>
  <c r="AQ211" i="79"/>
  <c r="AQ209" i="79"/>
  <c r="AQ208" i="79"/>
  <c r="BG210" i="79"/>
  <c r="AA210" i="79" s="1"/>
  <c r="BG209" i="79"/>
  <c r="AA209" i="79" s="1"/>
  <c r="AQ212" i="79"/>
  <c r="BG212" i="79"/>
  <c r="AA212" i="79" s="1"/>
  <c r="BG208" i="79"/>
  <c r="AA208" i="79" s="1"/>
  <c r="AQ210" i="79"/>
  <c r="AQ27" i="79"/>
  <c r="BG27" i="79"/>
  <c r="AA27" i="79" s="1"/>
  <c r="CI69" i="79"/>
  <c r="BS78" i="79"/>
  <c r="BS32" i="79"/>
  <c r="BS36" i="79"/>
  <c r="BS40" i="79"/>
  <c r="BS44" i="79"/>
  <c r="BS48" i="79"/>
  <c r="BS52" i="79"/>
  <c r="BS56" i="79"/>
  <c r="BS60" i="79"/>
  <c r="BS64" i="79"/>
  <c r="BS68" i="79"/>
  <c r="BS72" i="79"/>
  <c r="BS79" i="79"/>
  <c r="BS85" i="79"/>
  <c r="BS93" i="79"/>
  <c r="BS100" i="79"/>
  <c r="CI70" i="79"/>
  <c r="CI74" i="79"/>
  <c r="CI78" i="79"/>
  <c r="BS92" i="79"/>
  <c r="BS101" i="79"/>
  <c r="BS108" i="79"/>
  <c r="BS112" i="79"/>
  <c r="BS117" i="79"/>
  <c r="BS125" i="79"/>
  <c r="BS134" i="79"/>
  <c r="BS120" i="79"/>
  <c r="BS129" i="79"/>
  <c r="CI82" i="79"/>
  <c r="CI86" i="79"/>
  <c r="CI90" i="79"/>
  <c r="CI94" i="79"/>
  <c r="CI98" i="79"/>
  <c r="CI102" i="79"/>
  <c r="CI106" i="79"/>
  <c r="CI110" i="79"/>
  <c r="CI114" i="79"/>
  <c r="BS137" i="79"/>
  <c r="BS141" i="79"/>
  <c r="BS145" i="79"/>
  <c r="BS151" i="79"/>
  <c r="CI119" i="79"/>
  <c r="CI123" i="79"/>
  <c r="CI127" i="79"/>
  <c r="CI131" i="79"/>
  <c r="CI135" i="79"/>
  <c r="CI139" i="79"/>
  <c r="CI143" i="79"/>
  <c r="BS147" i="79"/>
  <c r="CI149" i="79"/>
  <c r="CI153" i="79"/>
  <c r="BS154" i="79"/>
  <c r="BS159" i="79"/>
  <c r="BS167" i="79"/>
  <c r="BS160" i="79"/>
  <c r="BS170" i="79"/>
  <c r="BS176" i="79"/>
  <c r="CI158" i="79"/>
  <c r="CI162" i="79"/>
  <c r="CI166" i="79"/>
  <c r="CI170" i="79"/>
  <c r="BS175" i="79"/>
  <c r="CI186" i="79"/>
  <c r="CI175" i="79"/>
  <c r="CI179" i="79"/>
  <c r="CI183" i="79"/>
  <c r="BS179" i="79"/>
  <c r="CI188" i="79"/>
  <c r="BS197" i="79"/>
  <c r="BS187" i="79"/>
  <c r="BS190" i="79"/>
  <c r="BS199" i="79"/>
  <c r="CI203" i="79"/>
  <c r="CI192" i="79"/>
  <c r="CI196" i="79"/>
  <c r="CI200" i="79"/>
  <c r="BS208" i="79"/>
  <c r="BS212" i="79"/>
  <c r="BS203" i="79"/>
  <c r="BS215" i="79"/>
  <c r="CI208" i="79"/>
  <c r="CI212" i="79"/>
  <c r="CI216" i="79"/>
  <c r="CI217" i="79"/>
  <c r="BS221" i="79"/>
  <c r="BS226" i="79"/>
  <c r="CI223" i="79"/>
  <c r="BS227" i="79"/>
  <c r="BW27" i="79"/>
  <c r="BZ117" i="79"/>
  <c r="BZ121" i="79"/>
  <c r="BZ125" i="79"/>
  <c r="BZ129" i="79"/>
  <c r="BZ133" i="79"/>
  <c r="BZ137" i="79"/>
  <c r="BZ141" i="79"/>
  <c r="BZ145" i="79"/>
  <c r="BZ149" i="79"/>
  <c r="BZ153" i="79"/>
  <c r="BZ157" i="79"/>
  <c r="BZ161" i="79"/>
  <c r="BZ165" i="79"/>
  <c r="BZ169" i="79"/>
  <c r="BZ186" i="79"/>
  <c r="BZ187" i="79"/>
  <c r="BZ175" i="79"/>
  <c r="BZ179" i="79"/>
  <c r="BZ185" i="79"/>
  <c r="BZ201" i="79"/>
  <c r="BZ190" i="79"/>
  <c r="BZ194" i="79"/>
  <c r="BZ198" i="79"/>
  <c r="BZ209" i="79"/>
  <c r="BZ213" i="79"/>
  <c r="BZ218" i="79"/>
  <c r="BZ224" i="79"/>
  <c r="BZ221" i="79"/>
  <c r="BZ226" i="79"/>
  <c r="CL57" i="79"/>
  <c r="CL61" i="79"/>
  <c r="CL65" i="79"/>
  <c r="CL69" i="79"/>
  <c r="BV69" i="79"/>
  <c r="CL74" i="79"/>
  <c r="CL73" i="79"/>
  <c r="CL77" i="79"/>
  <c r="CL82" i="79"/>
  <c r="CL90" i="79"/>
  <c r="BV71" i="79"/>
  <c r="BV75" i="79"/>
  <c r="BV79" i="79"/>
  <c r="CL93" i="79"/>
  <c r="CL118" i="79"/>
  <c r="CL98" i="79"/>
  <c r="CL102" i="79"/>
  <c r="CL106" i="79"/>
  <c r="CL110" i="79"/>
  <c r="CL114" i="79"/>
  <c r="CL121" i="79"/>
  <c r="BV82" i="79"/>
  <c r="BV86" i="79"/>
  <c r="BV90" i="79"/>
  <c r="BV94" i="79"/>
  <c r="BV98" i="79"/>
  <c r="BV102" i="79"/>
  <c r="BV106" i="79"/>
  <c r="BV110" i="79"/>
  <c r="BV114" i="79"/>
  <c r="CL126" i="79"/>
  <c r="CL130" i="79"/>
  <c r="CL134" i="79"/>
  <c r="CL138" i="79"/>
  <c r="CL142" i="79"/>
  <c r="CL146" i="79"/>
  <c r="BV119" i="79"/>
  <c r="BV123" i="79"/>
  <c r="BV127" i="79"/>
  <c r="BV131" i="79"/>
  <c r="BV135" i="79"/>
  <c r="BV139" i="79"/>
  <c r="BV143" i="79"/>
  <c r="CL148" i="79"/>
  <c r="CL153" i="79"/>
  <c r="BV149" i="79"/>
  <c r="BV153" i="79"/>
  <c r="CL156" i="79"/>
  <c r="CL164" i="79"/>
  <c r="CL169" i="79"/>
  <c r="CL165" i="79"/>
  <c r="CL173" i="79"/>
  <c r="CL177" i="79"/>
  <c r="BV156" i="79"/>
  <c r="BV160" i="79"/>
  <c r="BV164" i="79"/>
  <c r="BV168" i="79"/>
  <c r="BV172" i="79"/>
  <c r="CL183" i="79"/>
  <c r="CL188" i="79"/>
  <c r="BV173" i="79"/>
  <c r="BV177" i="79"/>
  <c r="BV181" i="79"/>
  <c r="CL182" i="79"/>
  <c r="BV202" i="79"/>
  <c r="BV206" i="79"/>
  <c r="CL193" i="79"/>
  <c r="CL208" i="79"/>
  <c r="CL198" i="79"/>
  <c r="BV204" i="79"/>
  <c r="BV190" i="79"/>
  <c r="BV194" i="79"/>
  <c r="BV198" i="79"/>
  <c r="CL202" i="79"/>
  <c r="CL212" i="79"/>
  <c r="CL215" i="79"/>
  <c r="BV208" i="79"/>
  <c r="BV212" i="79"/>
  <c r="BV216" i="79"/>
  <c r="CL221" i="79"/>
  <c r="BV219" i="79"/>
  <c r="CL224" i="79"/>
  <c r="BV223" i="79"/>
  <c r="BV227" i="79"/>
  <c r="CH58" i="79"/>
  <c r="CH62" i="79"/>
  <c r="CH66" i="79"/>
  <c r="CH71" i="79"/>
  <c r="BR68" i="79"/>
  <c r="CH70" i="79"/>
  <c r="CH85" i="79"/>
  <c r="CH95" i="79"/>
  <c r="CH77" i="79"/>
  <c r="BR71" i="79"/>
  <c r="BR75" i="79"/>
  <c r="BR79" i="79"/>
  <c r="CH86" i="79"/>
  <c r="CH94" i="79"/>
  <c r="CH120" i="79"/>
  <c r="CH99" i="79"/>
  <c r="CH103" i="79"/>
  <c r="CH107" i="79"/>
  <c r="CH111" i="79"/>
  <c r="CH115" i="79"/>
  <c r="BR84" i="79"/>
  <c r="BR88" i="79"/>
  <c r="BR92" i="79"/>
  <c r="BR96" i="79"/>
  <c r="BR100" i="79"/>
  <c r="BR104" i="79"/>
  <c r="BR108" i="79"/>
  <c r="BR112" i="79"/>
  <c r="CH117" i="79"/>
  <c r="CH125" i="79"/>
  <c r="CH128" i="79"/>
  <c r="CH132" i="79"/>
  <c r="CH136" i="79"/>
  <c r="CH140" i="79"/>
  <c r="CH144" i="79"/>
  <c r="CH149" i="79"/>
  <c r="BR119" i="79"/>
  <c r="BR123" i="79"/>
  <c r="BR127" i="79"/>
  <c r="BR131" i="79"/>
  <c r="BR135" i="79"/>
  <c r="BR139" i="79"/>
  <c r="BR143" i="79"/>
  <c r="CH150" i="79"/>
  <c r="CH154" i="79"/>
  <c r="BR149" i="79"/>
  <c r="BR153" i="79"/>
  <c r="CH164" i="79"/>
  <c r="CH166" i="79"/>
  <c r="CH159" i="79"/>
  <c r="CH167" i="79"/>
  <c r="CH179" i="79"/>
  <c r="CH173" i="79"/>
  <c r="BR155" i="79"/>
  <c r="BR159" i="79"/>
  <c r="BR163" i="79"/>
  <c r="BR167" i="79"/>
  <c r="BR171" i="79"/>
  <c r="BR186" i="79"/>
  <c r="CH183" i="79"/>
  <c r="BR174" i="79"/>
  <c r="BR178" i="79"/>
  <c r="BR184" i="79"/>
  <c r="CH193" i="79"/>
  <c r="CH206" i="79"/>
  <c r="CH192" i="79"/>
  <c r="CH209" i="79"/>
  <c r="BR202" i="79"/>
  <c r="CH197" i="79"/>
  <c r="BR203" i="79"/>
  <c r="BR191" i="79"/>
  <c r="BR195" i="79"/>
  <c r="BR199" i="79"/>
  <c r="CH205" i="79"/>
  <c r="CH214" i="79"/>
  <c r="BR208" i="79"/>
  <c r="BR212" i="79"/>
  <c r="BR216" i="79"/>
  <c r="BR217" i="79"/>
  <c r="CH221" i="79"/>
  <c r="BR224" i="79"/>
  <c r="BR221" i="79"/>
  <c r="CH226" i="79"/>
  <c r="BR60" i="79"/>
  <c r="CI58" i="79"/>
  <c r="BU53" i="79"/>
  <c r="BY52" i="79"/>
  <c r="CM50" i="79"/>
  <c r="BU49" i="79"/>
  <c r="BY48" i="79"/>
  <c r="CM46" i="79"/>
  <c r="BU45" i="79"/>
  <c r="BY44" i="79"/>
  <c r="CM42" i="79"/>
  <c r="BZ40" i="79"/>
  <c r="CH39" i="79"/>
  <c r="BR38" i="79"/>
  <c r="CK37" i="79"/>
  <c r="CG36" i="79"/>
  <c r="BV35" i="79"/>
  <c r="BR34" i="79"/>
  <c r="CK33" i="79"/>
  <c r="CG32" i="79"/>
  <c r="BV31" i="79"/>
  <c r="BT30" i="79"/>
  <c r="BY28" i="79"/>
  <c r="CO28" i="79"/>
  <c r="BY36" i="79"/>
  <c r="CG41" i="79"/>
  <c r="BS27" i="79"/>
  <c r="DX224" i="79"/>
  <c r="DX221" i="79"/>
  <c r="DX215" i="79"/>
  <c r="DX211" i="79"/>
  <c r="DX207" i="79"/>
  <c r="DX205" i="79"/>
  <c r="DX197" i="79"/>
  <c r="DX203" i="79"/>
  <c r="DX194" i="79"/>
  <c r="DX186" i="79"/>
  <c r="DX188" i="79"/>
  <c r="DX178" i="79"/>
  <c r="DX171" i="79"/>
  <c r="DX170" i="79"/>
  <c r="DX160" i="79"/>
  <c r="DX168" i="79"/>
  <c r="DX157" i="79"/>
  <c r="DX155" i="79"/>
  <c r="DX152" i="79"/>
  <c r="DX146" i="79"/>
  <c r="DX142" i="79"/>
  <c r="DX138" i="79"/>
  <c r="DX134" i="79"/>
  <c r="DX130" i="79"/>
  <c r="DX126" i="79"/>
  <c r="DX124" i="79"/>
  <c r="DX116" i="79"/>
  <c r="DX112" i="79"/>
  <c r="DX108" i="79"/>
  <c r="DX104" i="79"/>
  <c r="DX100" i="79"/>
  <c r="DX121" i="79"/>
  <c r="DX95" i="79"/>
  <c r="DX87" i="79"/>
  <c r="DX80" i="79"/>
  <c r="DX76" i="79"/>
  <c r="DX92" i="79"/>
  <c r="DX82" i="79"/>
  <c r="DX74" i="79"/>
  <c r="DX68" i="79"/>
  <c r="DX64" i="79"/>
  <c r="DX60" i="79"/>
  <c r="DX56" i="79"/>
  <c r="DX48" i="79"/>
  <c r="DX39" i="79"/>
  <c r="DX34" i="79"/>
  <c r="DX53" i="79"/>
  <c r="DX45" i="79"/>
  <c r="DX33" i="79"/>
  <c r="DX36" i="79"/>
  <c r="CI63" i="79"/>
  <c r="BR57" i="79"/>
  <c r="CI55" i="79"/>
  <c r="BR50" i="79"/>
  <c r="CH46" i="79"/>
  <c r="BR42" i="79"/>
  <c r="BU41" i="79"/>
  <c r="BR39" i="79"/>
  <c r="BU37" i="79"/>
  <c r="CI35" i="79"/>
  <c r="BY34" i="79"/>
  <c r="BU33" i="79"/>
  <c r="CI31" i="79"/>
  <c r="CH28" i="79"/>
  <c r="BT36" i="79"/>
  <c r="BT28" i="79"/>
  <c r="BT32" i="79"/>
  <c r="CJ30" i="79"/>
  <c r="CJ29" i="79"/>
  <c r="BT29" i="79"/>
  <c r="CJ28" i="79"/>
  <c r="CJ27" i="79"/>
  <c r="BT27" i="79"/>
  <c r="CN76" i="79"/>
  <c r="CN80" i="79"/>
  <c r="BX73" i="79"/>
  <c r="CN32" i="79"/>
  <c r="CN36" i="79"/>
  <c r="CN40" i="79"/>
  <c r="CN44" i="79"/>
  <c r="CN48" i="79"/>
  <c r="CN52" i="79"/>
  <c r="CN56" i="79"/>
  <c r="CN60" i="79"/>
  <c r="CN64" i="79"/>
  <c r="CN68" i="79"/>
  <c r="CN74" i="79"/>
  <c r="CN77" i="79"/>
  <c r="CN87" i="79"/>
  <c r="BX44" i="79"/>
  <c r="BX48" i="79"/>
  <c r="BX52" i="79"/>
  <c r="BX56" i="79"/>
  <c r="BX60" i="79"/>
  <c r="BX64" i="79"/>
  <c r="BX68" i="79"/>
  <c r="BX74" i="79"/>
  <c r="CN93" i="79"/>
  <c r="CN98" i="79"/>
  <c r="CN102" i="79"/>
  <c r="CN106" i="79"/>
  <c r="BX83" i="79"/>
  <c r="BX91" i="79"/>
  <c r="CN82" i="79"/>
  <c r="CN90" i="79"/>
  <c r="BX99" i="79"/>
  <c r="BX103" i="79"/>
  <c r="BX107" i="79"/>
  <c r="BX92" i="79"/>
  <c r="CN108" i="79"/>
  <c r="CN112" i="79"/>
  <c r="BX117" i="79"/>
  <c r="BX125" i="79"/>
  <c r="BX114" i="79"/>
  <c r="CN120" i="79"/>
  <c r="CN127" i="79"/>
  <c r="CN131" i="79"/>
  <c r="BX120" i="79"/>
  <c r="CN117" i="79"/>
  <c r="CN125" i="79"/>
  <c r="CN128" i="79"/>
  <c r="CN136" i="79"/>
  <c r="CN140" i="79"/>
  <c r="CN144" i="79"/>
  <c r="BX151" i="79"/>
  <c r="BX134" i="79"/>
  <c r="BX138" i="79"/>
  <c r="BX142" i="79"/>
  <c r="BX146" i="79"/>
  <c r="CN149" i="79"/>
  <c r="CN162" i="79"/>
  <c r="CN154" i="79"/>
  <c r="CN158" i="79"/>
  <c r="BX155" i="79"/>
  <c r="BX161" i="79"/>
  <c r="CN174" i="79"/>
  <c r="BX158" i="79"/>
  <c r="BX166" i="79"/>
  <c r="CN159" i="79"/>
  <c r="CN167" i="79"/>
  <c r="BX169" i="79"/>
  <c r="BX174" i="79"/>
  <c r="CN173" i="79"/>
  <c r="BX177" i="79"/>
  <c r="CN182" i="79"/>
  <c r="BX194" i="79"/>
  <c r="CN180" i="79"/>
  <c r="BX191" i="79"/>
  <c r="CN210" i="79"/>
  <c r="CN187" i="79"/>
  <c r="CN195" i="79"/>
  <c r="CN198" i="79"/>
  <c r="CN200" i="79"/>
  <c r="BX185" i="79"/>
  <c r="BX190" i="79"/>
  <c r="BX201" i="79"/>
  <c r="BX203" i="79"/>
  <c r="CN211" i="79"/>
  <c r="BX208" i="79"/>
  <c r="BX212" i="79"/>
  <c r="CN202" i="79"/>
  <c r="CN213" i="79"/>
  <c r="BX215" i="79"/>
  <c r="CN219" i="79"/>
  <c r="BX226" i="79"/>
  <c r="CN223" i="79"/>
  <c r="BX223" i="79"/>
  <c r="AR227" i="79"/>
  <c r="AR226" i="79"/>
  <c r="BH226" i="79"/>
  <c r="AB226" i="79" s="1"/>
  <c r="BH224" i="79"/>
  <c r="AB224" i="79" s="1"/>
  <c r="AR224" i="79"/>
  <c r="AR223" i="79"/>
  <c r="AR222" i="79"/>
  <c r="AR221" i="79"/>
  <c r="AR220" i="79"/>
  <c r="BH227" i="79"/>
  <c r="AB227" i="79" s="1"/>
  <c r="BH223" i="79"/>
  <c r="AB223" i="79" s="1"/>
  <c r="BH222" i="79"/>
  <c r="AB222" i="79" s="1"/>
  <c r="BH221" i="79"/>
  <c r="AB221" i="79" s="1"/>
  <c r="BH220" i="79"/>
  <c r="AB220" i="79" s="1"/>
  <c r="BH225" i="79"/>
  <c r="AB225" i="79" s="1"/>
  <c r="AR219" i="79"/>
  <c r="AR218" i="79"/>
  <c r="AR217" i="79"/>
  <c r="BH219" i="79"/>
  <c r="AB219" i="79" s="1"/>
  <c r="BH218" i="79"/>
  <c r="AB218" i="79" s="1"/>
  <c r="BH217" i="79"/>
  <c r="AB217" i="79" s="1"/>
  <c r="AR216" i="79"/>
  <c r="AR215" i="79"/>
  <c r="AR214" i="79"/>
  <c r="AR213" i="79"/>
  <c r="AR212" i="79"/>
  <c r="AR211" i="79"/>
  <c r="AR210" i="79"/>
  <c r="AR209" i="79"/>
  <c r="AR208" i="79"/>
  <c r="AR225" i="79"/>
  <c r="BH216" i="79"/>
  <c r="AB216" i="79" s="1"/>
  <c r="BH215" i="79"/>
  <c r="AB215" i="79" s="1"/>
  <c r="BH214" i="79"/>
  <c r="AB214" i="79" s="1"/>
  <c r="BH213" i="79"/>
  <c r="AB213" i="79" s="1"/>
  <c r="BH212" i="79"/>
  <c r="AB212" i="79" s="1"/>
  <c r="BH211" i="79"/>
  <c r="AB211" i="79" s="1"/>
  <c r="BH210" i="79"/>
  <c r="AB210" i="79" s="1"/>
  <c r="BH209" i="79"/>
  <c r="AB209" i="79" s="1"/>
  <c r="BH208" i="79"/>
  <c r="AB208" i="79" s="1"/>
  <c r="AR28" i="79"/>
  <c r="AR27" i="79"/>
  <c r="BH27" i="79"/>
  <c r="AB27" i="79" s="1"/>
  <c r="BH28" i="79"/>
  <c r="AB28" i="79" s="1"/>
  <c r="BP76" i="79"/>
  <c r="BP80" i="79"/>
  <c r="BP72" i="79"/>
  <c r="CF31" i="79"/>
  <c r="CF35" i="79"/>
  <c r="CF39" i="79"/>
  <c r="CF43" i="79"/>
  <c r="CF47" i="79"/>
  <c r="CF51" i="79"/>
  <c r="CF55" i="79"/>
  <c r="CF59" i="79"/>
  <c r="CF63" i="79"/>
  <c r="CF67" i="79"/>
  <c r="CF73" i="79"/>
  <c r="CF77" i="79"/>
  <c r="CF86" i="79"/>
  <c r="BP45" i="79"/>
  <c r="BP49" i="79"/>
  <c r="BP53" i="79"/>
  <c r="BP57" i="79"/>
  <c r="BP61" i="79"/>
  <c r="BP65" i="79"/>
  <c r="BP69" i="79"/>
  <c r="BP85" i="79"/>
  <c r="CF94" i="79"/>
  <c r="BP100" i="79"/>
  <c r="BP104" i="79"/>
  <c r="BP107" i="79"/>
  <c r="BP84" i="79"/>
  <c r="BP92" i="79"/>
  <c r="CF83" i="79"/>
  <c r="CF91" i="79"/>
  <c r="BP99" i="79"/>
  <c r="BP103" i="79"/>
  <c r="BP108" i="79"/>
  <c r="BP93" i="79"/>
  <c r="CF108" i="79"/>
  <c r="CF112" i="79"/>
  <c r="BP116" i="79"/>
  <c r="BP124" i="79"/>
  <c r="BP114" i="79"/>
  <c r="CF121" i="79"/>
  <c r="CF127" i="79"/>
  <c r="CF131" i="79"/>
  <c r="BP121" i="79"/>
  <c r="CF116" i="79"/>
  <c r="CF124" i="79"/>
  <c r="CF128" i="79"/>
  <c r="CF136" i="79"/>
  <c r="CF140" i="79"/>
  <c r="CF144" i="79"/>
  <c r="CF149" i="79"/>
  <c r="BP133" i="79"/>
  <c r="BP137" i="79"/>
  <c r="BP141" i="79"/>
  <c r="BP145" i="79"/>
  <c r="CF148" i="79"/>
  <c r="CF155" i="79"/>
  <c r="CF152" i="79"/>
  <c r="BP157" i="79"/>
  <c r="BP154" i="79"/>
  <c r="BP158" i="79"/>
  <c r="BP166" i="79"/>
  <c r="BP159" i="79"/>
  <c r="BP167" i="79"/>
  <c r="CF160" i="79"/>
  <c r="CF168" i="79"/>
  <c r="BP169" i="79"/>
  <c r="BP173" i="79"/>
  <c r="CF174" i="79"/>
  <c r="BP177" i="79"/>
  <c r="CF190" i="79"/>
  <c r="CF177" i="79"/>
  <c r="CF181" i="79"/>
  <c r="BP192" i="79"/>
  <c r="CF185" i="79"/>
  <c r="CF189" i="79"/>
  <c r="CF197" i="79"/>
  <c r="CF199" i="79"/>
  <c r="BP209" i="79"/>
  <c r="BP184" i="79"/>
  <c r="BP188" i="79"/>
  <c r="CF196" i="79"/>
  <c r="BP201" i="79"/>
  <c r="BP206" i="79"/>
  <c r="CF202" i="79"/>
  <c r="CF206" i="79"/>
  <c r="CF210" i="79"/>
  <c r="BP210" i="79"/>
  <c r="CF215" i="79"/>
  <c r="CF217" i="79"/>
  <c r="CF222" i="79"/>
  <c r="CF223" i="79"/>
  <c r="CF221" i="79"/>
  <c r="CF224" i="79"/>
  <c r="AJ227" i="79"/>
  <c r="AJ226" i="79"/>
  <c r="AZ226" i="79"/>
  <c r="T226" i="79" s="1"/>
  <c r="AZ227" i="79"/>
  <c r="T227" i="79" s="1"/>
  <c r="AJ223" i="79"/>
  <c r="AJ222" i="79"/>
  <c r="AJ221" i="79"/>
  <c r="AJ220" i="79"/>
  <c r="AJ225" i="79"/>
  <c r="AZ224" i="79"/>
  <c r="T224" i="79" s="1"/>
  <c r="AJ219" i="79"/>
  <c r="AJ218" i="79"/>
  <c r="AJ217" i="79"/>
  <c r="AZ225" i="79"/>
  <c r="T225" i="79" s="1"/>
  <c r="AZ220" i="79"/>
  <c r="T220" i="79" s="1"/>
  <c r="AZ223" i="79"/>
  <c r="T223" i="79" s="1"/>
  <c r="AZ222" i="79"/>
  <c r="T222" i="79" s="1"/>
  <c r="AZ219" i="79"/>
  <c r="T219" i="79" s="1"/>
  <c r="AZ218" i="79"/>
  <c r="T218" i="79" s="1"/>
  <c r="AJ216" i="79"/>
  <c r="AJ215" i="79"/>
  <c r="AJ214" i="79"/>
  <c r="AJ213" i="79"/>
  <c r="AZ221" i="79"/>
  <c r="T221" i="79" s="1"/>
  <c r="AZ217" i="79"/>
  <c r="T217" i="79" s="1"/>
  <c r="AZ216" i="79"/>
  <c r="T216" i="79" s="1"/>
  <c r="AZ215" i="79"/>
  <c r="T215" i="79" s="1"/>
  <c r="AZ214" i="79"/>
  <c r="T214" i="79" s="1"/>
  <c r="AJ224" i="79"/>
  <c r="AZ213" i="79"/>
  <c r="T213" i="79" s="1"/>
  <c r="AJ29" i="79"/>
  <c r="AJ28" i="79"/>
  <c r="AJ27" i="79"/>
  <c r="AZ29" i="79"/>
  <c r="T29" i="79" s="1"/>
  <c r="AZ27" i="79"/>
  <c r="T27" i="79" s="1"/>
  <c r="AZ28" i="79"/>
  <c r="T28" i="79" s="1"/>
  <c r="CI71" i="79"/>
  <c r="CI75" i="79"/>
  <c r="CI79" i="79"/>
  <c r="CI83" i="79"/>
  <c r="CI87" i="79"/>
  <c r="CI91" i="79"/>
  <c r="CI95" i="79"/>
  <c r="CI99" i="79"/>
  <c r="CI103" i="79"/>
  <c r="CI107" i="79"/>
  <c r="CI111" i="79"/>
  <c r="CI115" i="79"/>
  <c r="CI116" i="79"/>
  <c r="CI120" i="79"/>
  <c r="CI124" i="79"/>
  <c r="CI128" i="79"/>
  <c r="CI132" i="79"/>
  <c r="CI136" i="79"/>
  <c r="CI140" i="79"/>
  <c r="CI144" i="79"/>
  <c r="CI150" i="79"/>
  <c r="CI154" i="79"/>
  <c r="CI155" i="79"/>
  <c r="CI159" i="79"/>
  <c r="CI163" i="79"/>
  <c r="CI167" i="79"/>
  <c r="CI171" i="79"/>
  <c r="CI185" i="79"/>
  <c r="CI176" i="79"/>
  <c r="CI180" i="79"/>
  <c r="CI187" i="79"/>
  <c r="CI189" i="79"/>
  <c r="CI193" i="79"/>
  <c r="CI197" i="79"/>
  <c r="CI204" i="79"/>
  <c r="CI209" i="79"/>
  <c r="CI213" i="79"/>
  <c r="CI218" i="79"/>
  <c r="CI220" i="79"/>
  <c r="CI225" i="79"/>
  <c r="CI226" i="79"/>
  <c r="BO27" i="79"/>
  <c r="CL58" i="79"/>
  <c r="CL62" i="79"/>
  <c r="CL66" i="79"/>
  <c r="CL85" i="79"/>
  <c r="BV70" i="79"/>
  <c r="CL87" i="79"/>
  <c r="CL83" i="79"/>
  <c r="CL78" i="79"/>
  <c r="CL84" i="79"/>
  <c r="CL92" i="79"/>
  <c r="BV72" i="79"/>
  <c r="BV76" i="79"/>
  <c r="BV80" i="79"/>
  <c r="CL95" i="79"/>
  <c r="CL120" i="79"/>
  <c r="CL99" i="79"/>
  <c r="CL103" i="79"/>
  <c r="CL107" i="79"/>
  <c r="CL111" i="79"/>
  <c r="CL115" i="79"/>
  <c r="CL123" i="79"/>
  <c r="BV83" i="79"/>
  <c r="BV87" i="79"/>
  <c r="BV91" i="79"/>
  <c r="BV95" i="79"/>
  <c r="BV99" i="79"/>
  <c r="BV103" i="79"/>
  <c r="BV107" i="79"/>
  <c r="BV111" i="79"/>
  <c r="BV115" i="79"/>
  <c r="CL127" i="79"/>
  <c r="CL131" i="79"/>
  <c r="CL135" i="79"/>
  <c r="CL139" i="79"/>
  <c r="CL143" i="79"/>
  <c r="BV116" i="79"/>
  <c r="BV120" i="79"/>
  <c r="BV124" i="79"/>
  <c r="BV128" i="79"/>
  <c r="BV132" i="79"/>
  <c r="BV136" i="79"/>
  <c r="BV140" i="79"/>
  <c r="BV144" i="79"/>
  <c r="CL150" i="79"/>
  <c r="CL154" i="79"/>
  <c r="BV150" i="79"/>
  <c r="BV154" i="79"/>
  <c r="CL158" i="79"/>
  <c r="CL166" i="79"/>
  <c r="CL159" i="79"/>
  <c r="CL167" i="79"/>
  <c r="CL175" i="79"/>
  <c r="CL179" i="79"/>
  <c r="BV157" i="79"/>
  <c r="BV161" i="79"/>
  <c r="BV165" i="79"/>
  <c r="BV169" i="79"/>
  <c r="CL174" i="79"/>
  <c r="BV184" i="79"/>
  <c r="BV185" i="79"/>
  <c r="BV174" i="79"/>
  <c r="BV178" i="79"/>
  <c r="BV186" i="79"/>
  <c r="BV187" i="79"/>
  <c r="CL192" i="79"/>
  <c r="CL194" i="79"/>
  <c r="BV203" i="79"/>
  <c r="CL209" i="79"/>
  <c r="CL199" i="79"/>
  <c r="CL205" i="79"/>
  <c r="BV191" i="79"/>
  <c r="BV195" i="79"/>
  <c r="BV199" i="79"/>
  <c r="BV205" i="79"/>
  <c r="CL218" i="79"/>
  <c r="CL216" i="79"/>
  <c r="BV209" i="79"/>
  <c r="BV213" i="79"/>
  <c r="CL219" i="79"/>
  <c r="CL222" i="79"/>
  <c r="BV224" i="79"/>
  <c r="BV220" i="79"/>
  <c r="CL226" i="79"/>
  <c r="CH55" i="79"/>
  <c r="CH59" i="79"/>
  <c r="CH63" i="79"/>
  <c r="CH67" i="79"/>
  <c r="CH73" i="79"/>
  <c r="BR69" i="79"/>
  <c r="CH72" i="79"/>
  <c r="CH89" i="79"/>
  <c r="CH97" i="79"/>
  <c r="CH78" i="79"/>
  <c r="BR72" i="79"/>
  <c r="BR76" i="79"/>
  <c r="BR80" i="79"/>
  <c r="CH88" i="79"/>
  <c r="CH96" i="79"/>
  <c r="CH122" i="79"/>
  <c r="CH100" i="79"/>
  <c r="CH104" i="79"/>
  <c r="CH108" i="79"/>
  <c r="CH112" i="79"/>
  <c r="BR81" i="79"/>
  <c r="BR85" i="79"/>
  <c r="BR89" i="79"/>
  <c r="BR93" i="79"/>
  <c r="BR97" i="79"/>
  <c r="BR101" i="79"/>
  <c r="BR105" i="79"/>
  <c r="BR109" i="79"/>
  <c r="BR113" i="79"/>
  <c r="CH119" i="79"/>
  <c r="CH148" i="79"/>
  <c r="CH129" i="79"/>
  <c r="CH133" i="79"/>
  <c r="CH137" i="79"/>
  <c r="CH141" i="79"/>
  <c r="CH145" i="79"/>
  <c r="BR116" i="79"/>
  <c r="BR120" i="79"/>
  <c r="BR124" i="79"/>
  <c r="BR128" i="79"/>
  <c r="BR132" i="79"/>
  <c r="BR136" i="79"/>
  <c r="BR140" i="79"/>
  <c r="BR144" i="79"/>
  <c r="CH151" i="79"/>
  <c r="CH160" i="79"/>
  <c r="BR150" i="79"/>
  <c r="BR154" i="79"/>
  <c r="CH156" i="79"/>
  <c r="CH170" i="79"/>
  <c r="CH161" i="79"/>
  <c r="CH169" i="79"/>
  <c r="CH181" i="79"/>
  <c r="CH175" i="79"/>
  <c r="BR156" i="79"/>
  <c r="BR160" i="79"/>
  <c r="BR164" i="79"/>
  <c r="BR168" i="79"/>
  <c r="BR172" i="79"/>
  <c r="CH186" i="79"/>
  <c r="BR187" i="79"/>
  <c r="BR175" i="79"/>
  <c r="BR179" i="79"/>
  <c r="CH184" i="79"/>
  <c r="BR185" i="79"/>
  <c r="CH208" i="79"/>
  <c r="CH195" i="79"/>
  <c r="CH194" i="79"/>
  <c r="CH203" i="79"/>
  <c r="CH198" i="79"/>
  <c r="CH204" i="79"/>
  <c r="BR192" i="79"/>
  <c r="BR196" i="79"/>
  <c r="BR200" i="79"/>
  <c r="CH210" i="79"/>
  <c r="CH215" i="79"/>
  <c r="BR209" i="79"/>
  <c r="BR213" i="79"/>
  <c r="CH217" i="79"/>
  <c r="BR218" i="79"/>
  <c r="CH222" i="79"/>
  <c r="BR225" i="79"/>
  <c r="BR222" i="79"/>
  <c r="BB227" i="79"/>
  <c r="V227" i="79" s="1"/>
  <c r="AL227" i="79"/>
  <c r="AL225" i="79"/>
  <c r="BB225" i="79"/>
  <c r="V225" i="79" s="1"/>
  <c r="BB224" i="79"/>
  <c r="V224" i="79" s="1"/>
  <c r="AL226" i="79"/>
  <c r="BB223" i="79"/>
  <c r="V223" i="79" s="1"/>
  <c r="AL223" i="79"/>
  <c r="BB222" i="79"/>
  <c r="V222" i="79" s="1"/>
  <c r="AL222" i="79"/>
  <c r="BB221" i="79"/>
  <c r="V221" i="79" s="1"/>
  <c r="AL221" i="79"/>
  <c r="BB220" i="79"/>
  <c r="V220" i="79" s="1"/>
  <c r="AL220" i="79"/>
  <c r="BB219" i="79"/>
  <c r="V219" i="79" s="1"/>
  <c r="AL219" i="79"/>
  <c r="BB218" i="79"/>
  <c r="V218" i="79" s="1"/>
  <c r="AL218" i="79"/>
  <c r="AL224" i="79"/>
  <c r="BB217" i="79"/>
  <c r="V217" i="79" s="1"/>
  <c r="AL217" i="79"/>
  <c r="AL216" i="79"/>
  <c r="AL215" i="79"/>
  <c r="AL214" i="79"/>
  <c r="BB226" i="79"/>
  <c r="V226" i="79" s="1"/>
  <c r="BB216" i="79"/>
  <c r="V216" i="79" s="1"/>
  <c r="BB214" i="79"/>
  <c r="V214" i="79" s="1"/>
  <c r="BB212" i="79"/>
  <c r="V212" i="79" s="1"/>
  <c r="AL212" i="79"/>
  <c r="BB210" i="79"/>
  <c r="V210" i="79" s="1"/>
  <c r="AL210" i="79"/>
  <c r="AL209" i="79"/>
  <c r="BB215" i="79"/>
  <c r="V215" i="79" s="1"/>
  <c r="BB209" i="79"/>
  <c r="V209" i="79" s="1"/>
  <c r="BB213" i="79"/>
  <c r="V213" i="79" s="1"/>
  <c r="AL213" i="79"/>
  <c r="BB211" i="79"/>
  <c r="V211" i="79" s="1"/>
  <c r="AL211" i="79"/>
  <c r="AL28" i="79"/>
  <c r="BB28" i="79"/>
  <c r="V28" i="79" s="1"/>
  <c r="BB27" i="79"/>
  <c r="V27" i="79" s="1"/>
  <c r="AL27" i="79"/>
  <c r="CM61" i="79"/>
  <c r="BZ58" i="79"/>
  <c r="BV55" i="79"/>
  <c r="CH54" i="79"/>
  <c r="BQ52" i="79"/>
  <c r="CI51" i="79"/>
  <c r="BQ48" i="79"/>
  <c r="CI47" i="79"/>
  <c r="BQ44" i="79"/>
  <c r="CI43" i="79"/>
  <c r="BY41" i="79"/>
  <c r="BU40" i="79"/>
  <c r="BV39" i="79"/>
  <c r="BZ36" i="79"/>
  <c r="CO34" i="79"/>
  <c r="BZ32" i="79"/>
  <c r="BP30" i="79"/>
  <c r="BW30" i="79"/>
  <c r="BY30" i="79"/>
  <c r="CO29" i="79"/>
  <c r="CO37" i="79"/>
  <c r="BP40" i="79"/>
  <c r="BV63" i="79"/>
  <c r="BW29" i="79"/>
  <c r="BQ38" i="79"/>
  <c r="CG35" i="79"/>
  <c r="BQ34" i="79"/>
  <c r="BQ29" i="79"/>
  <c r="BQ27" i="79"/>
  <c r="CG28" i="79"/>
  <c r="CG31" i="79"/>
  <c r="BQ30" i="79"/>
  <c r="BQ28" i="79"/>
  <c r="CG29" i="79"/>
  <c r="BQ31" i="79"/>
  <c r="CG30" i="79"/>
  <c r="CG27" i="79"/>
  <c r="BQ57" i="79"/>
  <c r="BQ61" i="79"/>
  <c r="BQ65" i="79"/>
  <c r="BQ69" i="79"/>
  <c r="CG81" i="79"/>
  <c r="CG74" i="79"/>
  <c r="CG83" i="79"/>
  <c r="BQ81" i="79"/>
  <c r="CG44" i="79"/>
  <c r="CG48" i="79"/>
  <c r="CG52" i="79"/>
  <c r="CG56" i="79"/>
  <c r="CG60" i="79"/>
  <c r="CG64" i="79"/>
  <c r="CG68" i="79"/>
  <c r="CG75" i="79"/>
  <c r="CG87" i="79"/>
  <c r="BQ95" i="79"/>
  <c r="BQ77" i="79"/>
  <c r="CG82" i="79"/>
  <c r="CG90" i="79"/>
  <c r="CG98" i="79"/>
  <c r="CG106" i="79"/>
  <c r="BQ82" i="79"/>
  <c r="BQ90" i="79"/>
  <c r="CG89" i="79"/>
  <c r="CG97" i="79"/>
  <c r="CG105" i="79"/>
  <c r="CG118" i="79"/>
  <c r="CG126" i="79"/>
  <c r="CG113" i="79"/>
  <c r="BQ118" i="79"/>
  <c r="BQ98" i="79"/>
  <c r="BQ102" i="79"/>
  <c r="BQ106" i="79"/>
  <c r="BQ110" i="79"/>
  <c r="BQ114" i="79"/>
  <c r="CG121" i="79"/>
  <c r="CG129" i="79"/>
  <c r="BQ121" i="79"/>
  <c r="BQ150" i="79"/>
  <c r="CG135" i="79"/>
  <c r="CG139" i="79"/>
  <c r="CG143" i="79"/>
  <c r="CG147" i="79"/>
  <c r="BQ127" i="79"/>
  <c r="BQ131" i="79"/>
  <c r="BQ135" i="79"/>
  <c r="BQ139" i="79"/>
  <c r="BQ143" i="79"/>
  <c r="BQ147" i="79"/>
  <c r="BQ151" i="79"/>
  <c r="CG157" i="79"/>
  <c r="BQ166" i="79"/>
  <c r="CG152" i="79"/>
  <c r="BQ162" i="79"/>
  <c r="CG162" i="79"/>
  <c r="BQ170" i="79"/>
  <c r="CG165" i="79"/>
  <c r="BQ159" i="79"/>
  <c r="BQ167" i="79"/>
  <c r="BQ179" i="79"/>
  <c r="CG170" i="79"/>
  <c r="CG175" i="79"/>
  <c r="BQ173" i="79"/>
  <c r="CG174" i="79"/>
  <c r="CG181" i="79"/>
  <c r="BQ184" i="79"/>
  <c r="BQ189" i="79"/>
  <c r="BQ191" i="79"/>
  <c r="CG192" i="79"/>
  <c r="BQ192" i="79"/>
  <c r="CG183" i="79"/>
  <c r="CG187" i="79"/>
  <c r="CG193" i="79"/>
  <c r="CG199" i="79"/>
  <c r="CG204" i="79"/>
  <c r="BQ211" i="79"/>
  <c r="BQ200" i="79"/>
  <c r="BQ201" i="79"/>
  <c r="CG207" i="79"/>
  <c r="BQ212" i="79"/>
  <c r="CG213" i="79"/>
  <c r="BQ217" i="79"/>
  <c r="CG217" i="79"/>
  <c r="CG219" i="79"/>
  <c r="CG223" i="79"/>
  <c r="BQ221" i="79"/>
  <c r="CG226" i="79"/>
  <c r="BQ226" i="79"/>
  <c r="BK226" i="79"/>
  <c r="AE226" i="79" s="1"/>
  <c r="AU226" i="79"/>
  <c r="BK225" i="79"/>
  <c r="AE225" i="79" s="1"/>
  <c r="BK227" i="79"/>
  <c r="AE227" i="79" s="1"/>
  <c r="AU227" i="79"/>
  <c r="AU225" i="79"/>
  <c r="AU224" i="79"/>
  <c r="BK220" i="79"/>
  <c r="AE220" i="79" s="1"/>
  <c r="AU220" i="79"/>
  <c r="BK223" i="79"/>
  <c r="AE223" i="79" s="1"/>
  <c r="AU223" i="79"/>
  <c r="BK224" i="79"/>
  <c r="AE224" i="79" s="1"/>
  <c r="BK222" i="79"/>
  <c r="AE222" i="79" s="1"/>
  <c r="AU222" i="79"/>
  <c r="BK219" i="79"/>
  <c r="AE219" i="79" s="1"/>
  <c r="AU219" i="79"/>
  <c r="BK221" i="79"/>
  <c r="AE221" i="79" s="1"/>
  <c r="AU221" i="79"/>
  <c r="BK218" i="79"/>
  <c r="AE218" i="79" s="1"/>
  <c r="AU218" i="79"/>
  <c r="AU217" i="79"/>
  <c r="AU216" i="79"/>
  <c r="AU215" i="79"/>
  <c r="AU214" i="79"/>
  <c r="BK216" i="79"/>
  <c r="AE216" i="79" s="1"/>
  <c r="BK215" i="79"/>
  <c r="AE215" i="79" s="1"/>
  <c r="BK214" i="79"/>
  <c r="AE214" i="79" s="1"/>
  <c r="BK213" i="79"/>
  <c r="AE213" i="79" s="1"/>
  <c r="AU213" i="79"/>
  <c r="BK212" i="79"/>
  <c r="AE212" i="79" s="1"/>
  <c r="AU212" i="79"/>
  <c r="BK211" i="79"/>
  <c r="AE211" i="79" s="1"/>
  <c r="AU211" i="79"/>
  <c r="BK210" i="79"/>
  <c r="AE210" i="79" s="1"/>
  <c r="AU210" i="79"/>
  <c r="BK217" i="79"/>
  <c r="AE217" i="79" s="1"/>
  <c r="AU209" i="79"/>
  <c r="BK209" i="79"/>
  <c r="AE209" i="79" s="1"/>
  <c r="AU27" i="79"/>
  <c r="BK28" i="79"/>
  <c r="AE28" i="79" s="1"/>
  <c r="AU28" i="79"/>
  <c r="BK27" i="79"/>
  <c r="AE27" i="79" s="1"/>
  <c r="CA29" i="79"/>
  <c r="CI65" i="79"/>
  <c r="BR59" i="79"/>
  <c r="CI57" i="79"/>
  <c r="CH51" i="79"/>
  <c r="BR47" i="79"/>
  <c r="CH43" i="79"/>
  <c r="BR37" i="79"/>
  <c r="BR33" i="79"/>
  <c r="BR58" i="79"/>
  <c r="CI56" i="79"/>
  <c r="BU52" i="79"/>
  <c r="BY51" i="79"/>
  <c r="BU48" i="79"/>
  <c r="BY47" i="79"/>
  <c r="BU44" i="79"/>
  <c r="BY43" i="79"/>
  <c r="CI40" i="79"/>
  <c r="BY39" i="79"/>
  <c r="BU38" i="79"/>
  <c r="CI36" i="79"/>
  <c r="BY35" i="79"/>
  <c r="BU34" i="79"/>
  <c r="CI32" i="79"/>
  <c r="BY31" i="79"/>
  <c r="CI29" i="79"/>
  <c r="BR29" i="79"/>
  <c r="CI27" i="79"/>
  <c r="BR27" i="79"/>
  <c r="BY55" i="79"/>
  <c r="BY59" i="79"/>
  <c r="BY63" i="79"/>
  <c r="BY67" i="79"/>
  <c r="BY72" i="79"/>
  <c r="CO73" i="79"/>
  <c r="BY82" i="79"/>
  <c r="BY84" i="79"/>
  <c r="CO43" i="79"/>
  <c r="CO47" i="79"/>
  <c r="CO51" i="79"/>
  <c r="CO55" i="79"/>
  <c r="CO59" i="79"/>
  <c r="CO63" i="79"/>
  <c r="CO67" i="79"/>
  <c r="CO72" i="79"/>
  <c r="CO79" i="79"/>
  <c r="BY90" i="79"/>
  <c r="BY75" i="79"/>
  <c r="BY79" i="79"/>
  <c r="CO85" i="79"/>
  <c r="CO93" i="79"/>
  <c r="CO100" i="79"/>
  <c r="CO108" i="79"/>
  <c r="BY85" i="79"/>
  <c r="BY93" i="79"/>
  <c r="CO92" i="79"/>
  <c r="CO101" i="79"/>
  <c r="CO109" i="79"/>
  <c r="CO121" i="79"/>
  <c r="CO128" i="79"/>
  <c r="CO114" i="79"/>
  <c r="BY121" i="79"/>
  <c r="BY99" i="79"/>
  <c r="BY103" i="79"/>
  <c r="BY107" i="79"/>
  <c r="BY111" i="79"/>
  <c r="BY115" i="79"/>
  <c r="CO122" i="79"/>
  <c r="CO131" i="79"/>
  <c r="BY122" i="79"/>
  <c r="CO132" i="79"/>
  <c r="CO136" i="79"/>
  <c r="CO140" i="79"/>
  <c r="CO144" i="79"/>
  <c r="CO151" i="79"/>
  <c r="BY129" i="79"/>
  <c r="BY133" i="79"/>
  <c r="BY137" i="79"/>
  <c r="BY141" i="79"/>
  <c r="BY145" i="79"/>
  <c r="CO147" i="79"/>
  <c r="BY152" i="79"/>
  <c r="BY161" i="79"/>
  <c r="CO153" i="79"/>
  <c r="CO156" i="79"/>
  <c r="CO159" i="79"/>
  <c r="CO167" i="79"/>
  <c r="BY167" i="79"/>
  <c r="CO162" i="79"/>
  <c r="BY158" i="79"/>
  <c r="BY166" i="79"/>
  <c r="BY181" i="79"/>
  <c r="CO171" i="79"/>
  <c r="CO178" i="79"/>
  <c r="BY176" i="79"/>
  <c r="CO175" i="79"/>
  <c r="BY187" i="79"/>
  <c r="BY188" i="79"/>
  <c r="CO194" i="79"/>
  <c r="BY204" i="79"/>
  <c r="BY194" i="79"/>
  <c r="BY193" i="79"/>
  <c r="CO183" i="79"/>
  <c r="CO187" i="79"/>
  <c r="CO195" i="79"/>
  <c r="CO199" i="79"/>
  <c r="CO202" i="79"/>
  <c r="BY200" i="79"/>
  <c r="BY203" i="79"/>
  <c r="CO209" i="79"/>
  <c r="BY207" i="79"/>
  <c r="BY211" i="79"/>
  <c r="BY222" i="79"/>
  <c r="BY217" i="79"/>
  <c r="BY216" i="79"/>
  <c r="BY227" i="79"/>
  <c r="CO218" i="79"/>
  <c r="CO221" i="79"/>
  <c r="BY224" i="79"/>
  <c r="CO227" i="79"/>
  <c r="BU58" i="79"/>
  <c r="BU62" i="79"/>
  <c r="BU66" i="79"/>
  <c r="BU70" i="79"/>
  <c r="BU83" i="79"/>
  <c r="CK75" i="79"/>
  <c r="CK71" i="79"/>
  <c r="CK42" i="79"/>
  <c r="CK46" i="79"/>
  <c r="CK50" i="79"/>
  <c r="CK54" i="79"/>
  <c r="CK58" i="79"/>
  <c r="CK62" i="79"/>
  <c r="CK66" i="79"/>
  <c r="BU71" i="79"/>
  <c r="CK80" i="79"/>
  <c r="CK90" i="79"/>
  <c r="CK108" i="79"/>
  <c r="BU77" i="79"/>
  <c r="BU82" i="79"/>
  <c r="BU90" i="79"/>
  <c r="CK99" i="79"/>
  <c r="CK81" i="79"/>
  <c r="CK89" i="79"/>
  <c r="CK97" i="79"/>
  <c r="BU89" i="79"/>
  <c r="BU97" i="79"/>
  <c r="CK104" i="79"/>
  <c r="BU120" i="79"/>
  <c r="CK129" i="79"/>
  <c r="CK114" i="79"/>
  <c r="CK121" i="79"/>
  <c r="BU99" i="79"/>
  <c r="BU103" i="79"/>
  <c r="BU107" i="79"/>
  <c r="BU111" i="79"/>
  <c r="BU115" i="79"/>
  <c r="BU123" i="79"/>
  <c r="CK130" i="79"/>
  <c r="CK122" i="79"/>
  <c r="CK132" i="79"/>
  <c r="CK136" i="79"/>
  <c r="CK140" i="79"/>
  <c r="CK144" i="79"/>
  <c r="BU149" i="79"/>
  <c r="BU128" i="79"/>
  <c r="BU132" i="79"/>
  <c r="BU136" i="79"/>
  <c r="BU140" i="79"/>
  <c r="BU144" i="79"/>
  <c r="BU148" i="79"/>
  <c r="BU152" i="79"/>
  <c r="CK161" i="79"/>
  <c r="CK157" i="79"/>
  <c r="CK153" i="79"/>
  <c r="BU158" i="79"/>
  <c r="BU166" i="79"/>
  <c r="BU168" i="79"/>
  <c r="BU163" i="79"/>
  <c r="CK158" i="79"/>
  <c r="CK166" i="79"/>
  <c r="CK168" i="79"/>
  <c r="CK172" i="79"/>
  <c r="CK179" i="79"/>
  <c r="CK176" i="79"/>
  <c r="BU174" i="79"/>
  <c r="BU185" i="79"/>
  <c r="BU182" i="79"/>
  <c r="BU184" i="79"/>
  <c r="BU203" i="79"/>
  <c r="BU195" i="79"/>
  <c r="CK200" i="79"/>
  <c r="BU194" i="79"/>
  <c r="CK185" i="79"/>
  <c r="BU189" i="79"/>
  <c r="BU197" i="79"/>
  <c r="BU198" i="79"/>
  <c r="CK202" i="79"/>
  <c r="BU209" i="79"/>
  <c r="CK213" i="79"/>
  <c r="CK207" i="79"/>
  <c r="CK211" i="79"/>
  <c r="BU211" i="79"/>
  <c r="CK215" i="79"/>
  <c r="BU214" i="79"/>
  <c r="CK217" i="79"/>
  <c r="CK221" i="79"/>
  <c r="BU222" i="79"/>
  <c r="CK227" i="79"/>
  <c r="CK225" i="79"/>
  <c r="BQ58" i="79"/>
  <c r="BQ62" i="79"/>
  <c r="BQ66" i="79"/>
  <c r="BQ70" i="79"/>
  <c r="BQ85" i="79"/>
  <c r="CG76" i="79"/>
  <c r="BQ87" i="79"/>
  <c r="CG85" i="79"/>
  <c r="CG45" i="79"/>
  <c r="CG49" i="79"/>
  <c r="CG53" i="79"/>
  <c r="CG57" i="79"/>
  <c r="CG61" i="79"/>
  <c r="CG65" i="79"/>
  <c r="CG69" i="79"/>
  <c r="CG77" i="79"/>
  <c r="BQ89" i="79"/>
  <c r="BQ97" i="79"/>
  <c r="BQ78" i="79"/>
  <c r="CG84" i="79"/>
  <c r="CG92" i="79"/>
  <c r="CG100" i="79"/>
  <c r="CG107" i="79"/>
  <c r="BQ84" i="79"/>
  <c r="BQ92" i="79"/>
  <c r="CG91" i="79"/>
  <c r="CG99" i="79"/>
  <c r="CG108" i="79"/>
  <c r="CG120" i="79"/>
  <c r="CG128" i="79"/>
  <c r="CG114" i="79"/>
  <c r="BQ120" i="79"/>
  <c r="BQ99" i="79"/>
  <c r="BQ103" i="79"/>
  <c r="BQ107" i="79"/>
  <c r="BQ111" i="79"/>
  <c r="BQ115" i="79"/>
  <c r="CG123" i="79"/>
  <c r="CG131" i="79"/>
  <c r="BQ123" i="79"/>
  <c r="CG132" i="79"/>
  <c r="CG136" i="79"/>
  <c r="CG140" i="79"/>
  <c r="CG144" i="79"/>
  <c r="CG149" i="79"/>
  <c r="BQ128" i="79"/>
  <c r="BQ132" i="79"/>
  <c r="BQ136" i="79"/>
  <c r="BQ140" i="79"/>
  <c r="BQ144" i="79"/>
  <c r="BQ149" i="79"/>
  <c r="BQ152" i="79"/>
  <c r="BQ160" i="79"/>
  <c r="BQ155" i="79"/>
  <c r="CG153" i="79"/>
  <c r="CG156" i="79"/>
  <c r="CG164" i="79"/>
  <c r="CG159" i="79"/>
  <c r="CG167" i="79"/>
  <c r="BQ161" i="79"/>
  <c r="BQ168" i="79"/>
  <c r="BQ181" i="79"/>
  <c r="CG171" i="79"/>
  <c r="CG178" i="79"/>
  <c r="BQ175" i="79"/>
  <c r="CG176" i="79"/>
  <c r="BQ183" i="79"/>
  <c r="BQ188" i="79"/>
  <c r="BQ193" i="79"/>
  <c r="BQ197" i="79"/>
  <c r="CG195" i="79"/>
  <c r="CG194" i="79"/>
  <c r="CG184" i="79"/>
  <c r="CG188" i="79"/>
  <c r="BQ194" i="79"/>
  <c r="CG200" i="79"/>
  <c r="BQ207" i="79"/>
  <c r="BQ213" i="79"/>
  <c r="CG201" i="79"/>
  <c r="CG202" i="79"/>
  <c r="CG208" i="79"/>
  <c r="CG210" i="79"/>
  <c r="CG214" i="79"/>
  <c r="BQ214" i="79"/>
  <c r="CG221" i="79"/>
  <c r="CG222" i="79"/>
  <c r="CG220" i="79"/>
  <c r="BQ222" i="79"/>
  <c r="BQ227" i="79"/>
  <c r="BA227" i="79"/>
  <c r="U227" i="79" s="1"/>
  <c r="BA226" i="79"/>
  <c r="U226" i="79" s="1"/>
  <c r="AK226" i="79"/>
  <c r="AK227" i="79"/>
  <c r="AK225" i="79"/>
  <c r="AK224" i="79"/>
  <c r="BA223" i="79"/>
  <c r="U223" i="79" s="1"/>
  <c r="BA222" i="79"/>
  <c r="U222" i="79" s="1"/>
  <c r="BA221" i="79"/>
  <c r="U221" i="79" s="1"/>
  <c r="BA220" i="79"/>
  <c r="U220" i="79" s="1"/>
  <c r="BA225" i="79"/>
  <c r="U225" i="79" s="1"/>
  <c r="BA224" i="79"/>
  <c r="U224" i="79" s="1"/>
  <c r="BA219" i="79"/>
  <c r="U219" i="79" s="1"/>
  <c r="BA218" i="79"/>
  <c r="U218" i="79" s="1"/>
  <c r="BA217" i="79"/>
  <c r="U217" i="79" s="1"/>
  <c r="AK220" i="79"/>
  <c r="AK223" i="79"/>
  <c r="AK222" i="79"/>
  <c r="AK219" i="79"/>
  <c r="AK218" i="79"/>
  <c r="BA216" i="79"/>
  <c r="U216" i="79" s="1"/>
  <c r="BA215" i="79"/>
  <c r="U215" i="79" s="1"/>
  <c r="BA214" i="79"/>
  <c r="U214" i="79" s="1"/>
  <c r="BA213" i="79"/>
  <c r="U213" i="79" s="1"/>
  <c r="AK221" i="79"/>
  <c r="AK217" i="79"/>
  <c r="AK215" i="79"/>
  <c r="AK213" i="79"/>
  <c r="AK216" i="79"/>
  <c r="AK214" i="79"/>
  <c r="BA28" i="79"/>
  <c r="U28" i="79" s="1"/>
  <c r="BA27" i="79"/>
  <c r="U27" i="79" s="1"/>
  <c r="AK28" i="79"/>
  <c r="AK27" i="79"/>
  <c r="BX33" i="79"/>
  <c r="BX28" i="79"/>
  <c r="CN29" i="79"/>
  <c r="CN28" i="79"/>
  <c r="CN27" i="79"/>
  <c r="BX29" i="79"/>
  <c r="BX27" i="79"/>
  <c r="CN30" i="79"/>
  <c r="BT75" i="79"/>
  <c r="BT79" i="79"/>
  <c r="CJ73" i="79"/>
  <c r="CJ31" i="79"/>
  <c r="CJ35" i="79"/>
  <c r="CJ39" i="79"/>
  <c r="CJ43" i="79"/>
  <c r="CJ47" i="79"/>
  <c r="CJ51" i="79"/>
  <c r="CJ55" i="79"/>
  <c r="CJ59" i="79"/>
  <c r="CJ63" i="79"/>
  <c r="CJ67" i="79"/>
  <c r="BT73" i="79"/>
  <c r="CJ78" i="79"/>
  <c r="BT42" i="79"/>
  <c r="BT46" i="79"/>
  <c r="BT50" i="79"/>
  <c r="BT54" i="79"/>
  <c r="BT58" i="79"/>
  <c r="BT62" i="79"/>
  <c r="BT66" i="79"/>
  <c r="BT70" i="79"/>
  <c r="BT82" i="79"/>
  <c r="BT92" i="79"/>
  <c r="CJ99" i="79"/>
  <c r="CJ103" i="79"/>
  <c r="CJ83" i="79"/>
  <c r="CJ91" i="79"/>
  <c r="BT107" i="79"/>
  <c r="BT83" i="79"/>
  <c r="BT91" i="79"/>
  <c r="BT98" i="79"/>
  <c r="BT102" i="79"/>
  <c r="BT106" i="79"/>
  <c r="CJ94" i="79"/>
  <c r="CJ107" i="79"/>
  <c r="CJ111" i="79"/>
  <c r="CJ115" i="79"/>
  <c r="CJ123" i="79"/>
  <c r="BT113" i="79"/>
  <c r="BT119" i="79"/>
  <c r="BT126" i="79"/>
  <c r="BT130" i="79"/>
  <c r="CJ118" i="79"/>
  <c r="CJ134" i="79"/>
  <c r="BT122" i="79"/>
  <c r="BT129" i="79"/>
  <c r="CJ133" i="79"/>
  <c r="CJ139" i="79"/>
  <c r="CJ143" i="79"/>
  <c r="BT147" i="79"/>
  <c r="BT133" i="79"/>
  <c r="BT137" i="79"/>
  <c r="BT141" i="79"/>
  <c r="BT145" i="79"/>
  <c r="BT150" i="79"/>
  <c r="CJ149" i="79"/>
  <c r="BT157" i="79"/>
  <c r="CJ153" i="79"/>
  <c r="BT153" i="79"/>
  <c r="CJ157" i="79"/>
  <c r="CJ165" i="79"/>
  <c r="BT167" i="79"/>
  <c r="CJ160" i="79"/>
  <c r="BT175" i="79"/>
  <c r="BT164" i="79"/>
  <c r="BT168" i="79"/>
  <c r="BT172" i="79"/>
  <c r="BT179" i="79"/>
  <c r="CJ173" i="79"/>
  <c r="BT195" i="79"/>
  <c r="BT190" i="79"/>
  <c r="CJ179" i="79"/>
  <c r="CJ197" i="79"/>
  <c r="CJ199" i="79"/>
  <c r="CJ193" i="79"/>
  <c r="CJ186" i="79"/>
  <c r="BT191" i="79"/>
  <c r="CJ215" i="79"/>
  <c r="BT185" i="79"/>
  <c r="CJ190" i="79"/>
  <c r="BT204" i="79"/>
  <c r="CJ213" i="79"/>
  <c r="CJ207" i="79"/>
  <c r="CJ211" i="79"/>
  <c r="CJ202" i="79"/>
  <c r="BT207" i="79"/>
  <c r="BT211" i="79"/>
  <c r="BT219" i="79"/>
  <c r="BT216" i="79"/>
  <c r="BT221" i="79"/>
  <c r="CJ219" i="79"/>
  <c r="CJ222" i="79"/>
  <c r="BT227" i="79"/>
  <c r="CJ227" i="79"/>
  <c r="CA76" i="79"/>
  <c r="CA31" i="79"/>
  <c r="CA35" i="79"/>
  <c r="CA39" i="79"/>
  <c r="CA43" i="79"/>
  <c r="CA47" i="79"/>
  <c r="CA51" i="79"/>
  <c r="CA55" i="79"/>
  <c r="CA59" i="79"/>
  <c r="CA63" i="79"/>
  <c r="CA67" i="79"/>
  <c r="CA71" i="79"/>
  <c r="CA79" i="79"/>
  <c r="CA86" i="79"/>
  <c r="CA94" i="79"/>
  <c r="CA102" i="79"/>
  <c r="CA93" i="79"/>
  <c r="CA101" i="79"/>
  <c r="CA108" i="79"/>
  <c r="CA112" i="79"/>
  <c r="CA116" i="79"/>
  <c r="CA124" i="79"/>
  <c r="CA132" i="79"/>
  <c r="CA121" i="79"/>
  <c r="CA129" i="79"/>
  <c r="CA137" i="79"/>
  <c r="CA141" i="79"/>
  <c r="CA145" i="79"/>
  <c r="CA151" i="79"/>
  <c r="CA148" i="79"/>
  <c r="CA152" i="79"/>
  <c r="CA158" i="79"/>
  <c r="CA166" i="79"/>
  <c r="CA159" i="79"/>
  <c r="CA167" i="79"/>
  <c r="CA175" i="79"/>
  <c r="CA183" i="79"/>
  <c r="CA190" i="79"/>
  <c r="CA180" i="79"/>
  <c r="CA208" i="79"/>
  <c r="CA187" i="79"/>
  <c r="CA189" i="79"/>
  <c r="CA198" i="79"/>
  <c r="CA209" i="79"/>
  <c r="CA202" i="79"/>
  <c r="CA206" i="79"/>
  <c r="CA212" i="79"/>
  <c r="CA219" i="79"/>
  <c r="CA220" i="79"/>
  <c r="CA227" i="79"/>
  <c r="CA226" i="79"/>
  <c r="BO202" i="79"/>
  <c r="BO206" i="79"/>
  <c r="BO210" i="79"/>
  <c r="BO214" i="79"/>
  <c r="BO223" i="79"/>
  <c r="BO227" i="79"/>
  <c r="BV60" i="79"/>
  <c r="CI54" i="79"/>
  <c r="CH52" i="79"/>
  <c r="CL51" i="79"/>
  <c r="BR48" i="79"/>
  <c r="BV45" i="79"/>
  <c r="CH44" i="79"/>
  <c r="CL43" i="79"/>
  <c r="BP41" i="79"/>
  <c r="CH40" i="79"/>
  <c r="CL37" i="79"/>
  <c r="BP37" i="79"/>
  <c r="CH36" i="79"/>
  <c r="BX35" i="79"/>
  <c r="BT34" i="79"/>
  <c r="CL33" i="79"/>
  <c r="BP33" i="79"/>
  <c r="CH32" i="79"/>
  <c r="BX31" i="79"/>
  <c r="CL29" i="79"/>
  <c r="CL27" i="79"/>
  <c r="CN71" i="79"/>
  <c r="BX78" i="79"/>
  <c r="BX82" i="79"/>
  <c r="BX84" i="79"/>
  <c r="CN33" i="79"/>
  <c r="CN37" i="79"/>
  <c r="CN41" i="79"/>
  <c r="CN45" i="79"/>
  <c r="CN49" i="79"/>
  <c r="CN53" i="79"/>
  <c r="CN57" i="79"/>
  <c r="CN61" i="79"/>
  <c r="CN65" i="79"/>
  <c r="CN69" i="79"/>
  <c r="BX75" i="79"/>
  <c r="BX79" i="79"/>
  <c r="BX88" i="79"/>
  <c r="BX45" i="79"/>
  <c r="BX49" i="79"/>
  <c r="BX53" i="79"/>
  <c r="BX57" i="79"/>
  <c r="BX61" i="79"/>
  <c r="BX65" i="79"/>
  <c r="BX69" i="79"/>
  <c r="CN81" i="79"/>
  <c r="CN95" i="79"/>
  <c r="BX100" i="79"/>
  <c r="BX104" i="79"/>
  <c r="BX108" i="79"/>
  <c r="BX85" i="79"/>
  <c r="BX93" i="79"/>
  <c r="CN84" i="79"/>
  <c r="CN92" i="79"/>
  <c r="CN99" i="79"/>
  <c r="CN103" i="79"/>
  <c r="BX109" i="79"/>
  <c r="BX94" i="79"/>
  <c r="CN109" i="79"/>
  <c r="CN113" i="79"/>
  <c r="BX119" i="79"/>
  <c r="CN133" i="79"/>
  <c r="BX115" i="79"/>
  <c r="CN122" i="79"/>
  <c r="BX129" i="79"/>
  <c r="CN132" i="79"/>
  <c r="BX122" i="79"/>
  <c r="CN119" i="79"/>
  <c r="BX126" i="79"/>
  <c r="BX130" i="79"/>
  <c r="CN137" i="79"/>
  <c r="CN141" i="79"/>
  <c r="CN145" i="79"/>
  <c r="CN151" i="79"/>
  <c r="BX135" i="79"/>
  <c r="BX139" i="79"/>
  <c r="BX143" i="79"/>
  <c r="BX148" i="79"/>
  <c r="CN150" i="79"/>
  <c r="CN160" i="79"/>
  <c r="CN155" i="79"/>
  <c r="BX152" i="79"/>
  <c r="CN164" i="79"/>
  <c r="BX163" i="79"/>
  <c r="CN166" i="79"/>
  <c r="BX160" i="79"/>
  <c r="CN169" i="79"/>
  <c r="CN161" i="79"/>
  <c r="CN168" i="79"/>
  <c r="BX170" i="79"/>
  <c r="BX176" i="79"/>
  <c r="CN175" i="79"/>
  <c r="BX179" i="79"/>
  <c r="BX189" i="79"/>
  <c r="CN177" i="79"/>
  <c r="CN181" i="79"/>
  <c r="BX193" i="79"/>
  <c r="CN184" i="79"/>
  <c r="CN188" i="79"/>
  <c r="BX196" i="79"/>
  <c r="BX199" i="79"/>
  <c r="BX182" i="79"/>
  <c r="BX186" i="79"/>
  <c r="BX192" i="79"/>
  <c r="CN212" i="79"/>
  <c r="CN207" i="79"/>
  <c r="BX204" i="79"/>
  <c r="BX209" i="79"/>
  <c r="BX213" i="79"/>
  <c r="CN203" i="79"/>
  <c r="CN214" i="79"/>
  <c r="BX216" i="79"/>
  <c r="BX217" i="79"/>
  <c r="CN220" i="79"/>
  <c r="BX220" i="79"/>
  <c r="BX224" i="79"/>
  <c r="BX225" i="79"/>
  <c r="CF70" i="79"/>
  <c r="CF76" i="79"/>
  <c r="CF80" i="79"/>
  <c r="BP74" i="79"/>
  <c r="CF32" i="79"/>
  <c r="CF36" i="79"/>
  <c r="CF40" i="79"/>
  <c r="CF44" i="79"/>
  <c r="CF48" i="79"/>
  <c r="CF52" i="79"/>
  <c r="CF56" i="79"/>
  <c r="CF60" i="79"/>
  <c r="CF64" i="79"/>
  <c r="CF68" i="79"/>
  <c r="BP75" i="79"/>
  <c r="BP79" i="79"/>
  <c r="BP42" i="79"/>
  <c r="BP46" i="79"/>
  <c r="BP50" i="79"/>
  <c r="BP54" i="79"/>
  <c r="BP58" i="79"/>
  <c r="BP62" i="79"/>
  <c r="BP66" i="79"/>
  <c r="BP70" i="79"/>
  <c r="CF88" i="79"/>
  <c r="CF96" i="79"/>
  <c r="CF100" i="79"/>
  <c r="CF104" i="79"/>
  <c r="BP109" i="79"/>
  <c r="BP86" i="79"/>
  <c r="BP94" i="79"/>
  <c r="CF85" i="79"/>
  <c r="CF93" i="79"/>
  <c r="CF99" i="79"/>
  <c r="CF103" i="79"/>
  <c r="BP110" i="79"/>
  <c r="BP95" i="79"/>
  <c r="CF109" i="79"/>
  <c r="CF113" i="79"/>
  <c r="BP118" i="79"/>
  <c r="CF135" i="79"/>
  <c r="BP115" i="79"/>
  <c r="CF123" i="79"/>
  <c r="BP129" i="79"/>
  <c r="CF134" i="79"/>
  <c r="BP123" i="79"/>
  <c r="CF118" i="79"/>
  <c r="BP126" i="79"/>
  <c r="BP130" i="79"/>
  <c r="CF137" i="79"/>
  <c r="CF141" i="79"/>
  <c r="CF145" i="79"/>
  <c r="BP151" i="79"/>
  <c r="BP134" i="79"/>
  <c r="BP138" i="79"/>
  <c r="BP142" i="79"/>
  <c r="BP146" i="79"/>
  <c r="CF150" i="79"/>
  <c r="CF159" i="79"/>
  <c r="CF153" i="79"/>
  <c r="CF163" i="79"/>
  <c r="CF157" i="79"/>
  <c r="BP160" i="79"/>
  <c r="CF171" i="79"/>
  <c r="BP161" i="79"/>
  <c r="CF169" i="79"/>
  <c r="CF162" i="79"/>
  <c r="CF172" i="79"/>
  <c r="BP170" i="79"/>
  <c r="BP175" i="79"/>
  <c r="CF176" i="79"/>
  <c r="BP179" i="79"/>
  <c r="CF195" i="79"/>
  <c r="CF178" i="79"/>
  <c r="CF182" i="79"/>
  <c r="CF194" i="79"/>
  <c r="CF186" i="79"/>
  <c r="CF191" i="79"/>
  <c r="BP198" i="79"/>
  <c r="BP200" i="79"/>
  <c r="CF214" i="79"/>
  <c r="BP185" i="79"/>
  <c r="BP189" i="79"/>
  <c r="BP197" i="79"/>
  <c r="BP205" i="79"/>
  <c r="CF216" i="79"/>
  <c r="CF203" i="79"/>
  <c r="CF207" i="79"/>
  <c r="CF211" i="79"/>
  <c r="BP211" i="79"/>
  <c r="BP214" i="79"/>
  <c r="CF218" i="79"/>
  <c r="CF227" i="79"/>
  <c r="CF220" i="79"/>
  <c r="CF226" i="79"/>
  <c r="CF225" i="79"/>
  <c r="CI67" i="79"/>
  <c r="BS73" i="79"/>
  <c r="BS88" i="79"/>
  <c r="BS34" i="79"/>
  <c r="BS38" i="79"/>
  <c r="BS42" i="79"/>
  <c r="BS46" i="79"/>
  <c r="BS50" i="79"/>
  <c r="BS54" i="79"/>
  <c r="BS58" i="79"/>
  <c r="BS62" i="79"/>
  <c r="BS66" i="79"/>
  <c r="BS70" i="79"/>
  <c r="BS75" i="79"/>
  <c r="BS81" i="79"/>
  <c r="BS89" i="79"/>
  <c r="BS97" i="79"/>
  <c r="BS104" i="79"/>
  <c r="CI72" i="79"/>
  <c r="CI76" i="79"/>
  <c r="CI80" i="79"/>
  <c r="BS96" i="79"/>
  <c r="BS105" i="79"/>
  <c r="BS110" i="79"/>
  <c r="BS114" i="79"/>
  <c r="BS121" i="79"/>
  <c r="BS128" i="79"/>
  <c r="BS116" i="79"/>
  <c r="BS124" i="79"/>
  <c r="BS132" i="79"/>
  <c r="CI84" i="79"/>
  <c r="CI88" i="79"/>
  <c r="CI92" i="79"/>
  <c r="CI96" i="79"/>
  <c r="CI100" i="79"/>
  <c r="CI104" i="79"/>
  <c r="CI108" i="79"/>
  <c r="CI112" i="79"/>
  <c r="BS135" i="79"/>
  <c r="BS139" i="79"/>
  <c r="BS143" i="79"/>
  <c r="BS148" i="79"/>
  <c r="CI117" i="79"/>
  <c r="CI121" i="79"/>
  <c r="CI125" i="79"/>
  <c r="CI129" i="79"/>
  <c r="CI133" i="79"/>
  <c r="CI137" i="79"/>
  <c r="CI141" i="79"/>
  <c r="CI145" i="79"/>
  <c r="CI147" i="79"/>
  <c r="CI151" i="79"/>
  <c r="BS152" i="79"/>
  <c r="BS156" i="79"/>
  <c r="BS163" i="79"/>
  <c r="BS171" i="79"/>
  <c r="BS164" i="79"/>
  <c r="BS169" i="79"/>
  <c r="CI156" i="79"/>
  <c r="CI160" i="79"/>
  <c r="CI164" i="79"/>
  <c r="CI168" i="79"/>
  <c r="CI172" i="79"/>
  <c r="BS182" i="79"/>
  <c r="CI173" i="79"/>
  <c r="CI177" i="79"/>
  <c r="CI181" i="79"/>
  <c r="BS177" i="79"/>
  <c r="BS181" i="79"/>
  <c r="BS191" i="79"/>
  <c r="BS185" i="79"/>
  <c r="BS196" i="79"/>
  <c r="BS195" i="79"/>
  <c r="CI205" i="79"/>
  <c r="CI190" i="79"/>
  <c r="CI194" i="79"/>
  <c r="CI198" i="79"/>
  <c r="BS216" i="79"/>
  <c r="BS210" i="79"/>
  <c r="BS201" i="79"/>
  <c r="BS205" i="79"/>
  <c r="CI206" i="79"/>
  <c r="CI210" i="79"/>
  <c r="CI214" i="79"/>
  <c r="BS218" i="79"/>
  <c r="CI219" i="79"/>
  <c r="BS223" i="79"/>
  <c r="CI221" i="79"/>
  <c r="BS224" i="79"/>
  <c r="CI227" i="79"/>
  <c r="BO28" i="79"/>
  <c r="BZ119" i="79"/>
  <c r="BZ123" i="79"/>
  <c r="BZ127" i="79"/>
  <c r="BZ131" i="79"/>
  <c r="BZ135" i="79"/>
  <c r="BZ139" i="79"/>
  <c r="BZ143" i="79"/>
  <c r="BZ147" i="79"/>
  <c r="BZ151" i="79"/>
  <c r="BZ155" i="79"/>
  <c r="BZ159" i="79"/>
  <c r="BZ163" i="79"/>
  <c r="BZ167" i="79"/>
  <c r="BZ171" i="79"/>
  <c r="BZ173" i="79"/>
  <c r="BZ177" i="79"/>
  <c r="BZ181" i="79"/>
  <c r="BZ183" i="79"/>
  <c r="BZ204" i="79"/>
  <c r="BZ205" i="79"/>
  <c r="BZ192" i="79"/>
  <c r="BZ196" i="79"/>
  <c r="BZ200" i="79"/>
  <c r="BZ207" i="79"/>
  <c r="BZ211" i="79"/>
  <c r="BZ215" i="79"/>
  <c r="BZ223" i="79"/>
  <c r="CL55" i="79"/>
  <c r="CL59" i="79"/>
  <c r="CL63" i="79"/>
  <c r="CL67" i="79"/>
  <c r="BV67" i="79"/>
  <c r="CL70" i="79"/>
  <c r="CL81" i="79"/>
  <c r="CL75" i="79"/>
  <c r="CL79" i="79"/>
  <c r="CL86" i="79"/>
  <c r="CL94" i="79"/>
  <c r="BV73" i="79"/>
  <c r="BV77" i="79"/>
  <c r="CL89" i="79"/>
  <c r="CL97" i="79"/>
  <c r="CL122" i="79"/>
  <c r="CL100" i="79"/>
  <c r="CL104" i="79"/>
  <c r="CL108" i="79"/>
  <c r="CL112" i="79"/>
  <c r="CL117" i="79"/>
  <c r="CL125" i="79"/>
  <c r="BV84" i="79"/>
  <c r="BV88" i="79"/>
  <c r="BV92" i="79"/>
  <c r="BV96" i="79"/>
  <c r="BV100" i="79"/>
  <c r="BV104" i="79"/>
  <c r="BV108" i="79"/>
  <c r="BV112" i="79"/>
  <c r="CL147" i="79"/>
  <c r="CL128" i="79"/>
  <c r="CL132" i="79"/>
  <c r="CL136" i="79"/>
  <c r="CL140" i="79"/>
  <c r="CL144" i="79"/>
  <c r="BV117" i="79"/>
  <c r="BV121" i="79"/>
  <c r="BV125" i="79"/>
  <c r="BV129" i="79"/>
  <c r="BV133" i="79"/>
  <c r="BV137" i="79"/>
  <c r="BV141" i="79"/>
  <c r="BV145" i="79"/>
  <c r="CL151" i="79"/>
  <c r="BV147" i="79"/>
  <c r="BV151" i="79"/>
  <c r="CL155" i="79"/>
  <c r="CL160" i="79"/>
  <c r="CL170" i="79"/>
  <c r="CL161" i="79"/>
  <c r="CL168" i="79"/>
  <c r="CL171" i="79"/>
  <c r="CL181" i="79"/>
  <c r="BV158" i="79"/>
  <c r="BV162" i="79"/>
  <c r="BV166" i="79"/>
  <c r="BV170" i="79"/>
  <c r="CL176" i="79"/>
  <c r="CL184" i="79"/>
  <c r="CL185" i="79"/>
  <c r="BV175" i="79"/>
  <c r="BV179" i="79"/>
  <c r="CL186" i="79"/>
  <c r="CL187" i="79"/>
  <c r="CL195" i="79"/>
  <c r="CL189" i="79"/>
  <c r="CL204" i="79"/>
  <c r="CL217" i="79"/>
  <c r="CL200" i="79"/>
  <c r="CL206" i="79"/>
  <c r="BV192" i="79"/>
  <c r="BV196" i="79"/>
  <c r="BV200" i="79"/>
  <c r="CL210" i="79"/>
  <c r="CL213" i="79"/>
  <c r="CL223" i="79"/>
  <c r="BV210" i="79"/>
  <c r="BV214" i="79"/>
  <c r="CL220" i="79"/>
  <c r="BV217" i="79"/>
  <c r="BV225" i="79"/>
  <c r="BV221" i="79"/>
  <c r="BF226" i="79"/>
  <c r="Z226" i="79" s="1"/>
  <c r="AP226" i="79"/>
  <c r="AP225" i="79"/>
  <c r="BF227" i="79"/>
  <c r="Z227" i="79" s="1"/>
  <c r="AP227" i="79"/>
  <c r="BF225" i="79"/>
  <c r="Z225" i="79" s="1"/>
  <c r="BF224" i="79"/>
  <c r="Z224" i="79" s="1"/>
  <c r="AP224" i="79"/>
  <c r="BF222" i="79"/>
  <c r="Z222" i="79" s="1"/>
  <c r="AP222" i="79"/>
  <c r="BF221" i="79"/>
  <c r="Z221" i="79" s="1"/>
  <c r="AP221" i="79"/>
  <c r="BF220" i="79"/>
  <c r="Z220" i="79" s="1"/>
  <c r="AP220" i="79"/>
  <c r="BF219" i="79"/>
  <c r="Z219" i="79" s="1"/>
  <c r="AP219" i="79"/>
  <c r="AP217" i="79"/>
  <c r="AP223" i="79"/>
  <c r="BF218" i="79"/>
  <c r="Z218" i="79" s="1"/>
  <c r="AP218" i="79"/>
  <c r="BF217" i="79"/>
  <c r="Z217" i="79" s="1"/>
  <c r="AP216" i="79"/>
  <c r="AP215" i="79"/>
  <c r="AP214" i="79"/>
  <c r="BF216" i="79"/>
  <c r="Z216" i="79" s="1"/>
  <c r="BF213" i="79"/>
  <c r="Z213" i="79" s="1"/>
  <c r="AP213" i="79"/>
  <c r="BF212" i="79"/>
  <c r="Z212" i="79" s="1"/>
  <c r="AP212" i="79"/>
  <c r="BF211" i="79"/>
  <c r="Z211" i="79" s="1"/>
  <c r="AP211" i="79"/>
  <c r="BF210" i="79"/>
  <c r="Z210" i="79" s="1"/>
  <c r="AP210" i="79"/>
  <c r="BF214" i="79"/>
  <c r="Z214" i="79" s="1"/>
  <c r="BF223" i="79"/>
  <c r="Z223" i="79" s="1"/>
  <c r="BF215" i="79"/>
  <c r="Z215" i="79" s="1"/>
  <c r="BF209" i="79"/>
  <c r="Z209" i="79" s="1"/>
  <c r="AP209" i="79"/>
  <c r="AP28" i="79"/>
  <c r="BF28" i="79"/>
  <c r="Z28" i="79" s="1"/>
  <c r="BF27" i="79"/>
  <c r="Z27" i="79" s="1"/>
  <c r="AP27" i="79"/>
  <c r="CH56" i="79"/>
  <c r="CH60" i="79"/>
  <c r="CH64" i="79"/>
  <c r="CH68" i="79"/>
  <c r="CH87" i="79"/>
  <c r="BR70" i="79"/>
  <c r="CH74" i="79"/>
  <c r="CH91" i="79"/>
  <c r="CH75" i="79"/>
  <c r="CH79" i="79"/>
  <c r="BR73" i="79"/>
  <c r="BR77" i="79"/>
  <c r="CH82" i="79"/>
  <c r="CH90" i="79"/>
  <c r="CH116" i="79"/>
  <c r="CH124" i="79"/>
  <c r="CH101" i="79"/>
  <c r="CH105" i="79"/>
  <c r="CH109" i="79"/>
  <c r="CH113" i="79"/>
  <c r="BR82" i="79"/>
  <c r="BR86" i="79"/>
  <c r="BR90" i="79"/>
  <c r="BR94" i="79"/>
  <c r="BR98" i="79"/>
  <c r="BR102" i="79"/>
  <c r="BR106" i="79"/>
  <c r="BR110" i="79"/>
  <c r="BR114" i="79"/>
  <c r="CH121" i="79"/>
  <c r="CH126" i="79"/>
  <c r="CH130" i="79"/>
  <c r="CH134" i="79"/>
  <c r="CH138" i="79"/>
  <c r="CH142" i="79"/>
  <c r="CH146" i="79"/>
  <c r="BR117" i="79"/>
  <c r="BR121" i="79"/>
  <c r="BR125" i="79"/>
  <c r="BR129" i="79"/>
  <c r="BR133" i="79"/>
  <c r="BR137" i="79"/>
  <c r="BR141" i="79"/>
  <c r="BR145" i="79"/>
  <c r="CH152" i="79"/>
  <c r="BR147" i="79"/>
  <c r="BR151" i="79"/>
  <c r="CH158" i="79"/>
  <c r="CH162" i="79"/>
  <c r="CH176" i="79"/>
  <c r="CH163" i="79"/>
  <c r="CH174" i="79"/>
  <c r="CH171" i="79"/>
  <c r="CH178" i="79"/>
  <c r="BR157" i="79"/>
  <c r="BR161" i="79"/>
  <c r="BR165" i="79"/>
  <c r="BR169" i="79"/>
  <c r="BR182" i="79"/>
  <c r="CH189" i="79"/>
  <c r="CH187" i="79"/>
  <c r="BR176" i="79"/>
  <c r="BR180" i="79"/>
  <c r="BR188" i="79"/>
  <c r="CH185" i="79"/>
  <c r="CH196" i="79"/>
  <c r="BR201" i="79"/>
  <c r="CH202" i="79"/>
  <c r="BR206" i="79"/>
  <c r="CH199" i="79"/>
  <c r="BR189" i="79"/>
  <c r="BR193" i="79"/>
  <c r="BR197" i="79"/>
  <c r="CH201" i="79"/>
  <c r="CH212" i="79"/>
  <c r="CH216" i="79"/>
  <c r="BR210" i="79"/>
  <c r="BR214" i="79"/>
  <c r="CH218" i="79"/>
  <c r="BR219" i="79"/>
  <c r="CH223" i="79"/>
  <c r="CH225" i="79"/>
  <c r="BR223" i="79"/>
  <c r="BR226" i="79"/>
  <c r="CI62" i="79"/>
  <c r="BR56" i="79"/>
  <c r="BZ54" i="79"/>
  <c r="CM52" i="79"/>
  <c r="BU51" i="79"/>
  <c r="BY50" i="79"/>
  <c r="CM48" i="79"/>
  <c r="BU47" i="79"/>
  <c r="BY46" i="79"/>
  <c r="CM44" i="79"/>
  <c r="BU43" i="79"/>
  <c r="BY42" i="79"/>
  <c r="BT41" i="79"/>
  <c r="BQ39" i="79"/>
  <c r="CO38" i="79"/>
  <c r="BY37" i="79"/>
  <c r="BU36" i="79"/>
  <c r="CM35" i="79"/>
  <c r="BY33" i="79"/>
  <c r="BU32" i="79"/>
  <c r="CM31" i="79"/>
  <c r="CO27" i="79"/>
  <c r="BY32" i="79"/>
  <c r="BY27" i="79"/>
  <c r="BO30" i="79"/>
  <c r="BZ66" i="79"/>
  <c r="EO226" i="44"/>
  <c r="EO217" i="44"/>
  <c r="EO210" i="44"/>
  <c r="EO197" i="44"/>
  <c r="EO218" i="44"/>
  <c r="EO190" i="44"/>
  <c r="EO178" i="44"/>
  <c r="EO223" i="44"/>
  <c r="EO207" i="44"/>
  <c r="EO162" i="44"/>
  <c r="EO215" i="44"/>
  <c r="EO195" i="44"/>
  <c r="EO150" i="44"/>
  <c r="EO205" i="44"/>
  <c r="EO180" i="44"/>
  <c r="EO130" i="44"/>
  <c r="EO170" i="44"/>
  <c r="EO114" i="44"/>
  <c r="EO151" i="44"/>
  <c r="EO102" i="44"/>
  <c r="EO201" i="44"/>
  <c r="EO186" i="44"/>
  <c r="EO164" i="44"/>
  <c r="EO143" i="44"/>
  <c r="EO91" i="44"/>
  <c r="EO127" i="44"/>
  <c r="EO76" i="44"/>
  <c r="EO189" i="44"/>
  <c r="EO172" i="44"/>
  <c r="EO155" i="44"/>
  <c r="EO135" i="44"/>
  <c r="EO112" i="44"/>
  <c r="EO64" i="44"/>
  <c r="EO116" i="44"/>
  <c r="EO98" i="44"/>
  <c r="EO63" i="44"/>
  <c r="EO140" i="44"/>
  <c r="EO123" i="44"/>
  <c r="EO106" i="44"/>
  <c r="EO82" i="44"/>
  <c r="EO48" i="44"/>
  <c r="EO222" i="44"/>
  <c r="EO211" i="44"/>
  <c r="EO202" i="44"/>
  <c r="EO194" i="44"/>
  <c r="EO183" i="44"/>
  <c r="EO171" i="44"/>
  <c r="EO159" i="44"/>
  <c r="EO144" i="44"/>
  <c r="EO134" i="44"/>
  <c r="EO122" i="44"/>
  <c r="EO107" i="44"/>
  <c r="EO92" i="44"/>
  <c r="EO75" i="44"/>
  <c r="EO43" i="44"/>
  <c r="EO55" i="44"/>
  <c r="EO39" i="44"/>
  <c r="EO227" i="44"/>
  <c r="EO221" i="44"/>
  <c r="EO213" i="44"/>
  <c r="EO206" i="44"/>
  <c r="EO199" i="44"/>
  <c r="EO191" i="44"/>
  <c r="EO185" i="44"/>
  <c r="EO176" i="44"/>
  <c r="EO166" i="44"/>
  <c r="EO156" i="44"/>
  <c r="EO148" i="44"/>
  <c r="EO138" i="44"/>
  <c r="EO128" i="44"/>
  <c r="EO119" i="44"/>
  <c r="EO108" i="44"/>
  <c r="EO100" i="44"/>
  <c r="EO86" i="44"/>
  <c r="EO68" i="44"/>
  <c r="EO54" i="44"/>
  <c r="EO34" i="44"/>
  <c r="BM37" i="44"/>
  <c r="AG37" i="44" s="1"/>
  <c r="EO95" i="44"/>
  <c r="EO84" i="44"/>
  <c r="EO71" i="44"/>
  <c r="EO58" i="44"/>
  <c r="EO47" i="44"/>
  <c r="EO32" i="44"/>
  <c r="EO225" i="44"/>
  <c r="EO219" i="44"/>
  <c r="EO214" i="44"/>
  <c r="EO209" i="44"/>
  <c r="EO203" i="44"/>
  <c r="EO198" i="44"/>
  <c r="EO193" i="44"/>
  <c r="EO187" i="44"/>
  <c r="EO182" i="44"/>
  <c r="EO175" i="44"/>
  <c r="EO167" i="44"/>
  <c r="EO160" i="44"/>
  <c r="EO154" i="44"/>
  <c r="EO146" i="44"/>
  <c r="EO139" i="44"/>
  <c r="EO132" i="44"/>
  <c r="EO124" i="44"/>
  <c r="EO118" i="44"/>
  <c r="EO111" i="44"/>
  <c r="EO103" i="44"/>
  <c r="EO96" i="44"/>
  <c r="EO90" i="44"/>
  <c r="EO79" i="44"/>
  <c r="EO70" i="44"/>
  <c r="EO60" i="44"/>
  <c r="EO50" i="44"/>
  <c r="EO42" i="44"/>
  <c r="EO28" i="44"/>
  <c r="EO224" i="44"/>
  <c r="EO220" i="44"/>
  <c r="EO216" i="44"/>
  <c r="EO212" i="44"/>
  <c r="EO208" i="44"/>
  <c r="EO204" i="44"/>
  <c r="EO200" i="44"/>
  <c r="EO196" i="44"/>
  <c r="EO192" i="44"/>
  <c r="EO188" i="44"/>
  <c r="EO184" i="44"/>
  <c r="EO179" i="44"/>
  <c r="EO174" i="44"/>
  <c r="EO168" i="44"/>
  <c r="EO163" i="44"/>
  <c r="EO158" i="44"/>
  <c r="EO152" i="44"/>
  <c r="EO147" i="44"/>
  <c r="EO142" i="44"/>
  <c r="EO136" i="44"/>
  <c r="EO131" i="44"/>
  <c r="EO126" i="44"/>
  <c r="EO120" i="44"/>
  <c r="EO115" i="44"/>
  <c r="EO110" i="44"/>
  <c r="EO104" i="44"/>
  <c r="EO99" i="44"/>
  <c r="EO94" i="44"/>
  <c r="EO87" i="44"/>
  <c r="EO80" i="44"/>
  <c r="EO74" i="44"/>
  <c r="EO66" i="44"/>
  <c r="EO59" i="44"/>
  <c r="EO52" i="44"/>
  <c r="EO44" i="44"/>
  <c r="EO36" i="44"/>
  <c r="EO27" i="44"/>
  <c r="CS28" i="44"/>
  <c r="CS40" i="44"/>
  <c r="CS56" i="44"/>
  <c r="CS69" i="44"/>
  <c r="CS84" i="44"/>
  <c r="CS100" i="44"/>
  <c r="CS116" i="44"/>
  <c r="CS132" i="44"/>
  <c r="CS148" i="44"/>
  <c r="CS164" i="44"/>
  <c r="CS180" i="44"/>
  <c r="CS196" i="44"/>
  <c r="CS212" i="44"/>
  <c r="CS29" i="44"/>
  <c r="CS44" i="44"/>
  <c r="CS60" i="44"/>
  <c r="CS72" i="44"/>
  <c r="CS88" i="44"/>
  <c r="CS104" i="44"/>
  <c r="CS120" i="44"/>
  <c r="CS136" i="44"/>
  <c r="CS152" i="44"/>
  <c r="CS168" i="44"/>
  <c r="CS184" i="44"/>
  <c r="CS200" i="44"/>
  <c r="CS216" i="44"/>
  <c r="CS32" i="44"/>
  <c r="CS48" i="44"/>
  <c r="CS64" i="44"/>
  <c r="CS76" i="44"/>
  <c r="CS92" i="44"/>
  <c r="CS108" i="44"/>
  <c r="CS124" i="44"/>
  <c r="CS140" i="44"/>
  <c r="CS156" i="44"/>
  <c r="CS172" i="44"/>
  <c r="CS188" i="44"/>
  <c r="CS204" i="44"/>
  <c r="CS220" i="44"/>
  <c r="CS36" i="44"/>
  <c r="CS52" i="44"/>
  <c r="CS68" i="44"/>
  <c r="CS80" i="44"/>
  <c r="CS96" i="44"/>
  <c r="CS112" i="44"/>
  <c r="CS128" i="44"/>
  <c r="CS144" i="44"/>
  <c r="CS160" i="44"/>
  <c r="CS176" i="44"/>
  <c r="CS192" i="44"/>
  <c r="CS208" i="44"/>
  <c r="CS224" i="44"/>
  <c r="CS85" i="44"/>
  <c r="CS97" i="44"/>
  <c r="CS105" i="44"/>
  <c r="CS109" i="44"/>
  <c r="CS113" i="44"/>
  <c r="CS117" i="44"/>
  <c r="CS121" i="44"/>
  <c r="CS125" i="44"/>
  <c r="CS129" i="44"/>
  <c r="CS133" i="44"/>
  <c r="CS137" i="44"/>
  <c r="CS141" i="44"/>
  <c r="CS145" i="44"/>
  <c r="CS149" i="44"/>
  <c r="CS153" i="44"/>
  <c r="CS157" i="44"/>
  <c r="CS161" i="44"/>
  <c r="CS165" i="44"/>
  <c r="CS169" i="44"/>
  <c r="CS173" i="44"/>
  <c r="CS177" i="44"/>
  <c r="CS181" i="44"/>
  <c r="CS185" i="44"/>
  <c r="CS189" i="44"/>
  <c r="CS193" i="44"/>
  <c r="CS197" i="44"/>
  <c r="CS201" i="44"/>
  <c r="CS205" i="44"/>
  <c r="CS209" i="44"/>
  <c r="CS213" i="44"/>
  <c r="CS217" i="44"/>
  <c r="CS221" i="44"/>
  <c r="CS225" i="44"/>
  <c r="CS33" i="44"/>
  <c r="CS41" i="44"/>
  <c r="CS49" i="44"/>
  <c r="CS57" i="44"/>
  <c r="CS65" i="44"/>
  <c r="CS77" i="44"/>
  <c r="CS89" i="44"/>
  <c r="CS101" i="44"/>
  <c r="CS30" i="44"/>
  <c r="CS34" i="44"/>
  <c r="CS38" i="44"/>
  <c r="CS42" i="44"/>
  <c r="CS46" i="44"/>
  <c r="CS50" i="44"/>
  <c r="CS54" i="44"/>
  <c r="CS58" i="44"/>
  <c r="CS62" i="44"/>
  <c r="CS66" i="44"/>
  <c r="CS70" i="44"/>
  <c r="CS74" i="44"/>
  <c r="CS78" i="44"/>
  <c r="CS82" i="44"/>
  <c r="CS86" i="44"/>
  <c r="CS90" i="44"/>
  <c r="CS94" i="44"/>
  <c r="CS98" i="44"/>
  <c r="CS102" i="44"/>
  <c r="CS106" i="44"/>
  <c r="CS110" i="44"/>
  <c r="CS114" i="44"/>
  <c r="CS118" i="44"/>
  <c r="CS122" i="44"/>
  <c r="CS126" i="44"/>
  <c r="CS130" i="44"/>
  <c r="CS134" i="44"/>
  <c r="CS138" i="44"/>
  <c r="CS142" i="44"/>
  <c r="CS146" i="44"/>
  <c r="CS150" i="44"/>
  <c r="CS154" i="44"/>
  <c r="CS158" i="44"/>
  <c r="CS162" i="44"/>
  <c r="CS166" i="44"/>
  <c r="CS170" i="44"/>
  <c r="CS174" i="44"/>
  <c r="CS178" i="44"/>
  <c r="CS182" i="44"/>
  <c r="CS186" i="44"/>
  <c r="CS190" i="44"/>
  <c r="CS194" i="44"/>
  <c r="CS198" i="44"/>
  <c r="CS202" i="44"/>
  <c r="CS206" i="44"/>
  <c r="CS210" i="44"/>
  <c r="CS214" i="44"/>
  <c r="CS218" i="44"/>
  <c r="CS222" i="44"/>
  <c r="CS226" i="44"/>
  <c r="CS37" i="44"/>
  <c r="CS45" i="44"/>
  <c r="CS53" i="44"/>
  <c r="CS61" i="44"/>
  <c r="CS73" i="44"/>
  <c r="CS81" i="44"/>
  <c r="CS93" i="44"/>
  <c r="CS27" i="44"/>
  <c r="CS31" i="44"/>
  <c r="CS35" i="44"/>
  <c r="CS39" i="44"/>
  <c r="CS43" i="44"/>
  <c r="CS47" i="44"/>
  <c r="CS51" i="44"/>
  <c r="CS55" i="44"/>
  <c r="CS59" i="44"/>
  <c r="CS63" i="44"/>
  <c r="CS67" i="44"/>
  <c r="CS71" i="44"/>
  <c r="CS75" i="44"/>
  <c r="CS79" i="44"/>
  <c r="CS83" i="44"/>
  <c r="CS87" i="44"/>
  <c r="CS91" i="44"/>
  <c r="CS95" i="44"/>
  <c r="CS99" i="44"/>
  <c r="CS103" i="44"/>
  <c r="CS107" i="44"/>
  <c r="CS111" i="44"/>
  <c r="CS115" i="44"/>
  <c r="CS119" i="44"/>
  <c r="CS123" i="44"/>
  <c r="CS127" i="44"/>
  <c r="CS131" i="44"/>
  <c r="CS135" i="44"/>
  <c r="CS139" i="44"/>
  <c r="CS143" i="44"/>
  <c r="CS147" i="44"/>
  <c r="CS151" i="44"/>
  <c r="CS155" i="44"/>
  <c r="CS159" i="44"/>
  <c r="CS163" i="44"/>
  <c r="CS167" i="44"/>
  <c r="CS171" i="44"/>
  <c r="CS175" i="44"/>
  <c r="CS179" i="44"/>
  <c r="CS183" i="44"/>
  <c r="CS187" i="44"/>
  <c r="CS191" i="44"/>
  <c r="CS195" i="44"/>
  <c r="CS199" i="44"/>
  <c r="CS203" i="44"/>
  <c r="CS207" i="44"/>
  <c r="CS211" i="44"/>
  <c r="CS215" i="44"/>
  <c r="CS219" i="44"/>
  <c r="CS223" i="44"/>
  <c r="EO38" i="44"/>
  <c r="EO31" i="44"/>
  <c r="EO181" i="44"/>
  <c r="EO177" i="44"/>
  <c r="EO173" i="44"/>
  <c r="EO169" i="44"/>
  <c r="EO165" i="44"/>
  <c r="EO161" i="44"/>
  <c r="EO157" i="44"/>
  <c r="EO153" i="44"/>
  <c r="EO149" i="44"/>
  <c r="EO145" i="44"/>
  <c r="EO141" i="44"/>
  <c r="EO137" i="44"/>
  <c r="EO133" i="44"/>
  <c r="EO129" i="44"/>
  <c r="EO125" i="44"/>
  <c r="EO121" i="44"/>
  <c r="EO117" i="44"/>
  <c r="EO113" i="44"/>
  <c r="EO109" i="44"/>
  <c r="EO105" i="44"/>
  <c r="EO101" i="44"/>
  <c r="EO97" i="44"/>
  <c r="EO93" i="44"/>
  <c r="EO88" i="44"/>
  <c r="EO83" i="44"/>
  <c r="EO78" i="44"/>
  <c r="EO72" i="44"/>
  <c r="EO67" i="44"/>
  <c r="EO62" i="44"/>
  <c r="EO56" i="44"/>
  <c r="EO51" i="44"/>
  <c r="EO46" i="44"/>
  <c r="EO40" i="44"/>
  <c r="EO35" i="44"/>
  <c r="EO30" i="44"/>
  <c r="BM222" i="44"/>
  <c r="AG222" i="44" s="1"/>
  <c r="BM217" i="44"/>
  <c r="AG217" i="44" s="1"/>
  <c r="BM226" i="44"/>
  <c r="AG226" i="44" s="1"/>
  <c r="BM221" i="44"/>
  <c r="AG221" i="44" s="1"/>
  <c r="BM216" i="44"/>
  <c r="AG216" i="44" s="1"/>
  <c r="BM225" i="44"/>
  <c r="AG225" i="44" s="1"/>
  <c r="BM220" i="44"/>
  <c r="AG220" i="44" s="1"/>
  <c r="BM214" i="44"/>
  <c r="AG214" i="44" s="1"/>
  <c r="BM224" i="44"/>
  <c r="AG224" i="44" s="1"/>
  <c r="BM218" i="44"/>
  <c r="AG218" i="44" s="1"/>
  <c r="CC27" i="44"/>
  <c r="AW28" i="44"/>
  <c r="CC224" i="44"/>
  <c r="AW36" i="44"/>
  <c r="CC216" i="44"/>
  <c r="AW220" i="44"/>
  <c r="AW216" i="44"/>
  <c r="CC226" i="44"/>
  <c r="CC212" i="44"/>
  <c r="CC196" i="44"/>
  <c r="CC180" i="44"/>
  <c r="CC164" i="44"/>
  <c r="CC148" i="44"/>
  <c r="CC132" i="44"/>
  <c r="CC208" i="44"/>
  <c r="CC192" i="44"/>
  <c r="CC176" i="44"/>
  <c r="CC160" i="44"/>
  <c r="CC144" i="44"/>
  <c r="CC128" i="44"/>
  <c r="AW32" i="44"/>
  <c r="AW224" i="44"/>
  <c r="CC220" i="44"/>
  <c r="CC204" i="44"/>
  <c r="CC188" i="44"/>
  <c r="CC172" i="44"/>
  <c r="CC156" i="44"/>
  <c r="CC140" i="44"/>
  <c r="CC124" i="44"/>
  <c r="CC200" i="44"/>
  <c r="CC184" i="44"/>
  <c r="CC168" i="44"/>
  <c r="CC152" i="44"/>
  <c r="CC136" i="44"/>
  <c r="BM227" i="44"/>
  <c r="AG227" i="44" s="1"/>
  <c r="BM223" i="44"/>
  <c r="AG223" i="44" s="1"/>
  <c r="BM219" i="44"/>
  <c r="AG219" i="44" s="1"/>
  <c r="BM215" i="44"/>
  <c r="AG215" i="44" s="1"/>
  <c r="AW31" i="44"/>
  <c r="AW35" i="44"/>
  <c r="AW215" i="44"/>
  <c r="AW219" i="44"/>
  <c r="AW223" i="44"/>
  <c r="AW227" i="44"/>
  <c r="CC225" i="44"/>
  <c r="CC221" i="44"/>
  <c r="CC217" i="44"/>
  <c r="CC213" i="44"/>
  <c r="CC209" i="44"/>
  <c r="CC205" i="44"/>
  <c r="CC201" i="44"/>
  <c r="CC197" i="44"/>
  <c r="CC193" i="44"/>
  <c r="CC189" i="44"/>
  <c r="CC185" i="44"/>
  <c r="CC181" i="44"/>
  <c r="CC177" i="44"/>
  <c r="CC173" i="44"/>
  <c r="CC169" i="44"/>
  <c r="CC165" i="44"/>
  <c r="CC161" i="44"/>
  <c r="CC157" i="44"/>
  <c r="CC153" i="44"/>
  <c r="CC149" i="44"/>
  <c r="CC145" i="44"/>
  <c r="CC141" i="44"/>
  <c r="CC137" i="44"/>
  <c r="CC133" i="44"/>
  <c r="CC129" i="44"/>
  <c r="CC125" i="44"/>
  <c r="CC121" i="44"/>
  <c r="CC117" i="44"/>
  <c r="CC113" i="44"/>
  <c r="CC109" i="44"/>
  <c r="CC105" i="44"/>
  <c r="CC101" i="44"/>
  <c r="CC97" i="44"/>
  <c r="CC93" i="44"/>
  <c r="CC89" i="44"/>
  <c r="CC85" i="44"/>
  <c r="CC81" i="44"/>
  <c r="CC77" i="44"/>
  <c r="CC73" i="44"/>
  <c r="CC69" i="44"/>
  <c r="CC65" i="44"/>
  <c r="CC61" i="44"/>
  <c r="CC57" i="44"/>
  <c r="CC53" i="44"/>
  <c r="CC49" i="44"/>
  <c r="CC45" i="44"/>
  <c r="CC41" i="44"/>
  <c r="CC37" i="44"/>
  <c r="CC33" i="44"/>
  <c r="CC29" i="44"/>
  <c r="CC120" i="44"/>
  <c r="CC116" i="44"/>
  <c r="CC112" i="44"/>
  <c r="CC108" i="44"/>
  <c r="CC104" i="44"/>
  <c r="CC100" i="44"/>
  <c r="CC96" i="44"/>
  <c r="CC92" i="44"/>
  <c r="CC88" i="44"/>
  <c r="CC84" i="44"/>
  <c r="CC80" i="44"/>
  <c r="CC76" i="44"/>
  <c r="CC72" i="44"/>
  <c r="CC68" i="44"/>
  <c r="CC64" i="44"/>
  <c r="CC60" i="44"/>
  <c r="CC56" i="44"/>
  <c r="CC52" i="44"/>
  <c r="CC48" i="44"/>
  <c r="CC44" i="44"/>
  <c r="CC40" i="44"/>
  <c r="CC36" i="44"/>
  <c r="CC32" i="44"/>
  <c r="CC28" i="44"/>
  <c r="AW29" i="44"/>
  <c r="AW33" i="44"/>
  <c r="AW37" i="44"/>
  <c r="AW217" i="44"/>
  <c r="AW221" i="44"/>
  <c r="AW225" i="44"/>
  <c r="CC227" i="44"/>
  <c r="CC223" i="44"/>
  <c r="CC219" i="44"/>
  <c r="CC215" i="44"/>
  <c r="CC211" i="44"/>
  <c r="CC207" i="44"/>
  <c r="CC203" i="44"/>
  <c r="CC199" i="44"/>
  <c r="CC195" i="44"/>
  <c r="CC191" i="44"/>
  <c r="CC187" i="44"/>
  <c r="CC183" i="44"/>
  <c r="CC179" i="44"/>
  <c r="CC175" i="44"/>
  <c r="CC171" i="44"/>
  <c r="CC167" i="44"/>
  <c r="CC163" i="44"/>
  <c r="CC159" i="44"/>
  <c r="CC155" i="44"/>
  <c r="CC151" i="44"/>
  <c r="CC147" i="44"/>
  <c r="CC143" i="44"/>
  <c r="CC139" i="44"/>
  <c r="CC135" i="44"/>
  <c r="CC131" i="44"/>
  <c r="CC127" i="44"/>
  <c r="CC123" i="44"/>
  <c r="CC119" i="44"/>
  <c r="CC115" i="44"/>
  <c r="CC111" i="44"/>
  <c r="CC107" i="44"/>
  <c r="CC103" i="44"/>
  <c r="CC99" i="44"/>
  <c r="CC95" i="44"/>
  <c r="CC91" i="44"/>
  <c r="CC87" i="44"/>
  <c r="CC83" i="44"/>
  <c r="CC79" i="44"/>
  <c r="CC75" i="44"/>
  <c r="CC71" i="44"/>
  <c r="CC67" i="44"/>
  <c r="CC63" i="44"/>
  <c r="CC59" i="44"/>
  <c r="CC55" i="44"/>
  <c r="CC51" i="44"/>
  <c r="CC47" i="44"/>
  <c r="CC43" i="44"/>
  <c r="CC39" i="44"/>
  <c r="CC35" i="44"/>
  <c r="CC31" i="44"/>
  <c r="AW30" i="44"/>
  <c r="AW34" i="44"/>
  <c r="AW214" i="44"/>
  <c r="AW218" i="44"/>
  <c r="AW222" i="44"/>
  <c r="AW226" i="44"/>
  <c r="CC222" i="44"/>
  <c r="CC218" i="44"/>
  <c r="CC214" i="44"/>
  <c r="CC210" i="44"/>
  <c r="CC206" i="44"/>
  <c r="CC202" i="44"/>
  <c r="CC198" i="44"/>
  <c r="CC194" i="44"/>
  <c r="CC190" i="44"/>
  <c r="CC186" i="44"/>
  <c r="CC182" i="44"/>
  <c r="CC178" i="44"/>
  <c r="CC174" i="44"/>
  <c r="CC170" i="44"/>
  <c r="CC166" i="44"/>
  <c r="CC162" i="44"/>
  <c r="CC158" i="44"/>
  <c r="CC154" i="44"/>
  <c r="CC150" i="44"/>
  <c r="CC146" i="44"/>
  <c r="CC142" i="44"/>
  <c r="CC138" i="44"/>
  <c r="CC134" i="44"/>
  <c r="CC130" i="44"/>
  <c r="CC126" i="44"/>
  <c r="CC122" i="44"/>
  <c r="CC118" i="44"/>
  <c r="CC114" i="44"/>
  <c r="CC110" i="44"/>
  <c r="CC106" i="44"/>
  <c r="CC102" i="44"/>
  <c r="CC98" i="44"/>
  <c r="CC94" i="44"/>
  <c r="CC90" i="44"/>
  <c r="CC86" i="44"/>
  <c r="CC82" i="44"/>
  <c r="CC78" i="44"/>
  <c r="CC74" i="44"/>
  <c r="CC70" i="44"/>
  <c r="CC66" i="44"/>
  <c r="CC62" i="44"/>
  <c r="CC58" i="44"/>
  <c r="CC54" i="44"/>
  <c r="CC50" i="44"/>
  <c r="CC46" i="44"/>
  <c r="CC42" i="44"/>
  <c r="CC38" i="44"/>
  <c r="CC34" i="44"/>
  <c r="EO89" i="44"/>
  <c r="EO85" i="44"/>
  <c r="EO81" i="44"/>
  <c r="EO77" i="44"/>
  <c r="EO73" i="44"/>
  <c r="EO69" i="44"/>
  <c r="EO65" i="44"/>
  <c r="EO61" i="44"/>
  <c r="EO57" i="44"/>
  <c r="EO53" i="44"/>
  <c r="EO49" i="44"/>
  <c r="EO45" i="44"/>
  <c r="EO41" i="44"/>
  <c r="EO37" i="44"/>
  <c r="EO33" i="44"/>
  <c r="DX226" i="79" l="1"/>
  <c r="DX27" i="79"/>
  <c r="DX41" i="79"/>
  <c r="DX49" i="79"/>
  <c r="DX28" i="79"/>
  <c r="DX54" i="79"/>
  <c r="DX44" i="79"/>
  <c r="DX52" i="79"/>
  <c r="DX58" i="79"/>
  <c r="DX62" i="79"/>
  <c r="DX66" i="79"/>
  <c r="DX70" i="79"/>
  <c r="DX71" i="79"/>
  <c r="DX88" i="79"/>
  <c r="DX96" i="79"/>
  <c r="DX78" i="79"/>
  <c r="DX83" i="79"/>
  <c r="DX91" i="79"/>
  <c r="DX117" i="79"/>
  <c r="DX98" i="79"/>
  <c r="DX102" i="79"/>
  <c r="DX106" i="79"/>
  <c r="DX110" i="79"/>
  <c r="DX114" i="79"/>
  <c r="DX120" i="79"/>
  <c r="DX149" i="79"/>
  <c r="DX128" i="79"/>
  <c r="DX132" i="79"/>
  <c r="DX136" i="79"/>
  <c r="DX140" i="79"/>
  <c r="DX144" i="79"/>
  <c r="DX150" i="79"/>
  <c r="DX154" i="79"/>
  <c r="DX159" i="79"/>
  <c r="DX169" i="79"/>
  <c r="DX167" i="79"/>
  <c r="DX164" i="79"/>
  <c r="DX179" i="79"/>
  <c r="DX174" i="79"/>
  <c r="DX183" i="79"/>
  <c r="DX185" i="79"/>
  <c r="DX182" i="79"/>
  <c r="DX191" i="79"/>
  <c r="DX200" i="79"/>
  <c r="DX199" i="79"/>
  <c r="DX225" i="79"/>
  <c r="DX209" i="79"/>
  <c r="DX213" i="79"/>
  <c r="DX217" i="79"/>
  <c r="DX219" i="79"/>
  <c r="DX223" i="79"/>
  <c r="DX32" i="79"/>
  <c r="DX29" i="79"/>
  <c r="DX43" i="79"/>
  <c r="DX51" i="79"/>
  <c r="DX30" i="79"/>
  <c r="DX35" i="79"/>
  <c r="DX46" i="79"/>
  <c r="DX55" i="79"/>
  <c r="DX59" i="79"/>
  <c r="DX63" i="79"/>
  <c r="DX67" i="79"/>
  <c r="DX72" i="79"/>
  <c r="DX73" i="79"/>
  <c r="DX90" i="79"/>
  <c r="DX75" i="79"/>
  <c r="DX79" i="79"/>
  <c r="DX85" i="79"/>
  <c r="DX93" i="79"/>
  <c r="DX119" i="79"/>
  <c r="DX99" i="79"/>
  <c r="DX103" i="79"/>
  <c r="DX107" i="79"/>
  <c r="DX111" i="79"/>
  <c r="DX115" i="79"/>
  <c r="DX122" i="79"/>
  <c r="DX125" i="79"/>
  <c r="DX129" i="79"/>
  <c r="DX133" i="79"/>
  <c r="DX137" i="79"/>
  <c r="DX141" i="79"/>
  <c r="DX145" i="79"/>
  <c r="DX151" i="79"/>
  <c r="DX163" i="79"/>
  <c r="DX156" i="79"/>
  <c r="DX175" i="79"/>
  <c r="DX158" i="79"/>
  <c r="DX166" i="79"/>
  <c r="DX181" i="79"/>
  <c r="DX176" i="79"/>
  <c r="DX184" i="79"/>
  <c r="DX190" i="79"/>
  <c r="DX187" i="79"/>
  <c r="DX193" i="79"/>
  <c r="DX204" i="79"/>
  <c r="DX201" i="79"/>
  <c r="DX206" i="79"/>
  <c r="DX210" i="79"/>
  <c r="DX214" i="79"/>
  <c r="DX218" i="79"/>
  <c r="DX220" i="79"/>
  <c r="DX227" i="79"/>
  <c r="DX40" i="79"/>
  <c r="DX37" i="79"/>
  <c r="DX47" i="79"/>
  <c r="DX31" i="79"/>
  <c r="DX38" i="79"/>
  <c r="DX42" i="79"/>
  <c r="DX50" i="79"/>
  <c r="DX57" i="79"/>
  <c r="DX61" i="79"/>
  <c r="DX65" i="79"/>
  <c r="DX69" i="79"/>
  <c r="DX86" i="79"/>
  <c r="DX84" i="79"/>
  <c r="DX94" i="79"/>
  <c r="DX77" i="79"/>
  <c r="DX81" i="79"/>
  <c r="DX89" i="79"/>
  <c r="DX97" i="79"/>
  <c r="DX123" i="79"/>
  <c r="DX101" i="79"/>
  <c r="DX105" i="79"/>
  <c r="DX109" i="79"/>
  <c r="DX113" i="79"/>
  <c r="DX118" i="79"/>
  <c r="DX147" i="79"/>
  <c r="DX127" i="79"/>
  <c r="DX131" i="79"/>
  <c r="DX135" i="79"/>
  <c r="DX139" i="79"/>
  <c r="DX143" i="79"/>
  <c r="DX148" i="79"/>
  <c r="DX153" i="79"/>
  <c r="DX161" i="79"/>
  <c r="DX165" i="79"/>
  <c r="DX173" i="79"/>
  <c r="DX162" i="79"/>
  <c r="DX177" i="79"/>
  <c r="DX172" i="79"/>
  <c r="DX180" i="79"/>
  <c r="DX192" i="79"/>
  <c r="DX195" i="79"/>
  <c r="DX189" i="79"/>
  <c r="DX196" i="79"/>
  <c r="DX198" i="79"/>
  <c r="DX202" i="79"/>
  <c r="DX208" i="79"/>
  <c r="DX212" i="79"/>
  <c r="DX216" i="79"/>
  <c r="DX222" i="79"/>
  <c r="DH176" i="80"/>
  <c r="BL176" i="80" s="1"/>
  <c r="AF176" i="80" s="1"/>
  <c r="AV176" i="80" s="1"/>
  <c r="DH109" i="80"/>
  <c r="BL109" i="80" s="1"/>
  <c r="AF109" i="80" s="1"/>
  <c r="AV109" i="80" s="1"/>
  <c r="DH48" i="80"/>
  <c r="BL48" i="80" s="1"/>
  <c r="AF48" i="80" s="1"/>
  <c r="AV48" i="80" s="1"/>
  <c r="DH208" i="80"/>
  <c r="DH32" i="80"/>
  <c r="BL32" i="80" s="1"/>
  <c r="AF32" i="80" s="1"/>
  <c r="AV32" i="80" s="1"/>
  <c r="DH93" i="80"/>
  <c r="BL93" i="80" s="1"/>
  <c r="AF93" i="80" s="1"/>
  <c r="AV93" i="80" s="1"/>
  <c r="DH160" i="80"/>
  <c r="BL160" i="80" s="1"/>
  <c r="AF160" i="80" s="1"/>
  <c r="AV160" i="80" s="1"/>
  <c r="DH223" i="80"/>
  <c r="DH192" i="80"/>
  <c r="DH64" i="80"/>
  <c r="BL64" i="80" s="1"/>
  <c r="AF64" i="80" s="1"/>
  <c r="AV64" i="80" s="1"/>
  <c r="DH126" i="80"/>
  <c r="BL126" i="80" s="1"/>
  <c r="AF126" i="80" s="1"/>
  <c r="AV126" i="80" s="1"/>
  <c r="DH77" i="80"/>
  <c r="BL77" i="80" s="1"/>
  <c r="AF77" i="80" s="1"/>
  <c r="AV77" i="80" s="1"/>
  <c r="DH144" i="80"/>
  <c r="BL144" i="80" s="1"/>
  <c r="AF144" i="80" s="1"/>
  <c r="AV144" i="80" s="1"/>
  <c r="DH217" i="80"/>
  <c r="DH36" i="80"/>
  <c r="BL36" i="80" s="1"/>
  <c r="AF36" i="80" s="1"/>
  <c r="AV36" i="80" s="1"/>
  <c r="DH52" i="80"/>
  <c r="BL52" i="80" s="1"/>
  <c r="AF52" i="80" s="1"/>
  <c r="AV52" i="80" s="1"/>
  <c r="DH68" i="80"/>
  <c r="BL68" i="80" s="1"/>
  <c r="AF68" i="80" s="1"/>
  <c r="AV68" i="80" s="1"/>
  <c r="DH81" i="80"/>
  <c r="BL81" i="80" s="1"/>
  <c r="AF81" i="80" s="1"/>
  <c r="AV81" i="80" s="1"/>
  <c r="DH97" i="80"/>
  <c r="BL97" i="80" s="1"/>
  <c r="AF97" i="80" s="1"/>
  <c r="AV97" i="80" s="1"/>
  <c r="DH113" i="80"/>
  <c r="BL113" i="80" s="1"/>
  <c r="AF113" i="80" s="1"/>
  <c r="AV113" i="80" s="1"/>
  <c r="DH130" i="80"/>
  <c r="BL130" i="80" s="1"/>
  <c r="AF130" i="80" s="1"/>
  <c r="AV130" i="80" s="1"/>
  <c r="DH148" i="80"/>
  <c r="BL148" i="80" s="1"/>
  <c r="AF148" i="80" s="1"/>
  <c r="AV148" i="80" s="1"/>
  <c r="DH164" i="80"/>
  <c r="BL164" i="80" s="1"/>
  <c r="AF164" i="80" s="1"/>
  <c r="AV164" i="80" s="1"/>
  <c r="DH180" i="80"/>
  <c r="BL180" i="80" s="1"/>
  <c r="AF180" i="80" s="1"/>
  <c r="AV180" i="80" s="1"/>
  <c r="DH196" i="80"/>
  <c r="DH212" i="80"/>
  <c r="DH40" i="80"/>
  <c r="BL40" i="80" s="1"/>
  <c r="AF40" i="80" s="1"/>
  <c r="AV40" i="80" s="1"/>
  <c r="DH56" i="80"/>
  <c r="BL56" i="80" s="1"/>
  <c r="AF56" i="80" s="1"/>
  <c r="AV56" i="80" s="1"/>
  <c r="DH72" i="80"/>
  <c r="BL72" i="80" s="1"/>
  <c r="AF72" i="80" s="1"/>
  <c r="AV72" i="80" s="1"/>
  <c r="DH85" i="80"/>
  <c r="BL85" i="80" s="1"/>
  <c r="AF85" i="80" s="1"/>
  <c r="AV85" i="80" s="1"/>
  <c r="DH101" i="80"/>
  <c r="BL101" i="80" s="1"/>
  <c r="AF101" i="80" s="1"/>
  <c r="AV101" i="80" s="1"/>
  <c r="DH120" i="80"/>
  <c r="BL120" i="80" s="1"/>
  <c r="AF120" i="80" s="1"/>
  <c r="AV120" i="80" s="1"/>
  <c r="DH134" i="80"/>
  <c r="BL134" i="80" s="1"/>
  <c r="AF134" i="80" s="1"/>
  <c r="AV134" i="80" s="1"/>
  <c r="DH152" i="80"/>
  <c r="BL152" i="80" s="1"/>
  <c r="AF152" i="80" s="1"/>
  <c r="AV152" i="80" s="1"/>
  <c r="DH168" i="80"/>
  <c r="BL168" i="80" s="1"/>
  <c r="AF168" i="80" s="1"/>
  <c r="AV168" i="80" s="1"/>
  <c r="DH184" i="80"/>
  <c r="BL184" i="80" s="1"/>
  <c r="AF184" i="80" s="1"/>
  <c r="AV184" i="80" s="1"/>
  <c r="DH200" i="80"/>
  <c r="BL200" i="80" s="1"/>
  <c r="AF200" i="80" s="1"/>
  <c r="AV200" i="80" s="1"/>
  <c r="DH215" i="80"/>
  <c r="DH28" i="80"/>
  <c r="DH44" i="80"/>
  <c r="BL44" i="80" s="1"/>
  <c r="AF44" i="80" s="1"/>
  <c r="AV44" i="80" s="1"/>
  <c r="DH60" i="80"/>
  <c r="BL60" i="80" s="1"/>
  <c r="AF60" i="80" s="1"/>
  <c r="AV60" i="80" s="1"/>
  <c r="DH76" i="80"/>
  <c r="BL76" i="80" s="1"/>
  <c r="AF76" i="80" s="1"/>
  <c r="AV76" i="80" s="1"/>
  <c r="DH89" i="80"/>
  <c r="BL89" i="80" s="1"/>
  <c r="AF89" i="80" s="1"/>
  <c r="AV89" i="80" s="1"/>
  <c r="DH105" i="80"/>
  <c r="BL105" i="80" s="1"/>
  <c r="AF105" i="80" s="1"/>
  <c r="AV105" i="80" s="1"/>
  <c r="DH139" i="80"/>
  <c r="BL139" i="80" s="1"/>
  <c r="AF139" i="80" s="1"/>
  <c r="AV139" i="80" s="1"/>
  <c r="DH140" i="80"/>
  <c r="BL140" i="80" s="1"/>
  <c r="AF140" i="80" s="1"/>
  <c r="AV140" i="80" s="1"/>
  <c r="DH156" i="80"/>
  <c r="BL156" i="80" s="1"/>
  <c r="AF156" i="80" s="1"/>
  <c r="AV156" i="80" s="1"/>
  <c r="DH172" i="80"/>
  <c r="BL172" i="80" s="1"/>
  <c r="AF172" i="80" s="1"/>
  <c r="AV172" i="80" s="1"/>
  <c r="DH188" i="80"/>
  <c r="DH204" i="80"/>
  <c r="BL204" i="80" s="1"/>
  <c r="AF204" i="80" s="1"/>
  <c r="AV204" i="80" s="1"/>
  <c r="DH226" i="80"/>
  <c r="DH27" i="80"/>
  <c r="DH31" i="80"/>
  <c r="BL31" i="80" s="1"/>
  <c r="AF31" i="80" s="1"/>
  <c r="AV31" i="80" s="1"/>
  <c r="DH35" i="80"/>
  <c r="BL35" i="80" s="1"/>
  <c r="AF35" i="80" s="1"/>
  <c r="AV35" i="80" s="1"/>
  <c r="DH39" i="80"/>
  <c r="BL39" i="80" s="1"/>
  <c r="AF39" i="80" s="1"/>
  <c r="AV39" i="80" s="1"/>
  <c r="DH43" i="80"/>
  <c r="BL43" i="80" s="1"/>
  <c r="AF43" i="80" s="1"/>
  <c r="AV43" i="80" s="1"/>
  <c r="DH47" i="80"/>
  <c r="BL47" i="80" s="1"/>
  <c r="AF47" i="80" s="1"/>
  <c r="AV47" i="80" s="1"/>
  <c r="DH51" i="80"/>
  <c r="BL51" i="80" s="1"/>
  <c r="AF51" i="80" s="1"/>
  <c r="AV51" i="80" s="1"/>
  <c r="DH55" i="80"/>
  <c r="BL55" i="80" s="1"/>
  <c r="AF55" i="80" s="1"/>
  <c r="AV55" i="80" s="1"/>
  <c r="DH59" i="80"/>
  <c r="BL59" i="80" s="1"/>
  <c r="AF59" i="80" s="1"/>
  <c r="AV59" i="80" s="1"/>
  <c r="DH63" i="80"/>
  <c r="BL63" i="80" s="1"/>
  <c r="AF63" i="80" s="1"/>
  <c r="AV63" i="80" s="1"/>
  <c r="DH67" i="80"/>
  <c r="BL67" i="80" s="1"/>
  <c r="AF67" i="80" s="1"/>
  <c r="AV67" i="80" s="1"/>
  <c r="DH71" i="80"/>
  <c r="BL71" i="80" s="1"/>
  <c r="AF71" i="80" s="1"/>
  <c r="AV71" i="80" s="1"/>
  <c r="DH75" i="80"/>
  <c r="BL75" i="80" s="1"/>
  <c r="AF75" i="80" s="1"/>
  <c r="AV75" i="80" s="1"/>
  <c r="DH119" i="80"/>
  <c r="BL119" i="80" s="1"/>
  <c r="AF119" i="80" s="1"/>
  <c r="AV119" i="80" s="1"/>
  <c r="DH80" i="80"/>
  <c r="BL80" i="80" s="1"/>
  <c r="AF80" i="80" s="1"/>
  <c r="AV80" i="80" s="1"/>
  <c r="DH84" i="80"/>
  <c r="BL84" i="80" s="1"/>
  <c r="AF84" i="80" s="1"/>
  <c r="AV84" i="80" s="1"/>
  <c r="DH88" i="80"/>
  <c r="BL88" i="80" s="1"/>
  <c r="AF88" i="80" s="1"/>
  <c r="AV88" i="80" s="1"/>
  <c r="DH92" i="80"/>
  <c r="BL92" i="80" s="1"/>
  <c r="AF92" i="80" s="1"/>
  <c r="AV92" i="80" s="1"/>
  <c r="DH96" i="80"/>
  <c r="BL96" i="80" s="1"/>
  <c r="AF96" i="80" s="1"/>
  <c r="AV96" i="80" s="1"/>
  <c r="DH100" i="80"/>
  <c r="BL100" i="80" s="1"/>
  <c r="AF100" i="80" s="1"/>
  <c r="AV100" i="80" s="1"/>
  <c r="DH104" i="80"/>
  <c r="BL104" i="80" s="1"/>
  <c r="AF104" i="80" s="1"/>
  <c r="AV104" i="80" s="1"/>
  <c r="DH108" i="80"/>
  <c r="BL108" i="80" s="1"/>
  <c r="AF108" i="80" s="1"/>
  <c r="AV108" i="80" s="1"/>
  <c r="DH112" i="80"/>
  <c r="BL112" i="80" s="1"/>
  <c r="AF112" i="80" s="1"/>
  <c r="AV112" i="80" s="1"/>
  <c r="DH116" i="80"/>
  <c r="BL116" i="80" s="1"/>
  <c r="AF116" i="80" s="1"/>
  <c r="AV116" i="80" s="1"/>
  <c r="DH138" i="80"/>
  <c r="BL138" i="80" s="1"/>
  <c r="AF138" i="80" s="1"/>
  <c r="AV138" i="80" s="1"/>
  <c r="DH125" i="80"/>
  <c r="BL125" i="80" s="1"/>
  <c r="AF125" i="80" s="1"/>
  <c r="AV125" i="80" s="1"/>
  <c r="DH129" i="80"/>
  <c r="BL129" i="80" s="1"/>
  <c r="AF129" i="80" s="1"/>
  <c r="AV129" i="80" s="1"/>
  <c r="DH133" i="80"/>
  <c r="BL133" i="80" s="1"/>
  <c r="AF133" i="80" s="1"/>
  <c r="AV133" i="80" s="1"/>
  <c r="DH137" i="80"/>
  <c r="BL137" i="80" s="1"/>
  <c r="AF137" i="80" s="1"/>
  <c r="AV137" i="80" s="1"/>
  <c r="DH143" i="80"/>
  <c r="BL143" i="80" s="1"/>
  <c r="AF143" i="80" s="1"/>
  <c r="AV143" i="80" s="1"/>
  <c r="DH147" i="80"/>
  <c r="BL147" i="80" s="1"/>
  <c r="AF147" i="80" s="1"/>
  <c r="AV147" i="80" s="1"/>
  <c r="DH151" i="80"/>
  <c r="BL151" i="80" s="1"/>
  <c r="AF151" i="80" s="1"/>
  <c r="AV151" i="80" s="1"/>
  <c r="DH155" i="80"/>
  <c r="BL155" i="80" s="1"/>
  <c r="AF155" i="80" s="1"/>
  <c r="AV155" i="80" s="1"/>
  <c r="DH159" i="80"/>
  <c r="BL159" i="80" s="1"/>
  <c r="AF159" i="80" s="1"/>
  <c r="AV159" i="80" s="1"/>
  <c r="DH163" i="80"/>
  <c r="BL163" i="80" s="1"/>
  <c r="AF163" i="80" s="1"/>
  <c r="AV163" i="80" s="1"/>
  <c r="DH167" i="80"/>
  <c r="BL167" i="80" s="1"/>
  <c r="AF167" i="80" s="1"/>
  <c r="AV167" i="80" s="1"/>
  <c r="DH171" i="80"/>
  <c r="BL171" i="80" s="1"/>
  <c r="AF171" i="80" s="1"/>
  <c r="AV171" i="80" s="1"/>
  <c r="DH175" i="80"/>
  <c r="DH179" i="80"/>
  <c r="BL179" i="80" s="1"/>
  <c r="AF179" i="80" s="1"/>
  <c r="AV179" i="80" s="1"/>
  <c r="DH183" i="80"/>
  <c r="BL183" i="80" s="1"/>
  <c r="AF183" i="80" s="1"/>
  <c r="AV183" i="80" s="1"/>
  <c r="DH187" i="80"/>
  <c r="DH191" i="80"/>
  <c r="DH195" i="80"/>
  <c r="DH199" i="80"/>
  <c r="BL199" i="80" s="1"/>
  <c r="AF199" i="80" s="1"/>
  <c r="AV199" i="80" s="1"/>
  <c r="DH203" i="80"/>
  <c r="BL203" i="80" s="1"/>
  <c r="AF203" i="80" s="1"/>
  <c r="AV203" i="80" s="1"/>
  <c r="DH207" i="80"/>
  <c r="DH211" i="80"/>
  <c r="DH219" i="80"/>
  <c r="DH222" i="80"/>
  <c r="DH225" i="80"/>
  <c r="DH227" i="80"/>
  <c r="DH29" i="80"/>
  <c r="BL29" i="80" s="1"/>
  <c r="AF29" i="80" s="1"/>
  <c r="AV29" i="80" s="1"/>
  <c r="DH33" i="80"/>
  <c r="BL33" i="80" s="1"/>
  <c r="AF33" i="80" s="1"/>
  <c r="AV33" i="80" s="1"/>
  <c r="DH37" i="80"/>
  <c r="BL37" i="80" s="1"/>
  <c r="AF37" i="80" s="1"/>
  <c r="AV37" i="80" s="1"/>
  <c r="DH41" i="80"/>
  <c r="BL41" i="80" s="1"/>
  <c r="AF41" i="80" s="1"/>
  <c r="AV41" i="80" s="1"/>
  <c r="DH45" i="80"/>
  <c r="BL45" i="80" s="1"/>
  <c r="AF45" i="80" s="1"/>
  <c r="AV45" i="80" s="1"/>
  <c r="DH49" i="80"/>
  <c r="BL49" i="80" s="1"/>
  <c r="AF49" i="80" s="1"/>
  <c r="AV49" i="80" s="1"/>
  <c r="DH53" i="80"/>
  <c r="BL53" i="80" s="1"/>
  <c r="AF53" i="80" s="1"/>
  <c r="AV53" i="80" s="1"/>
  <c r="DH57" i="80"/>
  <c r="BL57" i="80" s="1"/>
  <c r="AF57" i="80" s="1"/>
  <c r="AV57" i="80" s="1"/>
  <c r="DH61" i="80"/>
  <c r="BL61" i="80" s="1"/>
  <c r="AF61" i="80" s="1"/>
  <c r="AV61" i="80" s="1"/>
  <c r="DH65" i="80"/>
  <c r="BL65" i="80" s="1"/>
  <c r="AF65" i="80" s="1"/>
  <c r="AV65" i="80" s="1"/>
  <c r="DH69" i="80"/>
  <c r="BL69" i="80" s="1"/>
  <c r="AF69" i="80" s="1"/>
  <c r="AV69" i="80" s="1"/>
  <c r="DH73" i="80"/>
  <c r="BL73" i="80" s="1"/>
  <c r="AF73" i="80" s="1"/>
  <c r="AV73" i="80" s="1"/>
  <c r="DH117" i="80"/>
  <c r="BL117" i="80" s="1"/>
  <c r="AF117" i="80" s="1"/>
  <c r="AV117" i="80" s="1"/>
  <c r="DH78" i="80"/>
  <c r="BL78" i="80" s="1"/>
  <c r="AF78" i="80" s="1"/>
  <c r="AV78" i="80" s="1"/>
  <c r="DH82" i="80"/>
  <c r="BL82" i="80" s="1"/>
  <c r="AF82" i="80" s="1"/>
  <c r="AV82" i="80" s="1"/>
  <c r="DH86" i="80"/>
  <c r="BL86" i="80" s="1"/>
  <c r="AF86" i="80" s="1"/>
  <c r="AV86" i="80" s="1"/>
  <c r="DH90" i="80"/>
  <c r="BL90" i="80" s="1"/>
  <c r="AF90" i="80" s="1"/>
  <c r="AV90" i="80" s="1"/>
  <c r="DH94" i="80"/>
  <c r="BL94" i="80" s="1"/>
  <c r="AF94" i="80" s="1"/>
  <c r="AV94" i="80" s="1"/>
  <c r="DH98" i="80"/>
  <c r="BL98" i="80" s="1"/>
  <c r="AF98" i="80" s="1"/>
  <c r="AV98" i="80" s="1"/>
  <c r="DH102" i="80"/>
  <c r="BL102" i="80" s="1"/>
  <c r="AF102" i="80" s="1"/>
  <c r="AV102" i="80" s="1"/>
  <c r="DH106" i="80"/>
  <c r="BL106" i="80" s="1"/>
  <c r="AF106" i="80" s="1"/>
  <c r="AV106" i="80" s="1"/>
  <c r="DH110" i="80"/>
  <c r="BL110" i="80" s="1"/>
  <c r="AF110" i="80" s="1"/>
  <c r="AV110" i="80" s="1"/>
  <c r="DH114" i="80"/>
  <c r="BL114" i="80" s="1"/>
  <c r="AF114" i="80" s="1"/>
  <c r="AV114" i="80" s="1"/>
  <c r="DH121" i="80"/>
  <c r="BL121" i="80" s="1"/>
  <c r="AF121" i="80" s="1"/>
  <c r="AV121" i="80" s="1"/>
  <c r="DH123" i="80"/>
  <c r="BL123" i="80" s="1"/>
  <c r="AF123" i="80" s="1"/>
  <c r="AV123" i="80" s="1"/>
  <c r="DH127" i="80"/>
  <c r="BL127" i="80" s="1"/>
  <c r="AF127" i="80" s="1"/>
  <c r="AV127" i="80" s="1"/>
  <c r="DH131" i="80"/>
  <c r="BL131" i="80" s="1"/>
  <c r="AF131" i="80" s="1"/>
  <c r="AV131" i="80" s="1"/>
  <c r="DH135" i="80"/>
  <c r="BL135" i="80" s="1"/>
  <c r="AF135" i="80" s="1"/>
  <c r="AV135" i="80" s="1"/>
  <c r="DH141" i="80"/>
  <c r="BL141" i="80" s="1"/>
  <c r="AF141" i="80" s="1"/>
  <c r="AV141" i="80" s="1"/>
  <c r="DH145" i="80"/>
  <c r="BL145" i="80" s="1"/>
  <c r="AF145" i="80" s="1"/>
  <c r="AV145" i="80" s="1"/>
  <c r="DH149" i="80"/>
  <c r="BL149" i="80" s="1"/>
  <c r="AF149" i="80" s="1"/>
  <c r="AV149" i="80" s="1"/>
  <c r="DH153" i="80"/>
  <c r="BL153" i="80" s="1"/>
  <c r="AF153" i="80" s="1"/>
  <c r="AV153" i="80" s="1"/>
  <c r="DH157" i="80"/>
  <c r="BL157" i="80" s="1"/>
  <c r="AF157" i="80" s="1"/>
  <c r="AV157" i="80" s="1"/>
  <c r="DH161" i="80"/>
  <c r="BL161" i="80" s="1"/>
  <c r="AF161" i="80" s="1"/>
  <c r="AV161" i="80" s="1"/>
  <c r="DH165" i="80"/>
  <c r="BL165" i="80" s="1"/>
  <c r="AF165" i="80" s="1"/>
  <c r="AV165" i="80" s="1"/>
  <c r="DH169" i="80"/>
  <c r="BL169" i="80" s="1"/>
  <c r="AF169" i="80" s="1"/>
  <c r="AV169" i="80" s="1"/>
  <c r="DH173" i="80"/>
  <c r="BL173" i="80" s="1"/>
  <c r="AF173" i="80" s="1"/>
  <c r="AV173" i="80" s="1"/>
  <c r="DH177" i="80"/>
  <c r="BL177" i="80" s="1"/>
  <c r="AF177" i="80" s="1"/>
  <c r="AV177" i="80" s="1"/>
  <c r="DH181" i="80"/>
  <c r="BL181" i="80" s="1"/>
  <c r="AF181" i="80" s="1"/>
  <c r="AV181" i="80" s="1"/>
  <c r="DH185" i="80"/>
  <c r="BL185" i="80" s="1"/>
  <c r="AF185" i="80" s="1"/>
  <c r="AV185" i="80" s="1"/>
  <c r="DH189" i="80"/>
  <c r="DH193" i="80"/>
  <c r="DH197" i="80"/>
  <c r="DH201" i="80"/>
  <c r="BL201" i="80" s="1"/>
  <c r="AF201" i="80" s="1"/>
  <c r="AV201" i="80" s="1"/>
  <c r="DH205" i="80"/>
  <c r="BL205" i="80" s="1"/>
  <c r="AF205" i="80" s="1"/>
  <c r="AV205" i="80" s="1"/>
  <c r="DH209" i="80"/>
  <c r="DH213" i="80"/>
  <c r="DH216" i="80"/>
  <c r="DH221" i="80"/>
  <c r="DH224" i="80"/>
  <c r="DH30" i="80"/>
  <c r="BL30" i="80" s="1"/>
  <c r="AF30" i="80" s="1"/>
  <c r="AV30" i="80" s="1"/>
  <c r="DH34" i="80"/>
  <c r="BL34" i="80" s="1"/>
  <c r="AF34" i="80" s="1"/>
  <c r="AV34" i="80" s="1"/>
  <c r="DH38" i="80"/>
  <c r="BL38" i="80" s="1"/>
  <c r="AF38" i="80" s="1"/>
  <c r="AV38" i="80" s="1"/>
  <c r="DH42" i="80"/>
  <c r="BL42" i="80" s="1"/>
  <c r="AF42" i="80" s="1"/>
  <c r="AV42" i="80" s="1"/>
  <c r="DH46" i="80"/>
  <c r="BL46" i="80" s="1"/>
  <c r="AF46" i="80" s="1"/>
  <c r="AV46" i="80" s="1"/>
  <c r="DH50" i="80"/>
  <c r="BL50" i="80" s="1"/>
  <c r="AF50" i="80" s="1"/>
  <c r="AV50" i="80" s="1"/>
  <c r="DH54" i="80"/>
  <c r="BL54" i="80" s="1"/>
  <c r="AF54" i="80" s="1"/>
  <c r="AV54" i="80" s="1"/>
  <c r="DH58" i="80"/>
  <c r="BL58" i="80" s="1"/>
  <c r="AF58" i="80" s="1"/>
  <c r="AV58" i="80" s="1"/>
  <c r="DH62" i="80"/>
  <c r="BL62" i="80" s="1"/>
  <c r="AF62" i="80" s="1"/>
  <c r="AV62" i="80" s="1"/>
  <c r="DH66" i="80"/>
  <c r="BL66" i="80" s="1"/>
  <c r="AF66" i="80" s="1"/>
  <c r="AV66" i="80" s="1"/>
  <c r="DH70" i="80"/>
  <c r="BL70" i="80" s="1"/>
  <c r="AF70" i="80" s="1"/>
  <c r="AV70" i="80" s="1"/>
  <c r="DH74" i="80"/>
  <c r="BL74" i="80" s="1"/>
  <c r="AF74" i="80" s="1"/>
  <c r="AV74" i="80" s="1"/>
  <c r="DH118" i="80"/>
  <c r="BL118" i="80" s="1"/>
  <c r="AF118" i="80" s="1"/>
  <c r="AV118" i="80" s="1"/>
  <c r="DH79" i="80"/>
  <c r="BL79" i="80" s="1"/>
  <c r="AF79" i="80" s="1"/>
  <c r="AV79" i="80" s="1"/>
  <c r="DH83" i="80"/>
  <c r="BL83" i="80" s="1"/>
  <c r="AF83" i="80" s="1"/>
  <c r="AV83" i="80" s="1"/>
  <c r="DH87" i="80"/>
  <c r="BL87" i="80" s="1"/>
  <c r="AF87" i="80" s="1"/>
  <c r="AV87" i="80" s="1"/>
  <c r="DH91" i="80"/>
  <c r="BL91" i="80" s="1"/>
  <c r="AF91" i="80" s="1"/>
  <c r="AV91" i="80" s="1"/>
  <c r="DH95" i="80"/>
  <c r="BL95" i="80" s="1"/>
  <c r="AF95" i="80" s="1"/>
  <c r="AV95" i="80" s="1"/>
  <c r="DH99" i="80"/>
  <c r="BL99" i="80" s="1"/>
  <c r="AF99" i="80" s="1"/>
  <c r="AV99" i="80" s="1"/>
  <c r="DH103" i="80"/>
  <c r="BL103" i="80" s="1"/>
  <c r="AF103" i="80" s="1"/>
  <c r="AV103" i="80" s="1"/>
  <c r="DH107" i="80"/>
  <c r="BL107" i="80" s="1"/>
  <c r="AF107" i="80" s="1"/>
  <c r="AV107" i="80" s="1"/>
  <c r="DH111" i="80"/>
  <c r="BL111" i="80" s="1"/>
  <c r="AF111" i="80" s="1"/>
  <c r="AV111" i="80" s="1"/>
  <c r="DH115" i="80"/>
  <c r="BL115" i="80" s="1"/>
  <c r="AF115" i="80" s="1"/>
  <c r="AV115" i="80" s="1"/>
  <c r="DH122" i="80"/>
  <c r="BL122" i="80" s="1"/>
  <c r="AF122" i="80" s="1"/>
  <c r="AV122" i="80" s="1"/>
  <c r="DH124" i="80"/>
  <c r="BL124" i="80" s="1"/>
  <c r="AF124" i="80" s="1"/>
  <c r="AV124" i="80" s="1"/>
  <c r="DH128" i="80"/>
  <c r="BL128" i="80" s="1"/>
  <c r="AF128" i="80" s="1"/>
  <c r="AV128" i="80" s="1"/>
  <c r="DH132" i="80"/>
  <c r="BL132" i="80" s="1"/>
  <c r="AF132" i="80" s="1"/>
  <c r="AV132" i="80" s="1"/>
  <c r="DH136" i="80"/>
  <c r="BL136" i="80" s="1"/>
  <c r="AF136" i="80" s="1"/>
  <c r="AV136" i="80" s="1"/>
  <c r="DH142" i="80"/>
  <c r="BL142" i="80" s="1"/>
  <c r="AF142" i="80" s="1"/>
  <c r="AV142" i="80" s="1"/>
  <c r="DH146" i="80"/>
  <c r="BL146" i="80" s="1"/>
  <c r="AF146" i="80" s="1"/>
  <c r="AV146" i="80" s="1"/>
  <c r="DH150" i="80"/>
  <c r="BL150" i="80" s="1"/>
  <c r="AF150" i="80" s="1"/>
  <c r="AV150" i="80" s="1"/>
  <c r="DH154" i="80"/>
  <c r="BL154" i="80" s="1"/>
  <c r="AF154" i="80" s="1"/>
  <c r="AV154" i="80" s="1"/>
  <c r="DH158" i="80"/>
  <c r="BL158" i="80" s="1"/>
  <c r="AF158" i="80" s="1"/>
  <c r="AV158" i="80" s="1"/>
  <c r="DH162" i="80"/>
  <c r="BL162" i="80" s="1"/>
  <c r="AF162" i="80" s="1"/>
  <c r="AV162" i="80" s="1"/>
  <c r="DH166" i="80"/>
  <c r="BL166" i="80" s="1"/>
  <c r="AF166" i="80" s="1"/>
  <c r="AV166" i="80" s="1"/>
  <c r="DH170" i="80"/>
  <c r="BL170" i="80" s="1"/>
  <c r="AF170" i="80" s="1"/>
  <c r="AV170" i="80" s="1"/>
  <c r="DH174" i="80"/>
  <c r="BL174" i="80" s="1"/>
  <c r="AF174" i="80" s="1"/>
  <c r="AV174" i="80" s="1"/>
  <c r="DH178" i="80"/>
  <c r="BL178" i="80" s="1"/>
  <c r="AF178" i="80" s="1"/>
  <c r="AV178" i="80" s="1"/>
  <c r="DH182" i="80"/>
  <c r="BL182" i="80" s="1"/>
  <c r="AF182" i="80" s="1"/>
  <c r="AV182" i="80" s="1"/>
  <c r="DH186" i="80"/>
  <c r="BL186" i="80" s="1"/>
  <c r="AF186" i="80" s="1"/>
  <c r="AV186" i="80" s="1"/>
  <c r="DH190" i="80"/>
  <c r="DH194" i="80"/>
  <c r="DH198" i="80"/>
  <c r="BL198" i="80" s="1"/>
  <c r="AF198" i="80" s="1"/>
  <c r="AV198" i="80" s="1"/>
  <c r="DH202" i="80"/>
  <c r="BL202" i="80" s="1"/>
  <c r="AF202" i="80" s="1"/>
  <c r="AV202" i="80" s="1"/>
  <c r="DH206" i="80"/>
  <c r="BL206" i="80" s="1"/>
  <c r="AF206" i="80" s="1"/>
  <c r="AV206" i="80" s="1"/>
  <c r="DH210" i="80"/>
  <c r="DH214" i="80"/>
  <c r="DH220" i="80"/>
  <c r="DH218" i="80"/>
  <c r="DY227" i="79"/>
  <c r="DY217" i="80"/>
  <c r="DY183" i="80"/>
  <c r="DY31" i="80"/>
  <c r="DY47" i="80"/>
  <c r="DY63" i="80"/>
  <c r="DY76" i="80"/>
  <c r="DY92" i="80"/>
  <c r="DY108" i="80"/>
  <c r="DY126" i="80"/>
  <c r="DY143" i="80"/>
  <c r="DY159" i="80"/>
  <c r="DY175" i="80"/>
  <c r="DY191" i="80"/>
  <c r="DY207" i="80"/>
  <c r="DY222" i="80"/>
  <c r="DY55" i="80"/>
  <c r="DY84" i="80"/>
  <c r="DY116" i="80"/>
  <c r="DY151" i="80"/>
  <c r="DY199" i="80"/>
  <c r="DY35" i="80"/>
  <c r="DY51" i="80"/>
  <c r="DY67" i="80"/>
  <c r="DY80" i="80"/>
  <c r="DY96" i="80"/>
  <c r="DY112" i="80"/>
  <c r="DY130" i="80"/>
  <c r="DY147" i="80"/>
  <c r="DY163" i="80"/>
  <c r="DY179" i="80"/>
  <c r="DY195" i="80"/>
  <c r="DY211" i="80"/>
  <c r="DY227" i="80"/>
  <c r="DY39" i="80"/>
  <c r="DY71" i="80"/>
  <c r="DY100" i="80"/>
  <c r="DY134" i="80"/>
  <c r="DY167" i="80"/>
  <c r="DY219" i="80"/>
  <c r="DY27" i="80"/>
  <c r="DY43" i="80"/>
  <c r="DY59" i="80"/>
  <c r="DY75" i="80"/>
  <c r="DY88" i="80"/>
  <c r="DY104" i="80"/>
  <c r="DY138" i="80"/>
  <c r="DY139" i="80"/>
  <c r="DY155" i="80"/>
  <c r="DY171" i="80"/>
  <c r="DY187" i="80"/>
  <c r="DY203" i="80"/>
  <c r="CP229" i="80"/>
  <c r="BL197" i="80"/>
  <c r="AF197" i="80" s="1"/>
  <c r="AV197" i="80" s="1"/>
  <c r="BL194" i="80"/>
  <c r="AF194" i="80" s="1"/>
  <c r="AV194" i="80" s="1"/>
  <c r="BL195" i="80"/>
  <c r="AF195" i="80" s="1"/>
  <c r="AV195" i="80" s="1"/>
  <c r="BL196" i="80"/>
  <c r="AF196" i="80" s="1"/>
  <c r="AV196" i="80" s="1"/>
  <c r="BL193" i="80"/>
  <c r="AF193" i="80" s="1"/>
  <c r="AV193" i="80" s="1"/>
  <c r="CP228" i="80"/>
  <c r="CI229" i="80"/>
  <c r="DY226" i="80"/>
  <c r="DI222" i="79"/>
  <c r="DH212" i="79"/>
  <c r="DH84" i="79"/>
  <c r="BL84" i="79" s="1"/>
  <c r="AF84" i="79" s="1"/>
  <c r="AV84" i="79" s="1"/>
  <c r="DH148" i="79"/>
  <c r="BL148" i="79" s="1"/>
  <c r="AF148" i="79" s="1"/>
  <c r="AV148" i="79" s="1"/>
  <c r="DY28" i="80"/>
  <c r="DY32" i="80"/>
  <c r="DY36" i="80"/>
  <c r="DY40" i="80"/>
  <c r="DY44" i="80"/>
  <c r="DY48" i="80"/>
  <c r="DY52" i="80"/>
  <c r="DY56" i="80"/>
  <c r="DY60" i="80"/>
  <c r="DY64" i="80"/>
  <c r="DY68" i="80"/>
  <c r="DY72" i="80"/>
  <c r="DY117" i="80"/>
  <c r="DY77" i="80"/>
  <c r="DY81" i="80"/>
  <c r="DY85" i="80"/>
  <c r="DY89" i="80"/>
  <c r="DY93" i="80"/>
  <c r="DY97" i="80"/>
  <c r="DY101" i="80"/>
  <c r="DY105" i="80"/>
  <c r="DY109" i="80"/>
  <c r="DY113" i="80"/>
  <c r="DY120" i="80"/>
  <c r="DY123" i="80"/>
  <c r="DY127" i="80"/>
  <c r="DY131" i="80"/>
  <c r="DY135" i="80"/>
  <c r="DY140" i="80"/>
  <c r="DY144" i="80"/>
  <c r="DY148" i="80"/>
  <c r="DY152" i="80"/>
  <c r="DY156" i="80"/>
  <c r="DY160" i="80"/>
  <c r="DY164" i="80"/>
  <c r="DY168" i="80"/>
  <c r="DY172" i="80"/>
  <c r="DY176" i="80"/>
  <c r="DY180" i="80"/>
  <c r="DY184" i="80"/>
  <c r="DY188" i="80"/>
  <c r="DY192" i="80"/>
  <c r="DY196" i="80"/>
  <c r="DY200" i="80"/>
  <c r="DY204" i="80"/>
  <c r="DY208" i="80"/>
  <c r="DY212" i="80"/>
  <c r="DY215" i="80"/>
  <c r="DY221" i="80"/>
  <c r="DY223" i="80"/>
  <c r="DY29" i="80"/>
  <c r="DY33" i="80"/>
  <c r="DY37" i="80"/>
  <c r="DY41" i="80"/>
  <c r="DY45" i="80"/>
  <c r="DY49" i="80"/>
  <c r="DY53" i="80"/>
  <c r="DY57" i="80"/>
  <c r="DY61" i="80"/>
  <c r="DY65" i="80"/>
  <c r="DY69" i="80"/>
  <c r="DY73" i="80"/>
  <c r="DY118" i="80"/>
  <c r="DY78" i="80"/>
  <c r="DY82" i="80"/>
  <c r="DY86" i="80"/>
  <c r="DY90" i="80"/>
  <c r="DY94" i="80"/>
  <c r="DY98" i="80"/>
  <c r="DY102" i="80"/>
  <c r="DY106" i="80"/>
  <c r="DY110" i="80"/>
  <c r="DY114" i="80"/>
  <c r="DY121" i="80"/>
  <c r="DY124" i="80"/>
  <c r="DY128" i="80"/>
  <c r="DY132" i="80"/>
  <c r="DY136" i="80"/>
  <c r="DY141" i="80"/>
  <c r="DY145" i="80"/>
  <c r="DY149" i="80"/>
  <c r="DY153" i="80"/>
  <c r="DY157" i="80"/>
  <c r="DY161" i="80"/>
  <c r="DY165" i="80"/>
  <c r="DY169" i="80"/>
  <c r="DY173" i="80"/>
  <c r="DY177" i="80"/>
  <c r="DY181" i="80"/>
  <c r="DY185" i="80"/>
  <c r="DY189" i="80"/>
  <c r="DY193" i="80"/>
  <c r="DY197" i="80"/>
  <c r="DY201" i="80"/>
  <c r="DY205" i="80"/>
  <c r="DY209" i="80"/>
  <c r="DY213" i="80"/>
  <c r="DY216" i="80"/>
  <c r="DY218" i="80"/>
  <c r="DY224" i="80"/>
  <c r="DY30" i="80"/>
  <c r="DY34" i="80"/>
  <c r="DY38" i="80"/>
  <c r="DY42" i="80"/>
  <c r="DY46" i="80"/>
  <c r="DY50" i="80"/>
  <c r="DY54" i="80"/>
  <c r="DY58" i="80"/>
  <c r="DY62" i="80"/>
  <c r="DY66" i="80"/>
  <c r="DY70" i="80"/>
  <c r="DY74" i="80"/>
  <c r="DY119" i="80"/>
  <c r="DY79" i="80"/>
  <c r="DY83" i="80"/>
  <c r="DY87" i="80"/>
  <c r="DY91" i="80"/>
  <c r="DY95" i="80"/>
  <c r="DY99" i="80"/>
  <c r="DY103" i="80"/>
  <c r="DY107" i="80"/>
  <c r="DY111" i="80"/>
  <c r="DY115" i="80"/>
  <c r="DY122" i="80"/>
  <c r="DY125" i="80"/>
  <c r="DY129" i="80"/>
  <c r="DY133" i="80"/>
  <c r="DY137" i="80"/>
  <c r="DY142" i="80"/>
  <c r="DY146" i="80"/>
  <c r="DY150" i="80"/>
  <c r="DY154" i="80"/>
  <c r="DY158" i="80"/>
  <c r="DY162" i="80"/>
  <c r="DY166" i="80"/>
  <c r="DY170" i="80"/>
  <c r="DY174" i="80"/>
  <c r="DY178" i="80"/>
  <c r="DY182" i="80"/>
  <c r="DY186" i="80"/>
  <c r="DY190" i="80"/>
  <c r="DY194" i="80"/>
  <c r="DY198" i="80"/>
  <c r="DY202" i="80"/>
  <c r="DY206" i="80"/>
  <c r="DY210" i="80"/>
  <c r="DY214" i="80"/>
  <c r="DY220" i="80"/>
  <c r="DY225" i="80"/>
  <c r="CM229" i="80"/>
  <c r="DI143" i="79"/>
  <c r="DI80" i="79"/>
  <c r="DI174" i="79"/>
  <c r="DI56" i="79"/>
  <c r="DI117" i="79"/>
  <c r="DI195" i="79"/>
  <c r="DI77" i="79"/>
  <c r="DI94" i="79"/>
  <c r="DI162" i="79"/>
  <c r="DI223" i="79"/>
  <c r="DI40" i="79"/>
  <c r="DI111" i="79"/>
  <c r="DI211" i="79"/>
  <c r="DI29" i="79"/>
  <c r="DI36" i="79"/>
  <c r="DI52" i="79"/>
  <c r="DI68" i="79"/>
  <c r="DI86" i="79"/>
  <c r="DI107" i="79"/>
  <c r="DI126" i="79"/>
  <c r="DI139" i="79"/>
  <c r="DI154" i="79"/>
  <c r="DI167" i="79"/>
  <c r="DI198" i="79"/>
  <c r="DI206" i="79"/>
  <c r="DI218" i="79"/>
  <c r="DI72" i="79"/>
  <c r="DI44" i="79"/>
  <c r="DI60" i="79"/>
  <c r="DI83" i="79"/>
  <c r="DI102" i="79"/>
  <c r="DI115" i="79"/>
  <c r="DI125" i="79"/>
  <c r="DI147" i="79"/>
  <c r="DI171" i="79"/>
  <c r="DI196" i="79"/>
  <c r="DI187" i="79"/>
  <c r="DI204" i="79"/>
  <c r="DI227" i="79"/>
  <c r="DI32" i="79"/>
  <c r="DI48" i="79"/>
  <c r="DI64" i="79"/>
  <c r="DI103" i="79"/>
  <c r="DI93" i="79"/>
  <c r="DI122" i="79"/>
  <c r="DI132" i="79"/>
  <c r="DI155" i="79"/>
  <c r="DI161" i="79"/>
  <c r="DI179" i="79"/>
  <c r="DI191" i="79"/>
  <c r="DI226" i="79"/>
  <c r="DI27" i="79"/>
  <c r="DI79" i="79"/>
  <c r="DI74" i="79"/>
  <c r="DI33" i="79"/>
  <c r="DI37" i="79"/>
  <c r="DI41" i="79"/>
  <c r="DI45" i="79"/>
  <c r="DI49" i="79"/>
  <c r="DI53" i="79"/>
  <c r="DI57" i="79"/>
  <c r="DI61" i="79"/>
  <c r="DI65" i="79"/>
  <c r="DI69" i="79"/>
  <c r="DI81" i="79"/>
  <c r="DI87" i="79"/>
  <c r="DI105" i="79"/>
  <c r="DI88" i="79"/>
  <c r="DI96" i="79"/>
  <c r="DI104" i="79"/>
  <c r="DI95" i="79"/>
  <c r="DI108" i="79"/>
  <c r="DI112" i="79"/>
  <c r="DI116" i="79"/>
  <c r="DI124" i="79"/>
  <c r="DI128" i="79"/>
  <c r="DI119" i="79"/>
  <c r="DI133" i="79"/>
  <c r="DI136" i="79"/>
  <c r="DI140" i="79"/>
  <c r="DI144" i="79"/>
  <c r="DI149" i="79"/>
  <c r="DI151" i="79"/>
  <c r="DI156" i="79"/>
  <c r="DI164" i="79"/>
  <c r="DI169" i="79"/>
  <c r="DI163" i="79"/>
  <c r="DI173" i="79"/>
  <c r="DI190" i="79"/>
  <c r="DI176" i="79"/>
  <c r="DI180" i="79"/>
  <c r="DI199" i="79"/>
  <c r="DI184" i="79"/>
  <c r="DI188" i="79"/>
  <c r="DI193" i="79"/>
  <c r="DI214" i="79"/>
  <c r="DI201" i="79"/>
  <c r="DI205" i="79"/>
  <c r="DI212" i="79"/>
  <c r="DI219" i="79"/>
  <c r="DI224" i="79"/>
  <c r="DI28" i="79"/>
  <c r="DI85" i="79"/>
  <c r="DI30" i="79"/>
  <c r="DI34" i="79"/>
  <c r="DI38" i="79"/>
  <c r="DI42" i="79"/>
  <c r="DI46" i="79"/>
  <c r="DI50" i="79"/>
  <c r="DI54" i="79"/>
  <c r="DI58" i="79"/>
  <c r="DI62" i="79"/>
  <c r="DI66" i="79"/>
  <c r="DI76" i="79"/>
  <c r="DI71" i="79"/>
  <c r="DI99" i="79"/>
  <c r="DI82" i="79"/>
  <c r="DI90" i="79"/>
  <c r="DI98" i="79"/>
  <c r="DI89" i="79"/>
  <c r="DI97" i="79"/>
  <c r="DI109" i="79"/>
  <c r="DI113" i="79"/>
  <c r="DI118" i="79"/>
  <c r="DI131" i="79"/>
  <c r="DI130" i="79"/>
  <c r="DI121" i="79"/>
  <c r="DI127" i="79"/>
  <c r="DI137" i="79"/>
  <c r="DI141" i="79"/>
  <c r="DI145" i="79"/>
  <c r="DI146" i="79"/>
  <c r="DI152" i="79"/>
  <c r="DI158" i="79"/>
  <c r="DI166" i="79"/>
  <c r="DI157" i="79"/>
  <c r="DI165" i="79"/>
  <c r="DI175" i="79"/>
  <c r="DI182" i="79"/>
  <c r="DI177" i="79"/>
  <c r="DI181" i="79"/>
  <c r="DI200" i="79"/>
  <c r="DI185" i="79"/>
  <c r="DI194" i="79"/>
  <c r="DI207" i="79"/>
  <c r="DI213" i="79"/>
  <c r="DI202" i="79"/>
  <c r="DI209" i="79"/>
  <c r="DI215" i="79"/>
  <c r="DI220" i="79"/>
  <c r="DI225" i="79"/>
  <c r="DI75" i="79"/>
  <c r="DI70" i="79"/>
  <c r="DI31" i="79"/>
  <c r="DI35" i="79"/>
  <c r="DI39" i="79"/>
  <c r="BM39" i="79" s="1"/>
  <c r="AG39" i="79" s="1"/>
  <c r="AW39" i="79" s="1"/>
  <c r="DI43" i="79"/>
  <c r="DI47" i="79"/>
  <c r="DI51" i="79"/>
  <c r="DI55" i="79"/>
  <c r="DI59" i="79"/>
  <c r="DI63" i="79"/>
  <c r="DI67" i="79"/>
  <c r="DI78" i="79"/>
  <c r="DI73" i="79"/>
  <c r="DI101" i="79"/>
  <c r="DI84" i="79"/>
  <c r="DI92" i="79"/>
  <c r="DI100" i="79"/>
  <c r="DI91" i="79"/>
  <c r="DI106" i="79"/>
  <c r="DI110" i="79"/>
  <c r="DI114" i="79"/>
  <c r="DI120" i="79"/>
  <c r="DI135" i="79"/>
  <c r="DI134" i="79"/>
  <c r="DI123" i="79"/>
  <c r="DI129" i="79"/>
  <c r="DI138" i="79"/>
  <c r="DI142" i="79"/>
  <c r="DI150" i="79"/>
  <c r="DI148" i="79"/>
  <c r="DI153" i="79"/>
  <c r="DI160" i="79"/>
  <c r="DI170" i="79"/>
  <c r="DI159" i="79"/>
  <c r="DI168" i="79"/>
  <c r="DI172" i="79"/>
  <c r="DI183" i="79"/>
  <c r="DI178" i="79"/>
  <c r="DI197" i="79"/>
  <c r="DI192" i="79"/>
  <c r="DI186" i="79"/>
  <c r="DI189" i="79"/>
  <c r="DI208" i="79"/>
  <c r="DI216" i="79"/>
  <c r="DI203" i="79"/>
  <c r="DI210" i="79"/>
  <c r="DI217" i="79"/>
  <c r="DI221" i="79"/>
  <c r="DY58" i="79"/>
  <c r="DY100" i="79"/>
  <c r="DY164" i="79"/>
  <c r="DY43" i="79"/>
  <c r="DY116" i="79"/>
  <c r="DY175" i="79"/>
  <c r="BM175" i="79" s="1"/>
  <c r="AG175" i="79" s="1"/>
  <c r="AW175" i="79" s="1"/>
  <c r="DY68" i="79"/>
  <c r="DY132" i="79"/>
  <c r="DY192" i="79"/>
  <c r="DY84" i="79"/>
  <c r="DY148" i="79"/>
  <c r="DY212" i="79"/>
  <c r="DY36" i="79"/>
  <c r="DY51" i="79"/>
  <c r="DY72" i="79"/>
  <c r="BM72" i="79" s="1"/>
  <c r="AG72" i="79" s="1"/>
  <c r="AW72" i="79" s="1"/>
  <c r="DY88" i="79"/>
  <c r="BM88" i="79" s="1"/>
  <c r="AG88" i="79" s="1"/>
  <c r="AW88" i="79" s="1"/>
  <c r="DY104" i="79"/>
  <c r="DY120" i="79"/>
  <c r="DY136" i="79"/>
  <c r="BM136" i="79" s="1"/>
  <c r="AG136" i="79" s="1"/>
  <c r="AW136" i="79" s="1"/>
  <c r="DY152" i="79"/>
  <c r="DY168" i="79"/>
  <c r="DY179" i="79"/>
  <c r="DY196" i="79"/>
  <c r="DY216" i="79"/>
  <c r="DY35" i="79"/>
  <c r="DY63" i="79"/>
  <c r="DY64" i="79"/>
  <c r="DY76" i="79"/>
  <c r="DY92" i="79"/>
  <c r="DY108" i="79"/>
  <c r="DY124" i="79"/>
  <c r="DY140" i="79"/>
  <c r="BM140" i="79" s="1"/>
  <c r="AG140" i="79" s="1"/>
  <c r="AW140" i="79" s="1"/>
  <c r="DY156" i="79"/>
  <c r="DY182" i="79"/>
  <c r="DY186" i="79"/>
  <c r="DY201" i="79"/>
  <c r="DY223" i="79"/>
  <c r="DY46" i="79"/>
  <c r="DY29" i="79"/>
  <c r="DY57" i="79"/>
  <c r="DY80" i="79"/>
  <c r="DY96" i="79"/>
  <c r="DY112" i="79"/>
  <c r="DY128" i="79"/>
  <c r="BM128" i="79" s="1"/>
  <c r="AG128" i="79" s="1"/>
  <c r="AW128" i="79" s="1"/>
  <c r="DY144" i="79"/>
  <c r="BM144" i="79" s="1"/>
  <c r="AG144" i="79" s="1"/>
  <c r="AW144" i="79" s="1"/>
  <c r="DY160" i="79"/>
  <c r="DY188" i="79"/>
  <c r="DY204" i="79"/>
  <c r="DY208" i="79"/>
  <c r="DY222" i="79"/>
  <c r="DY39" i="79"/>
  <c r="DY48" i="79"/>
  <c r="DY62" i="79"/>
  <c r="DY40" i="79"/>
  <c r="DY30" i="79"/>
  <c r="DY33" i="79"/>
  <c r="DY45" i="79"/>
  <c r="DY53" i="79"/>
  <c r="BM53" i="79" s="1"/>
  <c r="AG53" i="79" s="1"/>
  <c r="AW53" i="79" s="1"/>
  <c r="DY34" i="79"/>
  <c r="DY61" i="79"/>
  <c r="DY69" i="79"/>
  <c r="DY73" i="79"/>
  <c r="DY77" i="79"/>
  <c r="BM77" i="79" s="1"/>
  <c r="AG77" i="79" s="1"/>
  <c r="AW77" i="79" s="1"/>
  <c r="DY81" i="79"/>
  <c r="DY85" i="79"/>
  <c r="DY89" i="79"/>
  <c r="DY93" i="79"/>
  <c r="DY97" i="79"/>
  <c r="DY101" i="79"/>
  <c r="DY105" i="79"/>
  <c r="DY109" i="79"/>
  <c r="DY113" i="79"/>
  <c r="DY117" i="79"/>
  <c r="BM117" i="79" s="1"/>
  <c r="AG117" i="79" s="1"/>
  <c r="AW117" i="79" s="1"/>
  <c r="DY121" i="79"/>
  <c r="DY125" i="79"/>
  <c r="DY129" i="79"/>
  <c r="DY133" i="79"/>
  <c r="DY137" i="79"/>
  <c r="DY141" i="79"/>
  <c r="DY145" i="79"/>
  <c r="DY149" i="79"/>
  <c r="DY153" i="79"/>
  <c r="DY157" i="79"/>
  <c r="DY161" i="79"/>
  <c r="BM161" i="79" s="1"/>
  <c r="AG161" i="79" s="1"/>
  <c r="AW161" i="79" s="1"/>
  <c r="DY165" i="79"/>
  <c r="BM165" i="79" s="1"/>
  <c r="AG165" i="79" s="1"/>
  <c r="AW165" i="79" s="1"/>
  <c r="DY169" i="79"/>
  <c r="BM169" i="79" s="1"/>
  <c r="AG169" i="79" s="1"/>
  <c r="AW169" i="79" s="1"/>
  <c r="DY187" i="79"/>
  <c r="DY172" i="79"/>
  <c r="BM172" i="79" s="1"/>
  <c r="AG172" i="79" s="1"/>
  <c r="AW172" i="79" s="1"/>
  <c r="DY176" i="79"/>
  <c r="DY180" i="79"/>
  <c r="DY202" i="79"/>
  <c r="DY189" i="79"/>
  <c r="DY193" i="79"/>
  <c r="DY197" i="79"/>
  <c r="DY205" i="79"/>
  <c r="DY209" i="79"/>
  <c r="DY213" i="79"/>
  <c r="DY217" i="79"/>
  <c r="DY219" i="79"/>
  <c r="DY224" i="79"/>
  <c r="DY42" i="79"/>
  <c r="DY50" i="79"/>
  <c r="DY66" i="79"/>
  <c r="DY55" i="79"/>
  <c r="BM55" i="79" s="1"/>
  <c r="AG55" i="79" s="1"/>
  <c r="AW55" i="79" s="1"/>
  <c r="DY27" i="79"/>
  <c r="DY37" i="79"/>
  <c r="DY47" i="79"/>
  <c r="DY56" i="79"/>
  <c r="BM56" i="79" s="1"/>
  <c r="AG56" i="79" s="1"/>
  <c r="AW56" i="79" s="1"/>
  <c r="DY38" i="79"/>
  <c r="DY65" i="79"/>
  <c r="DY70" i="79"/>
  <c r="DY74" i="79"/>
  <c r="DY78" i="79"/>
  <c r="DY82" i="79"/>
  <c r="DY86" i="79"/>
  <c r="DY90" i="79"/>
  <c r="DY94" i="79"/>
  <c r="DY98" i="79"/>
  <c r="DY102" i="79"/>
  <c r="BM102" i="79" s="1"/>
  <c r="AG102" i="79" s="1"/>
  <c r="AW102" i="79" s="1"/>
  <c r="DY106" i="79"/>
  <c r="DY110" i="79"/>
  <c r="DY114" i="79"/>
  <c r="DY118" i="79"/>
  <c r="DY122" i="79"/>
  <c r="DY126" i="79"/>
  <c r="DY130" i="79"/>
  <c r="BM130" i="79" s="1"/>
  <c r="AG130" i="79" s="1"/>
  <c r="AW130" i="79" s="1"/>
  <c r="DY134" i="79"/>
  <c r="DY138" i="79"/>
  <c r="DY142" i="79"/>
  <c r="DY146" i="79"/>
  <c r="DY150" i="79"/>
  <c r="DY154" i="79"/>
  <c r="DY158" i="79"/>
  <c r="DY162" i="79"/>
  <c r="DY166" i="79"/>
  <c r="BM166" i="79" s="1"/>
  <c r="AG166" i="79" s="1"/>
  <c r="AW166" i="79" s="1"/>
  <c r="DY170" i="79"/>
  <c r="DY183" i="79"/>
  <c r="BM183" i="79" s="1"/>
  <c r="AG183" i="79" s="1"/>
  <c r="AW183" i="79" s="1"/>
  <c r="DY173" i="79"/>
  <c r="DY177" i="79"/>
  <c r="DY181" i="79"/>
  <c r="DY203" i="79"/>
  <c r="DY190" i="79"/>
  <c r="DY194" i="79"/>
  <c r="DY198" i="79"/>
  <c r="BM198" i="79" s="1"/>
  <c r="AG198" i="79" s="1"/>
  <c r="AW198" i="79" s="1"/>
  <c r="DY206" i="79"/>
  <c r="DY210" i="79"/>
  <c r="DY214" i="79"/>
  <c r="DY218" i="79"/>
  <c r="DY220" i="79"/>
  <c r="DY226" i="79"/>
  <c r="DY31" i="79"/>
  <c r="DY44" i="79"/>
  <c r="DY52" i="79"/>
  <c r="BM52" i="79" s="1"/>
  <c r="AG52" i="79" s="1"/>
  <c r="AW52" i="79" s="1"/>
  <c r="DY32" i="79"/>
  <c r="DY59" i="79"/>
  <c r="DY28" i="79"/>
  <c r="DY41" i="79"/>
  <c r="DY49" i="79"/>
  <c r="DY60" i="79"/>
  <c r="DY54" i="79"/>
  <c r="DY67" i="79"/>
  <c r="DY71" i="79"/>
  <c r="DY75" i="79"/>
  <c r="DY79" i="79"/>
  <c r="DY83" i="79"/>
  <c r="DY87" i="79"/>
  <c r="BM87" i="79" s="1"/>
  <c r="AG87" i="79" s="1"/>
  <c r="AW87" i="79" s="1"/>
  <c r="DY91" i="79"/>
  <c r="DY95" i="79"/>
  <c r="DY99" i="79"/>
  <c r="DY103" i="79"/>
  <c r="DY107" i="79"/>
  <c r="BM107" i="79" s="1"/>
  <c r="AG107" i="79" s="1"/>
  <c r="AW107" i="79" s="1"/>
  <c r="DY111" i="79"/>
  <c r="BM111" i="79" s="1"/>
  <c r="AG111" i="79" s="1"/>
  <c r="AW111" i="79" s="1"/>
  <c r="DY115" i="79"/>
  <c r="DY119" i="79"/>
  <c r="DY123" i="79"/>
  <c r="DY127" i="79"/>
  <c r="BM127" i="79" s="1"/>
  <c r="AG127" i="79" s="1"/>
  <c r="AW127" i="79" s="1"/>
  <c r="DY131" i="79"/>
  <c r="BM131" i="79" s="1"/>
  <c r="AG131" i="79" s="1"/>
  <c r="AW131" i="79" s="1"/>
  <c r="DY135" i="79"/>
  <c r="DY139" i="79"/>
  <c r="DY143" i="79"/>
  <c r="DY147" i="79"/>
  <c r="DY151" i="79"/>
  <c r="DY155" i="79"/>
  <c r="BM155" i="79" s="1"/>
  <c r="AG155" i="79" s="1"/>
  <c r="AW155" i="79" s="1"/>
  <c r="DY159" i="79"/>
  <c r="DY163" i="79"/>
  <c r="DY167" i="79"/>
  <c r="DY171" i="79"/>
  <c r="BM171" i="79" s="1"/>
  <c r="AG171" i="79" s="1"/>
  <c r="AW171" i="79" s="1"/>
  <c r="DY184" i="79"/>
  <c r="DY174" i="79"/>
  <c r="DY178" i="79"/>
  <c r="BM178" i="79" s="1"/>
  <c r="AG178" i="79" s="1"/>
  <c r="AW178" i="79" s="1"/>
  <c r="DY185" i="79"/>
  <c r="DY200" i="79"/>
  <c r="DY191" i="79"/>
  <c r="DY195" i="79"/>
  <c r="BM195" i="79" s="1"/>
  <c r="AG195" i="79" s="1"/>
  <c r="AW195" i="79" s="1"/>
  <c r="DY199" i="79"/>
  <c r="DY207" i="79"/>
  <c r="DY211" i="79"/>
  <c r="DY215" i="79"/>
  <c r="DY225" i="79"/>
  <c r="DY221" i="79"/>
  <c r="G8" i="81"/>
  <c r="F8" i="81"/>
  <c r="G7" i="81"/>
  <c r="F7" i="81"/>
  <c r="BL175" i="80"/>
  <c r="AF175" i="80" s="1"/>
  <c r="AV175" i="80" s="1"/>
  <c r="BL191" i="80"/>
  <c r="AF191" i="80" s="1"/>
  <c r="AV191" i="80" s="1"/>
  <c r="CI228" i="80"/>
  <c r="CE229" i="80"/>
  <c r="BS228" i="80"/>
  <c r="BL189" i="80"/>
  <c r="AF189" i="80" s="1"/>
  <c r="AV189" i="80" s="1"/>
  <c r="CM228" i="80"/>
  <c r="CE228" i="80"/>
  <c r="BL190" i="80"/>
  <c r="AF190" i="80" s="1"/>
  <c r="AV190" i="80" s="1"/>
  <c r="BO231" i="80"/>
  <c r="BW228" i="80"/>
  <c r="BW229" i="80"/>
  <c r="BL187" i="80"/>
  <c r="AF187" i="80" s="1"/>
  <c r="AV187" i="80" s="1"/>
  <c r="CA229" i="80"/>
  <c r="BL188" i="80"/>
  <c r="AF188" i="80" s="1"/>
  <c r="AV188" i="80" s="1"/>
  <c r="BL192" i="80"/>
  <c r="AF192" i="80" s="1"/>
  <c r="AV192" i="80" s="1"/>
  <c r="CA228" i="80"/>
  <c r="BS229" i="80"/>
  <c r="CL229" i="80"/>
  <c r="CL228" i="80"/>
  <c r="CH229" i="80"/>
  <c r="CH228" i="80"/>
  <c r="BP228" i="80"/>
  <c r="BP229" i="80"/>
  <c r="BQ229" i="80"/>
  <c r="BQ228" i="80"/>
  <c r="BV229" i="80"/>
  <c r="BV228" i="80"/>
  <c r="BX228" i="80"/>
  <c r="BX229" i="80"/>
  <c r="CN228" i="80"/>
  <c r="CN229" i="80"/>
  <c r="BY229" i="80"/>
  <c r="BY228" i="80"/>
  <c r="DW227" i="80"/>
  <c r="DW226" i="80"/>
  <c r="DW225" i="80"/>
  <c r="DW224" i="80"/>
  <c r="DW222" i="80"/>
  <c r="DW223" i="80"/>
  <c r="DW220" i="80"/>
  <c r="DW219" i="80"/>
  <c r="DW218" i="80"/>
  <c r="DW221" i="80"/>
  <c r="DW217" i="80"/>
  <c r="DW216" i="80"/>
  <c r="DW215" i="80"/>
  <c r="DW214" i="80"/>
  <c r="DW213" i="80"/>
  <c r="DW212" i="80"/>
  <c r="DW210" i="80"/>
  <c r="DW208" i="80"/>
  <c r="DW206" i="80"/>
  <c r="DW205" i="80"/>
  <c r="DW202" i="80"/>
  <c r="DW199" i="80"/>
  <c r="DW195" i="80"/>
  <c r="DW192" i="80"/>
  <c r="DW211" i="80"/>
  <c r="DW207" i="80"/>
  <c r="DW201" i="80"/>
  <c r="DW200" i="80"/>
  <c r="DW196" i="80"/>
  <c r="DW204" i="80"/>
  <c r="DW209" i="80"/>
  <c r="DW203" i="80"/>
  <c r="DW194" i="80"/>
  <c r="DW191" i="80"/>
  <c r="DW198" i="80"/>
  <c r="DW197" i="80"/>
  <c r="DW188" i="80"/>
  <c r="DW184" i="80"/>
  <c r="DW183" i="80"/>
  <c r="DW187" i="80"/>
  <c r="DW193" i="80"/>
  <c r="DW190" i="80"/>
  <c r="DW189" i="80"/>
  <c r="DW182" i="80"/>
  <c r="DW181" i="80"/>
  <c r="DW180" i="80"/>
  <c r="DW186" i="80"/>
  <c r="DW185" i="80"/>
  <c r="DW178" i="80"/>
  <c r="DW179" i="80"/>
  <c r="DW177" i="80"/>
  <c r="DW176" i="80"/>
  <c r="DW175" i="80"/>
  <c r="DW174" i="80"/>
  <c r="DW173" i="80"/>
  <c r="DW172" i="80"/>
  <c r="DW171" i="80"/>
  <c r="DW170" i="80"/>
  <c r="DW169" i="80"/>
  <c r="DW168" i="80"/>
  <c r="DW167" i="80"/>
  <c r="DW166" i="80"/>
  <c r="DW165" i="80"/>
  <c r="DW161" i="80"/>
  <c r="DW159" i="80"/>
  <c r="DW157" i="80"/>
  <c r="DW155" i="80"/>
  <c r="DW153" i="80"/>
  <c r="DW151" i="80"/>
  <c r="DW149" i="80"/>
  <c r="DW147" i="80"/>
  <c r="DW145" i="80"/>
  <c r="DW143" i="80"/>
  <c r="DW141" i="80"/>
  <c r="DW139" i="80"/>
  <c r="DW164" i="80"/>
  <c r="DW162" i="80"/>
  <c r="DW160" i="80"/>
  <c r="DW158" i="80"/>
  <c r="DW156" i="80"/>
  <c r="DW154" i="80"/>
  <c r="DW152" i="80"/>
  <c r="DW150" i="80"/>
  <c r="DW148" i="80"/>
  <c r="DW146" i="80"/>
  <c r="DW144" i="80"/>
  <c r="DW142" i="80"/>
  <c r="DW140" i="80"/>
  <c r="DW163" i="80"/>
  <c r="DW137" i="80"/>
  <c r="DW138" i="80"/>
  <c r="DW136" i="80"/>
  <c r="DW135" i="80"/>
  <c r="DW134" i="80"/>
  <c r="DW133" i="80"/>
  <c r="DW132" i="80"/>
  <c r="DW131" i="80"/>
  <c r="DW130" i="80"/>
  <c r="DW129" i="80"/>
  <c r="DW127" i="80"/>
  <c r="DW125" i="80"/>
  <c r="DW123" i="80"/>
  <c r="DW119" i="80"/>
  <c r="DW118" i="80"/>
  <c r="DW117" i="80"/>
  <c r="DW122" i="80"/>
  <c r="DW121" i="80"/>
  <c r="DW120" i="80"/>
  <c r="DW128" i="80"/>
  <c r="DW126" i="80"/>
  <c r="DW124" i="80"/>
  <c r="DW116" i="80"/>
  <c r="DW115" i="80"/>
  <c r="DW114" i="80"/>
  <c r="DW113" i="80"/>
  <c r="DW112" i="80"/>
  <c r="DW111" i="80"/>
  <c r="DW110" i="80"/>
  <c r="DW109" i="80"/>
  <c r="DW108" i="80"/>
  <c r="DW107" i="80"/>
  <c r="DW106" i="80"/>
  <c r="DW105" i="80"/>
  <c r="DW103" i="80"/>
  <c r="DW101" i="80"/>
  <c r="DW99" i="80"/>
  <c r="DW97" i="80"/>
  <c r="DW95" i="80"/>
  <c r="DW93" i="80"/>
  <c r="DW91" i="80"/>
  <c r="DW89" i="80"/>
  <c r="DW86" i="80"/>
  <c r="DW84" i="80"/>
  <c r="DW82" i="80"/>
  <c r="DW80" i="80"/>
  <c r="DW78" i="80"/>
  <c r="DW76" i="80"/>
  <c r="DW75" i="80"/>
  <c r="DW74" i="80"/>
  <c r="DW73" i="80"/>
  <c r="DW104" i="80"/>
  <c r="DW102" i="80"/>
  <c r="DW100" i="80"/>
  <c r="DW98" i="80"/>
  <c r="DW96" i="80"/>
  <c r="DW94" i="80"/>
  <c r="DW92" i="80"/>
  <c r="DW90" i="80"/>
  <c r="DW88" i="80"/>
  <c r="DW87" i="80"/>
  <c r="DW85" i="80"/>
  <c r="DW83" i="80"/>
  <c r="DW81" i="80"/>
  <c r="DW79" i="80"/>
  <c r="DW77" i="80"/>
  <c r="DW68" i="80"/>
  <c r="DW66" i="80"/>
  <c r="DW65" i="80"/>
  <c r="DW64" i="80"/>
  <c r="DW63" i="80"/>
  <c r="DW62" i="80"/>
  <c r="DW61" i="80"/>
  <c r="DW60" i="80"/>
  <c r="DW59" i="80"/>
  <c r="DW58" i="80"/>
  <c r="DW57" i="80"/>
  <c r="DW56" i="80"/>
  <c r="DW55" i="80"/>
  <c r="DW54" i="80"/>
  <c r="DW53" i="80"/>
  <c r="DW52" i="80"/>
  <c r="DW51" i="80"/>
  <c r="DW50" i="80"/>
  <c r="DW49" i="80"/>
  <c r="DW48" i="80"/>
  <c r="DW43" i="80"/>
  <c r="DW42" i="80"/>
  <c r="DW40" i="80"/>
  <c r="DW38" i="80"/>
  <c r="DW36" i="80"/>
  <c r="DW34" i="80"/>
  <c r="DW32" i="80"/>
  <c r="DW27" i="80"/>
  <c r="DW71" i="80"/>
  <c r="DW69" i="80"/>
  <c r="DW39" i="80"/>
  <c r="DW35" i="80"/>
  <c r="DW29" i="80"/>
  <c r="DW67" i="80"/>
  <c r="DW47" i="80"/>
  <c r="DW28" i="80"/>
  <c r="DW72" i="80"/>
  <c r="DW70" i="80"/>
  <c r="DW46" i="80"/>
  <c r="DW45" i="80"/>
  <c r="DW44" i="80"/>
  <c r="DW41" i="80"/>
  <c r="DW37" i="80"/>
  <c r="DW33" i="80"/>
  <c r="DW31" i="80"/>
  <c r="DW30" i="80"/>
  <c r="BO229" i="80"/>
  <c r="BO228" i="80"/>
  <c r="CF228" i="80"/>
  <c r="CF229" i="80"/>
  <c r="CJ228" i="80"/>
  <c r="CJ229" i="80"/>
  <c r="BU229" i="80"/>
  <c r="BU228" i="80"/>
  <c r="DI227" i="80"/>
  <c r="DI226" i="80"/>
  <c r="DI224" i="80"/>
  <c r="DI223" i="80"/>
  <c r="DI225" i="80"/>
  <c r="DI222" i="80"/>
  <c r="DI221" i="80"/>
  <c r="DI220" i="80"/>
  <c r="DI219" i="80"/>
  <c r="DI218" i="80"/>
  <c r="DI217" i="80"/>
  <c r="DI216" i="80"/>
  <c r="DI215" i="80"/>
  <c r="DI214" i="80"/>
  <c r="BM214" i="80" s="1"/>
  <c r="AG214" i="80" s="1"/>
  <c r="AW214" i="80" s="1"/>
  <c r="DI210" i="80"/>
  <c r="BM210" i="80" s="1"/>
  <c r="AG210" i="80" s="1"/>
  <c r="AW210" i="80" s="1"/>
  <c r="DI208" i="80"/>
  <c r="DI206" i="80"/>
  <c r="BM206" i="80" s="1"/>
  <c r="AG206" i="80" s="1"/>
  <c r="AW206" i="80" s="1"/>
  <c r="DI205" i="80"/>
  <c r="DI204" i="80"/>
  <c r="DI203" i="80"/>
  <c r="DI202" i="80"/>
  <c r="DI213" i="80"/>
  <c r="BM213" i="80" s="1"/>
  <c r="AG213" i="80" s="1"/>
  <c r="AW213" i="80" s="1"/>
  <c r="DI212" i="80"/>
  <c r="BM212" i="80" s="1"/>
  <c r="AG212" i="80" s="1"/>
  <c r="AW212" i="80" s="1"/>
  <c r="DI197" i="80"/>
  <c r="DI193" i="80"/>
  <c r="DI191" i="80"/>
  <c r="DI211" i="80"/>
  <c r="BM211" i="80" s="1"/>
  <c r="AG211" i="80" s="1"/>
  <c r="AW211" i="80" s="1"/>
  <c r="DI207" i="80"/>
  <c r="DI198" i="80"/>
  <c r="DI201" i="80"/>
  <c r="BM201" i="80" s="1"/>
  <c r="AG201" i="80" s="1"/>
  <c r="AW201" i="80" s="1"/>
  <c r="DI196" i="80"/>
  <c r="DI190" i="80"/>
  <c r="DI209" i="80"/>
  <c r="BM209" i="80" s="1"/>
  <c r="AG209" i="80" s="1"/>
  <c r="AW209" i="80" s="1"/>
  <c r="DI199" i="80"/>
  <c r="DI200" i="80"/>
  <c r="DI195" i="80"/>
  <c r="DI192" i="80"/>
  <c r="DI188" i="80"/>
  <c r="DI187" i="80"/>
  <c r="DI186" i="80"/>
  <c r="DI185" i="80"/>
  <c r="DI194" i="80"/>
  <c r="DI189" i="80"/>
  <c r="DI184" i="80"/>
  <c r="DI183" i="80"/>
  <c r="BM183" i="80" s="1"/>
  <c r="AG183" i="80" s="1"/>
  <c r="AW183" i="80" s="1"/>
  <c r="DI182" i="80"/>
  <c r="DI181" i="80"/>
  <c r="DI180" i="80"/>
  <c r="DI179" i="80"/>
  <c r="BM179" i="80" s="1"/>
  <c r="AG179" i="80" s="1"/>
  <c r="AW179" i="80" s="1"/>
  <c r="DI178" i="80"/>
  <c r="DI177" i="80"/>
  <c r="DI176" i="80"/>
  <c r="DI175" i="80"/>
  <c r="DI174" i="80"/>
  <c r="DI173" i="80"/>
  <c r="DI172" i="80"/>
  <c r="DI171" i="80"/>
  <c r="DI170" i="80"/>
  <c r="DI169" i="80"/>
  <c r="DI168" i="80"/>
  <c r="DI167" i="80"/>
  <c r="BM167" i="80" s="1"/>
  <c r="AG167" i="80" s="1"/>
  <c r="AW167" i="80" s="1"/>
  <c r="DI166" i="80"/>
  <c r="DI165" i="80"/>
  <c r="DI164" i="80"/>
  <c r="DI163" i="80"/>
  <c r="DI162" i="80"/>
  <c r="DI160" i="80"/>
  <c r="DI158" i="80"/>
  <c r="DI156" i="80"/>
  <c r="DI154" i="80"/>
  <c r="DI152" i="80"/>
  <c r="DI150" i="80"/>
  <c r="DI148" i="80"/>
  <c r="DI146" i="80"/>
  <c r="DI144" i="80"/>
  <c r="DI142" i="80"/>
  <c r="DI140" i="80"/>
  <c r="DI161" i="80"/>
  <c r="DI159" i="80"/>
  <c r="DI157" i="80"/>
  <c r="DI155" i="80"/>
  <c r="DI153" i="80"/>
  <c r="DI151" i="80"/>
  <c r="DI149" i="80"/>
  <c r="DI147" i="80"/>
  <c r="DI145" i="80"/>
  <c r="DI143" i="80"/>
  <c r="DI141" i="80"/>
  <c r="DI139" i="80"/>
  <c r="DI138" i="80"/>
  <c r="DI137" i="80"/>
  <c r="DI136" i="80"/>
  <c r="DI135" i="80"/>
  <c r="DI134" i="80"/>
  <c r="DI133" i="80"/>
  <c r="DI132" i="80"/>
  <c r="DI131" i="80"/>
  <c r="DI130" i="80"/>
  <c r="DI129" i="80"/>
  <c r="DI128" i="80"/>
  <c r="DI127" i="80"/>
  <c r="DI126" i="80"/>
  <c r="DI125" i="80"/>
  <c r="DI124" i="80"/>
  <c r="DI123" i="80"/>
  <c r="DI122" i="80"/>
  <c r="DI121" i="80"/>
  <c r="DI120" i="80"/>
  <c r="DI119" i="80"/>
  <c r="DI118" i="80"/>
  <c r="DI117" i="80"/>
  <c r="DI116" i="80"/>
  <c r="DI115" i="80"/>
  <c r="DI114" i="80"/>
  <c r="DI113" i="80"/>
  <c r="DI112" i="80"/>
  <c r="DI111" i="80"/>
  <c r="DI110" i="80"/>
  <c r="DI109" i="80"/>
  <c r="DI108" i="80"/>
  <c r="DI107" i="80"/>
  <c r="DI106" i="80"/>
  <c r="DI105" i="80"/>
  <c r="DI104" i="80"/>
  <c r="BM104" i="80" s="1"/>
  <c r="AG104" i="80" s="1"/>
  <c r="AW104" i="80" s="1"/>
  <c r="DI103" i="80"/>
  <c r="DI102" i="80"/>
  <c r="DI101" i="80"/>
  <c r="DI100" i="80"/>
  <c r="DI99" i="80"/>
  <c r="DI98" i="80"/>
  <c r="DI97" i="80"/>
  <c r="DI96" i="80"/>
  <c r="BM96" i="80" s="1"/>
  <c r="AG96" i="80" s="1"/>
  <c r="AW96" i="80" s="1"/>
  <c r="DI95" i="80"/>
  <c r="DI94" i="80"/>
  <c r="DI93" i="80"/>
  <c r="DI92" i="80"/>
  <c r="DI91" i="80"/>
  <c r="DI90" i="80"/>
  <c r="DI89" i="80"/>
  <c r="DI88" i="80"/>
  <c r="DI87" i="80"/>
  <c r="DI85" i="80"/>
  <c r="DI83" i="80"/>
  <c r="DI81" i="80"/>
  <c r="DI79" i="80"/>
  <c r="DI77" i="80"/>
  <c r="DI76" i="80"/>
  <c r="DI75" i="80"/>
  <c r="DI74" i="80"/>
  <c r="DI73" i="80"/>
  <c r="DI72" i="80"/>
  <c r="DI71" i="80"/>
  <c r="DI70" i="80"/>
  <c r="DI69" i="80"/>
  <c r="DI86" i="80"/>
  <c r="DI84" i="80"/>
  <c r="BM84" i="80" s="1"/>
  <c r="AG84" i="80" s="1"/>
  <c r="AW84" i="80" s="1"/>
  <c r="DI82" i="80"/>
  <c r="DI80" i="80"/>
  <c r="DI78" i="80"/>
  <c r="DI67" i="80"/>
  <c r="DI66" i="80"/>
  <c r="DI65" i="80"/>
  <c r="DI64" i="80"/>
  <c r="DI63" i="80"/>
  <c r="BM63" i="80" s="1"/>
  <c r="AG63" i="80" s="1"/>
  <c r="AW63" i="80" s="1"/>
  <c r="DI62" i="80"/>
  <c r="DI61" i="80"/>
  <c r="DI60" i="80"/>
  <c r="DI59" i="80"/>
  <c r="DI58" i="80"/>
  <c r="DI57" i="80"/>
  <c r="DI56" i="80"/>
  <c r="DI55" i="80"/>
  <c r="DI54" i="80"/>
  <c r="DI53" i="80"/>
  <c r="DI52" i="80"/>
  <c r="BM52" i="80" s="1"/>
  <c r="AG52" i="80" s="1"/>
  <c r="AW52" i="80" s="1"/>
  <c r="DI51" i="80"/>
  <c r="BM51" i="80" s="1"/>
  <c r="AG51" i="80" s="1"/>
  <c r="AW51" i="80" s="1"/>
  <c r="DI50" i="80"/>
  <c r="DI49" i="80"/>
  <c r="DI48" i="80"/>
  <c r="BM48" i="80" s="1"/>
  <c r="AG48" i="80" s="1"/>
  <c r="AW48" i="80" s="1"/>
  <c r="DI47" i="80"/>
  <c r="DI46" i="80"/>
  <c r="BM46" i="80" s="1"/>
  <c r="AG46" i="80" s="1"/>
  <c r="AW46" i="80" s="1"/>
  <c r="DI45" i="80"/>
  <c r="BM45" i="80" s="1"/>
  <c r="AG45" i="80" s="1"/>
  <c r="AW45" i="80" s="1"/>
  <c r="DI44" i="80"/>
  <c r="BM44" i="80" s="1"/>
  <c r="AG44" i="80" s="1"/>
  <c r="AW44" i="80" s="1"/>
  <c r="DI43" i="80"/>
  <c r="BM43" i="80" s="1"/>
  <c r="AG43" i="80" s="1"/>
  <c r="AW43" i="80" s="1"/>
  <c r="DI42" i="80"/>
  <c r="BM42" i="80" s="1"/>
  <c r="AG42" i="80" s="1"/>
  <c r="AW42" i="80" s="1"/>
  <c r="DI41" i="80"/>
  <c r="BM41" i="80" s="1"/>
  <c r="AG41" i="80" s="1"/>
  <c r="AW41" i="80" s="1"/>
  <c r="DI40" i="80"/>
  <c r="BM40" i="80" s="1"/>
  <c r="AG40" i="80" s="1"/>
  <c r="AW40" i="80" s="1"/>
  <c r="DI39" i="80"/>
  <c r="BM39" i="80" s="1"/>
  <c r="AG39" i="80" s="1"/>
  <c r="AW39" i="80" s="1"/>
  <c r="DI38" i="80"/>
  <c r="BM38" i="80" s="1"/>
  <c r="AG38" i="80" s="1"/>
  <c r="AW38" i="80" s="1"/>
  <c r="DI37" i="80"/>
  <c r="BM37" i="80" s="1"/>
  <c r="AG37" i="80" s="1"/>
  <c r="AW37" i="80" s="1"/>
  <c r="DI36" i="80"/>
  <c r="DI35" i="80"/>
  <c r="DI34" i="80"/>
  <c r="DI33" i="80"/>
  <c r="DI32" i="80"/>
  <c r="DI31" i="80"/>
  <c r="DI30" i="80"/>
  <c r="DI29" i="80"/>
  <c r="DI28" i="80"/>
  <c r="DI27" i="80"/>
  <c r="DI68" i="80"/>
  <c r="CG228" i="80"/>
  <c r="CG229" i="80"/>
  <c r="BT228" i="80"/>
  <c r="BT229" i="80"/>
  <c r="CK228" i="80"/>
  <c r="CK229" i="80"/>
  <c r="CO228" i="80"/>
  <c r="CO229" i="80"/>
  <c r="BR229" i="80"/>
  <c r="BR228" i="80"/>
  <c r="BZ229" i="80"/>
  <c r="BZ228" i="80"/>
  <c r="DH193" i="79"/>
  <c r="BL193" i="79" s="1"/>
  <c r="AF193" i="79" s="1"/>
  <c r="AV193" i="79" s="1"/>
  <c r="DH58" i="79"/>
  <c r="DH100" i="79"/>
  <c r="BL100" i="79" s="1"/>
  <c r="AF100" i="79" s="1"/>
  <c r="AV100" i="79" s="1"/>
  <c r="DH164" i="79"/>
  <c r="DH43" i="79"/>
  <c r="BL43" i="79" s="1"/>
  <c r="AF43" i="79" s="1"/>
  <c r="AV43" i="79" s="1"/>
  <c r="DH116" i="79"/>
  <c r="BL116" i="79" s="1"/>
  <c r="AF116" i="79" s="1"/>
  <c r="AV116" i="79" s="1"/>
  <c r="DH175" i="79"/>
  <c r="BL175" i="79" s="1"/>
  <c r="AF175" i="79" s="1"/>
  <c r="AV175" i="79" s="1"/>
  <c r="DH68" i="79"/>
  <c r="BL68" i="79" s="1"/>
  <c r="AF68" i="79" s="1"/>
  <c r="AV68" i="79" s="1"/>
  <c r="DH132" i="79"/>
  <c r="BL132" i="79" s="1"/>
  <c r="AF132" i="79" s="1"/>
  <c r="AV132" i="79" s="1"/>
  <c r="DH222" i="79"/>
  <c r="BO231" i="79"/>
  <c r="DH36" i="79"/>
  <c r="BL36" i="79" s="1"/>
  <c r="AF36" i="79" s="1"/>
  <c r="AV36" i="79" s="1"/>
  <c r="DH51" i="79"/>
  <c r="BL51" i="79" s="1"/>
  <c r="AF51" i="79" s="1"/>
  <c r="AV51" i="79" s="1"/>
  <c r="DH72" i="79"/>
  <c r="BL72" i="79" s="1"/>
  <c r="AF72" i="79" s="1"/>
  <c r="AV72" i="79" s="1"/>
  <c r="DH88" i="79"/>
  <c r="BL88" i="79" s="1"/>
  <c r="AF88" i="79" s="1"/>
  <c r="AV88" i="79" s="1"/>
  <c r="DH104" i="79"/>
  <c r="BL104" i="79" s="1"/>
  <c r="AF104" i="79" s="1"/>
  <c r="AV104" i="79" s="1"/>
  <c r="DH120" i="79"/>
  <c r="BL120" i="79" s="1"/>
  <c r="AF120" i="79" s="1"/>
  <c r="AV120" i="79" s="1"/>
  <c r="DH136" i="79"/>
  <c r="DH152" i="79"/>
  <c r="BL152" i="79" s="1"/>
  <c r="AF152" i="79" s="1"/>
  <c r="AV152" i="79" s="1"/>
  <c r="DH168" i="79"/>
  <c r="BL168" i="79" s="1"/>
  <c r="AF168" i="79" s="1"/>
  <c r="AV168" i="79" s="1"/>
  <c r="DH179" i="79"/>
  <c r="BL179" i="79" s="1"/>
  <c r="AF179" i="79" s="1"/>
  <c r="AV179" i="79" s="1"/>
  <c r="DH197" i="79"/>
  <c r="BL197" i="79" s="1"/>
  <c r="AF197" i="79" s="1"/>
  <c r="AV197" i="79" s="1"/>
  <c r="DH216" i="79"/>
  <c r="DH35" i="79"/>
  <c r="BL35" i="79" s="1"/>
  <c r="AF35" i="79" s="1"/>
  <c r="AV35" i="79" s="1"/>
  <c r="DH63" i="79"/>
  <c r="BL63" i="79" s="1"/>
  <c r="AF63" i="79" s="1"/>
  <c r="AV63" i="79" s="1"/>
  <c r="DH64" i="79"/>
  <c r="BL64" i="79" s="1"/>
  <c r="AF64" i="79" s="1"/>
  <c r="AV64" i="79" s="1"/>
  <c r="DH76" i="79"/>
  <c r="BL76" i="79" s="1"/>
  <c r="AF76" i="79" s="1"/>
  <c r="AV76" i="79" s="1"/>
  <c r="DH92" i="79"/>
  <c r="BL92" i="79" s="1"/>
  <c r="AF92" i="79" s="1"/>
  <c r="AV92" i="79" s="1"/>
  <c r="DH108" i="79"/>
  <c r="BL108" i="79" s="1"/>
  <c r="AF108" i="79" s="1"/>
  <c r="AV108" i="79" s="1"/>
  <c r="DH124" i="79"/>
  <c r="BL124" i="79" s="1"/>
  <c r="AF124" i="79" s="1"/>
  <c r="AV124" i="79" s="1"/>
  <c r="DH140" i="79"/>
  <c r="BL140" i="79" s="1"/>
  <c r="AF140" i="79" s="1"/>
  <c r="AV140" i="79" s="1"/>
  <c r="DH156" i="79"/>
  <c r="DH182" i="79"/>
  <c r="BL182" i="79" s="1"/>
  <c r="AF182" i="79" s="1"/>
  <c r="AV182" i="79" s="1"/>
  <c r="DH186" i="79"/>
  <c r="BL186" i="79" s="1"/>
  <c r="AF186" i="79" s="1"/>
  <c r="AV186" i="79" s="1"/>
  <c r="DH201" i="79"/>
  <c r="DH225" i="79"/>
  <c r="DH46" i="79"/>
  <c r="BL46" i="79" s="1"/>
  <c r="AF46" i="79" s="1"/>
  <c r="AV46" i="79" s="1"/>
  <c r="DH29" i="79"/>
  <c r="DH57" i="79"/>
  <c r="BL57" i="79" s="1"/>
  <c r="AF57" i="79" s="1"/>
  <c r="AV57" i="79" s="1"/>
  <c r="DH80" i="79"/>
  <c r="BL80" i="79" s="1"/>
  <c r="AF80" i="79" s="1"/>
  <c r="AV80" i="79" s="1"/>
  <c r="DH96" i="79"/>
  <c r="BL96" i="79" s="1"/>
  <c r="AF96" i="79" s="1"/>
  <c r="AV96" i="79" s="1"/>
  <c r="DH112" i="79"/>
  <c r="BL112" i="79" s="1"/>
  <c r="AF112" i="79" s="1"/>
  <c r="AV112" i="79" s="1"/>
  <c r="DH128" i="79"/>
  <c r="BL128" i="79" s="1"/>
  <c r="AF128" i="79" s="1"/>
  <c r="AV128" i="79" s="1"/>
  <c r="DH144" i="79"/>
  <c r="BL144" i="79" s="1"/>
  <c r="AF144" i="79" s="1"/>
  <c r="AV144" i="79" s="1"/>
  <c r="DH160" i="79"/>
  <c r="BL160" i="79" s="1"/>
  <c r="AF160" i="79" s="1"/>
  <c r="AV160" i="79" s="1"/>
  <c r="DH188" i="79"/>
  <c r="BL188" i="79" s="1"/>
  <c r="AF188" i="79" s="1"/>
  <c r="AV188" i="79" s="1"/>
  <c r="DH189" i="79"/>
  <c r="BL189" i="79" s="1"/>
  <c r="AF189" i="79" s="1"/>
  <c r="AV189" i="79" s="1"/>
  <c r="DH208" i="79"/>
  <c r="DH227" i="79"/>
  <c r="DH39" i="79"/>
  <c r="BL39" i="79" s="1"/>
  <c r="AF39" i="79" s="1"/>
  <c r="AV39" i="79" s="1"/>
  <c r="DH48" i="79"/>
  <c r="BL48" i="79" s="1"/>
  <c r="AF48" i="79" s="1"/>
  <c r="AV48" i="79" s="1"/>
  <c r="DH62" i="79"/>
  <c r="BL62" i="79" s="1"/>
  <c r="AF62" i="79" s="1"/>
  <c r="AV62" i="79" s="1"/>
  <c r="DH40" i="79"/>
  <c r="BL40" i="79" s="1"/>
  <c r="AF40" i="79" s="1"/>
  <c r="AV40" i="79" s="1"/>
  <c r="DH30" i="79"/>
  <c r="BL30" i="79" s="1"/>
  <c r="AF30" i="79" s="1"/>
  <c r="AV30" i="79" s="1"/>
  <c r="DH33" i="79"/>
  <c r="BL33" i="79" s="1"/>
  <c r="AF33" i="79" s="1"/>
  <c r="AV33" i="79" s="1"/>
  <c r="DH45" i="79"/>
  <c r="BL45" i="79" s="1"/>
  <c r="AF45" i="79" s="1"/>
  <c r="AV45" i="79" s="1"/>
  <c r="DH53" i="79"/>
  <c r="BL53" i="79" s="1"/>
  <c r="AF53" i="79" s="1"/>
  <c r="AV53" i="79" s="1"/>
  <c r="DH34" i="79"/>
  <c r="BL34" i="79" s="1"/>
  <c r="AF34" i="79" s="1"/>
  <c r="AV34" i="79" s="1"/>
  <c r="DH61" i="79"/>
  <c r="BL61" i="79" s="1"/>
  <c r="AF61" i="79" s="1"/>
  <c r="AV61" i="79" s="1"/>
  <c r="DH69" i="79"/>
  <c r="DH73" i="79"/>
  <c r="BL73" i="79" s="1"/>
  <c r="AF73" i="79" s="1"/>
  <c r="AV73" i="79" s="1"/>
  <c r="DH77" i="79"/>
  <c r="DH81" i="79"/>
  <c r="BL81" i="79" s="1"/>
  <c r="AF81" i="79" s="1"/>
  <c r="AV81" i="79" s="1"/>
  <c r="DH85" i="79"/>
  <c r="DH89" i="79"/>
  <c r="BL89" i="79" s="1"/>
  <c r="AF89" i="79" s="1"/>
  <c r="AV89" i="79" s="1"/>
  <c r="DH93" i="79"/>
  <c r="DH97" i="79"/>
  <c r="DH101" i="79"/>
  <c r="BL101" i="79" s="1"/>
  <c r="AF101" i="79" s="1"/>
  <c r="AV101" i="79" s="1"/>
  <c r="DH105" i="79"/>
  <c r="BL105" i="79" s="1"/>
  <c r="AF105" i="79" s="1"/>
  <c r="AV105" i="79" s="1"/>
  <c r="DH109" i="79"/>
  <c r="DH113" i="79"/>
  <c r="DH117" i="79"/>
  <c r="BL117" i="79" s="1"/>
  <c r="AF117" i="79" s="1"/>
  <c r="AV117" i="79" s="1"/>
  <c r="DH121" i="79"/>
  <c r="BL121" i="79" s="1"/>
  <c r="AF121" i="79" s="1"/>
  <c r="AV121" i="79" s="1"/>
  <c r="DH125" i="79"/>
  <c r="DH129" i="79"/>
  <c r="BL129" i="79" s="1"/>
  <c r="AF129" i="79" s="1"/>
  <c r="AV129" i="79" s="1"/>
  <c r="DH133" i="79"/>
  <c r="BL133" i="79" s="1"/>
  <c r="AF133" i="79" s="1"/>
  <c r="AV133" i="79" s="1"/>
  <c r="DH137" i="79"/>
  <c r="BL137" i="79" s="1"/>
  <c r="AF137" i="79" s="1"/>
  <c r="AV137" i="79" s="1"/>
  <c r="DH141" i="79"/>
  <c r="DH145" i="79"/>
  <c r="BL145" i="79" s="1"/>
  <c r="AF145" i="79" s="1"/>
  <c r="AV145" i="79" s="1"/>
  <c r="DH149" i="79"/>
  <c r="BL149" i="79" s="1"/>
  <c r="AF149" i="79" s="1"/>
  <c r="AV149" i="79" s="1"/>
  <c r="DH153" i="79"/>
  <c r="BL153" i="79" s="1"/>
  <c r="AF153" i="79" s="1"/>
  <c r="AV153" i="79" s="1"/>
  <c r="DH157" i="79"/>
  <c r="BL157" i="79" s="1"/>
  <c r="AF157" i="79" s="1"/>
  <c r="AV157" i="79" s="1"/>
  <c r="DH161" i="79"/>
  <c r="BL161" i="79" s="1"/>
  <c r="AF161" i="79" s="1"/>
  <c r="AV161" i="79" s="1"/>
  <c r="DH165" i="79"/>
  <c r="DH169" i="79"/>
  <c r="BL169" i="79" s="1"/>
  <c r="AF169" i="79" s="1"/>
  <c r="AV169" i="79" s="1"/>
  <c r="DH187" i="79"/>
  <c r="DH172" i="79"/>
  <c r="DH176" i="79"/>
  <c r="BL176" i="79" s="1"/>
  <c r="AF176" i="79" s="1"/>
  <c r="AV176" i="79" s="1"/>
  <c r="DH180" i="79"/>
  <c r="BL180" i="79" s="1"/>
  <c r="AF180" i="79" s="1"/>
  <c r="AV180" i="79" s="1"/>
  <c r="DH202" i="79"/>
  <c r="DH190" i="79"/>
  <c r="BL190" i="79" s="1"/>
  <c r="AF190" i="79" s="1"/>
  <c r="AV190" i="79" s="1"/>
  <c r="DH194" i="79"/>
  <c r="DH198" i="79"/>
  <c r="BL198" i="79" s="1"/>
  <c r="AF198" i="79" s="1"/>
  <c r="AV198" i="79" s="1"/>
  <c r="DH205" i="79"/>
  <c r="DH209" i="79"/>
  <c r="DH213" i="79"/>
  <c r="DH217" i="79"/>
  <c r="DH219" i="79"/>
  <c r="DH224" i="79"/>
  <c r="DH42" i="79"/>
  <c r="BL42" i="79" s="1"/>
  <c r="AF42" i="79" s="1"/>
  <c r="AV42" i="79" s="1"/>
  <c r="DH50" i="79"/>
  <c r="BL50" i="79" s="1"/>
  <c r="AF50" i="79" s="1"/>
  <c r="AV50" i="79" s="1"/>
  <c r="DH66" i="79"/>
  <c r="BL66" i="79" s="1"/>
  <c r="AF66" i="79" s="1"/>
  <c r="AV66" i="79" s="1"/>
  <c r="DH55" i="79"/>
  <c r="BL55" i="79" s="1"/>
  <c r="AF55" i="79" s="1"/>
  <c r="AV55" i="79" s="1"/>
  <c r="DH27" i="79"/>
  <c r="DH37" i="79"/>
  <c r="BL37" i="79" s="1"/>
  <c r="AF37" i="79" s="1"/>
  <c r="AV37" i="79" s="1"/>
  <c r="DH47" i="79"/>
  <c r="DH56" i="79"/>
  <c r="BL56" i="79" s="1"/>
  <c r="AF56" i="79" s="1"/>
  <c r="AV56" i="79" s="1"/>
  <c r="DH38" i="79"/>
  <c r="BL38" i="79" s="1"/>
  <c r="AF38" i="79" s="1"/>
  <c r="AV38" i="79" s="1"/>
  <c r="DH65" i="79"/>
  <c r="BL65" i="79" s="1"/>
  <c r="AF65" i="79" s="1"/>
  <c r="AV65" i="79" s="1"/>
  <c r="DH70" i="79"/>
  <c r="DH74" i="79"/>
  <c r="BL74" i="79" s="1"/>
  <c r="AF74" i="79" s="1"/>
  <c r="AV74" i="79" s="1"/>
  <c r="DH78" i="79"/>
  <c r="DH82" i="79"/>
  <c r="BL82" i="79" s="1"/>
  <c r="AF82" i="79" s="1"/>
  <c r="AV82" i="79" s="1"/>
  <c r="DH86" i="79"/>
  <c r="BL86" i="79" s="1"/>
  <c r="AF86" i="79" s="1"/>
  <c r="AV86" i="79" s="1"/>
  <c r="DH90" i="79"/>
  <c r="DH94" i="79"/>
  <c r="DH98" i="79"/>
  <c r="BL98" i="79" s="1"/>
  <c r="AF98" i="79" s="1"/>
  <c r="AV98" i="79" s="1"/>
  <c r="DH102" i="79"/>
  <c r="DH106" i="79"/>
  <c r="BL106" i="79" s="1"/>
  <c r="AF106" i="79" s="1"/>
  <c r="AV106" i="79" s="1"/>
  <c r="DH110" i="79"/>
  <c r="BL110" i="79" s="1"/>
  <c r="AF110" i="79" s="1"/>
  <c r="AV110" i="79" s="1"/>
  <c r="DH114" i="79"/>
  <c r="BL114" i="79" s="1"/>
  <c r="AF114" i="79" s="1"/>
  <c r="AV114" i="79" s="1"/>
  <c r="DH118" i="79"/>
  <c r="BL118" i="79" s="1"/>
  <c r="AF118" i="79" s="1"/>
  <c r="AV118" i="79" s="1"/>
  <c r="DH122" i="79"/>
  <c r="DH126" i="79"/>
  <c r="BL126" i="79" s="1"/>
  <c r="AF126" i="79" s="1"/>
  <c r="AV126" i="79" s="1"/>
  <c r="DH130" i="79"/>
  <c r="BL130" i="79" s="1"/>
  <c r="AF130" i="79" s="1"/>
  <c r="AV130" i="79" s="1"/>
  <c r="DH134" i="79"/>
  <c r="BL134" i="79" s="1"/>
  <c r="AF134" i="79" s="1"/>
  <c r="AV134" i="79" s="1"/>
  <c r="DH138" i="79"/>
  <c r="BL138" i="79" s="1"/>
  <c r="AF138" i="79" s="1"/>
  <c r="AV138" i="79" s="1"/>
  <c r="DH142" i="79"/>
  <c r="BL142" i="79" s="1"/>
  <c r="AF142" i="79" s="1"/>
  <c r="AV142" i="79" s="1"/>
  <c r="DH146" i="79"/>
  <c r="BL146" i="79" s="1"/>
  <c r="AF146" i="79" s="1"/>
  <c r="AV146" i="79" s="1"/>
  <c r="DH150" i="79"/>
  <c r="DH154" i="79"/>
  <c r="DH158" i="79"/>
  <c r="BL158" i="79" s="1"/>
  <c r="AF158" i="79" s="1"/>
  <c r="AV158" i="79" s="1"/>
  <c r="DH162" i="79"/>
  <c r="BL162" i="79" s="1"/>
  <c r="AF162" i="79" s="1"/>
  <c r="AV162" i="79" s="1"/>
  <c r="DH166" i="79"/>
  <c r="DH170" i="79"/>
  <c r="BL170" i="79" s="1"/>
  <c r="AF170" i="79" s="1"/>
  <c r="AV170" i="79" s="1"/>
  <c r="DH183" i="79"/>
  <c r="DH173" i="79"/>
  <c r="BL173" i="79" s="1"/>
  <c r="AF173" i="79" s="1"/>
  <c r="AV173" i="79" s="1"/>
  <c r="DH177" i="79"/>
  <c r="BL177" i="79" s="1"/>
  <c r="AF177" i="79" s="1"/>
  <c r="AV177" i="79" s="1"/>
  <c r="DH181" i="79"/>
  <c r="DH203" i="79"/>
  <c r="DH191" i="79"/>
  <c r="BL191" i="79" s="1"/>
  <c r="AF191" i="79" s="1"/>
  <c r="AV191" i="79" s="1"/>
  <c r="DH195" i="79"/>
  <c r="BL195" i="79" s="1"/>
  <c r="AF195" i="79" s="1"/>
  <c r="AV195" i="79" s="1"/>
  <c r="DH199" i="79"/>
  <c r="BL199" i="79" s="1"/>
  <c r="AF199" i="79" s="1"/>
  <c r="AV199" i="79" s="1"/>
  <c r="DH206" i="79"/>
  <c r="DH210" i="79"/>
  <c r="DH214" i="79"/>
  <c r="DH218" i="79"/>
  <c r="DH220" i="79"/>
  <c r="DH226" i="79"/>
  <c r="DH31" i="79"/>
  <c r="BL31" i="79" s="1"/>
  <c r="AF31" i="79" s="1"/>
  <c r="AV31" i="79" s="1"/>
  <c r="DH44" i="79"/>
  <c r="BL44" i="79" s="1"/>
  <c r="AF44" i="79" s="1"/>
  <c r="AV44" i="79" s="1"/>
  <c r="DH52" i="79"/>
  <c r="DH32" i="79"/>
  <c r="BL32" i="79" s="1"/>
  <c r="AF32" i="79" s="1"/>
  <c r="AV32" i="79" s="1"/>
  <c r="DH59" i="79"/>
  <c r="DH28" i="79"/>
  <c r="DH41" i="79"/>
  <c r="BL41" i="79" s="1"/>
  <c r="AF41" i="79" s="1"/>
  <c r="AV41" i="79" s="1"/>
  <c r="DH49" i="79"/>
  <c r="BL49" i="79" s="1"/>
  <c r="AF49" i="79" s="1"/>
  <c r="AV49" i="79" s="1"/>
  <c r="DH60" i="79"/>
  <c r="BL60" i="79" s="1"/>
  <c r="AF60" i="79" s="1"/>
  <c r="AV60" i="79" s="1"/>
  <c r="DH54" i="79"/>
  <c r="BL54" i="79" s="1"/>
  <c r="AF54" i="79" s="1"/>
  <c r="AV54" i="79" s="1"/>
  <c r="DH67" i="79"/>
  <c r="BL67" i="79" s="1"/>
  <c r="AF67" i="79" s="1"/>
  <c r="AV67" i="79" s="1"/>
  <c r="DH71" i="79"/>
  <c r="BL71" i="79" s="1"/>
  <c r="AF71" i="79" s="1"/>
  <c r="AV71" i="79" s="1"/>
  <c r="DH75" i="79"/>
  <c r="BL75" i="79" s="1"/>
  <c r="AF75" i="79" s="1"/>
  <c r="AV75" i="79" s="1"/>
  <c r="DH79" i="79"/>
  <c r="BL79" i="79" s="1"/>
  <c r="AF79" i="79" s="1"/>
  <c r="AV79" i="79" s="1"/>
  <c r="DH83" i="79"/>
  <c r="DH87" i="79"/>
  <c r="BL87" i="79" s="1"/>
  <c r="AF87" i="79" s="1"/>
  <c r="AV87" i="79" s="1"/>
  <c r="DH91" i="79"/>
  <c r="BL91" i="79" s="1"/>
  <c r="AF91" i="79" s="1"/>
  <c r="AV91" i="79" s="1"/>
  <c r="DH95" i="79"/>
  <c r="BL95" i="79" s="1"/>
  <c r="AF95" i="79" s="1"/>
  <c r="AV95" i="79" s="1"/>
  <c r="DH99" i="79"/>
  <c r="BL99" i="79" s="1"/>
  <c r="AF99" i="79" s="1"/>
  <c r="AV99" i="79" s="1"/>
  <c r="DH103" i="79"/>
  <c r="BL103" i="79" s="1"/>
  <c r="AF103" i="79" s="1"/>
  <c r="AV103" i="79" s="1"/>
  <c r="DH107" i="79"/>
  <c r="DH111" i="79"/>
  <c r="BL111" i="79" s="1"/>
  <c r="AF111" i="79" s="1"/>
  <c r="AV111" i="79" s="1"/>
  <c r="DH115" i="79"/>
  <c r="BL115" i="79" s="1"/>
  <c r="AF115" i="79" s="1"/>
  <c r="AV115" i="79" s="1"/>
  <c r="DH119" i="79"/>
  <c r="BL119" i="79" s="1"/>
  <c r="AF119" i="79" s="1"/>
  <c r="AV119" i="79" s="1"/>
  <c r="DH123" i="79"/>
  <c r="DH127" i="79"/>
  <c r="DH131" i="79"/>
  <c r="DH135" i="79"/>
  <c r="BL135" i="79" s="1"/>
  <c r="AF135" i="79" s="1"/>
  <c r="AV135" i="79" s="1"/>
  <c r="DH139" i="79"/>
  <c r="BL139" i="79" s="1"/>
  <c r="AF139" i="79" s="1"/>
  <c r="AV139" i="79" s="1"/>
  <c r="DH143" i="79"/>
  <c r="DH147" i="79"/>
  <c r="BL147" i="79" s="1"/>
  <c r="AF147" i="79" s="1"/>
  <c r="AV147" i="79" s="1"/>
  <c r="DH151" i="79"/>
  <c r="BL151" i="79" s="1"/>
  <c r="AF151" i="79" s="1"/>
  <c r="AV151" i="79" s="1"/>
  <c r="DH155" i="79"/>
  <c r="BL155" i="79" s="1"/>
  <c r="AF155" i="79" s="1"/>
  <c r="AV155" i="79" s="1"/>
  <c r="DH159" i="79"/>
  <c r="BL159" i="79" s="1"/>
  <c r="AF159" i="79" s="1"/>
  <c r="AV159" i="79" s="1"/>
  <c r="DH163" i="79"/>
  <c r="DH167" i="79"/>
  <c r="BL167" i="79" s="1"/>
  <c r="AF167" i="79" s="1"/>
  <c r="AV167" i="79" s="1"/>
  <c r="DH171" i="79"/>
  <c r="BL171" i="79" s="1"/>
  <c r="AF171" i="79" s="1"/>
  <c r="AV171" i="79" s="1"/>
  <c r="DH184" i="79"/>
  <c r="BL184" i="79" s="1"/>
  <c r="AF184" i="79" s="1"/>
  <c r="AV184" i="79" s="1"/>
  <c r="DH174" i="79"/>
  <c r="BL174" i="79" s="1"/>
  <c r="AF174" i="79" s="1"/>
  <c r="AV174" i="79" s="1"/>
  <c r="DH178" i="79"/>
  <c r="BL178" i="79" s="1"/>
  <c r="AF178" i="79" s="1"/>
  <c r="AV178" i="79" s="1"/>
  <c r="DH185" i="79"/>
  <c r="DH204" i="79"/>
  <c r="DH192" i="79"/>
  <c r="BL192" i="79" s="1"/>
  <c r="AF192" i="79" s="1"/>
  <c r="AV192" i="79" s="1"/>
  <c r="DH196" i="79"/>
  <c r="BL196" i="79" s="1"/>
  <c r="AF196" i="79" s="1"/>
  <c r="AV196" i="79" s="1"/>
  <c r="DH200" i="79"/>
  <c r="DH207" i="79"/>
  <c r="DH211" i="79"/>
  <c r="DH215" i="79"/>
  <c r="DH223" i="79"/>
  <c r="DH221" i="79"/>
  <c r="CE229" i="79"/>
  <c r="CE228" i="79"/>
  <c r="CP228" i="79"/>
  <c r="CP229" i="79"/>
  <c r="BL194" i="79"/>
  <c r="AF194" i="79" s="1"/>
  <c r="AV194" i="79" s="1"/>
  <c r="CG228" i="79"/>
  <c r="CG229" i="79"/>
  <c r="CI229" i="79"/>
  <c r="CI228" i="79"/>
  <c r="BZ229" i="79"/>
  <c r="BY229" i="79"/>
  <c r="BY228" i="79"/>
  <c r="BQ229" i="79"/>
  <c r="BQ228" i="79"/>
  <c r="BV228" i="79"/>
  <c r="BV229" i="79"/>
  <c r="CM228" i="79"/>
  <c r="CN228" i="79"/>
  <c r="CN229" i="79"/>
  <c r="CM229" i="79"/>
  <c r="BZ228" i="79"/>
  <c r="BU229" i="79"/>
  <c r="BU228" i="79"/>
  <c r="BW228" i="79"/>
  <c r="BW229" i="79"/>
  <c r="CO228" i="79"/>
  <c r="CO229" i="79"/>
  <c r="BX228" i="79"/>
  <c r="BX229" i="79"/>
  <c r="BT228" i="79"/>
  <c r="BT229" i="79"/>
  <c r="BS228" i="79"/>
  <c r="BS229" i="79"/>
  <c r="CH229" i="79"/>
  <c r="CH228" i="79"/>
  <c r="BP228" i="79"/>
  <c r="BP229" i="79"/>
  <c r="CA228" i="79"/>
  <c r="CA229" i="79"/>
  <c r="CL229" i="79"/>
  <c r="CL228" i="79"/>
  <c r="BR229" i="79"/>
  <c r="BR228" i="79"/>
  <c r="BO228" i="79"/>
  <c r="BO229" i="79"/>
  <c r="CJ228" i="79"/>
  <c r="CJ229" i="79"/>
  <c r="CK228" i="79"/>
  <c r="CK229" i="79"/>
  <c r="DW225" i="79"/>
  <c r="DW224" i="79"/>
  <c r="DW227" i="79"/>
  <c r="DW222" i="79"/>
  <c r="DW221" i="79"/>
  <c r="DW220" i="79"/>
  <c r="DW219" i="79"/>
  <c r="DW226" i="79"/>
  <c r="DW223" i="79"/>
  <c r="DW218" i="79"/>
  <c r="DW217" i="79"/>
  <c r="DW216" i="79"/>
  <c r="DW215" i="79"/>
  <c r="DW214" i="79"/>
  <c r="DW213" i="79"/>
  <c r="DW212" i="79"/>
  <c r="DW211" i="79"/>
  <c r="DW210" i="79"/>
  <c r="DW209" i="79"/>
  <c r="DW208" i="79"/>
  <c r="DW207" i="79"/>
  <c r="DW203" i="79"/>
  <c r="DW206" i="79"/>
  <c r="DW202" i="79"/>
  <c r="DW205" i="79"/>
  <c r="DW201" i="79"/>
  <c r="DW199" i="79"/>
  <c r="DW198" i="79"/>
  <c r="DW197" i="79"/>
  <c r="DW195" i="79"/>
  <c r="DW192" i="79"/>
  <c r="DW190" i="79"/>
  <c r="DW188" i="79"/>
  <c r="DW187" i="79"/>
  <c r="DW186" i="79"/>
  <c r="DW185" i="79"/>
  <c r="DW184" i="79"/>
  <c r="DW183" i="79"/>
  <c r="DW182" i="79"/>
  <c r="DW200" i="79"/>
  <c r="DW196" i="79"/>
  <c r="DW204" i="79"/>
  <c r="DW193" i="79"/>
  <c r="DW191" i="79"/>
  <c r="DW194" i="79"/>
  <c r="DW189" i="79"/>
  <c r="DW175" i="79"/>
  <c r="DW173" i="79"/>
  <c r="DW180" i="79"/>
  <c r="DW178" i="79"/>
  <c r="DW176" i="79"/>
  <c r="DW174" i="79"/>
  <c r="DW172" i="79"/>
  <c r="DW171" i="79"/>
  <c r="DW170" i="79"/>
  <c r="DW169" i="79"/>
  <c r="DW168" i="79"/>
  <c r="DW167" i="79"/>
  <c r="DW181" i="79"/>
  <c r="DW179" i="79"/>
  <c r="DW177" i="79"/>
  <c r="DW166" i="79"/>
  <c r="DW164" i="79"/>
  <c r="DW162" i="79"/>
  <c r="DW160" i="79"/>
  <c r="DW158" i="79"/>
  <c r="DW165" i="79"/>
  <c r="DW163" i="79"/>
  <c r="DW161" i="79"/>
  <c r="DW159" i="79"/>
  <c r="DW157" i="79"/>
  <c r="DW155" i="79"/>
  <c r="DW154" i="79"/>
  <c r="DW153" i="79"/>
  <c r="DW152" i="79"/>
  <c r="DW156" i="79"/>
  <c r="DW150" i="79"/>
  <c r="DW149" i="79"/>
  <c r="DW147" i="79"/>
  <c r="DW151" i="79"/>
  <c r="DW148" i="79"/>
  <c r="DW146" i="79"/>
  <c r="DW145" i="79"/>
  <c r="DW144" i="79"/>
  <c r="DW143" i="79"/>
  <c r="DW142" i="79"/>
  <c r="DW141" i="79"/>
  <c r="DW140" i="79"/>
  <c r="DW139" i="79"/>
  <c r="DW138" i="79"/>
  <c r="DW137" i="79"/>
  <c r="DW136" i="79"/>
  <c r="DW135" i="79"/>
  <c r="DW134" i="79"/>
  <c r="DW133" i="79"/>
  <c r="DW132" i="79"/>
  <c r="DW131" i="79"/>
  <c r="DW129" i="79"/>
  <c r="DW127" i="79"/>
  <c r="DW125" i="79"/>
  <c r="DW124" i="79"/>
  <c r="DW122" i="79"/>
  <c r="DW120" i="79"/>
  <c r="DW118" i="79"/>
  <c r="DW116" i="79"/>
  <c r="DW115" i="79"/>
  <c r="DW114" i="79"/>
  <c r="DW113" i="79"/>
  <c r="DW112" i="79"/>
  <c r="DW111" i="79"/>
  <c r="DW130" i="79"/>
  <c r="DW128" i="79"/>
  <c r="DW126" i="79"/>
  <c r="DW123" i="79"/>
  <c r="DW121" i="79"/>
  <c r="DW119" i="79"/>
  <c r="DW117" i="79"/>
  <c r="DW105" i="79"/>
  <c r="DW103" i="79"/>
  <c r="DW101" i="79"/>
  <c r="DW99" i="79"/>
  <c r="DW96" i="79"/>
  <c r="DW94" i="79"/>
  <c r="DW92" i="79"/>
  <c r="DW90" i="79"/>
  <c r="DW110" i="79"/>
  <c r="DW108" i="79"/>
  <c r="DW106" i="79"/>
  <c r="DW104" i="79"/>
  <c r="DW102" i="79"/>
  <c r="DW100" i="79"/>
  <c r="DW98" i="79"/>
  <c r="DW97" i="79"/>
  <c r="DW95" i="79"/>
  <c r="DW93" i="79"/>
  <c r="DW91" i="79"/>
  <c r="DW89" i="79"/>
  <c r="DW87" i="79"/>
  <c r="DW85" i="79"/>
  <c r="DW83" i="79"/>
  <c r="DW81" i="79"/>
  <c r="DW109" i="79"/>
  <c r="DW107" i="79"/>
  <c r="DW86" i="79"/>
  <c r="DW79" i="79"/>
  <c r="DW77" i="79"/>
  <c r="DW75" i="79"/>
  <c r="DW74" i="79"/>
  <c r="DW72" i="79"/>
  <c r="DW70" i="79"/>
  <c r="DW69" i="79"/>
  <c r="DW68" i="79"/>
  <c r="DW67" i="79"/>
  <c r="DW66" i="79"/>
  <c r="DW65" i="79"/>
  <c r="DW64" i="79"/>
  <c r="DW63" i="79"/>
  <c r="DW62" i="79"/>
  <c r="DW61" i="79"/>
  <c r="DW60" i="79"/>
  <c r="DW59" i="79"/>
  <c r="DW58" i="79"/>
  <c r="DW57" i="79"/>
  <c r="DW56" i="79"/>
  <c r="DW55" i="79"/>
  <c r="DW54" i="79"/>
  <c r="DW53" i="79"/>
  <c r="DW52" i="79"/>
  <c r="DW51" i="79"/>
  <c r="DW50" i="79"/>
  <c r="DW49" i="79"/>
  <c r="DW48" i="79"/>
  <c r="DW47" i="79"/>
  <c r="DW46" i="79"/>
  <c r="DW45" i="79"/>
  <c r="DW44" i="79"/>
  <c r="DW43" i="79"/>
  <c r="DW42" i="79"/>
  <c r="DW41" i="79"/>
  <c r="DW88" i="79"/>
  <c r="DW84" i="79"/>
  <c r="DW82" i="79"/>
  <c r="DW80" i="79"/>
  <c r="DW78" i="79"/>
  <c r="DW76" i="79"/>
  <c r="DW73" i="79"/>
  <c r="DW71" i="79"/>
  <c r="DW40" i="79"/>
  <c r="DW36" i="79"/>
  <c r="DW39" i="79"/>
  <c r="DW35" i="79"/>
  <c r="DW31" i="79"/>
  <c r="DW38" i="79"/>
  <c r="DW34" i="79"/>
  <c r="DW30" i="79"/>
  <c r="DW28" i="79"/>
  <c r="DW32" i="79"/>
  <c r="DW37" i="79"/>
  <c r="DW33" i="79"/>
  <c r="DW29" i="79"/>
  <c r="DW27" i="79"/>
  <c r="CF228" i="79"/>
  <c r="CF229" i="79"/>
  <c r="CS229" i="44"/>
  <c r="CS228" i="44"/>
  <c r="CC229" i="44"/>
  <c r="CC228" i="44"/>
  <c r="BL163" i="79" l="1"/>
  <c r="AF163" i="79" s="1"/>
  <c r="AV163" i="79" s="1"/>
  <c r="BL52" i="79"/>
  <c r="AF52" i="79" s="1"/>
  <c r="AV52" i="79" s="1"/>
  <c r="BL183" i="79"/>
  <c r="AF183" i="79" s="1"/>
  <c r="AV183" i="79" s="1"/>
  <c r="BL94" i="79"/>
  <c r="AF94" i="79" s="1"/>
  <c r="AV94" i="79" s="1"/>
  <c r="BL78" i="79"/>
  <c r="AF78" i="79" s="1"/>
  <c r="AV78" i="79" s="1"/>
  <c r="BL165" i="79"/>
  <c r="AF165" i="79" s="1"/>
  <c r="AV165" i="79" s="1"/>
  <c r="BL85" i="79"/>
  <c r="AF85" i="79" s="1"/>
  <c r="AV85" i="79" s="1"/>
  <c r="BL143" i="79"/>
  <c r="AF143" i="79" s="1"/>
  <c r="AV143" i="79" s="1"/>
  <c r="BL127" i="79"/>
  <c r="AF127" i="79" s="1"/>
  <c r="AV127" i="79" s="1"/>
  <c r="BL122" i="79"/>
  <c r="AF122" i="79" s="1"/>
  <c r="AV122" i="79" s="1"/>
  <c r="BL172" i="79"/>
  <c r="AF172" i="79" s="1"/>
  <c r="AV172" i="79" s="1"/>
  <c r="BL97" i="79"/>
  <c r="AF97" i="79" s="1"/>
  <c r="AV97" i="79" s="1"/>
  <c r="BL59" i="79"/>
  <c r="AF59" i="79" s="1"/>
  <c r="AV59" i="79" s="1"/>
  <c r="BL166" i="79"/>
  <c r="AF166" i="79" s="1"/>
  <c r="AV166" i="79" s="1"/>
  <c r="BL150" i="79"/>
  <c r="AF150" i="79" s="1"/>
  <c r="AV150" i="79" s="1"/>
  <c r="BL70" i="79"/>
  <c r="AF70" i="79" s="1"/>
  <c r="AV70" i="79" s="1"/>
  <c r="BL109" i="79"/>
  <c r="AF109" i="79" s="1"/>
  <c r="AV109" i="79" s="1"/>
  <c r="BL131" i="79"/>
  <c r="AF131" i="79" s="1"/>
  <c r="AV131" i="79" s="1"/>
  <c r="BL83" i="79"/>
  <c r="AF83" i="79" s="1"/>
  <c r="AV83" i="79" s="1"/>
  <c r="BL156" i="79"/>
  <c r="AF156" i="79" s="1"/>
  <c r="AV156" i="79" s="1"/>
  <c r="BL181" i="79"/>
  <c r="AF181" i="79" s="1"/>
  <c r="AV181" i="79" s="1"/>
  <c r="BL154" i="79"/>
  <c r="AF154" i="79" s="1"/>
  <c r="AV154" i="79" s="1"/>
  <c r="BL90" i="79"/>
  <c r="AF90" i="79" s="1"/>
  <c r="AV90" i="79" s="1"/>
  <c r="BL113" i="79"/>
  <c r="AF113" i="79" s="1"/>
  <c r="AV113" i="79" s="1"/>
  <c r="BM200" i="79"/>
  <c r="AG200" i="79" s="1"/>
  <c r="AW200" i="79" s="1"/>
  <c r="BL69" i="79"/>
  <c r="AF69" i="79" s="1"/>
  <c r="AV69" i="79" s="1"/>
  <c r="BL164" i="79"/>
  <c r="AF164" i="79" s="1"/>
  <c r="AV164" i="79" s="1"/>
  <c r="BM49" i="80"/>
  <c r="AG49" i="80" s="1"/>
  <c r="AW49" i="80" s="1"/>
  <c r="BL185" i="79"/>
  <c r="AF185" i="79" s="1"/>
  <c r="AV185" i="79" s="1"/>
  <c r="BL123" i="79"/>
  <c r="AF123" i="79" s="1"/>
  <c r="AV123" i="79" s="1"/>
  <c r="BL107" i="79"/>
  <c r="AF107" i="79" s="1"/>
  <c r="AV107" i="79" s="1"/>
  <c r="BL102" i="79"/>
  <c r="AF102" i="79" s="1"/>
  <c r="AV102" i="79" s="1"/>
  <c r="BL47" i="79"/>
  <c r="AF47" i="79" s="1"/>
  <c r="AV47" i="79" s="1"/>
  <c r="BL187" i="79"/>
  <c r="AF187" i="79" s="1"/>
  <c r="AV187" i="79" s="1"/>
  <c r="BL141" i="79"/>
  <c r="AF141" i="79" s="1"/>
  <c r="AV141" i="79" s="1"/>
  <c r="BL125" i="79"/>
  <c r="AF125" i="79" s="1"/>
  <c r="AV125" i="79" s="1"/>
  <c r="BL93" i="79"/>
  <c r="AF93" i="79" s="1"/>
  <c r="AV93" i="79" s="1"/>
  <c r="BL77" i="79"/>
  <c r="AF77" i="79" s="1"/>
  <c r="AV77" i="79" s="1"/>
  <c r="BL136" i="79"/>
  <c r="AF136" i="79" s="1"/>
  <c r="AV136" i="79" s="1"/>
  <c r="BL58" i="79"/>
  <c r="AF58" i="79" s="1"/>
  <c r="AV58" i="79" s="1"/>
  <c r="BM47" i="80"/>
  <c r="AG47" i="80" s="1"/>
  <c r="AW47" i="80" s="1"/>
  <c r="BM46" i="79"/>
  <c r="AG46" i="79" s="1"/>
  <c r="AW46" i="79" s="1"/>
  <c r="BM37" i="79"/>
  <c r="AG37" i="79" s="1"/>
  <c r="AW37" i="79" s="1"/>
  <c r="BM44" i="79"/>
  <c r="AG44" i="79" s="1"/>
  <c r="AW44" i="79" s="1"/>
  <c r="BM42" i="79"/>
  <c r="AG42" i="79" s="1"/>
  <c r="AW42" i="79" s="1"/>
  <c r="BM40" i="79"/>
  <c r="AG40" i="79" s="1"/>
  <c r="AW40" i="79" s="1"/>
  <c r="BM213" i="79"/>
  <c r="AG213" i="79" s="1"/>
  <c r="AW213" i="79" s="1"/>
  <c r="BM38" i="79"/>
  <c r="AG38" i="79" s="1"/>
  <c r="AW38" i="79" s="1"/>
  <c r="BM45" i="79"/>
  <c r="AG45" i="79" s="1"/>
  <c r="AW45" i="79" s="1"/>
  <c r="BM43" i="79"/>
  <c r="AG43" i="79" s="1"/>
  <c r="AW43" i="79" s="1"/>
  <c r="BM41" i="79"/>
  <c r="AG41" i="79" s="1"/>
  <c r="AW41" i="79" s="1"/>
  <c r="BM62" i="80"/>
  <c r="AG62" i="80" s="1"/>
  <c r="AW62" i="80" s="1"/>
  <c r="BM82" i="80"/>
  <c r="AG82" i="80" s="1"/>
  <c r="AW82" i="80" s="1"/>
  <c r="BM91" i="80"/>
  <c r="AG91" i="80" s="1"/>
  <c r="AW91" i="80" s="1"/>
  <c r="BM107" i="80"/>
  <c r="AG107" i="80" s="1"/>
  <c r="AW107" i="80" s="1"/>
  <c r="BM119" i="80"/>
  <c r="AG119" i="80" s="1"/>
  <c r="AW119" i="80" s="1"/>
  <c r="BM123" i="80"/>
  <c r="AG123" i="80" s="1"/>
  <c r="AW123" i="80" s="1"/>
  <c r="BM140" i="80"/>
  <c r="AG140" i="80" s="1"/>
  <c r="AW140" i="80" s="1"/>
  <c r="BM156" i="80"/>
  <c r="AG156" i="80" s="1"/>
  <c r="AW156" i="80" s="1"/>
  <c r="BM60" i="80"/>
  <c r="AG60" i="80" s="1"/>
  <c r="AW60" i="80" s="1"/>
  <c r="BM53" i="80"/>
  <c r="AG53" i="80" s="1"/>
  <c r="AW53" i="80" s="1"/>
  <c r="BM126" i="80"/>
  <c r="AG126" i="80" s="1"/>
  <c r="AW126" i="80" s="1"/>
  <c r="BM191" i="80"/>
  <c r="AG191" i="80" s="1"/>
  <c r="AW191" i="80" s="1"/>
  <c r="BM130" i="80"/>
  <c r="AG130" i="80" s="1"/>
  <c r="AW130" i="80" s="1"/>
  <c r="BM83" i="80"/>
  <c r="AG83" i="80" s="1"/>
  <c r="AW83" i="80" s="1"/>
  <c r="BM97" i="80"/>
  <c r="AG97" i="80" s="1"/>
  <c r="AW97" i="80" s="1"/>
  <c r="BM113" i="80"/>
  <c r="AG113" i="80" s="1"/>
  <c r="AW113" i="80" s="1"/>
  <c r="BM133" i="80"/>
  <c r="AG133" i="80" s="1"/>
  <c r="AW133" i="80" s="1"/>
  <c r="BM173" i="80"/>
  <c r="AG173" i="80" s="1"/>
  <c r="AW173" i="80" s="1"/>
  <c r="BM189" i="80"/>
  <c r="AG189" i="80" s="1"/>
  <c r="AW189" i="80" s="1"/>
  <c r="BM196" i="80"/>
  <c r="AG196" i="80" s="1"/>
  <c r="AW196" i="80" s="1"/>
  <c r="BM76" i="80"/>
  <c r="AG76" i="80" s="1"/>
  <c r="AW76" i="80" s="1"/>
  <c r="BM57" i="80"/>
  <c r="AG57" i="80" s="1"/>
  <c r="AW57" i="80" s="1"/>
  <c r="BM73" i="80"/>
  <c r="AG73" i="80" s="1"/>
  <c r="AW73" i="80" s="1"/>
  <c r="BM77" i="80"/>
  <c r="AG77" i="80" s="1"/>
  <c r="AW77" i="80" s="1"/>
  <c r="BM102" i="80"/>
  <c r="AG102" i="80" s="1"/>
  <c r="AW102" i="80" s="1"/>
  <c r="BM153" i="80"/>
  <c r="AG153" i="80" s="1"/>
  <c r="AW153" i="80" s="1"/>
  <c r="BM146" i="80"/>
  <c r="AG146" i="80" s="1"/>
  <c r="AW146" i="80" s="1"/>
  <c r="BM162" i="80"/>
  <c r="AG162" i="80" s="1"/>
  <c r="AW162" i="80" s="1"/>
  <c r="BM178" i="80"/>
  <c r="AG178" i="80" s="1"/>
  <c r="AW178" i="80" s="1"/>
  <c r="CY224" i="80"/>
  <c r="BM134" i="80"/>
  <c r="AG134" i="80" s="1"/>
  <c r="AW134" i="80" s="1"/>
  <c r="BM163" i="80"/>
  <c r="AG163" i="80" s="1"/>
  <c r="AW163" i="80" s="1"/>
  <c r="BM171" i="80"/>
  <c r="AG171" i="80" s="1"/>
  <c r="AW171" i="80" s="1"/>
  <c r="BM89" i="80"/>
  <c r="AG89" i="80" s="1"/>
  <c r="AW89" i="80" s="1"/>
  <c r="BM105" i="80"/>
  <c r="AG105" i="80" s="1"/>
  <c r="AW105" i="80" s="1"/>
  <c r="BM143" i="80"/>
  <c r="AG143" i="80" s="1"/>
  <c r="AW143" i="80" s="1"/>
  <c r="BM187" i="80"/>
  <c r="AG187" i="80" s="1"/>
  <c r="AW187" i="80" s="1"/>
  <c r="BM69" i="80"/>
  <c r="AG69" i="80" s="1"/>
  <c r="AW69" i="80" s="1"/>
  <c r="BM138" i="80"/>
  <c r="AG138" i="80" s="1"/>
  <c r="AW138" i="80" s="1"/>
  <c r="BM59" i="80"/>
  <c r="AG59" i="80" s="1"/>
  <c r="AW59" i="80" s="1"/>
  <c r="BM112" i="80"/>
  <c r="AG112" i="80" s="1"/>
  <c r="AW112" i="80" s="1"/>
  <c r="BM116" i="80"/>
  <c r="AG116" i="80" s="1"/>
  <c r="AW116" i="80" s="1"/>
  <c r="BM207" i="80"/>
  <c r="AG207" i="80" s="1"/>
  <c r="AW207" i="80" s="1"/>
  <c r="BM151" i="80"/>
  <c r="AG151" i="80" s="1"/>
  <c r="AW151" i="80" s="1"/>
  <c r="BM159" i="80"/>
  <c r="AG159" i="80" s="1"/>
  <c r="AW159" i="80" s="1"/>
  <c r="BM67" i="80"/>
  <c r="AG67" i="80" s="1"/>
  <c r="AW67" i="80" s="1"/>
  <c r="BM71" i="80"/>
  <c r="AG71" i="80" s="1"/>
  <c r="AW71" i="80" s="1"/>
  <c r="BM75" i="80"/>
  <c r="AG75" i="80" s="1"/>
  <c r="AW75" i="80" s="1"/>
  <c r="BM92" i="80"/>
  <c r="AG92" i="80" s="1"/>
  <c r="AW92" i="80" s="1"/>
  <c r="BM195" i="80"/>
  <c r="AG195" i="80" s="1"/>
  <c r="AW195" i="80" s="1"/>
  <c r="BM208" i="80"/>
  <c r="AG208" i="80" s="1"/>
  <c r="AW208" i="80" s="1"/>
  <c r="BM199" i="80"/>
  <c r="AG199" i="80" s="1"/>
  <c r="AW199" i="80" s="1"/>
  <c r="BM205" i="80"/>
  <c r="AG205" i="80" s="1"/>
  <c r="AW205" i="80" s="1"/>
  <c r="BM147" i="80"/>
  <c r="AG147" i="80" s="1"/>
  <c r="AW147" i="80" s="1"/>
  <c r="BM155" i="80"/>
  <c r="AG155" i="80" s="1"/>
  <c r="AW155" i="80" s="1"/>
  <c r="BM175" i="80"/>
  <c r="AG175" i="80" s="1"/>
  <c r="AW175" i="80" s="1"/>
  <c r="BM80" i="80"/>
  <c r="AG80" i="80" s="1"/>
  <c r="AW80" i="80" s="1"/>
  <c r="BM55" i="80"/>
  <c r="AG55" i="80" s="1"/>
  <c r="AW55" i="80" s="1"/>
  <c r="BM88" i="80"/>
  <c r="AG88" i="80" s="1"/>
  <c r="AW88" i="80" s="1"/>
  <c r="BM100" i="80"/>
  <c r="AG100" i="80" s="1"/>
  <c r="AW100" i="80" s="1"/>
  <c r="BM108" i="80"/>
  <c r="AG108" i="80" s="1"/>
  <c r="AW108" i="80" s="1"/>
  <c r="BM203" i="80"/>
  <c r="AG203" i="80" s="1"/>
  <c r="AW203" i="80" s="1"/>
  <c r="BM139" i="80"/>
  <c r="AG139" i="80" s="1"/>
  <c r="AW139" i="80" s="1"/>
  <c r="BM58" i="80"/>
  <c r="AG58" i="80" s="1"/>
  <c r="AW58" i="80" s="1"/>
  <c r="BM74" i="80"/>
  <c r="AG74" i="80" s="1"/>
  <c r="AW74" i="80" s="1"/>
  <c r="BM87" i="80"/>
  <c r="AG87" i="80" s="1"/>
  <c r="AW87" i="80" s="1"/>
  <c r="BM103" i="80"/>
  <c r="AG103" i="80" s="1"/>
  <c r="AW103" i="80" s="1"/>
  <c r="BM202" i="80"/>
  <c r="AG202" i="80" s="1"/>
  <c r="AW202" i="80" s="1"/>
  <c r="BM56" i="80"/>
  <c r="AG56" i="80" s="1"/>
  <c r="AW56" i="80" s="1"/>
  <c r="BM78" i="80"/>
  <c r="AG78" i="80" s="1"/>
  <c r="AW78" i="80" s="1"/>
  <c r="BM72" i="80"/>
  <c r="AG72" i="80" s="1"/>
  <c r="AW72" i="80" s="1"/>
  <c r="BM101" i="80"/>
  <c r="AG101" i="80" s="1"/>
  <c r="AW101" i="80" s="1"/>
  <c r="BM137" i="80"/>
  <c r="AG137" i="80" s="1"/>
  <c r="AW137" i="80" s="1"/>
  <c r="BM152" i="80"/>
  <c r="AG152" i="80" s="1"/>
  <c r="AW152" i="80" s="1"/>
  <c r="BM177" i="80"/>
  <c r="AG177" i="80" s="1"/>
  <c r="AW177" i="80" s="1"/>
  <c r="BM200" i="80"/>
  <c r="AG200" i="80" s="1"/>
  <c r="AW200" i="80" s="1"/>
  <c r="BM61" i="80"/>
  <c r="AG61" i="80" s="1"/>
  <c r="AW61" i="80" s="1"/>
  <c r="BM90" i="80"/>
  <c r="AG90" i="80" s="1"/>
  <c r="AW90" i="80" s="1"/>
  <c r="BM106" i="80"/>
  <c r="AG106" i="80" s="1"/>
  <c r="AW106" i="80" s="1"/>
  <c r="BM118" i="80"/>
  <c r="AG118" i="80" s="1"/>
  <c r="AW118" i="80" s="1"/>
  <c r="BM166" i="80"/>
  <c r="AG166" i="80" s="1"/>
  <c r="AW166" i="80" s="1"/>
  <c r="BM182" i="80"/>
  <c r="AG182" i="80" s="1"/>
  <c r="AW182" i="80" s="1"/>
  <c r="BM68" i="80"/>
  <c r="AG68" i="80" s="1"/>
  <c r="AW68" i="80" s="1"/>
  <c r="BM54" i="80"/>
  <c r="AG54" i="80" s="1"/>
  <c r="AW54" i="80" s="1"/>
  <c r="BM70" i="80"/>
  <c r="AG70" i="80" s="1"/>
  <c r="AW70" i="80" s="1"/>
  <c r="BM99" i="80"/>
  <c r="AG99" i="80" s="1"/>
  <c r="AW99" i="80" s="1"/>
  <c r="BM115" i="80"/>
  <c r="AG115" i="80" s="1"/>
  <c r="AW115" i="80" s="1"/>
  <c r="BM131" i="80"/>
  <c r="AG131" i="80" s="1"/>
  <c r="AW131" i="80" s="1"/>
  <c r="BM148" i="80"/>
  <c r="AG148" i="80" s="1"/>
  <c r="AW148" i="80" s="1"/>
  <c r="BM198" i="80"/>
  <c r="AG198" i="80" s="1"/>
  <c r="AW198" i="80" s="1"/>
  <c r="BM81" i="80"/>
  <c r="AG81" i="80" s="1"/>
  <c r="AW81" i="80" s="1"/>
  <c r="BM124" i="80"/>
  <c r="AG124" i="80" s="1"/>
  <c r="AW124" i="80" s="1"/>
  <c r="BM141" i="80"/>
  <c r="AG141" i="80" s="1"/>
  <c r="AW141" i="80" s="1"/>
  <c r="BM157" i="80"/>
  <c r="AG157" i="80" s="1"/>
  <c r="AW157" i="80" s="1"/>
  <c r="BM150" i="80"/>
  <c r="AG150" i="80" s="1"/>
  <c r="AW150" i="80" s="1"/>
  <c r="BM164" i="80"/>
  <c r="AG164" i="80" s="1"/>
  <c r="AW164" i="80" s="1"/>
  <c r="BM180" i="80"/>
  <c r="AG180" i="80" s="1"/>
  <c r="AW180" i="80" s="1"/>
  <c r="BM98" i="80"/>
  <c r="AG98" i="80" s="1"/>
  <c r="AW98" i="80" s="1"/>
  <c r="BM114" i="80"/>
  <c r="AG114" i="80" s="1"/>
  <c r="AW114" i="80" s="1"/>
  <c r="BM174" i="80"/>
  <c r="AG174" i="80" s="1"/>
  <c r="AW174" i="80" s="1"/>
  <c r="BM188" i="80"/>
  <c r="AG188" i="80" s="1"/>
  <c r="AW188" i="80" s="1"/>
  <c r="BM132" i="80"/>
  <c r="AG132" i="80" s="1"/>
  <c r="AW132" i="80" s="1"/>
  <c r="BM149" i="80"/>
  <c r="AG149" i="80" s="1"/>
  <c r="AW149" i="80" s="1"/>
  <c r="BM142" i="80"/>
  <c r="AG142" i="80" s="1"/>
  <c r="AW142" i="80" s="1"/>
  <c r="BM158" i="80"/>
  <c r="AG158" i="80" s="1"/>
  <c r="AW158" i="80" s="1"/>
  <c r="BM172" i="80"/>
  <c r="AG172" i="80" s="1"/>
  <c r="AW172" i="80" s="1"/>
  <c r="BM190" i="80"/>
  <c r="AG190" i="80" s="1"/>
  <c r="AW190" i="80" s="1"/>
  <c r="BM197" i="80"/>
  <c r="AG197" i="80" s="1"/>
  <c r="AW197" i="80" s="1"/>
  <c r="BM117" i="80"/>
  <c r="AG117" i="80" s="1"/>
  <c r="AW117" i="80" s="1"/>
  <c r="BM125" i="80"/>
  <c r="AG125" i="80" s="1"/>
  <c r="AW125" i="80" s="1"/>
  <c r="BM165" i="80"/>
  <c r="AG165" i="80" s="1"/>
  <c r="AW165" i="80" s="1"/>
  <c r="BM181" i="80"/>
  <c r="AG181" i="80" s="1"/>
  <c r="AW181" i="80" s="1"/>
  <c r="BM204" i="80"/>
  <c r="AG204" i="80" s="1"/>
  <c r="AW204" i="80" s="1"/>
  <c r="BM50" i="80"/>
  <c r="AG50" i="80" s="1"/>
  <c r="AW50" i="80" s="1"/>
  <c r="BM66" i="80"/>
  <c r="AG66" i="80" s="1"/>
  <c r="AW66" i="80" s="1"/>
  <c r="BM79" i="80"/>
  <c r="AG79" i="80" s="1"/>
  <c r="AW79" i="80" s="1"/>
  <c r="BM95" i="80"/>
  <c r="AG95" i="80" s="1"/>
  <c r="AW95" i="80" s="1"/>
  <c r="BM111" i="80"/>
  <c r="AG111" i="80" s="1"/>
  <c r="AW111" i="80" s="1"/>
  <c r="BM127" i="80"/>
  <c r="AG127" i="80" s="1"/>
  <c r="AW127" i="80" s="1"/>
  <c r="BM185" i="80"/>
  <c r="AG185" i="80" s="1"/>
  <c r="AW185" i="80" s="1"/>
  <c r="BM192" i="80"/>
  <c r="AG192" i="80" s="1"/>
  <c r="AW192" i="80" s="1"/>
  <c r="BM136" i="80"/>
  <c r="AG136" i="80" s="1"/>
  <c r="AW136" i="80" s="1"/>
  <c r="BM176" i="80"/>
  <c r="AG176" i="80" s="1"/>
  <c r="AW176" i="80" s="1"/>
  <c r="BM194" i="80"/>
  <c r="AG194" i="80" s="1"/>
  <c r="AW194" i="80" s="1"/>
  <c r="BM64" i="80"/>
  <c r="AG64" i="80" s="1"/>
  <c r="AW64" i="80" s="1"/>
  <c r="BM86" i="80"/>
  <c r="AG86" i="80" s="1"/>
  <c r="AW86" i="80" s="1"/>
  <c r="BM93" i="80"/>
  <c r="AG93" i="80" s="1"/>
  <c r="AW93" i="80" s="1"/>
  <c r="BM109" i="80"/>
  <c r="AG109" i="80" s="1"/>
  <c r="AW109" i="80" s="1"/>
  <c r="BM121" i="80"/>
  <c r="AG121" i="80" s="1"/>
  <c r="AW121" i="80" s="1"/>
  <c r="BM129" i="80"/>
  <c r="AG129" i="80" s="1"/>
  <c r="AW129" i="80" s="1"/>
  <c r="BM144" i="80"/>
  <c r="AG144" i="80" s="1"/>
  <c r="AW144" i="80" s="1"/>
  <c r="BM160" i="80"/>
  <c r="AG160" i="80" s="1"/>
  <c r="AW160" i="80" s="1"/>
  <c r="BM169" i="80"/>
  <c r="AG169" i="80" s="1"/>
  <c r="AW169" i="80" s="1"/>
  <c r="DV224" i="80"/>
  <c r="DV56" i="80"/>
  <c r="DV121" i="80"/>
  <c r="DV188" i="80"/>
  <c r="DV40" i="80"/>
  <c r="DV105" i="80"/>
  <c r="DV168" i="80"/>
  <c r="DV85" i="80"/>
  <c r="DV150" i="80"/>
  <c r="DV199" i="80"/>
  <c r="DV89" i="80"/>
  <c r="DV162" i="80"/>
  <c r="DV222" i="80"/>
  <c r="DV36" i="80"/>
  <c r="DV52" i="80"/>
  <c r="DV77" i="80"/>
  <c r="DV82" i="80"/>
  <c r="DV101" i="80"/>
  <c r="DV117" i="80"/>
  <c r="DV133" i="80"/>
  <c r="DV145" i="80"/>
  <c r="DV164" i="80"/>
  <c r="DV181" i="80"/>
  <c r="DV192" i="80"/>
  <c r="DV212" i="80"/>
  <c r="DV28" i="80"/>
  <c r="DV44" i="80"/>
  <c r="DV60" i="80"/>
  <c r="DV71" i="80"/>
  <c r="DV93" i="80"/>
  <c r="DV109" i="80"/>
  <c r="DV125" i="80"/>
  <c r="DV156" i="80"/>
  <c r="DV149" i="80"/>
  <c r="DV172" i="80"/>
  <c r="DV186" i="80"/>
  <c r="DV209" i="80"/>
  <c r="DV220" i="80"/>
  <c r="DV32" i="80"/>
  <c r="DV48" i="80"/>
  <c r="DV64" i="80"/>
  <c r="DV75" i="80"/>
  <c r="DV97" i="80"/>
  <c r="DV113" i="80"/>
  <c r="DV129" i="80"/>
  <c r="DV141" i="80"/>
  <c r="DV157" i="80"/>
  <c r="DV177" i="80"/>
  <c r="DV187" i="80"/>
  <c r="DV213" i="80"/>
  <c r="DV227" i="80"/>
  <c r="DV29" i="80"/>
  <c r="DV33" i="80"/>
  <c r="DV37" i="80"/>
  <c r="DV41" i="80"/>
  <c r="DV45" i="80"/>
  <c r="DV49" i="80"/>
  <c r="DV53" i="80"/>
  <c r="DV57" i="80"/>
  <c r="DV61" i="80"/>
  <c r="DV65" i="80"/>
  <c r="DV79" i="80"/>
  <c r="DV87" i="80"/>
  <c r="DV72" i="80"/>
  <c r="DV76" i="80"/>
  <c r="DV84" i="80"/>
  <c r="DV90" i="80"/>
  <c r="DV94" i="80"/>
  <c r="DV98" i="80"/>
  <c r="DV102" i="80"/>
  <c r="DV106" i="80"/>
  <c r="DV110" i="80"/>
  <c r="DV114" i="80"/>
  <c r="DV118" i="80"/>
  <c r="DV122" i="80"/>
  <c r="DV126" i="80"/>
  <c r="DV130" i="80"/>
  <c r="DV134" i="80"/>
  <c r="DV158" i="80"/>
  <c r="DV154" i="80"/>
  <c r="DV142" i="80"/>
  <c r="DV146" i="80"/>
  <c r="DV174" i="80"/>
  <c r="DV151" i="80"/>
  <c r="DV159" i="80"/>
  <c r="DV165" i="80"/>
  <c r="DV169" i="80"/>
  <c r="DV173" i="80"/>
  <c r="DV178" i="80"/>
  <c r="DV182" i="80"/>
  <c r="DV196" i="80"/>
  <c r="DV190" i="80"/>
  <c r="DV189" i="80"/>
  <c r="DV201" i="80"/>
  <c r="DV205" i="80"/>
  <c r="DV206" i="80"/>
  <c r="DV202" i="80"/>
  <c r="DV215" i="80"/>
  <c r="DV217" i="80"/>
  <c r="DV221" i="80"/>
  <c r="DV223" i="80"/>
  <c r="DS226" i="80"/>
  <c r="DV67" i="80"/>
  <c r="DV30" i="80"/>
  <c r="DV34" i="80"/>
  <c r="DV38" i="80"/>
  <c r="DV42" i="80"/>
  <c r="DV46" i="80"/>
  <c r="DV50" i="80"/>
  <c r="DV54" i="80"/>
  <c r="DV58" i="80"/>
  <c r="DV62" i="80"/>
  <c r="DV66" i="80"/>
  <c r="DV81" i="80"/>
  <c r="DV69" i="80"/>
  <c r="DV73" i="80"/>
  <c r="DV78" i="80"/>
  <c r="DV86" i="80"/>
  <c r="DV91" i="80"/>
  <c r="DV95" i="80"/>
  <c r="DV99" i="80"/>
  <c r="DV103" i="80"/>
  <c r="DV107" i="80"/>
  <c r="DV111" i="80"/>
  <c r="DV115" i="80"/>
  <c r="DV119" i="80"/>
  <c r="DV123" i="80"/>
  <c r="DV127" i="80"/>
  <c r="DV131" i="80"/>
  <c r="DV135" i="80"/>
  <c r="DV137" i="80"/>
  <c r="DV139" i="80"/>
  <c r="DV143" i="80"/>
  <c r="DV152" i="80"/>
  <c r="DV138" i="80"/>
  <c r="DV153" i="80"/>
  <c r="DV161" i="80"/>
  <c r="DV166" i="80"/>
  <c r="DV170" i="80"/>
  <c r="DV175" i="80"/>
  <c r="DV179" i="80"/>
  <c r="DV183" i="80"/>
  <c r="DV195" i="80"/>
  <c r="DV193" i="80"/>
  <c r="DV191" i="80"/>
  <c r="DV207" i="80"/>
  <c r="DV194" i="80"/>
  <c r="DV208" i="80"/>
  <c r="DV203" i="80"/>
  <c r="DV214" i="80"/>
  <c r="DV218" i="80"/>
  <c r="DV225" i="80"/>
  <c r="DV226" i="80"/>
  <c r="DV27" i="80"/>
  <c r="DV31" i="80"/>
  <c r="DV35" i="80"/>
  <c r="DV39" i="80"/>
  <c r="DV43" i="80"/>
  <c r="DV47" i="80"/>
  <c r="DV51" i="80"/>
  <c r="DV55" i="80"/>
  <c r="DV59" i="80"/>
  <c r="DV63" i="80"/>
  <c r="DV68" i="80"/>
  <c r="DV83" i="80"/>
  <c r="DV70" i="80"/>
  <c r="DV74" i="80"/>
  <c r="DV80" i="80"/>
  <c r="DV88" i="80"/>
  <c r="DV92" i="80"/>
  <c r="DV96" i="80"/>
  <c r="DV100" i="80"/>
  <c r="DV104" i="80"/>
  <c r="DV108" i="80"/>
  <c r="DV112" i="80"/>
  <c r="DV116" i="80"/>
  <c r="DV120" i="80"/>
  <c r="DV124" i="80"/>
  <c r="DV128" i="80"/>
  <c r="DV132" i="80"/>
  <c r="DV136" i="80"/>
  <c r="DV148" i="80"/>
  <c r="DV140" i="80"/>
  <c r="DV144" i="80"/>
  <c r="DV160" i="80"/>
  <c r="DV147" i="80"/>
  <c r="DV155" i="80"/>
  <c r="DV163" i="80"/>
  <c r="DV167" i="80"/>
  <c r="DV171" i="80"/>
  <c r="DV176" i="80"/>
  <c r="DV180" i="80"/>
  <c r="DV184" i="80"/>
  <c r="DV185" i="80"/>
  <c r="DV197" i="80"/>
  <c r="DV200" i="80"/>
  <c r="DV211" i="80"/>
  <c r="DV198" i="80"/>
  <c r="DV210" i="80"/>
  <c r="DV204" i="80"/>
  <c r="DV216" i="80"/>
  <c r="DV219" i="80"/>
  <c r="DO165" i="80"/>
  <c r="DO225" i="80"/>
  <c r="BM208" i="79"/>
  <c r="AG208" i="79" s="1"/>
  <c r="AW208" i="79" s="1"/>
  <c r="BM212" i="79"/>
  <c r="AG212" i="79" s="1"/>
  <c r="AW212" i="79" s="1"/>
  <c r="BM210" i="79"/>
  <c r="AG210" i="79" s="1"/>
  <c r="AW210" i="79" s="1"/>
  <c r="BM211" i="79"/>
  <c r="AG211" i="79" s="1"/>
  <c r="AW211" i="79" s="1"/>
  <c r="BM209" i="79"/>
  <c r="AG209" i="79" s="1"/>
  <c r="AW209" i="79" s="1"/>
  <c r="BM201" i="79"/>
  <c r="AG201" i="79" s="1"/>
  <c r="AW201" i="79" s="1"/>
  <c r="BM143" i="79"/>
  <c r="AG143" i="79" s="1"/>
  <c r="AW143" i="79" s="1"/>
  <c r="BM51" i="79"/>
  <c r="AG51" i="79" s="1"/>
  <c r="AW51" i="79" s="1"/>
  <c r="BM49" i="79"/>
  <c r="AG49" i="79" s="1"/>
  <c r="AW49" i="79" s="1"/>
  <c r="BM47" i="79"/>
  <c r="AG47" i="79" s="1"/>
  <c r="AW47" i="79" s="1"/>
  <c r="BM48" i="79"/>
  <c r="AG48" i="79" s="1"/>
  <c r="AW48" i="79" s="1"/>
  <c r="BM50" i="79"/>
  <c r="AG50" i="79" s="1"/>
  <c r="AW50" i="79" s="1"/>
  <c r="BM80" i="79"/>
  <c r="AG80" i="79" s="1"/>
  <c r="AW80" i="79" s="1"/>
  <c r="BM65" i="80"/>
  <c r="AG65" i="80" s="1"/>
  <c r="AW65" i="80" s="1"/>
  <c r="BM85" i="80"/>
  <c r="AG85" i="80" s="1"/>
  <c r="AW85" i="80" s="1"/>
  <c r="BM94" i="80"/>
  <c r="AG94" i="80" s="1"/>
  <c r="AW94" i="80" s="1"/>
  <c r="BM110" i="80"/>
  <c r="AG110" i="80" s="1"/>
  <c r="AW110" i="80" s="1"/>
  <c r="BM122" i="80"/>
  <c r="AG122" i="80" s="1"/>
  <c r="AW122" i="80" s="1"/>
  <c r="BM145" i="80"/>
  <c r="AG145" i="80" s="1"/>
  <c r="AW145" i="80" s="1"/>
  <c r="BM161" i="80"/>
  <c r="AG161" i="80" s="1"/>
  <c r="AW161" i="80" s="1"/>
  <c r="BM154" i="80"/>
  <c r="AG154" i="80" s="1"/>
  <c r="AW154" i="80" s="1"/>
  <c r="BM170" i="80"/>
  <c r="AG170" i="80" s="1"/>
  <c r="AW170" i="80" s="1"/>
  <c r="BM135" i="80"/>
  <c r="AG135" i="80" s="1"/>
  <c r="AW135" i="80" s="1"/>
  <c r="BM193" i="80"/>
  <c r="AG193" i="80" s="1"/>
  <c r="AW193" i="80" s="1"/>
  <c r="BM120" i="80"/>
  <c r="AG120" i="80" s="1"/>
  <c r="AW120" i="80" s="1"/>
  <c r="BM128" i="80"/>
  <c r="AG128" i="80" s="1"/>
  <c r="AW128" i="80" s="1"/>
  <c r="BM168" i="80"/>
  <c r="AG168" i="80" s="1"/>
  <c r="AW168" i="80" s="1"/>
  <c r="BM184" i="80"/>
  <c r="AG184" i="80" s="1"/>
  <c r="AW184" i="80" s="1"/>
  <c r="BM186" i="80"/>
  <c r="AG186" i="80" s="1"/>
  <c r="AW186" i="80" s="1"/>
  <c r="BM94" i="79"/>
  <c r="AG94" i="79" s="1"/>
  <c r="AW94" i="79" s="1"/>
  <c r="BM205" i="79"/>
  <c r="AG205" i="79" s="1"/>
  <c r="AW205" i="79" s="1"/>
  <c r="BM204" i="79"/>
  <c r="AG204" i="79" s="1"/>
  <c r="AW204" i="79" s="1"/>
  <c r="BM203" i="79"/>
  <c r="AG203" i="79" s="1"/>
  <c r="AW203" i="79" s="1"/>
  <c r="BM207" i="79"/>
  <c r="AG207" i="79" s="1"/>
  <c r="AW207" i="79" s="1"/>
  <c r="BM206" i="79"/>
  <c r="AG206" i="79" s="1"/>
  <c r="AW206" i="79" s="1"/>
  <c r="BM202" i="79"/>
  <c r="AG202" i="79" s="1"/>
  <c r="AW202" i="79" s="1"/>
  <c r="BM91" i="79"/>
  <c r="AG91" i="79" s="1"/>
  <c r="AW91" i="79" s="1"/>
  <c r="BM86" i="79"/>
  <c r="AG86" i="79" s="1"/>
  <c r="AW86" i="79" s="1"/>
  <c r="BM141" i="79"/>
  <c r="AG141" i="79" s="1"/>
  <c r="AW141" i="79" s="1"/>
  <c r="BM109" i="79"/>
  <c r="AG109" i="79" s="1"/>
  <c r="AW109" i="79" s="1"/>
  <c r="BM188" i="79"/>
  <c r="AG188" i="79" s="1"/>
  <c r="AW188" i="79" s="1"/>
  <c r="BM64" i="79"/>
  <c r="AG64" i="79" s="1"/>
  <c r="AW64" i="79" s="1"/>
  <c r="BM148" i="79"/>
  <c r="AG148" i="79" s="1"/>
  <c r="AW148" i="79" s="1"/>
  <c r="BM174" i="79"/>
  <c r="AG174" i="79" s="1"/>
  <c r="AW174" i="79" s="1"/>
  <c r="BM162" i="79"/>
  <c r="AG162" i="79" s="1"/>
  <c r="AW162" i="79" s="1"/>
  <c r="BM96" i="79"/>
  <c r="AG96" i="79" s="1"/>
  <c r="AW96" i="79" s="1"/>
  <c r="BM156" i="79"/>
  <c r="AG156" i="79" s="1"/>
  <c r="AW156" i="79" s="1"/>
  <c r="BM182" i="79"/>
  <c r="AG182" i="79" s="1"/>
  <c r="AW182" i="79" s="1"/>
  <c r="BM120" i="79"/>
  <c r="AG120" i="79" s="1"/>
  <c r="AW120" i="79" s="1"/>
  <c r="BM63" i="79"/>
  <c r="AG63" i="79" s="1"/>
  <c r="AW63" i="79" s="1"/>
  <c r="BM191" i="79"/>
  <c r="AG191" i="79" s="1"/>
  <c r="AW191" i="79" s="1"/>
  <c r="BM147" i="79"/>
  <c r="AG147" i="79" s="1"/>
  <c r="AW147" i="79" s="1"/>
  <c r="BM83" i="79"/>
  <c r="AG83" i="79" s="1"/>
  <c r="AW83" i="79" s="1"/>
  <c r="BM158" i="79"/>
  <c r="AG158" i="79" s="1"/>
  <c r="AW158" i="79" s="1"/>
  <c r="BM176" i="79"/>
  <c r="AG176" i="79" s="1"/>
  <c r="AW176" i="79" s="1"/>
  <c r="BM149" i="79"/>
  <c r="AG149" i="79" s="1"/>
  <c r="AW149" i="79" s="1"/>
  <c r="BM133" i="79"/>
  <c r="AG133" i="79" s="1"/>
  <c r="AW133" i="79" s="1"/>
  <c r="BM101" i="79"/>
  <c r="AG101" i="79" s="1"/>
  <c r="AW101" i="79" s="1"/>
  <c r="BM104" i="79"/>
  <c r="AG104" i="79" s="1"/>
  <c r="AW104" i="79" s="1"/>
  <c r="BM116" i="79"/>
  <c r="AG116" i="79" s="1"/>
  <c r="AW116" i="79" s="1"/>
  <c r="BM159" i="79"/>
  <c r="AG159" i="79" s="1"/>
  <c r="AW159" i="79" s="1"/>
  <c r="BM54" i="79"/>
  <c r="AG54" i="79" s="1"/>
  <c r="AW54" i="79" s="1"/>
  <c r="BM154" i="79"/>
  <c r="AG154" i="79" s="1"/>
  <c r="AW154" i="79" s="1"/>
  <c r="BM90" i="79"/>
  <c r="AG90" i="79" s="1"/>
  <c r="AW90" i="79" s="1"/>
  <c r="BM74" i="79"/>
  <c r="AG74" i="79" s="1"/>
  <c r="AW74" i="79" s="1"/>
  <c r="BM189" i="79"/>
  <c r="AG189" i="79" s="1"/>
  <c r="AW189" i="79" s="1"/>
  <c r="BM129" i="79"/>
  <c r="AG129" i="79" s="1"/>
  <c r="AW129" i="79" s="1"/>
  <c r="BM61" i="79"/>
  <c r="AG61" i="79" s="1"/>
  <c r="AW61" i="79" s="1"/>
  <c r="BM76" i="79"/>
  <c r="AG76" i="79" s="1"/>
  <c r="AW76" i="79" s="1"/>
  <c r="BM132" i="79"/>
  <c r="AG132" i="79" s="1"/>
  <c r="AW132" i="79" s="1"/>
  <c r="BM184" i="79"/>
  <c r="AG184" i="79" s="1"/>
  <c r="AW184" i="79" s="1"/>
  <c r="BM79" i="79"/>
  <c r="AG79" i="79" s="1"/>
  <c r="AW79" i="79" s="1"/>
  <c r="BM181" i="79"/>
  <c r="AG181" i="79" s="1"/>
  <c r="AW181" i="79" s="1"/>
  <c r="BM170" i="79"/>
  <c r="AG170" i="79" s="1"/>
  <c r="AW170" i="79" s="1"/>
  <c r="BM122" i="79"/>
  <c r="AG122" i="79" s="1"/>
  <c r="AW122" i="79" s="1"/>
  <c r="BM192" i="79"/>
  <c r="AG192" i="79" s="1"/>
  <c r="AW192" i="79" s="1"/>
  <c r="BM139" i="79"/>
  <c r="AG139" i="79" s="1"/>
  <c r="AW139" i="79" s="1"/>
  <c r="BM123" i="79"/>
  <c r="AG123" i="79" s="1"/>
  <c r="AW123" i="79" s="1"/>
  <c r="BM60" i="79"/>
  <c r="AG60" i="79" s="1"/>
  <c r="AW60" i="79" s="1"/>
  <c r="BM59" i="79"/>
  <c r="AG59" i="79" s="1"/>
  <c r="AW59" i="79" s="1"/>
  <c r="BM150" i="79"/>
  <c r="AG150" i="79" s="1"/>
  <c r="AW150" i="79" s="1"/>
  <c r="BM70" i="79"/>
  <c r="AG70" i="79" s="1"/>
  <c r="AW70" i="79" s="1"/>
  <c r="BM66" i="79"/>
  <c r="AG66" i="79" s="1"/>
  <c r="AW66" i="79" s="1"/>
  <c r="BM187" i="79"/>
  <c r="AG187" i="79" s="1"/>
  <c r="AW187" i="79" s="1"/>
  <c r="BM125" i="79"/>
  <c r="AG125" i="79" s="1"/>
  <c r="AW125" i="79" s="1"/>
  <c r="BM68" i="79"/>
  <c r="AG68" i="79" s="1"/>
  <c r="AW68" i="79" s="1"/>
  <c r="BM119" i="79"/>
  <c r="AG119" i="79" s="1"/>
  <c r="AW119" i="79" s="1"/>
  <c r="BM190" i="79"/>
  <c r="AG190" i="79" s="1"/>
  <c r="AW190" i="79" s="1"/>
  <c r="BM114" i="79"/>
  <c r="AG114" i="79" s="1"/>
  <c r="AW114" i="79" s="1"/>
  <c r="BM82" i="79"/>
  <c r="AG82" i="79" s="1"/>
  <c r="AW82" i="79" s="1"/>
  <c r="BM179" i="79"/>
  <c r="AG179" i="79" s="1"/>
  <c r="AW179" i="79" s="1"/>
  <c r="BM160" i="79"/>
  <c r="AG160" i="79" s="1"/>
  <c r="AW160" i="79" s="1"/>
  <c r="BM142" i="79"/>
  <c r="AG142" i="79" s="1"/>
  <c r="AW142" i="79" s="1"/>
  <c r="BM110" i="79"/>
  <c r="AG110" i="79" s="1"/>
  <c r="AW110" i="79" s="1"/>
  <c r="BM108" i="79"/>
  <c r="AG108" i="79" s="1"/>
  <c r="AW108" i="79" s="1"/>
  <c r="BM199" i="79"/>
  <c r="AG199" i="79" s="1"/>
  <c r="AW199" i="79" s="1"/>
  <c r="BM75" i="79"/>
  <c r="AG75" i="79" s="1"/>
  <c r="AW75" i="79" s="1"/>
  <c r="BM194" i="79"/>
  <c r="AG194" i="79" s="1"/>
  <c r="AW194" i="79" s="1"/>
  <c r="BM177" i="79"/>
  <c r="AG177" i="79" s="1"/>
  <c r="AW177" i="79" s="1"/>
  <c r="BM134" i="79"/>
  <c r="AG134" i="79" s="1"/>
  <c r="AW134" i="79" s="1"/>
  <c r="BM118" i="79"/>
  <c r="AG118" i="79" s="1"/>
  <c r="AW118" i="79" s="1"/>
  <c r="BM157" i="79"/>
  <c r="AG157" i="79" s="1"/>
  <c r="AW157" i="79" s="1"/>
  <c r="BM93" i="79"/>
  <c r="AG93" i="79" s="1"/>
  <c r="AW93" i="79" s="1"/>
  <c r="BM173" i="79"/>
  <c r="AG173" i="79" s="1"/>
  <c r="AW173" i="79" s="1"/>
  <c r="BM115" i="79"/>
  <c r="AG115" i="79" s="1"/>
  <c r="AW115" i="79" s="1"/>
  <c r="BM99" i="79"/>
  <c r="AG99" i="79" s="1"/>
  <c r="AW99" i="79" s="1"/>
  <c r="BM126" i="79"/>
  <c r="AG126" i="79" s="1"/>
  <c r="AW126" i="79" s="1"/>
  <c r="BM78" i="79"/>
  <c r="AG78" i="79" s="1"/>
  <c r="AW78" i="79" s="1"/>
  <c r="BM196" i="79"/>
  <c r="AG196" i="79" s="1"/>
  <c r="AW196" i="79" s="1"/>
  <c r="BM146" i="79"/>
  <c r="AG146" i="79" s="1"/>
  <c r="AW146" i="79" s="1"/>
  <c r="BM89" i="79"/>
  <c r="AG89" i="79" s="1"/>
  <c r="AW89" i="79" s="1"/>
  <c r="BM167" i="79"/>
  <c r="AG167" i="79" s="1"/>
  <c r="AW167" i="79" s="1"/>
  <c r="BM103" i="79"/>
  <c r="AG103" i="79" s="1"/>
  <c r="AW103" i="79" s="1"/>
  <c r="BM69" i="79"/>
  <c r="AG69" i="79" s="1"/>
  <c r="AW69" i="79" s="1"/>
  <c r="BM62" i="79"/>
  <c r="AG62" i="79" s="1"/>
  <c r="AW62" i="79" s="1"/>
  <c r="BM92" i="79"/>
  <c r="AG92" i="79" s="1"/>
  <c r="AW92" i="79" s="1"/>
  <c r="BM168" i="79"/>
  <c r="AG168" i="79" s="1"/>
  <c r="AW168" i="79" s="1"/>
  <c r="BM84" i="79"/>
  <c r="AG84" i="79" s="1"/>
  <c r="AW84" i="79" s="1"/>
  <c r="BM67" i="79"/>
  <c r="AG67" i="79" s="1"/>
  <c r="AW67" i="79" s="1"/>
  <c r="BM185" i="79"/>
  <c r="AG185" i="79" s="1"/>
  <c r="AW185" i="79" s="1"/>
  <c r="BM58" i="79"/>
  <c r="AG58" i="79" s="1"/>
  <c r="AW58" i="79" s="1"/>
  <c r="BM124" i="79"/>
  <c r="AG124" i="79" s="1"/>
  <c r="AW124" i="79" s="1"/>
  <c r="BM151" i="79"/>
  <c r="AG151" i="79" s="1"/>
  <c r="AW151" i="79" s="1"/>
  <c r="BM135" i="79"/>
  <c r="AG135" i="79" s="1"/>
  <c r="AW135" i="79" s="1"/>
  <c r="BM71" i="79"/>
  <c r="AG71" i="79" s="1"/>
  <c r="AW71" i="79" s="1"/>
  <c r="BM98" i="79"/>
  <c r="AG98" i="79" s="1"/>
  <c r="AW98" i="79" s="1"/>
  <c r="BM65" i="79"/>
  <c r="AG65" i="79" s="1"/>
  <c r="AW65" i="79" s="1"/>
  <c r="BM197" i="79"/>
  <c r="AG197" i="79" s="1"/>
  <c r="AW197" i="79" s="1"/>
  <c r="BM180" i="79"/>
  <c r="AG180" i="79" s="1"/>
  <c r="AW180" i="79" s="1"/>
  <c r="BM153" i="79"/>
  <c r="AG153" i="79" s="1"/>
  <c r="AW153" i="79" s="1"/>
  <c r="BM121" i="79"/>
  <c r="AG121" i="79" s="1"/>
  <c r="AW121" i="79" s="1"/>
  <c r="BM105" i="79"/>
  <c r="AG105" i="79" s="1"/>
  <c r="AW105" i="79" s="1"/>
  <c r="BM163" i="79"/>
  <c r="AG163" i="79" s="1"/>
  <c r="AW163" i="79" s="1"/>
  <c r="BM193" i="79"/>
  <c r="AG193" i="79" s="1"/>
  <c r="AW193" i="79" s="1"/>
  <c r="BM85" i="79"/>
  <c r="AG85" i="79" s="1"/>
  <c r="AW85" i="79" s="1"/>
  <c r="BM95" i="79"/>
  <c r="AG95" i="79" s="1"/>
  <c r="AW95" i="79" s="1"/>
  <c r="BM138" i="79"/>
  <c r="AG138" i="79" s="1"/>
  <c r="AW138" i="79" s="1"/>
  <c r="BM106" i="79"/>
  <c r="AG106" i="79" s="1"/>
  <c r="AW106" i="79" s="1"/>
  <c r="BM145" i="79"/>
  <c r="AG145" i="79" s="1"/>
  <c r="AW145" i="79" s="1"/>
  <c r="BM113" i="79"/>
  <c r="AG113" i="79" s="1"/>
  <c r="AW113" i="79" s="1"/>
  <c r="BM137" i="79"/>
  <c r="AG137" i="79" s="1"/>
  <c r="AW137" i="79" s="1"/>
  <c r="BM73" i="79"/>
  <c r="AG73" i="79" s="1"/>
  <c r="AW73" i="79" s="1"/>
  <c r="BM100" i="79"/>
  <c r="AG100" i="79" s="1"/>
  <c r="AW100" i="79" s="1"/>
  <c r="BM97" i="79"/>
  <c r="AG97" i="79" s="1"/>
  <c r="AW97" i="79" s="1"/>
  <c r="BM81" i="79"/>
  <c r="AG81" i="79" s="1"/>
  <c r="AW81" i="79" s="1"/>
  <c r="BM57" i="79"/>
  <c r="AG57" i="79" s="1"/>
  <c r="AW57" i="79" s="1"/>
  <c r="BM152" i="79"/>
  <c r="AG152" i="79" s="1"/>
  <c r="AW152" i="79" s="1"/>
  <c r="BM112" i="79"/>
  <c r="AG112" i="79" s="1"/>
  <c r="AW112" i="79" s="1"/>
  <c r="BM186" i="79"/>
  <c r="AG186" i="79" s="1"/>
  <c r="AW186" i="79" s="1"/>
  <c r="BM164" i="79"/>
  <c r="AG164" i="79" s="1"/>
  <c r="AW164" i="79" s="1"/>
  <c r="DK89" i="80"/>
  <c r="DK199" i="80"/>
  <c r="DK61" i="80"/>
  <c r="DK147" i="80"/>
  <c r="DK110" i="80"/>
  <c r="DK68" i="80"/>
  <c r="DS37" i="80"/>
  <c r="DS123" i="80"/>
  <c r="DK186" i="80"/>
  <c r="DK32" i="80"/>
  <c r="DK40" i="80"/>
  <c r="DK69" i="80"/>
  <c r="DK86" i="80"/>
  <c r="DK119" i="80"/>
  <c r="DK168" i="80"/>
  <c r="DK215" i="80"/>
  <c r="DS38" i="80"/>
  <c r="DS152" i="80"/>
  <c r="DK45" i="80"/>
  <c r="DK51" i="80"/>
  <c r="DK83" i="80"/>
  <c r="DK100" i="80"/>
  <c r="DK136" i="80"/>
  <c r="DK179" i="80"/>
  <c r="DK217" i="80"/>
  <c r="DS59" i="80"/>
  <c r="DS192" i="80"/>
  <c r="DK72" i="80"/>
  <c r="DK56" i="80"/>
  <c r="DK95" i="80"/>
  <c r="DK90" i="80"/>
  <c r="DK143" i="80"/>
  <c r="DS95" i="80"/>
  <c r="DS222" i="80"/>
  <c r="DO98" i="80"/>
  <c r="DO68" i="80"/>
  <c r="DC155" i="80"/>
  <c r="DK226" i="80"/>
  <c r="DK41" i="80"/>
  <c r="DK28" i="80"/>
  <c r="DK34" i="80"/>
  <c r="DK36" i="80"/>
  <c r="DK48" i="80"/>
  <c r="DK53" i="80"/>
  <c r="DK59" i="80"/>
  <c r="DK64" i="80"/>
  <c r="DK77" i="80"/>
  <c r="DK91" i="80"/>
  <c r="DK101" i="80"/>
  <c r="DK80" i="80"/>
  <c r="DK96" i="80"/>
  <c r="DK73" i="80"/>
  <c r="DK123" i="80"/>
  <c r="DK115" i="80"/>
  <c r="DK131" i="80"/>
  <c r="DK150" i="80"/>
  <c r="DK156" i="80"/>
  <c r="DK161" i="80"/>
  <c r="DK172" i="80"/>
  <c r="DK191" i="80"/>
  <c r="DK195" i="80"/>
  <c r="DK210" i="80"/>
  <c r="DK218" i="80"/>
  <c r="DS31" i="80"/>
  <c r="DS51" i="80"/>
  <c r="DS92" i="80"/>
  <c r="DS121" i="80"/>
  <c r="DS140" i="80"/>
  <c r="DS173" i="80"/>
  <c r="DS212" i="80"/>
  <c r="DK31" i="80"/>
  <c r="DK44" i="80"/>
  <c r="DK47" i="80"/>
  <c r="DK39" i="80"/>
  <c r="DK38" i="80"/>
  <c r="DK49" i="80"/>
  <c r="DK55" i="80"/>
  <c r="DK60" i="80"/>
  <c r="DK65" i="80"/>
  <c r="DK81" i="80"/>
  <c r="DK93" i="80"/>
  <c r="DK103" i="80"/>
  <c r="DK84" i="80"/>
  <c r="DK98" i="80"/>
  <c r="DK74" i="80"/>
  <c r="DK107" i="80"/>
  <c r="DK118" i="80"/>
  <c r="DK132" i="80"/>
  <c r="DK140" i="80"/>
  <c r="DK180" i="80"/>
  <c r="DK163" i="80"/>
  <c r="DK176" i="80"/>
  <c r="DK185" i="80"/>
  <c r="DK200" i="80"/>
  <c r="DK207" i="80"/>
  <c r="DK223" i="80"/>
  <c r="DS28" i="80"/>
  <c r="DS27" i="80"/>
  <c r="DS55" i="80"/>
  <c r="DS77" i="80"/>
  <c r="DS109" i="80"/>
  <c r="DS155" i="80"/>
  <c r="DS182" i="80"/>
  <c r="DS213" i="80"/>
  <c r="DK33" i="80"/>
  <c r="DK67" i="80"/>
  <c r="DK29" i="80"/>
  <c r="DK27" i="80"/>
  <c r="DK43" i="80"/>
  <c r="DK52" i="80"/>
  <c r="DK57" i="80"/>
  <c r="DK63" i="80"/>
  <c r="DK71" i="80"/>
  <c r="DK85" i="80"/>
  <c r="DK99" i="80"/>
  <c r="DK78" i="80"/>
  <c r="DK92" i="80"/>
  <c r="DK104" i="80"/>
  <c r="DK122" i="80"/>
  <c r="DK111" i="80"/>
  <c r="DK154" i="80"/>
  <c r="DK160" i="80"/>
  <c r="DK144" i="80"/>
  <c r="DK155" i="80"/>
  <c r="DK171" i="80"/>
  <c r="DK181" i="80"/>
  <c r="DK187" i="80"/>
  <c r="DK206" i="80"/>
  <c r="DK212" i="80"/>
  <c r="DS68" i="80"/>
  <c r="DS44" i="80"/>
  <c r="DS66" i="80"/>
  <c r="DS75" i="80"/>
  <c r="DS132" i="80"/>
  <c r="DS165" i="80"/>
  <c r="DS202" i="80"/>
  <c r="DO49" i="80"/>
  <c r="DO118" i="80"/>
  <c r="DO182" i="80"/>
  <c r="DO65" i="80"/>
  <c r="DO133" i="80"/>
  <c r="DO194" i="80"/>
  <c r="DO103" i="80"/>
  <c r="DO157" i="80"/>
  <c r="DO205" i="80"/>
  <c r="DO39" i="80"/>
  <c r="DO53" i="80"/>
  <c r="DO80" i="80"/>
  <c r="DO75" i="80"/>
  <c r="DO106" i="80"/>
  <c r="DO127" i="80"/>
  <c r="DO138" i="80"/>
  <c r="DO140" i="80"/>
  <c r="DO169" i="80"/>
  <c r="DO195" i="80"/>
  <c r="DO209" i="80"/>
  <c r="DO215" i="80"/>
  <c r="DO41" i="80"/>
  <c r="DO27" i="80"/>
  <c r="DO57" i="80"/>
  <c r="DO88" i="80"/>
  <c r="DO81" i="80"/>
  <c r="DO110" i="80"/>
  <c r="DO124" i="80"/>
  <c r="DO141" i="80"/>
  <c r="DO148" i="80"/>
  <c r="DO173" i="80"/>
  <c r="DO186" i="80"/>
  <c r="DO193" i="80"/>
  <c r="DO218" i="80"/>
  <c r="DO69" i="80"/>
  <c r="DO38" i="80"/>
  <c r="DO61" i="80"/>
  <c r="DO95" i="80"/>
  <c r="DO89" i="80"/>
  <c r="DO114" i="80"/>
  <c r="DO129" i="80"/>
  <c r="DO149" i="80"/>
  <c r="DO156" i="80"/>
  <c r="DO176" i="80"/>
  <c r="DO213" i="80"/>
  <c r="DO211" i="80"/>
  <c r="DO226" i="80"/>
  <c r="DC86" i="80"/>
  <c r="DS46" i="80"/>
  <c r="DS67" i="80"/>
  <c r="DS43" i="80"/>
  <c r="DS54" i="80"/>
  <c r="DS62" i="80"/>
  <c r="DS100" i="80"/>
  <c r="DS103" i="80"/>
  <c r="DS128" i="80"/>
  <c r="DS159" i="80"/>
  <c r="DS144" i="80"/>
  <c r="DS160" i="80"/>
  <c r="DS178" i="80"/>
  <c r="DS188" i="80"/>
  <c r="DS208" i="80"/>
  <c r="DC227" i="80"/>
  <c r="DC146" i="80"/>
  <c r="DC99" i="80"/>
  <c r="DC35" i="80"/>
  <c r="DC186" i="80"/>
  <c r="DC131" i="80"/>
  <c r="DC68" i="80"/>
  <c r="DC189" i="80"/>
  <c r="DC115" i="80"/>
  <c r="DC51" i="80"/>
  <c r="DS227" i="80"/>
  <c r="DS223" i="80"/>
  <c r="DS221" i="80"/>
  <c r="DS216" i="80"/>
  <c r="DS209" i="80"/>
  <c r="DS214" i="80"/>
  <c r="DS201" i="80"/>
  <c r="DS197" i="80"/>
  <c r="DS190" i="80"/>
  <c r="DS187" i="80"/>
  <c r="DS183" i="80"/>
  <c r="DS191" i="80"/>
  <c r="DS180" i="80"/>
  <c r="DS175" i="80"/>
  <c r="DS170" i="80"/>
  <c r="DS166" i="80"/>
  <c r="DS162" i="80"/>
  <c r="DS154" i="80"/>
  <c r="DS164" i="80"/>
  <c r="DS137" i="80"/>
  <c r="DS145" i="80"/>
  <c r="DS141" i="80"/>
  <c r="DS149" i="80"/>
  <c r="DS133" i="80"/>
  <c r="DS129" i="80"/>
  <c r="DS125" i="80"/>
  <c r="DS114" i="80"/>
  <c r="DS110" i="80"/>
  <c r="DS106" i="80"/>
  <c r="DS122" i="80"/>
  <c r="DS118" i="80"/>
  <c r="DS76" i="80"/>
  <c r="DS105" i="80"/>
  <c r="DS97" i="80"/>
  <c r="DS87" i="80"/>
  <c r="DS79" i="80"/>
  <c r="DS102" i="80"/>
  <c r="DS94" i="80"/>
  <c r="DS82" i="80"/>
  <c r="DS70" i="80"/>
  <c r="DS63" i="80"/>
  <c r="DS225" i="80"/>
  <c r="DS219" i="80"/>
  <c r="DS220" i="80"/>
  <c r="DS211" i="80"/>
  <c r="DS207" i="80"/>
  <c r="DS205" i="80"/>
  <c r="DS196" i="80"/>
  <c r="DS193" i="80"/>
  <c r="DS199" i="80"/>
  <c r="DS189" i="80"/>
  <c r="DS185" i="80"/>
  <c r="DS181" i="80"/>
  <c r="DS177" i="80"/>
  <c r="DS172" i="80"/>
  <c r="DS168" i="80"/>
  <c r="DS179" i="80"/>
  <c r="DS158" i="80"/>
  <c r="DS150" i="80"/>
  <c r="DS153" i="80"/>
  <c r="DS147" i="80"/>
  <c r="DS143" i="80"/>
  <c r="DS139" i="80"/>
  <c r="DS135" i="80"/>
  <c r="DS131" i="80"/>
  <c r="DS151" i="80"/>
  <c r="DS116" i="80"/>
  <c r="DS112" i="80"/>
  <c r="DS108" i="80"/>
  <c r="DS126" i="80"/>
  <c r="DS120" i="80"/>
  <c r="DS90" i="80"/>
  <c r="DS74" i="80"/>
  <c r="DS101" i="80"/>
  <c r="DS93" i="80"/>
  <c r="DS83" i="80"/>
  <c r="DS89" i="80"/>
  <c r="DS98" i="80"/>
  <c r="DS86" i="80"/>
  <c r="DS78" i="80"/>
  <c r="DS65" i="80"/>
  <c r="DS61" i="80"/>
  <c r="DS57" i="80"/>
  <c r="DS53" i="80"/>
  <c r="DS49" i="80"/>
  <c r="DS42" i="80"/>
  <c r="DS32" i="80"/>
  <c r="DS39" i="80"/>
  <c r="DS69" i="80"/>
  <c r="DS45" i="80"/>
  <c r="DS33" i="80"/>
  <c r="DS224" i="80"/>
  <c r="DS218" i="80"/>
  <c r="DS215" i="80"/>
  <c r="DS210" i="80"/>
  <c r="DS206" i="80"/>
  <c r="DS204" i="80"/>
  <c r="DS203" i="80"/>
  <c r="DS195" i="80"/>
  <c r="DS198" i="80"/>
  <c r="DS184" i="80"/>
  <c r="DS194" i="80"/>
  <c r="DS174" i="80"/>
  <c r="DS176" i="80"/>
  <c r="DS171" i="80"/>
  <c r="DS167" i="80"/>
  <c r="DS163" i="80"/>
  <c r="DS156" i="80"/>
  <c r="DS148" i="80"/>
  <c r="DS138" i="80"/>
  <c r="DS146" i="80"/>
  <c r="DS142" i="80"/>
  <c r="DS157" i="80"/>
  <c r="DS134" i="80"/>
  <c r="DS130" i="80"/>
  <c r="DS127" i="80"/>
  <c r="DS115" i="80"/>
  <c r="DS111" i="80"/>
  <c r="DS107" i="80"/>
  <c r="DS124" i="80"/>
  <c r="DS119" i="80"/>
  <c r="DS88" i="80"/>
  <c r="DS73" i="80"/>
  <c r="DS99" i="80"/>
  <c r="DS91" i="80"/>
  <c r="DS81" i="80"/>
  <c r="DS104" i="80"/>
  <c r="DS96" i="80"/>
  <c r="DS84" i="80"/>
  <c r="DS72" i="80"/>
  <c r="DS64" i="80"/>
  <c r="DS60" i="80"/>
  <c r="DS56" i="80"/>
  <c r="DS52" i="80"/>
  <c r="DS48" i="80"/>
  <c r="DS40" i="80"/>
  <c r="DS30" i="80"/>
  <c r="DS35" i="80"/>
  <c r="DS47" i="80"/>
  <c r="DS41" i="80"/>
  <c r="DS29" i="80"/>
  <c r="DK225" i="80"/>
  <c r="DK222" i="80"/>
  <c r="DK220" i="80"/>
  <c r="DK213" i="80"/>
  <c r="DK211" i="80"/>
  <c r="DK198" i="80"/>
  <c r="DK205" i="80"/>
  <c r="DK201" i="80"/>
  <c r="DK193" i="80"/>
  <c r="DK190" i="80"/>
  <c r="DK184" i="80"/>
  <c r="DK192" i="80"/>
  <c r="DK178" i="80"/>
  <c r="DK174" i="80"/>
  <c r="DK170" i="80"/>
  <c r="DK166" i="80"/>
  <c r="DK159" i="80"/>
  <c r="DK151" i="80"/>
  <c r="DK164" i="80"/>
  <c r="DK146" i="80"/>
  <c r="DK142" i="80"/>
  <c r="DK138" i="80"/>
  <c r="DK152" i="80"/>
  <c r="DK134" i="80"/>
  <c r="DK130" i="80"/>
  <c r="DK126" i="80"/>
  <c r="DK117" i="80"/>
  <c r="DK113" i="80"/>
  <c r="DK109" i="80"/>
  <c r="DK127" i="80"/>
  <c r="DK121" i="80"/>
  <c r="DK76" i="80"/>
  <c r="DK227" i="80"/>
  <c r="DK221" i="80"/>
  <c r="DK219" i="80"/>
  <c r="DK216" i="80"/>
  <c r="DK209" i="80"/>
  <c r="DK194" i="80"/>
  <c r="DK203" i="80"/>
  <c r="DK208" i="80"/>
  <c r="DK189" i="80"/>
  <c r="DK188" i="80"/>
  <c r="DK183" i="80"/>
  <c r="DK182" i="80"/>
  <c r="DK177" i="80"/>
  <c r="DK173" i="80"/>
  <c r="DK169" i="80"/>
  <c r="DK165" i="80"/>
  <c r="DK157" i="80"/>
  <c r="DK149" i="80"/>
  <c r="DK162" i="80"/>
  <c r="DK145" i="80"/>
  <c r="DK141" i="80"/>
  <c r="DK158" i="80"/>
  <c r="DK137" i="80"/>
  <c r="DK133" i="80"/>
  <c r="DK129" i="80"/>
  <c r="DK124" i="80"/>
  <c r="DK116" i="80"/>
  <c r="DK112" i="80"/>
  <c r="DK108" i="80"/>
  <c r="DK125" i="80"/>
  <c r="DK120" i="80"/>
  <c r="DK75" i="80"/>
  <c r="DK37" i="80"/>
  <c r="DK46" i="80"/>
  <c r="DK70" i="80"/>
  <c r="DK35" i="80"/>
  <c r="DK30" i="80"/>
  <c r="DK42" i="80"/>
  <c r="DK50" i="80"/>
  <c r="DK54" i="80"/>
  <c r="DK58" i="80"/>
  <c r="DK62" i="80"/>
  <c r="DK66" i="80"/>
  <c r="DK79" i="80"/>
  <c r="DK87" i="80"/>
  <c r="DK97" i="80"/>
  <c r="DK105" i="80"/>
  <c r="DK82" i="80"/>
  <c r="DK94" i="80"/>
  <c r="DK102" i="80"/>
  <c r="DK88" i="80"/>
  <c r="DK106" i="80"/>
  <c r="DK114" i="80"/>
  <c r="DK128" i="80"/>
  <c r="DK135" i="80"/>
  <c r="DK139" i="80"/>
  <c r="DK148" i="80"/>
  <c r="DK153" i="80"/>
  <c r="DK167" i="80"/>
  <c r="DK175" i="80"/>
  <c r="DK196" i="80"/>
  <c r="DK197" i="80"/>
  <c r="DK202" i="80"/>
  <c r="DK204" i="80"/>
  <c r="DK214" i="80"/>
  <c r="DK224" i="80"/>
  <c r="DS36" i="80"/>
  <c r="DS71" i="80"/>
  <c r="DS34" i="80"/>
  <c r="DS50" i="80"/>
  <c r="DS58" i="80"/>
  <c r="DS80" i="80"/>
  <c r="DS85" i="80"/>
  <c r="DS117" i="80"/>
  <c r="DS113" i="80"/>
  <c r="DS136" i="80"/>
  <c r="DS161" i="80"/>
  <c r="DS169" i="80"/>
  <c r="DS186" i="80"/>
  <c r="DS200" i="80"/>
  <c r="DS217" i="80"/>
  <c r="DC206" i="80"/>
  <c r="BG206" i="80" s="1"/>
  <c r="AA206" i="80" s="1"/>
  <c r="AQ206" i="80" s="1"/>
  <c r="DC223" i="80"/>
  <c r="DO30" i="80"/>
  <c r="DO44" i="80"/>
  <c r="DO71" i="80"/>
  <c r="DO29" i="80"/>
  <c r="DO40" i="80"/>
  <c r="DO32" i="80"/>
  <c r="DO42" i="80"/>
  <c r="DO50" i="80"/>
  <c r="DO54" i="80"/>
  <c r="DO58" i="80"/>
  <c r="DO62" i="80"/>
  <c r="DO66" i="80"/>
  <c r="DO82" i="80"/>
  <c r="DO90" i="80"/>
  <c r="DO97" i="80"/>
  <c r="DO105" i="80"/>
  <c r="DO76" i="80"/>
  <c r="DO83" i="80"/>
  <c r="DO92" i="80"/>
  <c r="DO100" i="80"/>
  <c r="DO107" i="80"/>
  <c r="DO111" i="80"/>
  <c r="DO115" i="80"/>
  <c r="DO119" i="80"/>
  <c r="DO120" i="80"/>
  <c r="DO126" i="80"/>
  <c r="DO130" i="80"/>
  <c r="DO134" i="80"/>
  <c r="DO163" i="80"/>
  <c r="DO143" i="80"/>
  <c r="DO151" i="80"/>
  <c r="DO159" i="80"/>
  <c r="DO142" i="80"/>
  <c r="DO150" i="80"/>
  <c r="DO158" i="80"/>
  <c r="DO166" i="80"/>
  <c r="DO170" i="80"/>
  <c r="DO174" i="80"/>
  <c r="DO177" i="80"/>
  <c r="DO189" i="80"/>
  <c r="DO183" i="80"/>
  <c r="DO199" i="80"/>
  <c r="DO203" i="80"/>
  <c r="DO200" i="80"/>
  <c r="DO198" i="80"/>
  <c r="DO197" i="80"/>
  <c r="DO206" i="80"/>
  <c r="DO224" i="80"/>
  <c r="DO220" i="80"/>
  <c r="DO223" i="80"/>
  <c r="DO227" i="80"/>
  <c r="DC39" i="80"/>
  <c r="BG39" i="80" s="1"/>
  <c r="AA39" i="80" s="1"/>
  <c r="AQ39" i="80" s="1"/>
  <c r="DC55" i="80"/>
  <c r="DC71" i="80"/>
  <c r="DC81" i="80"/>
  <c r="DC103" i="80"/>
  <c r="DC119" i="80"/>
  <c r="BG119" i="80" s="1"/>
  <c r="AA119" i="80" s="1"/>
  <c r="AQ119" i="80" s="1"/>
  <c r="DC135" i="80"/>
  <c r="DC164" i="80"/>
  <c r="BG164" i="80" s="1"/>
  <c r="AA164" i="80" s="1"/>
  <c r="AQ164" i="80" s="1"/>
  <c r="DC154" i="80"/>
  <c r="DC180" i="80"/>
  <c r="BG180" i="80" s="1"/>
  <c r="AA180" i="80" s="1"/>
  <c r="AQ180" i="80" s="1"/>
  <c r="DC200" i="80"/>
  <c r="DC216" i="80"/>
  <c r="DO33" i="80"/>
  <c r="DO45" i="80"/>
  <c r="DO28" i="80"/>
  <c r="DO31" i="80"/>
  <c r="DO70" i="80"/>
  <c r="DO34" i="80"/>
  <c r="DO43" i="80"/>
  <c r="DO51" i="80"/>
  <c r="DO55" i="80"/>
  <c r="DO59" i="80"/>
  <c r="DO63" i="80"/>
  <c r="DO67" i="80"/>
  <c r="DO84" i="80"/>
  <c r="DO91" i="80"/>
  <c r="DO99" i="80"/>
  <c r="DO73" i="80"/>
  <c r="DO77" i="80"/>
  <c r="DO85" i="80"/>
  <c r="DO94" i="80"/>
  <c r="DO102" i="80"/>
  <c r="DO108" i="80"/>
  <c r="DO112" i="80"/>
  <c r="DO116" i="80"/>
  <c r="DO123" i="80"/>
  <c r="DO121" i="80"/>
  <c r="DO128" i="80"/>
  <c r="DO131" i="80"/>
  <c r="DO135" i="80"/>
  <c r="DO178" i="80"/>
  <c r="DO145" i="80"/>
  <c r="DO153" i="80"/>
  <c r="DO161" i="80"/>
  <c r="DO144" i="80"/>
  <c r="DO152" i="80"/>
  <c r="DO160" i="80"/>
  <c r="DO167" i="80"/>
  <c r="DO171" i="80"/>
  <c r="DO179" i="80"/>
  <c r="DO180" i="80"/>
  <c r="DO187" i="80"/>
  <c r="DO184" i="80"/>
  <c r="DO201" i="80"/>
  <c r="DO190" i="80"/>
  <c r="DO212" i="80"/>
  <c r="DO214" i="80"/>
  <c r="DO202" i="80"/>
  <c r="DO208" i="80"/>
  <c r="DO219" i="80"/>
  <c r="DO217" i="80"/>
  <c r="DO222" i="80"/>
  <c r="DC27" i="80"/>
  <c r="DC43" i="80"/>
  <c r="BG43" i="80" s="1"/>
  <c r="AA43" i="80" s="1"/>
  <c r="AQ43" i="80" s="1"/>
  <c r="DC59" i="80"/>
  <c r="DC75" i="80"/>
  <c r="BG75" i="80" s="1"/>
  <c r="AA75" i="80" s="1"/>
  <c r="AQ75" i="80" s="1"/>
  <c r="DC91" i="80"/>
  <c r="DC107" i="80"/>
  <c r="BG107" i="80" s="1"/>
  <c r="AA107" i="80" s="1"/>
  <c r="AQ107" i="80" s="1"/>
  <c r="DC123" i="80"/>
  <c r="BG123" i="80" s="1"/>
  <c r="AA123" i="80" s="1"/>
  <c r="AQ123" i="80" s="1"/>
  <c r="DC174" i="80"/>
  <c r="DC168" i="80"/>
  <c r="DC162" i="80"/>
  <c r="DC184" i="80"/>
  <c r="DC191" i="80"/>
  <c r="DC217" i="80"/>
  <c r="DO37" i="80"/>
  <c r="DO46" i="80"/>
  <c r="DO47" i="80"/>
  <c r="DO35" i="80"/>
  <c r="DO72" i="80"/>
  <c r="DO36" i="80"/>
  <c r="DO48" i="80"/>
  <c r="DO52" i="80"/>
  <c r="DO56" i="80"/>
  <c r="DO60" i="80"/>
  <c r="DO64" i="80"/>
  <c r="DO78" i="80"/>
  <c r="DO86" i="80"/>
  <c r="DO93" i="80"/>
  <c r="DO101" i="80"/>
  <c r="DO74" i="80"/>
  <c r="DO79" i="80"/>
  <c r="DO87" i="80"/>
  <c r="DO96" i="80"/>
  <c r="DO104" i="80"/>
  <c r="DO109" i="80"/>
  <c r="DO113" i="80"/>
  <c r="DO117" i="80"/>
  <c r="DO125" i="80"/>
  <c r="DO122" i="80"/>
  <c r="DO137" i="80"/>
  <c r="DO132" i="80"/>
  <c r="DO136" i="80"/>
  <c r="DO139" i="80"/>
  <c r="DO147" i="80"/>
  <c r="DO155" i="80"/>
  <c r="DO164" i="80"/>
  <c r="DO146" i="80"/>
  <c r="DO154" i="80"/>
  <c r="DO162" i="80"/>
  <c r="DO168" i="80"/>
  <c r="DO172" i="80"/>
  <c r="DO175" i="80"/>
  <c r="DO181" i="80"/>
  <c r="DO188" i="80"/>
  <c r="DO185" i="80"/>
  <c r="DO196" i="80"/>
  <c r="DO192" i="80"/>
  <c r="DO204" i="80"/>
  <c r="DO191" i="80"/>
  <c r="DO207" i="80"/>
  <c r="DO210" i="80"/>
  <c r="DO216" i="80"/>
  <c r="DO221" i="80"/>
  <c r="DC31" i="80"/>
  <c r="BG31" i="80" s="1"/>
  <c r="AA31" i="80" s="1"/>
  <c r="AQ31" i="80" s="1"/>
  <c r="DC47" i="80"/>
  <c r="DC63" i="80"/>
  <c r="DC78" i="80"/>
  <c r="DC95" i="80"/>
  <c r="DC111" i="80"/>
  <c r="DC127" i="80"/>
  <c r="DC147" i="80"/>
  <c r="DC139" i="80"/>
  <c r="DC175" i="80"/>
  <c r="DC204" i="80"/>
  <c r="BG204" i="80" s="1"/>
  <c r="AA204" i="80" s="1"/>
  <c r="AQ204" i="80" s="1"/>
  <c r="DC207" i="80"/>
  <c r="BG207" i="80" s="1"/>
  <c r="AA207" i="80" s="1"/>
  <c r="AQ207" i="80" s="1"/>
  <c r="DG219" i="80"/>
  <c r="DG94" i="80"/>
  <c r="BK94" i="80" s="1"/>
  <c r="AE94" i="80" s="1"/>
  <c r="AU94" i="80" s="1"/>
  <c r="DG198" i="80"/>
  <c r="BK198" i="80" s="1"/>
  <c r="AE198" i="80" s="1"/>
  <c r="AU198" i="80" s="1"/>
  <c r="DG123" i="80"/>
  <c r="BK123" i="80" s="1"/>
  <c r="AE123" i="80" s="1"/>
  <c r="AU123" i="80" s="1"/>
  <c r="DG30" i="80"/>
  <c r="BK30" i="80" s="1"/>
  <c r="AE30" i="80" s="1"/>
  <c r="AU30" i="80" s="1"/>
  <c r="DG148" i="80"/>
  <c r="BK148" i="80" s="1"/>
  <c r="AE148" i="80" s="1"/>
  <c r="AU148" i="80" s="1"/>
  <c r="DG62" i="80"/>
  <c r="BK62" i="80" s="1"/>
  <c r="AE62" i="80" s="1"/>
  <c r="AU62" i="80" s="1"/>
  <c r="AV228" i="80"/>
  <c r="DG214" i="80"/>
  <c r="CY41" i="80"/>
  <c r="BC41" i="80" s="1"/>
  <c r="W41" i="80" s="1"/>
  <c r="AM41" i="80" s="1"/>
  <c r="CY65" i="80"/>
  <c r="CY105" i="80"/>
  <c r="CY143" i="80"/>
  <c r="CY183" i="80"/>
  <c r="BC183" i="80" s="1"/>
  <c r="W183" i="80" s="1"/>
  <c r="AM183" i="80" s="1"/>
  <c r="DG38" i="80"/>
  <c r="BK38" i="80" s="1"/>
  <c r="AE38" i="80" s="1"/>
  <c r="AU38" i="80" s="1"/>
  <c r="DG70" i="80"/>
  <c r="BK70" i="80" s="1"/>
  <c r="AE70" i="80" s="1"/>
  <c r="AU70" i="80" s="1"/>
  <c r="DG102" i="80"/>
  <c r="BK102" i="80" s="1"/>
  <c r="AE102" i="80" s="1"/>
  <c r="AU102" i="80" s="1"/>
  <c r="DG131" i="80"/>
  <c r="BK131" i="80" s="1"/>
  <c r="AE131" i="80" s="1"/>
  <c r="AU131" i="80" s="1"/>
  <c r="DG165" i="80"/>
  <c r="BK165" i="80" s="1"/>
  <c r="AE165" i="80" s="1"/>
  <c r="AU165" i="80" s="1"/>
  <c r="DG194" i="80"/>
  <c r="BK194" i="80" s="1"/>
  <c r="AE194" i="80" s="1"/>
  <c r="AU194" i="80" s="1"/>
  <c r="CY33" i="80"/>
  <c r="BC33" i="80" s="1"/>
  <c r="W33" i="80" s="1"/>
  <c r="AM33" i="80" s="1"/>
  <c r="CY61" i="80"/>
  <c r="BC61" i="80" s="1"/>
  <c r="W61" i="80" s="1"/>
  <c r="AM61" i="80" s="1"/>
  <c r="CY125" i="80"/>
  <c r="BC125" i="80" s="1"/>
  <c r="W125" i="80" s="1"/>
  <c r="AM125" i="80" s="1"/>
  <c r="CY45" i="80"/>
  <c r="CY77" i="80"/>
  <c r="BC77" i="80" s="1"/>
  <c r="W77" i="80" s="1"/>
  <c r="AM77" i="80" s="1"/>
  <c r="CY117" i="80"/>
  <c r="BC117" i="80" s="1"/>
  <c r="W117" i="80" s="1"/>
  <c r="AM117" i="80" s="1"/>
  <c r="CY169" i="80"/>
  <c r="BC169" i="80" s="1"/>
  <c r="W169" i="80" s="1"/>
  <c r="AM169" i="80" s="1"/>
  <c r="CY217" i="80"/>
  <c r="DG46" i="80"/>
  <c r="BK46" i="80" s="1"/>
  <c r="AE46" i="80" s="1"/>
  <c r="AU46" i="80" s="1"/>
  <c r="DG80" i="80"/>
  <c r="BK80" i="80" s="1"/>
  <c r="AE80" i="80" s="1"/>
  <c r="AU80" i="80" s="1"/>
  <c r="DG110" i="80"/>
  <c r="BK110" i="80" s="1"/>
  <c r="AE110" i="80" s="1"/>
  <c r="AU110" i="80" s="1"/>
  <c r="DG142" i="80"/>
  <c r="BK142" i="80" s="1"/>
  <c r="AE142" i="80" s="1"/>
  <c r="AU142" i="80" s="1"/>
  <c r="DG172" i="80"/>
  <c r="BK172" i="80" s="1"/>
  <c r="AE172" i="80" s="1"/>
  <c r="AU172" i="80" s="1"/>
  <c r="DG206" i="80"/>
  <c r="BK206" i="80" s="1"/>
  <c r="AE206" i="80" s="1"/>
  <c r="AU206" i="80" s="1"/>
  <c r="CY97" i="80"/>
  <c r="CY170" i="80"/>
  <c r="CY29" i="80"/>
  <c r="BC29" i="80" s="1"/>
  <c r="W29" i="80" s="1"/>
  <c r="AM29" i="80" s="1"/>
  <c r="CY49" i="80"/>
  <c r="BC49" i="80" s="1"/>
  <c r="W49" i="80" s="1"/>
  <c r="AM49" i="80" s="1"/>
  <c r="CY88" i="80"/>
  <c r="CY121" i="80"/>
  <c r="CY153" i="80"/>
  <c r="CY225" i="80"/>
  <c r="DG54" i="80"/>
  <c r="BK54" i="80" s="1"/>
  <c r="AE54" i="80" s="1"/>
  <c r="AU54" i="80" s="1"/>
  <c r="DG83" i="80"/>
  <c r="BK83" i="80" s="1"/>
  <c r="AE83" i="80" s="1"/>
  <c r="AU83" i="80" s="1"/>
  <c r="DG155" i="80"/>
  <c r="BK155" i="80" s="1"/>
  <c r="AE155" i="80" s="1"/>
  <c r="AU155" i="80" s="1"/>
  <c r="DG157" i="80"/>
  <c r="BK157" i="80" s="1"/>
  <c r="AE157" i="80" s="1"/>
  <c r="AU157" i="80" s="1"/>
  <c r="DG178" i="80"/>
  <c r="BK178" i="80" s="1"/>
  <c r="AE178" i="80" s="1"/>
  <c r="AU178" i="80" s="1"/>
  <c r="CY187" i="80"/>
  <c r="BC187" i="80" s="1"/>
  <c r="W187" i="80" s="1"/>
  <c r="AM187" i="80" s="1"/>
  <c r="CY37" i="80"/>
  <c r="BC37" i="80" s="1"/>
  <c r="W37" i="80" s="1"/>
  <c r="AM37" i="80" s="1"/>
  <c r="CY57" i="80"/>
  <c r="CY85" i="80"/>
  <c r="CY109" i="80"/>
  <c r="BC109" i="80" s="1"/>
  <c r="W109" i="80" s="1"/>
  <c r="AM109" i="80" s="1"/>
  <c r="CY154" i="80"/>
  <c r="BC154" i="80" s="1"/>
  <c r="W154" i="80" s="1"/>
  <c r="AM154" i="80" s="1"/>
  <c r="CY138" i="80"/>
  <c r="CY203" i="80"/>
  <c r="BC203" i="80" s="1"/>
  <c r="W203" i="80" s="1"/>
  <c r="AM203" i="80" s="1"/>
  <c r="CY53" i="80"/>
  <c r="BC53" i="80" s="1"/>
  <c r="W53" i="80" s="1"/>
  <c r="AM53" i="80" s="1"/>
  <c r="CY73" i="80"/>
  <c r="CY93" i="80"/>
  <c r="CY113" i="80"/>
  <c r="CY133" i="80"/>
  <c r="CY172" i="80"/>
  <c r="CY177" i="80"/>
  <c r="CY205" i="80"/>
  <c r="BC205" i="80" s="1"/>
  <c r="W205" i="80" s="1"/>
  <c r="AM205" i="80" s="1"/>
  <c r="DC224" i="80"/>
  <c r="CY196" i="80"/>
  <c r="BC196" i="80" s="1"/>
  <c r="W196" i="80" s="1"/>
  <c r="AM196" i="80" s="1"/>
  <c r="CY207" i="80"/>
  <c r="BC207" i="80" s="1"/>
  <c r="W207" i="80" s="1"/>
  <c r="AM207" i="80" s="1"/>
  <c r="CY69" i="80"/>
  <c r="CY80" i="80"/>
  <c r="CY101" i="80"/>
  <c r="CY150" i="80"/>
  <c r="CY129" i="80"/>
  <c r="CY152" i="80"/>
  <c r="CY161" i="80"/>
  <c r="CY179" i="80"/>
  <c r="BC179" i="80" s="1"/>
  <c r="W179" i="80" s="1"/>
  <c r="AM179" i="80" s="1"/>
  <c r="CY192" i="80"/>
  <c r="CY218" i="80"/>
  <c r="CY214" i="80"/>
  <c r="DC29" i="80"/>
  <c r="BG29" i="80" s="1"/>
  <c r="AA29" i="80" s="1"/>
  <c r="AQ29" i="80" s="1"/>
  <c r="DC33" i="80"/>
  <c r="BG33" i="80" s="1"/>
  <c r="AA33" i="80" s="1"/>
  <c r="AQ33" i="80" s="1"/>
  <c r="DC37" i="80"/>
  <c r="BG37" i="80" s="1"/>
  <c r="AA37" i="80" s="1"/>
  <c r="AQ37" i="80" s="1"/>
  <c r="DC41" i="80"/>
  <c r="BG41" i="80" s="1"/>
  <c r="AA41" i="80" s="1"/>
  <c r="AQ41" i="80" s="1"/>
  <c r="DC45" i="80"/>
  <c r="DC49" i="80"/>
  <c r="DC53" i="80"/>
  <c r="DC57" i="80"/>
  <c r="DC61" i="80"/>
  <c r="DC65" i="80"/>
  <c r="DC69" i="80"/>
  <c r="DC73" i="80"/>
  <c r="DC88" i="80"/>
  <c r="DC82" i="80"/>
  <c r="DC77" i="80"/>
  <c r="DC85" i="80"/>
  <c r="DC93" i="80"/>
  <c r="DC97" i="80"/>
  <c r="BG97" i="80" s="1"/>
  <c r="AA97" i="80" s="1"/>
  <c r="AQ97" i="80" s="1"/>
  <c r="DC101" i="80"/>
  <c r="DC105" i="80"/>
  <c r="DC109" i="80"/>
  <c r="BG109" i="80" s="1"/>
  <c r="AA109" i="80" s="1"/>
  <c r="AQ109" i="80" s="1"/>
  <c r="DC113" i="80"/>
  <c r="DC117" i="80"/>
  <c r="BG117" i="80" s="1"/>
  <c r="AA117" i="80" s="1"/>
  <c r="AQ117" i="80" s="1"/>
  <c r="DC121" i="80"/>
  <c r="DC125" i="80"/>
  <c r="DC129" i="80"/>
  <c r="DC133" i="80"/>
  <c r="DC166" i="80"/>
  <c r="BG166" i="80" s="1"/>
  <c r="AA166" i="80" s="1"/>
  <c r="AQ166" i="80" s="1"/>
  <c r="DC143" i="80"/>
  <c r="DC151" i="80"/>
  <c r="BG151" i="80" s="1"/>
  <c r="AA151" i="80" s="1"/>
  <c r="AQ151" i="80" s="1"/>
  <c r="DC159" i="80"/>
  <c r="DC169" i="80"/>
  <c r="DC137" i="80"/>
  <c r="DC142" i="80"/>
  <c r="DC150" i="80"/>
  <c r="BG150" i="80" s="1"/>
  <c r="AA150" i="80" s="1"/>
  <c r="AQ150" i="80" s="1"/>
  <c r="DC158" i="80"/>
  <c r="DC167" i="80"/>
  <c r="DC177" i="80"/>
  <c r="BG177" i="80" s="1"/>
  <c r="AA177" i="80" s="1"/>
  <c r="AQ177" i="80" s="1"/>
  <c r="DC178" i="80"/>
  <c r="DC182" i="80"/>
  <c r="DC188" i="80"/>
  <c r="BG188" i="80" s="1"/>
  <c r="AA188" i="80" s="1"/>
  <c r="AQ188" i="80" s="1"/>
  <c r="DC196" i="80"/>
  <c r="BG196" i="80" s="1"/>
  <c r="AA196" i="80" s="1"/>
  <c r="AQ196" i="80" s="1"/>
  <c r="DC201" i="80"/>
  <c r="BG201" i="80" s="1"/>
  <c r="AA201" i="80" s="1"/>
  <c r="AQ201" i="80" s="1"/>
  <c r="DC202" i="80"/>
  <c r="BG202" i="80" s="1"/>
  <c r="AA202" i="80" s="1"/>
  <c r="AQ202" i="80" s="1"/>
  <c r="DC197" i="80"/>
  <c r="BG197" i="80" s="1"/>
  <c r="AA197" i="80" s="1"/>
  <c r="AQ197" i="80" s="1"/>
  <c r="DC211" i="80"/>
  <c r="DC213" i="80"/>
  <c r="DC215" i="80"/>
  <c r="DC222" i="80"/>
  <c r="DC225" i="80"/>
  <c r="DC30" i="80"/>
  <c r="BG30" i="80" s="1"/>
  <c r="AA30" i="80" s="1"/>
  <c r="AQ30" i="80" s="1"/>
  <c r="DC34" i="80"/>
  <c r="BG34" i="80" s="1"/>
  <c r="AA34" i="80" s="1"/>
  <c r="AQ34" i="80" s="1"/>
  <c r="DC38" i="80"/>
  <c r="BG38" i="80" s="1"/>
  <c r="AA38" i="80" s="1"/>
  <c r="AQ38" i="80" s="1"/>
  <c r="DC42" i="80"/>
  <c r="BG42" i="80" s="1"/>
  <c r="AA42" i="80" s="1"/>
  <c r="AQ42" i="80" s="1"/>
  <c r="DC46" i="80"/>
  <c r="DC50" i="80"/>
  <c r="DC54" i="80"/>
  <c r="DC58" i="80"/>
  <c r="DC62" i="80"/>
  <c r="DC66" i="80"/>
  <c r="BG66" i="80" s="1"/>
  <c r="AA66" i="80" s="1"/>
  <c r="AQ66" i="80" s="1"/>
  <c r="DC70" i="80"/>
  <c r="DC74" i="80"/>
  <c r="DC90" i="80"/>
  <c r="DC84" i="80"/>
  <c r="DC79" i="80"/>
  <c r="DC87" i="80"/>
  <c r="DC94" i="80"/>
  <c r="DC98" i="80"/>
  <c r="DC102" i="80"/>
  <c r="BG102" i="80" s="1"/>
  <c r="AA102" i="80" s="1"/>
  <c r="AQ102" i="80" s="1"/>
  <c r="DC106" i="80"/>
  <c r="DC110" i="80"/>
  <c r="DC114" i="80"/>
  <c r="DC118" i="80"/>
  <c r="DC122" i="80"/>
  <c r="BG122" i="80" s="1"/>
  <c r="AA122" i="80" s="1"/>
  <c r="AQ122" i="80" s="1"/>
  <c r="DC126" i="80"/>
  <c r="DC130" i="80"/>
  <c r="DC134" i="80"/>
  <c r="DC170" i="80"/>
  <c r="DC145" i="80"/>
  <c r="DC153" i="80"/>
  <c r="BG153" i="80" s="1"/>
  <c r="AA153" i="80" s="1"/>
  <c r="AQ153" i="80" s="1"/>
  <c r="DC161" i="80"/>
  <c r="DC173" i="80"/>
  <c r="DC138" i="80"/>
  <c r="DC144" i="80"/>
  <c r="DC152" i="80"/>
  <c r="DC160" i="80"/>
  <c r="DC171" i="80"/>
  <c r="DC194" i="80"/>
  <c r="DC179" i="80"/>
  <c r="BG179" i="80" s="1"/>
  <c r="AA179" i="80" s="1"/>
  <c r="AQ179" i="80" s="1"/>
  <c r="DC183" i="80"/>
  <c r="DC199" i="80"/>
  <c r="BG199" i="80" s="1"/>
  <c r="AA199" i="80" s="1"/>
  <c r="AQ199" i="80" s="1"/>
  <c r="DC185" i="80"/>
  <c r="BG185" i="80" s="1"/>
  <c r="AA185" i="80" s="1"/>
  <c r="AQ185" i="80" s="1"/>
  <c r="DC190" i="80"/>
  <c r="BG190" i="80" s="1"/>
  <c r="AA190" i="80" s="1"/>
  <c r="AQ190" i="80" s="1"/>
  <c r="DC208" i="80"/>
  <c r="BG208" i="80" s="1"/>
  <c r="AA208" i="80" s="1"/>
  <c r="AQ208" i="80" s="1"/>
  <c r="DC203" i="80"/>
  <c r="BG203" i="80" s="1"/>
  <c r="AA203" i="80" s="1"/>
  <c r="AQ203" i="80" s="1"/>
  <c r="DC205" i="80"/>
  <c r="BG205" i="80" s="1"/>
  <c r="AA205" i="80" s="1"/>
  <c r="AQ205" i="80" s="1"/>
  <c r="DC214" i="80"/>
  <c r="DC220" i="80"/>
  <c r="DC218" i="80"/>
  <c r="DC226" i="80"/>
  <c r="DC28" i="80"/>
  <c r="BG28" i="80" s="1"/>
  <c r="AA28" i="80" s="1"/>
  <c r="AQ28" i="80" s="1"/>
  <c r="DC32" i="80"/>
  <c r="BG32" i="80" s="1"/>
  <c r="AA32" i="80" s="1"/>
  <c r="AQ32" i="80" s="1"/>
  <c r="DC36" i="80"/>
  <c r="BG36" i="80" s="1"/>
  <c r="AA36" i="80" s="1"/>
  <c r="AQ36" i="80" s="1"/>
  <c r="DC40" i="80"/>
  <c r="BG40" i="80" s="1"/>
  <c r="AA40" i="80" s="1"/>
  <c r="AQ40" i="80" s="1"/>
  <c r="DC44" i="80"/>
  <c r="DC48" i="80"/>
  <c r="DC52" i="80"/>
  <c r="DC56" i="80"/>
  <c r="DC60" i="80"/>
  <c r="DC64" i="80"/>
  <c r="DC67" i="80"/>
  <c r="DC72" i="80"/>
  <c r="DC76" i="80"/>
  <c r="DC80" i="80"/>
  <c r="DC89" i="80"/>
  <c r="DC83" i="80"/>
  <c r="BG83" i="80" s="1"/>
  <c r="AA83" i="80" s="1"/>
  <c r="AQ83" i="80" s="1"/>
  <c r="DC92" i="80"/>
  <c r="DC96" i="80"/>
  <c r="DC100" i="80"/>
  <c r="DC104" i="80"/>
  <c r="DC108" i="80"/>
  <c r="BG108" i="80" s="1"/>
  <c r="AA108" i="80" s="1"/>
  <c r="AQ108" i="80" s="1"/>
  <c r="DC112" i="80"/>
  <c r="DC116" i="80"/>
  <c r="BG116" i="80" s="1"/>
  <c r="AA116" i="80" s="1"/>
  <c r="AQ116" i="80" s="1"/>
  <c r="DC120" i="80"/>
  <c r="DC124" i="80"/>
  <c r="DC128" i="80"/>
  <c r="DC132" i="80"/>
  <c r="DC136" i="80"/>
  <c r="DC141" i="80"/>
  <c r="DC149" i="80"/>
  <c r="DC157" i="80"/>
  <c r="DC165" i="80"/>
  <c r="DC172" i="80"/>
  <c r="DC140" i="80"/>
  <c r="DC148" i="80"/>
  <c r="DC156" i="80"/>
  <c r="BG156" i="80" s="1"/>
  <c r="AA156" i="80" s="1"/>
  <c r="AQ156" i="80" s="1"/>
  <c r="DC163" i="80"/>
  <c r="DC176" i="80"/>
  <c r="DC192" i="80"/>
  <c r="BG192" i="80" s="1"/>
  <c r="AA192" i="80" s="1"/>
  <c r="AQ192" i="80" s="1"/>
  <c r="DC181" i="80"/>
  <c r="DC187" i="80"/>
  <c r="DC210" i="80"/>
  <c r="DC195" i="80"/>
  <c r="BG195" i="80" s="1"/>
  <c r="AA195" i="80" s="1"/>
  <c r="AQ195" i="80" s="1"/>
  <c r="DC198" i="80"/>
  <c r="BG198" i="80" s="1"/>
  <c r="AA198" i="80" s="1"/>
  <c r="AQ198" i="80" s="1"/>
  <c r="DC193" i="80"/>
  <c r="BG193" i="80" s="1"/>
  <c r="AA193" i="80" s="1"/>
  <c r="AQ193" i="80" s="1"/>
  <c r="DC209" i="80"/>
  <c r="DC212" i="80"/>
  <c r="DC219" i="80"/>
  <c r="DC221" i="80"/>
  <c r="S2" i="80"/>
  <c r="DG218" i="80"/>
  <c r="CY30" i="80"/>
  <c r="BC30" i="80" s="1"/>
  <c r="W30" i="80" s="1"/>
  <c r="AM30" i="80" s="1"/>
  <c r="CY34" i="80"/>
  <c r="BC34" i="80" s="1"/>
  <c r="W34" i="80" s="1"/>
  <c r="AM34" i="80" s="1"/>
  <c r="CY38" i="80"/>
  <c r="BC38" i="80" s="1"/>
  <c r="W38" i="80" s="1"/>
  <c r="AM38" i="80" s="1"/>
  <c r="CY42" i="80"/>
  <c r="BC42" i="80" s="1"/>
  <c r="W42" i="80" s="1"/>
  <c r="AM42" i="80" s="1"/>
  <c r="CY46" i="80"/>
  <c r="CY50" i="80"/>
  <c r="CY54" i="80"/>
  <c r="CY58" i="80"/>
  <c r="CY62" i="80"/>
  <c r="CY66" i="80"/>
  <c r="CY70" i="80"/>
  <c r="CY74" i="80"/>
  <c r="CY79" i="80"/>
  <c r="CY87" i="80"/>
  <c r="CY82" i="80"/>
  <c r="CY90" i="80"/>
  <c r="CY94" i="80"/>
  <c r="CY98" i="80"/>
  <c r="CY102" i="80"/>
  <c r="CY106" i="80"/>
  <c r="CY110" i="80"/>
  <c r="CY114" i="80"/>
  <c r="CY158" i="80"/>
  <c r="CY118" i="80"/>
  <c r="CY122" i="80"/>
  <c r="CY126" i="80"/>
  <c r="CY130" i="80"/>
  <c r="CY134" i="80"/>
  <c r="CY140" i="80"/>
  <c r="CY144" i="80"/>
  <c r="CY160" i="80"/>
  <c r="BC160" i="80" s="1"/>
  <c r="W160" i="80" s="1"/>
  <c r="AM160" i="80" s="1"/>
  <c r="CY173" i="80"/>
  <c r="BC173" i="80" s="1"/>
  <c r="W173" i="80" s="1"/>
  <c r="AM173" i="80" s="1"/>
  <c r="CY147" i="80"/>
  <c r="BC147" i="80" s="1"/>
  <c r="W147" i="80" s="1"/>
  <c r="AM147" i="80" s="1"/>
  <c r="CY155" i="80"/>
  <c r="BC155" i="80" s="1"/>
  <c r="W155" i="80" s="1"/>
  <c r="AM155" i="80" s="1"/>
  <c r="CY167" i="80"/>
  <c r="CY139" i="80"/>
  <c r="BC139" i="80" s="1"/>
  <c r="W139" i="80" s="1"/>
  <c r="AM139" i="80" s="1"/>
  <c r="CY174" i="80"/>
  <c r="CY188" i="80"/>
  <c r="CY180" i="80"/>
  <c r="BC180" i="80" s="1"/>
  <c r="W180" i="80" s="1"/>
  <c r="AM180" i="80" s="1"/>
  <c r="CY184" i="80"/>
  <c r="CY197" i="80"/>
  <c r="BC197" i="80" s="1"/>
  <c r="W197" i="80" s="1"/>
  <c r="AM197" i="80" s="1"/>
  <c r="CY189" i="80"/>
  <c r="CY202" i="80"/>
  <c r="CY209" i="80"/>
  <c r="BC209" i="80" s="1"/>
  <c r="W209" i="80" s="1"/>
  <c r="AM209" i="80" s="1"/>
  <c r="CY206" i="80"/>
  <c r="BC206" i="80" s="1"/>
  <c r="W206" i="80" s="1"/>
  <c r="AM206" i="80" s="1"/>
  <c r="CY211" i="80"/>
  <c r="CY215" i="80"/>
  <c r="CY216" i="80"/>
  <c r="CY221" i="80"/>
  <c r="CY226" i="80"/>
  <c r="DG33" i="80"/>
  <c r="BK33" i="80" s="1"/>
  <c r="AE33" i="80" s="1"/>
  <c r="AU33" i="80" s="1"/>
  <c r="DG41" i="80"/>
  <c r="BK41" i="80" s="1"/>
  <c r="AE41" i="80" s="1"/>
  <c r="AU41" i="80" s="1"/>
  <c r="DG49" i="80"/>
  <c r="BK49" i="80" s="1"/>
  <c r="AE49" i="80" s="1"/>
  <c r="AU49" i="80" s="1"/>
  <c r="DG57" i="80"/>
  <c r="BK57" i="80" s="1"/>
  <c r="AE57" i="80" s="1"/>
  <c r="AU57" i="80" s="1"/>
  <c r="DG65" i="80"/>
  <c r="BK65" i="80" s="1"/>
  <c r="AE65" i="80" s="1"/>
  <c r="AU65" i="80" s="1"/>
  <c r="DG73" i="80"/>
  <c r="BK73" i="80" s="1"/>
  <c r="AE73" i="80" s="1"/>
  <c r="AU73" i="80" s="1"/>
  <c r="DG86" i="80"/>
  <c r="BK86" i="80" s="1"/>
  <c r="AE86" i="80" s="1"/>
  <c r="AU86" i="80" s="1"/>
  <c r="DG88" i="80"/>
  <c r="BK88" i="80" s="1"/>
  <c r="AE88" i="80" s="1"/>
  <c r="AU88" i="80" s="1"/>
  <c r="DG97" i="80"/>
  <c r="BK97" i="80" s="1"/>
  <c r="AE97" i="80" s="1"/>
  <c r="AU97" i="80" s="1"/>
  <c r="DG105" i="80"/>
  <c r="BK105" i="80" s="1"/>
  <c r="AE105" i="80" s="1"/>
  <c r="AU105" i="80" s="1"/>
  <c r="DG113" i="80"/>
  <c r="BK113" i="80" s="1"/>
  <c r="AE113" i="80" s="1"/>
  <c r="AU113" i="80" s="1"/>
  <c r="DG118" i="80"/>
  <c r="BK118" i="80" s="1"/>
  <c r="AE118" i="80" s="1"/>
  <c r="AU118" i="80" s="1"/>
  <c r="DG126" i="80"/>
  <c r="BK126" i="80" s="1"/>
  <c r="AE126" i="80" s="1"/>
  <c r="AU126" i="80" s="1"/>
  <c r="DG134" i="80"/>
  <c r="BK134" i="80" s="1"/>
  <c r="AE134" i="80" s="1"/>
  <c r="AU134" i="80" s="1"/>
  <c r="DG145" i="80"/>
  <c r="BK145" i="80" s="1"/>
  <c r="AE145" i="80" s="1"/>
  <c r="AU145" i="80" s="1"/>
  <c r="DG171" i="80"/>
  <c r="BK171" i="80" s="1"/>
  <c r="AE171" i="80" s="1"/>
  <c r="AU171" i="80" s="1"/>
  <c r="DG154" i="80"/>
  <c r="BK154" i="80" s="1"/>
  <c r="AE154" i="80" s="1"/>
  <c r="AU154" i="80" s="1"/>
  <c r="DG137" i="80"/>
  <c r="BK137" i="80" s="1"/>
  <c r="AE137" i="80" s="1"/>
  <c r="AU137" i="80" s="1"/>
  <c r="DG177" i="80"/>
  <c r="BK177" i="80" s="1"/>
  <c r="AE177" i="80" s="1"/>
  <c r="AU177" i="80" s="1"/>
  <c r="DG181" i="80"/>
  <c r="BK181" i="80" s="1"/>
  <c r="AE181" i="80" s="1"/>
  <c r="AU181" i="80" s="1"/>
  <c r="DG186" i="80"/>
  <c r="BK186" i="80" s="1"/>
  <c r="AE186" i="80" s="1"/>
  <c r="AU186" i="80" s="1"/>
  <c r="DG204" i="80"/>
  <c r="BK204" i="80" s="1"/>
  <c r="AE204" i="80" s="1"/>
  <c r="AU204" i="80" s="1"/>
  <c r="DG209" i="80"/>
  <c r="BK209" i="80" s="1"/>
  <c r="AE209" i="80" s="1"/>
  <c r="AU209" i="80" s="1"/>
  <c r="DG215" i="80"/>
  <c r="DG225" i="80"/>
  <c r="DG224" i="80"/>
  <c r="CY27" i="80"/>
  <c r="CY31" i="80"/>
  <c r="BC31" i="80" s="1"/>
  <c r="W31" i="80" s="1"/>
  <c r="AM31" i="80" s="1"/>
  <c r="CY35" i="80"/>
  <c r="BC35" i="80" s="1"/>
  <c r="W35" i="80" s="1"/>
  <c r="AM35" i="80" s="1"/>
  <c r="CY39" i="80"/>
  <c r="BC39" i="80" s="1"/>
  <c r="W39" i="80" s="1"/>
  <c r="AM39" i="80" s="1"/>
  <c r="CY43" i="80"/>
  <c r="BC43" i="80" s="1"/>
  <c r="W43" i="80" s="1"/>
  <c r="AM43" i="80" s="1"/>
  <c r="CY47" i="80"/>
  <c r="BC47" i="80" s="1"/>
  <c r="W47" i="80" s="1"/>
  <c r="AM47" i="80" s="1"/>
  <c r="CY51" i="80"/>
  <c r="CY55" i="80"/>
  <c r="CY59" i="80"/>
  <c r="CY63" i="80"/>
  <c r="CY67" i="80"/>
  <c r="CY71" i="80"/>
  <c r="BC71" i="80" s="1"/>
  <c r="W71" i="80" s="1"/>
  <c r="AM71" i="80" s="1"/>
  <c r="CY75" i="80"/>
  <c r="CY81" i="80"/>
  <c r="CY89" i="80"/>
  <c r="CY84" i="80"/>
  <c r="CY91" i="80"/>
  <c r="CY95" i="80"/>
  <c r="CY99" i="80"/>
  <c r="BC99" i="80" s="1"/>
  <c r="W99" i="80" s="1"/>
  <c r="AM99" i="80" s="1"/>
  <c r="CY103" i="80"/>
  <c r="BC103" i="80" s="1"/>
  <c r="W103" i="80" s="1"/>
  <c r="AM103" i="80" s="1"/>
  <c r="CY107" i="80"/>
  <c r="CY111" i="80"/>
  <c r="CY115" i="80"/>
  <c r="CY148" i="80"/>
  <c r="CY119" i="80"/>
  <c r="BC119" i="80" s="1"/>
  <c r="W119" i="80" s="1"/>
  <c r="AM119" i="80" s="1"/>
  <c r="CY123" i="80"/>
  <c r="CY127" i="80"/>
  <c r="CY131" i="80"/>
  <c r="CY135" i="80"/>
  <c r="CY141" i="80"/>
  <c r="BC141" i="80" s="1"/>
  <c r="W141" i="80" s="1"/>
  <c r="AM141" i="80" s="1"/>
  <c r="CY145" i="80"/>
  <c r="CY162" i="80"/>
  <c r="CY163" i="80"/>
  <c r="CY149" i="80"/>
  <c r="CY157" i="80"/>
  <c r="CY171" i="80"/>
  <c r="CY164" i="80"/>
  <c r="CY175" i="80"/>
  <c r="CY193" i="80"/>
  <c r="CY181" i="80"/>
  <c r="CY190" i="80"/>
  <c r="CY185" i="80"/>
  <c r="CY191" i="80"/>
  <c r="CY222" i="80"/>
  <c r="CY199" i="80"/>
  <c r="BC199" i="80" s="1"/>
  <c r="W199" i="80" s="1"/>
  <c r="AM199" i="80" s="1"/>
  <c r="CY194" i="80"/>
  <c r="CY208" i="80"/>
  <c r="BC208" i="80" s="1"/>
  <c r="W208" i="80" s="1"/>
  <c r="AM208" i="80" s="1"/>
  <c r="CY212" i="80"/>
  <c r="CY219" i="80"/>
  <c r="CY223" i="80"/>
  <c r="CY227" i="80"/>
  <c r="DG34" i="80"/>
  <c r="BK34" i="80" s="1"/>
  <c r="AE34" i="80" s="1"/>
  <c r="AU34" i="80" s="1"/>
  <c r="DG42" i="80"/>
  <c r="BK42" i="80" s="1"/>
  <c r="AE42" i="80" s="1"/>
  <c r="AU42" i="80" s="1"/>
  <c r="DG50" i="80"/>
  <c r="BK50" i="80" s="1"/>
  <c r="AE50" i="80" s="1"/>
  <c r="AU50" i="80" s="1"/>
  <c r="DG58" i="80"/>
  <c r="BK58" i="80" s="1"/>
  <c r="AE58" i="80" s="1"/>
  <c r="AU58" i="80" s="1"/>
  <c r="DG66" i="80"/>
  <c r="BK66" i="80" s="1"/>
  <c r="AE66" i="80" s="1"/>
  <c r="AU66" i="80" s="1"/>
  <c r="DG74" i="80"/>
  <c r="BK74" i="80" s="1"/>
  <c r="AE74" i="80" s="1"/>
  <c r="AU74" i="80" s="1"/>
  <c r="DG89" i="80"/>
  <c r="BK89" i="80" s="1"/>
  <c r="AE89" i="80" s="1"/>
  <c r="AU89" i="80" s="1"/>
  <c r="DG90" i="80"/>
  <c r="BK90" i="80" s="1"/>
  <c r="AE90" i="80" s="1"/>
  <c r="AU90" i="80" s="1"/>
  <c r="DG98" i="80"/>
  <c r="BK98" i="80" s="1"/>
  <c r="AE98" i="80" s="1"/>
  <c r="AU98" i="80" s="1"/>
  <c r="DG106" i="80"/>
  <c r="BK106" i="80" s="1"/>
  <c r="AE106" i="80" s="1"/>
  <c r="AU106" i="80" s="1"/>
  <c r="DG114" i="80"/>
  <c r="BK114" i="80" s="1"/>
  <c r="AE114" i="80" s="1"/>
  <c r="AU114" i="80" s="1"/>
  <c r="DG119" i="80"/>
  <c r="BK119" i="80" s="1"/>
  <c r="AE119" i="80" s="1"/>
  <c r="AU119" i="80" s="1"/>
  <c r="DG127" i="80"/>
  <c r="BK127" i="80" s="1"/>
  <c r="AE127" i="80" s="1"/>
  <c r="AU127" i="80" s="1"/>
  <c r="DG135" i="80"/>
  <c r="BK135" i="80" s="1"/>
  <c r="AE135" i="80" s="1"/>
  <c r="AU135" i="80" s="1"/>
  <c r="DG146" i="80"/>
  <c r="BK146" i="80" s="1"/>
  <c r="AE146" i="80" s="1"/>
  <c r="AU146" i="80" s="1"/>
  <c r="DG163" i="80"/>
  <c r="BK163" i="80" s="1"/>
  <c r="AE163" i="80" s="1"/>
  <c r="AU163" i="80" s="1"/>
  <c r="DG156" i="80"/>
  <c r="BK156" i="80" s="1"/>
  <c r="AE156" i="80" s="1"/>
  <c r="AU156" i="80" s="1"/>
  <c r="DG138" i="80"/>
  <c r="BK138" i="80" s="1"/>
  <c r="AE138" i="80" s="1"/>
  <c r="AU138" i="80" s="1"/>
  <c r="DG189" i="80"/>
  <c r="BK189" i="80" s="1"/>
  <c r="AE189" i="80" s="1"/>
  <c r="AU189" i="80" s="1"/>
  <c r="DG182" i="80"/>
  <c r="BK182" i="80" s="1"/>
  <c r="AE182" i="80" s="1"/>
  <c r="AU182" i="80" s="1"/>
  <c r="DG188" i="80"/>
  <c r="BK188" i="80" s="1"/>
  <c r="AE188" i="80" s="1"/>
  <c r="AU188" i="80" s="1"/>
  <c r="DG196" i="80"/>
  <c r="BK196" i="80" s="1"/>
  <c r="AE196" i="80" s="1"/>
  <c r="AU196" i="80" s="1"/>
  <c r="DG210" i="80"/>
  <c r="DG216" i="80"/>
  <c r="DG226" i="80"/>
  <c r="CY28" i="80"/>
  <c r="CY32" i="80"/>
  <c r="BC32" i="80" s="1"/>
  <c r="W32" i="80" s="1"/>
  <c r="AM32" i="80" s="1"/>
  <c r="CY36" i="80"/>
  <c r="BC36" i="80" s="1"/>
  <c r="W36" i="80" s="1"/>
  <c r="AM36" i="80" s="1"/>
  <c r="CY40" i="80"/>
  <c r="BC40" i="80" s="1"/>
  <c r="W40" i="80" s="1"/>
  <c r="AM40" i="80" s="1"/>
  <c r="CY44" i="80"/>
  <c r="BC44" i="80" s="1"/>
  <c r="W44" i="80" s="1"/>
  <c r="AM44" i="80" s="1"/>
  <c r="CY48" i="80"/>
  <c r="BC48" i="80" s="1"/>
  <c r="W48" i="80" s="1"/>
  <c r="AM48" i="80" s="1"/>
  <c r="CY52" i="80"/>
  <c r="BC52" i="80" s="1"/>
  <c r="W52" i="80" s="1"/>
  <c r="AM52" i="80" s="1"/>
  <c r="CY56" i="80"/>
  <c r="BC56" i="80" s="1"/>
  <c r="W56" i="80" s="1"/>
  <c r="AM56" i="80" s="1"/>
  <c r="CY60" i="80"/>
  <c r="BC60" i="80" s="1"/>
  <c r="W60" i="80" s="1"/>
  <c r="AM60" i="80" s="1"/>
  <c r="CY64" i="80"/>
  <c r="BC64" i="80" s="1"/>
  <c r="W64" i="80" s="1"/>
  <c r="AM64" i="80" s="1"/>
  <c r="CY68" i="80"/>
  <c r="CY72" i="80"/>
  <c r="BC72" i="80" s="1"/>
  <c r="W72" i="80" s="1"/>
  <c r="AM72" i="80" s="1"/>
  <c r="CY76" i="80"/>
  <c r="CY83" i="80"/>
  <c r="CY78" i="80"/>
  <c r="BC78" i="80" s="1"/>
  <c r="W78" i="80" s="1"/>
  <c r="AM78" i="80" s="1"/>
  <c r="CY86" i="80"/>
  <c r="BC86" i="80" s="1"/>
  <c r="W86" i="80" s="1"/>
  <c r="AM86" i="80" s="1"/>
  <c r="CY92" i="80"/>
  <c r="CY96" i="80"/>
  <c r="BC96" i="80" s="1"/>
  <c r="W96" i="80" s="1"/>
  <c r="AM96" i="80" s="1"/>
  <c r="CY100" i="80"/>
  <c r="CY104" i="80"/>
  <c r="CY108" i="80"/>
  <c r="BC108" i="80" s="1"/>
  <c r="W108" i="80" s="1"/>
  <c r="AM108" i="80" s="1"/>
  <c r="CY112" i="80"/>
  <c r="BC112" i="80" s="1"/>
  <c r="W112" i="80" s="1"/>
  <c r="AM112" i="80" s="1"/>
  <c r="CY116" i="80"/>
  <c r="BC116" i="80" s="1"/>
  <c r="W116" i="80" s="1"/>
  <c r="AM116" i="80" s="1"/>
  <c r="CY156" i="80"/>
  <c r="BC156" i="80" s="1"/>
  <c r="W156" i="80" s="1"/>
  <c r="AM156" i="80" s="1"/>
  <c r="CY120" i="80"/>
  <c r="CY124" i="80"/>
  <c r="CY128" i="80"/>
  <c r="CY132" i="80"/>
  <c r="CY136" i="80"/>
  <c r="CY142" i="80"/>
  <c r="BC142" i="80" s="1"/>
  <c r="W142" i="80" s="1"/>
  <c r="AM142" i="80" s="1"/>
  <c r="CY146" i="80"/>
  <c r="CY165" i="80"/>
  <c r="CY168" i="80"/>
  <c r="CY151" i="80"/>
  <c r="CY159" i="80"/>
  <c r="CY137" i="80"/>
  <c r="CY166" i="80"/>
  <c r="BC166" i="80" s="1"/>
  <c r="W166" i="80" s="1"/>
  <c r="AM166" i="80" s="1"/>
  <c r="CY176" i="80"/>
  <c r="CY178" i="80"/>
  <c r="CY182" i="80"/>
  <c r="BC182" i="80" s="1"/>
  <c r="W182" i="80" s="1"/>
  <c r="AM182" i="80" s="1"/>
  <c r="CY195" i="80"/>
  <c r="CY186" i="80"/>
  <c r="CY200" i="80"/>
  <c r="BC200" i="80" s="1"/>
  <c r="W200" i="80" s="1"/>
  <c r="AM200" i="80" s="1"/>
  <c r="CY201" i="80"/>
  <c r="BC201" i="80" s="1"/>
  <c r="W201" i="80" s="1"/>
  <c r="AM201" i="80" s="1"/>
  <c r="CY204" i="80"/>
  <c r="BC204" i="80" s="1"/>
  <c r="W204" i="80" s="1"/>
  <c r="AM204" i="80" s="1"/>
  <c r="CY198" i="80"/>
  <c r="BC198" i="80" s="1"/>
  <c r="W198" i="80" s="1"/>
  <c r="AM198" i="80" s="1"/>
  <c r="CY210" i="80"/>
  <c r="CY213" i="80"/>
  <c r="CY220" i="80"/>
  <c r="DG29" i="80"/>
  <c r="BK29" i="80" s="1"/>
  <c r="AE29" i="80" s="1"/>
  <c r="AU29" i="80" s="1"/>
  <c r="DG37" i="80"/>
  <c r="BK37" i="80" s="1"/>
  <c r="AE37" i="80" s="1"/>
  <c r="AU37" i="80" s="1"/>
  <c r="DG45" i="80"/>
  <c r="BK45" i="80" s="1"/>
  <c r="AE45" i="80" s="1"/>
  <c r="AU45" i="80" s="1"/>
  <c r="DG53" i="80"/>
  <c r="BK53" i="80" s="1"/>
  <c r="AE53" i="80" s="1"/>
  <c r="AU53" i="80" s="1"/>
  <c r="DG61" i="80"/>
  <c r="BK61" i="80" s="1"/>
  <c r="AE61" i="80" s="1"/>
  <c r="AU61" i="80" s="1"/>
  <c r="DG69" i="80"/>
  <c r="BK69" i="80" s="1"/>
  <c r="AE69" i="80" s="1"/>
  <c r="AU69" i="80" s="1"/>
  <c r="DG78" i="80"/>
  <c r="BK78" i="80" s="1"/>
  <c r="AE78" i="80" s="1"/>
  <c r="AU78" i="80" s="1"/>
  <c r="DG81" i="80"/>
  <c r="BK81" i="80" s="1"/>
  <c r="AE81" i="80" s="1"/>
  <c r="AU81" i="80" s="1"/>
  <c r="DG93" i="80"/>
  <c r="BK93" i="80" s="1"/>
  <c r="AE93" i="80" s="1"/>
  <c r="AU93" i="80" s="1"/>
  <c r="DG101" i="80"/>
  <c r="BK101" i="80" s="1"/>
  <c r="AE101" i="80" s="1"/>
  <c r="AU101" i="80" s="1"/>
  <c r="DG109" i="80"/>
  <c r="BK109" i="80" s="1"/>
  <c r="AE109" i="80" s="1"/>
  <c r="AU109" i="80" s="1"/>
  <c r="DG147" i="80"/>
  <c r="BK147" i="80" s="1"/>
  <c r="AE147" i="80" s="1"/>
  <c r="AU147" i="80" s="1"/>
  <c r="DG122" i="80"/>
  <c r="BK122" i="80" s="1"/>
  <c r="AE122" i="80" s="1"/>
  <c r="AU122" i="80" s="1"/>
  <c r="DG130" i="80"/>
  <c r="BK130" i="80" s="1"/>
  <c r="AE130" i="80" s="1"/>
  <c r="AU130" i="80" s="1"/>
  <c r="DG141" i="80"/>
  <c r="BK141" i="80" s="1"/>
  <c r="AE141" i="80" s="1"/>
  <c r="AU141" i="80" s="1"/>
  <c r="DG149" i="80"/>
  <c r="BK149" i="80" s="1"/>
  <c r="AE149" i="80" s="1"/>
  <c r="AU149" i="80" s="1"/>
  <c r="DG174" i="80"/>
  <c r="BK174" i="80" s="1"/>
  <c r="AE174" i="80" s="1"/>
  <c r="AU174" i="80" s="1"/>
  <c r="DG162" i="80"/>
  <c r="BK162" i="80" s="1"/>
  <c r="AE162" i="80" s="1"/>
  <c r="AU162" i="80" s="1"/>
  <c r="DG168" i="80"/>
  <c r="BK168" i="80" s="1"/>
  <c r="AE168" i="80" s="1"/>
  <c r="AU168" i="80" s="1"/>
  <c r="DG187" i="80"/>
  <c r="BK187" i="80" s="1"/>
  <c r="AE187" i="80" s="1"/>
  <c r="AU187" i="80" s="1"/>
  <c r="DG202" i="80"/>
  <c r="BK202" i="80" s="1"/>
  <c r="AE202" i="80" s="1"/>
  <c r="AU202" i="80" s="1"/>
  <c r="DG192" i="80"/>
  <c r="BK192" i="80" s="1"/>
  <c r="AE192" i="80" s="1"/>
  <c r="AU192" i="80" s="1"/>
  <c r="DG205" i="80"/>
  <c r="BK205" i="80" s="1"/>
  <c r="AE205" i="80" s="1"/>
  <c r="AU205" i="80" s="1"/>
  <c r="DG213" i="80"/>
  <c r="DG27" i="80"/>
  <c r="DG31" i="80"/>
  <c r="BK31" i="80" s="1"/>
  <c r="AE31" i="80" s="1"/>
  <c r="AU31" i="80" s="1"/>
  <c r="DG35" i="80"/>
  <c r="BK35" i="80" s="1"/>
  <c r="AE35" i="80" s="1"/>
  <c r="AU35" i="80" s="1"/>
  <c r="DG39" i="80"/>
  <c r="BK39" i="80" s="1"/>
  <c r="AE39" i="80" s="1"/>
  <c r="AU39" i="80" s="1"/>
  <c r="DG43" i="80"/>
  <c r="BK43" i="80" s="1"/>
  <c r="AE43" i="80" s="1"/>
  <c r="AU43" i="80" s="1"/>
  <c r="DG47" i="80"/>
  <c r="BK47" i="80" s="1"/>
  <c r="AE47" i="80" s="1"/>
  <c r="AU47" i="80" s="1"/>
  <c r="DG51" i="80"/>
  <c r="BK51" i="80" s="1"/>
  <c r="AE51" i="80" s="1"/>
  <c r="AU51" i="80" s="1"/>
  <c r="DG55" i="80"/>
  <c r="BK55" i="80" s="1"/>
  <c r="AE55" i="80" s="1"/>
  <c r="AU55" i="80" s="1"/>
  <c r="DG59" i="80"/>
  <c r="BK59" i="80" s="1"/>
  <c r="AE59" i="80" s="1"/>
  <c r="AU59" i="80" s="1"/>
  <c r="DG63" i="80"/>
  <c r="BK63" i="80" s="1"/>
  <c r="AE63" i="80" s="1"/>
  <c r="AU63" i="80" s="1"/>
  <c r="DG68" i="80"/>
  <c r="BK68" i="80" s="1"/>
  <c r="AE68" i="80" s="1"/>
  <c r="AU68" i="80" s="1"/>
  <c r="DG71" i="80"/>
  <c r="BK71" i="80" s="1"/>
  <c r="AE71" i="80" s="1"/>
  <c r="AU71" i="80" s="1"/>
  <c r="DG75" i="80"/>
  <c r="BK75" i="80" s="1"/>
  <c r="AE75" i="80" s="1"/>
  <c r="AU75" i="80" s="1"/>
  <c r="DG82" i="80"/>
  <c r="BK82" i="80" s="1"/>
  <c r="AE82" i="80" s="1"/>
  <c r="AU82" i="80" s="1"/>
  <c r="DG77" i="80"/>
  <c r="BK77" i="80" s="1"/>
  <c r="AE77" i="80" s="1"/>
  <c r="AU77" i="80" s="1"/>
  <c r="DG85" i="80"/>
  <c r="BK85" i="80" s="1"/>
  <c r="AE85" i="80" s="1"/>
  <c r="AU85" i="80" s="1"/>
  <c r="DG91" i="80"/>
  <c r="BK91" i="80" s="1"/>
  <c r="AE91" i="80" s="1"/>
  <c r="AU91" i="80" s="1"/>
  <c r="DG95" i="80"/>
  <c r="BK95" i="80" s="1"/>
  <c r="AE95" i="80" s="1"/>
  <c r="AU95" i="80" s="1"/>
  <c r="DG99" i="80"/>
  <c r="BK99" i="80" s="1"/>
  <c r="AE99" i="80" s="1"/>
  <c r="AU99" i="80" s="1"/>
  <c r="DG103" i="80"/>
  <c r="BK103" i="80" s="1"/>
  <c r="AE103" i="80" s="1"/>
  <c r="AU103" i="80" s="1"/>
  <c r="DG107" i="80"/>
  <c r="BK107" i="80" s="1"/>
  <c r="AE107" i="80" s="1"/>
  <c r="AU107" i="80" s="1"/>
  <c r="DG111" i="80"/>
  <c r="BK111" i="80" s="1"/>
  <c r="AE111" i="80" s="1"/>
  <c r="AU111" i="80" s="1"/>
  <c r="DG115" i="80"/>
  <c r="BK115" i="80" s="1"/>
  <c r="AE115" i="80" s="1"/>
  <c r="AU115" i="80" s="1"/>
  <c r="DG153" i="80"/>
  <c r="BK153" i="80" s="1"/>
  <c r="AE153" i="80" s="1"/>
  <c r="AU153" i="80" s="1"/>
  <c r="DG120" i="80"/>
  <c r="BK120" i="80" s="1"/>
  <c r="AE120" i="80" s="1"/>
  <c r="AU120" i="80" s="1"/>
  <c r="DG124" i="80"/>
  <c r="BK124" i="80" s="1"/>
  <c r="AE124" i="80" s="1"/>
  <c r="AU124" i="80" s="1"/>
  <c r="DG128" i="80"/>
  <c r="BK128" i="80" s="1"/>
  <c r="AE128" i="80" s="1"/>
  <c r="AU128" i="80" s="1"/>
  <c r="DG132" i="80"/>
  <c r="BK132" i="80" s="1"/>
  <c r="AE132" i="80" s="1"/>
  <c r="AU132" i="80" s="1"/>
  <c r="DG136" i="80"/>
  <c r="BK136" i="80" s="1"/>
  <c r="AE136" i="80" s="1"/>
  <c r="AU136" i="80" s="1"/>
  <c r="DG143" i="80"/>
  <c r="BK143" i="80" s="1"/>
  <c r="AE143" i="80" s="1"/>
  <c r="AU143" i="80" s="1"/>
  <c r="DG151" i="80"/>
  <c r="BK151" i="80" s="1"/>
  <c r="AE151" i="80" s="1"/>
  <c r="AU151" i="80" s="1"/>
  <c r="DG161" i="80"/>
  <c r="BK161" i="80" s="1"/>
  <c r="AE161" i="80" s="1"/>
  <c r="AU161" i="80" s="1"/>
  <c r="DG166" i="80"/>
  <c r="BK166" i="80" s="1"/>
  <c r="AE166" i="80" s="1"/>
  <c r="AU166" i="80" s="1"/>
  <c r="DG150" i="80"/>
  <c r="BK150" i="80" s="1"/>
  <c r="AE150" i="80" s="1"/>
  <c r="AU150" i="80" s="1"/>
  <c r="DG158" i="80"/>
  <c r="BK158" i="80" s="1"/>
  <c r="AE158" i="80" s="1"/>
  <c r="AU158" i="80" s="1"/>
  <c r="DG169" i="80"/>
  <c r="BK169" i="80" s="1"/>
  <c r="AE169" i="80" s="1"/>
  <c r="AU169" i="80" s="1"/>
  <c r="DG139" i="80"/>
  <c r="BK139" i="80" s="1"/>
  <c r="AE139" i="80" s="1"/>
  <c r="AU139" i="80" s="1"/>
  <c r="DG175" i="80"/>
  <c r="BK175" i="80" s="1"/>
  <c r="AE175" i="80" s="1"/>
  <c r="AU175" i="80" s="1"/>
  <c r="DG193" i="80"/>
  <c r="BK193" i="80" s="1"/>
  <c r="AE193" i="80" s="1"/>
  <c r="AU193" i="80" s="1"/>
  <c r="DG179" i="80"/>
  <c r="BK179" i="80" s="1"/>
  <c r="AE179" i="80" s="1"/>
  <c r="AU179" i="80" s="1"/>
  <c r="DG183" i="80"/>
  <c r="BK183" i="80" s="1"/>
  <c r="AE183" i="80" s="1"/>
  <c r="AU183" i="80" s="1"/>
  <c r="DG199" i="80"/>
  <c r="BK199" i="80" s="1"/>
  <c r="AE199" i="80" s="1"/>
  <c r="AU199" i="80" s="1"/>
  <c r="DG190" i="80"/>
  <c r="BK190" i="80" s="1"/>
  <c r="AE190" i="80" s="1"/>
  <c r="AU190" i="80" s="1"/>
  <c r="DG203" i="80"/>
  <c r="BK203" i="80" s="1"/>
  <c r="AE203" i="80" s="1"/>
  <c r="AU203" i="80" s="1"/>
  <c r="DG200" i="80"/>
  <c r="BK200" i="80" s="1"/>
  <c r="AE200" i="80" s="1"/>
  <c r="AU200" i="80" s="1"/>
  <c r="DG207" i="80"/>
  <c r="BK207" i="80" s="1"/>
  <c r="AE207" i="80" s="1"/>
  <c r="AU207" i="80" s="1"/>
  <c r="DG211" i="80"/>
  <c r="DG220" i="80"/>
  <c r="DG217" i="80"/>
  <c r="DG223" i="80"/>
  <c r="DG227" i="80"/>
  <c r="DG28" i="80"/>
  <c r="DG32" i="80"/>
  <c r="BK32" i="80" s="1"/>
  <c r="AE32" i="80" s="1"/>
  <c r="AU32" i="80" s="1"/>
  <c r="DG36" i="80"/>
  <c r="BK36" i="80" s="1"/>
  <c r="AE36" i="80" s="1"/>
  <c r="AU36" i="80" s="1"/>
  <c r="DG40" i="80"/>
  <c r="BK40" i="80" s="1"/>
  <c r="AE40" i="80" s="1"/>
  <c r="AU40" i="80" s="1"/>
  <c r="DG44" i="80"/>
  <c r="BK44" i="80" s="1"/>
  <c r="AE44" i="80" s="1"/>
  <c r="AU44" i="80" s="1"/>
  <c r="DG48" i="80"/>
  <c r="BK48" i="80" s="1"/>
  <c r="AE48" i="80" s="1"/>
  <c r="AU48" i="80" s="1"/>
  <c r="DG52" i="80"/>
  <c r="BK52" i="80" s="1"/>
  <c r="AE52" i="80" s="1"/>
  <c r="AU52" i="80" s="1"/>
  <c r="DG56" i="80"/>
  <c r="BK56" i="80" s="1"/>
  <c r="AE56" i="80" s="1"/>
  <c r="AU56" i="80" s="1"/>
  <c r="DG60" i="80"/>
  <c r="BK60" i="80" s="1"/>
  <c r="AE60" i="80" s="1"/>
  <c r="AU60" i="80" s="1"/>
  <c r="DG64" i="80"/>
  <c r="BK64" i="80" s="1"/>
  <c r="AE64" i="80" s="1"/>
  <c r="AU64" i="80" s="1"/>
  <c r="DG67" i="80"/>
  <c r="BK67" i="80" s="1"/>
  <c r="AE67" i="80" s="1"/>
  <c r="AU67" i="80" s="1"/>
  <c r="DG72" i="80"/>
  <c r="BK72" i="80" s="1"/>
  <c r="AE72" i="80" s="1"/>
  <c r="AU72" i="80" s="1"/>
  <c r="DG76" i="80"/>
  <c r="BK76" i="80" s="1"/>
  <c r="AE76" i="80" s="1"/>
  <c r="AU76" i="80" s="1"/>
  <c r="DG84" i="80"/>
  <c r="BK84" i="80" s="1"/>
  <c r="AE84" i="80" s="1"/>
  <c r="AU84" i="80" s="1"/>
  <c r="DG79" i="80"/>
  <c r="BK79" i="80" s="1"/>
  <c r="AE79" i="80" s="1"/>
  <c r="AU79" i="80" s="1"/>
  <c r="DG87" i="80"/>
  <c r="BK87" i="80" s="1"/>
  <c r="AE87" i="80" s="1"/>
  <c r="AU87" i="80" s="1"/>
  <c r="DG92" i="80"/>
  <c r="BK92" i="80" s="1"/>
  <c r="AE92" i="80" s="1"/>
  <c r="AU92" i="80" s="1"/>
  <c r="DG96" i="80"/>
  <c r="BK96" i="80" s="1"/>
  <c r="AE96" i="80" s="1"/>
  <c r="AU96" i="80" s="1"/>
  <c r="DG100" i="80"/>
  <c r="BK100" i="80" s="1"/>
  <c r="AE100" i="80" s="1"/>
  <c r="AU100" i="80" s="1"/>
  <c r="DG104" i="80"/>
  <c r="BK104" i="80" s="1"/>
  <c r="AE104" i="80" s="1"/>
  <c r="AU104" i="80" s="1"/>
  <c r="DG108" i="80"/>
  <c r="BK108" i="80" s="1"/>
  <c r="AE108" i="80" s="1"/>
  <c r="AU108" i="80" s="1"/>
  <c r="DG112" i="80"/>
  <c r="BK112" i="80" s="1"/>
  <c r="AE112" i="80" s="1"/>
  <c r="AU112" i="80" s="1"/>
  <c r="DG116" i="80"/>
  <c r="BK116" i="80" s="1"/>
  <c r="AE116" i="80" s="1"/>
  <c r="AU116" i="80" s="1"/>
  <c r="DG117" i="80"/>
  <c r="BK117" i="80" s="1"/>
  <c r="AE117" i="80" s="1"/>
  <c r="AU117" i="80" s="1"/>
  <c r="DG121" i="80"/>
  <c r="BK121" i="80" s="1"/>
  <c r="AE121" i="80" s="1"/>
  <c r="AU121" i="80" s="1"/>
  <c r="DG125" i="80"/>
  <c r="BK125" i="80" s="1"/>
  <c r="AE125" i="80" s="1"/>
  <c r="AU125" i="80" s="1"/>
  <c r="DG129" i="80"/>
  <c r="BK129" i="80" s="1"/>
  <c r="AE129" i="80" s="1"/>
  <c r="AU129" i="80" s="1"/>
  <c r="DG133" i="80"/>
  <c r="BK133" i="80" s="1"/>
  <c r="AE133" i="80" s="1"/>
  <c r="AU133" i="80" s="1"/>
  <c r="DG140" i="80"/>
  <c r="BK140" i="80" s="1"/>
  <c r="AE140" i="80" s="1"/>
  <c r="AU140" i="80" s="1"/>
  <c r="DG144" i="80"/>
  <c r="BK144" i="80" s="1"/>
  <c r="AE144" i="80" s="1"/>
  <c r="AU144" i="80" s="1"/>
  <c r="DG159" i="80"/>
  <c r="BK159" i="80" s="1"/>
  <c r="AE159" i="80" s="1"/>
  <c r="AU159" i="80" s="1"/>
  <c r="DG167" i="80"/>
  <c r="BK167" i="80" s="1"/>
  <c r="AE167" i="80" s="1"/>
  <c r="AU167" i="80" s="1"/>
  <c r="DG170" i="80"/>
  <c r="BK170" i="80" s="1"/>
  <c r="AE170" i="80" s="1"/>
  <c r="AU170" i="80" s="1"/>
  <c r="DG152" i="80"/>
  <c r="BK152" i="80" s="1"/>
  <c r="AE152" i="80" s="1"/>
  <c r="AU152" i="80" s="1"/>
  <c r="DG160" i="80"/>
  <c r="BK160" i="80" s="1"/>
  <c r="AE160" i="80" s="1"/>
  <c r="AU160" i="80" s="1"/>
  <c r="DG173" i="80"/>
  <c r="BK173" i="80" s="1"/>
  <c r="AE173" i="80" s="1"/>
  <c r="AU173" i="80" s="1"/>
  <c r="DG164" i="80"/>
  <c r="BK164" i="80" s="1"/>
  <c r="AE164" i="80" s="1"/>
  <c r="AU164" i="80" s="1"/>
  <c r="DG176" i="80"/>
  <c r="BK176" i="80" s="1"/>
  <c r="AE176" i="80" s="1"/>
  <c r="AU176" i="80" s="1"/>
  <c r="DG195" i="80"/>
  <c r="BK195" i="80" s="1"/>
  <c r="AE195" i="80" s="1"/>
  <c r="AU195" i="80" s="1"/>
  <c r="DG180" i="80"/>
  <c r="BK180" i="80" s="1"/>
  <c r="AE180" i="80" s="1"/>
  <c r="AU180" i="80" s="1"/>
  <c r="DG184" i="80"/>
  <c r="BK184" i="80" s="1"/>
  <c r="AE184" i="80" s="1"/>
  <c r="AU184" i="80" s="1"/>
  <c r="DG185" i="80"/>
  <c r="BK185" i="80" s="1"/>
  <c r="AE185" i="80" s="1"/>
  <c r="AU185" i="80" s="1"/>
  <c r="DG191" i="80"/>
  <c r="BK191" i="80" s="1"/>
  <c r="AE191" i="80" s="1"/>
  <c r="AU191" i="80" s="1"/>
  <c r="DG197" i="80"/>
  <c r="BK197" i="80" s="1"/>
  <c r="AE197" i="80" s="1"/>
  <c r="AU197" i="80" s="1"/>
  <c r="DG201" i="80"/>
  <c r="BK201" i="80" s="1"/>
  <c r="AE201" i="80" s="1"/>
  <c r="AU201" i="80" s="1"/>
  <c r="DG208" i="80"/>
  <c r="BK208" i="80" s="1"/>
  <c r="AE208" i="80" s="1"/>
  <c r="AU208" i="80" s="1"/>
  <c r="DG212" i="80"/>
  <c r="DG222" i="80"/>
  <c r="DG221" i="80"/>
  <c r="CX227" i="80"/>
  <c r="CX226" i="80"/>
  <c r="CX225" i="80"/>
  <c r="CX222" i="80"/>
  <c r="CX223" i="80"/>
  <c r="CX218" i="80"/>
  <c r="CX224" i="80"/>
  <c r="CX221" i="80"/>
  <c r="CX217" i="80"/>
  <c r="CX220" i="80"/>
  <c r="CX215" i="80"/>
  <c r="CX216" i="80"/>
  <c r="CX219" i="80"/>
  <c r="CX211" i="80"/>
  <c r="CX209" i="80"/>
  <c r="CX207" i="80"/>
  <c r="CX206" i="80"/>
  <c r="CX205" i="80"/>
  <c r="CX214" i="80"/>
  <c r="CX213" i="80"/>
  <c r="CX212" i="80"/>
  <c r="CX210" i="80"/>
  <c r="CX202" i="80"/>
  <c r="CX197" i="80"/>
  <c r="CX193" i="80"/>
  <c r="CX191" i="80"/>
  <c r="CX198" i="80"/>
  <c r="CX208" i="80"/>
  <c r="CX204" i="80"/>
  <c r="CX196" i="80"/>
  <c r="CX195" i="80"/>
  <c r="CX190" i="80"/>
  <c r="CX199" i="80"/>
  <c r="CX194" i="80"/>
  <c r="CX192" i="80"/>
  <c r="CX201" i="80"/>
  <c r="CX200" i="80"/>
  <c r="CX203" i="80"/>
  <c r="CX189" i="80"/>
  <c r="CX186" i="80"/>
  <c r="CX185" i="80"/>
  <c r="CX184" i="80"/>
  <c r="CX183" i="80"/>
  <c r="CX188" i="80"/>
  <c r="CX182" i="80"/>
  <c r="CX181" i="80"/>
  <c r="CX187" i="80"/>
  <c r="CX180" i="80"/>
  <c r="CX177" i="80"/>
  <c r="CX176" i="80"/>
  <c r="CX179" i="80"/>
  <c r="CX175" i="80"/>
  <c r="CX174" i="80"/>
  <c r="CX173" i="80"/>
  <c r="CX172" i="80"/>
  <c r="CX171" i="80"/>
  <c r="CX170" i="80"/>
  <c r="CX169" i="80"/>
  <c r="CX168" i="80"/>
  <c r="CX167" i="80"/>
  <c r="CX166" i="80"/>
  <c r="CX165" i="80"/>
  <c r="CX178" i="80"/>
  <c r="CX162" i="80"/>
  <c r="CX160" i="80"/>
  <c r="CX158" i="80"/>
  <c r="CX156" i="80"/>
  <c r="CX154" i="80"/>
  <c r="CX152" i="80"/>
  <c r="CX150" i="80"/>
  <c r="CX148" i="80"/>
  <c r="CX146" i="80"/>
  <c r="CX144" i="80"/>
  <c r="CX142" i="80"/>
  <c r="CX140" i="80"/>
  <c r="CX164" i="80"/>
  <c r="CX161" i="80"/>
  <c r="CX159" i="80"/>
  <c r="CX157" i="80"/>
  <c r="CX155" i="80"/>
  <c r="CX153" i="80"/>
  <c r="CX151" i="80"/>
  <c r="CX149" i="80"/>
  <c r="CX147" i="80"/>
  <c r="CX145" i="80"/>
  <c r="CX143" i="80"/>
  <c r="CX141" i="80"/>
  <c r="CX163" i="80"/>
  <c r="CX139" i="80"/>
  <c r="CX138" i="80"/>
  <c r="CX136" i="80"/>
  <c r="CX135" i="80"/>
  <c r="CX134" i="80"/>
  <c r="CX133" i="80"/>
  <c r="CX132" i="80"/>
  <c r="CX131" i="80"/>
  <c r="CX130" i="80"/>
  <c r="CX129" i="80"/>
  <c r="CX137" i="80"/>
  <c r="CX128" i="80"/>
  <c r="CX126" i="80"/>
  <c r="CX124" i="80"/>
  <c r="CX122" i="80"/>
  <c r="CX121" i="80"/>
  <c r="CX120" i="80"/>
  <c r="CX127" i="80"/>
  <c r="CX125" i="80"/>
  <c r="CX123" i="80"/>
  <c r="CX119" i="80"/>
  <c r="CX118" i="80"/>
  <c r="CX117" i="80"/>
  <c r="CX116" i="80"/>
  <c r="CX115" i="80"/>
  <c r="CX114" i="80"/>
  <c r="CX113" i="80"/>
  <c r="CX112" i="80"/>
  <c r="CX111" i="80"/>
  <c r="CX110" i="80"/>
  <c r="CX109" i="80"/>
  <c r="CX108" i="80"/>
  <c r="CX107" i="80"/>
  <c r="CX106" i="80"/>
  <c r="CX104" i="80"/>
  <c r="CX102" i="80"/>
  <c r="CX100" i="80"/>
  <c r="CX98" i="80"/>
  <c r="CX96" i="80"/>
  <c r="CX94" i="80"/>
  <c r="CX92" i="80"/>
  <c r="CX89" i="80"/>
  <c r="CX87" i="80"/>
  <c r="CX85" i="80"/>
  <c r="CX83" i="80"/>
  <c r="CX81" i="80"/>
  <c r="CX79" i="80"/>
  <c r="CX77" i="80"/>
  <c r="CX76" i="80"/>
  <c r="CX75" i="80"/>
  <c r="CX74" i="80"/>
  <c r="CX73" i="80"/>
  <c r="CX105" i="80"/>
  <c r="CX103" i="80"/>
  <c r="CX101" i="80"/>
  <c r="CX99" i="80"/>
  <c r="CX97" i="80"/>
  <c r="CX95" i="80"/>
  <c r="CX93" i="80"/>
  <c r="CX91" i="80"/>
  <c r="CX90" i="80"/>
  <c r="CX88" i="80"/>
  <c r="CX86" i="80"/>
  <c r="CX84" i="80"/>
  <c r="CX82" i="80"/>
  <c r="CX80" i="80"/>
  <c r="CX78" i="80"/>
  <c r="CX67" i="80"/>
  <c r="CX66" i="80"/>
  <c r="CX65" i="80"/>
  <c r="CX64" i="80"/>
  <c r="CX63" i="80"/>
  <c r="CX62" i="80"/>
  <c r="CX61" i="80"/>
  <c r="CX60" i="80"/>
  <c r="CX59" i="80"/>
  <c r="CX58" i="80"/>
  <c r="CX57" i="80"/>
  <c r="CX56" i="80"/>
  <c r="CX55" i="80"/>
  <c r="CX54" i="80"/>
  <c r="CX53" i="80"/>
  <c r="CX52" i="80"/>
  <c r="CX51" i="80"/>
  <c r="CX50" i="80"/>
  <c r="CX49" i="80"/>
  <c r="CX48" i="80"/>
  <c r="CX43" i="80"/>
  <c r="CX42" i="80"/>
  <c r="CX40" i="80"/>
  <c r="CX38" i="80"/>
  <c r="CX36" i="80"/>
  <c r="CX34" i="80"/>
  <c r="CX32" i="80"/>
  <c r="CX27" i="80"/>
  <c r="CX72" i="80"/>
  <c r="CX70" i="80"/>
  <c r="CX39" i="80"/>
  <c r="CX35" i="80"/>
  <c r="CX31" i="80"/>
  <c r="CX29" i="80"/>
  <c r="CX68" i="80"/>
  <c r="CX47" i="80"/>
  <c r="CX46" i="80"/>
  <c r="CX37" i="80"/>
  <c r="CX28" i="80"/>
  <c r="CX71" i="80"/>
  <c r="CX69" i="80"/>
  <c r="CX45" i="80"/>
  <c r="CX44" i="80"/>
  <c r="CX41" i="80"/>
  <c r="CX33" i="80"/>
  <c r="CX30" i="80"/>
  <c r="DU227" i="80"/>
  <c r="DU226" i="80"/>
  <c r="DU225" i="80"/>
  <c r="DU223" i="80"/>
  <c r="DU222" i="80"/>
  <c r="DU221" i="80"/>
  <c r="DU217" i="80"/>
  <c r="DU220" i="80"/>
  <c r="DU224" i="80"/>
  <c r="DU219" i="80"/>
  <c r="DU216" i="80"/>
  <c r="DU215" i="80"/>
  <c r="DU214" i="80"/>
  <c r="DU213" i="80"/>
  <c r="DU212" i="80"/>
  <c r="DU211" i="80"/>
  <c r="DU210" i="80"/>
  <c r="DU209" i="80"/>
  <c r="DU208" i="80"/>
  <c r="DU207" i="80"/>
  <c r="DU206" i="80"/>
  <c r="DU205" i="80"/>
  <c r="DU218" i="80"/>
  <c r="DU204" i="80"/>
  <c r="DU203" i="80"/>
  <c r="DU202" i="80"/>
  <c r="DU201" i="80"/>
  <c r="DU200" i="80"/>
  <c r="DU199" i="80"/>
  <c r="DU198" i="80"/>
  <c r="DU197" i="80"/>
  <c r="DU196" i="80"/>
  <c r="DU195" i="80"/>
  <c r="DU194" i="80"/>
  <c r="DU193" i="80"/>
  <c r="DU192" i="80"/>
  <c r="DU191" i="80"/>
  <c r="DU190" i="80"/>
  <c r="DU189" i="80"/>
  <c r="DU188" i="80"/>
  <c r="DU187" i="80"/>
  <c r="DU186" i="80"/>
  <c r="DU185" i="80"/>
  <c r="DU184" i="80"/>
  <c r="DU182" i="80"/>
  <c r="DU181" i="80"/>
  <c r="DU180" i="80"/>
  <c r="DU179" i="80"/>
  <c r="DU178" i="80"/>
  <c r="DU183" i="80"/>
  <c r="DU173" i="80"/>
  <c r="DU172" i="80"/>
  <c r="DU171" i="80"/>
  <c r="DU170" i="80"/>
  <c r="DU169" i="80"/>
  <c r="DU168" i="80"/>
  <c r="DU167" i="80"/>
  <c r="DU166" i="80"/>
  <c r="DU165" i="80"/>
  <c r="DU164" i="80"/>
  <c r="DU163" i="80"/>
  <c r="DU162" i="80"/>
  <c r="DU161" i="80"/>
  <c r="DU160" i="80"/>
  <c r="DU159" i="80"/>
  <c r="DU158" i="80"/>
  <c r="DU157" i="80"/>
  <c r="DU156" i="80"/>
  <c r="DU155" i="80"/>
  <c r="DU154" i="80"/>
  <c r="DU153" i="80"/>
  <c r="DU152" i="80"/>
  <c r="DU151" i="80"/>
  <c r="DU150" i="80"/>
  <c r="DU149" i="80"/>
  <c r="DU148" i="80"/>
  <c r="DU147" i="80"/>
  <c r="DU146" i="80"/>
  <c r="DU145" i="80"/>
  <c r="DU144" i="80"/>
  <c r="DU143" i="80"/>
  <c r="DU142" i="80"/>
  <c r="DU141" i="80"/>
  <c r="DU140" i="80"/>
  <c r="DU139" i="80"/>
  <c r="DU174" i="80"/>
  <c r="DU175" i="80"/>
  <c r="DU176" i="80"/>
  <c r="DU177" i="80"/>
  <c r="DU136" i="80"/>
  <c r="DU135" i="80"/>
  <c r="DU134" i="80"/>
  <c r="DU133" i="80"/>
  <c r="DU132" i="80"/>
  <c r="DU131" i="80"/>
  <c r="DU130" i="80"/>
  <c r="DU129" i="80"/>
  <c r="DU128" i="80"/>
  <c r="DU127" i="80"/>
  <c r="DU126" i="80"/>
  <c r="DU125" i="80"/>
  <c r="DU124" i="80"/>
  <c r="DU123" i="80"/>
  <c r="DU138" i="80"/>
  <c r="DU137" i="80"/>
  <c r="DU116" i="80"/>
  <c r="DU115" i="80"/>
  <c r="DU114" i="80"/>
  <c r="DU113" i="80"/>
  <c r="DU112" i="80"/>
  <c r="DU111" i="80"/>
  <c r="DU110" i="80"/>
  <c r="DU109" i="80"/>
  <c r="DU108" i="80"/>
  <c r="DU107" i="80"/>
  <c r="DU106" i="80"/>
  <c r="DU105" i="80"/>
  <c r="DU104" i="80"/>
  <c r="DU103" i="80"/>
  <c r="DU102" i="80"/>
  <c r="DU101" i="80"/>
  <c r="DU100" i="80"/>
  <c r="DU99" i="80"/>
  <c r="DU98" i="80"/>
  <c r="DU97" i="80"/>
  <c r="DU96" i="80"/>
  <c r="DU95" i="80"/>
  <c r="DU94" i="80"/>
  <c r="DU93" i="80"/>
  <c r="DU92" i="80"/>
  <c r="DU91" i="80"/>
  <c r="DU90" i="80"/>
  <c r="DU89" i="80"/>
  <c r="DU88" i="80"/>
  <c r="DU87" i="80"/>
  <c r="DU86" i="80"/>
  <c r="DU85" i="80"/>
  <c r="DU84" i="80"/>
  <c r="DU83" i="80"/>
  <c r="DU82" i="80"/>
  <c r="DU81" i="80"/>
  <c r="DU80" i="80"/>
  <c r="DU79" i="80"/>
  <c r="DU78" i="80"/>
  <c r="DU77" i="80"/>
  <c r="DU122" i="80"/>
  <c r="DU121" i="80"/>
  <c r="DU120" i="80"/>
  <c r="DU119" i="80"/>
  <c r="DU118" i="80"/>
  <c r="DU117" i="80"/>
  <c r="DU76" i="80"/>
  <c r="DU75" i="80"/>
  <c r="DU74" i="80"/>
  <c r="DU73" i="80"/>
  <c r="DU72" i="80"/>
  <c r="DU71" i="80"/>
  <c r="DU70" i="80"/>
  <c r="DU69" i="80"/>
  <c r="DU68" i="80"/>
  <c r="DU67" i="80"/>
  <c r="DU66" i="80"/>
  <c r="DU65" i="80"/>
  <c r="DU64" i="80"/>
  <c r="DU63" i="80"/>
  <c r="DU62" i="80"/>
  <c r="DU61" i="80"/>
  <c r="DU60" i="80"/>
  <c r="DU59" i="80"/>
  <c r="DU58" i="80"/>
  <c r="DU57" i="80"/>
  <c r="DU56" i="80"/>
  <c r="DU55" i="80"/>
  <c r="DU54" i="80"/>
  <c r="DU53" i="80"/>
  <c r="DU52" i="80"/>
  <c r="DU51" i="80"/>
  <c r="DU50" i="80"/>
  <c r="DU49" i="80"/>
  <c r="DU48" i="80"/>
  <c r="DU47" i="80"/>
  <c r="DU46" i="80"/>
  <c r="DU45" i="80"/>
  <c r="DU44" i="80"/>
  <c r="DU43" i="80"/>
  <c r="DU42" i="80"/>
  <c r="DU41" i="80"/>
  <c r="DU40" i="80"/>
  <c r="DU39" i="80"/>
  <c r="DU38" i="80"/>
  <c r="DU37" i="80"/>
  <c r="DU36" i="80"/>
  <c r="DU35" i="80"/>
  <c r="DU34" i="80"/>
  <c r="DU33" i="80"/>
  <c r="DU32" i="80"/>
  <c r="DU31" i="80"/>
  <c r="DU30" i="80"/>
  <c r="DU29" i="80"/>
  <c r="DU28" i="80"/>
  <c r="DU27" i="80"/>
  <c r="CZ226" i="80"/>
  <c r="CZ224" i="80"/>
  <c r="CZ223" i="80"/>
  <c r="CZ227" i="80"/>
  <c r="CZ225" i="80"/>
  <c r="CZ220" i="80"/>
  <c r="CZ219" i="80"/>
  <c r="CZ222" i="80"/>
  <c r="CZ218" i="80"/>
  <c r="CZ216" i="80"/>
  <c r="CZ215" i="80"/>
  <c r="CZ221" i="80"/>
  <c r="CZ217" i="80"/>
  <c r="CZ214" i="80"/>
  <c r="CZ213" i="80"/>
  <c r="CZ212" i="80"/>
  <c r="CZ211" i="80"/>
  <c r="CZ210" i="80"/>
  <c r="CZ209" i="80"/>
  <c r="CZ208" i="80"/>
  <c r="CZ207" i="80"/>
  <c r="CZ206" i="80"/>
  <c r="CZ205" i="80"/>
  <c r="CZ204" i="80"/>
  <c r="CZ203" i="80"/>
  <c r="CZ202" i="80"/>
  <c r="CZ201" i="80"/>
  <c r="CZ200" i="80"/>
  <c r="CZ199" i="80"/>
  <c r="CZ198" i="80"/>
  <c r="CZ197" i="80"/>
  <c r="CZ196" i="80"/>
  <c r="CZ195" i="80"/>
  <c r="CZ194" i="80"/>
  <c r="CZ193" i="80"/>
  <c r="CZ192" i="80"/>
  <c r="CZ191" i="80"/>
  <c r="CZ190" i="80"/>
  <c r="CZ189" i="80"/>
  <c r="CZ188" i="80"/>
  <c r="CZ187" i="80"/>
  <c r="CZ186" i="80"/>
  <c r="CZ185" i="80"/>
  <c r="CZ184" i="80"/>
  <c r="CZ183" i="80"/>
  <c r="CZ182" i="80"/>
  <c r="CZ181" i="80"/>
  <c r="CZ180" i="80"/>
  <c r="CZ179" i="80"/>
  <c r="CZ178" i="80"/>
  <c r="CZ177" i="80"/>
  <c r="CZ176" i="80"/>
  <c r="CZ174" i="80"/>
  <c r="CZ173" i="80"/>
  <c r="CZ172" i="80"/>
  <c r="CZ171" i="80"/>
  <c r="CZ170" i="80"/>
  <c r="CZ169" i="80"/>
  <c r="CZ168" i="80"/>
  <c r="CZ167" i="80"/>
  <c r="CZ166" i="80"/>
  <c r="CZ165" i="80"/>
  <c r="CZ164" i="80"/>
  <c r="CZ163" i="80"/>
  <c r="CZ162" i="80"/>
  <c r="CZ161" i="80"/>
  <c r="CZ160" i="80"/>
  <c r="CZ159" i="80"/>
  <c r="CZ158" i="80"/>
  <c r="CZ157" i="80"/>
  <c r="CZ156" i="80"/>
  <c r="CZ155" i="80"/>
  <c r="CZ154" i="80"/>
  <c r="CZ153" i="80"/>
  <c r="CZ152" i="80"/>
  <c r="CZ151" i="80"/>
  <c r="CZ150" i="80"/>
  <c r="CZ149" i="80"/>
  <c r="CZ148" i="80"/>
  <c r="CZ147" i="80"/>
  <c r="CZ146" i="80"/>
  <c r="CZ145" i="80"/>
  <c r="CZ144" i="80"/>
  <c r="CZ143" i="80"/>
  <c r="CZ142" i="80"/>
  <c r="CZ141" i="80"/>
  <c r="CZ140" i="80"/>
  <c r="CZ175" i="80"/>
  <c r="CZ136" i="80"/>
  <c r="CZ135" i="80"/>
  <c r="CZ134" i="80"/>
  <c r="CZ133" i="80"/>
  <c r="CZ132" i="80"/>
  <c r="CZ131" i="80"/>
  <c r="CZ130" i="80"/>
  <c r="CZ129" i="80"/>
  <c r="CZ128" i="80"/>
  <c r="CZ127" i="80"/>
  <c r="CZ126" i="80"/>
  <c r="CZ125" i="80"/>
  <c r="CZ124" i="80"/>
  <c r="CZ123" i="80"/>
  <c r="CZ139" i="80"/>
  <c r="CZ138" i="80"/>
  <c r="CZ137" i="80"/>
  <c r="CZ122" i="80"/>
  <c r="CZ121" i="80"/>
  <c r="CZ120" i="80"/>
  <c r="CZ116" i="80"/>
  <c r="CZ115" i="80"/>
  <c r="CZ114" i="80"/>
  <c r="CZ113" i="80"/>
  <c r="CZ112" i="80"/>
  <c r="CZ111" i="80"/>
  <c r="CZ110" i="80"/>
  <c r="CZ109" i="80"/>
  <c r="CZ108" i="80"/>
  <c r="CZ107" i="80"/>
  <c r="CZ106" i="80"/>
  <c r="CZ105" i="80"/>
  <c r="CZ104" i="80"/>
  <c r="CZ103" i="80"/>
  <c r="CZ102" i="80"/>
  <c r="CZ101" i="80"/>
  <c r="CZ100" i="80"/>
  <c r="CZ99" i="80"/>
  <c r="CZ98" i="80"/>
  <c r="CZ97" i="80"/>
  <c r="CZ96" i="80"/>
  <c r="CZ95" i="80"/>
  <c r="CZ94" i="80"/>
  <c r="CZ93" i="80"/>
  <c r="CZ92" i="80"/>
  <c r="CZ91" i="80"/>
  <c r="CZ90" i="80"/>
  <c r="CZ89" i="80"/>
  <c r="CZ88" i="80"/>
  <c r="CZ87" i="80"/>
  <c r="CZ86" i="80"/>
  <c r="CZ85" i="80"/>
  <c r="CZ84" i="80"/>
  <c r="CZ83" i="80"/>
  <c r="CZ82" i="80"/>
  <c r="CZ81" i="80"/>
  <c r="CZ80" i="80"/>
  <c r="CZ79" i="80"/>
  <c r="CZ78" i="80"/>
  <c r="CZ77" i="80"/>
  <c r="CZ119" i="80"/>
  <c r="CZ118" i="80"/>
  <c r="CZ117" i="80"/>
  <c r="CZ76" i="80"/>
  <c r="CZ75" i="80"/>
  <c r="CZ74" i="80"/>
  <c r="CZ73" i="80"/>
  <c r="CZ72" i="80"/>
  <c r="CZ71" i="80"/>
  <c r="CZ70" i="80"/>
  <c r="CZ69" i="80"/>
  <c r="CZ68" i="80"/>
  <c r="CZ67" i="80"/>
  <c r="CZ66" i="80"/>
  <c r="CZ65" i="80"/>
  <c r="CZ64" i="80"/>
  <c r="CZ63" i="80"/>
  <c r="CZ62" i="80"/>
  <c r="CZ61" i="80"/>
  <c r="CZ60" i="80"/>
  <c r="CZ59" i="80"/>
  <c r="CZ58" i="80"/>
  <c r="CZ57" i="80"/>
  <c r="CZ56" i="80"/>
  <c r="CZ55" i="80"/>
  <c r="CZ54" i="80"/>
  <c r="CZ53" i="80"/>
  <c r="CZ52" i="80"/>
  <c r="CZ51" i="80"/>
  <c r="CZ50" i="80"/>
  <c r="CZ49" i="80"/>
  <c r="CZ48" i="80"/>
  <c r="CZ47" i="80"/>
  <c r="CZ46" i="80"/>
  <c r="CZ45" i="80"/>
  <c r="CZ44" i="80"/>
  <c r="CZ43" i="80"/>
  <c r="CZ42" i="80"/>
  <c r="CZ41" i="80"/>
  <c r="CZ40" i="80"/>
  <c r="CZ39" i="80"/>
  <c r="CZ38" i="80"/>
  <c r="CZ37" i="80"/>
  <c r="CZ36" i="80"/>
  <c r="CZ35" i="80"/>
  <c r="CZ34" i="80"/>
  <c r="CZ33" i="80"/>
  <c r="CZ32" i="80"/>
  <c r="CZ31" i="80"/>
  <c r="CZ30" i="80"/>
  <c r="CZ29" i="80"/>
  <c r="CZ28" i="80"/>
  <c r="CZ27" i="80"/>
  <c r="DE224" i="80"/>
  <c r="DE223" i="80"/>
  <c r="DE227" i="80"/>
  <c r="DE222" i="80"/>
  <c r="DE221" i="80"/>
  <c r="DE220" i="80"/>
  <c r="DE219" i="80"/>
  <c r="DE218" i="80"/>
  <c r="DE217" i="80"/>
  <c r="DE216" i="80"/>
  <c r="DE225" i="80"/>
  <c r="DE214" i="80"/>
  <c r="DE212" i="80"/>
  <c r="DE211" i="80"/>
  <c r="DE209" i="80"/>
  <c r="BI209" i="80" s="1"/>
  <c r="AC209" i="80" s="1"/>
  <c r="AS209" i="80" s="1"/>
  <c r="DE207" i="80"/>
  <c r="BI207" i="80" s="1"/>
  <c r="AC207" i="80" s="1"/>
  <c r="AS207" i="80" s="1"/>
  <c r="DE204" i="80"/>
  <c r="BI204" i="80" s="1"/>
  <c r="AC204" i="80" s="1"/>
  <c r="AS204" i="80" s="1"/>
  <c r="DE203" i="80"/>
  <c r="BI203" i="80" s="1"/>
  <c r="AC203" i="80" s="1"/>
  <c r="AS203" i="80" s="1"/>
  <c r="DE202" i="80"/>
  <c r="DE208" i="80"/>
  <c r="BI208" i="80" s="1"/>
  <c r="AC208" i="80" s="1"/>
  <c r="AS208" i="80" s="1"/>
  <c r="DE198" i="80"/>
  <c r="DE194" i="80"/>
  <c r="DE213" i="80"/>
  <c r="DE199" i="80"/>
  <c r="BI199" i="80" s="1"/>
  <c r="AC199" i="80" s="1"/>
  <c r="AS199" i="80" s="1"/>
  <c r="DE215" i="80"/>
  <c r="DE210" i="80"/>
  <c r="DE201" i="80"/>
  <c r="BI201" i="80" s="1"/>
  <c r="AC201" i="80" s="1"/>
  <c r="AS201" i="80" s="1"/>
  <c r="DE195" i="80"/>
  <c r="DE193" i="80"/>
  <c r="BI193" i="80" s="1"/>
  <c r="AC193" i="80" s="1"/>
  <c r="AS193" i="80" s="1"/>
  <c r="DE206" i="80"/>
  <c r="BI206" i="80" s="1"/>
  <c r="AC206" i="80" s="1"/>
  <c r="AS206" i="80" s="1"/>
  <c r="DE197" i="80"/>
  <c r="DE196" i="80"/>
  <c r="DE192" i="80"/>
  <c r="DE189" i="80"/>
  <c r="DE187" i="80"/>
  <c r="BI187" i="80" s="1"/>
  <c r="AC187" i="80" s="1"/>
  <c r="AS187" i="80" s="1"/>
  <c r="DE205" i="80"/>
  <c r="BI205" i="80" s="1"/>
  <c r="AC205" i="80" s="1"/>
  <c r="AS205" i="80" s="1"/>
  <c r="DE226" i="80"/>
  <c r="DE200" i="80"/>
  <c r="BI200" i="80" s="1"/>
  <c r="AC200" i="80" s="1"/>
  <c r="AS200" i="80" s="1"/>
  <c r="DE186" i="80"/>
  <c r="DE185" i="80"/>
  <c r="DE190" i="80"/>
  <c r="DE184" i="80"/>
  <c r="BI184" i="80" s="1"/>
  <c r="AC184" i="80" s="1"/>
  <c r="AS184" i="80" s="1"/>
  <c r="DE183" i="80"/>
  <c r="DE182" i="80"/>
  <c r="DE181" i="80"/>
  <c r="DE180" i="80"/>
  <c r="DE179" i="80"/>
  <c r="DE178" i="80"/>
  <c r="DE191" i="80"/>
  <c r="DE188" i="80"/>
  <c r="BI188" i="80" s="1"/>
  <c r="AC188" i="80" s="1"/>
  <c r="AS188" i="80" s="1"/>
  <c r="DE177" i="80"/>
  <c r="BI177" i="80" s="1"/>
  <c r="AC177" i="80" s="1"/>
  <c r="AS177" i="80" s="1"/>
  <c r="DE176" i="80"/>
  <c r="DE174" i="80"/>
  <c r="DE173" i="80"/>
  <c r="DE172" i="80"/>
  <c r="DE171" i="80"/>
  <c r="DE170" i="80"/>
  <c r="DE169" i="80"/>
  <c r="DE168" i="80"/>
  <c r="DE167" i="80"/>
  <c r="DE166" i="80"/>
  <c r="DE165" i="80"/>
  <c r="DE164" i="80"/>
  <c r="DE163" i="80"/>
  <c r="DE161" i="80"/>
  <c r="BI161" i="80" s="1"/>
  <c r="AC161" i="80" s="1"/>
  <c r="AS161" i="80" s="1"/>
  <c r="DE159" i="80"/>
  <c r="DE157" i="80"/>
  <c r="DE155" i="80"/>
  <c r="DE153" i="80"/>
  <c r="BI153" i="80" s="1"/>
  <c r="AC153" i="80" s="1"/>
  <c r="AS153" i="80" s="1"/>
  <c r="DE151" i="80"/>
  <c r="DE149" i="80"/>
  <c r="DE147" i="80"/>
  <c r="DE139" i="80"/>
  <c r="DE138" i="80"/>
  <c r="BI138" i="80" s="1"/>
  <c r="AC138" i="80" s="1"/>
  <c r="AS138" i="80" s="1"/>
  <c r="DE175" i="80"/>
  <c r="DE162" i="80"/>
  <c r="BI162" i="80" s="1"/>
  <c r="AC162" i="80" s="1"/>
  <c r="AS162" i="80" s="1"/>
  <c r="DE154" i="80"/>
  <c r="DE156" i="80"/>
  <c r="BI156" i="80" s="1"/>
  <c r="AC156" i="80" s="1"/>
  <c r="AS156" i="80" s="1"/>
  <c r="DE148" i="80"/>
  <c r="DE158" i="80"/>
  <c r="BI158" i="80" s="1"/>
  <c r="AC158" i="80" s="1"/>
  <c r="AS158" i="80" s="1"/>
  <c r="DE150" i="80"/>
  <c r="DE146" i="80"/>
  <c r="DE145" i="80"/>
  <c r="DE144" i="80"/>
  <c r="DE143" i="80"/>
  <c r="DE142" i="80"/>
  <c r="DE141" i="80"/>
  <c r="DE140" i="80"/>
  <c r="DE137" i="80"/>
  <c r="DE160" i="80"/>
  <c r="DE152" i="80"/>
  <c r="DE136" i="80"/>
  <c r="BI136" i="80" s="1"/>
  <c r="AC136" i="80" s="1"/>
  <c r="AS136" i="80" s="1"/>
  <c r="DE135" i="80"/>
  <c r="BI135" i="80" s="1"/>
  <c r="AC135" i="80" s="1"/>
  <c r="AS135" i="80" s="1"/>
  <c r="DE134" i="80"/>
  <c r="BI134" i="80" s="1"/>
  <c r="AC134" i="80" s="1"/>
  <c r="AS134" i="80" s="1"/>
  <c r="DE133" i="80"/>
  <c r="BI133" i="80" s="1"/>
  <c r="AC133" i="80" s="1"/>
  <c r="AS133" i="80" s="1"/>
  <c r="DE132" i="80"/>
  <c r="BI132" i="80" s="1"/>
  <c r="AC132" i="80" s="1"/>
  <c r="AS132" i="80" s="1"/>
  <c r="DE131" i="80"/>
  <c r="BI131" i="80" s="1"/>
  <c r="AC131" i="80" s="1"/>
  <c r="AS131" i="80" s="1"/>
  <c r="DE130" i="80"/>
  <c r="BI130" i="80" s="1"/>
  <c r="AC130" i="80" s="1"/>
  <c r="AS130" i="80" s="1"/>
  <c r="DE129" i="80"/>
  <c r="BI129" i="80" s="1"/>
  <c r="AC129" i="80" s="1"/>
  <c r="AS129" i="80" s="1"/>
  <c r="DE128" i="80"/>
  <c r="BI128" i="80" s="1"/>
  <c r="AC128" i="80" s="1"/>
  <c r="AS128" i="80" s="1"/>
  <c r="DE127" i="80"/>
  <c r="BI127" i="80" s="1"/>
  <c r="AC127" i="80" s="1"/>
  <c r="AS127" i="80" s="1"/>
  <c r="DE126" i="80"/>
  <c r="BI126" i="80" s="1"/>
  <c r="AC126" i="80" s="1"/>
  <c r="AS126" i="80" s="1"/>
  <c r="DE125" i="80"/>
  <c r="BI125" i="80" s="1"/>
  <c r="AC125" i="80" s="1"/>
  <c r="AS125" i="80" s="1"/>
  <c r="DE124" i="80"/>
  <c r="BI124" i="80" s="1"/>
  <c r="AC124" i="80" s="1"/>
  <c r="AS124" i="80" s="1"/>
  <c r="DE123" i="80"/>
  <c r="BI123" i="80" s="1"/>
  <c r="AC123" i="80" s="1"/>
  <c r="AS123" i="80" s="1"/>
  <c r="DE122" i="80"/>
  <c r="DE121" i="80"/>
  <c r="DE120" i="80"/>
  <c r="DE119" i="80"/>
  <c r="DE118" i="80"/>
  <c r="DE117" i="80"/>
  <c r="DE116" i="80"/>
  <c r="BI116" i="80" s="1"/>
  <c r="AC116" i="80" s="1"/>
  <c r="AS116" i="80" s="1"/>
  <c r="DE115" i="80"/>
  <c r="BI115" i="80" s="1"/>
  <c r="AC115" i="80" s="1"/>
  <c r="AS115" i="80" s="1"/>
  <c r="DE114" i="80"/>
  <c r="BI114" i="80" s="1"/>
  <c r="AC114" i="80" s="1"/>
  <c r="AS114" i="80" s="1"/>
  <c r="DE113" i="80"/>
  <c r="BI113" i="80" s="1"/>
  <c r="AC113" i="80" s="1"/>
  <c r="AS113" i="80" s="1"/>
  <c r="DE112" i="80"/>
  <c r="BI112" i="80" s="1"/>
  <c r="AC112" i="80" s="1"/>
  <c r="AS112" i="80" s="1"/>
  <c r="DE111" i="80"/>
  <c r="BI111" i="80" s="1"/>
  <c r="AC111" i="80" s="1"/>
  <c r="AS111" i="80" s="1"/>
  <c r="DE110" i="80"/>
  <c r="BI110" i="80" s="1"/>
  <c r="AC110" i="80" s="1"/>
  <c r="AS110" i="80" s="1"/>
  <c r="DE109" i="80"/>
  <c r="BI109" i="80" s="1"/>
  <c r="AC109" i="80" s="1"/>
  <c r="AS109" i="80" s="1"/>
  <c r="DE108" i="80"/>
  <c r="BI108" i="80" s="1"/>
  <c r="AC108" i="80" s="1"/>
  <c r="AS108" i="80" s="1"/>
  <c r="DE107" i="80"/>
  <c r="BI107" i="80" s="1"/>
  <c r="AC107" i="80" s="1"/>
  <c r="AS107" i="80" s="1"/>
  <c r="DE106" i="80"/>
  <c r="BI106" i="80" s="1"/>
  <c r="AC106" i="80" s="1"/>
  <c r="AS106" i="80" s="1"/>
  <c r="DE105" i="80"/>
  <c r="BI105" i="80" s="1"/>
  <c r="AC105" i="80" s="1"/>
  <c r="AS105" i="80" s="1"/>
  <c r="DE104" i="80"/>
  <c r="BI104" i="80" s="1"/>
  <c r="AC104" i="80" s="1"/>
  <c r="AS104" i="80" s="1"/>
  <c r="DE103" i="80"/>
  <c r="BI103" i="80" s="1"/>
  <c r="AC103" i="80" s="1"/>
  <c r="AS103" i="80" s="1"/>
  <c r="DE102" i="80"/>
  <c r="BI102" i="80" s="1"/>
  <c r="AC102" i="80" s="1"/>
  <c r="AS102" i="80" s="1"/>
  <c r="DE101" i="80"/>
  <c r="BI101" i="80" s="1"/>
  <c r="AC101" i="80" s="1"/>
  <c r="AS101" i="80" s="1"/>
  <c r="DE100" i="80"/>
  <c r="BI100" i="80" s="1"/>
  <c r="AC100" i="80" s="1"/>
  <c r="AS100" i="80" s="1"/>
  <c r="DE99" i="80"/>
  <c r="BI99" i="80" s="1"/>
  <c r="AC99" i="80" s="1"/>
  <c r="AS99" i="80" s="1"/>
  <c r="DE98" i="80"/>
  <c r="BI98" i="80" s="1"/>
  <c r="AC98" i="80" s="1"/>
  <c r="AS98" i="80" s="1"/>
  <c r="DE97" i="80"/>
  <c r="BI97" i="80" s="1"/>
  <c r="AC97" i="80" s="1"/>
  <c r="AS97" i="80" s="1"/>
  <c r="DE96" i="80"/>
  <c r="BI96" i="80" s="1"/>
  <c r="AC96" i="80" s="1"/>
  <c r="AS96" i="80" s="1"/>
  <c r="DE95" i="80"/>
  <c r="BI95" i="80" s="1"/>
  <c r="AC95" i="80" s="1"/>
  <c r="AS95" i="80" s="1"/>
  <c r="DE94" i="80"/>
  <c r="BI94" i="80" s="1"/>
  <c r="AC94" i="80" s="1"/>
  <c r="AS94" i="80" s="1"/>
  <c r="DE93" i="80"/>
  <c r="BI93" i="80" s="1"/>
  <c r="AC93" i="80" s="1"/>
  <c r="AS93" i="80" s="1"/>
  <c r="DE92" i="80"/>
  <c r="BI92" i="80" s="1"/>
  <c r="AC92" i="80" s="1"/>
  <c r="AS92" i="80" s="1"/>
  <c r="DE91" i="80"/>
  <c r="BI91" i="80" s="1"/>
  <c r="AC91" i="80" s="1"/>
  <c r="AS91" i="80" s="1"/>
  <c r="DE90" i="80"/>
  <c r="BI90" i="80" s="1"/>
  <c r="AC90" i="80" s="1"/>
  <c r="AS90" i="80" s="1"/>
  <c r="DE89" i="80"/>
  <c r="BI89" i="80" s="1"/>
  <c r="AC89" i="80" s="1"/>
  <c r="AS89" i="80" s="1"/>
  <c r="DE88" i="80"/>
  <c r="BI88" i="80" s="1"/>
  <c r="AC88" i="80" s="1"/>
  <c r="AS88" i="80" s="1"/>
  <c r="DE86" i="80"/>
  <c r="DE84" i="80"/>
  <c r="DE82" i="80"/>
  <c r="DE80" i="80"/>
  <c r="BI80" i="80" s="1"/>
  <c r="AC80" i="80" s="1"/>
  <c r="AS80" i="80" s="1"/>
  <c r="DE78" i="80"/>
  <c r="DE76" i="80"/>
  <c r="BI76" i="80" s="1"/>
  <c r="AC76" i="80" s="1"/>
  <c r="AS76" i="80" s="1"/>
  <c r="DE75" i="80"/>
  <c r="BI75" i="80" s="1"/>
  <c r="AC75" i="80" s="1"/>
  <c r="AS75" i="80" s="1"/>
  <c r="DE74" i="80"/>
  <c r="BI74" i="80" s="1"/>
  <c r="AC74" i="80" s="1"/>
  <c r="AS74" i="80" s="1"/>
  <c r="DE73" i="80"/>
  <c r="BI73" i="80" s="1"/>
  <c r="AC73" i="80" s="1"/>
  <c r="AS73" i="80" s="1"/>
  <c r="DE72" i="80"/>
  <c r="BI72" i="80" s="1"/>
  <c r="AC72" i="80" s="1"/>
  <c r="AS72" i="80" s="1"/>
  <c r="DE71" i="80"/>
  <c r="BI71" i="80" s="1"/>
  <c r="AC71" i="80" s="1"/>
  <c r="AS71" i="80" s="1"/>
  <c r="DE70" i="80"/>
  <c r="BI70" i="80" s="1"/>
  <c r="AC70" i="80" s="1"/>
  <c r="AS70" i="80" s="1"/>
  <c r="DE69" i="80"/>
  <c r="BI69" i="80" s="1"/>
  <c r="AC69" i="80" s="1"/>
  <c r="AS69" i="80" s="1"/>
  <c r="DE87" i="80"/>
  <c r="DE85" i="80"/>
  <c r="BI85" i="80" s="1"/>
  <c r="AC85" i="80" s="1"/>
  <c r="AS85" i="80" s="1"/>
  <c r="DE83" i="80"/>
  <c r="DE81" i="80"/>
  <c r="DE79" i="80"/>
  <c r="DE77" i="80"/>
  <c r="BI77" i="80" s="1"/>
  <c r="AC77" i="80" s="1"/>
  <c r="AS77" i="80" s="1"/>
  <c r="DE68" i="80"/>
  <c r="DE66" i="80"/>
  <c r="DE65" i="80"/>
  <c r="DE64" i="80"/>
  <c r="DE63" i="80"/>
  <c r="DE62" i="80"/>
  <c r="DE61" i="80"/>
  <c r="DE60" i="80"/>
  <c r="DE59" i="80"/>
  <c r="DE58" i="80"/>
  <c r="DE57" i="80"/>
  <c r="DE56" i="80"/>
  <c r="DE55" i="80"/>
  <c r="DE54" i="80"/>
  <c r="DE53" i="80"/>
  <c r="DE52" i="80"/>
  <c r="DE51" i="80"/>
  <c r="DE50" i="80"/>
  <c r="DE49" i="80"/>
  <c r="DE48" i="80"/>
  <c r="DE47" i="80"/>
  <c r="DE46" i="80"/>
  <c r="DE45" i="80"/>
  <c r="DE44" i="80"/>
  <c r="DE43" i="80"/>
  <c r="DE42" i="80"/>
  <c r="DE41" i="80"/>
  <c r="BI41" i="80" s="1"/>
  <c r="AC41" i="80" s="1"/>
  <c r="AS41" i="80" s="1"/>
  <c r="DE40" i="80"/>
  <c r="DE39" i="80"/>
  <c r="BI39" i="80" s="1"/>
  <c r="AC39" i="80" s="1"/>
  <c r="AS39" i="80" s="1"/>
  <c r="DE38" i="80"/>
  <c r="BI38" i="80" s="1"/>
  <c r="AC38" i="80" s="1"/>
  <c r="AS38" i="80" s="1"/>
  <c r="DE37" i="80"/>
  <c r="BI37" i="80" s="1"/>
  <c r="AC37" i="80" s="1"/>
  <c r="AS37" i="80" s="1"/>
  <c r="DE36" i="80"/>
  <c r="BI36" i="80" s="1"/>
  <c r="AC36" i="80" s="1"/>
  <c r="AS36" i="80" s="1"/>
  <c r="DE35" i="80"/>
  <c r="BI35" i="80" s="1"/>
  <c r="AC35" i="80" s="1"/>
  <c r="AS35" i="80" s="1"/>
  <c r="DE34" i="80"/>
  <c r="BI34" i="80" s="1"/>
  <c r="AC34" i="80" s="1"/>
  <c r="AS34" i="80" s="1"/>
  <c r="DE33" i="80"/>
  <c r="BI33" i="80" s="1"/>
  <c r="AC33" i="80" s="1"/>
  <c r="AS33" i="80" s="1"/>
  <c r="DE32" i="80"/>
  <c r="BI32" i="80" s="1"/>
  <c r="AC32" i="80" s="1"/>
  <c r="AS32" i="80" s="1"/>
  <c r="DE31" i="80"/>
  <c r="BI31" i="80" s="1"/>
  <c r="AC31" i="80" s="1"/>
  <c r="AS31" i="80" s="1"/>
  <c r="DE30" i="80"/>
  <c r="BI30" i="80" s="1"/>
  <c r="AC30" i="80" s="1"/>
  <c r="AS30" i="80" s="1"/>
  <c r="DE29" i="80"/>
  <c r="BI29" i="80" s="1"/>
  <c r="AC29" i="80" s="1"/>
  <c r="AS29" i="80" s="1"/>
  <c r="DE28" i="80"/>
  <c r="DE27" i="80"/>
  <c r="DE67" i="80"/>
  <c r="DD227" i="80"/>
  <c r="DD226" i="80"/>
  <c r="DD225" i="80"/>
  <c r="DD224" i="80"/>
  <c r="DD223" i="80"/>
  <c r="DD222" i="80"/>
  <c r="DD221" i="80"/>
  <c r="DD217" i="80"/>
  <c r="DD220" i="80"/>
  <c r="DD219" i="80"/>
  <c r="DD216" i="80"/>
  <c r="DD215" i="80"/>
  <c r="DD214" i="80"/>
  <c r="DD213" i="80"/>
  <c r="DD212" i="80"/>
  <c r="DD211" i="80"/>
  <c r="DD210" i="80"/>
  <c r="DD209" i="80"/>
  <c r="DD208" i="80"/>
  <c r="DD207" i="80"/>
  <c r="DD206" i="80"/>
  <c r="DD205" i="80"/>
  <c r="DD218" i="80"/>
  <c r="DD204" i="80"/>
  <c r="DD203" i="80"/>
  <c r="DD202" i="80"/>
  <c r="DD201" i="80"/>
  <c r="DD200" i="80"/>
  <c r="DD199" i="80"/>
  <c r="DD198" i="80"/>
  <c r="DD197" i="80"/>
  <c r="DD196" i="80"/>
  <c r="DD195" i="80"/>
  <c r="DD194" i="80"/>
  <c r="DD193" i="80"/>
  <c r="DD192" i="80"/>
  <c r="DD191" i="80"/>
  <c r="DD190" i="80"/>
  <c r="DD189" i="80"/>
  <c r="DD188" i="80"/>
  <c r="DD187" i="80"/>
  <c r="DD186" i="80"/>
  <c r="DD185" i="80"/>
  <c r="DD184" i="80"/>
  <c r="DD182" i="80"/>
  <c r="DD181" i="80"/>
  <c r="DD180" i="80"/>
  <c r="DD179" i="80"/>
  <c r="DD178" i="80"/>
  <c r="DD183" i="80"/>
  <c r="DD174" i="80"/>
  <c r="DD173" i="80"/>
  <c r="DD172" i="80"/>
  <c r="DD171" i="80"/>
  <c r="DD170" i="80"/>
  <c r="DD169" i="80"/>
  <c r="DD168" i="80"/>
  <c r="DD167" i="80"/>
  <c r="DD166" i="80"/>
  <c r="DD165" i="80"/>
  <c r="DD164" i="80"/>
  <c r="DD163" i="80"/>
  <c r="DD162" i="80"/>
  <c r="DD161" i="80"/>
  <c r="DD160" i="80"/>
  <c r="DD159" i="80"/>
  <c r="DD158" i="80"/>
  <c r="DD157" i="80"/>
  <c r="DD156" i="80"/>
  <c r="DD155" i="80"/>
  <c r="DD154" i="80"/>
  <c r="DD153" i="80"/>
  <c r="DD152" i="80"/>
  <c r="DD151" i="80"/>
  <c r="DD150" i="80"/>
  <c r="DD149" i="80"/>
  <c r="DD148" i="80"/>
  <c r="DD147" i="80"/>
  <c r="DD146" i="80"/>
  <c r="DD145" i="80"/>
  <c r="DD144" i="80"/>
  <c r="DD143" i="80"/>
  <c r="DD142" i="80"/>
  <c r="DD141" i="80"/>
  <c r="DD140" i="80"/>
  <c r="DD175" i="80"/>
  <c r="DD176" i="80"/>
  <c r="DD177" i="80"/>
  <c r="DD136" i="80"/>
  <c r="DD135" i="80"/>
  <c r="DD134" i="80"/>
  <c r="DD133" i="80"/>
  <c r="DD132" i="80"/>
  <c r="DD131" i="80"/>
  <c r="DD130" i="80"/>
  <c r="DD129" i="80"/>
  <c r="DD128" i="80"/>
  <c r="DD127" i="80"/>
  <c r="DD126" i="80"/>
  <c r="DD125" i="80"/>
  <c r="DD124" i="80"/>
  <c r="DD123" i="80"/>
  <c r="DD139" i="80"/>
  <c r="DD138" i="80"/>
  <c r="DD137" i="80"/>
  <c r="DD116" i="80"/>
  <c r="DD115" i="80"/>
  <c r="DD114" i="80"/>
  <c r="DD113" i="80"/>
  <c r="DD112" i="80"/>
  <c r="DD111" i="80"/>
  <c r="DD110" i="80"/>
  <c r="DD109" i="80"/>
  <c r="DD108" i="80"/>
  <c r="DD107" i="80"/>
  <c r="DD106" i="80"/>
  <c r="DD105" i="80"/>
  <c r="DD104" i="80"/>
  <c r="DD103" i="80"/>
  <c r="DD102" i="80"/>
  <c r="DD101" i="80"/>
  <c r="DD100" i="80"/>
  <c r="DD99" i="80"/>
  <c r="DD98" i="80"/>
  <c r="DD97" i="80"/>
  <c r="DD96" i="80"/>
  <c r="DD95" i="80"/>
  <c r="DD94" i="80"/>
  <c r="DD93" i="80"/>
  <c r="DD92" i="80"/>
  <c r="DD91" i="80"/>
  <c r="DD90" i="80"/>
  <c r="DD89" i="80"/>
  <c r="DD88" i="80"/>
  <c r="DD87" i="80"/>
  <c r="DD86" i="80"/>
  <c r="DD85" i="80"/>
  <c r="DD84" i="80"/>
  <c r="DD83" i="80"/>
  <c r="DD82" i="80"/>
  <c r="DD81" i="80"/>
  <c r="DD80" i="80"/>
  <c r="DD79" i="80"/>
  <c r="DD78" i="80"/>
  <c r="DD77" i="80"/>
  <c r="DD122" i="80"/>
  <c r="DD121" i="80"/>
  <c r="DD120" i="80"/>
  <c r="DD119" i="80"/>
  <c r="DD118" i="80"/>
  <c r="DD117" i="80"/>
  <c r="DD76" i="80"/>
  <c r="DD75" i="80"/>
  <c r="DD74" i="80"/>
  <c r="DD73" i="80"/>
  <c r="DD72" i="80"/>
  <c r="DD71" i="80"/>
  <c r="DD70" i="80"/>
  <c r="DD69" i="80"/>
  <c r="DD68" i="80"/>
  <c r="DD67" i="80"/>
  <c r="DD66" i="80"/>
  <c r="DD65" i="80"/>
  <c r="DD64" i="80"/>
  <c r="DD63" i="80"/>
  <c r="DD62" i="80"/>
  <c r="DD61" i="80"/>
  <c r="DD60" i="80"/>
  <c r="DD59" i="80"/>
  <c r="DD58" i="80"/>
  <c r="DD57" i="80"/>
  <c r="DD56" i="80"/>
  <c r="DD55" i="80"/>
  <c r="DD54" i="80"/>
  <c r="DD53" i="80"/>
  <c r="DD52" i="80"/>
  <c r="DD51" i="80"/>
  <c r="DD50" i="80"/>
  <c r="DD49" i="80"/>
  <c r="DD48" i="80"/>
  <c r="DD47" i="80"/>
  <c r="DD46" i="80"/>
  <c r="DD45" i="80"/>
  <c r="DD44" i="80"/>
  <c r="DD43" i="80"/>
  <c r="DD42" i="80"/>
  <c r="DD41" i="80"/>
  <c r="DD40" i="80"/>
  <c r="DD39" i="80"/>
  <c r="DD38" i="80"/>
  <c r="DD37" i="80"/>
  <c r="DD36" i="80"/>
  <c r="DD35" i="80"/>
  <c r="DD34" i="80"/>
  <c r="DD33" i="80"/>
  <c r="DD32" i="80"/>
  <c r="DD31" i="80"/>
  <c r="DD30" i="80"/>
  <c r="DD29" i="80"/>
  <c r="DD28" i="80"/>
  <c r="DD27" i="80"/>
  <c r="DQ226" i="80"/>
  <c r="DQ223" i="80"/>
  <c r="DQ225" i="80"/>
  <c r="DQ224" i="80"/>
  <c r="DQ227" i="80"/>
  <c r="DQ220" i="80"/>
  <c r="DQ219" i="80"/>
  <c r="DQ222" i="80"/>
  <c r="DQ218" i="80"/>
  <c r="DQ216" i="80"/>
  <c r="DQ215" i="80"/>
  <c r="DQ221" i="80"/>
  <c r="DQ214" i="80"/>
  <c r="DQ213" i="80"/>
  <c r="DQ212" i="80"/>
  <c r="DQ211" i="80"/>
  <c r="DQ210" i="80"/>
  <c r="DQ209" i="80"/>
  <c r="DQ208" i="80"/>
  <c r="DQ207" i="80"/>
  <c r="DQ206" i="80"/>
  <c r="DQ205" i="80"/>
  <c r="DQ217" i="80"/>
  <c r="DQ204" i="80"/>
  <c r="DQ203" i="80"/>
  <c r="DQ202" i="80"/>
  <c r="DQ201" i="80"/>
  <c r="DQ200" i="80"/>
  <c r="DQ199" i="80"/>
  <c r="DQ198" i="80"/>
  <c r="DQ197" i="80"/>
  <c r="DQ196" i="80"/>
  <c r="DQ195" i="80"/>
  <c r="DQ194" i="80"/>
  <c r="DQ193" i="80"/>
  <c r="DQ192" i="80"/>
  <c r="DQ191" i="80"/>
  <c r="DQ190" i="80"/>
  <c r="DQ189" i="80"/>
  <c r="DQ188" i="80"/>
  <c r="DQ187" i="80"/>
  <c r="DQ186" i="80"/>
  <c r="DQ185" i="80"/>
  <c r="DQ184" i="80"/>
  <c r="DQ183" i="80"/>
  <c r="DQ182" i="80"/>
  <c r="DQ181" i="80"/>
  <c r="DQ180" i="80"/>
  <c r="DQ179" i="80"/>
  <c r="DQ178" i="80"/>
  <c r="DQ177" i="80"/>
  <c r="DQ176" i="80"/>
  <c r="DQ175" i="80"/>
  <c r="DQ173" i="80"/>
  <c r="DQ172" i="80"/>
  <c r="DQ171" i="80"/>
  <c r="DQ170" i="80"/>
  <c r="DQ169" i="80"/>
  <c r="DQ168" i="80"/>
  <c r="DQ167" i="80"/>
  <c r="DQ166" i="80"/>
  <c r="DQ165" i="80"/>
  <c r="DQ164" i="80"/>
  <c r="DQ163" i="80"/>
  <c r="DQ162" i="80"/>
  <c r="DQ161" i="80"/>
  <c r="DQ160" i="80"/>
  <c r="DQ159" i="80"/>
  <c r="DQ158" i="80"/>
  <c r="DQ157" i="80"/>
  <c r="DQ156" i="80"/>
  <c r="DQ155" i="80"/>
  <c r="DQ154" i="80"/>
  <c r="DQ153" i="80"/>
  <c r="DQ152" i="80"/>
  <c r="DQ151" i="80"/>
  <c r="DQ150" i="80"/>
  <c r="DQ149" i="80"/>
  <c r="DQ148" i="80"/>
  <c r="DQ147" i="80"/>
  <c r="DQ146" i="80"/>
  <c r="DQ145" i="80"/>
  <c r="DQ144" i="80"/>
  <c r="DQ143" i="80"/>
  <c r="DQ142" i="80"/>
  <c r="DQ141" i="80"/>
  <c r="DQ140" i="80"/>
  <c r="DQ139" i="80"/>
  <c r="DQ174" i="80"/>
  <c r="DQ136" i="80"/>
  <c r="DQ135" i="80"/>
  <c r="DQ134" i="80"/>
  <c r="DQ133" i="80"/>
  <c r="DQ132" i="80"/>
  <c r="DQ131" i="80"/>
  <c r="DQ130" i="80"/>
  <c r="DQ129" i="80"/>
  <c r="DQ128" i="80"/>
  <c r="DQ127" i="80"/>
  <c r="DQ126" i="80"/>
  <c r="DQ125" i="80"/>
  <c r="DQ124" i="80"/>
  <c r="DQ123" i="80"/>
  <c r="DQ138" i="80"/>
  <c r="DQ137" i="80"/>
  <c r="DQ122" i="80"/>
  <c r="DQ121" i="80"/>
  <c r="DQ120" i="80"/>
  <c r="DQ116" i="80"/>
  <c r="DQ115" i="80"/>
  <c r="DQ114" i="80"/>
  <c r="DQ113" i="80"/>
  <c r="DQ112" i="80"/>
  <c r="DQ111" i="80"/>
  <c r="DQ110" i="80"/>
  <c r="DQ109" i="80"/>
  <c r="DQ108" i="80"/>
  <c r="DQ107" i="80"/>
  <c r="DQ106" i="80"/>
  <c r="DQ105" i="80"/>
  <c r="DQ104" i="80"/>
  <c r="DQ103" i="80"/>
  <c r="DQ102" i="80"/>
  <c r="DQ101" i="80"/>
  <c r="DQ100" i="80"/>
  <c r="DQ99" i="80"/>
  <c r="DQ98" i="80"/>
  <c r="DQ97" i="80"/>
  <c r="DQ96" i="80"/>
  <c r="DQ95" i="80"/>
  <c r="DQ94" i="80"/>
  <c r="DQ93" i="80"/>
  <c r="DQ92" i="80"/>
  <c r="DQ91" i="80"/>
  <c r="DQ90" i="80"/>
  <c r="DQ89" i="80"/>
  <c r="DQ88" i="80"/>
  <c r="DQ87" i="80"/>
  <c r="DQ86" i="80"/>
  <c r="DQ85" i="80"/>
  <c r="DQ84" i="80"/>
  <c r="DQ83" i="80"/>
  <c r="DQ82" i="80"/>
  <c r="DQ81" i="80"/>
  <c r="DQ80" i="80"/>
  <c r="DQ79" i="80"/>
  <c r="DQ78" i="80"/>
  <c r="DQ77" i="80"/>
  <c r="DQ119" i="80"/>
  <c r="DQ118" i="80"/>
  <c r="DQ117" i="80"/>
  <c r="DQ76" i="80"/>
  <c r="DQ75" i="80"/>
  <c r="DQ74" i="80"/>
  <c r="DQ73" i="80"/>
  <c r="DQ72" i="80"/>
  <c r="DQ71" i="80"/>
  <c r="DQ70" i="80"/>
  <c r="DQ69" i="80"/>
  <c r="DQ68" i="80"/>
  <c r="DQ67" i="80"/>
  <c r="DQ66" i="80"/>
  <c r="DQ65" i="80"/>
  <c r="DQ64" i="80"/>
  <c r="DQ63" i="80"/>
  <c r="DQ62" i="80"/>
  <c r="DQ61" i="80"/>
  <c r="DQ60" i="80"/>
  <c r="DQ59" i="80"/>
  <c r="DQ58" i="80"/>
  <c r="DQ57" i="80"/>
  <c r="DQ56" i="80"/>
  <c r="DQ55" i="80"/>
  <c r="DQ54" i="80"/>
  <c r="DQ53" i="80"/>
  <c r="DQ52" i="80"/>
  <c r="DQ51" i="80"/>
  <c r="DQ50" i="80"/>
  <c r="DQ49" i="80"/>
  <c r="DQ48" i="80"/>
  <c r="DQ47" i="80"/>
  <c r="DQ46" i="80"/>
  <c r="DQ45" i="80"/>
  <c r="DQ44" i="80"/>
  <c r="DQ43" i="80"/>
  <c r="DQ42" i="80"/>
  <c r="DQ41" i="80"/>
  <c r="DQ40" i="80"/>
  <c r="DQ39" i="80"/>
  <c r="DQ38" i="80"/>
  <c r="DQ37" i="80"/>
  <c r="DQ36" i="80"/>
  <c r="DQ35" i="80"/>
  <c r="DQ34" i="80"/>
  <c r="DQ33" i="80"/>
  <c r="DQ32" i="80"/>
  <c r="DQ31" i="80"/>
  <c r="DQ30" i="80"/>
  <c r="DQ29" i="80"/>
  <c r="DQ28" i="80"/>
  <c r="DQ27" i="80"/>
  <c r="DM227" i="80"/>
  <c r="DM226" i="80"/>
  <c r="DM225" i="80"/>
  <c r="DM224" i="80"/>
  <c r="DM223" i="80"/>
  <c r="DM222" i="80"/>
  <c r="DM219" i="80"/>
  <c r="DM218" i="80"/>
  <c r="DM221" i="80"/>
  <c r="DM217" i="80"/>
  <c r="DM216" i="80"/>
  <c r="DM215" i="80"/>
  <c r="DM220" i="80"/>
  <c r="DM214" i="80"/>
  <c r="DM213" i="80"/>
  <c r="DM212" i="80"/>
  <c r="DM211" i="80"/>
  <c r="DM210" i="80"/>
  <c r="DM209" i="80"/>
  <c r="DM208" i="80"/>
  <c r="DM207" i="80"/>
  <c r="DM206" i="80"/>
  <c r="DM205" i="80"/>
  <c r="DM204" i="80"/>
  <c r="DM203" i="80"/>
  <c r="DM202" i="80"/>
  <c r="DM201" i="80"/>
  <c r="DM200" i="80"/>
  <c r="DM199" i="80"/>
  <c r="DM198" i="80"/>
  <c r="DM197" i="80"/>
  <c r="DM196" i="80"/>
  <c r="DM195" i="80"/>
  <c r="DM194" i="80"/>
  <c r="DM193" i="80"/>
  <c r="DM192" i="80"/>
  <c r="DM191" i="80"/>
  <c r="DM190" i="80"/>
  <c r="DM189" i="80"/>
  <c r="DM188" i="80"/>
  <c r="DM187" i="80"/>
  <c r="DM185" i="80"/>
  <c r="DM183" i="80"/>
  <c r="DM182" i="80"/>
  <c r="DM181" i="80"/>
  <c r="DM180" i="80"/>
  <c r="DM179" i="80"/>
  <c r="DM178" i="80"/>
  <c r="DM186" i="80"/>
  <c r="DM184" i="80"/>
  <c r="DM174" i="80"/>
  <c r="DM173" i="80"/>
  <c r="DM172" i="80"/>
  <c r="DM171" i="80"/>
  <c r="DM170" i="80"/>
  <c r="DM169" i="80"/>
  <c r="DM168" i="80"/>
  <c r="DM167" i="80"/>
  <c r="DM166" i="80"/>
  <c r="DM165" i="80"/>
  <c r="DM164" i="80"/>
  <c r="DM163" i="80"/>
  <c r="DM162" i="80"/>
  <c r="DM161" i="80"/>
  <c r="DM160" i="80"/>
  <c r="DM159" i="80"/>
  <c r="DM158" i="80"/>
  <c r="DM157" i="80"/>
  <c r="DM156" i="80"/>
  <c r="DM155" i="80"/>
  <c r="DM154" i="80"/>
  <c r="DM153" i="80"/>
  <c r="DM152" i="80"/>
  <c r="DM151" i="80"/>
  <c r="DM150" i="80"/>
  <c r="DM149" i="80"/>
  <c r="DM148" i="80"/>
  <c r="DM147" i="80"/>
  <c r="DM146" i="80"/>
  <c r="DM145" i="80"/>
  <c r="DM144" i="80"/>
  <c r="DM143" i="80"/>
  <c r="DM142" i="80"/>
  <c r="DM141" i="80"/>
  <c r="DM140" i="80"/>
  <c r="DM139" i="80"/>
  <c r="DM177" i="80"/>
  <c r="DM175" i="80"/>
  <c r="DM176" i="80"/>
  <c r="DM136" i="80"/>
  <c r="DM135" i="80"/>
  <c r="DM134" i="80"/>
  <c r="DM133" i="80"/>
  <c r="DM132" i="80"/>
  <c r="DM131" i="80"/>
  <c r="DM130" i="80"/>
  <c r="DM129" i="80"/>
  <c r="DM128" i="80"/>
  <c r="DM127" i="80"/>
  <c r="DM126" i="80"/>
  <c r="DM125" i="80"/>
  <c r="DM124" i="80"/>
  <c r="DM123" i="80"/>
  <c r="DM137" i="80"/>
  <c r="DM138" i="80"/>
  <c r="DM119" i="80"/>
  <c r="DM118" i="80"/>
  <c r="DM117" i="80"/>
  <c r="DM116" i="80"/>
  <c r="DM115" i="80"/>
  <c r="DM114" i="80"/>
  <c r="DM113" i="80"/>
  <c r="DM112" i="80"/>
  <c r="DM111" i="80"/>
  <c r="DM110" i="80"/>
  <c r="DM109" i="80"/>
  <c r="DM108" i="80"/>
  <c r="DM107" i="80"/>
  <c r="DM106" i="80"/>
  <c r="DM105" i="80"/>
  <c r="DM104" i="80"/>
  <c r="DM103" i="80"/>
  <c r="DM102" i="80"/>
  <c r="DM101" i="80"/>
  <c r="DM100" i="80"/>
  <c r="DM99" i="80"/>
  <c r="DM98" i="80"/>
  <c r="DM97" i="80"/>
  <c r="DM96" i="80"/>
  <c r="DM95" i="80"/>
  <c r="DM94" i="80"/>
  <c r="DM93" i="80"/>
  <c r="DM92" i="80"/>
  <c r="DM91" i="80"/>
  <c r="DM90" i="80"/>
  <c r="DM89" i="80"/>
  <c r="DM88" i="80"/>
  <c r="DM87" i="80"/>
  <c r="DM86" i="80"/>
  <c r="DM85" i="80"/>
  <c r="DM84" i="80"/>
  <c r="DM83" i="80"/>
  <c r="DM82" i="80"/>
  <c r="DM81" i="80"/>
  <c r="DM80" i="80"/>
  <c r="DM79" i="80"/>
  <c r="DM78" i="80"/>
  <c r="DM77" i="80"/>
  <c r="DM122" i="80"/>
  <c r="DM121" i="80"/>
  <c r="DM120" i="80"/>
  <c r="DM76" i="80"/>
  <c r="DM75" i="80"/>
  <c r="DM74" i="80"/>
  <c r="DM73" i="80"/>
  <c r="DM72" i="80"/>
  <c r="DM71" i="80"/>
  <c r="DM70" i="80"/>
  <c r="DM69" i="80"/>
  <c r="DM68" i="80"/>
  <c r="DM67" i="80"/>
  <c r="DM66" i="80"/>
  <c r="DM65" i="80"/>
  <c r="DM64" i="80"/>
  <c r="DM63" i="80"/>
  <c r="DM62" i="80"/>
  <c r="DM61" i="80"/>
  <c r="DM60" i="80"/>
  <c r="DM59" i="80"/>
  <c r="DM58" i="80"/>
  <c r="DM57" i="80"/>
  <c r="DM56" i="80"/>
  <c r="DM55" i="80"/>
  <c r="DM54" i="80"/>
  <c r="DM53" i="80"/>
  <c r="DM52" i="80"/>
  <c r="DM51" i="80"/>
  <c r="DM50" i="80"/>
  <c r="DM49" i="80"/>
  <c r="DM48" i="80"/>
  <c r="DM47" i="80"/>
  <c r="DM46" i="80"/>
  <c r="DM45" i="80"/>
  <c r="DM44" i="80"/>
  <c r="DM43" i="80"/>
  <c r="DM42" i="80"/>
  <c r="DM41" i="80"/>
  <c r="DM40" i="80"/>
  <c r="DM39" i="80"/>
  <c r="DM38" i="80"/>
  <c r="DM37" i="80"/>
  <c r="DM36" i="80"/>
  <c r="DM35" i="80"/>
  <c r="DM34" i="80"/>
  <c r="DM33" i="80"/>
  <c r="DM32" i="80"/>
  <c r="DM31" i="80"/>
  <c r="DM30" i="80"/>
  <c r="DM29" i="80"/>
  <c r="DM28" i="80"/>
  <c r="DM27" i="80"/>
  <c r="DP227" i="80"/>
  <c r="DP226" i="80"/>
  <c r="DP225" i="80"/>
  <c r="DP224" i="80"/>
  <c r="DP223" i="80"/>
  <c r="DP221" i="80"/>
  <c r="DP217" i="80"/>
  <c r="DP220" i="80"/>
  <c r="DP219" i="80"/>
  <c r="DP218" i="80"/>
  <c r="DP216" i="80"/>
  <c r="DP222" i="80"/>
  <c r="DP214" i="80"/>
  <c r="DP213" i="80"/>
  <c r="DP212" i="80"/>
  <c r="DP215" i="80"/>
  <c r="DP210" i="80"/>
  <c r="DP208" i="80"/>
  <c r="DP206" i="80"/>
  <c r="DP198" i="80"/>
  <c r="DP194" i="80"/>
  <c r="DP209" i="80"/>
  <c r="DP204" i="80"/>
  <c r="DP199" i="80"/>
  <c r="DP203" i="80"/>
  <c r="DP201" i="80"/>
  <c r="DP207" i="80"/>
  <c r="DP191" i="80"/>
  <c r="DP205" i="80"/>
  <c r="DP197" i="80"/>
  <c r="DP196" i="80"/>
  <c r="DP189" i="80"/>
  <c r="DP187" i="80"/>
  <c r="DP186" i="80"/>
  <c r="DP185" i="80"/>
  <c r="DP211" i="80"/>
  <c r="DP202" i="80"/>
  <c r="DP195" i="80"/>
  <c r="DP200" i="80"/>
  <c r="DP184" i="80"/>
  <c r="DP183" i="80"/>
  <c r="DP182" i="80"/>
  <c r="DP181" i="80"/>
  <c r="DP180" i="80"/>
  <c r="DP179" i="80"/>
  <c r="DP178" i="80"/>
  <c r="DP193" i="80"/>
  <c r="DP188" i="80"/>
  <c r="DP192" i="80"/>
  <c r="DP190" i="80"/>
  <c r="DP177" i="80"/>
  <c r="DP176" i="80"/>
  <c r="DP175" i="80"/>
  <c r="DP174" i="80"/>
  <c r="DP170" i="80"/>
  <c r="DP166" i="80"/>
  <c r="DP164" i="80"/>
  <c r="DP138" i="80"/>
  <c r="DP137" i="80"/>
  <c r="DP171" i="80"/>
  <c r="DP167" i="80"/>
  <c r="DP161" i="80"/>
  <c r="DP159" i="80"/>
  <c r="DP157" i="80"/>
  <c r="DP155" i="80"/>
  <c r="DP153" i="80"/>
  <c r="DP151" i="80"/>
  <c r="DP149" i="80"/>
  <c r="DP147" i="80"/>
  <c r="DP172" i="80"/>
  <c r="DP168" i="80"/>
  <c r="DP163" i="80"/>
  <c r="DP173" i="80"/>
  <c r="DP169" i="80"/>
  <c r="DP165" i="80"/>
  <c r="DP162" i="80"/>
  <c r="DP158" i="80"/>
  <c r="DP150" i="80"/>
  <c r="DP160" i="80"/>
  <c r="DP152" i="80"/>
  <c r="DP136" i="80"/>
  <c r="DP135" i="80"/>
  <c r="DP134" i="80"/>
  <c r="DP133" i="80"/>
  <c r="DP132" i="80"/>
  <c r="DP131" i="80"/>
  <c r="DP130" i="80"/>
  <c r="DP129" i="80"/>
  <c r="DP128" i="80"/>
  <c r="DP127" i="80"/>
  <c r="DP126" i="80"/>
  <c r="DP125" i="80"/>
  <c r="DP124" i="80"/>
  <c r="DP123" i="80"/>
  <c r="DP122" i="80"/>
  <c r="DP121" i="80"/>
  <c r="DP120" i="80"/>
  <c r="DP119" i="80"/>
  <c r="DP118" i="80"/>
  <c r="DP117" i="80"/>
  <c r="DP154" i="80"/>
  <c r="DP146" i="80"/>
  <c r="DP145" i="80"/>
  <c r="DP144" i="80"/>
  <c r="DP143" i="80"/>
  <c r="DP142" i="80"/>
  <c r="DP141" i="80"/>
  <c r="DP140" i="80"/>
  <c r="DP139" i="80"/>
  <c r="DP156" i="80"/>
  <c r="DP148" i="80"/>
  <c r="DP116" i="80"/>
  <c r="DP115" i="80"/>
  <c r="DP114" i="80"/>
  <c r="DP113" i="80"/>
  <c r="DP112" i="80"/>
  <c r="DP111" i="80"/>
  <c r="DP110" i="80"/>
  <c r="DP109" i="80"/>
  <c r="DP108" i="80"/>
  <c r="DP107" i="80"/>
  <c r="DP106" i="80"/>
  <c r="DP105" i="80"/>
  <c r="DP104" i="80"/>
  <c r="DP103" i="80"/>
  <c r="DP102" i="80"/>
  <c r="DP101" i="80"/>
  <c r="DP100" i="80"/>
  <c r="DP99" i="80"/>
  <c r="DP98" i="80"/>
  <c r="DP97" i="80"/>
  <c r="DP96" i="80"/>
  <c r="DP95" i="80"/>
  <c r="DP94" i="80"/>
  <c r="DP93" i="80"/>
  <c r="DP92" i="80"/>
  <c r="DP91" i="80"/>
  <c r="DP90" i="80"/>
  <c r="DP88" i="80"/>
  <c r="DP86" i="80"/>
  <c r="DP84" i="80"/>
  <c r="DP82" i="80"/>
  <c r="DP80" i="80"/>
  <c r="DP78" i="80"/>
  <c r="DP89" i="80"/>
  <c r="DP87" i="80"/>
  <c r="DP85" i="80"/>
  <c r="DP83" i="80"/>
  <c r="DP81" i="80"/>
  <c r="DP79" i="80"/>
  <c r="DP77" i="80"/>
  <c r="DP76" i="80"/>
  <c r="DP75" i="80"/>
  <c r="DP74" i="80"/>
  <c r="DP73" i="80"/>
  <c r="DP72" i="80"/>
  <c r="DP71" i="80"/>
  <c r="DP70" i="80"/>
  <c r="DP69" i="80"/>
  <c r="DP68" i="80"/>
  <c r="DP67" i="80"/>
  <c r="DP66" i="80"/>
  <c r="DP65" i="80"/>
  <c r="DP64" i="80"/>
  <c r="DP63" i="80"/>
  <c r="DP62" i="80"/>
  <c r="DP61" i="80"/>
  <c r="DP60" i="80"/>
  <c r="DP59" i="80"/>
  <c r="DP58" i="80"/>
  <c r="DP57" i="80"/>
  <c r="DP56" i="80"/>
  <c r="DP55" i="80"/>
  <c r="DP54" i="80"/>
  <c r="DP53" i="80"/>
  <c r="DP52" i="80"/>
  <c r="DP51" i="80"/>
  <c r="DP50" i="80"/>
  <c r="DP49" i="80"/>
  <c r="DP48" i="80"/>
  <c r="DP47" i="80"/>
  <c r="DP46" i="80"/>
  <c r="DP45" i="80"/>
  <c r="DP44" i="80"/>
  <c r="DP43" i="80"/>
  <c r="DP42" i="80"/>
  <c r="DP41" i="80"/>
  <c r="DP40" i="80"/>
  <c r="DP39" i="80"/>
  <c r="DP38" i="80"/>
  <c r="DP37" i="80"/>
  <c r="DP36" i="80"/>
  <c r="DP35" i="80"/>
  <c r="DP34" i="80"/>
  <c r="DP33" i="80"/>
  <c r="DP32" i="80"/>
  <c r="DP31" i="80"/>
  <c r="DP30" i="80"/>
  <c r="DP29" i="80"/>
  <c r="DP28" i="80"/>
  <c r="DP27" i="80"/>
  <c r="DL227" i="80"/>
  <c r="DL226" i="80"/>
  <c r="DL225" i="80"/>
  <c r="DL224" i="80"/>
  <c r="DL223" i="80"/>
  <c r="DL220" i="80"/>
  <c r="DL222" i="80"/>
  <c r="DL219" i="80"/>
  <c r="DL218" i="80"/>
  <c r="DL221" i="80"/>
  <c r="DL216" i="80"/>
  <c r="DL215" i="80"/>
  <c r="DL214" i="80"/>
  <c r="DL213" i="80"/>
  <c r="DL212" i="80"/>
  <c r="DL217" i="80"/>
  <c r="DL211" i="80"/>
  <c r="DL209" i="80"/>
  <c r="DL207" i="80"/>
  <c r="DL210" i="80"/>
  <c r="DL206" i="80"/>
  <c r="DL205" i="80"/>
  <c r="DL203" i="80"/>
  <c r="DL199" i="80"/>
  <c r="DL195" i="80"/>
  <c r="DL192" i="80"/>
  <c r="DL202" i="80"/>
  <c r="DL201" i="80"/>
  <c r="DL200" i="80"/>
  <c r="DL196" i="80"/>
  <c r="DL208" i="80"/>
  <c r="DL193" i="80"/>
  <c r="DL198" i="80"/>
  <c r="DL186" i="80"/>
  <c r="DL185" i="80"/>
  <c r="DL204" i="80"/>
  <c r="DL197" i="80"/>
  <c r="DL187" i="80"/>
  <c r="DL184" i="80"/>
  <c r="DL183" i="80"/>
  <c r="DL182" i="80"/>
  <c r="DL181" i="80"/>
  <c r="DL180" i="80"/>
  <c r="DL179" i="80"/>
  <c r="DL178" i="80"/>
  <c r="DL194" i="80"/>
  <c r="DL191" i="80"/>
  <c r="DL189" i="80"/>
  <c r="DL190" i="80"/>
  <c r="DL188" i="80"/>
  <c r="DL177" i="80"/>
  <c r="DL176" i="80"/>
  <c r="DL175" i="80"/>
  <c r="DL173" i="80"/>
  <c r="DL169" i="80"/>
  <c r="DL165" i="80"/>
  <c r="DL163" i="80"/>
  <c r="DL161" i="80"/>
  <c r="DL159" i="80"/>
  <c r="DL157" i="80"/>
  <c r="DL155" i="80"/>
  <c r="DL153" i="80"/>
  <c r="DL151" i="80"/>
  <c r="DL149" i="80"/>
  <c r="DL147" i="80"/>
  <c r="DL145" i="80"/>
  <c r="DL143" i="80"/>
  <c r="DL141" i="80"/>
  <c r="DL139" i="80"/>
  <c r="DL138" i="80"/>
  <c r="DL137" i="80"/>
  <c r="DL174" i="80"/>
  <c r="DL170" i="80"/>
  <c r="DL166" i="80"/>
  <c r="DL171" i="80"/>
  <c r="DL167" i="80"/>
  <c r="DL164" i="80"/>
  <c r="DL162" i="80"/>
  <c r="DL160" i="80"/>
  <c r="DL158" i="80"/>
  <c r="DL156" i="80"/>
  <c r="DL154" i="80"/>
  <c r="DL152" i="80"/>
  <c r="DL150" i="80"/>
  <c r="DL148" i="80"/>
  <c r="DL146" i="80"/>
  <c r="DL144" i="80"/>
  <c r="DL142" i="80"/>
  <c r="DL140" i="80"/>
  <c r="DL172" i="80"/>
  <c r="DL168" i="80"/>
  <c r="DL136" i="80"/>
  <c r="DL135" i="80"/>
  <c r="DL134" i="80"/>
  <c r="DL133" i="80"/>
  <c r="DL132" i="80"/>
  <c r="DL131" i="80"/>
  <c r="DL130" i="80"/>
  <c r="DL129" i="80"/>
  <c r="DL128" i="80"/>
  <c r="DL127" i="80"/>
  <c r="DL126" i="80"/>
  <c r="DL125" i="80"/>
  <c r="DL124" i="80"/>
  <c r="DL123" i="80"/>
  <c r="DL122" i="80"/>
  <c r="DL121" i="80"/>
  <c r="DL120" i="80"/>
  <c r="DL119" i="80"/>
  <c r="DL118" i="80"/>
  <c r="DL117" i="80"/>
  <c r="DL116" i="80"/>
  <c r="DL115" i="80"/>
  <c r="DL114" i="80"/>
  <c r="DL113" i="80"/>
  <c r="DL112" i="80"/>
  <c r="DL111" i="80"/>
  <c r="DL110" i="80"/>
  <c r="DL109" i="80"/>
  <c r="DL108" i="80"/>
  <c r="DL107" i="80"/>
  <c r="DL106" i="80"/>
  <c r="DL105" i="80"/>
  <c r="DL104" i="80"/>
  <c r="DL103" i="80"/>
  <c r="DL102" i="80"/>
  <c r="DL101" i="80"/>
  <c r="DL100" i="80"/>
  <c r="DL99" i="80"/>
  <c r="DL98" i="80"/>
  <c r="DL97" i="80"/>
  <c r="DL96" i="80"/>
  <c r="DL95" i="80"/>
  <c r="DL94" i="80"/>
  <c r="DL93" i="80"/>
  <c r="DL92" i="80"/>
  <c r="DL91" i="80"/>
  <c r="DL86" i="80"/>
  <c r="DL84" i="80"/>
  <c r="DL82" i="80"/>
  <c r="DL80" i="80"/>
  <c r="DL78" i="80"/>
  <c r="DL89" i="80"/>
  <c r="DL87" i="80"/>
  <c r="DL85" i="80"/>
  <c r="DL83" i="80"/>
  <c r="DL81" i="80"/>
  <c r="DL79" i="80"/>
  <c r="DL77" i="80"/>
  <c r="DL90" i="80"/>
  <c r="DL88" i="80"/>
  <c r="DL76" i="80"/>
  <c r="DL75" i="80"/>
  <c r="DL74" i="80"/>
  <c r="DL73" i="80"/>
  <c r="DL72" i="80"/>
  <c r="DL71" i="80"/>
  <c r="DL70" i="80"/>
  <c r="DL69" i="80"/>
  <c r="DL68" i="80"/>
  <c r="DL67" i="80"/>
  <c r="DL66" i="80"/>
  <c r="DL65" i="80"/>
  <c r="DL64" i="80"/>
  <c r="DL63" i="80"/>
  <c r="DL62" i="80"/>
  <c r="DL61" i="80"/>
  <c r="DL60" i="80"/>
  <c r="DL59" i="80"/>
  <c r="DL58" i="80"/>
  <c r="DL57" i="80"/>
  <c r="DL56" i="80"/>
  <c r="DL55" i="80"/>
  <c r="DL54" i="80"/>
  <c r="DL53" i="80"/>
  <c r="DL52" i="80"/>
  <c r="DL51" i="80"/>
  <c r="DL50" i="80"/>
  <c r="DL49" i="80"/>
  <c r="DL48" i="80"/>
  <c r="DL47" i="80"/>
  <c r="DL46" i="80"/>
  <c r="DL45" i="80"/>
  <c r="DL44" i="80"/>
  <c r="DL43" i="80"/>
  <c r="DL42" i="80"/>
  <c r="DL41" i="80"/>
  <c r="DL40" i="80"/>
  <c r="DL39" i="80"/>
  <c r="DL38" i="80"/>
  <c r="DL37" i="80"/>
  <c r="DL36" i="80"/>
  <c r="DL35" i="80"/>
  <c r="DL34" i="80"/>
  <c r="DL33" i="80"/>
  <c r="DL32" i="80"/>
  <c r="DL31" i="80"/>
  <c r="DL30" i="80"/>
  <c r="DL29" i="80"/>
  <c r="DL28" i="80"/>
  <c r="DL27" i="80"/>
  <c r="DB227" i="80"/>
  <c r="DB226" i="80"/>
  <c r="DB225" i="80"/>
  <c r="DB223" i="80"/>
  <c r="DB222" i="80"/>
  <c r="DB224" i="80"/>
  <c r="DB219" i="80"/>
  <c r="DB218" i="80"/>
  <c r="DB221" i="80"/>
  <c r="DB217" i="80"/>
  <c r="DB215" i="80"/>
  <c r="DB213" i="80"/>
  <c r="DB211" i="80"/>
  <c r="DB210" i="80"/>
  <c r="DB209" i="80"/>
  <c r="DB208" i="80"/>
  <c r="DB207" i="80"/>
  <c r="DB216" i="80"/>
  <c r="DB214" i="80"/>
  <c r="DB220" i="80"/>
  <c r="DB206" i="80"/>
  <c r="DB205" i="80"/>
  <c r="DB204" i="80"/>
  <c r="DB201" i="80"/>
  <c r="DB200" i="80"/>
  <c r="DB196" i="80"/>
  <c r="DB212" i="80"/>
  <c r="DB203" i="80"/>
  <c r="DB197" i="80"/>
  <c r="DB202" i="80"/>
  <c r="DB199" i="80"/>
  <c r="DB198" i="80"/>
  <c r="DB193" i="80"/>
  <c r="DB190" i="80"/>
  <c r="DB188" i="80"/>
  <c r="DB195" i="80"/>
  <c r="DB194" i="80"/>
  <c r="DB191" i="80"/>
  <c r="DB187" i="80"/>
  <c r="DB184" i="80"/>
  <c r="DB183" i="80"/>
  <c r="DB192" i="80"/>
  <c r="DB189" i="80"/>
  <c r="DB186" i="80"/>
  <c r="DB185" i="80"/>
  <c r="DB182" i="80"/>
  <c r="DB181" i="80"/>
  <c r="DB175" i="80"/>
  <c r="DB178" i="80"/>
  <c r="DB180" i="80"/>
  <c r="DB177" i="80"/>
  <c r="DB176" i="80"/>
  <c r="DB174" i="80"/>
  <c r="DB173" i="80"/>
  <c r="DB172" i="80"/>
  <c r="DB171" i="80"/>
  <c r="DB170" i="80"/>
  <c r="DB169" i="80"/>
  <c r="DB168" i="80"/>
  <c r="DB167" i="80"/>
  <c r="DB166" i="80"/>
  <c r="DB165" i="80"/>
  <c r="DB163" i="80"/>
  <c r="DB162" i="80"/>
  <c r="DB160" i="80"/>
  <c r="DB158" i="80"/>
  <c r="DB156" i="80"/>
  <c r="DB154" i="80"/>
  <c r="DB152" i="80"/>
  <c r="DB150" i="80"/>
  <c r="DB148" i="80"/>
  <c r="DB179" i="80"/>
  <c r="DB164" i="80"/>
  <c r="DB161" i="80"/>
  <c r="DB155" i="80"/>
  <c r="DB147" i="80"/>
  <c r="DB139" i="80"/>
  <c r="DB138" i="80"/>
  <c r="DB137" i="80"/>
  <c r="DB157" i="80"/>
  <c r="DB149" i="80"/>
  <c r="DB159" i="80"/>
  <c r="DB151" i="80"/>
  <c r="DB136" i="80"/>
  <c r="DB135" i="80"/>
  <c r="DB134" i="80"/>
  <c r="DB133" i="80"/>
  <c r="DB132" i="80"/>
  <c r="DB131" i="80"/>
  <c r="DB130" i="80"/>
  <c r="DB129" i="80"/>
  <c r="DB153" i="80"/>
  <c r="DB146" i="80"/>
  <c r="DB145" i="80"/>
  <c r="DB144" i="80"/>
  <c r="DB143" i="80"/>
  <c r="DB142" i="80"/>
  <c r="DB141" i="80"/>
  <c r="DB140" i="80"/>
  <c r="DB127" i="80"/>
  <c r="DB125" i="80"/>
  <c r="DB123" i="80"/>
  <c r="DB116" i="80"/>
  <c r="DB115" i="80"/>
  <c r="DB114" i="80"/>
  <c r="DB113" i="80"/>
  <c r="DB112" i="80"/>
  <c r="DB111" i="80"/>
  <c r="DB110" i="80"/>
  <c r="DB109" i="80"/>
  <c r="DB108" i="80"/>
  <c r="DB107" i="80"/>
  <c r="DB106" i="80"/>
  <c r="DB128" i="80"/>
  <c r="DB126" i="80"/>
  <c r="DB124" i="80"/>
  <c r="DB122" i="80"/>
  <c r="DB121" i="80"/>
  <c r="DB120" i="80"/>
  <c r="DB119" i="80"/>
  <c r="DB118" i="80"/>
  <c r="DB117" i="80"/>
  <c r="DB90" i="80"/>
  <c r="DB88" i="80"/>
  <c r="DB76" i="80"/>
  <c r="DB75" i="80"/>
  <c r="DB74" i="80"/>
  <c r="DB73" i="80"/>
  <c r="DB105" i="80"/>
  <c r="DB103" i="80"/>
  <c r="DB101" i="80"/>
  <c r="DB99" i="80"/>
  <c r="DB97" i="80"/>
  <c r="DB95" i="80"/>
  <c r="DB93" i="80"/>
  <c r="DB91" i="80"/>
  <c r="DB87" i="80"/>
  <c r="DB85" i="80"/>
  <c r="DB83" i="80"/>
  <c r="DB81" i="80"/>
  <c r="DB79" i="80"/>
  <c r="DB77" i="80"/>
  <c r="DB89" i="80"/>
  <c r="DB104" i="80"/>
  <c r="DB102" i="80"/>
  <c r="DB100" i="80"/>
  <c r="DB98" i="80"/>
  <c r="DB96" i="80"/>
  <c r="DB94" i="80"/>
  <c r="DB92" i="80"/>
  <c r="DB86" i="80"/>
  <c r="DB84" i="80"/>
  <c r="DB82" i="80"/>
  <c r="DB80" i="80"/>
  <c r="DB78" i="80"/>
  <c r="DB72" i="80"/>
  <c r="DB70" i="80"/>
  <c r="DB66" i="80"/>
  <c r="DB65" i="80"/>
  <c r="DB64" i="80"/>
  <c r="DB63" i="80"/>
  <c r="DB62" i="80"/>
  <c r="DB61" i="80"/>
  <c r="DB60" i="80"/>
  <c r="DB59" i="80"/>
  <c r="DB58" i="80"/>
  <c r="DB57" i="80"/>
  <c r="DB56" i="80"/>
  <c r="DB55" i="80"/>
  <c r="DB54" i="80"/>
  <c r="DB53" i="80"/>
  <c r="DB52" i="80"/>
  <c r="DB51" i="80"/>
  <c r="DB50" i="80"/>
  <c r="DB49" i="80"/>
  <c r="DB48" i="80"/>
  <c r="DB43" i="80"/>
  <c r="DB42" i="80"/>
  <c r="DB38" i="80"/>
  <c r="DB35" i="80"/>
  <c r="DB34" i="80"/>
  <c r="DB32" i="80"/>
  <c r="DB30" i="80"/>
  <c r="DB27" i="80"/>
  <c r="DB67" i="80"/>
  <c r="DB40" i="80"/>
  <c r="DB39" i="80"/>
  <c r="DB71" i="80"/>
  <c r="DB69" i="80"/>
  <c r="DB47" i="80"/>
  <c r="DB68" i="80"/>
  <c r="DB46" i="80"/>
  <c r="DB45" i="80"/>
  <c r="DB44" i="80"/>
  <c r="DB41" i="80"/>
  <c r="DB37" i="80"/>
  <c r="DB36" i="80"/>
  <c r="DB33" i="80"/>
  <c r="DB31" i="80"/>
  <c r="DB29" i="80"/>
  <c r="DB28" i="80"/>
  <c r="CV227" i="80"/>
  <c r="CV226" i="80"/>
  <c r="CV225" i="80"/>
  <c r="CV224" i="80"/>
  <c r="CV223" i="80"/>
  <c r="CV222" i="80"/>
  <c r="CV219" i="80"/>
  <c r="CV218" i="80"/>
  <c r="CV221" i="80"/>
  <c r="CV217" i="80"/>
  <c r="CV216" i="80"/>
  <c r="CV215" i="80"/>
  <c r="CV220" i="80"/>
  <c r="CV214" i="80"/>
  <c r="CV213" i="80"/>
  <c r="CV212" i="80"/>
  <c r="CV211" i="80"/>
  <c r="CV210" i="80"/>
  <c r="AZ210" i="80" s="1"/>
  <c r="T210" i="80" s="1"/>
  <c r="AJ210" i="80" s="1"/>
  <c r="CV209" i="80"/>
  <c r="AZ209" i="80" s="1"/>
  <c r="T209" i="80" s="1"/>
  <c r="AJ209" i="80" s="1"/>
  <c r="CV208" i="80"/>
  <c r="CV207" i="80"/>
  <c r="AZ207" i="80" s="1"/>
  <c r="T207" i="80" s="1"/>
  <c r="AJ207" i="80" s="1"/>
  <c r="CV206" i="80"/>
  <c r="CV205" i="80"/>
  <c r="AZ205" i="80" s="1"/>
  <c r="T205" i="80" s="1"/>
  <c r="AJ205" i="80" s="1"/>
  <c r="CV204" i="80"/>
  <c r="CV203" i="80"/>
  <c r="AZ203" i="80" s="1"/>
  <c r="T203" i="80" s="1"/>
  <c r="AJ203" i="80" s="1"/>
  <c r="CV202" i="80"/>
  <c r="CV201" i="80"/>
  <c r="CV200" i="80"/>
  <c r="CV199" i="80"/>
  <c r="CV198" i="80"/>
  <c r="CV197" i="80"/>
  <c r="AZ197" i="80" s="1"/>
  <c r="T197" i="80" s="1"/>
  <c r="AJ197" i="80" s="1"/>
  <c r="CV196" i="80"/>
  <c r="AZ196" i="80" s="1"/>
  <c r="T196" i="80" s="1"/>
  <c r="AJ196" i="80" s="1"/>
  <c r="CV195" i="80"/>
  <c r="CV194" i="80"/>
  <c r="CV193" i="80"/>
  <c r="CV192" i="80"/>
  <c r="AZ192" i="80" s="1"/>
  <c r="T192" i="80" s="1"/>
  <c r="AJ192" i="80" s="1"/>
  <c r="CV191" i="80"/>
  <c r="AZ191" i="80" s="1"/>
  <c r="T191" i="80" s="1"/>
  <c r="AJ191" i="80" s="1"/>
  <c r="CV190" i="80"/>
  <c r="CV189" i="80"/>
  <c r="CV188" i="80"/>
  <c r="AZ188" i="80" s="1"/>
  <c r="T188" i="80" s="1"/>
  <c r="AJ188" i="80" s="1"/>
  <c r="CV187" i="80"/>
  <c r="CV183" i="80"/>
  <c r="AZ183" i="80" s="1"/>
  <c r="T183" i="80" s="1"/>
  <c r="AJ183" i="80" s="1"/>
  <c r="CV182" i="80"/>
  <c r="AZ182" i="80" s="1"/>
  <c r="T182" i="80" s="1"/>
  <c r="AJ182" i="80" s="1"/>
  <c r="CV181" i="80"/>
  <c r="AZ181" i="80" s="1"/>
  <c r="T181" i="80" s="1"/>
  <c r="AJ181" i="80" s="1"/>
  <c r="CV180" i="80"/>
  <c r="AZ180" i="80" s="1"/>
  <c r="T180" i="80" s="1"/>
  <c r="AJ180" i="80" s="1"/>
  <c r="CV179" i="80"/>
  <c r="AZ179" i="80" s="1"/>
  <c r="T179" i="80" s="1"/>
  <c r="AJ179" i="80" s="1"/>
  <c r="CV178" i="80"/>
  <c r="AZ178" i="80" s="1"/>
  <c r="T178" i="80" s="1"/>
  <c r="AJ178" i="80" s="1"/>
  <c r="CV186" i="80"/>
  <c r="AZ186" i="80" s="1"/>
  <c r="T186" i="80" s="1"/>
  <c r="AJ186" i="80" s="1"/>
  <c r="CV185" i="80"/>
  <c r="AZ185" i="80" s="1"/>
  <c r="T185" i="80" s="1"/>
  <c r="AJ185" i="80" s="1"/>
  <c r="CV184" i="80"/>
  <c r="CV175" i="80"/>
  <c r="AZ175" i="80" s="1"/>
  <c r="T175" i="80" s="1"/>
  <c r="AJ175" i="80" s="1"/>
  <c r="CV174" i="80"/>
  <c r="CV173" i="80"/>
  <c r="CV172" i="80"/>
  <c r="CV171" i="80"/>
  <c r="CV170" i="80"/>
  <c r="CV169" i="80"/>
  <c r="AZ169" i="80" s="1"/>
  <c r="T169" i="80" s="1"/>
  <c r="AJ169" i="80" s="1"/>
  <c r="CV168" i="80"/>
  <c r="CV167" i="80"/>
  <c r="CV166" i="80"/>
  <c r="AZ166" i="80" s="1"/>
  <c r="T166" i="80" s="1"/>
  <c r="AJ166" i="80" s="1"/>
  <c r="CV165" i="80"/>
  <c r="CV164" i="80"/>
  <c r="CV163" i="80"/>
  <c r="AZ163" i="80" s="1"/>
  <c r="T163" i="80" s="1"/>
  <c r="AJ163" i="80" s="1"/>
  <c r="CV162" i="80"/>
  <c r="AZ162" i="80" s="1"/>
  <c r="T162" i="80" s="1"/>
  <c r="AJ162" i="80" s="1"/>
  <c r="CV161" i="80"/>
  <c r="CV160" i="80"/>
  <c r="CV159" i="80"/>
  <c r="CV158" i="80"/>
  <c r="CV157" i="80"/>
  <c r="CV156" i="80"/>
  <c r="CV155" i="80"/>
  <c r="AZ155" i="80" s="1"/>
  <c r="T155" i="80" s="1"/>
  <c r="AJ155" i="80" s="1"/>
  <c r="CV154" i="80"/>
  <c r="CV153" i="80"/>
  <c r="CV152" i="80"/>
  <c r="CV151" i="80"/>
  <c r="CV150" i="80"/>
  <c r="CV149" i="80"/>
  <c r="CV148" i="80"/>
  <c r="CV147" i="80"/>
  <c r="AZ147" i="80" s="1"/>
  <c r="T147" i="80" s="1"/>
  <c r="AJ147" i="80" s="1"/>
  <c r="CV146" i="80"/>
  <c r="AZ146" i="80" s="1"/>
  <c r="T146" i="80" s="1"/>
  <c r="AJ146" i="80" s="1"/>
  <c r="CV145" i="80"/>
  <c r="CV144" i="80"/>
  <c r="CV143" i="80"/>
  <c r="CV142" i="80"/>
  <c r="CV141" i="80"/>
  <c r="CV140" i="80"/>
  <c r="CV176" i="80"/>
  <c r="CV177" i="80"/>
  <c r="CV136" i="80"/>
  <c r="CV135" i="80"/>
  <c r="CV134" i="80"/>
  <c r="CV133" i="80"/>
  <c r="CV132" i="80"/>
  <c r="CV131" i="80"/>
  <c r="CV130" i="80"/>
  <c r="CV129" i="80"/>
  <c r="CV128" i="80"/>
  <c r="CV127" i="80"/>
  <c r="CV126" i="80"/>
  <c r="CV125" i="80"/>
  <c r="CV124" i="80"/>
  <c r="CV123" i="80"/>
  <c r="CV137" i="80"/>
  <c r="CV139" i="80"/>
  <c r="CV138" i="80"/>
  <c r="CV119" i="80"/>
  <c r="CV118" i="80"/>
  <c r="CV117" i="80"/>
  <c r="CV116" i="80"/>
  <c r="CV115" i="80"/>
  <c r="CV114" i="80"/>
  <c r="CV113" i="80"/>
  <c r="CV112" i="80"/>
  <c r="CV111" i="80"/>
  <c r="CV110" i="80"/>
  <c r="CV109" i="80"/>
  <c r="CV108" i="80"/>
  <c r="CV107" i="80"/>
  <c r="CV106" i="80"/>
  <c r="CV105" i="80"/>
  <c r="CV104" i="80"/>
  <c r="CV103" i="80"/>
  <c r="CV102" i="80"/>
  <c r="CV101" i="80"/>
  <c r="CV100" i="80"/>
  <c r="CV99" i="80"/>
  <c r="CV98" i="80"/>
  <c r="CV97" i="80"/>
  <c r="CV96" i="80"/>
  <c r="CV95" i="80"/>
  <c r="CV94" i="80"/>
  <c r="CV93" i="80"/>
  <c r="CV92" i="80"/>
  <c r="CV91" i="80"/>
  <c r="CV90" i="80"/>
  <c r="CV89" i="80"/>
  <c r="CV88" i="80"/>
  <c r="AZ88" i="80" s="1"/>
  <c r="T88" i="80" s="1"/>
  <c r="AJ88" i="80" s="1"/>
  <c r="CV87" i="80"/>
  <c r="AZ87" i="80" s="1"/>
  <c r="T87" i="80" s="1"/>
  <c r="AJ87" i="80" s="1"/>
  <c r="CV86" i="80"/>
  <c r="CV85" i="80"/>
  <c r="CV84" i="80"/>
  <c r="AZ84" i="80" s="1"/>
  <c r="T84" i="80" s="1"/>
  <c r="AJ84" i="80" s="1"/>
  <c r="CV83" i="80"/>
  <c r="CV82" i="80"/>
  <c r="CV81" i="80"/>
  <c r="CV80" i="80"/>
  <c r="CV79" i="80"/>
  <c r="AZ79" i="80" s="1"/>
  <c r="T79" i="80" s="1"/>
  <c r="AJ79" i="80" s="1"/>
  <c r="CV78" i="80"/>
  <c r="CV77" i="80"/>
  <c r="CV122" i="80"/>
  <c r="CV121" i="80"/>
  <c r="CV120" i="80"/>
  <c r="CV76" i="80"/>
  <c r="CV75" i="80"/>
  <c r="CV74" i="80"/>
  <c r="CV73" i="80"/>
  <c r="CV72" i="80"/>
  <c r="CV71" i="80"/>
  <c r="CV70" i="80"/>
  <c r="CV69" i="80"/>
  <c r="CV68" i="80"/>
  <c r="CV67" i="80"/>
  <c r="CV66" i="80"/>
  <c r="CV65" i="80"/>
  <c r="CV64" i="80"/>
  <c r="CV63" i="80"/>
  <c r="CV62" i="80"/>
  <c r="CV61" i="80"/>
  <c r="CV60" i="80"/>
  <c r="CV59" i="80"/>
  <c r="CV58" i="80"/>
  <c r="CV57" i="80"/>
  <c r="CV56" i="80"/>
  <c r="CV55" i="80"/>
  <c r="CV54" i="80"/>
  <c r="CV53" i="80"/>
  <c r="CV52" i="80"/>
  <c r="CV51" i="80"/>
  <c r="CV50" i="80"/>
  <c r="CV49" i="80"/>
  <c r="CV48" i="80"/>
  <c r="CV47" i="80"/>
  <c r="CV46" i="80"/>
  <c r="CV45" i="80"/>
  <c r="CV44" i="80"/>
  <c r="CV43" i="80"/>
  <c r="CV42" i="80"/>
  <c r="CV41" i="80"/>
  <c r="CV40" i="80"/>
  <c r="CV39" i="80"/>
  <c r="CV38" i="80"/>
  <c r="CV37" i="80"/>
  <c r="CV36" i="80"/>
  <c r="CV35" i="80"/>
  <c r="CV34" i="80"/>
  <c r="CV33" i="80"/>
  <c r="CV32" i="80"/>
  <c r="CV31" i="80"/>
  <c r="AZ31" i="80" s="1"/>
  <c r="T31" i="80" s="1"/>
  <c r="AJ31" i="80" s="1"/>
  <c r="CV30" i="80"/>
  <c r="CV29" i="80"/>
  <c r="AZ29" i="80" s="1"/>
  <c r="T29" i="80" s="1"/>
  <c r="AJ29" i="80" s="1"/>
  <c r="CV28" i="80"/>
  <c r="AZ28" i="80" s="1"/>
  <c r="T28" i="80" s="1"/>
  <c r="AJ28" i="80" s="1"/>
  <c r="CV27" i="80"/>
  <c r="AZ27" i="80" s="1"/>
  <c r="T27" i="80" s="1"/>
  <c r="AJ27" i="80" s="1"/>
  <c r="DF227" i="80"/>
  <c r="DF226" i="80"/>
  <c r="DF225" i="80"/>
  <c r="DF222" i="80"/>
  <c r="DF224" i="80"/>
  <c r="DF220" i="80"/>
  <c r="DF219" i="80"/>
  <c r="DF223" i="80"/>
  <c r="DF218" i="80"/>
  <c r="DF217" i="80"/>
  <c r="DF216" i="80"/>
  <c r="DF215" i="80"/>
  <c r="DF221" i="80"/>
  <c r="DF210" i="80"/>
  <c r="DF208" i="80"/>
  <c r="BJ208" i="80" s="1"/>
  <c r="AD208" i="80" s="1"/>
  <c r="AT208" i="80" s="1"/>
  <c r="DF213" i="80"/>
  <c r="DF212" i="80"/>
  <c r="DF209" i="80"/>
  <c r="BJ209" i="80" s="1"/>
  <c r="AD209" i="80" s="1"/>
  <c r="AT209" i="80" s="1"/>
  <c r="DF202" i="80"/>
  <c r="DF199" i="80"/>
  <c r="BJ199" i="80" s="1"/>
  <c r="AD199" i="80" s="1"/>
  <c r="AT199" i="80" s="1"/>
  <c r="DF195" i="80"/>
  <c r="DF192" i="80"/>
  <c r="DF201" i="80"/>
  <c r="BJ201" i="80" s="1"/>
  <c r="AD201" i="80" s="1"/>
  <c r="AT201" i="80" s="1"/>
  <c r="DF200" i="80"/>
  <c r="BJ200" i="80" s="1"/>
  <c r="AD200" i="80" s="1"/>
  <c r="AT200" i="80" s="1"/>
  <c r="DF196" i="80"/>
  <c r="DF214" i="80"/>
  <c r="DF211" i="80"/>
  <c r="DF207" i="80"/>
  <c r="BJ207" i="80" s="1"/>
  <c r="AD207" i="80" s="1"/>
  <c r="AT207" i="80" s="1"/>
  <c r="DF206" i="80"/>
  <c r="BJ206" i="80" s="1"/>
  <c r="AD206" i="80" s="1"/>
  <c r="AT206" i="80" s="1"/>
  <c r="DF205" i="80"/>
  <c r="BJ205" i="80" s="1"/>
  <c r="AD205" i="80" s="1"/>
  <c r="AT205" i="80" s="1"/>
  <c r="DF204" i="80"/>
  <c r="BJ204" i="80" s="1"/>
  <c r="AD204" i="80" s="1"/>
  <c r="AT204" i="80" s="1"/>
  <c r="DF197" i="80"/>
  <c r="DF194" i="80"/>
  <c r="DF191" i="80"/>
  <c r="DF203" i="80"/>
  <c r="DF198" i="80"/>
  <c r="DF193" i="80"/>
  <c r="DF189" i="80"/>
  <c r="DF190" i="80"/>
  <c r="DF184" i="80"/>
  <c r="DF183" i="80"/>
  <c r="DF188" i="80"/>
  <c r="DF186" i="80"/>
  <c r="DF182" i="80"/>
  <c r="DF181" i="80"/>
  <c r="DF180" i="80"/>
  <c r="DF187" i="80"/>
  <c r="DF185" i="80"/>
  <c r="DF178" i="80"/>
  <c r="DF179" i="80"/>
  <c r="DF177" i="80"/>
  <c r="DF176" i="80"/>
  <c r="DF175" i="80"/>
  <c r="DF174" i="80"/>
  <c r="DF173" i="80"/>
  <c r="DF172" i="80"/>
  <c r="DF171" i="80"/>
  <c r="DF170" i="80"/>
  <c r="DF169" i="80"/>
  <c r="DF168" i="80"/>
  <c r="DF167" i="80"/>
  <c r="DF166" i="80"/>
  <c r="DF165" i="80"/>
  <c r="DF161" i="80"/>
  <c r="DF159" i="80"/>
  <c r="DF157" i="80"/>
  <c r="BJ157" i="80" s="1"/>
  <c r="AD157" i="80" s="1"/>
  <c r="AT157" i="80" s="1"/>
  <c r="DF155" i="80"/>
  <c r="DF153" i="80"/>
  <c r="DF151" i="80"/>
  <c r="DF149" i="80"/>
  <c r="DF147" i="80"/>
  <c r="DF145" i="80"/>
  <c r="DF143" i="80"/>
  <c r="DF141" i="80"/>
  <c r="DF164" i="80"/>
  <c r="DF162" i="80"/>
  <c r="DF160" i="80"/>
  <c r="DF158" i="80"/>
  <c r="DF156" i="80"/>
  <c r="DF154" i="80"/>
  <c r="DF152" i="80"/>
  <c r="DF150" i="80"/>
  <c r="DF148" i="80"/>
  <c r="DF146" i="80"/>
  <c r="DF144" i="80"/>
  <c r="DF142" i="80"/>
  <c r="DF140" i="80"/>
  <c r="DF163" i="80"/>
  <c r="DF137" i="80"/>
  <c r="DF139" i="80"/>
  <c r="DF138" i="80"/>
  <c r="DF136" i="80"/>
  <c r="DF135" i="80"/>
  <c r="DF134" i="80"/>
  <c r="DF133" i="80"/>
  <c r="DF132" i="80"/>
  <c r="DF131" i="80"/>
  <c r="DF130" i="80"/>
  <c r="DF129" i="80"/>
  <c r="DF127" i="80"/>
  <c r="DF125" i="80"/>
  <c r="DF123" i="80"/>
  <c r="DF119" i="80"/>
  <c r="DF118" i="80"/>
  <c r="DF117" i="80"/>
  <c r="DF122" i="80"/>
  <c r="DF121" i="80"/>
  <c r="DF120" i="80"/>
  <c r="DF128" i="80"/>
  <c r="DF126" i="80"/>
  <c r="DF124" i="80"/>
  <c r="DF116" i="80"/>
  <c r="DF115" i="80"/>
  <c r="DF114" i="80"/>
  <c r="DF113" i="80"/>
  <c r="DF112" i="80"/>
  <c r="DF111" i="80"/>
  <c r="DF110" i="80"/>
  <c r="DF109" i="80"/>
  <c r="DF108" i="80"/>
  <c r="DF107" i="80"/>
  <c r="DF106" i="80"/>
  <c r="DF105" i="80"/>
  <c r="DF103" i="80"/>
  <c r="DF101" i="80"/>
  <c r="BJ101" i="80" s="1"/>
  <c r="AD101" i="80" s="1"/>
  <c r="AT101" i="80" s="1"/>
  <c r="DF99" i="80"/>
  <c r="DF97" i="80"/>
  <c r="DF95" i="80"/>
  <c r="DF93" i="80"/>
  <c r="BJ93" i="80" s="1"/>
  <c r="AD93" i="80" s="1"/>
  <c r="AT93" i="80" s="1"/>
  <c r="DF91" i="80"/>
  <c r="DF89" i="80"/>
  <c r="DF86" i="80"/>
  <c r="DF84" i="80"/>
  <c r="DF82" i="80"/>
  <c r="DF80" i="80"/>
  <c r="DF78" i="80"/>
  <c r="DF76" i="80"/>
  <c r="DF75" i="80"/>
  <c r="DF74" i="80"/>
  <c r="DF73" i="80"/>
  <c r="DF104" i="80"/>
  <c r="DF102" i="80"/>
  <c r="DF100" i="80"/>
  <c r="DF98" i="80"/>
  <c r="DF96" i="80"/>
  <c r="DF94" i="80"/>
  <c r="DF92" i="80"/>
  <c r="DF90" i="80"/>
  <c r="DF88" i="80"/>
  <c r="DF87" i="80"/>
  <c r="DF85" i="80"/>
  <c r="DF83" i="80"/>
  <c r="DF81" i="80"/>
  <c r="DF79" i="80"/>
  <c r="DF77" i="80"/>
  <c r="DF68" i="80"/>
  <c r="DF66" i="80"/>
  <c r="DF65" i="80"/>
  <c r="DF64" i="80"/>
  <c r="DF63" i="80"/>
  <c r="DF62" i="80"/>
  <c r="DF61" i="80"/>
  <c r="DF60" i="80"/>
  <c r="DF59" i="80"/>
  <c r="DF58" i="80"/>
  <c r="DF57" i="80"/>
  <c r="DF56" i="80"/>
  <c r="DF55" i="80"/>
  <c r="DF54" i="80"/>
  <c r="DF53" i="80"/>
  <c r="DF52" i="80"/>
  <c r="DF51" i="80"/>
  <c r="DF50" i="80"/>
  <c r="DF49" i="80"/>
  <c r="DF48" i="80"/>
  <c r="DF44" i="80"/>
  <c r="BJ44" i="80" s="1"/>
  <c r="AD44" i="80" s="1"/>
  <c r="AT44" i="80" s="1"/>
  <c r="DF43" i="80"/>
  <c r="BJ43" i="80" s="1"/>
  <c r="AD43" i="80" s="1"/>
  <c r="AT43" i="80" s="1"/>
  <c r="DF42" i="80"/>
  <c r="BJ42" i="80" s="1"/>
  <c r="AD42" i="80" s="1"/>
  <c r="AT42" i="80" s="1"/>
  <c r="DF40" i="80"/>
  <c r="DF36" i="80"/>
  <c r="BJ36" i="80" s="1"/>
  <c r="AD36" i="80" s="1"/>
  <c r="AT36" i="80" s="1"/>
  <c r="DF34" i="80"/>
  <c r="BJ34" i="80" s="1"/>
  <c r="AD34" i="80" s="1"/>
  <c r="AT34" i="80" s="1"/>
  <c r="DF32" i="80"/>
  <c r="BJ32" i="80" s="1"/>
  <c r="AD32" i="80" s="1"/>
  <c r="AT32" i="80" s="1"/>
  <c r="DF71" i="80"/>
  <c r="DF69" i="80"/>
  <c r="DF35" i="80"/>
  <c r="BJ35" i="80" s="1"/>
  <c r="AD35" i="80" s="1"/>
  <c r="AT35" i="80" s="1"/>
  <c r="DF33" i="80"/>
  <c r="BJ33" i="80" s="1"/>
  <c r="AD33" i="80" s="1"/>
  <c r="AT33" i="80" s="1"/>
  <c r="DF31" i="80"/>
  <c r="BJ31" i="80" s="1"/>
  <c r="AD31" i="80" s="1"/>
  <c r="AT31" i="80" s="1"/>
  <c r="DF29" i="80"/>
  <c r="BJ29" i="80" s="1"/>
  <c r="AD29" i="80" s="1"/>
  <c r="AT29" i="80" s="1"/>
  <c r="DF67" i="80"/>
  <c r="DF47" i="80"/>
  <c r="DF39" i="80"/>
  <c r="BJ39" i="80" s="1"/>
  <c r="AD39" i="80" s="1"/>
  <c r="AT39" i="80" s="1"/>
  <c r="DF38" i="80"/>
  <c r="BJ38" i="80" s="1"/>
  <c r="AD38" i="80" s="1"/>
  <c r="AT38" i="80" s="1"/>
  <c r="DF28" i="80"/>
  <c r="DF72" i="80"/>
  <c r="DF70" i="80"/>
  <c r="DF46" i="80"/>
  <c r="DF45" i="80"/>
  <c r="DF41" i="80"/>
  <c r="BJ41" i="80" s="1"/>
  <c r="AD41" i="80" s="1"/>
  <c r="AT41" i="80" s="1"/>
  <c r="DF37" i="80"/>
  <c r="BJ37" i="80" s="1"/>
  <c r="AD37" i="80" s="1"/>
  <c r="AT37" i="80" s="1"/>
  <c r="DF30" i="80"/>
  <c r="BJ30" i="80" s="1"/>
  <c r="AD30" i="80" s="1"/>
  <c r="AT30" i="80" s="1"/>
  <c r="DF27" i="80"/>
  <c r="DA227" i="80"/>
  <c r="DA226" i="80"/>
  <c r="DA224" i="80"/>
  <c r="DA223" i="80"/>
  <c r="DA225" i="80"/>
  <c r="DA222" i="80"/>
  <c r="DA221" i="80"/>
  <c r="DA220" i="80"/>
  <c r="DA219" i="80"/>
  <c r="DA218" i="80"/>
  <c r="DA217" i="80"/>
  <c r="DA216" i="80"/>
  <c r="DA214" i="80"/>
  <c r="DA215" i="80"/>
  <c r="DA213" i="80"/>
  <c r="DA212" i="80"/>
  <c r="DA210" i="80"/>
  <c r="DA208" i="80"/>
  <c r="BE208" i="80" s="1"/>
  <c r="Y208" i="80" s="1"/>
  <c r="AO208" i="80" s="1"/>
  <c r="DA204" i="80"/>
  <c r="BE204" i="80" s="1"/>
  <c r="Y204" i="80" s="1"/>
  <c r="AO204" i="80" s="1"/>
  <c r="DA203" i="80"/>
  <c r="BE203" i="80" s="1"/>
  <c r="Y203" i="80" s="1"/>
  <c r="AO203" i="80" s="1"/>
  <c r="DA202" i="80"/>
  <c r="DA206" i="80"/>
  <c r="BE206" i="80" s="1"/>
  <c r="Y206" i="80" s="1"/>
  <c r="AO206" i="80" s="1"/>
  <c r="DA205" i="80"/>
  <c r="BE205" i="80" s="1"/>
  <c r="Y205" i="80" s="1"/>
  <c r="AO205" i="80" s="1"/>
  <c r="DA199" i="80"/>
  <c r="BE199" i="80" s="1"/>
  <c r="Y199" i="80" s="1"/>
  <c r="AO199" i="80" s="1"/>
  <c r="DA195" i="80"/>
  <c r="DA192" i="80"/>
  <c r="DA209" i="80"/>
  <c r="DA201" i="80"/>
  <c r="BE201" i="80" s="1"/>
  <c r="Y201" i="80" s="1"/>
  <c r="AO201" i="80" s="1"/>
  <c r="DA200" i="80"/>
  <c r="BE200" i="80" s="1"/>
  <c r="Y200" i="80" s="1"/>
  <c r="AO200" i="80" s="1"/>
  <c r="DA196" i="80"/>
  <c r="DA194" i="80"/>
  <c r="BE194" i="80" s="1"/>
  <c r="Y194" i="80" s="1"/>
  <c r="AO194" i="80" s="1"/>
  <c r="DA191" i="80"/>
  <c r="DA207" i="80"/>
  <c r="BE207" i="80" s="1"/>
  <c r="Y207" i="80" s="1"/>
  <c r="AO207" i="80" s="1"/>
  <c r="DA198" i="80"/>
  <c r="DA197" i="80"/>
  <c r="BE197" i="80" s="1"/>
  <c r="Y197" i="80" s="1"/>
  <c r="AO197" i="80" s="1"/>
  <c r="DA211" i="80"/>
  <c r="DA193" i="80"/>
  <c r="DA188" i="80"/>
  <c r="DA187" i="80"/>
  <c r="DA184" i="80"/>
  <c r="DA183" i="80"/>
  <c r="DA182" i="80"/>
  <c r="DA181" i="80"/>
  <c r="DA180" i="80"/>
  <c r="DA179" i="80"/>
  <c r="DA178" i="80"/>
  <c r="DA190" i="80"/>
  <c r="BE190" i="80" s="1"/>
  <c r="Y190" i="80" s="1"/>
  <c r="AO190" i="80" s="1"/>
  <c r="DA189" i="80"/>
  <c r="BE189" i="80" s="1"/>
  <c r="Y189" i="80" s="1"/>
  <c r="AO189" i="80" s="1"/>
  <c r="DA186" i="80"/>
  <c r="DA185" i="80"/>
  <c r="DA177" i="80"/>
  <c r="DA176" i="80"/>
  <c r="DA174" i="80"/>
  <c r="DA173" i="80"/>
  <c r="DA172" i="80"/>
  <c r="DA171" i="80"/>
  <c r="DA170" i="80"/>
  <c r="DA169" i="80"/>
  <c r="DA168" i="80"/>
  <c r="DA167" i="80"/>
  <c r="DA166" i="80"/>
  <c r="DA165" i="80"/>
  <c r="DA164" i="80"/>
  <c r="DA163" i="80"/>
  <c r="DA175" i="80"/>
  <c r="DA161" i="80"/>
  <c r="DA159" i="80"/>
  <c r="DA157" i="80"/>
  <c r="DA155" i="80"/>
  <c r="DA153" i="80"/>
  <c r="DA151" i="80"/>
  <c r="DA149" i="80"/>
  <c r="DA147" i="80"/>
  <c r="DA145" i="80"/>
  <c r="DA143" i="80"/>
  <c r="DA141" i="80"/>
  <c r="DA162" i="80"/>
  <c r="DA160" i="80"/>
  <c r="DA158" i="80"/>
  <c r="DA156" i="80"/>
  <c r="DA154" i="80"/>
  <c r="DA152" i="80"/>
  <c r="DA150" i="80"/>
  <c r="DA148" i="80"/>
  <c r="DA146" i="80"/>
  <c r="DA144" i="80"/>
  <c r="DA142" i="80"/>
  <c r="DA140" i="80"/>
  <c r="DA139" i="80"/>
  <c r="DA138" i="80"/>
  <c r="DA137" i="80"/>
  <c r="DA136" i="80"/>
  <c r="DA135" i="80"/>
  <c r="DA134" i="80"/>
  <c r="DA133" i="80"/>
  <c r="DA132" i="80"/>
  <c r="DA131" i="80"/>
  <c r="DA130" i="80"/>
  <c r="DA129" i="80"/>
  <c r="DA128" i="80"/>
  <c r="DA127" i="80"/>
  <c r="DA126" i="80"/>
  <c r="DA125" i="80"/>
  <c r="DA124" i="80"/>
  <c r="DA123" i="80"/>
  <c r="DA122" i="80"/>
  <c r="DA121" i="80"/>
  <c r="DA120" i="80"/>
  <c r="DA119" i="80"/>
  <c r="DA118" i="80"/>
  <c r="DA117" i="80"/>
  <c r="DA116" i="80"/>
  <c r="DA115" i="80"/>
  <c r="DA114" i="80"/>
  <c r="DA113" i="80"/>
  <c r="DA112" i="80"/>
  <c r="DA111" i="80"/>
  <c r="DA110" i="80"/>
  <c r="DA109" i="80"/>
  <c r="DA108" i="80"/>
  <c r="DA107" i="80"/>
  <c r="DA106" i="80"/>
  <c r="DA105" i="80"/>
  <c r="DA104" i="80"/>
  <c r="DA103" i="80"/>
  <c r="DA102" i="80"/>
  <c r="DA101" i="80"/>
  <c r="DA100" i="80"/>
  <c r="DA99" i="80"/>
  <c r="DA98" i="80"/>
  <c r="DA97" i="80"/>
  <c r="DA96" i="80"/>
  <c r="DA95" i="80"/>
  <c r="DA94" i="80"/>
  <c r="DA93" i="80"/>
  <c r="DA92" i="80"/>
  <c r="DA91" i="80"/>
  <c r="DA90" i="80"/>
  <c r="DA89" i="80"/>
  <c r="DA88" i="80"/>
  <c r="DA86" i="80"/>
  <c r="DA84" i="80"/>
  <c r="DA82" i="80"/>
  <c r="DA80" i="80"/>
  <c r="DA78" i="80"/>
  <c r="DA76" i="80"/>
  <c r="DA75" i="80"/>
  <c r="DA74" i="80"/>
  <c r="DA73" i="80"/>
  <c r="DA72" i="80"/>
  <c r="DA71" i="80"/>
  <c r="DA70" i="80"/>
  <c r="DA69" i="80"/>
  <c r="DA87" i="80"/>
  <c r="DA85" i="80"/>
  <c r="DA83" i="80"/>
  <c r="DA81" i="80"/>
  <c r="DA79" i="80"/>
  <c r="DA77" i="80"/>
  <c r="DA68" i="80"/>
  <c r="DA66" i="80"/>
  <c r="DA65" i="80"/>
  <c r="DA64" i="80"/>
  <c r="DA63" i="80"/>
  <c r="DA62" i="80"/>
  <c r="DA61" i="80"/>
  <c r="DA60" i="80"/>
  <c r="DA59" i="80"/>
  <c r="DA58" i="80"/>
  <c r="DA57" i="80"/>
  <c r="DA56" i="80"/>
  <c r="DA55" i="80"/>
  <c r="DA54" i="80"/>
  <c r="DA53" i="80"/>
  <c r="DA52" i="80"/>
  <c r="DA51" i="80"/>
  <c r="DA50" i="80"/>
  <c r="DA49" i="80"/>
  <c r="DA48" i="80"/>
  <c r="DA47" i="80"/>
  <c r="DA46" i="80"/>
  <c r="DA45" i="80"/>
  <c r="DA44" i="80"/>
  <c r="BE44" i="80" s="1"/>
  <c r="Y44" i="80" s="1"/>
  <c r="AO44" i="80" s="1"/>
  <c r="DA43" i="80"/>
  <c r="BE43" i="80" s="1"/>
  <c r="Y43" i="80" s="1"/>
  <c r="AO43" i="80" s="1"/>
  <c r="DA42" i="80"/>
  <c r="DA41" i="80"/>
  <c r="BE41" i="80" s="1"/>
  <c r="Y41" i="80" s="1"/>
  <c r="AO41" i="80" s="1"/>
  <c r="DA40" i="80"/>
  <c r="BE40" i="80" s="1"/>
  <c r="Y40" i="80" s="1"/>
  <c r="AO40" i="80" s="1"/>
  <c r="DA39" i="80"/>
  <c r="BE39" i="80" s="1"/>
  <c r="Y39" i="80" s="1"/>
  <c r="AO39" i="80" s="1"/>
  <c r="DA38" i="80"/>
  <c r="BE38" i="80" s="1"/>
  <c r="Y38" i="80" s="1"/>
  <c r="AO38" i="80" s="1"/>
  <c r="DA37" i="80"/>
  <c r="BE37" i="80" s="1"/>
  <c r="Y37" i="80" s="1"/>
  <c r="AO37" i="80" s="1"/>
  <c r="DA36" i="80"/>
  <c r="BE36" i="80" s="1"/>
  <c r="Y36" i="80" s="1"/>
  <c r="AO36" i="80" s="1"/>
  <c r="DA35" i="80"/>
  <c r="BE35" i="80" s="1"/>
  <c r="Y35" i="80" s="1"/>
  <c r="AO35" i="80" s="1"/>
  <c r="DA34" i="80"/>
  <c r="BE34" i="80" s="1"/>
  <c r="Y34" i="80" s="1"/>
  <c r="AO34" i="80" s="1"/>
  <c r="DA33" i="80"/>
  <c r="BE33" i="80" s="1"/>
  <c r="Y33" i="80" s="1"/>
  <c r="AO33" i="80" s="1"/>
  <c r="DA32" i="80"/>
  <c r="BE32" i="80" s="1"/>
  <c r="Y32" i="80" s="1"/>
  <c r="AO32" i="80" s="1"/>
  <c r="DA31" i="80"/>
  <c r="BE31" i="80" s="1"/>
  <c r="Y31" i="80" s="1"/>
  <c r="AO31" i="80" s="1"/>
  <c r="DA30" i="80"/>
  <c r="BE30" i="80" s="1"/>
  <c r="Y30" i="80" s="1"/>
  <c r="AO30" i="80" s="1"/>
  <c r="DA29" i="80"/>
  <c r="BE29" i="80" s="1"/>
  <c r="Y29" i="80" s="1"/>
  <c r="AO29" i="80" s="1"/>
  <c r="DA28" i="80"/>
  <c r="BE28" i="80" s="1"/>
  <c r="Y28" i="80" s="1"/>
  <c r="AO28" i="80" s="1"/>
  <c r="DA27" i="80"/>
  <c r="DA67" i="80"/>
  <c r="CU227" i="80"/>
  <c r="CU226" i="80"/>
  <c r="CU225" i="80"/>
  <c r="CU224" i="80"/>
  <c r="CU223" i="80"/>
  <c r="CU220" i="80"/>
  <c r="CU222" i="80"/>
  <c r="CU219" i="80"/>
  <c r="CU218" i="80"/>
  <c r="CU221" i="80"/>
  <c r="CU217" i="80"/>
  <c r="CU216" i="80"/>
  <c r="CU215" i="80"/>
  <c r="CU214" i="80"/>
  <c r="CU213" i="80"/>
  <c r="CU212" i="80"/>
  <c r="CU211" i="80"/>
  <c r="CU209" i="80"/>
  <c r="AY209" i="80" s="1"/>
  <c r="S209" i="80" s="1"/>
  <c r="AI209" i="80" s="1"/>
  <c r="CU207" i="80"/>
  <c r="AY207" i="80" s="1"/>
  <c r="S207" i="80" s="1"/>
  <c r="AI207" i="80" s="1"/>
  <c r="CU203" i="80"/>
  <c r="CU199" i="80"/>
  <c r="CU195" i="80"/>
  <c r="CU192" i="80"/>
  <c r="CU210" i="80"/>
  <c r="CU202" i="80"/>
  <c r="CU201" i="80"/>
  <c r="AY201" i="80" s="1"/>
  <c r="S201" i="80" s="1"/>
  <c r="AI201" i="80" s="1"/>
  <c r="CU200" i="80"/>
  <c r="CU196" i="80"/>
  <c r="CU206" i="80"/>
  <c r="AY206" i="80" s="1"/>
  <c r="S206" i="80" s="1"/>
  <c r="AI206" i="80" s="1"/>
  <c r="CU205" i="80"/>
  <c r="AY205" i="80" s="1"/>
  <c r="S205" i="80" s="1"/>
  <c r="AI205" i="80" s="1"/>
  <c r="CU204" i="80"/>
  <c r="AY204" i="80" s="1"/>
  <c r="S204" i="80" s="1"/>
  <c r="AI204" i="80" s="1"/>
  <c r="CU197" i="80"/>
  <c r="CU208" i="80"/>
  <c r="AY208" i="80" s="1"/>
  <c r="S208" i="80" s="1"/>
  <c r="AI208" i="80" s="1"/>
  <c r="CU193" i="80"/>
  <c r="CU186" i="80"/>
  <c r="CU185" i="80"/>
  <c r="CU198" i="80"/>
  <c r="CU188" i="80"/>
  <c r="CU184" i="80"/>
  <c r="CU183" i="80"/>
  <c r="CU182" i="80"/>
  <c r="CU181" i="80"/>
  <c r="CU180" i="80"/>
  <c r="CU179" i="80"/>
  <c r="CU178" i="80"/>
  <c r="CU190" i="80"/>
  <c r="CU187" i="80"/>
  <c r="CU194" i="80"/>
  <c r="CU191" i="80"/>
  <c r="CU189" i="80"/>
  <c r="CU177" i="80"/>
  <c r="CU176" i="80"/>
  <c r="CU175" i="80"/>
  <c r="CU173" i="80"/>
  <c r="CU169" i="80"/>
  <c r="CU165" i="80"/>
  <c r="CU163" i="80"/>
  <c r="CU161" i="80"/>
  <c r="CU159" i="80"/>
  <c r="CU157" i="80"/>
  <c r="CU155" i="80"/>
  <c r="CU153" i="80"/>
  <c r="CU151" i="80"/>
  <c r="CU149" i="80"/>
  <c r="CU147" i="80"/>
  <c r="CU145" i="80"/>
  <c r="CU143" i="80"/>
  <c r="CU141" i="80"/>
  <c r="CU139" i="80"/>
  <c r="CU138" i="80"/>
  <c r="CU137" i="80"/>
  <c r="CU174" i="80"/>
  <c r="CU170" i="80"/>
  <c r="CU166" i="80"/>
  <c r="CU171" i="80"/>
  <c r="CU167" i="80"/>
  <c r="CU164" i="80"/>
  <c r="CU162" i="80"/>
  <c r="CU160" i="80"/>
  <c r="CU158" i="80"/>
  <c r="CU156" i="80"/>
  <c r="CU154" i="80"/>
  <c r="CU152" i="80"/>
  <c r="CU150" i="80"/>
  <c r="CU148" i="80"/>
  <c r="CU146" i="80"/>
  <c r="CU144" i="80"/>
  <c r="CU142" i="80"/>
  <c r="CU140" i="80"/>
  <c r="CU172" i="80"/>
  <c r="CU168" i="80"/>
  <c r="CU136" i="80"/>
  <c r="CU135" i="80"/>
  <c r="CU134" i="80"/>
  <c r="CU133" i="80"/>
  <c r="CU132" i="80"/>
  <c r="CU131" i="80"/>
  <c r="CU130" i="80"/>
  <c r="CU129" i="80"/>
  <c r="CU128" i="80"/>
  <c r="CU127" i="80"/>
  <c r="CU126" i="80"/>
  <c r="CU125" i="80"/>
  <c r="CU124" i="80"/>
  <c r="CU123" i="80"/>
  <c r="CU122" i="80"/>
  <c r="CU121" i="80"/>
  <c r="CU120" i="80"/>
  <c r="CU119" i="80"/>
  <c r="CU118" i="80"/>
  <c r="CU117" i="80"/>
  <c r="CU116" i="80"/>
  <c r="CU115" i="80"/>
  <c r="CU114" i="80"/>
  <c r="CU113" i="80"/>
  <c r="CU112" i="80"/>
  <c r="CU111" i="80"/>
  <c r="CU110" i="80"/>
  <c r="CU109" i="80"/>
  <c r="CU108" i="80"/>
  <c r="CU107" i="80"/>
  <c r="CU106" i="80"/>
  <c r="CU105" i="80"/>
  <c r="CU104" i="80"/>
  <c r="CU103" i="80"/>
  <c r="CU102" i="80"/>
  <c r="CU101" i="80"/>
  <c r="CU100" i="80"/>
  <c r="CU99" i="80"/>
  <c r="CU98" i="80"/>
  <c r="CU97" i="80"/>
  <c r="CU96" i="80"/>
  <c r="CU95" i="80"/>
  <c r="CU94" i="80"/>
  <c r="CU93" i="80"/>
  <c r="CU92" i="80"/>
  <c r="CU91" i="80"/>
  <c r="CU86" i="80"/>
  <c r="CU84" i="80"/>
  <c r="CU82" i="80"/>
  <c r="CU80" i="80"/>
  <c r="CU78" i="80"/>
  <c r="CU89" i="80"/>
  <c r="CU87" i="80"/>
  <c r="CU85" i="80"/>
  <c r="CU83" i="80"/>
  <c r="CU81" i="80"/>
  <c r="CU79" i="80"/>
  <c r="CU77" i="80"/>
  <c r="CU90" i="80"/>
  <c r="CU88" i="80"/>
  <c r="CU76" i="80"/>
  <c r="CU75" i="80"/>
  <c r="CU74" i="80"/>
  <c r="CU73" i="80"/>
  <c r="CU72" i="80"/>
  <c r="CU71" i="80"/>
  <c r="CU70" i="80"/>
  <c r="CU69" i="80"/>
  <c r="CU68" i="80"/>
  <c r="CU67" i="80"/>
  <c r="CU66" i="80"/>
  <c r="CU65" i="80"/>
  <c r="CU64" i="80"/>
  <c r="CU63" i="80"/>
  <c r="CU62" i="80"/>
  <c r="CU61" i="80"/>
  <c r="CU60" i="80"/>
  <c r="CU59" i="80"/>
  <c r="CU58" i="80"/>
  <c r="CU57" i="80"/>
  <c r="CU56" i="80"/>
  <c r="CU55" i="80"/>
  <c r="CU54" i="80"/>
  <c r="CU53" i="80"/>
  <c r="CU52" i="80"/>
  <c r="CU51" i="80"/>
  <c r="CU50" i="80"/>
  <c r="CU49" i="80"/>
  <c r="CU48" i="80"/>
  <c r="CU47" i="80"/>
  <c r="CU46" i="80"/>
  <c r="CU45" i="80"/>
  <c r="CU44" i="80"/>
  <c r="CU43" i="80"/>
  <c r="CU42" i="80"/>
  <c r="CU41" i="80"/>
  <c r="CU40" i="80"/>
  <c r="CU39" i="80"/>
  <c r="CU38" i="80"/>
  <c r="CU37" i="80"/>
  <c r="CU36" i="80"/>
  <c r="CU35" i="80"/>
  <c r="CU34" i="80"/>
  <c r="CU33" i="80"/>
  <c r="AY33" i="80" s="1"/>
  <c r="S33" i="80" s="1"/>
  <c r="AI33" i="80" s="1"/>
  <c r="CU32" i="80"/>
  <c r="AY32" i="80" s="1"/>
  <c r="S32" i="80" s="1"/>
  <c r="AI32" i="80" s="1"/>
  <c r="CU31" i="80"/>
  <c r="AY31" i="80" s="1"/>
  <c r="S31" i="80" s="1"/>
  <c r="AI31" i="80" s="1"/>
  <c r="CU30" i="80"/>
  <c r="AY30" i="80" s="1"/>
  <c r="S30" i="80" s="1"/>
  <c r="AI30" i="80" s="1"/>
  <c r="CU29" i="80"/>
  <c r="AY29" i="80" s="1"/>
  <c r="S29" i="80" s="1"/>
  <c r="AI29" i="80" s="1"/>
  <c r="CU28" i="80"/>
  <c r="AY28" i="80" s="1"/>
  <c r="S28" i="80" s="1"/>
  <c r="AI28" i="80" s="1"/>
  <c r="CU27" i="80"/>
  <c r="AY27" i="80" s="1"/>
  <c r="S27" i="80" s="1"/>
  <c r="AI27" i="80" s="1"/>
  <c r="DT227" i="80"/>
  <c r="DT226" i="80"/>
  <c r="DT225" i="80"/>
  <c r="DT224" i="80"/>
  <c r="DT223" i="80"/>
  <c r="DT218" i="80"/>
  <c r="DT222" i="80"/>
  <c r="DT221" i="80"/>
  <c r="DT217" i="80"/>
  <c r="DT220" i="80"/>
  <c r="DT215" i="80"/>
  <c r="DT219" i="80"/>
  <c r="DT216" i="80"/>
  <c r="DT214" i="80"/>
  <c r="DT213" i="80"/>
  <c r="DT212" i="80"/>
  <c r="DT211" i="80"/>
  <c r="DT209" i="80"/>
  <c r="DT207" i="80"/>
  <c r="DT205" i="80"/>
  <c r="DT208" i="80"/>
  <c r="DT203" i="80"/>
  <c r="DT197" i="80"/>
  <c r="DT193" i="80"/>
  <c r="DT191" i="80"/>
  <c r="DT202" i="80"/>
  <c r="DT198" i="80"/>
  <c r="DT210" i="80"/>
  <c r="DT206" i="80"/>
  <c r="DT196" i="80"/>
  <c r="DT195" i="80"/>
  <c r="DT190" i="80"/>
  <c r="DT204" i="80"/>
  <c r="DT199" i="80"/>
  <c r="DT194" i="80"/>
  <c r="DT192" i="80"/>
  <c r="DT186" i="80"/>
  <c r="DT185" i="80"/>
  <c r="DT201" i="80"/>
  <c r="DT200" i="80"/>
  <c r="DT189" i="80"/>
  <c r="DT184" i="80"/>
  <c r="DT183" i="80"/>
  <c r="DT182" i="80"/>
  <c r="DT181" i="80"/>
  <c r="DT180" i="80"/>
  <c r="DT179" i="80"/>
  <c r="DT178" i="80"/>
  <c r="DT188" i="80"/>
  <c r="DT177" i="80"/>
  <c r="DT176" i="80"/>
  <c r="DT175" i="80"/>
  <c r="DT174" i="80"/>
  <c r="DT187" i="80"/>
  <c r="DT171" i="80"/>
  <c r="DT167" i="80"/>
  <c r="DT163" i="80"/>
  <c r="DT162" i="80"/>
  <c r="DT160" i="80"/>
  <c r="DT158" i="80"/>
  <c r="DT156" i="80"/>
  <c r="DT154" i="80"/>
  <c r="DT152" i="80"/>
  <c r="DT150" i="80"/>
  <c r="DT148" i="80"/>
  <c r="DT146" i="80"/>
  <c r="DT144" i="80"/>
  <c r="DT142" i="80"/>
  <c r="DT140" i="80"/>
  <c r="DT138" i="80"/>
  <c r="DT137" i="80"/>
  <c r="DT172" i="80"/>
  <c r="DT168" i="80"/>
  <c r="DT173" i="80"/>
  <c r="DT169" i="80"/>
  <c r="DT165" i="80"/>
  <c r="DT164" i="80"/>
  <c r="DT161" i="80"/>
  <c r="DT159" i="80"/>
  <c r="DT157" i="80"/>
  <c r="DT155" i="80"/>
  <c r="DT153" i="80"/>
  <c r="DT151" i="80"/>
  <c r="DT149" i="80"/>
  <c r="DT147" i="80"/>
  <c r="DT145" i="80"/>
  <c r="DT143" i="80"/>
  <c r="DT141" i="80"/>
  <c r="DT139" i="80"/>
  <c r="DT170" i="80"/>
  <c r="DT166" i="80"/>
  <c r="DT136" i="80"/>
  <c r="DT135" i="80"/>
  <c r="DT134" i="80"/>
  <c r="DT133" i="80"/>
  <c r="DT132" i="80"/>
  <c r="DT131" i="80"/>
  <c r="DT130" i="80"/>
  <c r="DT129" i="80"/>
  <c r="DT128" i="80"/>
  <c r="DT127" i="80"/>
  <c r="DT126" i="80"/>
  <c r="DT125" i="80"/>
  <c r="DT124" i="80"/>
  <c r="DT123" i="80"/>
  <c r="DT122" i="80"/>
  <c r="DT121" i="80"/>
  <c r="DT120" i="80"/>
  <c r="DT119" i="80"/>
  <c r="DT118" i="80"/>
  <c r="DT117" i="80"/>
  <c r="DT116" i="80"/>
  <c r="DT115" i="80"/>
  <c r="DT114" i="80"/>
  <c r="DT113" i="80"/>
  <c r="DT112" i="80"/>
  <c r="DT111" i="80"/>
  <c r="DT110" i="80"/>
  <c r="DT109" i="80"/>
  <c r="DT108" i="80"/>
  <c r="DT107" i="80"/>
  <c r="DT106" i="80"/>
  <c r="DT105" i="80"/>
  <c r="DT104" i="80"/>
  <c r="DT103" i="80"/>
  <c r="DT102" i="80"/>
  <c r="DT101" i="80"/>
  <c r="DT100" i="80"/>
  <c r="DT99" i="80"/>
  <c r="DT98" i="80"/>
  <c r="DT97" i="80"/>
  <c r="DT96" i="80"/>
  <c r="DT95" i="80"/>
  <c r="DT94" i="80"/>
  <c r="DT93" i="80"/>
  <c r="DT92" i="80"/>
  <c r="DT91" i="80"/>
  <c r="DT87" i="80"/>
  <c r="DT85" i="80"/>
  <c r="DT83" i="80"/>
  <c r="DT81" i="80"/>
  <c r="DT79" i="80"/>
  <c r="DT77" i="80"/>
  <c r="DT89" i="80"/>
  <c r="DT86" i="80"/>
  <c r="DT84" i="80"/>
  <c r="DT82" i="80"/>
  <c r="DT80" i="80"/>
  <c r="DT78" i="80"/>
  <c r="DT90" i="80"/>
  <c r="DT88" i="80"/>
  <c r="DT76" i="80"/>
  <c r="DT75" i="80"/>
  <c r="DT74" i="80"/>
  <c r="DT73" i="80"/>
  <c r="DT72" i="80"/>
  <c r="DT71" i="80"/>
  <c r="DT70" i="80"/>
  <c r="DT69" i="80"/>
  <c r="DT67" i="80"/>
  <c r="DT68" i="80"/>
  <c r="DT66" i="80"/>
  <c r="DT65" i="80"/>
  <c r="DT64" i="80"/>
  <c r="DT63" i="80"/>
  <c r="DT62" i="80"/>
  <c r="DT61" i="80"/>
  <c r="DT60" i="80"/>
  <c r="DT59" i="80"/>
  <c r="DT58" i="80"/>
  <c r="DT57" i="80"/>
  <c r="DT56" i="80"/>
  <c r="DT55" i="80"/>
  <c r="DT54" i="80"/>
  <c r="DT53" i="80"/>
  <c r="DT52" i="80"/>
  <c r="DT51" i="80"/>
  <c r="DT50" i="80"/>
  <c r="DT49" i="80"/>
  <c r="DT48" i="80"/>
  <c r="DT47" i="80"/>
  <c r="DT46" i="80"/>
  <c r="DT45" i="80"/>
  <c r="DT44" i="80"/>
  <c r="DT43" i="80"/>
  <c r="DT42" i="80"/>
  <c r="DT41" i="80"/>
  <c r="DT40" i="80"/>
  <c r="DT39" i="80"/>
  <c r="DT38" i="80"/>
  <c r="DT37" i="80"/>
  <c r="DT36" i="80"/>
  <c r="DT35" i="80"/>
  <c r="DT34" i="80"/>
  <c r="DT33" i="80"/>
  <c r="DT32" i="80"/>
  <c r="DT31" i="80"/>
  <c r="DT30" i="80"/>
  <c r="DT29" i="80"/>
  <c r="DT28" i="80"/>
  <c r="DT27" i="80"/>
  <c r="CW227" i="80"/>
  <c r="CW226" i="80"/>
  <c r="CW224" i="80"/>
  <c r="CW223" i="80"/>
  <c r="CW222" i="80"/>
  <c r="CW221" i="80"/>
  <c r="CW220" i="80"/>
  <c r="CW219" i="80"/>
  <c r="CW218" i="80"/>
  <c r="CW217" i="80"/>
  <c r="CW225" i="80"/>
  <c r="CW216" i="80"/>
  <c r="CW214" i="80"/>
  <c r="CW215" i="80"/>
  <c r="CW212" i="80"/>
  <c r="CW211" i="80"/>
  <c r="CW210" i="80"/>
  <c r="CW209" i="80"/>
  <c r="BA209" i="80" s="1"/>
  <c r="U209" i="80" s="1"/>
  <c r="AK209" i="80" s="1"/>
  <c r="CW208" i="80"/>
  <c r="BA208" i="80" s="1"/>
  <c r="U208" i="80" s="1"/>
  <c r="AK208" i="80" s="1"/>
  <c r="CW207" i="80"/>
  <c r="BA207" i="80" s="1"/>
  <c r="U207" i="80" s="1"/>
  <c r="AK207" i="80" s="1"/>
  <c r="CW204" i="80"/>
  <c r="BA204" i="80" s="1"/>
  <c r="U204" i="80" s="1"/>
  <c r="AK204" i="80" s="1"/>
  <c r="CW203" i="80"/>
  <c r="CW202" i="80"/>
  <c r="CW206" i="80"/>
  <c r="BA206" i="80" s="1"/>
  <c r="U206" i="80" s="1"/>
  <c r="AK206" i="80" s="1"/>
  <c r="CW205" i="80"/>
  <c r="BA205" i="80" s="1"/>
  <c r="U205" i="80" s="1"/>
  <c r="AK205" i="80" s="1"/>
  <c r="CW201" i="80"/>
  <c r="BA201" i="80" s="1"/>
  <c r="U201" i="80" s="1"/>
  <c r="AK201" i="80" s="1"/>
  <c r="CW200" i="80"/>
  <c r="BA200" i="80" s="1"/>
  <c r="U200" i="80" s="1"/>
  <c r="AK200" i="80" s="1"/>
  <c r="CW196" i="80"/>
  <c r="CW197" i="80"/>
  <c r="CW213" i="80"/>
  <c r="CW193" i="80"/>
  <c r="CW195" i="80"/>
  <c r="CW190" i="80"/>
  <c r="CW188" i="80"/>
  <c r="CW199" i="80"/>
  <c r="CW198" i="80"/>
  <c r="CW187" i="80"/>
  <c r="CW194" i="80"/>
  <c r="CW191" i="80"/>
  <c r="CW189" i="80"/>
  <c r="CW186" i="80"/>
  <c r="CW185" i="80"/>
  <c r="CW184" i="80"/>
  <c r="CW183" i="80"/>
  <c r="CW182" i="80"/>
  <c r="CW181" i="80"/>
  <c r="CW180" i="80"/>
  <c r="CW179" i="80"/>
  <c r="CW178" i="80"/>
  <c r="CW192" i="80"/>
  <c r="CW177" i="80"/>
  <c r="CW176" i="80"/>
  <c r="CW175" i="80"/>
  <c r="CW174" i="80"/>
  <c r="CW173" i="80"/>
  <c r="CW172" i="80"/>
  <c r="CW171" i="80"/>
  <c r="CW170" i="80"/>
  <c r="CW169" i="80"/>
  <c r="CW168" i="80"/>
  <c r="CW167" i="80"/>
  <c r="CW166" i="80"/>
  <c r="CW165" i="80"/>
  <c r="CW164" i="80"/>
  <c r="CW163" i="80"/>
  <c r="CW162" i="80"/>
  <c r="CW160" i="80"/>
  <c r="CW158" i="80"/>
  <c r="CW156" i="80"/>
  <c r="CW154" i="80"/>
  <c r="CW152" i="80"/>
  <c r="CW150" i="80"/>
  <c r="CW148" i="80"/>
  <c r="CW139" i="80"/>
  <c r="CW138" i="80"/>
  <c r="CW161" i="80"/>
  <c r="CW153" i="80"/>
  <c r="CW137" i="80"/>
  <c r="CW155" i="80"/>
  <c r="CW147" i="80"/>
  <c r="CW146" i="80"/>
  <c r="CW145" i="80"/>
  <c r="CW144" i="80"/>
  <c r="CW143" i="80"/>
  <c r="CW142" i="80"/>
  <c r="CW141" i="80"/>
  <c r="CW140" i="80"/>
  <c r="CW157" i="80"/>
  <c r="CW149" i="80"/>
  <c r="CW159" i="80"/>
  <c r="CW151" i="80"/>
  <c r="CW136" i="80"/>
  <c r="CW135" i="80"/>
  <c r="CW134" i="80"/>
  <c r="CW133" i="80"/>
  <c r="CW132" i="80"/>
  <c r="CW131" i="80"/>
  <c r="CW130" i="80"/>
  <c r="CW129" i="80"/>
  <c r="CW128" i="80"/>
  <c r="CW127" i="80"/>
  <c r="CW126" i="80"/>
  <c r="CW125" i="80"/>
  <c r="CW124" i="80"/>
  <c r="CW123" i="80"/>
  <c r="CW122" i="80"/>
  <c r="CW121" i="80"/>
  <c r="CW120" i="80"/>
  <c r="CW119" i="80"/>
  <c r="CW118" i="80"/>
  <c r="CW117" i="80"/>
  <c r="CW116" i="80"/>
  <c r="CW115" i="80"/>
  <c r="CW114" i="80"/>
  <c r="CW113" i="80"/>
  <c r="CW112" i="80"/>
  <c r="CW111" i="80"/>
  <c r="CW110" i="80"/>
  <c r="CW109" i="80"/>
  <c r="CW108" i="80"/>
  <c r="CW107" i="80"/>
  <c r="CW106" i="80"/>
  <c r="CW105" i="80"/>
  <c r="CW104" i="80"/>
  <c r="CW103" i="80"/>
  <c r="CW102" i="80"/>
  <c r="CW101" i="80"/>
  <c r="CW100" i="80"/>
  <c r="CW99" i="80"/>
  <c r="CW98" i="80"/>
  <c r="CW97" i="80"/>
  <c r="CW96" i="80"/>
  <c r="CW95" i="80"/>
  <c r="CW94" i="80"/>
  <c r="CW93" i="80"/>
  <c r="CW92" i="80"/>
  <c r="CW91" i="80"/>
  <c r="CW90" i="80"/>
  <c r="CW89" i="80"/>
  <c r="CW88" i="80"/>
  <c r="CW87" i="80"/>
  <c r="CW85" i="80"/>
  <c r="CW83" i="80"/>
  <c r="CW81" i="80"/>
  <c r="CW79" i="80"/>
  <c r="CW77" i="80"/>
  <c r="CW76" i="80"/>
  <c r="CW75" i="80"/>
  <c r="CW74" i="80"/>
  <c r="CW73" i="80"/>
  <c r="CW72" i="80"/>
  <c r="CW71" i="80"/>
  <c r="CW70" i="80"/>
  <c r="CW69" i="80"/>
  <c r="CW86" i="80"/>
  <c r="CW84" i="80"/>
  <c r="CW82" i="80"/>
  <c r="CW80" i="80"/>
  <c r="CW78" i="80"/>
  <c r="CW67" i="80"/>
  <c r="CW66" i="80"/>
  <c r="CW65" i="80"/>
  <c r="CW64" i="80"/>
  <c r="CW63" i="80"/>
  <c r="CW62" i="80"/>
  <c r="CW61" i="80"/>
  <c r="CW60" i="80"/>
  <c r="CW59" i="80"/>
  <c r="CW58" i="80"/>
  <c r="CW57" i="80"/>
  <c r="CW56" i="80"/>
  <c r="CW55" i="80"/>
  <c r="CW54" i="80"/>
  <c r="CW53" i="80"/>
  <c r="CW52" i="80"/>
  <c r="CW51" i="80"/>
  <c r="CW50" i="80"/>
  <c r="CW49" i="80"/>
  <c r="CW48" i="80"/>
  <c r="CW47" i="80"/>
  <c r="CW46" i="80"/>
  <c r="CW45" i="80"/>
  <c r="CW44" i="80"/>
  <c r="BA44" i="80" s="1"/>
  <c r="U44" i="80" s="1"/>
  <c r="AK44" i="80" s="1"/>
  <c r="CW43" i="80"/>
  <c r="CW42" i="80"/>
  <c r="CW41" i="80"/>
  <c r="CW40" i="80"/>
  <c r="BA40" i="80" s="1"/>
  <c r="U40" i="80" s="1"/>
  <c r="AK40" i="80" s="1"/>
  <c r="CW39" i="80"/>
  <c r="BA39" i="80" s="1"/>
  <c r="U39" i="80" s="1"/>
  <c r="AK39" i="80" s="1"/>
  <c r="CW38" i="80"/>
  <c r="CW37" i="80"/>
  <c r="CW36" i="80"/>
  <c r="BA36" i="80" s="1"/>
  <c r="U36" i="80" s="1"/>
  <c r="AK36" i="80" s="1"/>
  <c r="CW35" i="80"/>
  <c r="BA35" i="80" s="1"/>
  <c r="U35" i="80" s="1"/>
  <c r="AK35" i="80" s="1"/>
  <c r="CW34" i="80"/>
  <c r="BA34" i="80" s="1"/>
  <c r="U34" i="80" s="1"/>
  <c r="AK34" i="80" s="1"/>
  <c r="CW33" i="80"/>
  <c r="BA33" i="80" s="1"/>
  <c r="U33" i="80" s="1"/>
  <c r="AK33" i="80" s="1"/>
  <c r="CW32" i="80"/>
  <c r="BA32" i="80" s="1"/>
  <c r="U32" i="80" s="1"/>
  <c r="AK32" i="80" s="1"/>
  <c r="CW31" i="80"/>
  <c r="BA31" i="80" s="1"/>
  <c r="U31" i="80" s="1"/>
  <c r="AK31" i="80" s="1"/>
  <c r="CW30" i="80"/>
  <c r="BA30" i="80" s="1"/>
  <c r="U30" i="80" s="1"/>
  <c r="AK30" i="80" s="1"/>
  <c r="CW29" i="80"/>
  <c r="BA29" i="80" s="1"/>
  <c r="U29" i="80" s="1"/>
  <c r="AK29" i="80" s="1"/>
  <c r="CW28" i="80"/>
  <c r="CW27" i="80"/>
  <c r="CW68" i="80"/>
  <c r="DN227" i="80"/>
  <c r="DN226" i="80"/>
  <c r="DN224" i="80"/>
  <c r="DN223" i="80"/>
  <c r="DN225" i="80"/>
  <c r="DN222" i="80"/>
  <c r="DN221" i="80"/>
  <c r="DN220" i="80"/>
  <c r="DN219" i="80"/>
  <c r="DN218" i="80"/>
  <c r="DN217" i="80"/>
  <c r="DN216" i="80"/>
  <c r="DN214" i="80"/>
  <c r="DN215" i="80"/>
  <c r="DN212" i="80"/>
  <c r="DN211" i="80"/>
  <c r="DN210" i="80"/>
  <c r="DN209" i="80"/>
  <c r="DN208" i="80"/>
  <c r="DN207" i="80"/>
  <c r="DN206" i="80"/>
  <c r="DN213" i="80"/>
  <c r="DN204" i="80"/>
  <c r="DN203" i="80"/>
  <c r="DN202" i="80"/>
  <c r="DN205" i="80"/>
  <c r="DN201" i="80"/>
  <c r="DN200" i="80"/>
  <c r="DN196" i="80"/>
  <c r="DN197" i="80"/>
  <c r="DN199" i="80"/>
  <c r="DN198" i="80"/>
  <c r="DN195" i="80"/>
  <c r="DN194" i="80"/>
  <c r="DN192" i="80"/>
  <c r="DN191" i="80"/>
  <c r="DN190" i="80"/>
  <c r="DN188" i="80"/>
  <c r="DN189" i="80"/>
  <c r="DN193" i="80"/>
  <c r="DN186" i="80"/>
  <c r="DN185" i="80"/>
  <c r="DN184" i="80"/>
  <c r="DN183" i="80"/>
  <c r="DN182" i="80"/>
  <c r="DN181" i="80"/>
  <c r="DN180" i="80"/>
  <c r="DN179" i="80"/>
  <c r="DN178" i="80"/>
  <c r="DN187" i="80"/>
  <c r="DN177" i="80"/>
  <c r="DN176" i="80"/>
  <c r="DN175" i="80"/>
  <c r="DN174" i="80"/>
  <c r="DN173" i="80"/>
  <c r="DN172" i="80"/>
  <c r="DN171" i="80"/>
  <c r="DN170" i="80"/>
  <c r="DN169" i="80"/>
  <c r="DN168" i="80"/>
  <c r="DN167" i="80"/>
  <c r="DN166" i="80"/>
  <c r="DN165" i="80"/>
  <c r="DN164" i="80"/>
  <c r="DN163" i="80"/>
  <c r="DN162" i="80"/>
  <c r="DN160" i="80"/>
  <c r="DN158" i="80"/>
  <c r="DN156" i="80"/>
  <c r="DN154" i="80"/>
  <c r="DN152" i="80"/>
  <c r="DN150" i="80"/>
  <c r="DN148" i="80"/>
  <c r="DN138" i="80"/>
  <c r="DN161" i="80"/>
  <c r="DN159" i="80"/>
  <c r="DN151" i="80"/>
  <c r="DN137" i="80"/>
  <c r="DN153" i="80"/>
  <c r="DN155" i="80"/>
  <c r="DN147" i="80"/>
  <c r="DN157" i="80"/>
  <c r="DN149" i="80"/>
  <c r="DN146" i="80"/>
  <c r="DN145" i="80"/>
  <c r="DN144" i="80"/>
  <c r="DN143" i="80"/>
  <c r="DN142" i="80"/>
  <c r="DN141" i="80"/>
  <c r="DN140" i="80"/>
  <c r="DN139" i="80"/>
  <c r="DN136" i="80"/>
  <c r="DN135" i="80"/>
  <c r="DN134" i="80"/>
  <c r="DN133" i="80"/>
  <c r="DN132" i="80"/>
  <c r="DN131" i="80"/>
  <c r="DN130" i="80"/>
  <c r="DN129" i="80"/>
  <c r="DN128" i="80"/>
  <c r="DN127" i="80"/>
  <c r="DN126" i="80"/>
  <c r="DN125" i="80"/>
  <c r="DN124" i="80"/>
  <c r="DN123" i="80"/>
  <c r="DN122" i="80"/>
  <c r="DN121" i="80"/>
  <c r="DN120" i="80"/>
  <c r="DN119" i="80"/>
  <c r="DN118" i="80"/>
  <c r="DN117" i="80"/>
  <c r="DN116" i="80"/>
  <c r="DN115" i="80"/>
  <c r="DN114" i="80"/>
  <c r="DN113" i="80"/>
  <c r="DN112" i="80"/>
  <c r="DN111" i="80"/>
  <c r="DN110" i="80"/>
  <c r="DN109" i="80"/>
  <c r="DN108" i="80"/>
  <c r="DN107" i="80"/>
  <c r="DN106" i="80"/>
  <c r="DN105" i="80"/>
  <c r="DN104" i="80"/>
  <c r="DN103" i="80"/>
  <c r="DN102" i="80"/>
  <c r="DN101" i="80"/>
  <c r="DN100" i="80"/>
  <c r="DN99" i="80"/>
  <c r="DN98" i="80"/>
  <c r="DN97" i="80"/>
  <c r="DN96" i="80"/>
  <c r="DN95" i="80"/>
  <c r="DN94" i="80"/>
  <c r="DN93" i="80"/>
  <c r="DN92" i="80"/>
  <c r="DN91" i="80"/>
  <c r="DN90" i="80"/>
  <c r="DN89" i="80"/>
  <c r="DN88" i="80"/>
  <c r="DN87" i="80"/>
  <c r="DN85" i="80"/>
  <c r="DN83" i="80"/>
  <c r="DN81" i="80"/>
  <c r="DN79" i="80"/>
  <c r="DN77" i="80"/>
  <c r="DN76" i="80"/>
  <c r="DN75" i="80"/>
  <c r="DN74" i="80"/>
  <c r="DN73" i="80"/>
  <c r="DN72" i="80"/>
  <c r="DN71" i="80"/>
  <c r="DN70" i="80"/>
  <c r="DN69" i="80"/>
  <c r="DN86" i="80"/>
  <c r="DN84" i="80"/>
  <c r="DN82" i="80"/>
  <c r="DN80" i="80"/>
  <c r="DN78" i="80"/>
  <c r="DN67" i="80"/>
  <c r="DN66" i="80"/>
  <c r="DN65" i="80"/>
  <c r="DN64" i="80"/>
  <c r="DN63" i="80"/>
  <c r="DN62" i="80"/>
  <c r="DN61" i="80"/>
  <c r="DN60" i="80"/>
  <c r="DN59" i="80"/>
  <c r="DN58" i="80"/>
  <c r="DN57" i="80"/>
  <c r="DN56" i="80"/>
  <c r="DN55" i="80"/>
  <c r="DN54" i="80"/>
  <c r="DN53" i="80"/>
  <c r="DN52" i="80"/>
  <c r="DN51" i="80"/>
  <c r="DN50" i="80"/>
  <c r="DN49" i="80"/>
  <c r="DN48" i="80"/>
  <c r="DN47" i="80"/>
  <c r="DN46" i="80"/>
  <c r="DN45" i="80"/>
  <c r="DN44" i="80"/>
  <c r="DN43" i="80"/>
  <c r="DN42" i="80"/>
  <c r="DN41" i="80"/>
  <c r="DN40" i="80"/>
  <c r="DN39" i="80"/>
  <c r="DN38" i="80"/>
  <c r="DN37" i="80"/>
  <c r="DN36" i="80"/>
  <c r="DN35" i="80"/>
  <c r="DN34" i="80"/>
  <c r="DN33" i="80"/>
  <c r="DN32" i="80"/>
  <c r="DN31" i="80"/>
  <c r="DN30" i="80"/>
  <c r="DN29" i="80"/>
  <c r="DN28" i="80"/>
  <c r="DN27" i="80"/>
  <c r="DN68" i="80"/>
  <c r="DR227" i="80"/>
  <c r="DR226" i="80"/>
  <c r="DR223" i="80"/>
  <c r="DR225" i="80"/>
  <c r="DR224" i="80"/>
  <c r="DR222" i="80"/>
  <c r="DR221" i="80"/>
  <c r="DR220" i="80"/>
  <c r="DR219" i="80"/>
  <c r="DR218" i="80"/>
  <c r="DR217" i="80"/>
  <c r="DR216" i="80"/>
  <c r="DR214" i="80"/>
  <c r="DR215" i="80"/>
  <c r="DR204" i="80"/>
  <c r="DR203" i="80"/>
  <c r="DR202" i="80"/>
  <c r="DR211" i="80"/>
  <c r="DR209" i="80"/>
  <c r="DR207" i="80"/>
  <c r="DR199" i="80"/>
  <c r="DR195" i="80"/>
  <c r="DR192" i="80"/>
  <c r="DR208" i="80"/>
  <c r="DR201" i="80"/>
  <c r="DR200" i="80"/>
  <c r="DR196" i="80"/>
  <c r="DR213" i="80"/>
  <c r="DR212" i="80"/>
  <c r="DR205" i="80"/>
  <c r="DR206" i="80"/>
  <c r="DR197" i="80"/>
  <c r="DR193" i="80"/>
  <c r="DR210" i="80"/>
  <c r="DR198" i="80"/>
  <c r="DR194" i="80"/>
  <c r="DR191" i="80"/>
  <c r="DR188" i="80"/>
  <c r="DR190" i="80"/>
  <c r="DR187" i="80"/>
  <c r="DR189" i="80"/>
  <c r="DR184" i="80"/>
  <c r="DR183" i="80"/>
  <c r="DR182" i="80"/>
  <c r="DR181" i="80"/>
  <c r="DR180" i="80"/>
  <c r="DR179" i="80"/>
  <c r="DR178" i="80"/>
  <c r="DR186" i="80"/>
  <c r="DR185" i="80"/>
  <c r="DR177" i="80"/>
  <c r="DR176" i="80"/>
  <c r="DR175" i="80"/>
  <c r="DR173" i="80"/>
  <c r="DR172" i="80"/>
  <c r="DR171" i="80"/>
  <c r="DR170" i="80"/>
  <c r="DR169" i="80"/>
  <c r="DR168" i="80"/>
  <c r="DR167" i="80"/>
  <c r="DR166" i="80"/>
  <c r="DR165" i="80"/>
  <c r="DR164" i="80"/>
  <c r="DR163" i="80"/>
  <c r="DR174" i="80"/>
  <c r="DR161" i="80"/>
  <c r="DR159" i="80"/>
  <c r="DR157" i="80"/>
  <c r="DR155" i="80"/>
  <c r="DR153" i="80"/>
  <c r="DR151" i="80"/>
  <c r="DR149" i="80"/>
  <c r="DR147" i="80"/>
  <c r="DR145" i="80"/>
  <c r="DR143" i="80"/>
  <c r="DR141" i="80"/>
  <c r="DR139" i="80"/>
  <c r="DR162" i="80"/>
  <c r="DR160" i="80"/>
  <c r="DR158" i="80"/>
  <c r="DR156" i="80"/>
  <c r="DR154" i="80"/>
  <c r="DR152" i="80"/>
  <c r="DR150" i="80"/>
  <c r="DR148" i="80"/>
  <c r="DR146" i="80"/>
  <c r="DR144" i="80"/>
  <c r="DR142" i="80"/>
  <c r="DR140" i="80"/>
  <c r="DR138" i="80"/>
  <c r="DR137" i="80"/>
  <c r="DR136" i="80"/>
  <c r="DR135" i="80"/>
  <c r="DR134" i="80"/>
  <c r="DR133" i="80"/>
  <c r="DR132" i="80"/>
  <c r="DR131" i="80"/>
  <c r="DR130" i="80"/>
  <c r="DR129" i="80"/>
  <c r="DR128" i="80"/>
  <c r="DR127" i="80"/>
  <c r="DR126" i="80"/>
  <c r="DR125" i="80"/>
  <c r="DR124" i="80"/>
  <c r="DR123" i="80"/>
  <c r="DR122" i="80"/>
  <c r="DR121" i="80"/>
  <c r="DR120" i="80"/>
  <c r="DR119" i="80"/>
  <c r="DR118" i="80"/>
  <c r="DR117" i="80"/>
  <c r="DR116" i="80"/>
  <c r="DR115" i="80"/>
  <c r="DR114" i="80"/>
  <c r="DR113" i="80"/>
  <c r="DR112" i="80"/>
  <c r="DR111" i="80"/>
  <c r="DR110" i="80"/>
  <c r="DR109" i="80"/>
  <c r="DR108" i="80"/>
  <c r="DR107" i="80"/>
  <c r="DR106" i="80"/>
  <c r="DR105" i="80"/>
  <c r="DR104" i="80"/>
  <c r="DR103" i="80"/>
  <c r="DR102" i="80"/>
  <c r="DR101" i="80"/>
  <c r="DR100" i="80"/>
  <c r="DR99" i="80"/>
  <c r="DR98" i="80"/>
  <c r="DR97" i="80"/>
  <c r="DR96" i="80"/>
  <c r="DR95" i="80"/>
  <c r="DR94" i="80"/>
  <c r="DR93" i="80"/>
  <c r="DR92" i="80"/>
  <c r="DR91" i="80"/>
  <c r="DR90" i="80"/>
  <c r="DR89" i="80"/>
  <c r="DR88" i="80"/>
  <c r="DR86" i="80"/>
  <c r="DR84" i="80"/>
  <c r="DR82" i="80"/>
  <c r="DR80" i="80"/>
  <c r="DR78" i="80"/>
  <c r="DR76" i="80"/>
  <c r="DR75" i="80"/>
  <c r="DR74" i="80"/>
  <c r="DR73" i="80"/>
  <c r="DR72" i="80"/>
  <c r="DR71" i="80"/>
  <c r="DR70" i="80"/>
  <c r="DR69" i="80"/>
  <c r="DR87" i="80"/>
  <c r="DR85" i="80"/>
  <c r="DR83" i="80"/>
  <c r="DR81" i="80"/>
  <c r="DR79" i="80"/>
  <c r="DR77" i="80"/>
  <c r="DR68" i="80"/>
  <c r="DR66" i="80"/>
  <c r="DR65" i="80"/>
  <c r="DR64" i="80"/>
  <c r="DR63" i="80"/>
  <c r="DR62" i="80"/>
  <c r="DR61" i="80"/>
  <c r="DR60" i="80"/>
  <c r="DR59" i="80"/>
  <c r="DR58" i="80"/>
  <c r="DR57" i="80"/>
  <c r="DR56" i="80"/>
  <c r="DR55" i="80"/>
  <c r="DR54" i="80"/>
  <c r="DR53" i="80"/>
  <c r="DR52" i="80"/>
  <c r="DR51" i="80"/>
  <c r="DR50" i="80"/>
  <c r="DR49" i="80"/>
  <c r="DR48" i="80"/>
  <c r="DR47" i="80"/>
  <c r="DR46" i="80"/>
  <c r="DR45" i="80"/>
  <c r="DR44" i="80"/>
  <c r="DR43" i="80"/>
  <c r="DR42" i="80"/>
  <c r="DR41" i="80"/>
  <c r="DR40" i="80"/>
  <c r="DR39" i="80"/>
  <c r="DR38" i="80"/>
  <c r="DR37" i="80"/>
  <c r="DR36" i="80"/>
  <c r="DR35" i="80"/>
  <c r="DR34" i="80"/>
  <c r="DR33" i="80"/>
  <c r="DR32" i="80"/>
  <c r="DR31" i="80"/>
  <c r="DR30" i="80"/>
  <c r="DR29" i="80"/>
  <c r="DR28" i="80"/>
  <c r="DR27" i="80"/>
  <c r="DR67" i="80"/>
  <c r="DK194" i="79"/>
  <c r="DK136" i="79"/>
  <c r="DK64" i="79"/>
  <c r="DK196" i="79"/>
  <c r="DK99" i="79"/>
  <c r="DK155" i="79"/>
  <c r="DK218" i="79"/>
  <c r="DK73" i="79"/>
  <c r="DK102" i="79"/>
  <c r="DK178" i="79"/>
  <c r="DK48" i="79"/>
  <c r="DK124" i="79"/>
  <c r="DV226" i="79"/>
  <c r="DV90" i="79"/>
  <c r="DK222" i="79"/>
  <c r="DK35" i="79"/>
  <c r="DK74" i="79"/>
  <c r="DK56" i="79"/>
  <c r="DK80" i="79"/>
  <c r="DK86" i="79"/>
  <c r="DK112" i="79"/>
  <c r="DK125" i="79"/>
  <c r="DK144" i="79"/>
  <c r="DK174" i="79"/>
  <c r="DK175" i="79"/>
  <c r="DK195" i="79"/>
  <c r="DK206" i="79"/>
  <c r="DK225" i="79"/>
  <c r="DK40" i="79"/>
  <c r="DK44" i="79"/>
  <c r="DK60" i="79"/>
  <c r="DK91" i="79"/>
  <c r="DK94" i="79"/>
  <c r="DK116" i="79"/>
  <c r="DK132" i="79"/>
  <c r="DK149" i="79"/>
  <c r="DK161" i="79"/>
  <c r="DK193" i="79"/>
  <c r="DK185" i="79"/>
  <c r="DK214" i="79"/>
  <c r="DK34" i="79"/>
  <c r="DK79" i="79"/>
  <c r="DK52" i="79"/>
  <c r="DK68" i="79"/>
  <c r="DK107" i="79"/>
  <c r="DK110" i="79"/>
  <c r="DK117" i="79"/>
  <c r="DK140" i="79"/>
  <c r="DK154" i="79"/>
  <c r="DK169" i="79"/>
  <c r="DK200" i="79"/>
  <c r="DK203" i="79"/>
  <c r="DV192" i="79"/>
  <c r="DV123" i="79"/>
  <c r="DV80" i="79"/>
  <c r="DV172" i="79"/>
  <c r="DV59" i="79"/>
  <c r="DK224" i="79"/>
  <c r="DK27" i="79"/>
  <c r="DK38" i="79"/>
  <c r="DK39" i="79"/>
  <c r="DK33" i="79"/>
  <c r="DK83" i="79"/>
  <c r="DK85" i="79"/>
  <c r="DK41" i="79"/>
  <c r="DK45" i="79"/>
  <c r="DK49" i="79"/>
  <c r="DK53" i="79"/>
  <c r="DK57" i="79"/>
  <c r="DK61" i="79"/>
  <c r="DK65" i="79"/>
  <c r="DK69" i="79"/>
  <c r="DK81" i="79"/>
  <c r="DK93" i="79"/>
  <c r="DK101" i="79"/>
  <c r="DK109" i="79"/>
  <c r="DK88" i="79"/>
  <c r="DK96" i="79"/>
  <c r="DK104" i="79"/>
  <c r="DK127" i="79"/>
  <c r="DK113" i="79"/>
  <c r="DK118" i="79"/>
  <c r="DK126" i="79"/>
  <c r="DK119" i="79"/>
  <c r="DK146" i="79"/>
  <c r="DK133" i="79"/>
  <c r="DK137" i="79"/>
  <c r="DK141" i="79"/>
  <c r="DK145" i="79"/>
  <c r="DK151" i="79"/>
  <c r="DK160" i="79"/>
  <c r="DK156" i="79"/>
  <c r="DK172" i="79"/>
  <c r="DK163" i="79"/>
  <c r="DK180" i="79"/>
  <c r="DK170" i="79"/>
  <c r="DK177" i="79"/>
  <c r="DK191" i="79"/>
  <c r="DK197" i="79"/>
  <c r="DK205" i="79"/>
  <c r="DK182" i="79"/>
  <c r="DK186" i="79"/>
  <c r="DK202" i="79"/>
  <c r="DK207" i="79"/>
  <c r="DK209" i="79"/>
  <c r="DK215" i="79"/>
  <c r="DK219" i="79"/>
  <c r="DK223" i="79"/>
  <c r="DK226" i="79"/>
  <c r="DK29" i="79"/>
  <c r="DK28" i="79"/>
  <c r="DK32" i="79"/>
  <c r="DK37" i="79"/>
  <c r="DK75" i="79"/>
  <c r="DK70" i="79"/>
  <c r="DK42" i="79"/>
  <c r="DK46" i="79"/>
  <c r="DK50" i="79"/>
  <c r="DK54" i="79"/>
  <c r="DK58" i="79"/>
  <c r="DK62" i="79"/>
  <c r="DK66" i="79"/>
  <c r="DK76" i="79"/>
  <c r="DK87" i="79"/>
  <c r="DK95" i="79"/>
  <c r="DK103" i="79"/>
  <c r="DK82" i="79"/>
  <c r="DK90" i="79"/>
  <c r="DK98" i="79"/>
  <c r="DK106" i="79"/>
  <c r="DK129" i="79"/>
  <c r="DK114" i="79"/>
  <c r="DK120" i="79"/>
  <c r="DK128" i="79"/>
  <c r="DK121" i="79"/>
  <c r="DK148" i="79"/>
  <c r="DK134" i="79"/>
  <c r="DK138" i="79"/>
  <c r="DK142" i="79"/>
  <c r="DK150" i="79"/>
  <c r="DK164" i="79"/>
  <c r="DK152" i="79"/>
  <c r="DK158" i="79"/>
  <c r="DK157" i="79"/>
  <c r="DK165" i="79"/>
  <c r="DK167" i="79"/>
  <c r="DK171" i="79"/>
  <c r="DK179" i="79"/>
  <c r="DK189" i="79"/>
  <c r="DK198" i="79"/>
  <c r="DK190" i="79"/>
  <c r="DK183" i="79"/>
  <c r="DK187" i="79"/>
  <c r="DK210" i="79"/>
  <c r="DK208" i="79"/>
  <c r="DK211" i="79"/>
  <c r="DK216" i="79"/>
  <c r="DK220" i="79"/>
  <c r="DK227" i="79"/>
  <c r="DK30" i="79"/>
  <c r="DK31" i="79"/>
  <c r="DK36" i="79"/>
  <c r="DK71" i="79"/>
  <c r="DK77" i="79"/>
  <c r="DK72" i="79"/>
  <c r="DK43" i="79"/>
  <c r="DK47" i="79"/>
  <c r="DK51" i="79"/>
  <c r="DK55" i="79"/>
  <c r="DK59" i="79"/>
  <c r="DK63" i="79"/>
  <c r="DK67" i="79"/>
  <c r="DK78" i="79"/>
  <c r="DK89" i="79"/>
  <c r="DK97" i="79"/>
  <c r="DK105" i="79"/>
  <c r="DK84" i="79"/>
  <c r="DK92" i="79"/>
  <c r="DK100" i="79"/>
  <c r="DK108" i="79"/>
  <c r="DK111" i="79"/>
  <c r="DK115" i="79"/>
  <c r="DK122" i="79"/>
  <c r="DK130" i="79"/>
  <c r="DK123" i="79"/>
  <c r="DK131" i="79"/>
  <c r="DK135" i="79"/>
  <c r="DK139" i="79"/>
  <c r="DK143" i="79"/>
  <c r="DK147" i="79"/>
  <c r="DK162" i="79"/>
  <c r="DK153" i="79"/>
  <c r="DK166" i="79"/>
  <c r="DK159" i="79"/>
  <c r="DK176" i="79"/>
  <c r="DK168" i="79"/>
  <c r="DK173" i="79"/>
  <c r="DK181" i="79"/>
  <c r="DK201" i="79"/>
  <c r="DK199" i="79"/>
  <c r="DK192" i="79"/>
  <c r="DK184" i="79"/>
  <c r="DK188" i="79"/>
  <c r="DK212" i="79"/>
  <c r="DK204" i="79"/>
  <c r="DK213" i="79"/>
  <c r="DK217" i="79"/>
  <c r="DK221" i="79"/>
  <c r="DV211" i="79"/>
  <c r="DV43" i="79"/>
  <c r="DV79" i="79"/>
  <c r="DV114" i="79"/>
  <c r="DV146" i="79"/>
  <c r="DV176" i="79"/>
  <c r="DV201" i="79"/>
  <c r="DV51" i="79"/>
  <c r="DV98" i="79"/>
  <c r="DV125" i="79"/>
  <c r="DV158" i="79"/>
  <c r="DV191" i="79"/>
  <c r="DV218" i="79"/>
  <c r="DV35" i="79"/>
  <c r="DV67" i="79"/>
  <c r="DV106" i="79"/>
  <c r="DV138" i="79"/>
  <c r="DV165" i="79"/>
  <c r="DV223" i="79"/>
  <c r="DV83" i="79"/>
  <c r="DV36" i="79"/>
  <c r="DV44" i="79"/>
  <c r="DV52" i="79"/>
  <c r="DV60" i="79"/>
  <c r="DV68" i="79"/>
  <c r="DV81" i="79"/>
  <c r="DV100" i="79"/>
  <c r="DV92" i="79"/>
  <c r="DV107" i="79"/>
  <c r="DV115" i="79"/>
  <c r="DV126" i="79"/>
  <c r="DV139" i="79"/>
  <c r="DV148" i="79"/>
  <c r="DV151" i="79"/>
  <c r="DV166" i="79"/>
  <c r="DV169" i="79"/>
  <c r="DV177" i="79"/>
  <c r="DV196" i="79"/>
  <c r="DV195" i="79"/>
  <c r="DV213" i="79"/>
  <c r="DV202" i="79"/>
  <c r="DV219" i="79"/>
  <c r="DV227" i="79"/>
  <c r="DV71" i="79"/>
  <c r="DV31" i="79"/>
  <c r="DV39" i="79"/>
  <c r="DV47" i="79"/>
  <c r="DV55" i="79"/>
  <c r="DV63" i="79"/>
  <c r="DV72" i="79"/>
  <c r="DV91" i="79"/>
  <c r="DV82" i="79"/>
  <c r="DV99" i="79"/>
  <c r="DV110" i="79"/>
  <c r="DV118" i="79"/>
  <c r="DV132" i="79"/>
  <c r="DV131" i="79"/>
  <c r="DV142" i="79"/>
  <c r="DV150" i="79"/>
  <c r="DV154" i="79"/>
  <c r="DV157" i="79"/>
  <c r="DV173" i="79"/>
  <c r="DV180" i="79"/>
  <c r="DV186" i="79"/>
  <c r="DV199" i="79"/>
  <c r="DV208" i="79"/>
  <c r="DV205" i="79"/>
  <c r="DV222" i="79"/>
  <c r="DV27" i="79"/>
  <c r="DV127" i="79"/>
  <c r="DV73" i="79"/>
  <c r="DV32" i="79"/>
  <c r="DV40" i="79"/>
  <c r="DV48" i="79"/>
  <c r="DV56" i="79"/>
  <c r="DV64" i="79"/>
  <c r="DV74" i="79"/>
  <c r="DV93" i="79"/>
  <c r="DV84" i="79"/>
  <c r="DV101" i="79"/>
  <c r="DV111" i="79"/>
  <c r="DV120" i="79"/>
  <c r="DV117" i="79"/>
  <c r="DV135" i="79"/>
  <c r="DV143" i="79"/>
  <c r="DV155" i="79"/>
  <c r="DV164" i="79"/>
  <c r="DV159" i="79"/>
  <c r="DV175" i="79"/>
  <c r="DV181" i="79"/>
  <c r="DV187" i="79"/>
  <c r="DV194" i="79"/>
  <c r="DV210" i="79"/>
  <c r="DV215" i="79"/>
  <c r="DV225" i="79"/>
  <c r="DV29" i="79"/>
  <c r="DV76" i="79"/>
  <c r="DV85" i="79"/>
  <c r="DV33" i="79"/>
  <c r="DV37" i="79"/>
  <c r="DV41" i="79"/>
  <c r="DV45" i="79"/>
  <c r="DV49" i="79"/>
  <c r="DV53" i="79"/>
  <c r="DV57" i="79"/>
  <c r="DV61" i="79"/>
  <c r="DV65" i="79"/>
  <c r="DV69" i="79"/>
  <c r="DV75" i="79"/>
  <c r="DV87" i="79"/>
  <c r="DV95" i="79"/>
  <c r="DV102" i="79"/>
  <c r="DV86" i="79"/>
  <c r="DV94" i="79"/>
  <c r="DV103" i="79"/>
  <c r="DV108" i="79"/>
  <c r="DV112" i="79"/>
  <c r="DV134" i="79"/>
  <c r="DV122" i="79"/>
  <c r="DV129" i="79"/>
  <c r="DV119" i="79"/>
  <c r="DV128" i="79"/>
  <c r="DV136" i="79"/>
  <c r="DV140" i="79"/>
  <c r="DV144" i="79"/>
  <c r="DV147" i="79"/>
  <c r="DV160" i="79"/>
  <c r="DV152" i="79"/>
  <c r="DV162" i="79"/>
  <c r="DV167" i="79"/>
  <c r="DV161" i="79"/>
  <c r="DV171" i="79"/>
  <c r="DV182" i="79"/>
  <c r="DV178" i="79"/>
  <c r="DV183" i="79"/>
  <c r="DV184" i="79"/>
  <c r="DV188" i="79"/>
  <c r="DV197" i="79"/>
  <c r="DV206" i="79"/>
  <c r="DV216" i="79"/>
  <c r="DV212" i="79"/>
  <c r="DV203" i="79"/>
  <c r="DV214" i="79"/>
  <c r="DV220" i="79"/>
  <c r="DV224" i="79"/>
  <c r="DV28" i="79"/>
  <c r="DV78" i="79"/>
  <c r="DV30" i="79"/>
  <c r="DV34" i="79"/>
  <c r="DV38" i="79"/>
  <c r="DV42" i="79"/>
  <c r="DV46" i="79"/>
  <c r="DV50" i="79"/>
  <c r="DV54" i="79"/>
  <c r="DV58" i="79"/>
  <c r="DV62" i="79"/>
  <c r="DV66" i="79"/>
  <c r="DV70" i="79"/>
  <c r="DV77" i="79"/>
  <c r="DV89" i="79"/>
  <c r="DV97" i="79"/>
  <c r="DV104" i="79"/>
  <c r="DV88" i="79"/>
  <c r="DV96" i="79"/>
  <c r="DV105" i="79"/>
  <c r="DV109" i="79"/>
  <c r="DV113" i="79"/>
  <c r="DV116" i="79"/>
  <c r="DV124" i="79"/>
  <c r="DV133" i="79"/>
  <c r="DV121" i="79"/>
  <c r="DV130" i="79"/>
  <c r="DV137" i="79"/>
  <c r="DV141" i="79"/>
  <c r="DV145" i="79"/>
  <c r="DV149" i="79"/>
  <c r="DV156" i="79"/>
  <c r="DV153" i="79"/>
  <c r="DV168" i="79"/>
  <c r="DV170" i="79"/>
  <c r="DV163" i="79"/>
  <c r="DV174" i="79"/>
  <c r="DV193" i="79"/>
  <c r="DV179" i="79"/>
  <c r="DV189" i="79"/>
  <c r="DV185" i="79"/>
  <c r="DV190" i="79"/>
  <c r="DV198" i="79"/>
  <c r="DV209" i="79"/>
  <c r="DV207" i="79"/>
  <c r="DV200" i="79"/>
  <c r="DV204" i="79"/>
  <c r="DV217" i="79"/>
  <c r="DV221" i="79"/>
  <c r="S2" i="79"/>
  <c r="DQ227" i="79"/>
  <c r="DQ226" i="79"/>
  <c r="DQ224" i="79"/>
  <c r="DQ222" i="79"/>
  <c r="DQ221" i="79"/>
  <c r="DQ220" i="79"/>
  <c r="DQ219" i="79"/>
  <c r="DQ223" i="79"/>
  <c r="DQ218" i="79"/>
  <c r="DQ217" i="79"/>
  <c r="DQ225" i="79"/>
  <c r="DQ216" i="79"/>
  <c r="DQ215" i="79"/>
  <c r="DQ214" i="79"/>
  <c r="DQ213" i="79"/>
  <c r="DQ212" i="79"/>
  <c r="DQ211" i="79"/>
  <c r="DQ210" i="79"/>
  <c r="DQ209" i="79"/>
  <c r="DQ208" i="79"/>
  <c r="DQ207" i="79"/>
  <c r="DQ206" i="79"/>
  <c r="DQ203" i="79"/>
  <c r="DQ200" i="79"/>
  <c r="DQ199" i="79"/>
  <c r="DQ198" i="79"/>
  <c r="DQ197" i="79"/>
  <c r="DQ196" i="79"/>
  <c r="DQ195" i="79"/>
  <c r="DQ194" i="79"/>
  <c r="DQ193" i="79"/>
  <c r="DQ192" i="79"/>
  <c r="DQ191" i="79"/>
  <c r="DQ190" i="79"/>
  <c r="DQ189" i="79"/>
  <c r="DQ202" i="79"/>
  <c r="DQ205" i="79"/>
  <c r="DQ201" i="79"/>
  <c r="DQ204" i="79"/>
  <c r="DQ186" i="79"/>
  <c r="DQ183" i="79"/>
  <c r="DQ185" i="79"/>
  <c r="DQ182" i="79"/>
  <c r="DQ181" i="79"/>
  <c r="DQ180" i="79"/>
  <c r="DQ179" i="79"/>
  <c r="DQ178" i="79"/>
  <c r="DQ177" i="79"/>
  <c r="DQ176" i="79"/>
  <c r="DQ175" i="79"/>
  <c r="DQ174" i="79"/>
  <c r="DQ173" i="79"/>
  <c r="DQ172" i="79"/>
  <c r="DQ188" i="79"/>
  <c r="DQ184" i="79"/>
  <c r="DQ187" i="79"/>
  <c r="DQ171" i="79"/>
  <c r="DQ170" i="79"/>
  <c r="DQ169" i="79"/>
  <c r="DQ168" i="79"/>
  <c r="DQ167" i="79"/>
  <c r="DQ166" i="79"/>
  <c r="DQ165" i="79"/>
  <c r="DQ164" i="79"/>
  <c r="DQ163" i="79"/>
  <c r="DQ162" i="79"/>
  <c r="DQ161" i="79"/>
  <c r="DQ160" i="79"/>
  <c r="DQ159" i="79"/>
  <c r="DQ158" i="79"/>
  <c r="DQ157" i="79"/>
  <c r="DQ156" i="79"/>
  <c r="DQ155" i="79"/>
  <c r="DQ154" i="79"/>
  <c r="DQ153" i="79"/>
  <c r="DQ152" i="79"/>
  <c r="DQ151" i="79"/>
  <c r="DQ150" i="79"/>
  <c r="DQ149" i="79"/>
  <c r="DQ148" i="79"/>
  <c r="DQ147" i="79"/>
  <c r="DQ146" i="79"/>
  <c r="DQ145" i="79"/>
  <c r="DQ144" i="79"/>
  <c r="DQ143" i="79"/>
  <c r="DQ142" i="79"/>
  <c r="DQ141" i="79"/>
  <c r="DQ140" i="79"/>
  <c r="DQ139" i="79"/>
  <c r="DQ138" i="79"/>
  <c r="DQ137" i="79"/>
  <c r="DQ136" i="79"/>
  <c r="DQ135" i="79"/>
  <c r="DQ134" i="79"/>
  <c r="DQ133" i="79"/>
  <c r="DQ132" i="79"/>
  <c r="DQ131" i="79"/>
  <c r="DQ130" i="79"/>
  <c r="DQ129" i="79"/>
  <c r="DQ128" i="79"/>
  <c r="DQ127" i="79"/>
  <c r="DQ126" i="79"/>
  <c r="DQ125" i="79"/>
  <c r="DQ124" i="79"/>
  <c r="DQ123" i="79"/>
  <c r="DQ122" i="79"/>
  <c r="DQ121" i="79"/>
  <c r="DQ120" i="79"/>
  <c r="DQ119" i="79"/>
  <c r="DQ118" i="79"/>
  <c r="DQ117" i="79"/>
  <c r="DQ116" i="79"/>
  <c r="DQ115" i="79"/>
  <c r="DQ114" i="79"/>
  <c r="DQ113" i="79"/>
  <c r="DQ112" i="79"/>
  <c r="DQ111" i="79"/>
  <c r="DQ110" i="79"/>
  <c r="DQ109" i="79"/>
  <c r="DQ108" i="79"/>
  <c r="DQ107" i="79"/>
  <c r="DQ106" i="79"/>
  <c r="DQ105" i="79"/>
  <c r="DQ104" i="79"/>
  <c r="DQ103" i="79"/>
  <c r="DQ102" i="79"/>
  <c r="DQ101" i="79"/>
  <c r="DQ100" i="79"/>
  <c r="DQ99" i="79"/>
  <c r="DQ98" i="79"/>
  <c r="DQ97" i="79"/>
  <c r="DQ96" i="79"/>
  <c r="DQ95" i="79"/>
  <c r="DQ94" i="79"/>
  <c r="DQ93" i="79"/>
  <c r="DQ92" i="79"/>
  <c r="DQ91" i="79"/>
  <c r="DQ90" i="79"/>
  <c r="DQ89" i="79"/>
  <c r="DQ88" i="79"/>
  <c r="DQ87" i="79"/>
  <c r="DQ86" i="79"/>
  <c r="DQ85" i="79"/>
  <c r="DQ84" i="79"/>
  <c r="DQ83" i="79"/>
  <c r="DQ82" i="79"/>
  <c r="DQ81" i="79"/>
  <c r="DQ80" i="79"/>
  <c r="DQ79" i="79"/>
  <c r="DQ78" i="79"/>
  <c r="DQ77" i="79"/>
  <c r="DQ76" i="79"/>
  <c r="DQ75" i="79"/>
  <c r="DQ74" i="79"/>
  <c r="DQ73" i="79"/>
  <c r="DQ72" i="79"/>
  <c r="DQ71" i="79"/>
  <c r="DQ70" i="79"/>
  <c r="DQ69" i="79"/>
  <c r="DQ68" i="79"/>
  <c r="DQ67" i="79"/>
  <c r="DQ63" i="79"/>
  <c r="DQ59" i="79"/>
  <c r="DQ55" i="79"/>
  <c r="DQ54" i="79"/>
  <c r="DQ40" i="79"/>
  <c r="DQ36" i="79"/>
  <c r="DQ66" i="79"/>
  <c r="DQ62" i="79"/>
  <c r="DQ58" i="79"/>
  <c r="DQ53" i="79"/>
  <c r="DQ51" i="79"/>
  <c r="DQ49" i="79"/>
  <c r="DQ47" i="79"/>
  <c r="DQ45" i="79"/>
  <c r="DQ43" i="79"/>
  <c r="DQ41" i="79"/>
  <c r="DQ39" i="79"/>
  <c r="DQ35" i="79"/>
  <c r="DQ31" i="79"/>
  <c r="DQ29" i="79"/>
  <c r="DQ28" i="79"/>
  <c r="DQ27" i="79"/>
  <c r="DQ65" i="79"/>
  <c r="DQ61" i="79"/>
  <c r="DQ57" i="79"/>
  <c r="DQ38" i="79"/>
  <c r="DQ34" i="79"/>
  <c r="DQ30" i="79"/>
  <c r="DQ32" i="79"/>
  <c r="DQ64" i="79"/>
  <c r="DQ60" i="79"/>
  <c r="DQ56" i="79"/>
  <c r="DQ52" i="79"/>
  <c r="DQ50" i="79"/>
  <c r="DQ48" i="79"/>
  <c r="DQ46" i="79"/>
  <c r="DQ44" i="79"/>
  <c r="DQ42" i="79"/>
  <c r="DQ37" i="79"/>
  <c r="DQ33" i="79"/>
  <c r="DP226" i="79"/>
  <c r="DP224" i="79"/>
  <c r="DP225" i="79"/>
  <c r="DP223" i="79"/>
  <c r="DP222" i="79"/>
  <c r="DP221" i="79"/>
  <c r="DP220" i="79"/>
  <c r="DP219" i="79"/>
  <c r="DP218" i="79"/>
  <c r="DP217" i="79"/>
  <c r="DP227" i="79"/>
  <c r="DP216" i="79"/>
  <c r="DP215" i="79"/>
  <c r="DP214" i="79"/>
  <c r="DP213" i="79"/>
  <c r="DP204" i="79"/>
  <c r="DP212" i="79"/>
  <c r="DP210" i="79"/>
  <c r="DP206" i="79"/>
  <c r="DP203" i="79"/>
  <c r="DP200" i="79"/>
  <c r="DP199" i="79"/>
  <c r="DP198" i="79"/>
  <c r="DP197" i="79"/>
  <c r="DP202" i="79"/>
  <c r="DP211" i="79"/>
  <c r="DP194" i="79"/>
  <c r="DP207" i="79"/>
  <c r="DP205" i="79"/>
  <c r="DP195" i="79"/>
  <c r="DP192" i="79"/>
  <c r="DP190" i="79"/>
  <c r="DP209" i="79"/>
  <c r="DP201" i="79"/>
  <c r="DP196" i="79"/>
  <c r="DP208" i="79"/>
  <c r="DP187" i="79"/>
  <c r="DP191" i="79"/>
  <c r="DP186" i="79"/>
  <c r="DP183" i="79"/>
  <c r="DP193" i="79"/>
  <c r="DP189" i="79"/>
  <c r="DP185" i="79"/>
  <c r="DP182" i="79"/>
  <c r="DP188" i="79"/>
  <c r="DP184" i="79"/>
  <c r="DP180" i="79"/>
  <c r="DP178" i="79"/>
  <c r="DP176" i="79"/>
  <c r="DP175" i="79"/>
  <c r="DP173" i="79"/>
  <c r="DP171" i="79"/>
  <c r="DP181" i="79"/>
  <c r="DP179" i="79"/>
  <c r="DP177" i="79"/>
  <c r="DP172" i="79"/>
  <c r="DP170" i="79"/>
  <c r="DP165" i="79"/>
  <c r="DP163" i="79"/>
  <c r="DP161" i="79"/>
  <c r="DP159" i="79"/>
  <c r="DP157" i="79"/>
  <c r="DP174" i="79"/>
  <c r="DP167" i="79"/>
  <c r="DP168" i="79"/>
  <c r="DP166" i="79"/>
  <c r="DP169" i="79"/>
  <c r="DP160" i="79"/>
  <c r="DP162" i="79"/>
  <c r="DP156" i="79"/>
  <c r="DP164" i="79"/>
  <c r="DP155" i="79"/>
  <c r="DP158" i="79"/>
  <c r="DP154" i="79"/>
  <c r="DP153" i="79"/>
  <c r="DP152" i="79"/>
  <c r="DP151" i="79"/>
  <c r="DP150" i="79"/>
  <c r="DP149" i="79"/>
  <c r="DP147" i="79"/>
  <c r="DP145" i="79"/>
  <c r="DP144" i="79"/>
  <c r="DP143" i="79"/>
  <c r="DP142" i="79"/>
  <c r="DP141" i="79"/>
  <c r="DP140" i="79"/>
  <c r="DP139" i="79"/>
  <c r="DP138" i="79"/>
  <c r="DP137" i="79"/>
  <c r="DP136" i="79"/>
  <c r="DP135" i="79"/>
  <c r="DP134" i="79"/>
  <c r="DP133" i="79"/>
  <c r="DP132" i="79"/>
  <c r="DP131" i="79"/>
  <c r="DP130" i="79"/>
  <c r="DP129" i="79"/>
  <c r="DP128" i="79"/>
  <c r="DP127" i="79"/>
  <c r="DP126" i="79"/>
  <c r="DP125" i="79"/>
  <c r="DP148" i="79"/>
  <c r="DP146" i="79"/>
  <c r="DP123" i="79"/>
  <c r="DP121" i="79"/>
  <c r="DP119" i="79"/>
  <c r="DP117" i="79"/>
  <c r="DP115" i="79"/>
  <c r="DP114" i="79"/>
  <c r="DP113" i="79"/>
  <c r="DP112" i="79"/>
  <c r="DP111" i="79"/>
  <c r="DP110" i="79"/>
  <c r="DP109" i="79"/>
  <c r="DP108" i="79"/>
  <c r="DP107" i="79"/>
  <c r="DP106" i="79"/>
  <c r="DP105" i="79"/>
  <c r="DP104" i="79"/>
  <c r="DP103" i="79"/>
  <c r="DP102" i="79"/>
  <c r="DP101" i="79"/>
  <c r="DP100" i="79"/>
  <c r="DP99" i="79"/>
  <c r="DP98" i="79"/>
  <c r="DP124" i="79"/>
  <c r="DP122" i="79"/>
  <c r="DP120" i="79"/>
  <c r="DP118" i="79"/>
  <c r="DP116" i="79"/>
  <c r="DP96" i="79"/>
  <c r="DP94" i="79"/>
  <c r="DP92" i="79"/>
  <c r="DP90" i="79"/>
  <c r="DP88" i="79"/>
  <c r="DP86" i="79"/>
  <c r="DP84" i="79"/>
  <c r="DP82" i="79"/>
  <c r="DP80" i="79"/>
  <c r="DP79" i="79"/>
  <c r="DP78" i="79"/>
  <c r="DP77" i="79"/>
  <c r="DP76" i="79"/>
  <c r="DP75" i="79"/>
  <c r="DP97" i="79"/>
  <c r="DP95" i="79"/>
  <c r="DP93" i="79"/>
  <c r="DP91" i="79"/>
  <c r="DP89" i="79"/>
  <c r="DP87" i="79"/>
  <c r="DP85" i="79"/>
  <c r="DP83" i="79"/>
  <c r="DP74" i="79"/>
  <c r="DP72" i="79"/>
  <c r="DP70" i="79"/>
  <c r="DP81" i="79"/>
  <c r="DP73" i="79"/>
  <c r="DP71" i="79"/>
  <c r="DP69" i="79"/>
  <c r="DP68" i="79"/>
  <c r="DP67" i="79"/>
  <c r="DP66" i="79"/>
  <c r="DP65" i="79"/>
  <c r="DP64" i="79"/>
  <c r="DP63" i="79"/>
  <c r="DP62" i="79"/>
  <c r="DP61" i="79"/>
  <c r="DP60" i="79"/>
  <c r="DP59" i="79"/>
  <c r="DP58" i="79"/>
  <c r="DP57" i="79"/>
  <c r="DP56" i="79"/>
  <c r="DP55" i="79"/>
  <c r="DP52" i="79"/>
  <c r="DP50" i="79"/>
  <c r="DP48" i="79"/>
  <c r="DP46" i="79"/>
  <c r="DP44" i="79"/>
  <c r="DP42" i="79"/>
  <c r="DP37" i="79"/>
  <c r="DP33" i="79"/>
  <c r="DP54" i="79"/>
  <c r="DP40" i="79"/>
  <c r="DP36" i="79"/>
  <c r="DP32" i="79"/>
  <c r="DP28" i="79"/>
  <c r="DP53" i="79"/>
  <c r="DP51" i="79"/>
  <c r="DP49" i="79"/>
  <c r="DP47" i="79"/>
  <c r="DP45" i="79"/>
  <c r="DP43" i="79"/>
  <c r="DP41" i="79"/>
  <c r="DP39" i="79"/>
  <c r="DP35" i="79"/>
  <c r="DP31" i="79"/>
  <c r="DP29" i="79"/>
  <c r="DP27" i="79"/>
  <c r="DP38" i="79"/>
  <c r="DP34" i="79"/>
  <c r="DP30" i="79"/>
  <c r="CV227" i="79"/>
  <c r="CV226" i="79"/>
  <c r="CV225" i="79"/>
  <c r="CV223" i="79"/>
  <c r="CV222" i="79"/>
  <c r="CV221" i="79"/>
  <c r="CV220" i="79"/>
  <c r="CV219" i="79"/>
  <c r="CV218" i="79"/>
  <c r="CV217" i="79"/>
  <c r="CV224" i="79"/>
  <c r="CV216" i="79"/>
  <c r="CV215" i="79"/>
  <c r="CV214" i="79"/>
  <c r="CV213" i="79"/>
  <c r="CV212" i="79"/>
  <c r="CV211" i="79"/>
  <c r="CV210" i="79"/>
  <c r="CV209" i="79"/>
  <c r="CV208" i="79"/>
  <c r="CV207" i="79"/>
  <c r="CV206" i="79"/>
  <c r="CV202" i="79"/>
  <c r="CV200" i="79"/>
  <c r="CV199" i="79"/>
  <c r="CV198" i="79"/>
  <c r="CV197" i="79"/>
  <c r="CV196" i="79"/>
  <c r="CV195" i="79"/>
  <c r="CV194" i="79"/>
  <c r="CV193" i="79"/>
  <c r="CV192" i="79"/>
  <c r="CV191" i="79"/>
  <c r="CV190" i="79"/>
  <c r="CV189" i="79"/>
  <c r="CV205" i="79"/>
  <c r="CV201" i="79"/>
  <c r="CV204" i="79"/>
  <c r="CV203" i="79"/>
  <c r="CV188" i="79"/>
  <c r="CV184" i="79"/>
  <c r="CV182" i="79"/>
  <c r="CV187" i="79"/>
  <c r="CV181" i="79"/>
  <c r="CV180" i="79"/>
  <c r="CV179" i="79"/>
  <c r="CV178" i="79"/>
  <c r="CV177" i="79"/>
  <c r="CV176" i="79"/>
  <c r="CV175" i="79"/>
  <c r="CV174" i="79"/>
  <c r="CV173" i="79"/>
  <c r="CV172" i="79"/>
  <c r="CV186" i="79"/>
  <c r="CV185" i="79"/>
  <c r="CV183" i="79"/>
  <c r="CV171" i="79"/>
  <c r="CV170" i="79"/>
  <c r="CV169" i="79"/>
  <c r="CV168" i="79"/>
  <c r="CV167" i="79"/>
  <c r="CV166" i="79"/>
  <c r="CV165" i="79"/>
  <c r="CV164" i="79"/>
  <c r="CV163" i="79"/>
  <c r="CV162" i="79"/>
  <c r="CV161" i="79"/>
  <c r="CV160" i="79"/>
  <c r="CV159" i="79"/>
  <c r="CV158" i="79"/>
  <c r="CV157" i="79"/>
  <c r="CV156" i="79"/>
  <c r="CV155" i="79"/>
  <c r="CV154" i="79"/>
  <c r="CV153" i="79"/>
  <c r="CV152" i="79"/>
  <c r="CV151" i="79"/>
  <c r="CV150" i="79"/>
  <c r="CV149" i="79"/>
  <c r="CV148" i="79"/>
  <c r="CV147" i="79"/>
  <c r="CV146" i="79"/>
  <c r="CV145" i="79"/>
  <c r="CV144" i="79"/>
  <c r="CV143" i="79"/>
  <c r="CV142" i="79"/>
  <c r="CV141" i="79"/>
  <c r="CV140" i="79"/>
  <c r="CV139" i="79"/>
  <c r="CV138" i="79"/>
  <c r="CV137" i="79"/>
  <c r="CV136" i="79"/>
  <c r="CV135" i="79"/>
  <c r="CV134" i="79"/>
  <c r="CV133" i="79"/>
  <c r="CV132" i="79"/>
  <c r="CV131" i="79"/>
  <c r="CV130" i="79"/>
  <c r="CV129" i="79"/>
  <c r="CV128" i="79"/>
  <c r="CV127" i="79"/>
  <c r="CV126" i="79"/>
  <c r="CV125" i="79"/>
  <c r="CV124" i="79"/>
  <c r="CV123" i="79"/>
  <c r="CV122" i="79"/>
  <c r="CV121" i="79"/>
  <c r="CV120" i="79"/>
  <c r="CV119" i="79"/>
  <c r="CV118" i="79"/>
  <c r="CV117" i="79"/>
  <c r="CV116" i="79"/>
  <c r="CV115" i="79"/>
  <c r="CV114" i="79"/>
  <c r="CV113" i="79"/>
  <c r="CV112" i="79"/>
  <c r="CV111" i="79"/>
  <c r="CV110" i="79"/>
  <c r="CV109" i="79"/>
  <c r="CV108" i="79"/>
  <c r="CV107" i="79"/>
  <c r="CV106" i="79"/>
  <c r="CV105" i="79"/>
  <c r="CV104" i="79"/>
  <c r="CV103" i="79"/>
  <c r="CV102" i="79"/>
  <c r="CV101" i="79"/>
  <c r="CV100" i="79"/>
  <c r="CV99" i="79"/>
  <c r="CV98" i="79"/>
  <c r="CV97" i="79"/>
  <c r="CV96" i="79"/>
  <c r="CV95" i="79"/>
  <c r="CV94" i="79"/>
  <c r="CV93" i="79"/>
  <c r="CV92" i="79"/>
  <c r="CV91" i="79"/>
  <c r="CV90" i="79"/>
  <c r="CV89" i="79"/>
  <c r="CV88" i="79"/>
  <c r="CV87" i="79"/>
  <c r="CV86" i="79"/>
  <c r="CV85" i="79"/>
  <c r="CV84" i="79"/>
  <c r="CV83" i="79"/>
  <c r="CV82" i="79"/>
  <c r="CV81" i="79"/>
  <c r="CV80" i="79"/>
  <c r="CV79" i="79"/>
  <c r="CV78" i="79"/>
  <c r="CV77" i="79"/>
  <c r="CV76" i="79"/>
  <c r="CV75" i="79"/>
  <c r="CV74" i="79"/>
  <c r="CV73" i="79"/>
  <c r="CV72" i="79"/>
  <c r="CV71" i="79"/>
  <c r="CV70" i="79"/>
  <c r="CV69" i="79"/>
  <c r="CV68" i="79"/>
  <c r="CV67" i="79"/>
  <c r="CV64" i="79"/>
  <c r="CV60" i="79"/>
  <c r="CV56" i="79"/>
  <c r="CV39" i="79"/>
  <c r="CV35" i="79"/>
  <c r="CV63" i="79"/>
  <c r="CV59" i="79"/>
  <c r="CV55" i="79"/>
  <c r="CV52" i="79"/>
  <c r="CV50" i="79"/>
  <c r="CV48" i="79"/>
  <c r="CV46" i="79"/>
  <c r="CV44" i="79"/>
  <c r="CV42" i="79"/>
  <c r="CV38" i="79"/>
  <c r="CV34" i="79"/>
  <c r="CV30" i="79"/>
  <c r="CV29" i="79"/>
  <c r="CV28" i="79"/>
  <c r="CV27" i="79"/>
  <c r="CV31" i="79"/>
  <c r="CV66" i="79"/>
  <c r="CV62" i="79"/>
  <c r="CV58" i="79"/>
  <c r="CV54" i="79"/>
  <c r="CV37" i="79"/>
  <c r="CV33" i="79"/>
  <c r="CV65" i="79"/>
  <c r="CV61" i="79"/>
  <c r="CV57" i="79"/>
  <c r="CV53" i="79"/>
  <c r="CV51" i="79"/>
  <c r="CV49" i="79"/>
  <c r="CV47" i="79"/>
  <c r="CV45" i="79"/>
  <c r="CV43" i="79"/>
  <c r="CV41" i="79"/>
  <c r="CV40" i="79"/>
  <c r="CV36" i="79"/>
  <c r="CV32" i="79"/>
  <c r="CY226" i="79"/>
  <c r="CY224" i="79"/>
  <c r="CY225" i="79"/>
  <c r="CY227" i="79"/>
  <c r="CY222" i="79"/>
  <c r="CY221" i="79"/>
  <c r="CY220" i="79"/>
  <c r="CY218" i="79"/>
  <c r="CY217" i="79"/>
  <c r="CY223" i="79"/>
  <c r="CY219" i="79"/>
  <c r="CY216" i="79"/>
  <c r="CY215" i="79"/>
  <c r="CY214" i="79"/>
  <c r="CY213" i="79"/>
  <c r="CY212" i="79"/>
  <c r="CY210" i="79"/>
  <c r="CY204" i="79"/>
  <c r="CY208" i="79"/>
  <c r="CY207" i="79"/>
  <c r="CY203" i="79"/>
  <c r="CY200" i="79"/>
  <c r="CY199" i="79"/>
  <c r="CY198" i="79"/>
  <c r="CY197" i="79"/>
  <c r="CY211" i="79"/>
  <c r="CY209" i="79"/>
  <c r="CY206" i="79"/>
  <c r="CY202" i="79"/>
  <c r="CY205" i="79"/>
  <c r="CY194" i="79"/>
  <c r="CY201" i="79"/>
  <c r="CY195" i="79"/>
  <c r="CY192" i="79"/>
  <c r="CY190" i="79"/>
  <c r="CY196" i="79"/>
  <c r="CY191" i="79"/>
  <c r="CY189" i="79"/>
  <c r="CY187" i="79"/>
  <c r="CY193" i="79"/>
  <c r="CY186" i="79"/>
  <c r="CY183" i="79"/>
  <c r="CY185" i="79"/>
  <c r="CY182" i="79"/>
  <c r="CY188" i="79"/>
  <c r="CY184" i="79"/>
  <c r="CY180" i="79"/>
  <c r="CY178" i="79"/>
  <c r="CY176" i="79"/>
  <c r="CY175" i="79"/>
  <c r="CY173" i="79"/>
  <c r="CY171" i="79"/>
  <c r="CY181" i="79"/>
  <c r="CY179" i="79"/>
  <c r="CY177" i="79"/>
  <c r="CY174" i="79"/>
  <c r="CY170" i="79"/>
  <c r="CY165" i="79"/>
  <c r="CY163" i="79"/>
  <c r="CY161" i="79"/>
  <c r="CY159" i="79"/>
  <c r="CY157" i="79"/>
  <c r="CY167" i="79"/>
  <c r="CY168" i="79"/>
  <c r="CY166" i="79"/>
  <c r="CY172" i="79"/>
  <c r="CY169" i="79"/>
  <c r="CY162" i="79"/>
  <c r="CY164" i="79"/>
  <c r="CY155" i="79"/>
  <c r="CY158" i="79"/>
  <c r="CY156" i="79"/>
  <c r="CY160" i="79"/>
  <c r="CY154" i="79"/>
  <c r="CY153" i="79"/>
  <c r="CY152" i="79"/>
  <c r="CY151" i="79"/>
  <c r="CY150" i="79"/>
  <c r="CY149" i="79"/>
  <c r="CY147" i="79"/>
  <c r="CY146" i="79"/>
  <c r="CY145" i="79"/>
  <c r="CY144" i="79"/>
  <c r="CY143" i="79"/>
  <c r="CY142" i="79"/>
  <c r="CY141" i="79"/>
  <c r="CY140" i="79"/>
  <c r="CY139" i="79"/>
  <c r="CY138" i="79"/>
  <c r="CY137" i="79"/>
  <c r="CY136" i="79"/>
  <c r="CY135" i="79"/>
  <c r="CY134" i="79"/>
  <c r="CY133" i="79"/>
  <c r="CY132" i="79"/>
  <c r="CY131" i="79"/>
  <c r="CY130" i="79"/>
  <c r="CY129" i="79"/>
  <c r="CY128" i="79"/>
  <c r="CY127" i="79"/>
  <c r="CY126" i="79"/>
  <c r="CY148" i="79"/>
  <c r="CY125" i="79"/>
  <c r="CY123" i="79"/>
  <c r="CY121" i="79"/>
  <c r="CY119" i="79"/>
  <c r="CY117" i="79"/>
  <c r="CY115" i="79"/>
  <c r="CY114" i="79"/>
  <c r="CY113" i="79"/>
  <c r="CY112" i="79"/>
  <c r="CY111" i="79"/>
  <c r="CY110" i="79"/>
  <c r="CY109" i="79"/>
  <c r="CY108" i="79"/>
  <c r="CY107" i="79"/>
  <c r="CY106" i="79"/>
  <c r="CY105" i="79"/>
  <c r="CY104" i="79"/>
  <c r="CY103" i="79"/>
  <c r="CY102" i="79"/>
  <c r="CY101" i="79"/>
  <c r="CY100" i="79"/>
  <c r="CY99" i="79"/>
  <c r="CY98" i="79"/>
  <c r="CY124" i="79"/>
  <c r="CY122" i="79"/>
  <c r="CY120" i="79"/>
  <c r="CY118" i="79"/>
  <c r="CY116" i="79"/>
  <c r="CY96" i="79"/>
  <c r="CY94" i="79"/>
  <c r="CY92" i="79"/>
  <c r="CY90" i="79"/>
  <c r="CY88" i="79"/>
  <c r="CY86" i="79"/>
  <c r="CY84" i="79"/>
  <c r="CY82" i="79"/>
  <c r="CY80" i="79"/>
  <c r="CY79" i="79"/>
  <c r="CY78" i="79"/>
  <c r="CY77" i="79"/>
  <c r="CY76" i="79"/>
  <c r="CY75" i="79"/>
  <c r="CY97" i="79"/>
  <c r="CY95" i="79"/>
  <c r="CY93" i="79"/>
  <c r="CY91" i="79"/>
  <c r="CY89" i="79"/>
  <c r="CY87" i="79"/>
  <c r="CY81" i="79"/>
  <c r="CY74" i="79"/>
  <c r="CY72" i="79"/>
  <c r="CY70" i="79"/>
  <c r="CY85" i="79"/>
  <c r="CY83" i="79"/>
  <c r="CY73" i="79"/>
  <c r="CY71" i="79"/>
  <c r="CY69" i="79"/>
  <c r="CY68" i="79"/>
  <c r="CY67" i="79"/>
  <c r="CY66" i="79"/>
  <c r="CY65" i="79"/>
  <c r="CY64" i="79"/>
  <c r="CY63" i="79"/>
  <c r="CY62" i="79"/>
  <c r="CY61" i="79"/>
  <c r="CY60" i="79"/>
  <c r="CY59" i="79"/>
  <c r="CY58" i="79"/>
  <c r="CY57" i="79"/>
  <c r="CY56" i="79"/>
  <c r="CY55" i="79"/>
  <c r="CY52" i="79"/>
  <c r="CY50" i="79"/>
  <c r="CY48" i="79"/>
  <c r="CY46" i="79"/>
  <c r="CY44" i="79"/>
  <c r="CY42" i="79"/>
  <c r="CY37" i="79"/>
  <c r="CY33" i="79"/>
  <c r="CY54" i="79"/>
  <c r="CY40" i="79"/>
  <c r="CY36" i="79"/>
  <c r="CY32" i="79"/>
  <c r="CY53" i="79"/>
  <c r="CY51" i="79"/>
  <c r="CY49" i="79"/>
  <c r="CY47" i="79"/>
  <c r="CY45" i="79"/>
  <c r="CY43" i="79"/>
  <c r="CY41" i="79"/>
  <c r="CY39" i="79"/>
  <c r="CY35" i="79"/>
  <c r="CY31" i="79"/>
  <c r="CY29" i="79"/>
  <c r="CY28" i="79"/>
  <c r="CY27" i="79"/>
  <c r="CY38" i="79"/>
  <c r="CY34" i="79"/>
  <c r="CY30" i="79"/>
  <c r="DU227" i="79"/>
  <c r="DU226" i="79"/>
  <c r="DU225" i="79"/>
  <c r="DU222" i="79"/>
  <c r="DU221" i="79"/>
  <c r="DU220" i="79"/>
  <c r="DU219" i="79"/>
  <c r="DU224" i="79"/>
  <c r="DU218" i="79"/>
  <c r="DU217" i="79"/>
  <c r="DU223" i="79"/>
  <c r="DU216" i="79"/>
  <c r="DU215" i="79"/>
  <c r="DU214" i="79"/>
  <c r="DU213" i="79"/>
  <c r="DU212" i="79"/>
  <c r="DU211" i="79"/>
  <c r="DU210" i="79"/>
  <c r="DU209" i="79"/>
  <c r="DU208" i="79"/>
  <c r="DU207" i="79"/>
  <c r="DU206" i="79"/>
  <c r="DU204" i="79"/>
  <c r="DU200" i="79"/>
  <c r="DU199" i="79"/>
  <c r="DU198" i="79"/>
  <c r="DU197" i="79"/>
  <c r="DU196" i="79"/>
  <c r="DU195" i="79"/>
  <c r="DU194" i="79"/>
  <c r="DU193" i="79"/>
  <c r="DU192" i="79"/>
  <c r="DU191" i="79"/>
  <c r="DU190" i="79"/>
  <c r="DU189" i="79"/>
  <c r="DU203" i="79"/>
  <c r="DU202" i="79"/>
  <c r="DU205" i="79"/>
  <c r="DU201" i="79"/>
  <c r="DU188" i="79"/>
  <c r="DU184" i="79"/>
  <c r="DU187" i="79"/>
  <c r="DU183" i="79"/>
  <c r="DU181" i="79"/>
  <c r="DU180" i="79"/>
  <c r="DU179" i="79"/>
  <c r="DU178" i="79"/>
  <c r="DU177" i="79"/>
  <c r="DU176" i="79"/>
  <c r="DU175" i="79"/>
  <c r="DU174" i="79"/>
  <c r="DU173" i="79"/>
  <c r="DU172" i="79"/>
  <c r="DU186" i="79"/>
  <c r="DU182" i="79"/>
  <c r="DU185" i="79"/>
  <c r="DU171" i="79"/>
  <c r="DU170" i="79"/>
  <c r="DU169" i="79"/>
  <c r="DU168" i="79"/>
  <c r="DU167" i="79"/>
  <c r="DU166" i="79"/>
  <c r="DU165" i="79"/>
  <c r="DU164" i="79"/>
  <c r="DU163" i="79"/>
  <c r="DU162" i="79"/>
  <c r="DU161" i="79"/>
  <c r="DU160" i="79"/>
  <c r="DU159" i="79"/>
  <c r="DU158" i="79"/>
  <c r="DU157" i="79"/>
  <c r="DU156" i="79"/>
  <c r="DU155" i="79"/>
  <c r="DU154" i="79"/>
  <c r="DU153" i="79"/>
  <c r="DU152" i="79"/>
  <c r="DU151" i="79"/>
  <c r="DU150" i="79"/>
  <c r="DU149" i="79"/>
  <c r="DU148" i="79"/>
  <c r="DU147" i="79"/>
  <c r="DU146" i="79"/>
  <c r="DU145" i="79"/>
  <c r="DU144" i="79"/>
  <c r="DU143" i="79"/>
  <c r="DU142" i="79"/>
  <c r="DU141" i="79"/>
  <c r="DU140" i="79"/>
  <c r="DU139" i="79"/>
  <c r="DU138" i="79"/>
  <c r="DU137" i="79"/>
  <c r="DU136" i="79"/>
  <c r="DU135" i="79"/>
  <c r="DU134" i="79"/>
  <c r="DU133" i="79"/>
  <c r="DU132" i="79"/>
  <c r="DU131" i="79"/>
  <c r="DU130" i="79"/>
  <c r="DU129" i="79"/>
  <c r="DU128" i="79"/>
  <c r="DU127" i="79"/>
  <c r="DU126" i="79"/>
  <c r="DU125" i="79"/>
  <c r="DU124" i="79"/>
  <c r="DU123" i="79"/>
  <c r="DU122" i="79"/>
  <c r="DU121" i="79"/>
  <c r="DU120" i="79"/>
  <c r="DU119" i="79"/>
  <c r="DU118" i="79"/>
  <c r="DU117" i="79"/>
  <c r="DU116" i="79"/>
  <c r="DU115" i="79"/>
  <c r="DU114" i="79"/>
  <c r="DU113" i="79"/>
  <c r="DU112" i="79"/>
  <c r="DU111" i="79"/>
  <c r="DU110" i="79"/>
  <c r="DU109" i="79"/>
  <c r="DU108" i="79"/>
  <c r="DU107" i="79"/>
  <c r="DU106" i="79"/>
  <c r="DU105" i="79"/>
  <c r="DU104" i="79"/>
  <c r="DU103" i="79"/>
  <c r="DU102" i="79"/>
  <c r="DU101" i="79"/>
  <c r="DU100" i="79"/>
  <c r="DU99" i="79"/>
  <c r="DU98" i="79"/>
  <c r="DU97" i="79"/>
  <c r="DU96" i="79"/>
  <c r="DU95" i="79"/>
  <c r="DU94" i="79"/>
  <c r="DU93" i="79"/>
  <c r="DU92" i="79"/>
  <c r="DU91" i="79"/>
  <c r="DU90" i="79"/>
  <c r="DU89" i="79"/>
  <c r="DU88" i="79"/>
  <c r="DU87" i="79"/>
  <c r="DU86" i="79"/>
  <c r="DU85" i="79"/>
  <c r="DU84" i="79"/>
  <c r="DU83" i="79"/>
  <c r="DU82" i="79"/>
  <c r="DU81" i="79"/>
  <c r="DU80" i="79"/>
  <c r="DU79" i="79"/>
  <c r="DU78" i="79"/>
  <c r="DU77" i="79"/>
  <c r="DU76" i="79"/>
  <c r="DU75" i="79"/>
  <c r="DU74" i="79"/>
  <c r="DU73" i="79"/>
  <c r="DU72" i="79"/>
  <c r="DU71" i="79"/>
  <c r="DU70" i="79"/>
  <c r="DU69" i="79"/>
  <c r="DU68" i="79"/>
  <c r="DU67" i="79"/>
  <c r="DU66" i="79"/>
  <c r="DU62" i="79"/>
  <c r="DU58" i="79"/>
  <c r="DU37" i="79"/>
  <c r="DU33" i="79"/>
  <c r="DU65" i="79"/>
  <c r="DU61" i="79"/>
  <c r="DU57" i="79"/>
  <c r="DU52" i="79"/>
  <c r="DU50" i="79"/>
  <c r="DU48" i="79"/>
  <c r="DU46" i="79"/>
  <c r="DU44" i="79"/>
  <c r="DU42" i="79"/>
  <c r="DU40" i="79"/>
  <c r="DU36" i="79"/>
  <c r="DU32" i="79"/>
  <c r="DU29" i="79"/>
  <c r="DU28" i="79"/>
  <c r="DU27" i="79"/>
  <c r="DU64" i="79"/>
  <c r="DU60" i="79"/>
  <c r="DU56" i="79"/>
  <c r="DU54" i="79"/>
  <c r="DU39" i="79"/>
  <c r="DU35" i="79"/>
  <c r="DU31" i="79"/>
  <c r="DU63" i="79"/>
  <c r="DU59" i="79"/>
  <c r="DU55" i="79"/>
  <c r="DU53" i="79"/>
  <c r="DU51" i="79"/>
  <c r="DU49" i="79"/>
  <c r="DU47" i="79"/>
  <c r="DU45" i="79"/>
  <c r="DU43" i="79"/>
  <c r="DU41" i="79"/>
  <c r="DU38" i="79"/>
  <c r="DU34" i="79"/>
  <c r="DU30" i="79"/>
  <c r="AV228" i="79"/>
  <c r="DA227" i="79"/>
  <c r="DA225" i="79"/>
  <c r="DA224" i="79"/>
  <c r="DA223" i="79"/>
  <c r="DA222" i="79"/>
  <c r="DA221" i="79"/>
  <c r="DA220" i="79"/>
  <c r="DA219" i="79"/>
  <c r="DA226" i="79"/>
  <c r="DA218" i="79"/>
  <c r="DA217" i="79"/>
  <c r="DA216" i="79"/>
  <c r="DA213" i="79"/>
  <c r="DA214" i="79"/>
  <c r="DA205" i="79"/>
  <c r="BE205" i="79" s="1"/>
  <c r="Y205" i="79" s="1"/>
  <c r="AO205" i="79" s="1"/>
  <c r="DA204" i="79"/>
  <c r="BE204" i="79" s="1"/>
  <c r="Y204" i="79" s="1"/>
  <c r="AO204" i="79" s="1"/>
  <c r="DA203" i="79"/>
  <c r="BE203" i="79" s="1"/>
  <c r="Y203" i="79" s="1"/>
  <c r="AO203" i="79" s="1"/>
  <c r="DA202" i="79"/>
  <c r="BE202" i="79" s="1"/>
  <c r="Y202" i="79" s="1"/>
  <c r="AO202" i="79" s="1"/>
  <c r="DA201" i="79"/>
  <c r="DA215" i="79"/>
  <c r="DA212" i="79"/>
  <c r="DA211" i="79"/>
  <c r="DA210" i="79"/>
  <c r="DA209" i="79"/>
  <c r="DA208" i="79"/>
  <c r="DA207" i="79"/>
  <c r="BE207" i="79" s="1"/>
  <c r="Y207" i="79" s="1"/>
  <c r="AO207" i="79" s="1"/>
  <c r="DA206" i="79"/>
  <c r="BE206" i="79" s="1"/>
  <c r="Y206" i="79" s="1"/>
  <c r="AO206" i="79" s="1"/>
  <c r="DA195" i="79"/>
  <c r="DA192" i="79"/>
  <c r="DA190" i="79"/>
  <c r="DA196" i="79"/>
  <c r="DA188" i="79"/>
  <c r="DA187" i="79"/>
  <c r="DA186" i="79"/>
  <c r="BE186" i="79" s="1"/>
  <c r="Y186" i="79" s="1"/>
  <c r="AO186" i="79" s="1"/>
  <c r="DA185" i="79"/>
  <c r="DA184" i="79"/>
  <c r="DA193" i="79"/>
  <c r="BE193" i="79" s="1"/>
  <c r="Y193" i="79" s="1"/>
  <c r="AO193" i="79" s="1"/>
  <c r="DA191" i="79"/>
  <c r="DA200" i="79"/>
  <c r="DA199" i="79"/>
  <c r="BE199" i="79" s="1"/>
  <c r="Y199" i="79" s="1"/>
  <c r="AO199" i="79" s="1"/>
  <c r="DA198" i="79"/>
  <c r="DA182" i="79"/>
  <c r="DA181" i="79"/>
  <c r="DA180" i="79"/>
  <c r="DA179" i="79"/>
  <c r="DA178" i="79"/>
  <c r="DA177" i="79"/>
  <c r="DA176" i="79"/>
  <c r="DA197" i="79"/>
  <c r="BE197" i="79" s="1"/>
  <c r="Y197" i="79" s="1"/>
  <c r="AO197" i="79" s="1"/>
  <c r="DA194" i="79"/>
  <c r="DA189" i="79"/>
  <c r="DA183" i="79"/>
  <c r="DA175" i="79"/>
  <c r="DA173" i="79"/>
  <c r="BE173" i="79" s="1"/>
  <c r="Y173" i="79" s="1"/>
  <c r="AO173" i="79" s="1"/>
  <c r="DA174" i="79"/>
  <c r="DA172" i="79"/>
  <c r="DA167" i="79"/>
  <c r="DA171" i="79"/>
  <c r="DA168" i="79"/>
  <c r="DA166" i="79"/>
  <c r="BE166" i="79" s="1"/>
  <c r="Y166" i="79" s="1"/>
  <c r="AO166" i="79" s="1"/>
  <c r="DA164" i="79"/>
  <c r="DA162" i="79"/>
  <c r="DA160" i="79"/>
  <c r="DA158" i="79"/>
  <c r="BE158" i="79" s="1"/>
  <c r="Y158" i="79" s="1"/>
  <c r="AO158" i="79" s="1"/>
  <c r="DA169" i="79"/>
  <c r="BE169" i="79" s="1"/>
  <c r="Y169" i="79" s="1"/>
  <c r="AO169" i="79" s="1"/>
  <c r="DA170" i="79"/>
  <c r="DA165" i="79"/>
  <c r="DA163" i="79"/>
  <c r="DA161" i="79"/>
  <c r="BE161" i="79" s="1"/>
  <c r="Y161" i="79" s="1"/>
  <c r="AO161" i="79" s="1"/>
  <c r="DA159" i="79"/>
  <c r="DA157" i="79"/>
  <c r="DA155" i="79"/>
  <c r="DA156" i="79"/>
  <c r="DA154" i="79"/>
  <c r="DA153" i="79"/>
  <c r="DA152" i="79"/>
  <c r="DA151" i="79"/>
  <c r="DA149" i="79"/>
  <c r="DA147" i="79"/>
  <c r="BE147" i="79" s="1"/>
  <c r="Y147" i="79" s="1"/>
  <c r="AO147" i="79" s="1"/>
  <c r="DA148" i="79"/>
  <c r="DA150" i="79"/>
  <c r="DA146" i="79"/>
  <c r="DA145" i="79"/>
  <c r="DA144" i="79"/>
  <c r="DA143" i="79"/>
  <c r="DA142" i="79"/>
  <c r="DA141" i="79"/>
  <c r="DA140" i="79"/>
  <c r="DA139" i="79"/>
  <c r="DA138" i="79"/>
  <c r="DA137" i="79"/>
  <c r="DA136" i="79"/>
  <c r="DA134" i="79"/>
  <c r="DA129" i="79"/>
  <c r="DA127" i="79"/>
  <c r="BE127" i="79" s="1"/>
  <c r="Y127" i="79" s="1"/>
  <c r="AO127" i="79" s="1"/>
  <c r="DA135" i="79"/>
  <c r="DA131" i="79"/>
  <c r="DA124" i="79"/>
  <c r="BE124" i="79" s="1"/>
  <c r="Y124" i="79" s="1"/>
  <c r="AO124" i="79" s="1"/>
  <c r="DA122" i="79"/>
  <c r="DA120" i="79"/>
  <c r="DA118" i="79"/>
  <c r="DA116" i="79"/>
  <c r="BE116" i="79" s="1"/>
  <c r="Y116" i="79" s="1"/>
  <c r="AO116" i="79" s="1"/>
  <c r="DA132" i="79"/>
  <c r="DA130" i="79"/>
  <c r="BE130" i="79" s="1"/>
  <c r="Y130" i="79" s="1"/>
  <c r="AO130" i="79" s="1"/>
  <c r="DA128" i="79"/>
  <c r="DA126" i="79"/>
  <c r="DA133" i="79"/>
  <c r="DA125" i="79"/>
  <c r="DA123" i="79"/>
  <c r="DA121" i="79"/>
  <c r="DA119" i="79"/>
  <c r="BE119" i="79" s="1"/>
  <c r="Y119" i="79" s="1"/>
  <c r="AO119" i="79" s="1"/>
  <c r="DA117" i="79"/>
  <c r="DA115" i="79"/>
  <c r="DA114" i="79"/>
  <c r="DA113" i="79"/>
  <c r="DA112" i="79"/>
  <c r="DA111" i="79"/>
  <c r="DA110" i="79"/>
  <c r="DA109" i="79"/>
  <c r="DA108" i="79"/>
  <c r="DA107" i="79"/>
  <c r="DA106" i="79"/>
  <c r="DA96" i="79"/>
  <c r="DA94" i="79"/>
  <c r="BE94" i="79" s="1"/>
  <c r="Y94" i="79" s="1"/>
  <c r="AO94" i="79" s="1"/>
  <c r="DA92" i="79"/>
  <c r="DA90" i="79"/>
  <c r="DA104" i="79"/>
  <c r="DA102" i="79"/>
  <c r="BE102" i="79" s="1"/>
  <c r="Y102" i="79" s="1"/>
  <c r="AO102" i="79" s="1"/>
  <c r="DA100" i="79"/>
  <c r="DA98" i="79"/>
  <c r="DA97" i="79"/>
  <c r="DA95" i="79"/>
  <c r="DA93" i="79"/>
  <c r="BE93" i="79" s="1"/>
  <c r="Y93" i="79" s="1"/>
  <c r="AO93" i="79" s="1"/>
  <c r="DA91" i="79"/>
  <c r="DA89" i="79"/>
  <c r="DA87" i="79"/>
  <c r="DA85" i="79"/>
  <c r="BE85" i="79" s="1"/>
  <c r="Y85" i="79" s="1"/>
  <c r="AO85" i="79" s="1"/>
  <c r="DA83" i="79"/>
  <c r="DA81" i="79"/>
  <c r="DA105" i="79"/>
  <c r="DA103" i="79"/>
  <c r="DA101" i="79"/>
  <c r="DA99" i="79"/>
  <c r="BE99" i="79" s="1"/>
  <c r="Y99" i="79" s="1"/>
  <c r="AO99" i="79" s="1"/>
  <c r="DA86" i="79"/>
  <c r="BE86" i="79" s="1"/>
  <c r="Y86" i="79" s="1"/>
  <c r="AO86" i="79" s="1"/>
  <c r="DA74" i="79"/>
  <c r="DA72" i="79"/>
  <c r="BE72" i="79" s="1"/>
  <c r="Y72" i="79" s="1"/>
  <c r="AO72" i="79" s="1"/>
  <c r="DA70" i="79"/>
  <c r="DA88" i="79"/>
  <c r="DA84" i="79"/>
  <c r="DA80" i="79"/>
  <c r="BE80" i="79" s="1"/>
  <c r="Y80" i="79" s="1"/>
  <c r="AO80" i="79" s="1"/>
  <c r="DA78" i="79"/>
  <c r="DA76" i="79"/>
  <c r="DA69" i="79"/>
  <c r="BE69" i="79" s="1"/>
  <c r="Y69" i="79" s="1"/>
  <c r="AO69" i="79" s="1"/>
  <c r="DA68" i="79"/>
  <c r="BE68" i="79" s="1"/>
  <c r="Y68" i="79" s="1"/>
  <c r="AO68" i="79" s="1"/>
  <c r="DA67" i="79"/>
  <c r="BE67" i="79" s="1"/>
  <c r="Y67" i="79" s="1"/>
  <c r="AO67" i="79" s="1"/>
  <c r="DA66" i="79"/>
  <c r="DA65" i="79"/>
  <c r="DA64" i="79"/>
  <c r="DA63" i="79"/>
  <c r="DA62" i="79"/>
  <c r="DA61" i="79"/>
  <c r="DA60" i="79"/>
  <c r="BE60" i="79" s="1"/>
  <c r="Y60" i="79" s="1"/>
  <c r="AO60" i="79" s="1"/>
  <c r="DA59" i="79"/>
  <c r="DA58" i="79"/>
  <c r="BE58" i="79" s="1"/>
  <c r="Y58" i="79" s="1"/>
  <c r="AO58" i="79" s="1"/>
  <c r="DA57" i="79"/>
  <c r="DA56" i="79"/>
  <c r="DA55" i="79"/>
  <c r="DA54" i="79"/>
  <c r="DA53" i="79"/>
  <c r="BE53" i="79" s="1"/>
  <c r="Y53" i="79" s="1"/>
  <c r="AO53" i="79" s="1"/>
  <c r="DA52" i="79"/>
  <c r="DA51" i="79"/>
  <c r="DA50" i="79"/>
  <c r="DA49" i="79"/>
  <c r="DA48" i="79"/>
  <c r="BE48" i="79" s="1"/>
  <c r="Y48" i="79" s="1"/>
  <c r="AO48" i="79" s="1"/>
  <c r="DA47" i="79"/>
  <c r="DA46" i="79"/>
  <c r="DA45" i="79"/>
  <c r="BE45" i="79" s="1"/>
  <c r="Y45" i="79" s="1"/>
  <c r="AO45" i="79" s="1"/>
  <c r="DA44" i="79"/>
  <c r="DA43" i="79"/>
  <c r="DA42" i="79"/>
  <c r="DA41" i="79"/>
  <c r="BE41" i="79" s="1"/>
  <c r="Y41" i="79" s="1"/>
  <c r="AO41" i="79" s="1"/>
  <c r="DA40" i="79"/>
  <c r="DA39" i="79"/>
  <c r="DA38" i="79"/>
  <c r="BE38" i="79" s="1"/>
  <c r="Y38" i="79" s="1"/>
  <c r="AO38" i="79" s="1"/>
  <c r="DA37" i="79"/>
  <c r="BE37" i="79" s="1"/>
  <c r="Y37" i="79" s="1"/>
  <c r="AO37" i="79" s="1"/>
  <c r="DA36" i="79"/>
  <c r="BE36" i="79" s="1"/>
  <c r="Y36" i="79" s="1"/>
  <c r="AO36" i="79" s="1"/>
  <c r="DA35" i="79"/>
  <c r="BE35" i="79" s="1"/>
  <c r="Y35" i="79" s="1"/>
  <c r="AO35" i="79" s="1"/>
  <c r="DA34" i="79"/>
  <c r="BE34" i="79" s="1"/>
  <c r="Y34" i="79" s="1"/>
  <c r="AO34" i="79" s="1"/>
  <c r="DA33" i="79"/>
  <c r="BE33" i="79" s="1"/>
  <c r="Y33" i="79" s="1"/>
  <c r="AO33" i="79" s="1"/>
  <c r="DA32" i="79"/>
  <c r="BE32" i="79" s="1"/>
  <c r="Y32" i="79" s="1"/>
  <c r="AO32" i="79" s="1"/>
  <c r="DA31" i="79"/>
  <c r="BE31" i="79" s="1"/>
  <c r="Y31" i="79" s="1"/>
  <c r="AO31" i="79" s="1"/>
  <c r="DA30" i="79"/>
  <c r="BE30" i="79" s="1"/>
  <c r="Y30" i="79" s="1"/>
  <c r="AO30" i="79" s="1"/>
  <c r="DA82" i="79"/>
  <c r="DA73" i="79"/>
  <c r="DA71" i="79"/>
  <c r="BE71" i="79" s="1"/>
  <c r="Y71" i="79" s="1"/>
  <c r="AO71" i="79" s="1"/>
  <c r="DA79" i="79"/>
  <c r="DA77" i="79"/>
  <c r="BE77" i="79" s="1"/>
  <c r="Y77" i="79" s="1"/>
  <c r="AO77" i="79" s="1"/>
  <c r="DA75" i="79"/>
  <c r="DA28" i="79"/>
  <c r="DA27" i="79"/>
  <c r="DA29" i="79"/>
  <c r="BE29" i="79" s="1"/>
  <c r="Y29" i="79" s="1"/>
  <c r="AO29" i="79" s="1"/>
  <c r="DS225" i="79"/>
  <c r="DS224" i="79"/>
  <c r="DS227" i="79"/>
  <c r="DS223" i="79"/>
  <c r="DS222" i="79"/>
  <c r="DS221" i="79"/>
  <c r="DS226" i="79"/>
  <c r="DS220" i="79"/>
  <c r="DS219" i="79"/>
  <c r="DS218" i="79"/>
  <c r="DS216" i="79"/>
  <c r="DS215" i="79"/>
  <c r="DS214" i="79"/>
  <c r="DS213" i="79"/>
  <c r="DS212" i="79"/>
  <c r="DS211" i="79"/>
  <c r="DS210" i="79"/>
  <c r="DS209" i="79"/>
  <c r="DS208" i="79"/>
  <c r="DS207" i="79"/>
  <c r="DS206" i="79"/>
  <c r="DS217" i="79"/>
  <c r="DS202" i="79"/>
  <c r="DS205" i="79"/>
  <c r="DS201" i="79"/>
  <c r="DS204" i="79"/>
  <c r="DS196" i="79"/>
  <c r="DS188" i="79"/>
  <c r="DS187" i="79"/>
  <c r="DS186" i="79"/>
  <c r="DS185" i="79"/>
  <c r="DS184" i="79"/>
  <c r="DS183" i="79"/>
  <c r="DS182" i="79"/>
  <c r="DS193" i="79"/>
  <c r="DS191" i="79"/>
  <c r="DS189" i="79"/>
  <c r="DS203" i="79"/>
  <c r="DS200" i="79"/>
  <c r="DS199" i="79"/>
  <c r="DS198" i="79"/>
  <c r="DS197" i="79"/>
  <c r="DS194" i="79"/>
  <c r="DS192" i="79"/>
  <c r="DS190" i="79"/>
  <c r="DS195" i="79"/>
  <c r="DS181" i="79"/>
  <c r="DS179" i="79"/>
  <c r="DS177" i="79"/>
  <c r="DS174" i="79"/>
  <c r="DS172" i="79"/>
  <c r="DS171" i="79"/>
  <c r="DS170" i="79"/>
  <c r="DS169" i="79"/>
  <c r="DS168" i="79"/>
  <c r="DS167" i="79"/>
  <c r="DS180" i="79"/>
  <c r="DS178" i="79"/>
  <c r="DS175" i="79"/>
  <c r="DS166" i="79"/>
  <c r="DS164" i="79"/>
  <c r="DS162" i="79"/>
  <c r="DS160" i="79"/>
  <c r="DS158" i="79"/>
  <c r="DS176" i="79"/>
  <c r="DS173" i="79"/>
  <c r="DS163" i="79"/>
  <c r="DS154" i="79"/>
  <c r="DS153" i="79"/>
  <c r="DS152" i="79"/>
  <c r="DS165" i="79"/>
  <c r="DS157" i="79"/>
  <c r="DS155" i="79"/>
  <c r="DS159" i="79"/>
  <c r="DS161" i="79"/>
  <c r="DS156" i="79"/>
  <c r="DS148" i="79"/>
  <c r="DS146" i="79"/>
  <c r="DS151" i="79"/>
  <c r="DS150" i="79"/>
  <c r="DS145" i="79"/>
  <c r="DS144" i="79"/>
  <c r="DS143" i="79"/>
  <c r="DS142" i="79"/>
  <c r="DS141" i="79"/>
  <c r="DS140" i="79"/>
  <c r="DS139" i="79"/>
  <c r="DS138" i="79"/>
  <c r="DS137" i="79"/>
  <c r="DS136" i="79"/>
  <c r="DS135" i="79"/>
  <c r="DS134" i="79"/>
  <c r="DS133" i="79"/>
  <c r="DS132" i="79"/>
  <c r="DS131" i="79"/>
  <c r="DS149" i="79"/>
  <c r="DS147" i="79"/>
  <c r="DS124" i="79"/>
  <c r="DS122" i="79"/>
  <c r="DS120" i="79"/>
  <c r="DS118" i="79"/>
  <c r="DS116" i="79"/>
  <c r="DS130" i="79"/>
  <c r="DS128" i="79"/>
  <c r="DS126" i="79"/>
  <c r="DS123" i="79"/>
  <c r="DS121" i="79"/>
  <c r="DS119" i="79"/>
  <c r="DS117" i="79"/>
  <c r="DS115" i="79"/>
  <c r="DS114" i="79"/>
  <c r="DS113" i="79"/>
  <c r="DS112" i="79"/>
  <c r="DS111" i="79"/>
  <c r="DS129" i="79"/>
  <c r="DS127" i="79"/>
  <c r="DS125" i="79"/>
  <c r="DS109" i="79"/>
  <c r="DS107" i="79"/>
  <c r="DS104" i="79"/>
  <c r="DS102" i="79"/>
  <c r="DS100" i="79"/>
  <c r="DS98" i="79"/>
  <c r="DS97" i="79"/>
  <c r="DS95" i="79"/>
  <c r="DS93" i="79"/>
  <c r="DS91" i="79"/>
  <c r="DS89" i="79"/>
  <c r="DS87" i="79"/>
  <c r="DS85" i="79"/>
  <c r="DS83" i="79"/>
  <c r="DS81" i="79"/>
  <c r="DS110" i="79"/>
  <c r="DS108" i="79"/>
  <c r="DS106" i="79"/>
  <c r="DS105" i="79"/>
  <c r="DS103" i="79"/>
  <c r="DS101" i="79"/>
  <c r="DS99" i="79"/>
  <c r="DS96" i="79"/>
  <c r="DS94" i="79"/>
  <c r="DS92" i="79"/>
  <c r="DS90" i="79"/>
  <c r="DS88" i="79"/>
  <c r="DS80" i="79"/>
  <c r="DS78" i="79"/>
  <c r="DS76" i="79"/>
  <c r="DS69" i="79"/>
  <c r="DS68" i="79"/>
  <c r="DS67" i="79"/>
  <c r="DS66" i="79"/>
  <c r="DS65" i="79"/>
  <c r="DS64" i="79"/>
  <c r="DS63" i="79"/>
  <c r="DS62" i="79"/>
  <c r="DS61" i="79"/>
  <c r="DS60" i="79"/>
  <c r="DS59" i="79"/>
  <c r="DS58" i="79"/>
  <c r="DS57" i="79"/>
  <c r="DS56" i="79"/>
  <c r="DS55" i="79"/>
  <c r="DS54" i="79"/>
  <c r="DS53" i="79"/>
  <c r="DS52" i="79"/>
  <c r="DS51" i="79"/>
  <c r="DS50" i="79"/>
  <c r="DS49" i="79"/>
  <c r="DS48" i="79"/>
  <c r="DS47" i="79"/>
  <c r="DS46" i="79"/>
  <c r="DS45" i="79"/>
  <c r="DS44" i="79"/>
  <c r="DS43" i="79"/>
  <c r="DS42" i="79"/>
  <c r="DS41" i="79"/>
  <c r="DS86" i="79"/>
  <c r="DS73" i="79"/>
  <c r="DS71" i="79"/>
  <c r="DS84" i="79"/>
  <c r="DS79" i="79"/>
  <c r="DS77" i="79"/>
  <c r="DS75" i="79"/>
  <c r="DS82" i="79"/>
  <c r="DS74" i="79"/>
  <c r="DS72" i="79"/>
  <c r="DS70" i="79"/>
  <c r="DS39" i="79"/>
  <c r="DS35" i="79"/>
  <c r="DS38" i="79"/>
  <c r="DS34" i="79"/>
  <c r="DS30" i="79"/>
  <c r="DS31" i="79"/>
  <c r="DS37" i="79"/>
  <c r="DS33" i="79"/>
  <c r="DS28" i="79"/>
  <c r="DS40" i="79"/>
  <c r="DS36" i="79"/>
  <c r="DS32" i="79"/>
  <c r="DS29" i="79"/>
  <c r="DS27" i="79"/>
  <c r="DO225" i="79"/>
  <c r="DO224" i="79"/>
  <c r="DO226" i="79"/>
  <c r="DO227" i="79"/>
  <c r="DO219" i="79"/>
  <c r="DO222" i="79"/>
  <c r="DO223" i="79"/>
  <c r="DO221" i="79"/>
  <c r="DO217" i="79"/>
  <c r="DO216" i="79"/>
  <c r="DO215" i="79"/>
  <c r="DO214" i="79"/>
  <c r="DO213" i="79"/>
  <c r="DO212" i="79"/>
  <c r="DO211" i="79"/>
  <c r="DO210" i="79"/>
  <c r="DO209" i="79"/>
  <c r="DO218" i="79"/>
  <c r="DO220" i="79"/>
  <c r="DO208" i="79"/>
  <c r="DO207" i="79"/>
  <c r="DO205" i="79"/>
  <c r="DO201" i="79"/>
  <c r="DO204" i="79"/>
  <c r="DO206" i="79"/>
  <c r="DO203" i="79"/>
  <c r="DO200" i="79"/>
  <c r="DO199" i="79"/>
  <c r="DO198" i="79"/>
  <c r="DO197" i="79"/>
  <c r="DO193" i="79"/>
  <c r="DO191" i="79"/>
  <c r="DO189" i="79"/>
  <c r="DO188" i="79"/>
  <c r="DO187" i="79"/>
  <c r="DO186" i="79"/>
  <c r="DO185" i="79"/>
  <c r="DO184" i="79"/>
  <c r="DO183" i="79"/>
  <c r="DO182" i="79"/>
  <c r="DO202" i="79"/>
  <c r="DO194" i="79"/>
  <c r="DO195" i="79"/>
  <c r="DO192" i="79"/>
  <c r="DO196" i="79"/>
  <c r="DO190" i="79"/>
  <c r="DO174" i="79"/>
  <c r="DO172" i="79"/>
  <c r="DO180" i="79"/>
  <c r="DO178" i="79"/>
  <c r="DO176" i="79"/>
  <c r="DO175" i="79"/>
  <c r="DO173" i="79"/>
  <c r="DO171" i="79"/>
  <c r="DO170" i="79"/>
  <c r="DO169" i="79"/>
  <c r="DO168" i="79"/>
  <c r="DO167" i="79"/>
  <c r="DO181" i="79"/>
  <c r="DO179" i="79"/>
  <c r="DO165" i="79"/>
  <c r="DO163" i="79"/>
  <c r="DO161" i="79"/>
  <c r="DO159" i="79"/>
  <c r="DO157" i="79"/>
  <c r="DO177" i="79"/>
  <c r="DO166" i="79"/>
  <c r="DO164" i="79"/>
  <c r="DO162" i="79"/>
  <c r="DO160" i="79"/>
  <c r="DO158" i="79"/>
  <c r="DO156" i="79"/>
  <c r="DO154" i="79"/>
  <c r="DO153" i="79"/>
  <c r="DO152" i="79"/>
  <c r="DO155" i="79"/>
  <c r="DO150" i="79"/>
  <c r="DO148" i="79"/>
  <c r="DO146" i="79"/>
  <c r="DO149" i="79"/>
  <c r="DO147" i="79"/>
  <c r="DO145" i="79"/>
  <c r="DO144" i="79"/>
  <c r="DO143" i="79"/>
  <c r="DO142" i="79"/>
  <c r="DO141" i="79"/>
  <c r="DO140" i="79"/>
  <c r="DO139" i="79"/>
  <c r="DO138" i="79"/>
  <c r="DO137" i="79"/>
  <c r="DO136" i="79"/>
  <c r="DO135" i="79"/>
  <c r="DO134" i="79"/>
  <c r="DO133" i="79"/>
  <c r="DO132" i="79"/>
  <c r="DO131" i="79"/>
  <c r="DO151" i="79"/>
  <c r="DO129" i="79"/>
  <c r="DO127" i="79"/>
  <c r="DO125" i="79"/>
  <c r="DO123" i="79"/>
  <c r="DO121" i="79"/>
  <c r="DO119" i="79"/>
  <c r="DO117" i="79"/>
  <c r="DO115" i="79"/>
  <c r="DO114" i="79"/>
  <c r="DO113" i="79"/>
  <c r="DO112" i="79"/>
  <c r="DO111" i="79"/>
  <c r="DO130" i="79"/>
  <c r="DO128" i="79"/>
  <c r="DO126" i="79"/>
  <c r="DO124" i="79"/>
  <c r="DO122" i="79"/>
  <c r="DO120" i="79"/>
  <c r="DO118" i="79"/>
  <c r="DO116" i="79"/>
  <c r="DO105" i="79"/>
  <c r="DO103" i="79"/>
  <c r="DO101" i="79"/>
  <c r="DO99" i="79"/>
  <c r="DO97" i="79"/>
  <c r="DO95" i="79"/>
  <c r="DO93" i="79"/>
  <c r="DO91" i="79"/>
  <c r="DO89" i="79"/>
  <c r="DO109" i="79"/>
  <c r="DO107" i="79"/>
  <c r="DO104" i="79"/>
  <c r="DO102" i="79"/>
  <c r="DO100" i="79"/>
  <c r="DO98" i="79"/>
  <c r="DO96" i="79"/>
  <c r="DO94" i="79"/>
  <c r="DO92" i="79"/>
  <c r="DO90" i="79"/>
  <c r="DO88" i="79"/>
  <c r="DO86" i="79"/>
  <c r="DO84" i="79"/>
  <c r="DO82" i="79"/>
  <c r="DO110" i="79"/>
  <c r="DO108" i="79"/>
  <c r="DO106" i="79"/>
  <c r="DO79" i="79"/>
  <c r="DO77" i="79"/>
  <c r="DO75" i="79"/>
  <c r="DO73" i="79"/>
  <c r="DO71" i="79"/>
  <c r="DO69" i="79"/>
  <c r="DO68" i="79"/>
  <c r="DO67" i="79"/>
  <c r="DO66" i="79"/>
  <c r="DO65" i="79"/>
  <c r="DO64" i="79"/>
  <c r="DO63" i="79"/>
  <c r="DO62" i="79"/>
  <c r="DO61" i="79"/>
  <c r="DO60" i="79"/>
  <c r="DO59" i="79"/>
  <c r="DO58" i="79"/>
  <c r="DO57" i="79"/>
  <c r="DO56" i="79"/>
  <c r="DO55" i="79"/>
  <c r="DO54" i="79"/>
  <c r="DO53" i="79"/>
  <c r="DO52" i="79"/>
  <c r="DO51" i="79"/>
  <c r="DO50" i="79"/>
  <c r="DO49" i="79"/>
  <c r="DO48" i="79"/>
  <c r="DO47" i="79"/>
  <c r="DO46" i="79"/>
  <c r="DO45" i="79"/>
  <c r="DO44" i="79"/>
  <c r="DO43" i="79"/>
  <c r="DO42" i="79"/>
  <c r="DO41" i="79"/>
  <c r="DO85" i="79"/>
  <c r="DO83" i="79"/>
  <c r="DO80" i="79"/>
  <c r="DO78" i="79"/>
  <c r="DO76" i="79"/>
  <c r="DO74" i="79"/>
  <c r="DO72" i="79"/>
  <c r="DO70" i="79"/>
  <c r="DO87" i="79"/>
  <c r="DO81" i="79"/>
  <c r="DO38" i="79"/>
  <c r="DO34" i="79"/>
  <c r="DO37" i="79"/>
  <c r="DO33" i="79"/>
  <c r="DO40" i="79"/>
  <c r="DO36" i="79"/>
  <c r="DO32" i="79"/>
  <c r="DO28" i="79"/>
  <c r="DO39" i="79"/>
  <c r="DO35" i="79"/>
  <c r="DO31" i="79"/>
  <c r="DO29" i="79"/>
  <c r="DO27" i="79"/>
  <c r="DO30" i="79"/>
  <c r="CX225" i="79"/>
  <c r="CX224" i="79"/>
  <c r="CX226" i="79"/>
  <c r="CX221" i="79"/>
  <c r="CX220" i="79"/>
  <c r="CX222" i="79"/>
  <c r="CX227" i="79"/>
  <c r="CX218" i="79"/>
  <c r="CX223" i="79"/>
  <c r="CX219" i="79"/>
  <c r="CX217" i="79"/>
  <c r="CX216" i="79"/>
  <c r="CX215" i="79"/>
  <c r="CX214" i="79"/>
  <c r="CX213" i="79"/>
  <c r="CX212" i="79"/>
  <c r="CX211" i="79"/>
  <c r="CX210" i="79"/>
  <c r="CX209" i="79"/>
  <c r="CX205" i="79"/>
  <c r="CX201" i="79"/>
  <c r="CX204" i="79"/>
  <c r="CX208" i="79"/>
  <c r="CX207" i="79"/>
  <c r="CX203" i="79"/>
  <c r="CX202" i="79"/>
  <c r="CX200" i="79"/>
  <c r="CX199" i="79"/>
  <c r="CX198" i="79"/>
  <c r="CX197" i="79"/>
  <c r="CX193" i="79"/>
  <c r="CX191" i="79"/>
  <c r="CX189" i="79"/>
  <c r="CX188" i="79"/>
  <c r="CX187" i="79"/>
  <c r="CX186" i="79"/>
  <c r="CX185" i="79"/>
  <c r="CX184" i="79"/>
  <c r="CX183" i="79"/>
  <c r="CX182" i="79"/>
  <c r="CX194" i="79"/>
  <c r="CX195" i="79"/>
  <c r="CX192" i="79"/>
  <c r="CX206" i="79"/>
  <c r="CX196" i="79"/>
  <c r="CX190" i="79"/>
  <c r="CX174" i="79"/>
  <c r="CX172" i="79"/>
  <c r="CX180" i="79"/>
  <c r="CX178" i="79"/>
  <c r="CX176" i="79"/>
  <c r="CX175" i="79"/>
  <c r="CX173" i="79"/>
  <c r="CX171" i="79"/>
  <c r="CX170" i="79"/>
  <c r="CX169" i="79"/>
  <c r="CX168" i="79"/>
  <c r="CX167" i="79"/>
  <c r="CX181" i="79"/>
  <c r="CX179" i="79"/>
  <c r="CX177" i="79"/>
  <c r="CX165" i="79"/>
  <c r="CX163" i="79"/>
  <c r="CX161" i="79"/>
  <c r="CX159" i="79"/>
  <c r="CX157" i="79"/>
  <c r="CX166" i="79"/>
  <c r="CX164" i="79"/>
  <c r="CX162" i="79"/>
  <c r="CX160" i="79"/>
  <c r="CX158" i="79"/>
  <c r="CX156" i="79"/>
  <c r="CX154" i="79"/>
  <c r="CX153" i="79"/>
  <c r="CX152" i="79"/>
  <c r="CX155" i="79"/>
  <c r="CX150" i="79"/>
  <c r="CX148" i="79"/>
  <c r="CX149" i="79"/>
  <c r="CX147" i="79"/>
  <c r="CX146" i="79"/>
  <c r="CX145" i="79"/>
  <c r="CX144" i="79"/>
  <c r="CX143" i="79"/>
  <c r="CX142" i="79"/>
  <c r="CX141" i="79"/>
  <c r="CX140" i="79"/>
  <c r="CX139" i="79"/>
  <c r="CX138" i="79"/>
  <c r="CX137" i="79"/>
  <c r="CX136" i="79"/>
  <c r="CX135" i="79"/>
  <c r="CX134" i="79"/>
  <c r="CX133" i="79"/>
  <c r="CX132" i="79"/>
  <c r="CX131" i="79"/>
  <c r="CX151" i="79"/>
  <c r="CX129" i="79"/>
  <c r="CX127" i="79"/>
  <c r="CX125" i="79"/>
  <c r="CX123" i="79"/>
  <c r="CX121" i="79"/>
  <c r="CX119" i="79"/>
  <c r="CX117" i="79"/>
  <c r="CX115" i="79"/>
  <c r="CX114" i="79"/>
  <c r="CX113" i="79"/>
  <c r="CX112" i="79"/>
  <c r="CX111" i="79"/>
  <c r="CX130" i="79"/>
  <c r="CX128" i="79"/>
  <c r="CX126" i="79"/>
  <c r="CX124" i="79"/>
  <c r="CX122" i="79"/>
  <c r="CX120" i="79"/>
  <c r="CX118" i="79"/>
  <c r="CX116" i="79"/>
  <c r="CX105" i="79"/>
  <c r="CX103" i="79"/>
  <c r="CX101" i="79"/>
  <c r="CX99" i="79"/>
  <c r="CX97" i="79"/>
  <c r="CX95" i="79"/>
  <c r="CX93" i="79"/>
  <c r="CX91" i="79"/>
  <c r="CX89" i="79"/>
  <c r="CX109" i="79"/>
  <c r="CX107" i="79"/>
  <c r="CX104" i="79"/>
  <c r="CX102" i="79"/>
  <c r="CX100" i="79"/>
  <c r="CX98" i="79"/>
  <c r="CX96" i="79"/>
  <c r="CX94" i="79"/>
  <c r="CX92" i="79"/>
  <c r="CX90" i="79"/>
  <c r="CX88" i="79"/>
  <c r="CX86" i="79"/>
  <c r="CX84" i="79"/>
  <c r="CX82" i="79"/>
  <c r="CX110" i="79"/>
  <c r="CX108" i="79"/>
  <c r="CX106" i="79"/>
  <c r="CX83" i="79"/>
  <c r="CX79" i="79"/>
  <c r="CX77" i="79"/>
  <c r="CX75" i="79"/>
  <c r="CX73" i="79"/>
  <c r="CX71" i="79"/>
  <c r="CX69" i="79"/>
  <c r="CX68" i="79"/>
  <c r="CX67" i="79"/>
  <c r="CX66" i="79"/>
  <c r="CX65" i="79"/>
  <c r="CX64" i="79"/>
  <c r="CX63" i="79"/>
  <c r="CX62" i="79"/>
  <c r="CX61" i="79"/>
  <c r="CX60" i="79"/>
  <c r="CX59" i="79"/>
  <c r="CX58" i="79"/>
  <c r="CX57" i="79"/>
  <c r="CX56" i="79"/>
  <c r="CX55" i="79"/>
  <c r="CX54" i="79"/>
  <c r="CX53" i="79"/>
  <c r="CX52" i="79"/>
  <c r="CX51" i="79"/>
  <c r="CX50" i="79"/>
  <c r="CX49" i="79"/>
  <c r="CX48" i="79"/>
  <c r="CX47" i="79"/>
  <c r="CX46" i="79"/>
  <c r="CX45" i="79"/>
  <c r="CX44" i="79"/>
  <c r="CX43" i="79"/>
  <c r="CX42" i="79"/>
  <c r="CX41" i="79"/>
  <c r="CX81" i="79"/>
  <c r="CX87" i="79"/>
  <c r="CX80" i="79"/>
  <c r="CX78" i="79"/>
  <c r="CX76" i="79"/>
  <c r="CX74" i="79"/>
  <c r="CX72" i="79"/>
  <c r="CX70" i="79"/>
  <c r="CX85" i="79"/>
  <c r="CX38" i="79"/>
  <c r="CX34" i="79"/>
  <c r="BB34" i="79" s="1"/>
  <c r="V34" i="79" s="1"/>
  <c r="AL34" i="79" s="1"/>
  <c r="CX30" i="79"/>
  <c r="CX37" i="79"/>
  <c r="CX33" i="79"/>
  <c r="CX40" i="79"/>
  <c r="BB40" i="79" s="1"/>
  <c r="V40" i="79" s="1"/>
  <c r="AL40" i="79" s="1"/>
  <c r="CX36" i="79"/>
  <c r="CX32" i="79"/>
  <c r="BB32" i="79" s="1"/>
  <c r="V32" i="79" s="1"/>
  <c r="AL32" i="79" s="1"/>
  <c r="CX28" i="79"/>
  <c r="CX39" i="79"/>
  <c r="CX35" i="79"/>
  <c r="CX31" i="79"/>
  <c r="CX29" i="79"/>
  <c r="CX27" i="79"/>
  <c r="DN227" i="79"/>
  <c r="DN225" i="79"/>
  <c r="DN224" i="79"/>
  <c r="DN223" i="79"/>
  <c r="DN226" i="79"/>
  <c r="DN220" i="79"/>
  <c r="DN219" i="79"/>
  <c r="DN222" i="79"/>
  <c r="DN218" i="79"/>
  <c r="DN221" i="79"/>
  <c r="DN217" i="79"/>
  <c r="DN216" i="79"/>
  <c r="DN213" i="79"/>
  <c r="DN212" i="79"/>
  <c r="DN211" i="79"/>
  <c r="DN210" i="79"/>
  <c r="DN209" i="79"/>
  <c r="DN208" i="79"/>
  <c r="DN207" i="79"/>
  <c r="DN206" i="79"/>
  <c r="DN205" i="79"/>
  <c r="DN204" i="79"/>
  <c r="DN203" i="79"/>
  <c r="DN202" i="79"/>
  <c r="DN201" i="79"/>
  <c r="DN214" i="79"/>
  <c r="DN196" i="79"/>
  <c r="DN200" i="79"/>
  <c r="DN199" i="79"/>
  <c r="DN198" i="79"/>
  <c r="DN197" i="79"/>
  <c r="DN193" i="79"/>
  <c r="DN191" i="79"/>
  <c r="DN189" i="79"/>
  <c r="DN188" i="79"/>
  <c r="DN187" i="79"/>
  <c r="DN186" i="79"/>
  <c r="DN185" i="79"/>
  <c r="DN184" i="79"/>
  <c r="DN215" i="79"/>
  <c r="DN194" i="79"/>
  <c r="DN181" i="79"/>
  <c r="DN180" i="79"/>
  <c r="DN179" i="79"/>
  <c r="DN178" i="79"/>
  <c r="DN177" i="79"/>
  <c r="DN176" i="79"/>
  <c r="DN192" i="79"/>
  <c r="DN190" i="79"/>
  <c r="DN183" i="79"/>
  <c r="DN195" i="79"/>
  <c r="DN182" i="79"/>
  <c r="DN174" i="79"/>
  <c r="DN172" i="79"/>
  <c r="DN173" i="79"/>
  <c r="DN169" i="79"/>
  <c r="DN166" i="79"/>
  <c r="DN164" i="79"/>
  <c r="DN162" i="79"/>
  <c r="DN160" i="79"/>
  <c r="DN158" i="79"/>
  <c r="DN175" i="79"/>
  <c r="DN170" i="79"/>
  <c r="DN171" i="79"/>
  <c r="DN167" i="79"/>
  <c r="DN168" i="79"/>
  <c r="DN161" i="79"/>
  <c r="DN155" i="79"/>
  <c r="DN163" i="79"/>
  <c r="DN154" i="79"/>
  <c r="DN153" i="79"/>
  <c r="DN152" i="79"/>
  <c r="DN151" i="79"/>
  <c r="DN165" i="79"/>
  <c r="DN157" i="79"/>
  <c r="DN156" i="79"/>
  <c r="DN159" i="79"/>
  <c r="DN150" i="79"/>
  <c r="DN148" i="79"/>
  <c r="DN146" i="79"/>
  <c r="DN149" i="79"/>
  <c r="DN147" i="79"/>
  <c r="DN145" i="79"/>
  <c r="DN144" i="79"/>
  <c r="DN143" i="79"/>
  <c r="DN142" i="79"/>
  <c r="DN141" i="79"/>
  <c r="DN140" i="79"/>
  <c r="DN139" i="79"/>
  <c r="DN138" i="79"/>
  <c r="DN137" i="79"/>
  <c r="DN136" i="79"/>
  <c r="DN133" i="79"/>
  <c r="DN130" i="79"/>
  <c r="DN128" i="79"/>
  <c r="DN126" i="79"/>
  <c r="DN124" i="79"/>
  <c r="DN122" i="79"/>
  <c r="DN120" i="79"/>
  <c r="DN118" i="79"/>
  <c r="DN116" i="79"/>
  <c r="DN134" i="79"/>
  <c r="DN135" i="79"/>
  <c r="DN131" i="79"/>
  <c r="DN129" i="79"/>
  <c r="DN127" i="79"/>
  <c r="DN125" i="79"/>
  <c r="DN123" i="79"/>
  <c r="DN121" i="79"/>
  <c r="DN119" i="79"/>
  <c r="DN117" i="79"/>
  <c r="DN132" i="79"/>
  <c r="DN115" i="79"/>
  <c r="DN114" i="79"/>
  <c r="DN113" i="79"/>
  <c r="DN112" i="79"/>
  <c r="DN111" i="79"/>
  <c r="DN110" i="79"/>
  <c r="DN109" i="79"/>
  <c r="DN108" i="79"/>
  <c r="DN107" i="79"/>
  <c r="DN106" i="79"/>
  <c r="DN105" i="79"/>
  <c r="DN103" i="79"/>
  <c r="DN101" i="79"/>
  <c r="DN99" i="79"/>
  <c r="DN97" i="79"/>
  <c r="DN95" i="79"/>
  <c r="DN93" i="79"/>
  <c r="DN91" i="79"/>
  <c r="DN89" i="79"/>
  <c r="DN87" i="79"/>
  <c r="DN85" i="79"/>
  <c r="DN83" i="79"/>
  <c r="DN81" i="79"/>
  <c r="DN104" i="79"/>
  <c r="DN102" i="79"/>
  <c r="DN100" i="79"/>
  <c r="DN98" i="79"/>
  <c r="DN96" i="79"/>
  <c r="DN94" i="79"/>
  <c r="DN92" i="79"/>
  <c r="DN90" i="79"/>
  <c r="DN88" i="79"/>
  <c r="DN84" i="79"/>
  <c r="DN82" i="79"/>
  <c r="DN79" i="79"/>
  <c r="DN77" i="79"/>
  <c r="DN75" i="79"/>
  <c r="DN73" i="79"/>
  <c r="DN71" i="79"/>
  <c r="DN69" i="79"/>
  <c r="DN68" i="79"/>
  <c r="DN67" i="79"/>
  <c r="DN66" i="79"/>
  <c r="DN65" i="79"/>
  <c r="DN64" i="79"/>
  <c r="DN63" i="79"/>
  <c r="DN62" i="79"/>
  <c r="DN61" i="79"/>
  <c r="DN60" i="79"/>
  <c r="DN59" i="79"/>
  <c r="DN58" i="79"/>
  <c r="DN57" i="79"/>
  <c r="DN56" i="79"/>
  <c r="DN55" i="79"/>
  <c r="DN54" i="79"/>
  <c r="DN53" i="79"/>
  <c r="DN52" i="79"/>
  <c r="DN51" i="79"/>
  <c r="DN50" i="79"/>
  <c r="DN49" i="79"/>
  <c r="DN48" i="79"/>
  <c r="DN47" i="79"/>
  <c r="DN46" i="79"/>
  <c r="DN45" i="79"/>
  <c r="DN44" i="79"/>
  <c r="DN43" i="79"/>
  <c r="DN42" i="79"/>
  <c r="DN41" i="79"/>
  <c r="DN40" i="79"/>
  <c r="DN39" i="79"/>
  <c r="DN38" i="79"/>
  <c r="DN37" i="79"/>
  <c r="DN36" i="79"/>
  <c r="DN35" i="79"/>
  <c r="DN34" i="79"/>
  <c r="DN33" i="79"/>
  <c r="DN32" i="79"/>
  <c r="DN31" i="79"/>
  <c r="DN30" i="79"/>
  <c r="DN86" i="79"/>
  <c r="DN80" i="79"/>
  <c r="DN78" i="79"/>
  <c r="DN76" i="79"/>
  <c r="DN74" i="79"/>
  <c r="DN72" i="79"/>
  <c r="DN70" i="79"/>
  <c r="DN28" i="79"/>
  <c r="DN29" i="79"/>
  <c r="DN27" i="79"/>
  <c r="DT227" i="79"/>
  <c r="DT226" i="79"/>
  <c r="DT225" i="79"/>
  <c r="DT224" i="79"/>
  <c r="DT221" i="79"/>
  <c r="DT223" i="79"/>
  <c r="DT220" i="79"/>
  <c r="DT219" i="79"/>
  <c r="DT218" i="79"/>
  <c r="DT216" i="79"/>
  <c r="DT215" i="79"/>
  <c r="DT214" i="79"/>
  <c r="DT213" i="79"/>
  <c r="DT222" i="79"/>
  <c r="DT217" i="79"/>
  <c r="DT212" i="79"/>
  <c r="DT211" i="79"/>
  <c r="DT210" i="79"/>
  <c r="DT209" i="79"/>
  <c r="DT205" i="79"/>
  <c r="DT201" i="79"/>
  <c r="DT204" i="79"/>
  <c r="DT200" i="79"/>
  <c r="DT199" i="79"/>
  <c r="DT198" i="79"/>
  <c r="DT197" i="79"/>
  <c r="DT208" i="79"/>
  <c r="DT207" i="79"/>
  <c r="DT203" i="79"/>
  <c r="DT206" i="79"/>
  <c r="DT202" i="79"/>
  <c r="DT193" i="79"/>
  <c r="DT191" i="79"/>
  <c r="DT189" i="79"/>
  <c r="DT194" i="79"/>
  <c r="DT195" i="79"/>
  <c r="DT192" i="79"/>
  <c r="DT185" i="79"/>
  <c r="DT188" i="79"/>
  <c r="DT184" i="79"/>
  <c r="DT187" i="79"/>
  <c r="DT183" i="79"/>
  <c r="DT196" i="79"/>
  <c r="DT190" i="79"/>
  <c r="DT186" i="79"/>
  <c r="DT182" i="79"/>
  <c r="DT181" i="79"/>
  <c r="DT179" i="79"/>
  <c r="DT177" i="79"/>
  <c r="DT174" i="79"/>
  <c r="DT172" i="79"/>
  <c r="DT171" i="79"/>
  <c r="DT180" i="79"/>
  <c r="DT178" i="79"/>
  <c r="DT176" i="79"/>
  <c r="DT175" i="79"/>
  <c r="DT173" i="79"/>
  <c r="DT168" i="79"/>
  <c r="DT169" i="79"/>
  <c r="DT165" i="79"/>
  <c r="DT163" i="79"/>
  <c r="DT161" i="79"/>
  <c r="DT159" i="79"/>
  <c r="DT157" i="79"/>
  <c r="DT170" i="79"/>
  <c r="DT167" i="79"/>
  <c r="DT166" i="79"/>
  <c r="DT164" i="79"/>
  <c r="DT162" i="79"/>
  <c r="DT160" i="79"/>
  <c r="DT158" i="79"/>
  <c r="DT156" i="79"/>
  <c r="DT155" i="79"/>
  <c r="DT154" i="79"/>
  <c r="DT153" i="79"/>
  <c r="DT152" i="79"/>
  <c r="DT151" i="79"/>
  <c r="DT150" i="79"/>
  <c r="DT148" i="79"/>
  <c r="DT146" i="79"/>
  <c r="DT145" i="79"/>
  <c r="DT144" i="79"/>
  <c r="DT143" i="79"/>
  <c r="DT142" i="79"/>
  <c r="DT141" i="79"/>
  <c r="DT140" i="79"/>
  <c r="DT139" i="79"/>
  <c r="DT138" i="79"/>
  <c r="DT137" i="79"/>
  <c r="DT136" i="79"/>
  <c r="DT135" i="79"/>
  <c r="DT134" i="79"/>
  <c r="DT133" i="79"/>
  <c r="DT132" i="79"/>
  <c r="DT131" i="79"/>
  <c r="DT130" i="79"/>
  <c r="DT129" i="79"/>
  <c r="DT128" i="79"/>
  <c r="DT127" i="79"/>
  <c r="DT126" i="79"/>
  <c r="DT125" i="79"/>
  <c r="DT149" i="79"/>
  <c r="DT147" i="79"/>
  <c r="DT123" i="79"/>
  <c r="DT121" i="79"/>
  <c r="DT119" i="79"/>
  <c r="DT117" i="79"/>
  <c r="DT115" i="79"/>
  <c r="DT114" i="79"/>
  <c r="DT113" i="79"/>
  <c r="DT112" i="79"/>
  <c r="DT111" i="79"/>
  <c r="DT110" i="79"/>
  <c r="DT109" i="79"/>
  <c r="DT108" i="79"/>
  <c r="DT107" i="79"/>
  <c r="DT106" i="79"/>
  <c r="DT105" i="79"/>
  <c r="DT104" i="79"/>
  <c r="DT103" i="79"/>
  <c r="DT102" i="79"/>
  <c r="DT101" i="79"/>
  <c r="DT100" i="79"/>
  <c r="DT99" i="79"/>
  <c r="DT98" i="79"/>
  <c r="DT124" i="79"/>
  <c r="DT122" i="79"/>
  <c r="DT120" i="79"/>
  <c r="DT118" i="79"/>
  <c r="DT116" i="79"/>
  <c r="DT97" i="79"/>
  <c r="DT95" i="79"/>
  <c r="DT93" i="79"/>
  <c r="DT91" i="79"/>
  <c r="DT89" i="79"/>
  <c r="DT96" i="79"/>
  <c r="DT94" i="79"/>
  <c r="DT92" i="79"/>
  <c r="DT90" i="79"/>
  <c r="DT88" i="79"/>
  <c r="DT86" i="79"/>
  <c r="DT84" i="79"/>
  <c r="DT82" i="79"/>
  <c r="DT80" i="79"/>
  <c r="DT79" i="79"/>
  <c r="DT78" i="79"/>
  <c r="DT77" i="79"/>
  <c r="DT76" i="79"/>
  <c r="DT75" i="79"/>
  <c r="DT83" i="79"/>
  <c r="DT73" i="79"/>
  <c r="DT71" i="79"/>
  <c r="DT81" i="79"/>
  <c r="DT87" i="79"/>
  <c r="DT74" i="79"/>
  <c r="DT72" i="79"/>
  <c r="DT70" i="79"/>
  <c r="DT85" i="79"/>
  <c r="DT69" i="79"/>
  <c r="DT68" i="79"/>
  <c r="DT67" i="79"/>
  <c r="DT66" i="79"/>
  <c r="DT65" i="79"/>
  <c r="DT64" i="79"/>
  <c r="DT63" i="79"/>
  <c r="DT62" i="79"/>
  <c r="DT61" i="79"/>
  <c r="DT60" i="79"/>
  <c r="DT59" i="79"/>
  <c r="DT58" i="79"/>
  <c r="DT57" i="79"/>
  <c r="DT56" i="79"/>
  <c r="DT55" i="79"/>
  <c r="DT53" i="79"/>
  <c r="DT51" i="79"/>
  <c r="DT49" i="79"/>
  <c r="DT47" i="79"/>
  <c r="DT45" i="79"/>
  <c r="DT43" i="79"/>
  <c r="DT41" i="79"/>
  <c r="DT38" i="79"/>
  <c r="DT34" i="79"/>
  <c r="DT30" i="79"/>
  <c r="DT37" i="79"/>
  <c r="DT33" i="79"/>
  <c r="DT28" i="79"/>
  <c r="DT52" i="79"/>
  <c r="DT50" i="79"/>
  <c r="DT48" i="79"/>
  <c r="DT46" i="79"/>
  <c r="DT44" i="79"/>
  <c r="DT42" i="79"/>
  <c r="DT40" i="79"/>
  <c r="DT36" i="79"/>
  <c r="DT32" i="79"/>
  <c r="DT29" i="79"/>
  <c r="DT27" i="79"/>
  <c r="DT54" i="79"/>
  <c r="DT39" i="79"/>
  <c r="DT35" i="79"/>
  <c r="DT31" i="79"/>
  <c r="DE227" i="79"/>
  <c r="DE226" i="79"/>
  <c r="DE225" i="79"/>
  <c r="DE224" i="79"/>
  <c r="DE223" i="79"/>
  <c r="DE222" i="79"/>
  <c r="DE221" i="79"/>
  <c r="DE220" i="79"/>
  <c r="DE219" i="79"/>
  <c r="DE218" i="79"/>
  <c r="DE217" i="79"/>
  <c r="DE214" i="79"/>
  <c r="DE215" i="79"/>
  <c r="DE205" i="79"/>
  <c r="BI205" i="79" s="1"/>
  <c r="AC205" i="79" s="1"/>
  <c r="AS205" i="79" s="1"/>
  <c r="DE204" i="79"/>
  <c r="BI204" i="79" s="1"/>
  <c r="AC204" i="79" s="1"/>
  <c r="AS204" i="79" s="1"/>
  <c r="DE203" i="79"/>
  <c r="BI203" i="79" s="1"/>
  <c r="AC203" i="79" s="1"/>
  <c r="AS203" i="79" s="1"/>
  <c r="DE202" i="79"/>
  <c r="BI202" i="79" s="1"/>
  <c r="AC202" i="79" s="1"/>
  <c r="AS202" i="79" s="1"/>
  <c r="DE201" i="79"/>
  <c r="BI201" i="79" s="1"/>
  <c r="AC201" i="79" s="1"/>
  <c r="AS201" i="79" s="1"/>
  <c r="DE211" i="79"/>
  <c r="DE209" i="79"/>
  <c r="DE216" i="79"/>
  <c r="DE208" i="79"/>
  <c r="DE194" i="79"/>
  <c r="DE212" i="79"/>
  <c r="DE200" i="79"/>
  <c r="BI200" i="79" s="1"/>
  <c r="AC200" i="79" s="1"/>
  <c r="AS200" i="79" s="1"/>
  <c r="DE199" i="79"/>
  <c r="BI199" i="79" s="1"/>
  <c r="AC199" i="79" s="1"/>
  <c r="AS199" i="79" s="1"/>
  <c r="DE198" i="79"/>
  <c r="DE197" i="79"/>
  <c r="BI197" i="79" s="1"/>
  <c r="AC197" i="79" s="1"/>
  <c r="AS197" i="79" s="1"/>
  <c r="DE195" i="79"/>
  <c r="BI195" i="79" s="1"/>
  <c r="AC195" i="79" s="1"/>
  <c r="AS195" i="79" s="1"/>
  <c r="DE192" i="79"/>
  <c r="DE190" i="79"/>
  <c r="DE188" i="79"/>
  <c r="BI188" i="79" s="1"/>
  <c r="AC188" i="79" s="1"/>
  <c r="AS188" i="79" s="1"/>
  <c r="DE187" i="79"/>
  <c r="DE186" i="79"/>
  <c r="BI186" i="79" s="1"/>
  <c r="AC186" i="79" s="1"/>
  <c r="AS186" i="79" s="1"/>
  <c r="DE185" i="79"/>
  <c r="DE184" i="79"/>
  <c r="DE213" i="79"/>
  <c r="DE207" i="79"/>
  <c r="DE206" i="79"/>
  <c r="DE196" i="79"/>
  <c r="BI196" i="79" s="1"/>
  <c r="AC196" i="79" s="1"/>
  <c r="AS196" i="79" s="1"/>
  <c r="DE210" i="79"/>
  <c r="DE193" i="79"/>
  <c r="DE183" i="79"/>
  <c r="BI183" i="79" s="1"/>
  <c r="AC183" i="79" s="1"/>
  <c r="AS183" i="79" s="1"/>
  <c r="DE181" i="79"/>
  <c r="BI181" i="79" s="1"/>
  <c r="AC181" i="79" s="1"/>
  <c r="AS181" i="79" s="1"/>
  <c r="DE180" i="79"/>
  <c r="BI180" i="79" s="1"/>
  <c r="AC180" i="79" s="1"/>
  <c r="AS180" i="79" s="1"/>
  <c r="DE179" i="79"/>
  <c r="BI179" i="79" s="1"/>
  <c r="AC179" i="79" s="1"/>
  <c r="AS179" i="79" s="1"/>
  <c r="DE178" i="79"/>
  <c r="BI178" i="79" s="1"/>
  <c r="AC178" i="79" s="1"/>
  <c r="AS178" i="79" s="1"/>
  <c r="DE177" i="79"/>
  <c r="BI177" i="79" s="1"/>
  <c r="AC177" i="79" s="1"/>
  <c r="AS177" i="79" s="1"/>
  <c r="DE176" i="79"/>
  <c r="BI176" i="79" s="1"/>
  <c r="AC176" i="79" s="1"/>
  <c r="AS176" i="79" s="1"/>
  <c r="DE182" i="79"/>
  <c r="DE189" i="79"/>
  <c r="BI189" i="79" s="1"/>
  <c r="AC189" i="79" s="1"/>
  <c r="AS189" i="79" s="1"/>
  <c r="DE191" i="79"/>
  <c r="DE175" i="79"/>
  <c r="DE173" i="79"/>
  <c r="DE171" i="79"/>
  <c r="DE169" i="79"/>
  <c r="DE165" i="79"/>
  <c r="DE163" i="79"/>
  <c r="DE161" i="79"/>
  <c r="BI161" i="79" s="1"/>
  <c r="AC161" i="79" s="1"/>
  <c r="AS161" i="79" s="1"/>
  <c r="DE159" i="79"/>
  <c r="DE157" i="79"/>
  <c r="DE170" i="79"/>
  <c r="BI170" i="79" s="1"/>
  <c r="AC170" i="79" s="1"/>
  <c r="AS170" i="79" s="1"/>
  <c r="DE172" i="79"/>
  <c r="DE167" i="79"/>
  <c r="DE166" i="79"/>
  <c r="DE174" i="79"/>
  <c r="DE168" i="79"/>
  <c r="DE164" i="79"/>
  <c r="BI164" i="79" s="1"/>
  <c r="AC164" i="79" s="1"/>
  <c r="AS164" i="79" s="1"/>
  <c r="DE158" i="79"/>
  <c r="DE155" i="79"/>
  <c r="DE154" i="79"/>
  <c r="DE153" i="79"/>
  <c r="DE152" i="79"/>
  <c r="DE151" i="79"/>
  <c r="DE160" i="79"/>
  <c r="DE162" i="79"/>
  <c r="DE156" i="79"/>
  <c r="DE150" i="79"/>
  <c r="BI150" i="79" s="1"/>
  <c r="AC150" i="79" s="1"/>
  <c r="AS150" i="79" s="1"/>
  <c r="DE149" i="79"/>
  <c r="BI149" i="79" s="1"/>
  <c r="AC149" i="79" s="1"/>
  <c r="AS149" i="79" s="1"/>
  <c r="DE147" i="79"/>
  <c r="DE148" i="79"/>
  <c r="DE146" i="79"/>
  <c r="BI146" i="79" s="1"/>
  <c r="AC146" i="79" s="1"/>
  <c r="AS146" i="79" s="1"/>
  <c r="DE145" i="79"/>
  <c r="BI145" i="79" s="1"/>
  <c r="AC145" i="79" s="1"/>
  <c r="AS145" i="79" s="1"/>
  <c r="DE144" i="79"/>
  <c r="BI144" i="79" s="1"/>
  <c r="AC144" i="79" s="1"/>
  <c r="AS144" i="79" s="1"/>
  <c r="DE143" i="79"/>
  <c r="BI143" i="79" s="1"/>
  <c r="AC143" i="79" s="1"/>
  <c r="AS143" i="79" s="1"/>
  <c r="DE142" i="79"/>
  <c r="BI142" i="79" s="1"/>
  <c r="AC142" i="79" s="1"/>
  <c r="AS142" i="79" s="1"/>
  <c r="DE141" i="79"/>
  <c r="BI141" i="79" s="1"/>
  <c r="AC141" i="79" s="1"/>
  <c r="AS141" i="79" s="1"/>
  <c r="DE140" i="79"/>
  <c r="BI140" i="79" s="1"/>
  <c r="AC140" i="79" s="1"/>
  <c r="AS140" i="79" s="1"/>
  <c r="DE139" i="79"/>
  <c r="BI139" i="79" s="1"/>
  <c r="AC139" i="79" s="1"/>
  <c r="AS139" i="79" s="1"/>
  <c r="DE138" i="79"/>
  <c r="BI138" i="79" s="1"/>
  <c r="AC138" i="79" s="1"/>
  <c r="AS138" i="79" s="1"/>
  <c r="DE137" i="79"/>
  <c r="BI137" i="79" s="1"/>
  <c r="AC137" i="79" s="1"/>
  <c r="AS137" i="79" s="1"/>
  <c r="DE136" i="79"/>
  <c r="BI136" i="79" s="1"/>
  <c r="AC136" i="79" s="1"/>
  <c r="AS136" i="79" s="1"/>
  <c r="DE135" i="79"/>
  <c r="BI135" i="79" s="1"/>
  <c r="AC135" i="79" s="1"/>
  <c r="AS135" i="79" s="1"/>
  <c r="DE131" i="79"/>
  <c r="DE130" i="79"/>
  <c r="DE128" i="79"/>
  <c r="BI128" i="79" s="1"/>
  <c r="AC128" i="79" s="1"/>
  <c r="AS128" i="79" s="1"/>
  <c r="DE126" i="79"/>
  <c r="DE125" i="79"/>
  <c r="DE123" i="79"/>
  <c r="DE121" i="79"/>
  <c r="DE119" i="79"/>
  <c r="BI119" i="79" s="1"/>
  <c r="AC119" i="79" s="1"/>
  <c r="AS119" i="79" s="1"/>
  <c r="DE117" i="79"/>
  <c r="DE132" i="79"/>
  <c r="DE133" i="79"/>
  <c r="DE129" i="79"/>
  <c r="DE127" i="79"/>
  <c r="DE124" i="79"/>
  <c r="DE122" i="79"/>
  <c r="DE120" i="79"/>
  <c r="DE118" i="79"/>
  <c r="BI118" i="79" s="1"/>
  <c r="AC118" i="79" s="1"/>
  <c r="AS118" i="79" s="1"/>
  <c r="DE116" i="79"/>
  <c r="DE134" i="79"/>
  <c r="DE115" i="79"/>
  <c r="BI115" i="79" s="1"/>
  <c r="AC115" i="79" s="1"/>
  <c r="AS115" i="79" s="1"/>
  <c r="DE114" i="79"/>
  <c r="BI114" i="79" s="1"/>
  <c r="AC114" i="79" s="1"/>
  <c r="AS114" i="79" s="1"/>
  <c r="DE113" i="79"/>
  <c r="BI113" i="79" s="1"/>
  <c r="AC113" i="79" s="1"/>
  <c r="AS113" i="79" s="1"/>
  <c r="DE112" i="79"/>
  <c r="BI112" i="79" s="1"/>
  <c r="AC112" i="79" s="1"/>
  <c r="AS112" i="79" s="1"/>
  <c r="DE111" i="79"/>
  <c r="BI111" i="79" s="1"/>
  <c r="AC111" i="79" s="1"/>
  <c r="AS111" i="79" s="1"/>
  <c r="DE110" i="79"/>
  <c r="BI110" i="79" s="1"/>
  <c r="AC110" i="79" s="1"/>
  <c r="AS110" i="79" s="1"/>
  <c r="DE109" i="79"/>
  <c r="BI109" i="79" s="1"/>
  <c r="AC109" i="79" s="1"/>
  <c r="AS109" i="79" s="1"/>
  <c r="DE108" i="79"/>
  <c r="BI108" i="79" s="1"/>
  <c r="AC108" i="79" s="1"/>
  <c r="AS108" i="79" s="1"/>
  <c r="DE107" i="79"/>
  <c r="BI107" i="79" s="1"/>
  <c r="AC107" i="79" s="1"/>
  <c r="AS107" i="79" s="1"/>
  <c r="DE106" i="79"/>
  <c r="BI106" i="79" s="1"/>
  <c r="AC106" i="79" s="1"/>
  <c r="AS106" i="79" s="1"/>
  <c r="DE105" i="79"/>
  <c r="BI105" i="79" s="1"/>
  <c r="AC105" i="79" s="1"/>
  <c r="AS105" i="79" s="1"/>
  <c r="DE103" i="79"/>
  <c r="DE101" i="79"/>
  <c r="DE99" i="79"/>
  <c r="DE96" i="79"/>
  <c r="DE94" i="79"/>
  <c r="DE92" i="79"/>
  <c r="DE90" i="79"/>
  <c r="BI90" i="79" s="1"/>
  <c r="AC90" i="79" s="1"/>
  <c r="AS90" i="79" s="1"/>
  <c r="DE88" i="79"/>
  <c r="DE86" i="79"/>
  <c r="DE84" i="79"/>
  <c r="DE82" i="79"/>
  <c r="BI82" i="79" s="1"/>
  <c r="AC82" i="79" s="1"/>
  <c r="AS82" i="79" s="1"/>
  <c r="DE104" i="79"/>
  <c r="DE102" i="79"/>
  <c r="DE100" i="79"/>
  <c r="DE98" i="79"/>
  <c r="BI98" i="79" s="1"/>
  <c r="AC98" i="79" s="1"/>
  <c r="AS98" i="79" s="1"/>
  <c r="DE97" i="79"/>
  <c r="BI97" i="79" s="1"/>
  <c r="AC97" i="79" s="1"/>
  <c r="AS97" i="79" s="1"/>
  <c r="DE95" i="79"/>
  <c r="DE93" i="79"/>
  <c r="DE91" i="79"/>
  <c r="DE89" i="79"/>
  <c r="BI89" i="79" s="1"/>
  <c r="AC89" i="79" s="1"/>
  <c r="AS89" i="79" s="1"/>
  <c r="DE87" i="79"/>
  <c r="DE85" i="79"/>
  <c r="DE83" i="79"/>
  <c r="DE79" i="79"/>
  <c r="DE77" i="79"/>
  <c r="DE75" i="79"/>
  <c r="BI75" i="79" s="1"/>
  <c r="AC75" i="79" s="1"/>
  <c r="AS75" i="79" s="1"/>
  <c r="DE74" i="79"/>
  <c r="BI74" i="79" s="1"/>
  <c r="AC74" i="79" s="1"/>
  <c r="AS74" i="79" s="1"/>
  <c r="DE72" i="79"/>
  <c r="DE70" i="79"/>
  <c r="DE69" i="79"/>
  <c r="DE68" i="79"/>
  <c r="DE67" i="79"/>
  <c r="DE66" i="79"/>
  <c r="DE65" i="79"/>
  <c r="DE64" i="79"/>
  <c r="BI64" i="79" s="1"/>
  <c r="AC64" i="79" s="1"/>
  <c r="AS64" i="79" s="1"/>
  <c r="DE63" i="79"/>
  <c r="DE62" i="79"/>
  <c r="DE61" i="79"/>
  <c r="DE60" i="79"/>
  <c r="DE59" i="79"/>
  <c r="DE58" i="79"/>
  <c r="BI58" i="79" s="1"/>
  <c r="AC58" i="79" s="1"/>
  <c r="AS58" i="79" s="1"/>
  <c r="DE57" i="79"/>
  <c r="BI57" i="79" s="1"/>
  <c r="AC57" i="79" s="1"/>
  <c r="AS57" i="79" s="1"/>
  <c r="DE56" i="79"/>
  <c r="DE55" i="79"/>
  <c r="BI55" i="79" s="1"/>
  <c r="AC55" i="79" s="1"/>
  <c r="AS55" i="79" s="1"/>
  <c r="DE54" i="79"/>
  <c r="DE53" i="79"/>
  <c r="DE52" i="79"/>
  <c r="BI52" i="79" s="1"/>
  <c r="AC52" i="79" s="1"/>
  <c r="AS52" i="79" s="1"/>
  <c r="DE51" i="79"/>
  <c r="DE50" i="79"/>
  <c r="DE49" i="79"/>
  <c r="DE48" i="79"/>
  <c r="DE47" i="79"/>
  <c r="BI47" i="79" s="1"/>
  <c r="AC47" i="79" s="1"/>
  <c r="AS47" i="79" s="1"/>
  <c r="DE46" i="79"/>
  <c r="DE45" i="79"/>
  <c r="DE44" i="79"/>
  <c r="BI44" i="79" s="1"/>
  <c r="AC44" i="79" s="1"/>
  <c r="AS44" i="79" s="1"/>
  <c r="DE43" i="79"/>
  <c r="BI43" i="79" s="1"/>
  <c r="AC43" i="79" s="1"/>
  <c r="AS43" i="79" s="1"/>
  <c r="DE42" i="79"/>
  <c r="BI42" i="79" s="1"/>
  <c r="AC42" i="79" s="1"/>
  <c r="AS42" i="79" s="1"/>
  <c r="DE41" i="79"/>
  <c r="DE40" i="79"/>
  <c r="BI40" i="79" s="1"/>
  <c r="AC40" i="79" s="1"/>
  <c r="AS40" i="79" s="1"/>
  <c r="DE39" i="79"/>
  <c r="BI39" i="79" s="1"/>
  <c r="AC39" i="79" s="1"/>
  <c r="AS39" i="79" s="1"/>
  <c r="DE38" i="79"/>
  <c r="BI38" i="79" s="1"/>
  <c r="AC38" i="79" s="1"/>
  <c r="AS38" i="79" s="1"/>
  <c r="DE37" i="79"/>
  <c r="BI37" i="79" s="1"/>
  <c r="AC37" i="79" s="1"/>
  <c r="AS37" i="79" s="1"/>
  <c r="DE36" i="79"/>
  <c r="BI36" i="79" s="1"/>
  <c r="AC36" i="79" s="1"/>
  <c r="AS36" i="79" s="1"/>
  <c r="DE35" i="79"/>
  <c r="BI35" i="79" s="1"/>
  <c r="AC35" i="79" s="1"/>
  <c r="AS35" i="79" s="1"/>
  <c r="DE34" i="79"/>
  <c r="BI34" i="79" s="1"/>
  <c r="AC34" i="79" s="1"/>
  <c r="AS34" i="79" s="1"/>
  <c r="DE33" i="79"/>
  <c r="BI33" i="79" s="1"/>
  <c r="AC33" i="79" s="1"/>
  <c r="AS33" i="79" s="1"/>
  <c r="DE32" i="79"/>
  <c r="BI32" i="79" s="1"/>
  <c r="AC32" i="79" s="1"/>
  <c r="AS32" i="79" s="1"/>
  <c r="DE31" i="79"/>
  <c r="BI31" i="79" s="1"/>
  <c r="AC31" i="79" s="1"/>
  <c r="AS31" i="79" s="1"/>
  <c r="DE30" i="79"/>
  <c r="BI30" i="79" s="1"/>
  <c r="AC30" i="79" s="1"/>
  <c r="AS30" i="79" s="1"/>
  <c r="DE81" i="79"/>
  <c r="DE80" i="79"/>
  <c r="DE78" i="79"/>
  <c r="DE76" i="79"/>
  <c r="BI76" i="79" s="1"/>
  <c r="AC76" i="79" s="1"/>
  <c r="AS76" i="79" s="1"/>
  <c r="DE73" i="79"/>
  <c r="DE71" i="79"/>
  <c r="DE29" i="79"/>
  <c r="DE27" i="79"/>
  <c r="DE28" i="79"/>
  <c r="CU227" i="79"/>
  <c r="CU226" i="79"/>
  <c r="CU225" i="79"/>
  <c r="CU223" i="79"/>
  <c r="CU222" i="79"/>
  <c r="CU221" i="79"/>
  <c r="CU220" i="79"/>
  <c r="CU219" i="79"/>
  <c r="CU218" i="79"/>
  <c r="CU217" i="79"/>
  <c r="CU216" i="79"/>
  <c r="CU215" i="79"/>
  <c r="CU214" i="79"/>
  <c r="CU213" i="79"/>
  <c r="CU224" i="79"/>
  <c r="CU212" i="79"/>
  <c r="CU211" i="79"/>
  <c r="CU210" i="79"/>
  <c r="CU209" i="79"/>
  <c r="CU208" i="79"/>
  <c r="AY208" i="79" s="1"/>
  <c r="S208" i="79" s="1"/>
  <c r="AI208" i="79" s="1"/>
  <c r="CU207" i="79"/>
  <c r="AY207" i="79" s="1"/>
  <c r="S207" i="79" s="1"/>
  <c r="AI207" i="79" s="1"/>
  <c r="CU206" i="79"/>
  <c r="AY206" i="79" s="1"/>
  <c r="S206" i="79" s="1"/>
  <c r="AI206" i="79" s="1"/>
  <c r="CU203" i="79"/>
  <c r="CU202" i="79"/>
  <c r="CU200" i="79"/>
  <c r="CU199" i="79"/>
  <c r="CU198" i="79"/>
  <c r="CU197" i="79"/>
  <c r="CU205" i="79"/>
  <c r="AY205" i="79" s="1"/>
  <c r="S205" i="79" s="1"/>
  <c r="AI205" i="79" s="1"/>
  <c r="CU201" i="79"/>
  <c r="CU195" i="79"/>
  <c r="CU192" i="79"/>
  <c r="CU190" i="79"/>
  <c r="CU196" i="79"/>
  <c r="CU193" i="79"/>
  <c r="CU191" i="79"/>
  <c r="CU204" i="79"/>
  <c r="AY204" i="79" s="1"/>
  <c r="S204" i="79" s="1"/>
  <c r="AI204" i="79" s="1"/>
  <c r="CU185" i="79"/>
  <c r="CU183" i="79"/>
  <c r="CU189" i="79"/>
  <c r="CU188" i="79"/>
  <c r="CU184" i="79"/>
  <c r="CU182" i="79"/>
  <c r="CU194" i="79"/>
  <c r="CU187" i="79"/>
  <c r="CU186" i="79"/>
  <c r="CU181" i="79"/>
  <c r="CU179" i="79"/>
  <c r="CU177" i="79"/>
  <c r="CU175" i="79"/>
  <c r="CU173" i="79"/>
  <c r="CU171" i="79"/>
  <c r="CU180" i="79"/>
  <c r="CU178" i="79"/>
  <c r="CU176" i="79"/>
  <c r="CU174" i="79"/>
  <c r="CU172" i="79"/>
  <c r="CU168" i="79"/>
  <c r="CU169" i="79"/>
  <c r="CU166" i="79"/>
  <c r="CU164" i="79"/>
  <c r="CU162" i="79"/>
  <c r="CU160" i="79"/>
  <c r="CU158" i="79"/>
  <c r="CU170" i="79"/>
  <c r="CU167" i="79"/>
  <c r="CU165" i="79"/>
  <c r="CU163" i="79"/>
  <c r="CU161" i="79"/>
  <c r="CU159" i="79"/>
  <c r="CU157" i="79"/>
  <c r="CU156" i="79"/>
  <c r="CU155" i="79"/>
  <c r="CU154" i="79"/>
  <c r="CU153" i="79"/>
  <c r="CU152" i="79"/>
  <c r="CU151" i="79"/>
  <c r="CU150" i="79"/>
  <c r="CU149" i="79"/>
  <c r="CU147" i="79"/>
  <c r="CU146" i="79"/>
  <c r="CU145" i="79"/>
  <c r="CU144" i="79"/>
  <c r="CU143" i="79"/>
  <c r="CU142" i="79"/>
  <c r="CU141" i="79"/>
  <c r="CU140" i="79"/>
  <c r="CU139" i="79"/>
  <c r="CU138" i="79"/>
  <c r="CU137" i="79"/>
  <c r="CU136" i="79"/>
  <c r="CU135" i="79"/>
  <c r="CU134" i="79"/>
  <c r="CU133" i="79"/>
  <c r="CU132" i="79"/>
  <c r="CU131" i="79"/>
  <c r="CU130" i="79"/>
  <c r="CU129" i="79"/>
  <c r="CU128" i="79"/>
  <c r="CU127" i="79"/>
  <c r="CU126" i="79"/>
  <c r="CU148" i="79"/>
  <c r="CU124" i="79"/>
  <c r="CU122" i="79"/>
  <c r="CU120" i="79"/>
  <c r="CU118" i="79"/>
  <c r="CU116" i="79"/>
  <c r="CU115" i="79"/>
  <c r="CU114" i="79"/>
  <c r="CU113" i="79"/>
  <c r="CU112" i="79"/>
  <c r="CU111" i="79"/>
  <c r="CU110" i="79"/>
  <c r="CU109" i="79"/>
  <c r="CU108" i="79"/>
  <c r="CU107" i="79"/>
  <c r="CU106" i="79"/>
  <c r="CU105" i="79"/>
  <c r="CU104" i="79"/>
  <c r="CU103" i="79"/>
  <c r="CU102" i="79"/>
  <c r="CU101" i="79"/>
  <c r="CU100" i="79"/>
  <c r="CU99" i="79"/>
  <c r="CU98" i="79"/>
  <c r="CU125" i="79"/>
  <c r="CU123" i="79"/>
  <c r="CU121" i="79"/>
  <c r="CU119" i="79"/>
  <c r="CU117" i="79"/>
  <c r="CU96" i="79"/>
  <c r="CU94" i="79"/>
  <c r="CU92" i="79"/>
  <c r="CU90" i="79"/>
  <c r="CU97" i="79"/>
  <c r="CU95" i="79"/>
  <c r="CU93" i="79"/>
  <c r="CU91" i="79"/>
  <c r="CU89" i="79"/>
  <c r="CU87" i="79"/>
  <c r="CU85" i="79"/>
  <c r="CU83" i="79"/>
  <c r="CU81" i="79"/>
  <c r="CU80" i="79"/>
  <c r="CU79" i="79"/>
  <c r="CU78" i="79"/>
  <c r="CU77" i="79"/>
  <c r="CU76" i="79"/>
  <c r="CU75" i="79"/>
  <c r="CU82" i="79"/>
  <c r="CU74" i="79"/>
  <c r="CU72" i="79"/>
  <c r="CU70" i="79"/>
  <c r="CU88" i="79"/>
  <c r="CU86" i="79"/>
  <c r="CU73" i="79"/>
  <c r="CU71" i="79"/>
  <c r="CU84" i="79"/>
  <c r="CU69" i="79"/>
  <c r="CU68" i="79"/>
  <c r="CU67" i="79"/>
  <c r="CU66" i="79"/>
  <c r="CU65" i="79"/>
  <c r="CU64" i="79"/>
  <c r="CU63" i="79"/>
  <c r="CU62" i="79"/>
  <c r="CU61" i="79"/>
  <c r="CU60" i="79"/>
  <c r="CU59" i="79"/>
  <c r="CU58" i="79"/>
  <c r="CU57" i="79"/>
  <c r="CU56" i="79"/>
  <c r="CU55" i="79"/>
  <c r="CU53" i="79"/>
  <c r="CU51" i="79"/>
  <c r="CU49" i="79"/>
  <c r="CU47" i="79"/>
  <c r="CU45" i="79"/>
  <c r="CU43" i="79"/>
  <c r="CU41" i="79"/>
  <c r="CU40" i="79"/>
  <c r="AY40" i="79" s="1"/>
  <c r="S40" i="79" s="1"/>
  <c r="AI40" i="79" s="1"/>
  <c r="CU36" i="79"/>
  <c r="AY36" i="79" s="1"/>
  <c r="S36" i="79" s="1"/>
  <c r="AI36" i="79" s="1"/>
  <c r="CU39" i="79"/>
  <c r="CU35" i="79"/>
  <c r="AY35" i="79" s="1"/>
  <c r="S35" i="79" s="1"/>
  <c r="AI35" i="79" s="1"/>
  <c r="CU31" i="79"/>
  <c r="AY31" i="79" s="1"/>
  <c r="S31" i="79" s="1"/>
  <c r="AI31" i="79" s="1"/>
  <c r="CU28" i="79"/>
  <c r="CU52" i="79"/>
  <c r="CU50" i="79"/>
  <c r="CU48" i="79"/>
  <c r="CU46" i="79"/>
  <c r="CU44" i="79"/>
  <c r="CU42" i="79"/>
  <c r="CU38" i="79"/>
  <c r="CU34" i="79"/>
  <c r="AY34" i="79" s="1"/>
  <c r="S34" i="79" s="1"/>
  <c r="AI34" i="79" s="1"/>
  <c r="CU30" i="79"/>
  <c r="AY30" i="79" s="1"/>
  <c r="S30" i="79" s="1"/>
  <c r="AI30" i="79" s="1"/>
  <c r="CU29" i="79"/>
  <c r="AY29" i="79" s="1"/>
  <c r="S29" i="79" s="1"/>
  <c r="AI29" i="79" s="1"/>
  <c r="CU27" i="79"/>
  <c r="CU32" i="79"/>
  <c r="AY32" i="79" s="1"/>
  <c r="S32" i="79" s="1"/>
  <c r="AI32" i="79" s="1"/>
  <c r="CU54" i="79"/>
  <c r="CU37" i="79"/>
  <c r="CU33" i="79"/>
  <c r="AY33" i="79" s="1"/>
  <c r="S33" i="79" s="1"/>
  <c r="AI33" i="79" s="1"/>
  <c r="DG227" i="79"/>
  <c r="DG223" i="79"/>
  <c r="DG224" i="79"/>
  <c r="DG226" i="79"/>
  <c r="DG222" i="79"/>
  <c r="DG225" i="79"/>
  <c r="DG221" i="79"/>
  <c r="DG220" i="79"/>
  <c r="DG219" i="79"/>
  <c r="DG216" i="79"/>
  <c r="DG215" i="79"/>
  <c r="DG214" i="79"/>
  <c r="DG213" i="79"/>
  <c r="DG218" i="79"/>
  <c r="DG212" i="79"/>
  <c r="DG211" i="79"/>
  <c r="DG210" i="79"/>
  <c r="DG209" i="79"/>
  <c r="DG208" i="79"/>
  <c r="BK208" i="79" s="1"/>
  <c r="AE208" i="79" s="1"/>
  <c r="AU208" i="79" s="1"/>
  <c r="DG207" i="79"/>
  <c r="BK207" i="79" s="1"/>
  <c r="AE207" i="79" s="1"/>
  <c r="AU207" i="79" s="1"/>
  <c r="DG206" i="79"/>
  <c r="BK206" i="79" s="1"/>
  <c r="AE206" i="79" s="1"/>
  <c r="AU206" i="79" s="1"/>
  <c r="DG202" i="79"/>
  <c r="BK202" i="79" s="1"/>
  <c r="AE202" i="79" s="1"/>
  <c r="AU202" i="79" s="1"/>
  <c r="DG205" i="79"/>
  <c r="BK205" i="79" s="1"/>
  <c r="AE205" i="79" s="1"/>
  <c r="AU205" i="79" s="1"/>
  <c r="DG201" i="79"/>
  <c r="BK201" i="79" s="1"/>
  <c r="AE201" i="79" s="1"/>
  <c r="AU201" i="79" s="1"/>
  <c r="DG200" i="79"/>
  <c r="BK200" i="79" s="1"/>
  <c r="AE200" i="79" s="1"/>
  <c r="AU200" i="79" s="1"/>
  <c r="DG199" i="79"/>
  <c r="BK199" i="79" s="1"/>
  <c r="AE199" i="79" s="1"/>
  <c r="AU199" i="79" s="1"/>
  <c r="DG198" i="79"/>
  <c r="BK198" i="79" s="1"/>
  <c r="AE198" i="79" s="1"/>
  <c r="AU198" i="79" s="1"/>
  <c r="DG197" i="79"/>
  <c r="BK197" i="79" s="1"/>
  <c r="AE197" i="79" s="1"/>
  <c r="AU197" i="79" s="1"/>
  <c r="DG204" i="79"/>
  <c r="BK204" i="79" s="1"/>
  <c r="AE204" i="79" s="1"/>
  <c r="AU204" i="79" s="1"/>
  <c r="DG203" i="79"/>
  <c r="BK203" i="79" s="1"/>
  <c r="AE203" i="79" s="1"/>
  <c r="AU203" i="79" s="1"/>
  <c r="DG196" i="79"/>
  <c r="BK196" i="79" s="1"/>
  <c r="AE196" i="79" s="1"/>
  <c r="AU196" i="79" s="1"/>
  <c r="DG217" i="79"/>
  <c r="DG193" i="79"/>
  <c r="BK193" i="79" s="1"/>
  <c r="AE193" i="79" s="1"/>
  <c r="AU193" i="79" s="1"/>
  <c r="DG191" i="79"/>
  <c r="BK191" i="79" s="1"/>
  <c r="AE191" i="79" s="1"/>
  <c r="AU191" i="79" s="1"/>
  <c r="DG189" i="79"/>
  <c r="BK189" i="79" s="1"/>
  <c r="AE189" i="79" s="1"/>
  <c r="AU189" i="79" s="1"/>
  <c r="DG194" i="79"/>
  <c r="BK194" i="79" s="1"/>
  <c r="AE194" i="79" s="1"/>
  <c r="AU194" i="79" s="1"/>
  <c r="DG195" i="79"/>
  <c r="BK195" i="79" s="1"/>
  <c r="AE195" i="79" s="1"/>
  <c r="AU195" i="79" s="1"/>
  <c r="DG190" i="79"/>
  <c r="BK190" i="79" s="1"/>
  <c r="AE190" i="79" s="1"/>
  <c r="AU190" i="79" s="1"/>
  <c r="DG187" i="79"/>
  <c r="BK187" i="79" s="1"/>
  <c r="AE187" i="79" s="1"/>
  <c r="AU187" i="79" s="1"/>
  <c r="DG182" i="79"/>
  <c r="BK182" i="79" s="1"/>
  <c r="AE182" i="79" s="1"/>
  <c r="AU182" i="79" s="1"/>
  <c r="DG186" i="79"/>
  <c r="BK186" i="79" s="1"/>
  <c r="AE186" i="79" s="1"/>
  <c r="AU186" i="79" s="1"/>
  <c r="DG192" i="79"/>
  <c r="BK192" i="79" s="1"/>
  <c r="AE192" i="79" s="1"/>
  <c r="AU192" i="79" s="1"/>
  <c r="DG185" i="79"/>
  <c r="BK185" i="79" s="1"/>
  <c r="AE185" i="79" s="1"/>
  <c r="AU185" i="79" s="1"/>
  <c r="DG188" i="79"/>
  <c r="BK188" i="79" s="1"/>
  <c r="AE188" i="79" s="1"/>
  <c r="AU188" i="79" s="1"/>
  <c r="DG184" i="79"/>
  <c r="BK184" i="79" s="1"/>
  <c r="AE184" i="79" s="1"/>
  <c r="AU184" i="79" s="1"/>
  <c r="DG183" i="79"/>
  <c r="BK183" i="79" s="1"/>
  <c r="AE183" i="79" s="1"/>
  <c r="AU183" i="79" s="1"/>
  <c r="DG180" i="79"/>
  <c r="BK180" i="79" s="1"/>
  <c r="AE180" i="79" s="1"/>
  <c r="AU180" i="79" s="1"/>
  <c r="DG178" i="79"/>
  <c r="BK178" i="79" s="1"/>
  <c r="AE178" i="79" s="1"/>
  <c r="AU178" i="79" s="1"/>
  <c r="DG176" i="79"/>
  <c r="BK176" i="79" s="1"/>
  <c r="AE176" i="79" s="1"/>
  <c r="AU176" i="79" s="1"/>
  <c r="DG174" i="79"/>
  <c r="BK174" i="79" s="1"/>
  <c r="AE174" i="79" s="1"/>
  <c r="AU174" i="79" s="1"/>
  <c r="DG172" i="79"/>
  <c r="BK172" i="79" s="1"/>
  <c r="AE172" i="79" s="1"/>
  <c r="AU172" i="79" s="1"/>
  <c r="DG171" i="79"/>
  <c r="BK171" i="79" s="1"/>
  <c r="AE171" i="79" s="1"/>
  <c r="AU171" i="79" s="1"/>
  <c r="DG181" i="79"/>
  <c r="BK181" i="79" s="1"/>
  <c r="AE181" i="79" s="1"/>
  <c r="AU181" i="79" s="1"/>
  <c r="DG179" i="79"/>
  <c r="BK179" i="79" s="1"/>
  <c r="AE179" i="79" s="1"/>
  <c r="AU179" i="79" s="1"/>
  <c r="DG177" i="79"/>
  <c r="BK177" i="79" s="1"/>
  <c r="AE177" i="79" s="1"/>
  <c r="AU177" i="79" s="1"/>
  <c r="DG170" i="79"/>
  <c r="BK170" i="79" s="1"/>
  <c r="AE170" i="79" s="1"/>
  <c r="AU170" i="79" s="1"/>
  <c r="DG166" i="79"/>
  <c r="BK166" i="79" s="1"/>
  <c r="AE166" i="79" s="1"/>
  <c r="AU166" i="79" s="1"/>
  <c r="DG164" i="79"/>
  <c r="BK164" i="79" s="1"/>
  <c r="AE164" i="79" s="1"/>
  <c r="AU164" i="79" s="1"/>
  <c r="DG162" i="79"/>
  <c r="BK162" i="79" s="1"/>
  <c r="AE162" i="79" s="1"/>
  <c r="AU162" i="79" s="1"/>
  <c r="DG160" i="79"/>
  <c r="BK160" i="79" s="1"/>
  <c r="AE160" i="79" s="1"/>
  <c r="AU160" i="79" s="1"/>
  <c r="DG158" i="79"/>
  <c r="BK158" i="79" s="1"/>
  <c r="AE158" i="79" s="1"/>
  <c r="AU158" i="79" s="1"/>
  <c r="DG173" i="79"/>
  <c r="BK173" i="79" s="1"/>
  <c r="AE173" i="79" s="1"/>
  <c r="AU173" i="79" s="1"/>
  <c r="DG167" i="79"/>
  <c r="BK167" i="79" s="1"/>
  <c r="AE167" i="79" s="1"/>
  <c r="AU167" i="79" s="1"/>
  <c r="DG175" i="79"/>
  <c r="BK175" i="79" s="1"/>
  <c r="AE175" i="79" s="1"/>
  <c r="AU175" i="79" s="1"/>
  <c r="DG168" i="79"/>
  <c r="BK168" i="79" s="1"/>
  <c r="AE168" i="79" s="1"/>
  <c r="AU168" i="79" s="1"/>
  <c r="DG169" i="79"/>
  <c r="BK169" i="79" s="1"/>
  <c r="AE169" i="79" s="1"/>
  <c r="AU169" i="79" s="1"/>
  <c r="DG159" i="79"/>
  <c r="BK159" i="79" s="1"/>
  <c r="AE159" i="79" s="1"/>
  <c r="AU159" i="79" s="1"/>
  <c r="DG161" i="79"/>
  <c r="BK161" i="79" s="1"/>
  <c r="AE161" i="79" s="1"/>
  <c r="AU161" i="79" s="1"/>
  <c r="DG156" i="79"/>
  <c r="BK156" i="79" s="1"/>
  <c r="AE156" i="79" s="1"/>
  <c r="AU156" i="79" s="1"/>
  <c r="DG163" i="79"/>
  <c r="BK163" i="79" s="1"/>
  <c r="AE163" i="79" s="1"/>
  <c r="AU163" i="79" s="1"/>
  <c r="DG165" i="79"/>
  <c r="BK165" i="79" s="1"/>
  <c r="AE165" i="79" s="1"/>
  <c r="AU165" i="79" s="1"/>
  <c r="DG157" i="79"/>
  <c r="BK157" i="79" s="1"/>
  <c r="AE157" i="79" s="1"/>
  <c r="AU157" i="79" s="1"/>
  <c r="DG155" i="79"/>
  <c r="BK155" i="79" s="1"/>
  <c r="AE155" i="79" s="1"/>
  <c r="AU155" i="79" s="1"/>
  <c r="DG154" i="79"/>
  <c r="BK154" i="79" s="1"/>
  <c r="AE154" i="79" s="1"/>
  <c r="AU154" i="79" s="1"/>
  <c r="DG153" i="79"/>
  <c r="BK153" i="79" s="1"/>
  <c r="AE153" i="79" s="1"/>
  <c r="AU153" i="79" s="1"/>
  <c r="DG152" i="79"/>
  <c r="BK152" i="79" s="1"/>
  <c r="AE152" i="79" s="1"/>
  <c r="AU152" i="79" s="1"/>
  <c r="DG151" i="79"/>
  <c r="BK151" i="79" s="1"/>
  <c r="AE151" i="79" s="1"/>
  <c r="AU151" i="79" s="1"/>
  <c r="DG150" i="79"/>
  <c r="BK150" i="79" s="1"/>
  <c r="AE150" i="79" s="1"/>
  <c r="AU150" i="79" s="1"/>
  <c r="DG148" i="79"/>
  <c r="BK148" i="79" s="1"/>
  <c r="AE148" i="79" s="1"/>
  <c r="AU148" i="79" s="1"/>
  <c r="DG146" i="79"/>
  <c r="BK146" i="79" s="1"/>
  <c r="AE146" i="79" s="1"/>
  <c r="AU146" i="79" s="1"/>
  <c r="DG145" i="79"/>
  <c r="BK145" i="79" s="1"/>
  <c r="AE145" i="79" s="1"/>
  <c r="AU145" i="79" s="1"/>
  <c r="DG144" i="79"/>
  <c r="BK144" i="79" s="1"/>
  <c r="AE144" i="79" s="1"/>
  <c r="AU144" i="79" s="1"/>
  <c r="DG143" i="79"/>
  <c r="BK143" i="79" s="1"/>
  <c r="AE143" i="79" s="1"/>
  <c r="AU143" i="79" s="1"/>
  <c r="DG142" i="79"/>
  <c r="BK142" i="79" s="1"/>
  <c r="AE142" i="79" s="1"/>
  <c r="AU142" i="79" s="1"/>
  <c r="DG141" i="79"/>
  <c r="BK141" i="79" s="1"/>
  <c r="AE141" i="79" s="1"/>
  <c r="AU141" i="79" s="1"/>
  <c r="DG140" i="79"/>
  <c r="BK140" i="79" s="1"/>
  <c r="AE140" i="79" s="1"/>
  <c r="AU140" i="79" s="1"/>
  <c r="DG139" i="79"/>
  <c r="BK139" i="79" s="1"/>
  <c r="AE139" i="79" s="1"/>
  <c r="AU139" i="79" s="1"/>
  <c r="DG138" i="79"/>
  <c r="BK138" i="79" s="1"/>
  <c r="AE138" i="79" s="1"/>
  <c r="AU138" i="79" s="1"/>
  <c r="DG137" i="79"/>
  <c r="BK137" i="79" s="1"/>
  <c r="AE137" i="79" s="1"/>
  <c r="AU137" i="79" s="1"/>
  <c r="DG136" i="79"/>
  <c r="BK136" i="79" s="1"/>
  <c r="AE136" i="79" s="1"/>
  <c r="AU136" i="79" s="1"/>
  <c r="DG135" i="79"/>
  <c r="BK135" i="79" s="1"/>
  <c r="AE135" i="79" s="1"/>
  <c r="AU135" i="79" s="1"/>
  <c r="DG134" i="79"/>
  <c r="BK134" i="79" s="1"/>
  <c r="AE134" i="79" s="1"/>
  <c r="AU134" i="79" s="1"/>
  <c r="DG133" i="79"/>
  <c r="BK133" i="79" s="1"/>
  <c r="AE133" i="79" s="1"/>
  <c r="AU133" i="79" s="1"/>
  <c r="DG132" i="79"/>
  <c r="BK132" i="79" s="1"/>
  <c r="AE132" i="79" s="1"/>
  <c r="AU132" i="79" s="1"/>
  <c r="DG131" i="79"/>
  <c r="BK131" i="79" s="1"/>
  <c r="AE131" i="79" s="1"/>
  <c r="AU131" i="79" s="1"/>
  <c r="DG130" i="79"/>
  <c r="BK130" i="79" s="1"/>
  <c r="AE130" i="79" s="1"/>
  <c r="AU130" i="79" s="1"/>
  <c r="DG129" i="79"/>
  <c r="BK129" i="79" s="1"/>
  <c r="AE129" i="79" s="1"/>
  <c r="AU129" i="79" s="1"/>
  <c r="DG128" i="79"/>
  <c r="BK128" i="79" s="1"/>
  <c r="AE128" i="79" s="1"/>
  <c r="AU128" i="79" s="1"/>
  <c r="DG127" i="79"/>
  <c r="BK127" i="79" s="1"/>
  <c r="AE127" i="79" s="1"/>
  <c r="AU127" i="79" s="1"/>
  <c r="DG126" i="79"/>
  <c r="BK126" i="79" s="1"/>
  <c r="AE126" i="79" s="1"/>
  <c r="AU126" i="79" s="1"/>
  <c r="DG149" i="79"/>
  <c r="BK149" i="79" s="1"/>
  <c r="AE149" i="79" s="1"/>
  <c r="AU149" i="79" s="1"/>
  <c r="DG147" i="79"/>
  <c r="BK147" i="79" s="1"/>
  <c r="AE147" i="79" s="1"/>
  <c r="AU147" i="79" s="1"/>
  <c r="DG124" i="79"/>
  <c r="BK124" i="79" s="1"/>
  <c r="AE124" i="79" s="1"/>
  <c r="AU124" i="79" s="1"/>
  <c r="DG122" i="79"/>
  <c r="BK122" i="79" s="1"/>
  <c r="AE122" i="79" s="1"/>
  <c r="AU122" i="79" s="1"/>
  <c r="DG120" i="79"/>
  <c r="BK120" i="79" s="1"/>
  <c r="AE120" i="79" s="1"/>
  <c r="AU120" i="79" s="1"/>
  <c r="DG118" i="79"/>
  <c r="BK118" i="79" s="1"/>
  <c r="AE118" i="79" s="1"/>
  <c r="AU118" i="79" s="1"/>
  <c r="DG116" i="79"/>
  <c r="BK116" i="79" s="1"/>
  <c r="AE116" i="79" s="1"/>
  <c r="AU116" i="79" s="1"/>
  <c r="DG115" i="79"/>
  <c r="BK115" i="79" s="1"/>
  <c r="AE115" i="79" s="1"/>
  <c r="AU115" i="79" s="1"/>
  <c r="DG114" i="79"/>
  <c r="BK114" i="79" s="1"/>
  <c r="AE114" i="79" s="1"/>
  <c r="AU114" i="79" s="1"/>
  <c r="DG113" i="79"/>
  <c r="BK113" i="79" s="1"/>
  <c r="AE113" i="79" s="1"/>
  <c r="AU113" i="79" s="1"/>
  <c r="DG112" i="79"/>
  <c r="BK112" i="79" s="1"/>
  <c r="AE112" i="79" s="1"/>
  <c r="AU112" i="79" s="1"/>
  <c r="DG111" i="79"/>
  <c r="BK111" i="79" s="1"/>
  <c r="AE111" i="79" s="1"/>
  <c r="AU111" i="79" s="1"/>
  <c r="DG110" i="79"/>
  <c r="BK110" i="79" s="1"/>
  <c r="AE110" i="79" s="1"/>
  <c r="AU110" i="79" s="1"/>
  <c r="DG109" i="79"/>
  <c r="BK109" i="79" s="1"/>
  <c r="AE109" i="79" s="1"/>
  <c r="AU109" i="79" s="1"/>
  <c r="DG108" i="79"/>
  <c r="BK108" i="79" s="1"/>
  <c r="AE108" i="79" s="1"/>
  <c r="AU108" i="79" s="1"/>
  <c r="DG107" i="79"/>
  <c r="BK107" i="79" s="1"/>
  <c r="AE107" i="79" s="1"/>
  <c r="AU107" i="79" s="1"/>
  <c r="DG106" i="79"/>
  <c r="BK106" i="79" s="1"/>
  <c r="AE106" i="79" s="1"/>
  <c r="AU106" i="79" s="1"/>
  <c r="DG105" i="79"/>
  <c r="BK105" i="79" s="1"/>
  <c r="AE105" i="79" s="1"/>
  <c r="AU105" i="79" s="1"/>
  <c r="DG104" i="79"/>
  <c r="BK104" i="79" s="1"/>
  <c r="AE104" i="79" s="1"/>
  <c r="AU104" i="79" s="1"/>
  <c r="DG103" i="79"/>
  <c r="BK103" i="79" s="1"/>
  <c r="AE103" i="79" s="1"/>
  <c r="AU103" i="79" s="1"/>
  <c r="DG102" i="79"/>
  <c r="BK102" i="79" s="1"/>
  <c r="AE102" i="79" s="1"/>
  <c r="AU102" i="79" s="1"/>
  <c r="DG101" i="79"/>
  <c r="BK101" i="79" s="1"/>
  <c r="AE101" i="79" s="1"/>
  <c r="AU101" i="79" s="1"/>
  <c r="DG100" i="79"/>
  <c r="BK100" i="79" s="1"/>
  <c r="AE100" i="79" s="1"/>
  <c r="AU100" i="79" s="1"/>
  <c r="DG99" i="79"/>
  <c r="BK99" i="79" s="1"/>
  <c r="AE99" i="79" s="1"/>
  <c r="AU99" i="79" s="1"/>
  <c r="DG98" i="79"/>
  <c r="BK98" i="79" s="1"/>
  <c r="AE98" i="79" s="1"/>
  <c r="AU98" i="79" s="1"/>
  <c r="DG125" i="79"/>
  <c r="BK125" i="79" s="1"/>
  <c r="AE125" i="79" s="1"/>
  <c r="AU125" i="79" s="1"/>
  <c r="DG123" i="79"/>
  <c r="BK123" i="79" s="1"/>
  <c r="AE123" i="79" s="1"/>
  <c r="AU123" i="79" s="1"/>
  <c r="DG121" i="79"/>
  <c r="BK121" i="79" s="1"/>
  <c r="AE121" i="79" s="1"/>
  <c r="AU121" i="79" s="1"/>
  <c r="DG119" i="79"/>
  <c r="BK119" i="79" s="1"/>
  <c r="AE119" i="79" s="1"/>
  <c r="AU119" i="79" s="1"/>
  <c r="DG117" i="79"/>
  <c r="BK117" i="79" s="1"/>
  <c r="AE117" i="79" s="1"/>
  <c r="AU117" i="79" s="1"/>
  <c r="DG97" i="79"/>
  <c r="BK97" i="79" s="1"/>
  <c r="AE97" i="79" s="1"/>
  <c r="AU97" i="79" s="1"/>
  <c r="DG95" i="79"/>
  <c r="BK95" i="79" s="1"/>
  <c r="AE95" i="79" s="1"/>
  <c r="AU95" i="79" s="1"/>
  <c r="DG93" i="79"/>
  <c r="BK93" i="79" s="1"/>
  <c r="AE93" i="79" s="1"/>
  <c r="AU93" i="79" s="1"/>
  <c r="DG91" i="79"/>
  <c r="BK91" i="79" s="1"/>
  <c r="AE91" i="79" s="1"/>
  <c r="AU91" i="79" s="1"/>
  <c r="DG89" i="79"/>
  <c r="BK89" i="79" s="1"/>
  <c r="AE89" i="79" s="1"/>
  <c r="AU89" i="79" s="1"/>
  <c r="DG87" i="79"/>
  <c r="BK87" i="79" s="1"/>
  <c r="AE87" i="79" s="1"/>
  <c r="AU87" i="79" s="1"/>
  <c r="DG85" i="79"/>
  <c r="BK85" i="79" s="1"/>
  <c r="AE85" i="79" s="1"/>
  <c r="AU85" i="79" s="1"/>
  <c r="DG83" i="79"/>
  <c r="BK83" i="79" s="1"/>
  <c r="AE83" i="79" s="1"/>
  <c r="AU83" i="79" s="1"/>
  <c r="DG81" i="79"/>
  <c r="BK81" i="79" s="1"/>
  <c r="AE81" i="79" s="1"/>
  <c r="AU81" i="79" s="1"/>
  <c r="DG80" i="79"/>
  <c r="BK80" i="79" s="1"/>
  <c r="AE80" i="79" s="1"/>
  <c r="AU80" i="79" s="1"/>
  <c r="DG79" i="79"/>
  <c r="BK79" i="79" s="1"/>
  <c r="AE79" i="79" s="1"/>
  <c r="AU79" i="79" s="1"/>
  <c r="DG78" i="79"/>
  <c r="BK78" i="79" s="1"/>
  <c r="AE78" i="79" s="1"/>
  <c r="AU78" i="79" s="1"/>
  <c r="DG77" i="79"/>
  <c r="BK77" i="79" s="1"/>
  <c r="AE77" i="79" s="1"/>
  <c r="AU77" i="79" s="1"/>
  <c r="DG76" i="79"/>
  <c r="BK76" i="79" s="1"/>
  <c r="AE76" i="79" s="1"/>
  <c r="AU76" i="79" s="1"/>
  <c r="DG75" i="79"/>
  <c r="BK75" i="79" s="1"/>
  <c r="AE75" i="79" s="1"/>
  <c r="AU75" i="79" s="1"/>
  <c r="DG96" i="79"/>
  <c r="BK96" i="79" s="1"/>
  <c r="AE96" i="79" s="1"/>
  <c r="AU96" i="79" s="1"/>
  <c r="DG94" i="79"/>
  <c r="BK94" i="79" s="1"/>
  <c r="AE94" i="79" s="1"/>
  <c r="AU94" i="79" s="1"/>
  <c r="DG92" i="79"/>
  <c r="BK92" i="79" s="1"/>
  <c r="AE92" i="79" s="1"/>
  <c r="AU92" i="79" s="1"/>
  <c r="DG90" i="79"/>
  <c r="BK90" i="79" s="1"/>
  <c r="AE90" i="79" s="1"/>
  <c r="AU90" i="79" s="1"/>
  <c r="DG88" i="79"/>
  <c r="BK88" i="79" s="1"/>
  <c r="AE88" i="79" s="1"/>
  <c r="AU88" i="79" s="1"/>
  <c r="DG86" i="79"/>
  <c r="BK86" i="79" s="1"/>
  <c r="AE86" i="79" s="1"/>
  <c r="AU86" i="79" s="1"/>
  <c r="DG73" i="79"/>
  <c r="BK73" i="79" s="1"/>
  <c r="AE73" i="79" s="1"/>
  <c r="AU73" i="79" s="1"/>
  <c r="DG71" i="79"/>
  <c r="BK71" i="79" s="1"/>
  <c r="AE71" i="79" s="1"/>
  <c r="AU71" i="79" s="1"/>
  <c r="DG84" i="79"/>
  <c r="BK84" i="79" s="1"/>
  <c r="AE84" i="79" s="1"/>
  <c r="AU84" i="79" s="1"/>
  <c r="DG82" i="79"/>
  <c r="BK82" i="79" s="1"/>
  <c r="AE82" i="79" s="1"/>
  <c r="AU82" i="79" s="1"/>
  <c r="DG74" i="79"/>
  <c r="BK74" i="79" s="1"/>
  <c r="AE74" i="79" s="1"/>
  <c r="AU74" i="79" s="1"/>
  <c r="DG72" i="79"/>
  <c r="BK72" i="79" s="1"/>
  <c r="AE72" i="79" s="1"/>
  <c r="AU72" i="79" s="1"/>
  <c r="DG70" i="79"/>
  <c r="BK70" i="79" s="1"/>
  <c r="AE70" i="79" s="1"/>
  <c r="AU70" i="79" s="1"/>
  <c r="DG69" i="79"/>
  <c r="BK69" i="79" s="1"/>
  <c r="AE69" i="79" s="1"/>
  <c r="AU69" i="79" s="1"/>
  <c r="DG68" i="79"/>
  <c r="BK68" i="79" s="1"/>
  <c r="AE68" i="79" s="1"/>
  <c r="AU68" i="79" s="1"/>
  <c r="DG67" i="79"/>
  <c r="BK67" i="79" s="1"/>
  <c r="AE67" i="79" s="1"/>
  <c r="AU67" i="79" s="1"/>
  <c r="DG66" i="79"/>
  <c r="BK66" i="79" s="1"/>
  <c r="AE66" i="79" s="1"/>
  <c r="AU66" i="79" s="1"/>
  <c r="DG65" i="79"/>
  <c r="BK65" i="79" s="1"/>
  <c r="AE65" i="79" s="1"/>
  <c r="AU65" i="79" s="1"/>
  <c r="DG64" i="79"/>
  <c r="BK64" i="79" s="1"/>
  <c r="AE64" i="79" s="1"/>
  <c r="AU64" i="79" s="1"/>
  <c r="DG63" i="79"/>
  <c r="BK63" i="79" s="1"/>
  <c r="AE63" i="79" s="1"/>
  <c r="AU63" i="79" s="1"/>
  <c r="DG62" i="79"/>
  <c r="BK62" i="79" s="1"/>
  <c r="AE62" i="79" s="1"/>
  <c r="AU62" i="79" s="1"/>
  <c r="DG61" i="79"/>
  <c r="BK61" i="79" s="1"/>
  <c r="AE61" i="79" s="1"/>
  <c r="AU61" i="79" s="1"/>
  <c r="DG60" i="79"/>
  <c r="BK60" i="79" s="1"/>
  <c r="AE60" i="79" s="1"/>
  <c r="AU60" i="79" s="1"/>
  <c r="DG59" i="79"/>
  <c r="BK59" i="79" s="1"/>
  <c r="AE59" i="79" s="1"/>
  <c r="AU59" i="79" s="1"/>
  <c r="DG58" i="79"/>
  <c r="BK58" i="79" s="1"/>
  <c r="AE58" i="79" s="1"/>
  <c r="AU58" i="79" s="1"/>
  <c r="DG57" i="79"/>
  <c r="BK57" i="79" s="1"/>
  <c r="AE57" i="79" s="1"/>
  <c r="AU57" i="79" s="1"/>
  <c r="DG56" i="79"/>
  <c r="BK56" i="79" s="1"/>
  <c r="AE56" i="79" s="1"/>
  <c r="AU56" i="79" s="1"/>
  <c r="DG55" i="79"/>
  <c r="BK55" i="79" s="1"/>
  <c r="AE55" i="79" s="1"/>
  <c r="AU55" i="79" s="1"/>
  <c r="DG52" i="79"/>
  <c r="BK52" i="79" s="1"/>
  <c r="AE52" i="79" s="1"/>
  <c r="AU52" i="79" s="1"/>
  <c r="DG50" i="79"/>
  <c r="BK50" i="79" s="1"/>
  <c r="AE50" i="79" s="1"/>
  <c r="AU50" i="79" s="1"/>
  <c r="DG48" i="79"/>
  <c r="BK48" i="79" s="1"/>
  <c r="AE48" i="79" s="1"/>
  <c r="AU48" i="79" s="1"/>
  <c r="DG46" i="79"/>
  <c r="BK46" i="79" s="1"/>
  <c r="AE46" i="79" s="1"/>
  <c r="AU46" i="79" s="1"/>
  <c r="DG44" i="79"/>
  <c r="BK44" i="79" s="1"/>
  <c r="AE44" i="79" s="1"/>
  <c r="AU44" i="79" s="1"/>
  <c r="DG42" i="79"/>
  <c r="BK42" i="79" s="1"/>
  <c r="AE42" i="79" s="1"/>
  <c r="AU42" i="79" s="1"/>
  <c r="DG39" i="79"/>
  <c r="BK39" i="79" s="1"/>
  <c r="AE39" i="79" s="1"/>
  <c r="AU39" i="79" s="1"/>
  <c r="DG35" i="79"/>
  <c r="BK35" i="79" s="1"/>
  <c r="AE35" i="79" s="1"/>
  <c r="AU35" i="79" s="1"/>
  <c r="DG54" i="79"/>
  <c r="BK54" i="79" s="1"/>
  <c r="AE54" i="79" s="1"/>
  <c r="AU54" i="79" s="1"/>
  <c r="DG38" i="79"/>
  <c r="BK38" i="79" s="1"/>
  <c r="AE38" i="79" s="1"/>
  <c r="AU38" i="79" s="1"/>
  <c r="DG34" i="79"/>
  <c r="BK34" i="79" s="1"/>
  <c r="AE34" i="79" s="1"/>
  <c r="AU34" i="79" s="1"/>
  <c r="DG30" i="79"/>
  <c r="BK30" i="79" s="1"/>
  <c r="AE30" i="79" s="1"/>
  <c r="AU30" i="79" s="1"/>
  <c r="DG27" i="79"/>
  <c r="DG31" i="79"/>
  <c r="BK31" i="79" s="1"/>
  <c r="AE31" i="79" s="1"/>
  <c r="AU31" i="79" s="1"/>
  <c r="DG53" i="79"/>
  <c r="BK53" i="79" s="1"/>
  <c r="AE53" i="79" s="1"/>
  <c r="AU53" i="79" s="1"/>
  <c r="DG51" i="79"/>
  <c r="BK51" i="79" s="1"/>
  <c r="AE51" i="79" s="1"/>
  <c r="AU51" i="79" s="1"/>
  <c r="DG49" i="79"/>
  <c r="BK49" i="79" s="1"/>
  <c r="AE49" i="79" s="1"/>
  <c r="AU49" i="79" s="1"/>
  <c r="DG47" i="79"/>
  <c r="BK47" i="79" s="1"/>
  <c r="AE47" i="79" s="1"/>
  <c r="AU47" i="79" s="1"/>
  <c r="DG45" i="79"/>
  <c r="BK45" i="79" s="1"/>
  <c r="AE45" i="79" s="1"/>
  <c r="AU45" i="79" s="1"/>
  <c r="DG43" i="79"/>
  <c r="BK43" i="79" s="1"/>
  <c r="AE43" i="79" s="1"/>
  <c r="AU43" i="79" s="1"/>
  <c r="DG41" i="79"/>
  <c r="BK41" i="79" s="1"/>
  <c r="AE41" i="79" s="1"/>
  <c r="AU41" i="79" s="1"/>
  <c r="DG37" i="79"/>
  <c r="BK37" i="79" s="1"/>
  <c r="AE37" i="79" s="1"/>
  <c r="AU37" i="79" s="1"/>
  <c r="DG33" i="79"/>
  <c r="BK33" i="79" s="1"/>
  <c r="AE33" i="79" s="1"/>
  <c r="AU33" i="79" s="1"/>
  <c r="DG29" i="79"/>
  <c r="BK29" i="79" s="1"/>
  <c r="AE29" i="79" s="1"/>
  <c r="AU29" i="79" s="1"/>
  <c r="DG28" i="79"/>
  <c r="DG40" i="79"/>
  <c r="BK40" i="79" s="1"/>
  <c r="AE40" i="79" s="1"/>
  <c r="AU40" i="79" s="1"/>
  <c r="DG36" i="79"/>
  <c r="BK36" i="79" s="1"/>
  <c r="AE36" i="79" s="1"/>
  <c r="AU36" i="79" s="1"/>
  <c r="DG32" i="79"/>
  <c r="BK32" i="79" s="1"/>
  <c r="AE32" i="79" s="1"/>
  <c r="AU32" i="79" s="1"/>
  <c r="CZ227" i="79"/>
  <c r="CZ226" i="79"/>
  <c r="CZ224" i="79"/>
  <c r="CZ222" i="79"/>
  <c r="CZ221" i="79"/>
  <c r="CZ220" i="79"/>
  <c r="CZ223" i="79"/>
  <c r="CZ219" i="79"/>
  <c r="CZ218" i="79"/>
  <c r="CZ217" i="79"/>
  <c r="CZ225" i="79"/>
  <c r="CZ216" i="79"/>
  <c r="CZ215" i="79"/>
  <c r="CZ214" i="79"/>
  <c r="CZ213" i="79"/>
  <c r="CZ212" i="79"/>
  <c r="CZ211" i="79"/>
  <c r="CZ210" i="79"/>
  <c r="CZ209" i="79"/>
  <c r="CZ208" i="79"/>
  <c r="CZ207" i="79"/>
  <c r="BD207" i="79" s="1"/>
  <c r="X207" i="79" s="1"/>
  <c r="AN207" i="79" s="1"/>
  <c r="CZ206" i="79"/>
  <c r="BD206" i="79" s="1"/>
  <c r="X206" i="79" s="1"/>
  <c r="AN206" i="79" s="1"/>
  <c r="CZ203" i="79"/>
  <c r="BD203" i="79" s="1"/>
  <c r="X203" i="79" s="1"/>
  <c r="AN203" i="79" s="1"/>
  <c r="CZ200" i="79"/>
  <c r="CZ199" i="79"/>
  <c r="BD199" i="79" s="1"/>
  <c r="X199" i="79" s="1"/>
  <c r="AN199" i="79" s="1"/>
  <c r="CZ198" i="79"/>
  <c r="CZ197" i="79"/>
  <c r="BD197" i="79" s="1"/>
  <c r="X197" i="79" s="1"/>
  <c r="AN197" i="79" s="1"/>
  <c r="CZ196" i="79"/>
  <c r="CZ195" i="79"/>
  <c r="CZ194" i="79"/>
  <c r="CZ193" i="79"/>
  <c r="BD193" i="79" s="1"/>
  <c r="X193" i="79" s="1"/>
  <c r="AN193" i="79" s="1"/>
  <c r="CZ192" i="79"/>
  <c r="CZ191" i="79"/>
  <c r="CZ190" i="79"/>
  <c r="BD190" i="79" s="1"/>
  <c r="X190" i="79" s="1"/>
  <c r="AN190" i="79" s="1"/>
  <c r="CZ189" i="79"/>
  <c r="CZ202" i="79"/>
  <c r="BD202" i="79" s="1"/>
  <c r="X202" i="79" s="1"/>
  <c r="AN202" i="79" s="1"/>
  <c r="CZ205" i="79"/>
  <c r="BD205" i="79" s="1"/>
  <c r="X205" i="79" s="1"/>
  <c r="AN205" i="79" s="1"/>
  <c r="CZ201" i="79"/>
  <c r="BD201" i="79" s="1"/>
  <c r="X201" i="79" s="1"/>
  <c r="AN201" i="79" s="1"/>
  <c r="CZ204" i="79"/>
  <c r="BD204" i="79" s="1"/>
  <c r="X204" i="79" s="1"/>
  <c r="AN204" i="79" s="1"/>
  <c r="CZ186" i="79"/>
  <c r="CZ183" i="79"/>
  <c r="CZ185" i="79"/>
  <c r="CZ182" i="79"/>
  <c r="CZ181" i="79"/>
  <c r="CZ180" i="79"/>
  <c r="CZ179" i="79"/>
  <c r="CZ178" i="79"/>
  <c r="CZ177" i="79"/>
  <c r="CZ176" i="79"/>
  <c r="CZ175" i="79"/>
  <c r="CZ174" i="79"/>
  <c r="CZ173" i="79"/>
  <c r="CZ172" i="79"/>
  <c r="CZ188" i="79"/>
  <c r="CZ184" i="79"/>
  <c r="CZ187" i="79"/>
  <c r="CZ171" i="79"/>
  <c r="CZ170" i="79"/>
  <c r="CZ169" i="79"/>
  <c r="CZ168" i="79"/>
  <c r="CZ167" i="79"/>
  <c r="CZ166" i="79"/>
  <c r="CZ165" i="79"/>
  <c r="CZ164" i="79"/>
  <c r="CZ163" i="79"/>
  <c r="CZ162" i="79"/>
  <c r="CZ161" i="79"/>
  <c r="CZ160" i="79"/>
  <c r="CZ159" i="79"/>
  <c r="CZ158" i="79"/>
  <c r="CZ157" i="79"/>
  <c r="CZ156" i="79"/>
  <c r="CZ155" i="79"/>
  <c r="CZ154" i="79"/>
  <c r="CZ153" i="79"/>
  <c r="CZ152" i="79"/>
  <c r="CZ151" i="79"/>
  <c r="CZ150" i="79"/>
  <c r="CZ149" i="79"/>
  <c r="CZ148" i="79"/>
  <c r="CZ147" i="79"/>
  <c r="CZ146" i="79"/>
  <c r="CZ145" i="79"/>
  <c r="CZ144" i="79"/>
  <c r="CZ143" i="79"/>
  <c r="CZ142" i="79"/>
  <c r="CZ141" i="79"/>
  <c r="CZ140" i="79"/>
  <c r="CZ139" i="79"/>
  <c r="CZ138" i="79"/>
  <c r="CZ137" i="79"/>
  <c r="CZ136" i="79"/>
  <c r="CZ135" i="79"/>
  <c r="CZ134" i="79"/>
  <c r="CZ133" i="79"/>
  <c r="CZ132" i="79"/>
  <c r="CZ131" i="79"/>
  <c r="CZ130" i="79"/>
  <c r="CZ129" i="79"/>
  <c r="CZ128" i="79"/>
  <c r="CZ127" i="79"/>
  <c r="CZ126" i="79"/>
  <c r="CZ125" i="79"/>
  <c r="CZ124" i="79"/>
  <c r="CZ123" i="79"/>
  <c r="CZ122" i="79"/>
  <c r="CZ121" i="79"/>
  <c r="CZ120" i="79"/>
  <c r="CZ119" i="79"/>
  <c r="CZ118" i="79"/>
  <c r="CZ117" i="79"/>
  <c r="CZ116" i="79"/>
  <c r="CZ115" i="79"/>
  <c r="CZ114" i="79"/>
  <c r="CZ113" i="79"/>
  <c r="CZ112" i="79"/>
  <c r="CZ111" i="79"/>
  <c r="CZ110" i="79"/>
  <c r="CZ109" i="79"/>
  <c r="CZ108" i="79"/>
  <c r="CZ107" i="79"/>
  <c r="CZ106" i="79"/>
  <c r="CZ105" i="79"/>
  <c r="CZ104" i="79"/>
  <c r="CZ103" i="79"/>
  <c r="CZ102" i="79"/>
  <c r="CZ101" i="79"/>
  <c r="CZ100" i="79"/>
  <c r="CZ99" i="79"/>
  <c r="CZ98" i="79"/>
  <c r="CZ97" i="79"/>
  <c r="CZ96" i="79"/>
  <c r="CZ95" i="79"/>
  <c r="CZ94" i="79"/>
  <c r="CZ93" i="79"/>
  <c r="CZ92" i="79"/>
  <c r="CZ91" i="79"/>
  <c r="CZ90" i="79"/>
  <c r="CZ89" i="79"/>
  <c r="CZ88" i="79"/>
  <c r="CZ87" i="79"/>
  <c r="CZ86" i="79"/>
  <c r="CZ85" i="79"/>
  <c r="CZ84" i="79"/>
  <c r="CZ83" i="79"/>
  <c r="CZ82" i="79"/>
  <c r="CZ81" i="79"/>
  <c r="CZ80" i="79"/>
  <c r="CZ79" i="79"/>
  <c r="CZ78" i="79"/>
  <c r="CZ77" i="79"/>
  <c r="CZ76" i="79"/>
  <c r="CZ75" i="79"/>
  <c r="CZ74" i="79"/>
  <c r="CZ73" i="79"/>
  <c r="CZ72" i="79"/>
  <c r="CZ71" i="79"/>
  <c r="CZ70" i="79"/>
  <c r="CZ69" i="79"/>
  <c r="CZ68" i="79"/>
  <c r="CZ67" i="79"/>
  <c r="CZ63" i="79"/>
  <c r="CZ59" i="79"/>
  <c r="CZ55" i="79"/>
  <c r="CZ54" i="79"/>
  <c r="CZ40" i="79"/>
  <c r="CZ36" i="79"/>
  <c r="BD36" i="79" s="1"/>
  <c r="X36" i="79" s="1"/>
  <c r="AN36" i="79" s="1"/>
  <c r="CZ66" i="79"/>
  <c r="CZ62" i="79"/>
  <c r="CZ58" i="79"/>
  <c r="CZ53" i="79"/>
  <c r="CZ51" i="79"/>
  <c r="CZ49" i="79"/>
  <c r="CZ47" i="79"/>
  <c r="CZ45" i="79"/>
  <c r="BD45" i="79" s="1"/>
  <c r="X45" i="79" s="1"/>
  <c r="AN45" i="79" s="1"/>
  <c r="CZ43" i="79"/>
  <c r="BD43" i="79" s="1"/>
  <c r="X43" i="79" s="1"/>
  <c r="AN43" i="79" s="1"/>
  <c r="CZ41" i="79"/>
  <c r="CZ39" i="79"/>
  <c r="BD39" i="79" s="1"/>
  <c r="X39" i="79" s="1"/>
  <c r="AN39" i="79" s="1"/>
  <c r="CZ35" i="79"/>
  <c r="BD35" i="79" s="1"/>
  <c r="X35" i="79" s="1"/>
  <c r="AN35" i="79" s="1"/>
  <c r="CZ31" i="79"/>
  <c r="BD31" i="79" s="1"/>
  <c r="X31" i="79" s="1"/>
  <c r="AN31" i="79" s="1"/>
  <c r="CZ29" i="79"/>
  <c r="BD29" i="79" s="1"/>
  <c r="X29" i="79" s="1"/>
  <c r="AN29" i="79" s="1"/>
  <c r="CZ28" i="79"/>
  <c r="CZ27" i="79"/>
  <c r="CZ65" i="79"/>
  <c r="CZ61" i="79"/>
  <c r="CZ57" i="79"/>
  <c r="CZ38" i="79"/>
  <c r="BD38" i="79" s="1"/>
  <c r="X38" i="79" s="1"/>
  <c r="AN38" i="79" s="1"/>
  <c r="CZ34" i="79"/>
  <c r="BD34" i="79" s="1"/>
  <c r="X34" i="79" s="1"/>
  <c r="AN34" i="79" s="1"/>
  <c r="CZ30" i="79"/>
  <c r="BD30" i="79" s="1"/>
  <c r="X30" i="79" s="1"/>
  <c r="AN30" i="79" s="1"/>
  <c r="CZ32" i="79"/>
  <c r="BD32" i="79" s="1"/>
  <c r="X32" i="79" s="1"/>
  <c r="AN32" i="79" s="1"/>
  <c r="CZ64" i="79"/>
  <c r="CZ60" i="79"/>
  <c r="CZ56" i="79"/>
  <c r="CZ52" i="79"/>
  <c r="CZ50" i="79"/>
  <c r="CZ48" i="79"/>
  <c r="CZ46" i="79"/>
  <c r="CZ44" i="79"/>
  <c r="BD44" i="79" s="1"/>
  <c r="X44" i="79" s="1"/>
  <c r="AN44" i="79" s="1"/>
  <c r="CZ42" i="79"/>
  <c r="BD42" i="79" s="1"/>
  <c r="X42" i="79" s="1"/>
  <c r="AN42" i="79" s="1"/>
  <c r="CZ37" i="79"/>
  <c r="BD37" i="79" s="1"/>
  <c r="X37" i="79" s="1"/>
  <c r="AN37" i="79" s="1"/>
  <c r="CZ33" i="79"/>
  <c r="BD33" i="79" s="1"/>
  <c r="X33" i="79" s="1"/>
  <c r="AN33" i="79" s="1"/>
  <c r="DD227" i="79"/>
  <c r="DD226" i="79"/>
  <c r="DD225" i="79"/>
  <c r="DD222" i="79"/>
  <c r="DD221" i="79"/>
  <c r="DD220" i="79"/>
  <c r="DD219" i="79"/>
  <c r="DD224" i="79"/>
  <c r="DD218" i="79"/>
  <c r="DD217" i="79"/>
  <c r="DD223" i="79"/>
  <c r="DD216" i="79"/>
  <c r="DD215" i="79"/>
  <c r="DD214" i="79"/>
  <c r="DD213" i="79"/>
  <c r="DD212" i="79"/>
  <c r="DD211" i="79"/>
  <c r="DD210" i="79"/>
  <c r="DD209" i="79"/>
  <c r="DD208" i="79"/>
  <c r="DD207" i="79"/>
  <c r="BH207" i="79" s="1"/>
  <c r="AB207" i="79" s="1"/>
  <c r="AR207" i="79" s="1"/>
  <c r="DD206" i="79"/>
  <c r="BH206" i="79" s="1"/>
  <c r="AB206" i="79" s="1"/>
  <c r="AR206" i="79" s="1"/>
  <c r="DD204" i="79"/>
  <c r="BH204" i="79" s="1"/>
  <c r="AB204" i="79" s="1"/>
  <c r="AR204" i="79" s="1"/>
  <c r="DD200" i="79"/>
  <c r="DD199" i="79"/>
  <c r="BH199" i="79" s="1"/>
  <c r="AB199" i="79" s="1"/>
  <c r="AR199" i="79" s="1"/>
  <c r="DD198" i="79"/>
  <c r="BH198" i="79" s="1"/>
  <c r="AB198" i="79" s="1"/>
  <c r="AR198" i="79" s="1"/>
  <c r="DD197" i="79"/>
  <c r="BH197" i="79" s="1"/>
  <c r="AB197" i="79" s="1"/>
  <c r="AR197" i="79" s="1"/>
  <c r="DD196" i="79"/>
  <c r="DD195" i="79"/>
  <c r="DD194" i="79"/>
  <c r="BH194" i="79" s="1"/>
  <c r="AB194" i="79" s="1"/>
  <c r="AR194" i="79" s="1"/>
  <c r="DD193" i="79"/>
  <c r="BH193" i="79" s="1"/>
  <c r="AB193" i="79" s="1"/>
  <c r="AR193" i="79" s="1"/>
  <c r="DD192" i="79"/>
  <c r="BH192" i="79" s="1"/>
  <c r="AB192" i="79" s="1"/>
  <c r="AR192" i="79" s="1"/>
  <c r="DD191" i="79"/>
  <c r="DD190" i="79"/>
  <c r="DD189" i="79"/>
  <c r="DD203" i="79"/>
  <c r="BH203" i="79" s="1"/>
  <c r="AB203" i="79" s="1"/>
  <c r="AR203" i="79" s="1"/>
  <c r="DD202" i="79"/>
  <c r="BH202" i="79" s="1"/>
  <c r="AB202" i="79" s="1"/>
  <c r="AR202" i="79" s="1"/>
  <c r="DD201" i="79"/>
  <c r="BH201" i="79" s="1"/>
  <c r="AB201" i="79" s="1"/>
  <c r="AR201" i="79" s="1"/>
  <c r="DD205" i="79"/>
  <c r="BH205" i="79" s="1"/>
  <c r="AB205" i="79" s="1"/>
  <c r="AR205" i="79" s="1"/>
  <c r="DD188" i="79"/>
  <c r="DD184" i="79"/>
  <c r="DD187" i="79"/>
  <c r="DD183" i="79"/>
  <c r="DD181" i="79"/>
  <c r="DD180" i="79"/>
  <c r="DD179" i="79"/>
  <c r="DD178" i="79"/>
  <c r="DD177" i="79"/>
  <c r="DD176" i="79"/>
  <c r="DD175" i="79"/>
  <c r="DD174" i="79"/>
  <c r="DD173" i="79"/>
  <c r="DD172" i="79"/>
  <c r="DD186" i="79"/>
  <c r="DD182" i="79"/>
  <c r="DD185" i="79"/>
  <c r="DD171" i="79"/>
  <c r="DD170" i="79"/>
  <c r="DD169" i="79"/>
  <c r="DD168" i="79"/>
  <c r="DD167" i="79"/>
  <c r="DD166" i="79"/>
  <c r="DD165" i="79"/>
  <c r="DD164" i="79"/>
  <c r="DD163" i="79"/>
  <c r="DD162" i="79"/>
  <c r="DD161" i="79"/>
  <c r="DD160" i="79"/>
  <c r="DD159" i="79"/>
  <c r="DD158" i="79"/>
  <c r="DD157" i="79"/>
  <c r="DD156" i="79"/>
  <c r="DD155" i="79"/>
  <c r="DD154" i="79"/>
  <c r="DD153" i="79"/>
  <c r="DD152" i="79"/>
  <c r="DD151" i="79"/>
  <c r="DD150" i="79"/>
  <c r="DD149" i="79"/>
  <c r="DD148" i="79"/>
  <c r="DD147" i="79"/>
  <c r="DD146" i="79"/>
  <c r="DD145" i="79"/>
  <c r="DD144" i="79"/>
  <c r="DD143" i="79"/>
  <c r="DD142" i="79"/>
  <c r="DD141" i="79"/>
  <c r="DD140" i="79"/>
  <c r="DD139" i="79"/>
  <c r="DD138" i="79"/>
  <c r="DD137" i="79"/>
  <c r="DD136" i="79"/>
  <c r="DD135" i="79"/>
  <c r="DD134" i="79"/>
  <c r="DD133" i="79"/>
  <c r="DD132" i="79"/>
  <c r="DD131" i="79"/>
  <c r="DD130" i="79"/>
  <c r="DD129" i="79"/>
  <c r="DD128" i="79"/>
  <c r="DD127" i="79"/>
  <c r="DD126" i="79"/>
  <c r="DD125" i="79"/>
  <c r="DD124" i="79"/>
  <c r="DD123" i="79"/>
  <c r="DD122" i="79"/>
  <c r="DD121" i="79"/>
  <c r="DD120" i="79"/>
  <c r="DD119" i="79"/>
  <c r="DD118" i="79"/>
  <c r="DD117" i="79"/>
  <c r="DD116" i="79"/>
  <c r="DD115" i="79"/>
  <c r="DD114" i="79"/>
  <c r="DD113" i="79"/>
  <c r="DD112" i="79"/>
  <c r="DD111" i="79"/>
  <c r="DD110" i="79"/>
  <c r="DD109" i="79"/>
  <c r="DD108" i="79"/>
  <c r="DD107" i="79"/>
  <c r="DD106" i="79"/>
  <c r="DD105" i="79"/>
  <c r="DD104" i="79"/>
  <c r="DD103" i="79"/>
  <c r="DD102" i="79"/>
  <c r="DD101" i="79"/>
  <c r="DD100" i="79"/>
  <c r="DD99" i="79"/>
  <c r="DD98" i="79"/>
  <c r="DD97" i="79"/>
  <c r="DD96" i="79"/>
  <c r="DD95" i="79"/>
  <c r="DD94" i="79"/>
  <c r="DD93" i="79"/>
  <c r="DD92" i="79"/>
  <c r="DD91" i="79"/>
  <c r="DD90" i="79"/>
  <c r="DD89" i="79"/>
  <c r="DD88" i="79"/>
  <c r="DD87" i="79"/>
  <c r="DD86" i="79"/>
  <c r="DD85" i="79"/>
  <c r="DD84" i="79"/>
  <c r="DD83" i="79"/>
  <c r="DD82" i="79"/>
  <c r="DD81" i="79"/>
  <c r="DD80" i="79"/>
  <c r="DD79" i="79"/>
  <c r="DD78" i="79"/>
  <c r="DD77" i="79"/>
  <c r="DD76" i="79"/>
  <c r="DD75" i="79"/>
  <c r="DD74" i="79"/>
  <c r="DD73" i="79"/>
  <c r="DD72" i="79"/>
  <c r="DD71" i="79"/>
  <c r="DD70" i="79"/>
  <c r="DD69" i="79"/>
  <c r="DD68" i="79"/>
  <c r="DD67" i="79"/>
  <c r="DD66" i="79"/>
  <c r="DD62" i="79"/>
  <c r="DD58" i="79"/>
  <c r="DD37" i="79"/>
  <c r="BH37" i="79" s="1"/>
  <c r="AB37" i="79" s="1"/>
  <c r="AR37" i="79" s="1"/>
  <c r="DD33" i="79"/>
  <c r="BH33" i="79" s="1"/>
  <c r="AB33" i="79" s="1"/>
  <c r="AR33" i="79" s="1"/>
  <c r="DD65" i="79"/>
  <c r="DD61" i="79"/>
  <c r="DD57" i="79"/>
  <c r="DD52" i="79"/>
  <c r="DD50" i="79"/>
  <c r="DD48" i="79"/>
  <c r="BH48" i="79" s="1"/>
  <c r="AB48" i="79" s="1"/>
  <c r="AR48" i="79" s="1"/>
  <c r="DD46" i="79"/>
  <c r="BH46" i="79" s="1"/>
  <c r="AB46" i="79" s="1"/>
  <c r="AR46" i="79" s="1"/>
  <c r="DD44" i="79"/>
  <c r="BH44" i="79" s="1"/>
  <c r="AB44" i="79" s="1"/>
  <c r="AR44" i="79" s="1"/>
  <c r="DD42" i="79"/>
  <c r="BH42" i="79" s="1"/>
  <c r="AB42" i="79" s="1"/>
  <c r="AR42" i="79" s="1"/>
  <c r="DD40" i="79"/>
  <c r="BH40" i="79" s="1"/>
  <c r="AB40" i="79" s="1"/>
  <c r="AR40" i="79" s="1"/>
  <c r="DD36" i="79"/>
  <c r="BH36" i="79" s="1"/>
  <c r="AB36" i="79" s="1"/>
  <c r="AR36" i="79" s="1"/>
  <c r="DD32" i="79"/>
  <c r="BH32" i="79" s="1"/>
  <c r="AB32" i="79" s="1"/>
  <c r="AR32" i="79" s="1"/>
  <c r="DD29" i="79"/>
  <c r="BH29" i="79" s="1"/>
  <c r="AB29" i="79" s="1"/>
  <c r="AR29" i="79" s="1"/>
  <c r="DD28" i="79"/>
  <c r="DD27" i="79"/>
  <c r="DD64" i="79"/>
  <c r="DD60" i="79"/>
  <c r="DD56" i="79"/>
  <c r="DD54" i="79"/>
  <c r="DD39" i="79"/>
  <c r="BH39" i="79" s="1"/>
  <c r="AB39" i="79" s="1"/>
  <c r="AR39" i="79" s="1"/>
  <c r="DD35" i="79"/>
  <c r="BH35" i="79" s="1"/>
  <c r="AB35" i="79" s="1"/>
  <c r="AR35" i="79" s="1"/>
  <c r="DD31" i="79"/>
  <c r="BH31" i="79" s="1"/>
  <c r="AB31" i="79" s="1"/>
  <c r="AR31" i="79" s="1"/>
  <c r="DD63" i="79"/>
  <c r="DD59" i="79"/>
  <c r="DD55" i="79"/>
  <c r="DD53" i="79"/>
  <c r="DD51" i="79"/>
  <c r="DD49" i="79"/>
  <c r="DD47" i="79"/>
  <c r="DD45" i="79"/>
  <c r="BH45" i="79" s="1"/>
  <c r="AB45" i="79" s="1"/>
  <c r="AR45" i="79" s="1"/>
  <c r="DD43" i="79"/>
  <c r="DD41" i="79"/>
  <c r="BH41" i="79" s="1"/>
  <c r="AB41" i="79" s="1"/>
  <c r="AR41" i="79" s="1"/>
  <c r="DD38" i="79"/>
  <c r="BH38" i="79" s="1"/>
  <c r="AB38" i="79" s="1"/>
  <c r="AR38" i="79" s="1"/>
  <c r="DD34" i="79"/>
  <c r="BH34" i="79" s="1"/>
  <c r="AB34" i="79" s="1"/>
  <c r="AR34" i="79" s="1"/>
  <c r="DD30" i="79"/>
  <c r="BH30" i="79" s="1"/>
  <c r="AB30" i="79" s="1"/>
  <c r="AR30" i="79" s="1"/>
  <c r="DF225" i="79"/>
  <c r="DF224" i="79"/>
  <c r="DF226" i="79"/>
  <c r="DF227" i="79"/>
  <c r="DF222" i="79"/>
  <c r="DF221" i="79"/>
  <c r="DF220" i="79"/>
  <c r="DF219" i="79"/>
  <c r="DF223" i="79"/>
  <c r="DF218" i="79"/>
  <c r="DF217" i="79"/>
  <c r="DF216" i="79"/>
  <c r="DF215" i="79"/>
  <c r="DF214" i="79"/>
  <c r="DF213" i="79"/>
  <c r="DF212" i="79"/>
  <c r="DF211" i="79"/>
  <c r="DF210" i="79"/>
  <c r="DF209" i="79"/>
  <c r="DF208" i="79"/>
  <c r="BJ208" i="79" s="1"/>
  <c r="AD208" i="79" s="1"/>
  <c r="AT208" i="79" s="1"/>
  <c r="DF207" i="79"/>
  <c r="BJ207" i="79" s="1"/>
  <c r="AD207" i="79" s="1"/>
  <c r="AT207" i="79" s="1"/>
  <c r="DF203" i="79"/>
  <c r="BJ203" i="79" s="1"/>
  <c r="AD203" i="79" s="1"/>
  <c r="AT203" i="79" s="1"/>
  <c r="DF202" i="79"/>
  <c r="DF206" i="79"/>
  <c r="BJ206" i="79" s="1"/>
  <c r="AD206" i="79" s="1"/>
  <c r="AT206" i="79" s="1"/>
  <c r="DF205" i="79"/>
  <c r="BJ205" i="79" s="1"/>
  <c r="AD205" i="79" s="1"/>
  <c r="AT205" i="79" s="1"/>
  <c r="DF201" i="79"/>
  <c r="DF200" i="79"/>
  <c r="BJ200" i="79" s="1"/>
  <c r="AD200" i="79" s="1"/>
  <c r="AT200" i="79" s="1"/>
  <c r="DF199" i="79"/>
  <c r="DF198" i="79"/>
  <c r="BJ198" i="79" s="1"/>
  <c r="AD198" i="79" s="1"/>
  <c r="AT198" i="79" s="1"/>
  <c r="DF197" i="79"/>
  <c r="BJ197" i="79" s="1"/>
  <c r="AD197" i="79" s="1"/>
  <c r="AT197" i="79" s="1"/>
  <c r="DF195" i="79"/>
  <c r="BJ195" i="79" s="1"/>
  <c r="AD195" i="79" s="1"/>
  <c r="AT195" i="79" s="1"/>
  <c r="DF192" i="79"/>
  <c r="DF190" i="79"/>
  <c r="DF188" i="79"/>
  <c r="DF187" i="79"/>
  <c r="DF186" i="79"/>
  <c r="DF185" i="79"/>
  <c r="DF184" i="79"/>
  <c r="DF183" i="79"/>
  <c r="DF182" i="79"/>
  <c r="DF204" i="79"/>
  <c r="BJ204" i="79" s="1"/>
  <c r="AD204" i="79" s="1"/>
  <c r="AT204" i="79" s="1"/>
  <c r="DF196" i="79"/>
  <c r="BJ196" i="79" s="1"/>
  <c r="AD196" i="79" s="1"/>
  <c r="AT196" i="79" s="1"/>
  <c r="DF193" i="79"/>
  <c r="DF191" i="79"/>
  <c r="DF194" i="79"/>
  <c r="DF189" i="79"/>
  <c r="DF175" i="79"/>
  <c r="DF173" i="79"/>
  <c r="DF180" i="79"/>
  <c r="DF178" i="79"/>
  <c r="DF176" i="79"/>
  <c r="DF174" i="79"/>
  <c r="DF172" i="79"/>
  <c r="DF171" i="79"/>
  <c r="DF170" i="79"/>
  <c r="DF169" i="79"/>
  <c r="DF168" i="79"/>
  <c r="DF167" i="79"/>
  <c r="DF181" i="79"/>
  <c r="DF179" i="79"/>
  <c r="DF166" i="79"/>
  <c r="DF164" i="79"/>
  <c r="DF162" i="79"/>
  <c r="DF160" i="79"/>
  <c r="DF158" i="79"/>
  <c r="DF177" i="79"/>
  <c r="DF165" i="79"/>
  <c r="DF163" i="79"/>
  <c r="DF161" i="79"/>
  <c r="DF159" i="79"/>
  <c r="DF157" i="79"/>
  <c r="DF155" i="79"/>
  <c r="DF154" i="79"/>
  <c r="DF153" i="79"/>
  <c r="DF152" i="79"/>
  <c r="DF156" i="79"/>
  <c r="DF150" i="79"/>
  <c r="DF149" i="79"/>
  <c r="DF147" i="79"/>
  <c r="DF151" i="79"/>
  <c r="DF148" i="79"/>
  <c r="DF146" i="79"/>
  <c r="DF145" i="79"/>
  <c r="DF144" i="79"/>
  <c r="DF143" i="79"/>
  <c r="DF142" i="79"/>
  <c r="DF141" i="79"/>
  <c r="DF140" i="79"/>
  <c r="DF139" i="79"/>
  <c r="DF138" i="79"/>
  <c r="DF137" i="79"/>
  <c r="DF136" i="79"/>
  <c r="DF135" i="79"/>
  <c r="DF134" i="79"/>
  <c r="DF133" i="79"/>
  <c r="DF132" i="79"/>
  <c r="DF131" i="79"/>
  <c r="DF129" i="79"/>
  <c r="DF127" i="79"/>
  <c r="DF124" i="79"/>
  <c r="DF122" i="79"/>
  <c r="DF120" i="79"/>
  <c r="DF118" i="79"/>
  <c r="DF116" i="79"/>
  <c r="DF115" i="79"/>
  <c r="DF114" i="79"/>
  <c r="DF113" i="79"/>
  <c r="DF112" i="79"/>
  <c r="DF111" i="79"/>
  <c r="DF130" i="79"/>
  <c r="DF128" i="79"/>
  <c r="DF126" i="79"/>
  <c r="DF125" i="79"/>
  <c r="DF123" i="79"/>
  <c r="DF121" i="79"/>
  <c r="DF119" i="79"/>
  <c r="DF117" i="79"/>
  <c r="DF105" i="79"/>
  <c r="DF103" i="79"/>
  <c r="DF101" i="79"/>
  <c r="DF99" i="79"/>
  <c r="DF96" i="79"/>
  <c r="DF94" i="79"/>
  <c r="DF92" i="79"/>
  <c r="DF90" i="79"/>
  <c r="DF110" i="79"/>
  <c r="DF108" i="79"/>
  <c r="DF106" i="79"/>
  <c r="DF104" i="79"/>
  <c r="DF102" i="79"/>
  <c r="DF100" i="79"/>
  <c r="DF98" i="79"/>
  <c r="DF97" i="79"/>
  <c r="DF95" i="79"/>
  <c r="DF93" i="79"/>
  <c r="DF91" i="79"/>
  <c r="DF89" i="79"/>
  <c r="DF87" i="79"/>
  <c r="DF85" i="79"/>
  <c r="DF83" i="79"/>
  <c r="DF81" i="79"/>
  <c r="DF109" i="79"/>
  <c r="DF107" i="79"/>
  <c r="DF88" i="79"/>
  <c r="DF82" i="79"/>
  <c r="DF79" i="79"/>
  <c r="DF77" i="79"/>
  <c r="DF75" i="79"/>
  <c r="DF74" i="79"/>
  <c r="DF72" i="79"/>
  <c r="DF70" i="79"/>
  <c r="DF69" i="79"/>
  <c r="DF68" i="79"/>
  <c r="DF67" i="79"/>
  <c r="DF66" i="79"/>
  <c r="DF65" i="79"/>
  <c r="DF64" i="79"/>
  <c r="DF63" i="79"/>
  <c r="DF62" i="79"/>
  <c r="DF61" i="79"/>
  <c r="DF60" i="79"/>
  <c r="DF59" i="79"/>
  <c r="DF58" i="79"/>
  <c r="DF57" i="79"/>
  <c r="DF56" i="79"/>
  <c r="DF55" i="79"/>
  <c r="DF54" i="79"/>
  <c r="DF53" i="79"/>
  <c r="DF52" i="79"/>
  <c r="DF51" i="79"/>
  <c r="DF50" i="79"/>
  <c r="DF49" i="79"/>
  <c r="DF48" i="79"/>
  <c r="DF47" i="79"/>
  <c r="DF46" i="79"/>
  <c r="DF45" i="79"/>
  <c r="DF44" i="79"/>
  <c r="DF43" i="79"/>
  <c r="BJ43" i="79" s="1"/>
  <c r="AD43" i="79" s="1"/>
  <c r="AT43" i="79" s="1"/>
  <c r="DF42" i="79"/>
  <c r="BJ42" i="79" s="1"/>
  <c r="AD42" i="79" s="1"/>
  <c r="AT42" i="79" s="1"/>
  <c r="DF41" i="79"/>
  <c r="DF86" i="79"/>
  <c r="DF80" i="79"/>
  <c r="DF78" i="79"/>
  <c r="DF76" i="79"/>
  <c r="DF73" i="79"/>
  <c r="DF71" i="79"/>
  <c r="DF84" i="79"/>
  <c r="DF40" i="79"/>
  <c r="DF36" i="79"/>
  <c r="BJ36" i="79" s="1"/>
  <c r="AD36" i="79" s="1"/>
  <c r="AT36" i="79" s="1"/>
  <c r="DF39" i="79"/>
  <c r="BJ39" i="79" s="1"/>
  <c r="AD39" i="79" s="1"/>
  <c r="AT39" i="79" s="1"/>
  <c r="DF35" i="79"/>
  <c r="BJ35" i="79" s="1"/>
  <c r="AD35" i="79" s="1"/>
  <c r="AT35" i="79" s="1"/>
  <c r="DF31" i="79"/>
  <c r="BJ31" i="79" s="1"/>
  <c r="AD31" i="79" s="1"/>
  <c r="AT31" i="79" s="1"/>
  <c r="DF38" i="79"/>
  <c r="BJ38" i="79" s="1"/>
  <c r="AD38" i="79" s="1"/>
  <c r="AT38" i="79" s="1"/>
  <c r="DF34" i="79"/>
  <c r="BJ34" i="79" s="1"/>
  <c r="AD34" i="79" s="1"/>
  <c r="AT34" i="79" s="1"/>
  <c r="DF30" i="79"/>
  <c r="BJ30" i="79" s="1"/>
  <c r="AD30" i="79" s="1"/>
  <c r="AT30" i="79" s="1"/>
  <c r="DF28" i="79"/>
  <c r="DF32" i="79"/>
  <c r="BJ32" i="79" s="1"/>
  <c r="AD32" i="79" s="1"/>
  <c r="AT32" i="79" s="1"/>
  <c r="DF37" i="79"/>
  <c r="BJ37" i="79" s="1"/>
  <c r="AD37" i="79" s="1"/>
  <c r="AT37" i="79" s="1"/>
  <c r="DF33" i="79"/>
  <c r="BJ33" i="79" s="1"/>
  <c r="AD33" i="79" s="1"/>
  <c r="AT33" i="79" s="1"/>
  <c r="DF29" i="79"/>
  <c r="DF27" i="79"/>
  <c r="DB225" i="79"/>
  <c r="DB224" i="79"/>
  <c r="DB227" i="79"/>
  <c r="DB223" i="79"/>
  <c r="DB226" i="79"/>
  <c r="DB220" i="79"/>
  <c r="DB219" i="79"/>
  <c r="DB222" i="79"/>
  <c r="DB218" i="79"/>
  <c r="DB217" i="79"/>
  <c r="DB221" i="79"/>
  <c r="DB216" i="79"/>
  <c r="DB215" i="79"/>
  <c r="DB214" i="79"/>
  <c r="DB213" i="79"/>
  <c r="DB212" i="79"/>
  <c r="DB211" i="79"/>
  <c r="DB210" i="79"/>
  <c r="DB209" i="79"/>
  <c r="DB208" i="79"/>
  <c r="DB207" i="79"/>
  <c r="BF207" i="79" s="1"/>
  <c r="Z207" i="79" s="1"/>
  <c r="AP207" i="79" s="1"/>
  <c r="DB206" i="79"/>
  <c r="DB202" i="79"/>
  <c r="DB205" i="79"/>
  <c r="DB201" i="79"/>
  <c r="DB204" i="79"/>
  <c r="DB196" i="79"/>
  <c r="DB188" i="79"/>
  <c r="DB187" i="79"/>
  <c r="DB186" i="79"/>
  <c r="DB185" i="79"/>
  <c r="DB184" i="79"/>
  <c r="DB183" i="79"/>
  <c r="DB182" i="79"/>
  <c r="DB203" i="79"/>
  <c r="DB193" i="79"/>
  <c r="DB191" i="79"/>
  <c r="DB189" i="79"/>
  <c r="DB200" i="79"/>
  <c r="DB199" i="79"/>
  <c r="BF199" i="79" s="1"/>
  <c r="Z199" i="79" s="1"/>
  <c r="AP199" i="79" s="1"/>
  <c r="DB198" i="79"/>
  <c r="BF198" i="79" s="1"/>
  <c r="Z198" i="79" s="1"/>
  <c r="AP198" i="79" s="1"/>
  <c r="DB197" i="79"/>
  <c r="DB194" i="79"/>
  <c r="DB195" i="79"/>
  <c r="DB190" i="79"/>
  <c r="DB192" i="79"/>
  <c r="DB181" i="79"/>
  <c r="DB179" i="79"/>
  <c r="DB177" i="79"/>
  <c r="DB174" i="79"/>
  <c r="DB172" i="79"/>
  <c r="DB171" i="79"/>
  <c r="DB170" i="79"/>
  <c r="DB169" i="79"/>
  <c r="DB168" i="79"/>
  <c r="DB167" i="79"/>
  <c r="DB180" i="79"/>
  <c r="DB178" i="79"/>
  <c r="DB166" i="79"/>
  <c r="DB164" i="79"/>
  <c r="DB162" i="79"/>
  <c r="DB160" i="79"/>
  <c r="DB158" i="79"/>
  <c r="DB176" i="79"/>
  <c r="DB173" i="79"/>
  <c r="DB175" i="79"/>
  <c r="DB165" i="79"/>
  <c r="DB157" i="79"/>
  <c r="DB156" i="79"/>
  <c r="DB154" i="79"/>
  <c r="DB153" i="79"/>
  <c r="DB152" i="79"/>
  <c r="DB159" i="79"/>
  <c r="DB161" i="79"/>
  <c r="DB163" i="79"/>
  <c r="DB155" i="79"/>
  <c r="DB148" i="79"/>
  <c r="DB151" i="79"/>
  <c r="DB150" i="79"/>
  <c r="DB146" i="79"/>
  <c r="DB145" i="79"/>
  <c r="DB144" i="79"/>
  <c r="DB143" i="79"/>
  <c r="DB142" i="79"/>
  <c r="DB141" i="79"/>
  <c r="DB140" i="79"/>
  <c r="DB139" i="79"/>
  <c r="DB138" i="79"/>
  <c r="DB137" i="79"/>
  <c r="DB136" i="79"/>
  <c r="DB135" i="79"/>
  <c r="DB134" i="79"/>
  <c r="DB133" i="79"/>
  <c r="DB132" i="79"/>
  <c r="DB131" i="79"/>
  <c r="DB149" i="79"/>
  <c r="DB147" i="79"/>
  <c r="DB124" i="79"/>
  <c r="DB122" i="79"/>
  <c r="DB120" i="79"/>
  <c r="DB118" i="79"/>
  <c r="DB116" i="79"/>
  <c r="DB130" i="79"/>
  <c r="DB128" i="79"/>
  <c r="DB126" i="79"/>
  <c r="DB125" i="79"/>
  <c r="DB123" i="79"/>
  <c r="DB121" i="79"/>
  <c r="DB119" i="79"/>
  <c r="DB117" i="79"/>
  <c r="DB115" i="79"/>
  <c r="DB114" i="79"/>
  <c r="DB113" i="79"/>
  <c r="DB112" i="79"/>
  <c r="DB111" i="79"/>
  <c r="DB129" i="79"/>
  <c r="DB127" i="79"/>
  <c r="DB109" i="79"/>
  <c r="DB107" i="79"/>
  <c r="DB104" i="79"/>
  <c r="DB102" i="79"/>
  <c r="DB100" i="79"/>
  <c r="DB98" i="79"/>
  <c r="DB97" i="79"/>
  <c r="DB95" i="79"/>
  <c r="DB93" i="79"/>
  <c r="DB91" i="79"/>
  <c r="DB89" i="79"/>
  <c r="DB87" i="79"/>
  <c r="DB85" i="79"/>
  <c r="DB83" i="79"/>
  <c r="DB81" i="79"/>
  <c r="DB110" i="79"/>
  <c r="DB108" i="79"/>
  <c r="DB106" i="79"/>
  <c r="DB105" i="79"/>
  <c r="DB103" i="79"/>
  <c r="DB101" i="79"/>
  <c r="DB99" i="79"/>
  <c r="DB96" i="79"/>
  <c r="DB94" i="79"/>
  <c r="DB92" i="79"/>
  <c r="DB90" i="79"/>
  <c r="DB88" i="79"/>
  <c r="DB84" i="79"/>
  <c r="DB80" i="79"/>
  <c r="DB78" i="79"/>
  <c r="DB76" i="79"/>
  <c r="DB69" i="79"/>
  <c r="DB68" i="79"/>
  <c r="DB67" i="79"/>
  <c r="DB66" i="79"/>
  <c r="DB65" i="79"/>
  <c r="DB64" i="79"/>
  <c r="DB63" i="79"/>
  <c r="DB62" i="79"/>
  <c r="DB61" i="79"/>
  <c r="DB60" i="79"/>
  <c r="DB59" i="79"/>
  <c r="DB58" i="79"/>
  <c r="DB57" i="79"/>
  <c r="DB56" i="79"/>
  <c r="DB55" i="79"/>
  <c r="DB54" i="79"/>
  <c r="DB53" i="79"/>
  <c r="DB52" i="79"/>
  <c r="DB51" i="79"/>
  <c r="DB50" i="79"/>
  <c r="DB49" i="79"/>
  <c r="DB48" i="79"/>
  <c r="DB47" i="79"/>
  <c r="DB46" i="79"/>
  <c r="DB45" i="79"/>
  <c r="DB44" i="79"/>
  <c r="DB43" i="79"/>
  <c r="DB42" i="79"/>
  <c r="DB41" i="79"/>
  <c r="DB82" i="79"/>
  <c r="DB73" i="79"/>
  <c r="DB71" i="79"/>
  <c r="DB79" i="79"/>
  <c r="DB77" i="79"/>
  <c r="DB75" i="79"/>
  <c r="DB86" i="79"/>
  <c r="DB74" i="79"/>
  <c r="DB72" i="79"/>
  <c r="DB70" i="79"/>
  <c r="DB39" i="79"/>
  <c r="DB35" i="79"/>
  <c r="BF35" i="79" s="1"/>
  <c r="Z35" i="79" s="1"/>
  <c r="AP35" i="79" s="1"/>
  <c r="DB31" i="79"/>
  <c r="DB38" i="79"/>
  <c r="DB34" i="79"/>
  <c r="DB30" i="79"/>
  <c r="BF30" i="79" s="1"/>
  <c r="Z30" i="79" s="1"/>
  <c r="AP30" i="79" s="1"/>
  <c r="DB27" i="79"/>
  <c r="DB37" i="79"/>
  <c r="DB33" i="79"/>
  <c r="DB28" i="79"/>
  <c r="DB40" i="79"/>
  <c r="DB36" i="79"/>
  <c r="BF36" i="79" s="1"/>
  <c r="Z36" i="79" s="1"/>
  <c r="AP36" i="79" s="1"/>
  <c r="DB32" i="79"/>
  <c r="BF32" i="79" s="1"/>
  <c r="Z32" i="79" s="1"/>
  <c r="AP32" i="79" s="1"/>
  <c r="DB29" i="79"/>
  <c r="BF29" i="79" s="1"/>
  <c r="Z29" i="79" s="1"/>
  <c r="AP29" i="79" s="1"/>
  <c r="DL227" i="79"/>
  <c r="DL225" i="79"/>
  <c r="DL222" i="79"/>
  <c r="DL221" i="79"/>
  <c r="DL220" i="79"/>
  <c r="DL219" i="79"/>
  <c r="DL218" i="79"/>
  <c r="DL217" i="79"/>
  <c r="DL224" i="79"/>
  <c r="DL223" i="79"/>
  <c r="DL216" i="79"/>
  <c r="DL215" i="79"/>
  <c r="DL214" i="79"/>
  <c r="DL213" i="79"/>
  <c r="DL226" i="79"/>
  <c r="DL212" i="79"/>
  <c r="DL211" i="79"/>
  <c r="DL210" i="79"/>
  <c r="DL209" i="79"/>
  <c r="DL208" i="79"/>
  <c r="DL207" i="79"/>
  <c r="DL203" i="79"/>
  <c r="DL202" i="79"/>
  <c r="DL200" i="79"/>
  <c r="DL199" i="79"/>
  <c r="DL198" i="79"/>
  <c r="DL197" i="79"/>
  <c r="DL205" i="79"/>
  <c r="DL201" i="79"/>
  <c r="DL204" i="79"/>
  <c r="DL195" i="79"/>
  <c r="DL192" i="79"/>
  <c r="DL190" i="79"/>
  <c r="DL206" i="79"/>
  <c r="DL196" i="79"/>
  <c r="DL193" i="79"/>
  <c r="DL191" i="79"/>
  <c r="DL185" i="79"/>
  <c r="DL183" i="79"/>
  <c r="DL188" i="79"/>
  <c r="DL184" i="79"/>
  <c r="DL182" i="79"/>
  <c r="DL187" i="79"/>
  <c r="DL194" i="79"/>
  <c r="DL189" i="79"/>
  <c r="DL186" i="79"/>
  <c r="DL181" i="79"/>
  <c r="DL179" i="79"/>
  <c r="DL177" i="79"/>
  <c r="DL175" i="79"/>
  <c r="DL173" i="79"/>
  <c r="DL171" i="79"/>
  <c r="DL180" i="79"/>
  <c r="DL178" i="79"/>
  <c r="DL176" i="79"/>
  <c r="DL174" i="79"/>
  <c r="DL172" i="79"/>
  <c r="DL168" i="79"/>
  <c r="DL169" i="79"/>
  <c r="DL166" i="79"/>
  <c r="DL164" i="79"/>
  <c r="DL162" i="79"/>
  <c r="DL160" i="79"/>
  <c r="DL158" i="79"/>
  <c r="DL170" i="79"/>
  <c r="DL167" i="79"/>
  <c r="DL165" i="79"/>
  <c r="DL163" i="79"/>
  <c r="DL161" i="79"/>
  <c r="DL159" i="79"/>
  <c r="DL157" i="79"/>
  <c r="DL155" i="79"/>
  <c r="DL156" i="79"/>
  <c r="DL154" i="79"/>
  <c r="DL153" i="79"/>
  <c r="DL152" i="79"/>
  <c r="DL151" i="79"/>
  <c r="DL150" i="79"/>
  <c r="DL149" i="79"/>
  <c r="DL147" i="79"/>
  <c r="DL145" i="79"/>
  <c r="DL144" i="79"/>
  <c r="DL143" i="79"/>
  <c r="DL142" i="79"/>
  <c r="DL141" i="79"/>
  <c r="DL140" i="79"/>
  <c r="DL139" i="79"/>
  <c r="DL138" i="79"/>
  <c r="DL137" i="79"/>
  <c r="DL136" i="79"/>
  <c r="DL135" i="79"/>
  <c r="DL134" i="79"/>
  <c r="DL133" i="79"/>
  <c r="DL132" i="79"/>
  <c r="DL131" i="79"/>
  <c r="DL130" i="79"/>
  <c r="DL129" i="79"/>
  <c r="DL128" i="79"/>
  <c r="DL127" i="79"/>
  <c r="DL126" i="79"/>
  <c r="DL148" i="79"/>
  <c r="DL146" i="79"/>
  <c r="DL124" i="79"/>
  <c r="DL122" i="79"/>
  <c r="DL120" i="79"/>
  <c r="DL118" i="79"/>
  <c r="DL116" i="79"/>
  <c r="DL115" i="79"/>
  <c r="DL114" i="79"/>
  <c r="DL113" i="79"/>
  <c r="DL112" i="79"/>
  <c r="DL111" i="79"/>
  <c r="DL110" i="79"/>
  <c r="DL109" i="79"/>
  <c r="DL108" i="79"/>
  <c r="DL107" i="79"/>
  <c r="DL106" i="79"/>
  <c r="DL105" i="79"/>
  <c r="DL104" i="79"/>
  <c r="DL103" i="79"/>
  <c r="DL102" i="79"/>
  <c r="DL101" i="79"/>
  <c r="DL100" i="79"/>
  <c r="DL99" i="79"/>
  <c r="DL98" i="79"/>
  <c r="DL125" i="79"/>
  <c r="DL123" i="79"/>
  <c r="DL121" i="79"/>
  <c r="DL119" i="79"/>
  <c r="DL117" i="79"/>
  <c r="DL96" i="79"/>
  <c r="DL94" i="79"/>
  <c r="DL92" i="79"/>
  <c r="DL90" i="79"/>
  <c r="DL97" i="79"/>
  <c r="DL95" i="79"/>
  <c r="DL93" i="79"/>
  <c r="DL91" i="79"/>
  <c r="DL89" i="79"/>
  <c r="DL87" i="79"/>
  <c r="DL85" i="79"/>
  <c r="DL83" i="79"/>
  <c r="DL81" i="79"/>
  <c r="DL80" i="79"/>
  <c r="DL79" i="79"/>
  <c r="DL78" i="79"/>
  <c r="DL77" i="79"/>
  <c r="DL76" i="79"/>
  <c r="DL75" i="79"/>
  <c r="DL86" i="79"/>
  <c r="DL74" i="79"/>
  <c r="DL72" i="79"/>
  <c r="DL70" i="79"/>
  <c r="DL84" i="79"/>
  <c r="DL82" i="79"/>
  <c r="DL73" i="79"/>
  <c r="DL71" i="79"/>
  <c r="DL88" i="79"/>
  <c r="DL69" i="79"/>
  <c r="DL68" i="79"/>
  <c r="DL67" i="79"/>
  <c r="DL66" i="79"/>
  <c r="DL65" i="79"/>
  <c r="DL64" i="79"/>
  <c r="DL63" i="79"/>
  <c r="DL62" i="79"/>
  <c r="DL61" i="79"/>
  <c r="DL60" i="79"/>
  <c r="DL59" i="79"/>
  <c r="DL58" i="79"/>
  <c r="DL57" i="79"/>
  <c r="DL56" i="79"/>
  <c r="DL55" i="79"/>
  <c r="DL53" i="79"/>
  <c r="DL51" i="79"/>
  <c r="DL49" i="79"/>
  <c r="DL47" i="79"/>
  <c r="DL45" i="79"/>
  <c r="DL43" i="79"/>
  <c r="DL41" i="79"/>
  <c r="DL40" i="79"/>
  <c r="DL36" i="79"/>
  <c r="DL39" i="79"/>
  <c r="DL35" i="79"/>
  <c r="DL31" i="79"/>
  <c r="DL28" i="79"/>
  <c r="DL52" i="79"/>
  <c r="DL50" i="79"/>
  <c r="DL48" i="79"/>
  <c r="DL46" i="79"/>
  <c r="DL44" i="79"/>
  <c r="DL42" i="79"/>
  <c r="DL38" i="79"/>
  <c r="DL34" i="79"/>
  <c r="DL30" i="79"/>
  <c r="DL29" i="79"/>
  <c r="DL27" i="79"/>
  <c r="DL32" i="79"/>
  <c r="DL54" i="79"/>
  <c r="DL37" i="79"/>
  <c r="DL33" i="79"/>
  <c r="DR227" i="79"/>
  <c r="DR225" i="79"/>
  <c r="DR224" i="79"/>
  <c r="DR223" i="79"/>
  <c r="DR226" i="79"/>
  <c r="DR222" i="79"/>
  <c r="DR221" i="79"/>
  <c r="DR220" i="79"/>
  <c r="DR219" i="79"/>
  <c r="DR218" i="79"/>
  <c r="DR217" i="79"/>
  <c r="DR216" i="79"/>
  <c r="DR213" i="79"/>
  <c r="DR214" i="79"/>
  <c r="DR205" i="79"/>
  <c r="DR204" i="79"/>
  <c r="DR203" i="79"/>
  <c r="DR202" i="79"/>
  <c r="DR201" i="79"/>
  <c r="DR215" i="79"/>
  <c r="DR212" i="79"/>
  <c r="DR211" i="79"/>
  <c r="DR210" i="79"/>
  <c r="DR209" i="79"/>
  <c r="DR208" i="79"/>
  <c r="DR207" i="79"/>
  <c r="DR206" i="79"/>
  <c r="DR195" i="79"/>
  <c r="DR192" i="79"/>
  <c r="DR190" i="79"/>
  <c r="DR196" i="79"/>
  <c r="DR188" i="79"/>
  <c r="DR187" i="79"/>
  <c r="DR186" i="79"/>
  <c r="DR185" i="79"/>
  <c r="DR184" i="79"/>
  <c r="DR193" i="79"/>
  <c r="DR191" i="79"/>
  <c r="DR200" i="79"/>
  <c r="DR199" i="79"/>
  <c r="DR198" i="79"/>
  <c r="DR197" i="79"/>
  <c r="DR182" i="79"/>
  <c r="DR181" i="79"/>
  <c r="DR180" i="79"/>
  <c r="DR179" i="79"/>
  <c r="DR178" i="79"/>
  <c r="DR177" i="79"/>
  <c r="DR176" i="79"/>
  <c r="DR189" i="79"/>
  <c r="DR194" i="79"/>
  <c r="DR183" i="79"/>
  <c r="DR175" i="79"/>
  <c r="DR173" i="79"/>
  <c r="DR174" i="79"/>
  <c r="DR172" i="79"/>
  <c r="DR167" i="79"/>
  <c r="DR171" i="79"/>
  <c r="DR168" i="79"/>
  <c r="DR166" i="79"/>
  <c r="DR164" i="79"/>
  <c r="DR162" i="79"/>
  <c r="DR160" i="79"/>
  <c r="DR158" i="79"/>
  <c r="DR169" i="79"/>
  <c r="DR170" i="79"/>
  <c r="DR165" i="79"/>
  <c r="DR163" i="79"/>
  <c r="DR161" i="79"/>
  <c r="DR159" i="79"/>
  <c r="DR157" i="79"/>
  <c r="DR155" i="79"/>
  <c r="DR156" i="79"/>
  <c r="DR154" i="79"/>
  <c r="DR153" i="79"/>
  <c r="DR152" i="79"/>
  <c r="DR151" i="79"/>
  <c r="DR149" i="79"/>
  <c r="DR147" i="79"/>
  <c r="DR148" i="79"/>
  <c r="DR146" i="79"/>
  <c r="DR150" i="79"/>
  <c r="DR145" i="79"/>
  <c r="DR144" i="79"/>
  <c r="DR143" i="79"/>
  <c r="DR142" i="79"/>
  <c r="DR141" i="79"/>
  <c r="DR140" i="79"/>
  <c r="DR139" i="79"/>
  <c r="DR138" i="79"/>
  <c r="DR137" i="79"/>
  <c r="DR136" i="79"/>
  <c r="DR134" i="79"/>
  <c r="DR129" i="79"/>
  <c r="DR127" i="79"/>
  <c r="DR125" i="79"/>
  <c r="DR135" i="79"/>
  <c r="DR131" i="79"/>
  <c r="DR124" i="79"/>
  <c r="DR122" i="79"/>
  <c r="DR120" i="79"/>
  <c r="DR118" i="79"/>
  <c r="DR116" i="79"/>
  <c r="DR132" i="79"/>
  <c r="DR130" i="79"/>
  <c r="DR128" i="79"/>
  <c r="DR126" i="79"/>
  <c r="DR133" i="79"/>
  <c r="DR123" i="79"/>
  <c r="DR121" i="79"/>
  <c r="DR119" i="79"/>
  <c r="DR117" i="79"/>
  <c r="DR115" i="79"/>
  <c r="DR114" i="79"/>
  <c r="DR113" i="79"/>
  <c r="DR112" i="79"/>
  <c r="DR111" i="79"/>
  <c r="DR110" i="79"/>
  <c r="DR109" i="79"/>
  <c r="DR108" i="79"/>
  <c r="DR107" i="79"/>
  <c r="DR106" i="79"/>
  <c r="DR96" i="79"/>
  <c r="DR94" i="79"/>
  <c r="DR92" i="79"/>
  <c r="DR90" i="79"/>
  <c r="DR104" i="79"/>
  <c r="DR102" i="79"/>
  <c r="DR100" i="79"/>
  <c r="DR98" i="79"/>
  <c r="DR97" i="79"/>
  <c r="DR95" i="79"/>
  <c r="DR93" i="79"/>
  <c r="DR91" i="79"/>
  <c r="DR89" i="79"/>
  <c r="DR87" i="79"/>
  <c r="DR85" i="79"/>
  <c r="DR83" i="79"/>
  <c r="DR81" i="79"/>
  <c r="DR105" i="79"/>
  <c r="DR103" i="79"/>
  <c r="DR101" i="79"/>
  <c r="DR99" i="79"/>
  <c r="DR82" i="79"/>
  <c r="DR74" i="79"/>
  <c r="DR72" i="79"/>
  <c r="DR70" i="79"/>
  <c r="DR80" i="79"/>
  <c r="DR78" i="79"/>
  <c r="DR76" i="79"/>
  <c r="DR69" i="79"/>
  <c r="DR68" i="79"/>
  <c r="DR67" i="79"/>
  <c r="DR66" i="79"/>
  <c r="DR65" i="79"/>
  <c r="DR64" i="79"/>
  <c r="DR63" i="79"/>
  <c r="DR62" i="79"/>
  <c r="DR61" i="79"/>
  <c r="DR60" i="79"/>
  <c r="DR59" i="79"/>
  <c r="DR58" i="79"/>
  <c r="DR57" i="79"/>
  <c r="DR56" i="79"/>
  <c r="DR55" i="79"/>
  <c r="DR54" i="79"/>
  <c r="DR53" i="79"/>
  <c r="DR52" i="79"/>
  <c r="DR51" i="79"/>
  <c r="DR50" i="79"/>
  <c r="DR49" i="79"/>
  <c r="DR48" i="79"/>
  <c r="DR47" i="79"/>
  <c r="DR46" i="79"/>
  <c r="DR45" i="79"/>
  <c r="DR44" i="79"/>
  <c r="DR43" i="79"/>
  <c r="DR42" i="79"/>
  <c r="DR41" i="79"/>
  <c r="DR40" i="79"/>
  <c r="DR39" i="79"/>
  <c r="DR38" i="79"/>
  <c r="DR37" i="79"/>
  <c r="DR36" i="79"/>
  <c r="DR35" i="79"/>
  <c r="DR34" i="79"/>
  <c r="DR33" i="79"/>
  <c r="DR32" i="79"/>
  <c r="DR31" i="79"/>
  <c r="DR30" i="79"/>
  <c r="DR88" i="79"/>
  <c r="DR86" i="79"/>
  <c r="DR73" i="79"/>
  <c r="DR71" i="79"/>
  <c r="DR84" i="79"/>
  <c r="DR79" i="79"/>
  <c r="DR77" i="79"/>
  <c r="DR75" i="79"/>
  <c r="DR27" i="79"/>
  <c r="DR29" i="79"/>
  <c r="DR28" i="79"/>
  <c r="DC227" i="79"/>
  <c r="DC226" i="79"/>
  <c r="DC225" i="79"/>
  <c r="DC223" i="79"/>
  <c r="DC224" i="79"/>
  <c r="DC219" i="79"/>
  <c r="DC222" i="79"/>
  <c r="DC221" i="79"/>
  <c r="DC220" i="79"/>
  <c r="DC217" i="79"/>
  <c r="DC216" i="79"/>
  <c r="DC215" i="79"/>
  <c r="DC214" i="79"/>
  <c r="DC213" i="79"/>
  <c r="DC212" i="79"/>
  <c r="DC211" i="79"/>
  <c r="DC210" i="79"/>
  <c r="DC209" i="79"/>
  <c r="DC218" i="79"/>
  <c r="DC208" i="79"/>
  <c r="DC207" i="79"/>
  <c r="BG207" i="79" s="1"/>
  <c r="AA207" i="79" s="1"/>
  <c r="AQ207" i="79" s="1"/>
  <c r="DC206" i="79"/>
  <c r="BG206" i="79" s="1"/>
  <c r="AA206" i="79" s="1"/>
  <c r="AQ206" i="79" s="1"/>
  <c r="DC205" i="79"/>
  <c r="BG205" i="79" s="1"/>
  <c r="AA205" i="79" s="1"/>
  <c r="AQ205" i="79" s="1"/>
  <c r="DC201" i="79"/>
  <c r="BG201" i="79" s="1"/>
  <c r="AA201" i="79" s="1"/>
  <c r="AQ201" i="79" s="1"/>
  <c r="DC204" i="79"/>
  <c r="BG204" i="79" s="1"/>
  <c r="AA204" i="79" s="1"/>
  <c r="AQ204" i="79" s="1"/>
  <c r="DC200" i="79"/>
  <c r="DC199" i="79"/>
  <c r="BG199" i="79" s="1"/>
  <c r="AA199" i="79" s="1"/>
  <c r="AQ199" i="79" s="1"/>
  <c r="DC198" i="79"/>
  <c r="DC197" i="79"/>
  <c r="BG197" i="79" s="1"/>
  <c r="AA197" i="79" s="1"/>
  <c r="AQ197" i="79" s="1"/>
  <c r="DC203" i="79"/>
  <c r="BG203" i="79" s="1"/>
  <c r="AA203" i="79" s="1"/>
  <c r="AQ203" i="79" s="1"/>
  <c r="DC193" i="79"/>
  <c r="DC191" i="79"/>
  <c r="DC189" i="79"/>
  <c r="DC194" i="79"/>
  <c r="DC195" i="79"/>
  <c r="BG195" i="79" s="1"/>
  <c r="AA195" i="79" s="1"/>
  <c r="AQ195" i="79" s="1"/>
  <c r="DC192" i="79"/>
  <c r="DC202" i="79"/>
  <c r="BG202" i="79" s="1"/>
  <c r="AA202" i="79" s="1"/>
  <c r="AQ202" i="79" s="1"/>
  <c r="DC185" i="79"/>
  <c r="DC190" i="79"/>
  <c r="BG190" i="79" s="1"/>
  <c r="AA190" i="79" s="1"/>
  <c r="AQ190" i="79" s="1"/>
  <c r="DC188" i="79"/>
  <c r="DC184" i="79"/>
  <c r="DC196" i="79"/>
  <c r="DC187" i="79"/>
  <c r="DC183" i="79"/>
  <c r="DC186" i="79"/>
  <c r="DC182" i="79"/>
  <c r="DC181" i="79"/>
  <c r="DC179" i="79"/>
  <c r="DC177" i="79"/>
  <c r="DC174" i="79"/>
  <c r="DC172" i="79"/>
  <c r="DC171" i="79"/>
  <c r="DC180" i="79"/>
  <c r="DC178" i="79"/>
  <c r="DC176" i="79"/>
  <c r="DC175" i="79"/>
  <c r="DC173" i="79"/>
  <c r="DC168" i="79"/>
  <c r="DC169" i="79"/>
  <c r="DC165" i="79"/>
  <c r="DC163" i="79"/>
  <c r="DC161" i="79"/>
  <c r="DC159" i="79"/>
  <c r="DC157" i="79"/>
  <c r="DC170" i="79"/>
  <c r="DC167" i="79"/>
  <c r="DC166" i="79"/>
  <c r="DC164" i="79"/>
  <c r="DC162" i="79"/>
  <c r="DC160" i="79"/>
  <c r="DC158" i="79"/>
  <c r="DC156" i="79"/>
  <c r="DC155" i="79"/>
  <c r="DC154" i="79"/>
  <c r="DC153" i="79"/>
  <c r="DC152" i="79"/>
  <c r="DC151" i="79"/>
  <c r="DC150" i="79"/>
  <c r="DC148" i="79"/>
  <c r="DC146" i="79"/>
  <c r="DC145" i="79"/>
  <c r="DC144" i="79"/>
  <c r="DC143" i="79"/>
  <c r="DC142" i="79"/>
  <c r="DC141" i="79"/>
  <c r="DC140" i="79"/>
  <c r="DC139" i="79"/>
  <c r="DC138" i="79"/>
  <c r="DC137" i="79"/>
  <c r="DC136" i="79"/>
  <c r="DC135" i="79"/>
  <c r="DC134" i="79"/>
  <c r="DC133" i="79"/>
  <c r="DC132" i="79"/>
  <c r="DC131" i="79"/>
  <c r="DC130" i="79"/>
  <c r="DC129" i="79"/>
  <c r="DC128" i="79"/>
  <c r="DC127" i="79"/>
  <c r="DC126" i="79"/>
  <c r="DC149" i="79"/>
  <c r="DC147" i="79"/>
  <c r="DC125" i="79"/>
  <c r="DC123" i="79"/>
  <c r="DC121" i="79"/>
  <c r="DC119" i="79"/>
  <c r="DC117" i="79"/>
  <c r="DC115" i="79"/>
  <c r="DC114" i="79"/>
  <c r="DC113" i="79"/>
  <c r="DC112" i="79"/>
  <c r="DC111" i="79"/>
  <c r="DC110" i="79"/>
  <c r="DC109" i="79"/>
  <c r="DC108" i="79"/>
  <c r="DC107" i="79"/>
  <c r="DC106" i="79"/>
  <c r="DC105" i="79"/>
  <c r="DC104" i="79"/>
  <c r="DC103" i="79"/>
  <c r="DC102" i="79"/>
  <c r="DC101" i="79"/>
  <c r="DC100" i="79"/>
  <c r="DC99" i="79"/>
  <c r="DC98" i="79"/>
  <c r="DC124" i="79"/>
  <c r="DC122" i="79"/>
  <c r="DC120" i="79"/>
  <c r="DC118" i="79"/>
  <c r="DC116" i="79"/>
  <c r="DC97" i="79"/>
  <c r="DC95" i="79"/>
  <c r="DC93" i="79"/>
  <c r="DC91" i="79"/>
  <c r="DC89" i="79"/>
  <c r="DC96" i="79"/>
  <c r="DC94" i="79"/>
  <c r="DC92" i="79"/>
  <c r="DC90" i="79"/>
  <c r="DC88" i="79"/>
  <c r="DC86" i="79"/>
  <c r="DC84" i="79"/>
  <c r="DC82" i="79"/>
  <c r="DC80" i="79"/>
  <c r="DC79" i="79"/>
  <c r="DC78" i="79"/>
  <c r="DC77" i="79"/>
  <c r="DC76" i="79"/>
  <c r="DC75" i="79"/>
  <c r="DC73" i="79"/>
  <c r="DC71" i="79"/>
  <c r="DC87" i="79"/>
  <c r="DC85" i="79"/>
  <c r="DC83" i="79"/>
  <c r="DC74" i="79"/>
  <c r="DC72" i="79"/>
  <c r="DC70" i="79"/>
  <c r="DC81" i="79"/>
  <c r="DC69" i="79"/>
  <c r="DC68" i="79"/>
  <c r="DC67" i="79"/>
  <c r="DC66" i="79"/>
  <c r="DC65" i="79"/>
  <c r="DC64" i="79"/>
  <c r="DC63" i="79"/>
  <c r="DC62" i="79"/>
  <c r="DC61" i="79"/>
  <c r="DC60" i="79"/>
  <c r="DC59" i="79"/>
  <c r="DC58" i="79"/>
  <c r="DC57" i="79"/>
  <c r="DC56" i="79"/>
  <c r="DC55" i="79"/>
  <c r="DC53" i="79"/>
  <c r="DC51" i="79"/>
  <c r="DC49" i="79"/>
  <c r="DC47" i="79"/>
  <c r="DC45" i="79"/>
  <c r="BG45" i="79" s="1"/>
  <c r="AA45" i="79" s="1"/>
  <c r="AQ45" i="79" s="1"/>
  <c r="DC43" i="79"/>
  <c r="DC41" i="79"/>
  <c r="BG41" i="79" s="1"/>
  <c r="AA41" i="79" s="1"/>
  <c r="AQ41" i="79" s="1"/>
  <c r="DC38" i="79"/>
  <c r="BG38" i="79" s="1"/>
  <c r="AA38" i="79" s="1"/>
  <c r="AQ38" i="79" s="1"/>
  <c r="DC34" i="79"/>
  <c r="BG34" i="79" s="1"/>
  <c r="AA34" i="79" s="1"/>
  <c r="AQ34" i="79" s="1"/>
  <c r="DC37" i="79"/>
  <c r="BG37" i="79" s="1"/>
  <c r="AA37" i="79" s="1"/>
  <c r="AQ37" i="79" s="1"/>
  <c r="DC33" i="79"/>
  <c r="BG33" i="79" s="1"/>
  <c r="AA33" i="79" s="1"/>
  <c r="AQ33" i="79" s="1"/>
  <c r="DC29" i="79"/>
  <c r="BG29" i="79" s="1"/>
  <c r="AA29" i="79" s="1"/>
  <c r="AQ29" i="79" s="1"/>
  <c r="DC28" i="79"/>
  <c r="BG28" i="79" s="1"/>
  <c r="AA28" i="79" s="1"/>
  <c r="AQ28" i="79" s="1"/>
  <c r="DC52" i="79"/>
  <c r="DC50" i="79"/>
  <c r="DC48" i="79"/>
  <c r="DC46" i="79"/>
  <c r="DC44" i="79"/>
  <c r="BG44" i="79" s="1"/>
  <c r="AA44" i="79" s="1"/>
  <c r="AQ44" i="79" s="1"/>
  <c r="DC42" i="79"/>
  <c r="DC40" i="79"/>
  <c r="BG40" i="79" s="1"/>
  <c r="AA40" i="79" s="1"/>
  <c r="AQ40" i="79" s="1"/>
  <c r="DC36" i="79"/>
  <c r="BG36" i="79" s="1"/>
  <c r="AA36" i="79" s="1"/>
  <c r="AQ36" i="79" s="1"/>
  <c r="DC32" i="79"/>
  <c r="BG32" i="79" s="1"/>
  <c r="AA32" i="79" s="1"/>
  <c r="AQ32" i="79" s="1"/>
  <c r="DC27" i="79"/>
  <c r="DC54" i="79"/>
  <c r="DC39" i="79"/>
  <c r="BG39" i="79" s="1"/>
  <c r="AA39" i="79" s="1"/>
  <c r="AQ39" i="79" s="1"/>
  <c r="DC35" i="79"/>
  <c r="BG35" i="79" s="1"/>
  <c r="AA35" i="79" s="1"/>
  <c r="AQ35" i="79" s="1"/>
  <c r="DC31" i="79"/>
  <c r="BG31" i="79" s="1"/>
  <c r="AA31" i="79" s="1"/>
  <c r="AQ31" i="79" s="1"/>
  <c r="DC30" i="79"/>
  <c r="BG30" i="79" s="1"/>
  <c r="AA30" i="79" s="1"/>
  <c r="AQ30" i="79" s="1"/>
  <c r="CW227" i="79"/>
  <c r="CW225" i="79"/>
  <c r="CW224" i="79"/>
  <c r="CW223" i="79"/>
  <c r="CW219" i="79"/>
  <c r="CW226" i="79"/>
  <c r="CW222" i="79"/>
  <c r="CW221" i="79"/>
  <c r="CW220" i="79"/>
  <c r="CW218" i="79"/>
  <c r="CW217" i="79"/>
  <c r="CW216" i="79"/>
  <c r="CW213" i="79"/>
  <c r="CW212" i="79"/>
  <c r="CW211" i="79"/>
  <c r="CW210" i="79"/>
  <c r="CW209" i="79"/>
  <c r="CW208" i="79"/>
  <c r="CW207" i="79"/>
  <c r="CW206" i="79"/>
  <c r="CW205" i="79"/>
  <c r="CW204" i="79"/>
  <c r="CW203" i="79"/>
  <c r="CW202" i="79"/>
  <c r="CW201" i="79"/>
  <c r="CW214" i="79"/>
  <c r="CW215" i="79"/>
  <c r="CW196" i="79"/>
  <c r="CW200" i="79"/>
  <c r="CW199" i="79"/>
  <c r="CW198" i="79"/>
  <c r="CW197" i="79"/>
  <c r="CW193" i="79"/>
  <c r="CW191" i="79"/>
  <c r="CW189" i="79"/>
  <c r="CW188" i="79"/>
  <c r="CW187" i="79"/>
  <c r="CW186" i="79"/>
  <c r="CW185" i="79"/>
  <c r="CW184" i="79"/>
  <c r="CW194" i="79"/>
  <c r="CW192" i="79"/>
  <c r="CW190" i="79"/>
  <c r="CW181" i="79"/>
  <c r="CW180" i="79"/>
  <c r="CW179" i="79"/>
  <c r="CW178" i="79"/>
  <c r="CW177" i="79"/>
  <c r="CW176" i="79"/>
  <c r="CW195" i="79"/>
  <c r="CW183" i="79"/>
  <c r="CW182" i="79"/>
  <c r="CW174" i="79"/>
  <c r="CW172" i="79"/>
  <c r="CW175" i="79"/>
  <c r="CW169" i="79"/>
  <c r="CW166" i="79"/>
  <c r="CW164" i="79"/>
  <c r="CW162" i="79"/>
  <c r="CW160" i="79"/>
  <c r="CW158" i="79"/>
  <c r="CW170" i="79"/>
  <c r="CW171" i="79"/>
  <c r="CW167" i="79"/>
  <c r="CW173" i="79"/>
  <c r="CW168" i="79"/>
  <c r="CW163" i="79"/>
  <c r="CW165" i="79"/>
  <c r="CW157" i="79"/>
  <c r="CW154" i="79"/>
  <c r="CW153" i="79"/>
  <c r="CW152" i="79"/>
  <c r="CW151" i="79"/>
  <c r="CW159" i="79"/>
  <c r="CW161" i="79"/>
  <c r="CW156" i="79"/>
  <c r="CW155" i="79"/>
  <c r="CW150" i="79"/>
  <c r="CW148" i="79"/>
  <c r="CW149" i="79"/>
  <c r="CW147" i="79"/>
  <c r="CW146" i="79"/>
  <c r="CW145" i="79"/>
  <c r="CW144" i="79"/>
  <c r="CW143" i="79"/>
  <c r="CW142" i="79"/>
  <c r="CW141" i="79"/>
  <c r="CW140" i="79"/>
  <c r="CW139" i="79"/>
  <c r="CW138" i="79"/>
  <c r="CW137" i="79"/>
  <c r="CW136" i="79"/>
  <c r="CW133" i="79"/>
  <c r="CW130" i="79"/>
  <c r="CW128" i="79"/>
  <c r="CW126" i="79"/>
  <c r="CW124" i="79"/>
  <c r="CW122" i="79"/>
  <c r="CW120" i="79"/>
  <c r="CW118" i="79"/>
  <c r="CW116" i="79"/>
  <c r="CW134" i="79"/>
  <c r="CW135" i="79"/>
  <c r="CW131" i="79"/>
  <c r="CW129" i="79"/>
  <c r="CW127" i="79"/>
  <c r="CW125" i="79"/>
  <c r="CW123" i="79"/>
  <c r="CW121" i="79"/>
  <c r="CW119" i="79"/>
  <c r="CW117" i="79"/>
  <c r="CW132" i="79"/>
  <c r="CW115" i="79"/>
  <c r="CW114" i="79"/>
  <c r="CW113" i="79"/>
  <c r="CW112" i="79"/>
  <c r="CW111" i="79"/>
  <c r="CW110" i="79"/>
  <c r="CW109" i="79"/>
  <c r="CW108" i="79"/>
  <c r="CW107" i="79"/>
  <c r="CW106" i="79"/>
  <c r="CW105" i="79"/>
  <c r="CW103" i="79"/>
  <c r="CW101" i="79"/>
  <c r="CW99" i="79"/>
  <c r="CW97" i="79"/>
  <c r="CW95" i="79"/>
  <c r="CW93" i="79"/>
  <c r="CW91" i="79"/>
  <c r="CW89" i="79"/>
  <c r="CW87" i="79"/>
  <c r="CW85" i="79"/>
  <c r="CW83" i="79"/>
  <c r="CW81" i="79"/>
  <c r="CW104" i="79"/>
  <c r="CW102" i="79"/>
  <c r="CW100" i="79"/>
  <c r="CW98" i="79"/>
  <c r="CW96" i="79"/>
  <c r="CW94" i="79"/>
  <c r="CW92" i="79"/>
  <c r="CW90" i="79"/>
  <c r="CW88" i="79"/>
  <c r="CW86" i="79"/>
  <c r="CW79" i="79"/>
  <c r="CW77" i="79"/>
  <c r="CW75" i="79"/>
  <c r="CW73" i="79"/>
  <c r="CW71" i="79"/>
  <c r="CW69" i="79"/>
  <c r="CW68" i="79"/>
  <c r="CW67" i="79"/>
  <c r="CW66" i="79"/>
  <c r="CW65" i="79"/>
  <c r="CW64" i="79"/>
  <c r="CW63" i="79"/>
  <c r="CW62" i="79"/>
  <c r="CW61" i="79"/>
  <c r="CW60" i="79"/>
  <c r="CW59" i="79"/>
  <c r="CW58" i="79"/>
  <c r="CW57" i="79"/>
  <c r="CW56" i="79"/>
  <c r="CW55" i="79"/>
  <c r="CW54" i="79"/>
  <c r="CW53" i="79"/>
  <c r="CW52" i="79"/>
  <c r="CW51" i="79"/>
  <c r="CW50" i="79"/>
  <c r="CW49" i="79"/>
  <c r="CW48" i="79"/>
  <c r="CW47" i="79"/>
  <c r="CW46" i="79"/>
  <c r="CW45" i="79"/>
  <c r="CW44" i="79"/>
  <c r="CW43" i="79"/>
  <c r="CW42" i="79"/>
  <c r="CW41" i="79"/>
  <c r="CW40" i="79"/>
  <c r="CW39" i="79"/>
  <c r="CW38" i="79"/>
  <c r="CW37" i="79"/>
  <c r="CW36" i="79"/>
  <c r="CW35" i="79"/>
  <c r="BA35" i="79" s="1"/>
  <c r="U35" i="79" s="1"/>
  <c r="AK35" i="79" s="1"/>
  <c r="CW34" i="79"/>
  <c r="CW33" i="79"/>
  <c r="CW32" i="79"/>
  <c r="CW31" i="79"/>
  <c r="BA31" i="79" s="1"/>
  <c r="U31" i="79" s="1"/>
  <c r="AK31" i="79" s="1"/>
  <c r="CW30" i="79"/>
  <c r="CW84" i="79"/>
  <c r="CW82" i="79"/>
  <c r="CW80" i="79"/>
  <c r="CW78" i="79"/>
  <c r="CW76" i="79"/>
  <c r="CW74" i="79"/>
  <c r="CW72" i="79"/>
  <c r="CW70" i="79"/>
  <c r="CW29" i="79"/>
  <c r="CW27" i="79"/>
  <c r="CW28" i="79"/>
  <c r="DM227" i="79"/>
  <c r="DM226" i="79"/>
  <c r="DM225" i="79"/>
  <c r="DM223" i="79"/>
  <c r="DM222" i="79"/>
  <c r="DM221" i="79"/>
  <c r="DM220" i="79"/>
  <c r="DM219" i="79"/>
  <c r="DM218" i="79"/>
  <c r="DM217" i="79"/>
  <c r="DM224" i="79"/>
  <c r="DM216" i="79"/>
  <c r="DM215" i="79"/>
  <c r="DM214" i="79"/>
  <c r="DM213" i="79"/>
  <c r="DM212" i="79"/>
  <c r="DM211" i="79"/>
  <c r="DM210" i="79"/>
  <c r="DM209" i="79"/>
  <c r="DM208" i="79"/>
  <c r="DM207" i="79"/>
  <c r="DM206" i="79"/>
  <c r="DM202" i="79"/>
  <c r="DM200" i="79"/>
  <c r="DM199" i="79"/>
  <c r="DM198" i="79"/>
  <c r="DM197" i="79"/>
  <c r="DM196" i="79"/>
  <c r="DM195" i="79"/>
  <c r="DM194" i="79"/>
  <c r="DM193" i="79"/>
  <c r="DM192" i="79"/>
  <c r="DM191" i="79"/>
  <c r="DM190" i="79"/>
  <c r="DM189" i="79"/>
  <c r="DM205" i="79"/>
  <c r="DM201" i="79"/>
  <c r="DM204" i="79"/>
  <c r="DM203" i="79"/>
  <c r="DM188" i="79"/>
  <c r="DM184" i="79"/>
  <c r="DM182" i="79"/>
  <c r="DM187" i="79"/>
  <c r="DM181" i="79"/>
  <c r="DM180" i="79"/>
  <c r="DM179" i="79"/>
  <c r="DM178" i="79"/>
  <c r="DM177" i="79"/>
  <c r="DM176" i="79"/>
  <c r="DM175" i="79"/>
  <c r="DM174" i="79"/>
  <c r="DM173" i="79"/>
  <c r="DM172" i="79"/>
  <c r="DM186" i="79"/>
  <c r="DM185" i="79"/>
  <c r="DM183" i="79"/>
  <c r="DM171" i="79"/>
  <c r="DM170" i="79"/>
  <c r="DM169" i="79"/>
  <c r="DM168" i="79"/>
  <c r="DM167" i="79"/>
  <c r="DM166" i="79"/>
  <c r="DM165" i="79"/>
  <c r="DM164" i="79"/>
  <c r="DM163" i="79"/>
  <c r="DM162" i="79"/>
  <c r="DM161" i="79"/>
  <c r="DM160" i="79"/>
  <c r="DM159" i="79"/>
  <c r="DM158" i="79"/>
  <c r="DM157" i="79"/>
  <c r="DM156" i="79"/>
  <c r="DM155" i="79"/>
  <c r="DM154" i="79"/>
  <c r="DM153" i="79"/>
  <c r="DM152" i="79"/>
  <c r="DM151" i="79"/>
  <c r="DM150" i="79"/>
  <c r="DM149" i="79"/>
  <c r="DM148" i="79"/>
  <c r="DM147" i="79"/>
  <c r="DM146" i="79"/>
  <c r="DM145" i="79"/>
  <c r="DM144" i="79"/>
  <c r="DM143" i="79"/>
  <c r="DM142" i="79"/>
  <c r="DM141" i="79"/>
  <c r="DM140" i="79"/>
  <c r="DM139" i="79"/>
  <c r="DM138" i="79"/>
  <c r="DM137" i="79"/>
  <c r="DM136" i="79"/>
  <c r="DM135" i="79"/>
  <c r="DM134" i="79"/>
  <c r="DM133" i="79"/>
  <c r="DM132" i="79"/>
  <c r="DM131" i="79"/>
  <c r="DM130" i="79"/>
  <c r="DM129" i="79"/>
  <c r="DM128" i="79"/>
  <c r="DM127" i="79"/>
  <c r="DM126" i="79"/>
  <c r="DM125" i="79"/>
  <c r="DM124" i="79"/>
  <c r="DM123" i="79"/>
  <c r="DM122" i="79"/>
  <c r="DM121" i="79"/>
  <c r="DM120" i="79"/>
  <c r="DM119" i="79"/>
  <c r="DM118" i="79"/>
  <c r="DM117" i="79"/>
  <c r="DM116" i="79"/>
  <c r="DM115" i="79"/>
  <c r="DM114" i="79"/>
  <c r="DM113" i="79"/>
  <c r="DM112" i="79"/>
  <c r="DM111" i="79"/>
  <c r="DM110" i="79"/>
  <c r="DM109" i="79"/>
  <c r="DM108" i="79"/>
  <c r="DM107" i="79"/>
  <c r="DM106" i="79"/>
  <c r="DM105" i="79"/>
  <c r="DM104" i="79"/>
  <c r="DM103" i="79"/>
  <c r="DM102" i="79"/>
  <c r="DM101" i="79"/>
  <c r="DM100" i="79"/>
  <c r="DM99" i="79"/>
  <c r="DM98" i="79"/>
  <c r="DM97" i="79"/>
  <c r="DM96" i="79"/>
  <c r="DM95" i="79"/>
  <c r="DM94" i="79"/>
  <c r="DM93" i="79"/>
  <c r="DM92" i="79"/>
  <c r="DM91" i="79"/>
  <c r="DM90" i="79"/>
  <c r="DM89" i="79"/>
  <c r="DM88" i="79"/>
  <c r="DM87" i="79"/>
  <c r="DM86" i="79"/>
  <c r="DM85" i="79"/>
  <c r="DM84" i="79"/>
  <c r="DM83" i="79"/>
  <c r="DM82" i="79"/>
  <c r="DM81" i="79"/>
  <c r="DM80" i="79"/>
  <c r="DM79" i="79"/>
  <c r="DM78" i="79"/>
  <c r="DM77" i="79"/>
  <c r="DM76" i="79"/>
  <c r="DM75" i="79"/>
  <c r="DM74" i="79"/>
  <c r="DM73" i="79"/>
  <c r="DM72" i="79"/>
  <c r="DM71" i="79"/>
  <c r="DM70" i="79"/>
  <c r="DM69" i="79"/>
  <c r="DM68" i="79"/>
  <c r="DM67" i="79"/>
  <c r="DM64" i="79"/>
  <c r="DM60" i="79"/>
  <c r="DM56" i="79"/>
  <c r="DM39" i="79"/>
  <c r="DM35" i="79"/>
  <c r="DM63" i="79"/>
  <c r="DM59" i="79"/>
  <c r="DM55" i="79"/>
  <c r="DM52" i="79"/>
  <c r="DM50" i="79"/>
  <c r="DM48" i="79"/>
  <c r="DM46" i="79"/>
  <c r="DM44" i="79"/>
  <c r="DM42" i="79"/>
  <c r="DM38" i="79"/>
  <c r="DM34" i="79"/>
  <c r="DM30" i="79"/>
  <c r="DM29" i="79"/>
  <c r="DM28" i="79"/>
  <c r="DM27" i="79"/>
  <c r="DM66" i="79"/>
  <c r="DM62" i="79"/>
  <c r="DM58" i="79"/>
  <c r="DM54" i="79"/>
  <c r="DM37" i="79"/>
  <c r="DM33" i="79"/>
  <c r="DM65" i="79"/>
  <c r="DM61" i="79"/>
  <c r="DM57" i="79"/>
  <c r="DM53" i="79"/>
  <c r="DM51" i="79"/>
  <c r="DM49" i="79"/>
  <c r="DM47" i="79"/>
  <c r="DM45" i="79"/>
  <c r="DM43" i="79"/>
  <c r="DM41" i="79"/>
  <c r="DM40" i="79"/>
  <c r="DM36" i="79"/>
  <c r="DM32" i="79"/>
  <c r="DM31" i="79"/>
  <c r="DY30" i="44"/>
  <c r="DY177" i="44"/>
  <c r="DY227" i="44"/>
  <c r="DY225" i="44"/>
  <c r="DY193" i="44"/>
  <c r="DY159" i="44"/>
  <c r="DY69" i="44"/>
  <c r="DY187" i="44"/>
  <c r="DY77" i="44"/>
  <c r="DY207" i="44"/>
  <c r="DY175" i="44"/>
  <c r="DY151" i="44"/>
  <c r="DY218" i="44"/>
  <c r="DY150" i="44"/>
  <c r="DY196" i="44"/>
  <c r="DY81" i="44"/>
  <c r="DY116" i="44"/>
  <c r="DY52" i="44"/>
  <c r="DY111" i="44"/>
  <c r="DY47" i="44"/>
  <c r="DY90" i="44"/>
  <c r="DY211" i="44"/>
  <c r="DY217" i="44"/>
  <c r="DY185" i="44"/>
  <c r="DY149" i="44"/>
  <c r="DY37" i="44"/>
  <c r="DY171" i="44"/>
  <c r="DY45" i="44"/>
  <c r="DY199" i="44"/>
  <c r="DY167" i="44"/>
  <c r="DY197" i="44"/>
  <c r="DY202" i="44"/>
  <c r="DY105" i="44"/>
  <c r="DY180" i="44"/>
  <c r="DY164" i="44"/>
  <c r="DY100" i="44"/>
  <c r="DY36" i="44"/>
  <c r="DY95" i="44"/>
  <c r="DY31" i="44"/>
  <c r="DY74" i="44"/>
  <c r="DY179" i="44"/>
  <c r="DY209" i="44"/>
  <c r="DY133" i="44"/>
  <c r="DY219" i="44"/>
  <c r="DY137" i="44"/>
  <c r="DY223" i="44"/>
  <c r="DY191" i="44"/>
  <c r="DY125" i="44"/>
  <c r="DY165" i="44"/>
  <c r="DY186" i="44"/>
  <c r="DY41" i="44"/>
  <c r="DY163" i="44"/>
  <c r="DY148" i="44"/>
  <c r="DY84" i="44"/>
  <c r="DY143" i="44"/>
  <c r="DY79" i="44"/>
  <c r="DY122" i="44"/>
  <c r="DY58" i="44"/>
  <c r="DY162" i="44"/>
  <c r="DY201" i="44"/>
  <c r="DY169" i="44"/>
  <c r="DY101" i="44"/>
  <c r="DY203" i="44"/>
  <c r="DY109" i="44"/>
  <c r="DY215" i="44"/>
  <c r="DY183" i="44"/>
  <c r="DY93" i="44"/>
  <c r="DY85" i="44"/>
  <c r="DY170" i="44"/>
  <c r="DY212" i="44"/>
  <c r="DY138" i="44"/>
  <c r="DY132" i="44"/>
  <c r="DY68" i="44"/>
  <c r="DY127" i="44"/>
  <c r="DY63" i="44"/>
  <c r="DY106" i="44"/>
  <c r="DY42" i="44"/>
  <c r="DY145" i="44"/>
  <c r="DY29" i="44"/>
  <c r="DY213" i="44"/>
  <c r="DY181" i="44"/>
  <c r="DY141" i="44"/>
  <c r="DY226" i="44"/>
  <c r="DY210" i="44"/>
  <c r="DY194" i="44"/>
  <c r="DY178" i="44"/>
  <c r="DY161" i="44"/>
  <c r="DY134" i="44"/>
  <c r="DY73" i="44"/>
  <c r="DY220" i="44"/>
  <c r="DY204" i="44"/>
  <c r="DY188" i="44"/>
  <c r="DY172" i="44"/>
  <c r="DY153" i="44"/>
  <c r="DY113" i="44"/>
  <c r="DY49" i="44"/>
  <c r="DY156" i="44"/>
  <c r="DY140" i="44"/>
  <c r="DY124" i="44"/>
  <c r="DY108" i="44"/>
  <c r="DY92" i="44"/>
  <c r="DY76" i="44"/>
  <c r="DY60" i="44"/>
  <c r="DY44" i="44"/>
  <c r="DY28" i="44"/>
  <c r="DY135" i="44"/>
  <c r="DY119" i="44"/>
  <c r="DY103" i="44"/>
  <c r="DY87" i="44"/>
  <c r="DY71" i="44"/>
  <c r="DY55" i="44"/>
  <c r="DY39" i="44"/>
  <c r="DY130" i="44"/>
  <c r="DY114" i="44"/>
  <c r="DY98" i="44"/>
  <c r="DY82" i="44"/>
  <c r="DY66" i="44"/>
  <c r="DY50" i="44"/>
  <c r="DY195" i="44"/>
  <c r="DY205" i="44"/>
  <c r="DY173" i="44"/>
  <c r="DY117" i="44"/>
  <c r="DY222" i="44"/>
  <c r="DY206" i="44"/>
  <c r="DY190" i="44"/>
  <c r="DY174" i="44"/>
  <c r="DY155" i="44"/>
  <c r="DY121" i="44"/>
  <c r="DY57" i="44"/>
  <c r="DY216" i="44"/>
  <c r="DY200" i="44"/>
  <c r="DY184" i="44"/>
  <c r="DY168" i="44"/>
  <c r="DY146" i="44"/>
  <c r="DY97" i="44"/>
  <c r="DY33" i="44"/>
  <c r="DY152" i="44"/>
  <c r="DY136" i="44"/>
  <c r="DY120" i="44"/>
  <c r="DY104" i="44"/>
  <c r="DY88" i="44"/>
  <c r="DY72" i="44"/>
  <c r="DY56" i="44"/>
  <c r="DY40" i="44"/>
  <c r="DY147" i="44"/>
  <c r="DY131" i="44"/>
  <c r="DY115" i="44"/>
  <c r="DY99" i="44"/>
  <c r="DY83" i="44"/>
  <c r="DY67" i="44"/>
  <c r="DY51" i="44"/>
  <c r="DY35" i="44"/>
  <c r="DY126" i="44"/>
  <c r="DY110" i="44"/>
  <c r="DY94" i="44"/>
  <c r="DY78" i="44"/>
  <c r="DY62" i="44"/>
  <c r="DY46" i="44"/>
  <c r="DY157" i="44"/>
  <c r="DY61" i="44"/>
  <c r="DY221" i="44"/>
  <c r="DY189" i="44"/>
  <c r="DY154" i="44"/>
  <c r="DY53" i="44"/>
  <c r="DY214" i="44"/>
  <c r="DY198" i="44"/>
  <c r="DY182" i="44"/>
  <c r="DY166" i="44"/>
  <c r="DY142" i="44"/>
  <c r="DY89" i="44"/>
  <c r="DY224" i="44"/>
  <c r="DY208" i="44"/>
  <c r="DY192" i="44"/>
  <c r="DY176" i="44"/>
  <c r="DY158" i="44"/>
  <c r="DY129" i="44"/>
  <c r="DY65" i="44"/>
  <c r="DY160" i="44"/>
  <c r="DY144" i="44"/>
  <c r="DY128" i="44"/>
  <c r="DY112" i="44"/>
  <c r="DY96" i="44"/>
  <c r="DY80" i="44"/>
  <c r="DY64" i="44"/>
  <c r="DY48" i="44"/>
  <c r="DY32" i="44"/>
  <c r="DY139" i="44"/>
  <c r="DY123" i="44"/>
  <c r="DY107" i="44"/>
  <c r="DY91" i="44"/>
  <c r="DY75" i="44"/>
  <c r="DY59" i="44"/>
  <c r="DY43" i="44"/>
  <c r="DY27" i="44"/>
  <c r="DY118" i="44"/>
  <c r="DY102" i="44"/>
  <c r="DY86" i="44"/>
  <c r="DY70" i="44"/>
  <c r="DY54" i="44"/>
  <c r="DY34" i="44"/>
  <c r="DY38" i="44"/>
  <c r="DI27" i="44"/>
  <c r="DI165" i="44"/>
  <c r="DI42" i="44"/>
  <c r="DI30" i="44"/>
  <c r="BM30" i="44" s="1"/>
  <c r="AG30" i="44" s="1"/>
  <c r="DI101" i="44"/>
  <c r="BM101" i="44" s="1"/>
  <c r="DI158" i="44"/>
  <c r="BM158" i="44" s="1"/>
  <c r="DI128" i="44"/>
  <c r="BM128" i="44" s="1"/>
  <c r="DI196" i="44"/>
  <c r="DI37" i="44"/>
  <c r="DI154" i="44"/>
  <c r="BM154" i="44" s="1"/>
  <c r="DI68" i="44"/>
  <c r="DI87" i="44"/>
  <c r="BM87" i="44" s="1"/>
  <c r="DI215" i="44"/>
  <c r="DI96" i="44"/>
  <c r="DI50" i="44"/>
  <c r="DI126" i="44"/>
  <c r="BM126" i="44" s="1"/>
  <c r="DI162" i="44"/>
  <c r="DI164" i="44"/>
  <c r="BM164" i="44" s="1"/>
  <c r="DI36" i="44"/>
  <c r="BM36" i="44" s="1"/>
  <c r="AG36" i="44" s="1"/>
  <c r="DI149" i="44"/>
  <c r="DI85" i="44"/>
  <c r="DI199" i="44"/>
  <c r="DI135" i="44"/>
  <c r="DI71" i="44"/>
  <c r="DI151" i="44"/>
  <c r="DI212" i="44"/>
  <c r="BM212" i="44" s="1"/>
  <c r="AG212" i="44" s="1"/>
  <c r="AW212" i="44" s="1"/>
  <c r="DI192" i="44"/>
  <c r="DI64" i="44"/>
  <c r="DI214" i="44"/>
  <c r="DI94" i="44"/>
  <c r="BM94" i="44" s="1"/>
  <c r="DI58" i="44"/>
  <c r="DI132" i="44"/>
  <c r="DI197" i="44"/>
  <c r="DI133" i="44"/>
  <c r="BM133" i="44" s="1"/>
  <c r="DI69" i="44"/>
  <c r="DI183" i="44"/>
  <c r="DI119" i="44"/>
  <c r="DI55" i="44"/>
  <c r="BM55" i="44" s="1"/>
  <c r="DI130" i="44"/>
  <c r="DI160" i="44"/>
  <c r="DI32" i="44"/>
  <c r="DI190" i="44"/>
  <c r="DI62" i="44"/>
  <c r="DI217" i="44"/>
  <c r="DI100" i="44"/>
  <c r="DI181" i="44"/>
  <c r="DI117" i="44"/>
  <c r="DI53" i="44"/>
  <c r="DI167" i="44"/>
  <c r="BM167" i="44" s="1"/>
  <c r="DI103" i="44"/>
  <c r="DI39" i="44"/>
  <c r="BM39" i="44" s="1"/>
  <c r="AG39" i="44" s="1"/>
  <c r="AW39" i="44" s="1"/>
  <c r="DI194" i="44"/>
  <c r="BM194" i="44" s="1"/>
  <c r="AG194" i="44" s="1"/>
  <c r="AW194" i="44" s="1"/>
  <c r="DI106" i="44"/>
  <c r="DI227" i="44"/>
  <c r="DI211" i="44"/>
  <c r="DI184" i="44"/>
  <c r="DI152" i="44"/>
  <c r="DI120" i="44"/>
  <c r="BM120" i="44" s="1"/>
  <c r="DI88" i="44"/>
  <c r="DI56" i="44"/>
  <c r="DI216" i="44"/>
  <c r="DI122" i="44"/>
  <c r="DI226" i="44"/>
  <c r="DI210" i="44"/>
  <c r="BM210" i="44" s="1"/>
  <c r="AG210" i="44" s="1"/>
  <c r="AW210" i="44" s="1"/>
  <c r="DI182" i="44"/>
  <c r="DI150" i="44"/>
  <c r="DI118" i="44"/>
  <c r="DI86" i="44"/>
  <c r="BM86" i="44" s="1"/>
  <c r="DI54" i="44"/>
  <c r="DI220" i="44"/>
  <c r="DI138" i="44"/>
  <c r="DI34" i="44"/>
  <c r="DI213" i="44"/>
  <c r="BM213" i="44" s="1"/>
  <c r="AG213" i="44" s="1"/>
  <c r="AW213" i="44" s="1"/>
  <c r="DI188" i="44"/>
  <c r="DI156" i="44"/>
  <c r="DI124" i="44"/>
  <c r="DI92" i="44"/>
  <c r="DI60" i="44"/>
  <c r="BM60" i="44" s="1"/>
  <c r="DI28" i="44"/>
  <c r="DI193" i="44"/>
  <c r="BM193" i="44" s="1"/>
  <c r="DI177" i="44"/>
  <c r="BM177" i="44" s="1"/>
  <c r="DI161" i="44"/>
  <c r="BM161" i="44" s="1"/>
  <c r="DI145" i="44"/>
  <c r="DI129" i="44"/>
  <c r="DI113" i="44"/>
  <c r="DI97" i="44"/>
  <c r="BM97" i="44" s="1"/>
  <c r="DI81" i="44"/>
  <c r="DI65" i="44"/>
  <c r="BM65" i="44" s="1"/>
  <c r="DI49" i="44"/>
  <c r="BM49" i="44" s="1"/>
  <c r="AG49" i="44" s="1"/>
  <c r="AW49" i="44" s="1"/>
  <c r="DI33" i="44"/>
  <c r="DI195" i="44"/>
  <c r="DI179" i="44"/>
  <c r="BM179" i="44" s="1"/>
  <c r="DI163" i="44"/>
  <c r="DI147" i="44"/>
  <c r="DI131" i="44"/>
  <c r="DI115" i="44"/>
  <c r="DI99" i="44"/>
  <c r="DI83" i="44"/>
  <c r="DI67" i="44"/>
  <c r="DI51" i="44"/>
  <c r="DI35" i="44"/>
  <c r="DI170" i="44"/>
  <c r="DI90" i="44"/>
  <c r="DI223" i="44"/>
  <c r="DI207" i="44"/>
  <c r="BM207" i="44" s="1"/>
  <c r="AG207" i="44" s="1"/>
  <c r="AW207" i="44" s="1"/>
  <c r="DI176" i="44"/>
  <c r="DI144" i="44"/>
  <c r="DI112" i="44"/>
  <c r="BM112" i="44" s="1"/>
  <c r="DI80" i="44"/>
  <c r="DI48" i="44"/>
  <c r="DI202" i="44"/>
  <c r="BM202" i="44" s="1"/>
  <c r="AG202" i="44" s="1"/>
  <c r="AW202" i="44" s="1"/>
  <c r="DI98" i="44"/>
  <c r="DI222" i="44"/>
  <c r="DI206" i="44"/>
  <c r="BM206" i="44" s="1"/>
  <c r="AG206" i="44" s="1"/>
  <c r="AW206" i="44" s="1"/>
  <c r="DI174" i="44"/>
  <c r="DI142" i="44"/>
  <c r="BM142" i="44" s="1"/>
  <c r="DI110" i="44"/>
  <c r="BM110" i="44" s="1"/>
  <c r="DI78" i="44"/>
  <c r="DI46" i="44"/>
  <c r="DI208" i="44"/>
  <c r="BM208" i="44" s="1"/>
  <c r="AG208" i="44" s="1"/>
  <c r="AW208" i="44" s="1"/>
  <c r="DI114" i="44"/>
  <c r="BM114" i="44" s="1"/>
  <c r="DI225" i="44"/>
  <c r="DI209" i="44"/>
  <c r="DI180" i="44"/>
  <c r="DI148" i="44"/>
  <c r="DI116" i="44"/>
  <c r="DI84" i="44"/>
  <c r="DI52" i="44"/>
  <c r="DI205" i="44"/>
  <c r="DI189" i="44"/>
  <c r="DI173" i="44"/>
  <c r="DI157" i="44"/>
  <c r="DI141" i="44"/>
  <c r="BM141" i="44" s="1"/>
  <c r="DI125" i="44"/>
  <c r="DI109" i="44"/>
  <c r="DI93" i="44"/>
  <c r="DI77" i="44"/>
  <c r="DI61" i="44"/>
  <c r="DI45" i="44"/>
  <c r="BM45" i="44" s="1"/>
  <c r="AG45" i="44" s="1"/>
  <c r="AW45" i="44" s="1"/>
  <c r="DI29" i="44"/>
  <c r="DI191" i="44"/>
  <c r="DI175" i="44"/>
  <c r="BM175" i="44" s="1"/>
  <c r="DI159" i="44"/>
  <c r="DI143" i="44"/>
  <c r="DI127" i="44"/>
  <c r="BM127" i="44" s="1"/>
  <c r="DI111" i="44"/>
  <c r="BM111" i="44" s="1"/>
  <c r="DI95" i="44"/>
  <c r="DI79" i="44"/>
  <c r="DI63" i="44"/>
  <c r="DI47" i="44"/>
  <c r="DI31" i="44"/>
  <c r="DI224" i="44"/>
  <c r="DI146" i="44"/>
  <c r="BM146" i="44" s="1"/>
  <c r="DI66" i="44"/>
  <c r="DI219" i="44"/>
  <c r="DI200" i="44"/>
  <c r="DI168" i="44"/>
  <c r="DI136" i="44"/>
  <c r="DI104" i="44"/>
  <c r="DI72" i="44"/>
  <c r="DI40" i="44"/>
  <c r="BM40" i="44" s="1"/>
  <c r="AG40" i="44" s="1"/>
  <c r="AW40" i="44" s="1"/>
  <c r="DI178" i="44"/>
  <c r="DI74" i="44"/>
  <c r="DI218" i="44"/>
  <c r="DI198" i="44"/>
  <c r="BM198" i="44" s="1"/>
  <c r="AG198" i="44" s="1"/>
  <c r="AW198" i="44" s="1"/>
  <c r="DI166" i="44"/>
  <c r="DI134" i="44"/>
  <c r="DI102" i="44"/>
  <c r="DI70" i="44"/>
  <c r="DI38" i="44"/>
  <c r="BM38" i="44" s="1"/>
  <c r="AG38" i="44" s="1"/>
  <c r="AW38" i="44" s="1"/>
  <c r="DI186" i="44"/>
  <c r="DI82" i="44"/>
  <c r="DI221" i="44"/>
  <c r="DI204" i="44"/>
  <c r="BM204" i="44" s="1"/>
  <c r="AG204" i="44" s="1"/>
  <c r="AW204" i="44" s="1"/>
  <c r="DI172" i="44"/>
  <c r="DI140" i="44"/>
  <c r="DI108" i="44"/>
  <c r="DI76" i="44"/>
  <c r="DI44" i="44"/>
  <c r="BM44" i="44" s="1"/>
  <c r="AG44" i="44" s="1"/>
  <c r="AW44" i="44" s="1"/>
  <c r="DI201" i="44"/>
  <c r="DI185" i="44"/>
  <c r="DI169" i="44"/>
  <c r="DI153" i="44"/>
  <c r="DI137" i="44"/>
  <c r="BM137" i="44" s="1"/>
  <c r="DI121" i="44"/>
  <c r="DI105" i="44"/>
  <c r="DI89" i="44"/>
  <c r="DI73" i="44"/>
  <c r="BM73" i="44" s="1"/>
  <c r="DI57" i="44"/>
  <c r="DI41" i="44"/>
  <c r="BM41" i="44" s="1"/>
  <c r="AG41" i="44" s="1"/>
  <c r="AW41" i="44" s="1"/>
  <c r="DI203" i="44"/>
  <c r="DI187" i="44"/>
  <c r="DI171" i="44"/>
  <c r="DI155" i="44"/>
  <c r="DI139" i="44"/>
  <c r="DI123" i="44"/>
  <c r="DI107" i="44"/>
  <c r="DI91" i="44"/>
  <c r="DI75" i="44"/>
  <c r="DI59" i="44"/>
  <c r="DI43" i="44"/>
  <c r="BM43" i="44" s="1"/>
  <c r="AG43" i="44" s="1"/>
  <c r="AW43" i="44" s="1"/>
  <c r="BM34" i="44"/>
  <c r="AG34" i="44" s="1"/>
  <c r="BM28" i="44"/>
  <c r="AG28" i="44" s="1"/>
  <c r="BM33" i="44"/>
  <c r="AG33" i="44" s="1"/>
  <c r="BM35" i="44"/>
  <c r="AG35" i="44" s="1"/>
  <c r="BM29" i="44"/>
  <c r="AG29" i="44" s="1"/>
  <c r="BM31" i="44"/>
  <c r="AG31" i="44" s="1"/>
  <c r="BM32" i="44"/>
  <c r="AG32" i="44" s="1"/>
  <c r="BM27" i="44"/>
  <c r="AZ154" i="80" l="1"/>
  <c r="T154" i="80" s="1"/>
  <c r="AJ154" i="80" s="1"/>
  <c r="BJ197" i="80"/>
  <c r="AD197" i="80" s="1"/>
  <c r="AT197" i="80" s="1"/>
  <c r="BJ198" i="80"/>
  <c r="AD198" i="80" s="1"/>
  <c r="AT198" i="80" s="1"/>
  <c r="BE47" i="80"/>
  <c r="Y47" i="80" s="1"/>
  <c r="AO47" i="80" s="1"/>
  <c r="BG42" i="79"/>
  <c r="AA42" i="79" s="1"/>
  <c r="AQ42" i="79" s="1"/>
  <c r="BG198" i="79"/>
  <c r="AA198" i="79" s="1"/>
  <c r="AQ198" i="79" s="1"/>
  <c r="BJ40" i="79"/>
  <c r="AD40" i="79" s="1"/>
  <c r="AT40" i="79" s="1"/>
  <c r="BJ41" i="79"/>
  <c r="AD41" i="79" s="1"/>
  <c r="AT41" i="79" s="1"/>
  <c r="BJ199" i="79"/>
  <c r="AD199" i="79" s="1"/>
  <c r="AT199" i="79" s="1"/>
  <c r="BH43" i="79"/>
  <c r="AB43" i="79" s="1"/>
  <c r="AR43" i="79" s="1"/>
  <c r="BD40" i="79"/>
  <c r="X40" i="79" s="1"/>
  <c r="AN40" i="79" s="1"/>
  <c r="BD198" i="79"/>
  <c r="X198" i="79" s="1"/>
  <c r="AN198" i="79" s="1"/>
  <c r="BI41" i="79"/>
  <c r="AC41" i="79" s="1"/>
  <c r="AS41" i="79" s="1"/>
  <c r="BE39" i="79"/>
  <c r="Y39" i="79" s="1"/>
  <c r="AO39" i="79" s="1"/>
  <c r="BE43" i="79"/>
  <c r="Y43" i="79" s="1"/>
  <c r="AO43" i="79" s="1"/>
  <c r="BE200" i="79"/>
  <c r="Y200" i="79" s="1"/>
  <c r="AO200" i="79" s="1"/>
  <c r="BE196" i="79"/>
  <c r="Y196" i="79" s="1"/>
  <c r="AO196" i="79" s="1"/>
  <c r="BE201" i="79"/>
  <c r="Y201" i="79" s="1"/>
  <c r="AO201" i="79" s="1"/>
  <c r="BE198" i="80"/>
  <c r="Y198" i="80" s="1"/>
  <c r="AO198" i="80" s="1"/>
  <c r="BJ40" i="80"/>
  <c r="AD40" i="80" s="1"/>
  <c r="AT40" i="80" s="1"/>
  <c r="BJ203" i="80"/>
  <c r="AD203" i="80" s="1"/>
  <c r="AT203" i="80" s="1"/>
  <c r="BJ202" i="80"/>
  <c r="AD202" i="80" s="1"/>
  <c r="AT202" i="80" s="1"/>
  <c r="BI202" i="80"/>
  <c r="AC202" i="80" s="1"/>
  <c r="AS202" i="80" s="1"/>
  <c r="BC202" i="80"/>
  <c r="W202" i="80" s="1"/>
  <c r="AM202" i="80" s="1"/>
  <c r="BG200" i="80"/>
  <c r="AA200" i="80" s="1"/>
  <c r="AQ200" i="80" s="1"/>
  <c r="BH200" i="79"/>
  <c r="AB200" i="79" s="1"/>
  <c r="AR200" i="79" s="1"/>
  <c r="BA203" i="80"/>
  <c r="U203" i="80" s="1"/>
  <c r="AK203" i="80" s="1"/>
  <c r="BE42" i="80"/>
  <c r="Y42" i="80" s="1"/>
  <c r="AO42" i="80" s="1"/>
  <c r="BE46" i="80"/>
  <c r="Y46" i="80" s="1"/>
  <c r="AO46" i="80" s="1"/>
  <c r="BE202" i="80"/>
  <c r="Y202" i="80" s="1"/>
  <c r="AO202" i="80" s="1"/>
  <c r="BJ202" i="79"/>
  <c r="AD202" i="79" s="1"/>
  <c r="AT202" i="79" s="1"/>
  <c r="BH196" i="79"/>
  <c r="AB196" i="79" s="1"/>
  <c r="AR196" i="79" s="1"/>
  <c r="BD41" i="79"/>
  <c r="X41" i="79" s="1"/>
  <c r="AN41" i="79" s="1"/>
  <c r="BE40" i="79"/>
  <c r="Y40" i="79" s="1"/>
  <c r="AO40" i="79" s="1"/>
  <c r="BM47" i="44"/>
  <c r="AG47" i="44" s="1"/>
  <c r="AW47" i="44" s="1"/>
  <c r="BG196" i="79"/>
  <c r="AA196" i="79" s="1"/>
  <c r="AQ196" i="79" s="1"/>
  <c r="BG200" i="79"/>
  <c r="AA200" i="79" s="1"/>
  <c r="AQ200" i="79" s="1"/>
  <c r="BJ201" i="79"/>
  <c r="AD201" i="79" s="1"/>
  <c r="AT201" i="79" s="1"/>
  <c r="BD196" i="79"/>
  <c r="X196" i="79" s="1"/>
  <c r="AN196" i="79" s="1"/>
  <c r="BD200" i="79"/>
  <c r="X200" i="79" s="1"/>
  <c r="AN200" i="79" s="1"/>
  <c r="BI198" i="79"/>
  <c r="AC198" i="79" s="1"/>
  <c r="AS198" i="79" s="1"/>
  <c r="BE198" i="79"/>
  <c r="Y198" i="79" s="1"/>
  <c r="AO198" i="79" s="1"/>
  <c r="BI198" i="80"/>
  <c r="AC198" i="80" s="1"/>
  <c r="AS198" i="80" s="1"/>
  <c r="BA32" i="79"/>
  <c r="U32" i="79" s="1"/>
  <c r="AK32" i="79" s="1"/>
  <c r="BF33" i="79"/>
  <c r="Z33" i="79" s="1"/>
  <c r="AP33" i="79" s="1"/>
  <c r="BF34" i="79"/>
  <c r="Z34" i="79" s="1"/>
  <c r="AP34" i="79" s="1"/>
  <c r="BF39" i="79"/>
  <c r="Z39" i="79" s="1"/>
  <c r="AP39" i="79" s="1"/>
  <c r="BF205" i="79"/>
  <c r="Z205" i="79" s="1"/>
  <c r="AP205" i="79" s="1"/>
  <c r="BF208" i="79"/>
  <c r="Z208" i="79" s="1"/>
  <c r="AP208" i="79" s="1"/>
  <c r="BB39" i="79"/>
  <c r="V39" i="79" s="1"/>
  <c r="AL39" i="79" s="1"/>
  <c r="BC38" i="79"/>
  <c r="W38" i="79" s="1"/>
  <c r="AM38" i="79" s="1"/>
  <c r="BC31" i="79"/>
  <c r="W31" i="79" s="1"/>
  <c r="AM31" i="79" s="1"/>
  <c r="BC43" i="79"/>
  <c r="W43" i="79" s="1"/>
  <c r="AM43" i="79" s="1"/>
  <c r="BC40" i="79"/>
  <c r="W40" i="79" s="1"/>
  <c r="AM40" i="79" s="1"/>
  <c r="BC42" i="79"/>
  <c r="W42" i="79" s="1"/>
  <c r="AM42" i="79" s="1"/>
  <c r="BC199" i="79"/>
  <c r="W199" i="79" s="1"/>
  <c r="AM199" i="79" s="1"/>
  <c r="BC208" i="79"/>
  <c r="W208" i="79" s="1"/>
  <c r="AM208" i="79" s="1"/>
  <c r="AZ33" i="79"/>
  <c r="T33" i="79" s="1"/>
  <c r="AJ33" i="79" s="1"/>
  <c r="BF33" i="80"/>
  <c r="Z33" i="80" s="1"/>
  <c r="AP33" i="80" s="1"/>
  <c r="BF32" i="80"/>
  <c r="Z32" i="80" s="1"/>
  <c r="AP32" i="80" s="1"/>
  <c r="BF202" i="80"/>
  <c r="Z202" i="80" s="1"/>
  <c r="AP202" i="80" s="1"/>
  <c r="BF205" i="80"/>
  <c r="Z205" i="80" s="1"/>
  <c r="AP205" i="80" s="1"/>
  <c r="BH29" i="80"/>
  <c r="AB29" i="80" s="1"/>
  <c r="AR29" i="80" s="1"/>
  <c r="BH33" i="80"/>
  <c r="AB33" i="80" s="1"/>
  <c r="AR33" i="80" s="1"/>
  <c r="BH37" i="80"/>
  <c r="AB37" i="80" s="1"/>
  <c r="AR37" i="80" s="1"/>
  <c r="BH201" i="80"/>
  <c r="AB201" i="80" s="1"/>
  <c r="AR201" i="80" s="1"/>
  <c r="BH208" i="80"/>
  <c r="AB208" i="80" s="1"/>
  <c r="AR208" i="80" s="1"/>
  <c r="BD31" i="80"/>
  <c r="X31" i="80" s="1"/>
  <c r="AN31" i="80" s="1"/>
  <c r="BD35" i="80"/>
  <c r="X35" i="80" s="1"/>
  <c r="AN35" i="80" s="1"/>
  <c r="BD39" i="80"/>
  <c r="X39" i="80" s="1"/>
  <c r="AN39" i="80" s="1"/>
  <c r="BD199" i="80"/>
  <c r="X199" i="80" s="1"/>
  <c r="AN199" i="80" s="1"/>
  <c r="BD203" i="80"/>
  <c r="X203" i="80" s="1"/>
  <c r="AN203" i="80" s="1"/>
  <c r="BD207" i="80"/>
  <c r="X207" i="80" s="1"/>
  <c r="AN207" i="80" s="1"/>
  <c r="BB202" i="80"/>
  <c r="V202" i="80" s="1"/>
  <c r="AL202" i="80" s="1"/>
  <c r="BB209" i="80"/>
  <c r="V209" i="80" s="1"/>
  <c r="AL209" i="80" s="1"/>
  <c r="BA36" i="79"/>
  <c r="U36" i="79" s="1"/>
  <c r="AK36" i="79" s="1"/>
  <c r="BA29" i="79"/>
  <c r="U29" i="79" s="1"/>
  <c r="AK29" i="79" s="1"/>
  <c r="BF37" i="79"/>
  <c r="Z37" i="79" s="1"/>
  <c r="AP37" i="79" s="1"/>
  <c r="BF38" i="79"/>
  <c r="Z38" i="79" s="1"/>
  <c r="AP38" i="79" s="1"/>
  <c r="BF200" i="79"/>
  <c r="Z200" i="79" s="1"/>
  <c r="AP200" i="79" s="1"/>
  <c r="BF203" i="79"/>
  <c r="Z203" i="79" s="1"/>
  <c r="AP203" i="79" s="1"/>
  <c r="BF202" i="79"/>
  <c r="Z202" i="79" s="1"/>
  <c r="AP202" i="79" s="1"/>
  <c r="BB29" i="79"/>
  <c r="V29" i="79" s="1"/>
  <c r="AL29" i="79" s="1"/>
  <c r="BB33" i="79"/>
  <c r="V33" i="79" s="1"/>
  <c r="AL33" i="79" s="1"/>
  <c r="BB38" i="79"/>
  <c r="V38" i="79" s="1"/>
  <c r="AL38" i="79" s="1"/>
  <c r="BB206" i="79"/>
  <c r="V206" i="79" s="1"/>
  <c r="AL206" i="79" s="1"/>
  <c r="BB207" i="79"/>
  <c r="V207" i="79" s="1"/>
  <c r="AL207" i="79" s="1"/>
  <c r="BB205" i="79"/>
  <c r="V205" i="79" s="1"/>
  <c r="AL205" i="79" s="1"/>
  <c r="BC35" i="79"/>
  <c r="W35" i="79" s="1"/>
  <c r="AM35" i="79" s="1"/>
  <c r="BC44" i="79"/>
  <c r="W44" i="79" s="1"/>
  <c r="AM44" i="79" s="1"/>
  <c r="BC205" i="79"/>
  <c r="W205" i="79" s="1"/>
  <c r="AM205" i="79" s="1"/>
  <c r="BC200" i="79"/>
  <c r="W200" i="79" s="1"/>
  <c r="AM200" i="79" s="1"/>
  <c r="BC204" i="79"/>
  <c r="W204" i="79" s="1"/>
  <c r="AM204" i="79" s="1"/>
  <c r="AZ208" i="80"/>
  <c r="T208" i="80" s="1"/>
  <c r="AJ208" i="80" s="1"/>
  <c r="BF36" i="80"/>
  <c r="Z36" i="80" s="1"/>
  <c r="AP36" i="80" s="1"/>
  <c r="BF34" i="80"/>
  <c r="Z34" i="80" s="1"/>
  <c r="AP34" i="80" s="1"/>
  <c r="BF200" i="80"/>
  <c r="Z200" i="80" s="1"/>
  <c r="AP200" i="80" s="1"/>
  <c r="BF206" i="80"/>
  <c r="Z206" i="80" s="1"/>
  <c r="AP206" i="80" s="1"/>
  <c r="BF207" i="80"/>
  <c r="Z207" i="80" s="1"/>
  <c r="AP207" i="80" s="1"/>
  <c r="BH30" i="80"/>
  <c r="AB30" i="80" s="1"/>
  <c r="AR30" i="80" s="1"/>
  <c r="BH34" i="80"/>
  <c r="AB34" i="80" s="1"/>
  <c r="AR34" i="80" s="1"/>
  <c r="BH38" i="80"/>
  <c r="AB38" i="80" s="1"/>
  <c r="AR38" i="80" s="1"/>
  <c r="BH202" i="80"/>
  <c r="AB202" i="80" s="1"/>
  <c r="AR202" i="80" s="1"/>
  <c r="BH205" i="80"/>
  <c r="AB205" i="80" s="1"/>
  <c r="AR205" i="80" s="1"/>
  <c r="BD28" i="80"/>
  <c r="X28" i="80" s="1"/>
  <c r="AN28" i="80" s="1"/>
  <c r="BD32" i="80"/>
  <c r="X32" i="80" s="1"/>
  <c r="AN32" i="80" s="1"/>
  <c r="BD36" i="80"/>
  <c r="X36" i="80" s="1"/>
  <c r="AN36" i="80" s="1"/>
  <c r="BD200" i="80"/>
  <c r="X200" i="80" s="1"/>
  <c r="AN200" i="80" s="1"/>
  <c r="BD204" i="80"/>
  <c r="X204" i="80" s="1"/>
  <c r="AN204" i="80" s="1"/>
  <c r="BD208" i="80"/>
  <c r="X208" i="80" s="1"/>
  <c r="AN208" i="80" s="1"/>
  <c r="BB32" i="80"/>
  <c r="V32" i="80" s="1"/>
  <c r="AL32" i="80" s="1"/>
  <c r="BB203" i="80"/>
  <c r="V203" i="80" s="1"/>
  <c r="AL203" i="80" s="1"/>
  <c r="BB205" i="80"/>
  <c r="V205" i="80" s="1"/>
  <c r="AL205" i="80" s="1"/>
  <c r="BG35" i="80"/>
  <c r="AA35" i="80" s="1"/>
  <c r="AQ35" i="80" s="1"/>
  <c r="BF201" i="79"/>
  <c r="Z201" i="79" s="1"/>
  <c r="AP201" i="79" s="1"/>
  <c r="BA33" i="79"/>
  <c r="U33" i="79" s="1"/>
  <c r="AK33" i="79" s="1"/>
  <c r="BM209" i="44"/>
  <c r="AG209" i="44" s="1"/>
  <c r="AW209" i="44" s="1"/>
  <c r="BM46" i="44"/>
  <c r="AG46" i="44" s="1"/>
  <c r="AW46" i="44" s="1"/>
  <c r="BM211" i="44"/>
  <c r="AG211" i="44" s="1"/>
  <c r="AW211" i="44" s="1"/>
  <c r="BM42" i="44"/>
  <c r="AG42" i="44" s="1"/>
  <c r="AW42" i="44" s="1"/>
  <c r="BA30" i="79"/>
  <c r="U30" i="79" s="1"/>
  <c r="AK30" i="79" s="1"/>
  <c r="BA34" i="79"/>
  <c r="U34" i="79" s="1"/>
  <c r="AK34" i="79" s="1"/>
  <c r="BF31" i="79"/>
  <c r="Z31" i="79" s="1"/>
  <c r="AP31" i="79" s="1"/>
  <c r="BF204" i="79"/>
  <c r="Z204" i="79" s="1"/>
  <c r="AP204" i="79" s="1"/>
  <c r="BF206" i="79"/>
  <c r="Z206" i="79" s="1"/>
  <c r="AP206" i="79" s="1"/>
  <c r="BB31" i="79"/>
  <c r="V31" i="79" s="1"/>
  <c r="AL31" i="79" s="1"/>
  <c r="BB37" i="79"/>
  <c r="V37" i="79" s="1"/>
  <c r="AL37" i="79" s="1"/>
  <c r="BB208" i="79"/>
  <c r="V208" i="79" s="1"/>
  <c r="AL208" i="79" s="1"/>
  <c r="BC30" i="79"/>
  <c r="W30" i="79" s="1"/>
  <c r="AM30" i="79" s="1"/>
  <c r="BC39" i="79"/>
  <c r="W39" i="79" s="1"/>
  <c r="AM39" i="79" s="1"/>
  <c r="BC32" i="79"/>
  <c r="W32" i="79" s="1"/>
  <c r="AM32" i="79" s="1"/>
  <c r="BC33" i="79"/>
  <c r="W33" i="79" s="1"/>
  <c r="AM33" i="79" s="1"/>
  <c r="BC202" i="79"/>
  <c r="W202" i="79" s="1"/>
  <c r="AM202" i="79" s="1"/>
  <c r="BC203" i="79"/>
  <c r="W203" i="79" s="1"/>
  <c r="AM203" i="79" s="1"/>
  <c r="AZ31" i="79"/>
  <c r="T31" i="79" s="1"/>
  <c r="AJ31" i="79" s="1"/>
  <c r="AZ30" i="79"/>
  <c r="T30" i="79" s="1"/>
  <c r="AJ30" i="79" s="1"/>
  <c r="AZ35" i="79"/>
  <c r="T35" i="79" s="1"/>
  <c r="AJ35" i="79" s="1"/>
  <c r="BF29" i="80"/>
  <c r="Z29" i="80" s="1"/>
  <c r="AP29" i="80" s="1"/>
  <c r="BF37" i="80"/>
  <c r="Z37" i="80" s="1"/>
  <c r="AP37" i="80" s="1"/>
  <c r="BF35" i="80"/>
  <c r="Z35" i="80" s="1"/>
  <c r="AP35" i="80" s="1"/>
  <c r="BF198" i="80"/>
  <c r="Z198" i="80" s="1"/>
  <c r="AP198" i="80" s="1"/>
  <c r="BF203" i="80"/>
  <c r="Z203" i="80" s="1"/>
  <c r="AP203" i="80" s="1"/>
  <c r="BF201" i="80"/>
  <c r="Z201" i="80" s="1"/>
  <c r="AP201" i="80" s="1"/>
  <c r="BF208" i="80"/>
  <c r="Z208" i="80" s="1"/>
  <c r="AP208" i="80" s="1"/>
  <c r="BH31" i="80"/>
  <c r="AB31" i="80" s="1"/>
  <c r="AR31" i="80" s="1"/>
  <c r="BH35" i="80"/>
  <c r="AB35" i="80" s="1"/>
  <c r="AR35" i="80" s="1"/>
  <c r="BH199" i="80"/>
  <c r="AB199" i="80" s="1"/>
  <c r="AR199" i="80" s="1"/>
  <c r="BH203" i="80"/>
  <c r="AB203" i="80" s="1"/>
  <c r="AR203" i="80" s="1"/>
  <c r="BH206" i="80"/>
  <c r="AB206" i="80" s="1"/>
  <c r="AR206" i="80" s="1"/>
  <c r="BD29" i="80"/>
  <c r="X29" i="80" s="1"/>
  <c r="AN29" i="80" s="1"/>
  <c r="BD33" i="80"/>
  <c r="X33" i="80" s="1"/>
  <c r="AN33" i="80" s="1"/>
  <c r="BD37" i="80"/>
  <c r="X37" i="80" s="1"/>
  <c r="AN37" i="80" s="1"/>
  <c r="BD197" i="80"/>
  <c r="X197" i="80" s="1"/>
  <c r="AN197" i="80" s="1"/>
  <c r="BD201" i="80"/>
  <c r="X201" i="80" s="1"/>
  <c r="AN201" i="80" s="1"/>
  <c r="BD205" i="80"/>
  <c r="X205" i="80" s="1"/>
  <c r="AN205" i="80" s="1"/>
  <c r="BB30" i="80"/>
  <c r="V30" i="80" s="1"/>
  <c r="AL30" i="80" s="1"/>
  <c r="BB29" i="80"/>
  <c r="V29" i="80" s="1"/>
  <c r="AL29" i="80" s="1"/>
  <c r="BB204" i="80"/>
  <c r="V204" i="80" s="1"/>
  <c r="AL204" i="80" s="1"/>
  <c r="BB206" i="80"/>
  <c r="V206" i="80" s="1"/>
  <c r="AL206" i="80" s="1"/>
  <c r="BB35" i="79"/>
  <c r="V35" i="79" s="1"/>
  <c r="AL35" i="79" s="1"/>
  <c r="BB36" i="79"/>
  <c r="V36" i="79" s="1"/>
  <c r="AL36" i="79" s="1"/>
  <c r="BB30" i="79"/>
  <c r="V30" i="79" s="1"/>
  <c r="AL30" i="79" s="1"/>
  <c r="BC34" i="79"/>
  <c r="W34" i="79" s="1"/>
  <c r="AM34" i="79" s="1"/>
  <c r="BC29" i="79"/>
  <c r="W29" i="79" s="1"/>
  <c r="AM29" i="79" s="1"/>
  <c r="BC41" i="79"/>
  <c r="W41" i="79" s="1"/>
  <c r="AM41" i="79" s="1"/>
  <c r="BC36" i="79"/>
  <c r="W36" i="79" s="1"/>
  <c r="AM36" i="79" s="1"/>
  <c r="BC37" i="79"/>
  <c r="W37" i="79" s="1"/>
  <c r="AM37" i="79" s="1"/>
  <c r="BC201" i="79"/>
  <c r="W201" i="79" s="1"/>
  <c r="AM201" i="79" s="1"/>
  <c r="BC206" i="79"/>
  <c r="W206" i="79" s="1"/>
  <c r="AM206" i="79" s="1"/>
  <c r="BC207" i="79"/>
  <c r="W207" i="79" s="1"/>
  <c r="AM207" i="79" s="1"/>
  <c r="AZ32" i="79"/>
  <c r="T32" i="79" s="1"/>
  <c r="AJ32" i="79" s="1"/>
  <c r="AZ34" i="79"/>
  <c r="T34" i="79" s="1"/>
  <c r="AJ34" i="79" s="1"/>
  <c r="BF31" i="80"/>
  <c r="Z31" i="80" s="1"/>
  <c r="AP31" i="80" s="1"/>
  <c r="BF39" i="80"/>
  <c r="Z39" i="80" s="1"/>
  <c r="AP39" i="80" s="1"/>
  <c r="BF30" i="80"/>
  <c r="Z30" i="80" s="1"/>
  <c r="AP30" i="80" s="1"/>
  <c r="BF38" i="80"/>
  <c r="Z38" i="80" s="1"/>
  <c r="AP38" i="80" s="1"/>
  <c r="BF199" i="80"/>
  <c r="Z199" i="80" s="1"/>
  <c r="AP199" i="80" s="1"/>
  <c r="BF204" i="80"/>
  <c r="Z204" i="80" s="1"/>
  <c r="AP204" i="80" s="1"/>
  <c r="BF209" i="80"/>
  <c r="Z209" i="80" s="1"/>
  <c r="AP209" i="80" s="1"/>
  <c r="BH28" i="80"/>
  <c r="AB28" i="80" s="1"/>
  <c r="AR28" i="80" s="1"/>
  <c r="BH32" i="80"/>
  <c r="AB32" i="80" s="1"/>
  <c r="AR32" i="80" s="1"/>
  <c r="BH36" i="80"/>
  <c r="AB36" i="80" s="1"/>
  <c r="AR36" i="80" s="1"/>
  <c r="BH200" i="80"/>
  <c r="AB200" i="80" s="1"/>
  <c r="AR200" i="80" s="1"/>
  <c r="BH204" i="80"/>
  <c r="AB204" i="80" s="1"/>
  <c r="AR204" i="80" s="1"/>
  <c r="BH207" i="80"/>
  <c r="AB207" i="80" s="1"/>
  <c r="AR207" i="80" s="1"/>
  <c r="BD30" i="80"/>
  <c r="X30" i="80" s="1"/>
  <c r="AN30" i="80" s="1"/>
  <c r="BD34" i="80"/>
  <c r="X34" i="80" s="1"/>
  <c r="AN34" i="80" s="1"/>
  <c r="BD38" i="80"/>
  <c r="X38" i="80" s="1"/>
  <c r="AN38" i="80" s="1"/>
  <c r="BD198" i="80"/>
  <c r="X198" i="80" s="1"/>
  <c r="AN198" i="80" s="1"/>
  <c r="BD202" i="80"/>
  <c r="X202" i="80" s="1"/>
  <c r="AN202" i="80" s="1"/>
  <c r="BD206" i="80"/>
  <c r="X206" i="80" s="1"/>
  <c r="AN206" i="80" s="1"/>
  <c r="BB33" i="80"/>
  <c r="V33" i="80" s="1"/>
  <c r="AL33" i="80" s="1"/>
  <c r="BB31" i="80"/>
  <c r="V31" i="80" s="1"/>
  <c r="AL31" i="80" s="1"/>
  <c r="BB208" i="80"/>
  <c r="V208" i="80" s="1"/>
  <c r="AL208" i="80" s="1"/>
  <c r="BB207" i="80"/>
  <c r="V207" i="80" s="1"/>
  <c r="AL207" i="80" s="1"/>
  <c r="BE196" i="80"/>
  <c r="Y196" i="80" s="1"/>
  <c r="AO196" i="80" s="1"/>
  <c r="BF197" i="80"/>
  <c r="Z197" i="80" s="1"/>
  <c r="AP197" i="80" s="1"/>
  <c r="BD196" i="80"/>
  <c r="X196" i="80" s="1"/>
  <c r="AN196" i="80" s="1"/>
  <c r="BJ168" i="80"/>
  <c r="AD168" i="80" s="1"/>
  <c r="AT168" i="80" s="1"/>
  <c r="BJ172" i="80"/>
  <c r="AD172" i="80" s="1"/>
  <c r="AT172" i="80" s="1"/>
  <c r="BG194" i="80"/>
  <c r="AA194" i="80" s="1"/>
  <c r="AQ194" i="80" s="1"/>
  <c r="BC195" i="80"/>
  <c r="W195" i="80" s="1"/>
  <c r="AM195" i="80" s="1"/>
  <c r="BE188" i="80"/>
  <c r="Y188" i="80" s="1"/>
  <c r="AO188" i="80" s="1"/>
  <c r="BE192" i="80"/>
  <c r="Y192" i="80" s="1"/>
  <c r="AO192" i="80" s="1"/>
  <c r="BJ52" i="80"/>
  <c r="AD52" i="80" s="1"/>
  <c r="AT52" i="80" s="1"/>
  <c r="BJ89" i="80"/>
  <c r="AD89" i="80" s="1"/>
  <c r="AT89" i="80" s="1"/>
  <c r="BJ97" i="80"/>
  <c r="AD97" i="80" s="1"/>
  <c r="AT97" i="80" s="1"/>
  <c r="BJ109" i="80"/>
  <c r="AD109" i="80" s="1"/>
  <c r="AT109" i="80" s="1"/>
  <c r="BJ121" i="80"/>
  <c r="AD121" i="80" s="1"/>
  <c r="AT121" i="80" s="1"/>
  <c r="BC193" i="80"/>
  <c r="W193" i="80" s="1"/>
  <c r="AM193" i="80" s="1"/>
  <c r="BJ67" i="80"/>
  <c r="AD67" i="80" s="1"/>
  <c r="AT67" i="80" s="1"/>
  <c r="BJ58" i="80"/>
  <c r="AD58" i="80" s="1"/>
  <c r="AT58" i="80" s="1"/>
  <c r="BJ96" i="80"/>
  <c r="AD96" i="80" s="1"/>
  <c r="AT96" i="80" s="1"/>
  <c r="BJ107" i="80"/>
  <c r="AD107" i="80" s="1"/>
  <c r="AT107" i="80" s="1"/>
  <c r="BJ128" i="80"/>
  <c r="AD128" i="80" s="1"/>
  <c r="AT128" i="80" s="1"/>
  <c r="BJ117" i="80"/>
  <c r="AD117" i="80" s="1"/>
  <c r="AT117" i="80" s="1"/>
  <c r="BJ137" i="80"/>
  <c r="AD137" i="80" s="1"/>
  <c r="AT137" i="80" s="1"/>
  <c r="BJ181" i="80"/>
  <c r="AD181" i="80" s="1"/>
  <c r="AT181" i="80" s="1"/>
  <c r="BJ194" i="80"/>
  <c r="AD194" i="80" s="1"/>
  <c r="AT194" i="80" s="1"/>
  <c r="BJ196" i="80"/>
  <c r="AD196" i="80" s="1"/>
  <c r="AT196" i="80" s="1"/>
  <c r="BJ195" i="80"/>
  <c r="AD195" i="80" s="1"/>
  <c r="AT195" i="80" s="1"/>
  <c r="BJ75" i="80"/>
  <c r="AD75" i="80" s="1"/>
  <c r="AT75" i="80" s="1"/>
  <c r="BJ141" i="80"/>
  <c r="AD141" i="80" s="1"/>
  <c r="AT141" i="80" s="1"/>
  <c r="BJ149" i="80"/>
  <c r="AD149" i="80" s="1"/>
  <c r="AT149" i="80" s="1"/>
  <c r="BF197" i="79"/>
  <c r="Z197" i="79" s="1"/>
  <c r="AP197" i="79" s="1"/>
  <c r="BG194" i="79"/>
  <c r="AA194" i="79" s="1"/>
  <c r="AQ194" i="79" s="1"/>
  <c r="BD194" i="79"/>
  <c r="X194" i="79" s="1"/>
  <c r="AN194" i="79" s="1"/>
  <c r="BD192" i="79"/>
  <c r="X192" i="79" s="1"/>
  <c r="AN192" i="79" s="1"/>
  <c r="BE192" i="79"/>
  <c r="Y192" i="79" s="1"/>
  <c r="AO192" i="79" s="1"/>
  <c r="BD191" i="79"/>
  <c r="X191" i="79" s="1"/>
  <c r="AN191" i="79" s="1"/>
  <c r="BD195" i="79"/>
  <c r="X195" i="79" s="1"/>
  <c r="AN195" i="79" s="1"/>
  <c r="BE191" i="79"/>
  <c r="Y191" i="79" s="1"/>
  <c r="AO191" i="79" s="1"/>
  <c r="BD189" i="79"/>
  <c r="X189" i="79" s="1"/>
  <c r="AN189" i="79" s="1"/>
  <c r="BE195" i="79"/>
  <c r="Y195" i="79" s="1"/>
  <c r="AO195" i="79" s="1"/>
  <c r="BG192" i="79"/>
  <c r="AA192" i="79" s="1"/>
  <c r="AQ192" i="79" s="1"/>
  <c r="BH195" i="79"/>
  <c r="AB195" i="79" s="1"/>
  <c r="AR195" i="79" s="1"/>
  <c r="BE189" i="79"/>
  <c r="Y189" i="79" s="1"/>
  <c r="AO189" i="79" s="1"/>
  <c r="BE194" i="79"/>
  <c r="Y194" i="79" s="1"/>
  <c r="AO194" i="79" s="1"/>
  <c r="BE190" i="79"/>
  <c r="Y190" i="79" s="1"/>
  <c r="AO190" i="79" s="1"/>
  <c r="BE193" i="80"/>
  <c r="Y193" i="80" s="1"/>
  <c r="AO193" i="80" s="1"/>
  <c r="BM149" i="44"/>
  <c r="BF196" i="79"/>
  <c r="Z196" i="79" s="1"/>
  <c r="AP196" i="79" s="1"/>
  <c r="BD195" i="80"/>
  <c r="X195" i="80" s="1"/>
  <c r="AN195" i="80" s="1"/>
  <c r="BE195" i="80"/>
  <c r="Y195" i="80" s="1"/>
  <c r="AO195" i="80" s="1"/>
  <c r="BE187" i="79"/>
  <c r="Y187" i="79" s="1"/>
  <c r="AO187" i="79" s="1"/>
  <c r="BE42" i="79"/>
  <c r="Y42" i="79" s="1"/>
  <c r="AO42" i="79" s="1"/>
  <c r="BF195" i="80"/>
  <c r="Z195" i="80" s="1"/>
  <c r="AP195" i="80" s="1"/>
  <c r="BF196" i="80"/>
  <c r="Z196" i="80" s="1"/>
  <c r="AP196" i="80" s="1"/>
  <c r="BC192" i="80"/>
  <c r="W192" i="80" s="1"/>
  <c r="AM192" i="80" s="1"/>
  <c r="BC194" i="80"/>
  <c r="W194" i="80" s="1"/>
  <c r="AM194" i="80" s="1"/>
  <c r="BC190" i="80"/>
  <c r="W190" i="80" s="1"/>
  <c r="AM190" i="80" s="1"/>
  <c r="BJ72" i="80"/>
  <c r="AD72" i="80" s="1"/>
  <c r="AT72" i="80" s="1"/>
  <c r="BJ61" i="80"/>
  <c r="AD61" i="80" s="1"/>
  <c r="AT61" i="80" s="1"/>
  <c r="BJ94" i="80"/>
  <c r="AD94" i="80" s="1"/>
  <c r="AT94" i="80" s="1"/>
  <c r="BJ110" i="80"/>
  <c r="AD110" i="80" s="1"/>
  <c r="AT110" i="80" s="1"/>
  <c r="BJ126" i="80"/>
  <c r="AD126" i="80" s="1"/>
  <c r="AT126" i="80" s="1"/>
  <c r="BJ139" i="80"/>
  <c r="AD139" i="80" s="1"/>
  <c r="AT139" i="80" s="1"/>
  <c r="BJ180" i="80"/>
  <c r="AD180" i="80" s="1"/>
  <c r="AT180" i="80" s="1"/>
  <c r="BJ188" i="80"/>
  <c r="AD188" i="80" s="1"/>
  <c r="AT188" i="80" s="1"/>
  <c r="BJ192" i="80"/>
  <c r="AD192" i="80" s="1"/>
  <c r="AT192" i="80" s="1"/>
  <c r="BE187" i="80"/>
  <c r="Y187" i="80" s="1"/>
  <c r="AO187" i="80" s="1"/>
  <c r="BE191" i="80"/>
  <c r="Y191" i="80" s="1"/>
  <c r="AO191" i="80" s="1"/>
  <c r="AY203" i="80"/>
  <c r="S203" i="80" s="1"/>
  <c r="AI203" i="80" s="1"/>
  <c r="AY36" i="80"/>
  <c r="S36" i="80" s="1"/>
  <c r="AI36" i="80" s="1"/>
  <c r="BI197" i="80"/>
  <c r="AC197" i="80" s="1"/>
  <c r="AS197" i="80" s="1"/>
  <c r="BI195" i="80"/>
  <c r="AC195" i="80" s="1"/>
  <c r="AS195" i="80" s="1"/>
  <c r="BJ59" i="80"/>
  <c r="AD59" i="80" s="1"/>
  <c r="AT59" i="80" s="1"/>
  <c r="BJ86" i="80"/>
  <c r="AD86" i="80" s="1"/>
  <c r="AT86" i="80" s="1"/>
  <c r="BJ103" i="80"/>
  <c r="AD103" i="80" s="1"/>
  <c r="AT103" i="80" s="1"/>
  <c r="BJ108" i="80"/>
  <c r="AD108" i="80" s="1"/>
  <c r="AT108" i="80" s="1"/>
  <c r="BJ118" i="80"/>
  <c r="AD118" i="80" s="1"/>
  <c r="AT118" i="80" s="1"/>
  <c r="BJ146" i="80"/>
  <c r="AD146" i="80" s="1"/>
  <c r="AT146" i="80" s="1"/>
  <c r="BJ185" i="80"/>
  <c r="AD185" i="80" s="1"/>
  <c r="AT185" i="80" s="1"/>
  <c r="BJ182" i="80"/>
  <c r="AD182" i="80" s="1"/>
  <c r="AT182" i="80" s="1"/>
  <c r="BA202" i="80"/>
  <c r="U202" i="80" s="1"/>
  <c r="AK202" i="80" s="1"/>
  <c r="AY202" i="80"/>
  <c r="S202" i="80" s="1"/>
  <c r="AI202" i="80" s="1"/>
  <c r="BE185" i="80"/>
  <c r="Y185" i="80" s="1"/>
  <c r="AO185" i="80" s="1"/>
  <c r="BJ56" i="80"/>
  <c r="AD56" i="80" s="1"/>
  <c r="AT56" i="80" s="1"/>
  <c r="BJ105" i="80"/>
  <c r="AD105" i="80" s="1"/>
  <c r="AT105" i="80" s="1"/>
  <c r="BJ164" i="80"/>
  <c r="AD164" i="80" s="1"/>
  <c r="AT164" i="80" s="1"/>
  <c r="AZ201" i="80"/>
  <c r="T201" i="80" s="1"/>
  <c r="AJ201" i="80" s="1"/>
  <c r="BC191" i="80"/>
  <c r="W191" i="80" s="1"/>
  <c r="AM191" i="80" s="1"/>
  <c r="BE186" i="80"/>
  <c r="Y186" i="80" s="1"/>
  <c r="AO186" i="80" s="1"/>
  <c r="AZ202" i="80"/>
  <c r="T202" i="80" s="1"/>
  <c r="AJ202" i="80" s="1"/>
  <c r="BI196" i="80"/>
  <c r="AC196" i="80" s="1"/>
  <c r="AS196" i="80" s="1"/>
  <c r="BF192" i="80"/>
  <c r="Z192" i="80" s="1"/>
  <c r="AP192" i="80" s="1"/>
  <c r="BF191" i="80"/>
  <c r="Z191" i="80" s="1"/>
  <c r="AP191" i="80" s="1"/>
  <c r="BF190" i="80"/>
  <c r="Z190" i="80" s="1"/>
  <c r="AP190" i="80" s="1"/>
  <c r="BH193" i="80"/>
  <c r="AB193" i="80" s="1"/>
  <c r="AR193" i="80" s="1"/>
  <c r="BH197" i="80"/>
  <c r="AB197" i="80" s="1"/>
  <c r="AR197" i="80" s="1"/>
  <c r="BD191" i="80"/>
  <c r="X191" i="80" s="1"/>
  <c r="AN191" i="80" s="1"/>
  <c r="BB198" i="80"/>
  <c r="V198" i="80" s="1"/>
  <c r="AL198" i="80" s="1"/>
  <c r="AZ204" i="80"/>
  <c r="T204" i="80" s="1"/>
  <c r="AJ204" i="80" s="1"/>
  <c r="BF194" i="80"/>
  <c r="Z194" i="80" s="1"/>
  <c r="AP194" i="80" s="1"/>
  <c r="BF193" i="80"/>
  <c r="Z193" i="80" s="1"/>
  <c r="AP193" i="80" s="1"/>
  <c r="BH194" i="80"/>
  <c r="AB194" i="80" s="1"/>
  <c r="AR194" i="80" s="1"/>
  <c r="BH198" i="80"/>
  <c r="AB198" i="80" s="1"/>
  <c r="AR198" i="80" s="1"/>
  <c r="BD192" i="80"/>
  <c r="X192" i="80" s="1"/>
  <c r="AN192" i="80" s="1"/>
  <c r="BB196" i="80"/>
  <c r="V196" i="80" s="1"/>
  <c r="AL196" i="80" s="1"/>
  <c r="BH195" i="80"/>
  <c r="AB195" i="80" s="1"/>
  <c r="AR195" i="80" s="1"/>
  <c r="BD189" i="80"/>
  <c r="X189" i="80" s="1"/>
  <c r="AN189" i="80" s="1"/>
  <c r="BD193" i="80"/>
  <c r="X193" i="80" s="1"/>
  <c r="AN193" i="80" s="1"/>
  <c r="BB200" i="80"/>
  <c r="V200" i="80" s="1"/>
  <c r="AL200" i="80" s="1"/>
  <c r="BB199" i="80"/>
  <c r="V199" i="80" s="1"/>
  <c r="AL199" i="80" s="1"/>
  <c r="AZ206" i="80"/>
  <c r="T206" i="80" s="1"/>
  <c r="AJ206" i="80" s="1"/>
  <c r="BF189" i="80"/>
  <c r="Z189" i="80" s="1"/>
  <c r="AP189" i="80" s="1"/>
  <c r="BH196" i="80"/>
  <c r="AB196" i="80" s="1"/>
  <c r="AR196" i="80" s="1"/>
  <c r="BD190" i="80"/>
  <c r="X190" i="80" s="1"/>
  <c r="AN190" i="80" s="1"/>
  <c r="BD194" i="80"/>
  <c r="X194" i="80" s="1"/>
  <c r="AN194" i="80" s="1"/>
  <c r="BB201" i="80"/>
  <c r="V201" i="80" s="1"/>
  <c r="AL201" i="80" s="1"/>
  <c r="BB197" i="80"/>
  <c r="V197" i="80" s="1"/>
  <c r="AL197" i="80" s="1"/>
  <c r="BJ71" i="80"/>
  <c r="AD71" i="80" s="1"/>
  <c r="AT71" i="80" s="1"/>
  <c r="BJ64" i="80"/>
  <c r="AD64" i="80" s="1"/>
  <c r="AT64" i="80" s="1"/>
  <c r="BJ129" i="80"/>
  <c r="AD129" i="80" s="1"/>
  <c r="AT129" i="80" s="1"/>
  <c r="BJ156" i="80"/>
  <c r="AD156" i="80" s="1"/>
  <c r="AT156" i="80" s="1"/>
  <c r="BJ187" i="80"/>
  <c r="AD187" i="80" s="1"/>
  <c r="AT187" i="80" s="1"/>
  <c r="BG43" i="79"/>
  <c r="AA43" i="79" s="1"/>
  <c r="AQ43" i="79" s="1"/>
  <c r="BF40" i="79"/>
  <c r="Z40" i="79" s="1"/>
  <c r="AP40" i="79" s="1"/>
  <c r="BF41" i="79"/>
  <c r="Z41" i="79" s="1"/>
  <c r="AP41" i="79" s="1"/>
  <c r="BE188" i="79"/>
  <c r="Y188" i="79" s="1"/>
  <c r="AO188" i="79" s="1"/>
  <c r="BE44" i="79"/>
  <c r="Y44" i="79" s="1"/>
  <c r="AO44" i="79" s="1"/>
  <c r="BB203" i="79"/>
  <c r="V203" i="79" s="1"/>
  <c r="AL203" i="79" s="1"/>
  <c r="BB41" i="79"/>
  <c r="V41" i="79" s="1"/>
  <c r="AL41" i="79" s="1"/>
  <c r="BB204" i="79"/>
  <c r="V204" i="79" s="1"/>
  <c r="AL204" i="79" s="1"/>
  <c r="BA211" i="79"/>
  <c r="U211" i="79" s="1"/>
  <c r="AK211" i="79" s="1"/>
  <c r="BA212" i="79"/>
  <c r="U212" i="79" s="1"/>
  <c r="AK212" i="79" s="1"/>
  <c r="AZ208" i="79"/>
  <c r="T208" i="79" s="1"/>
  <c r="AJ208" i="79" s="1"/>
  <c r="AZ212" i="79"/>
  <c r="T212" i="79" s="1"/>
  <c r="AJ212" i="79" s="1"/>
  <c r="AZ209" i="79"/>
  <c r="T209" i="79" s="1"/>
  <c r="AJ209" i="79" s="1"/>
  <c r="AZ210" i="79"/>
  <c r="T210" i="79" s="1"/>
  <c r="AJ210" i="79" s="1"/>
  <c r="AZ211" i="79"/>
  <c r="T211" i="79" s="1"/>
  <c r="AJ211" i="79" s="1"/>
  <c r="AY202" i="79"/>
  <c r="S202" i="79" s="1"/>
  <c r="AI202" i="79" s="1"/>
  <c r="BF42" i="79"/>
  <c r="Z42" i="79" s="1"/>
  <c r="AP42" i="79" s="1"/>
  <c r="BF43" i="79"/>
  <c r="Z43" i="79" s="1"/>
  <c r="AP43" i="79" s="1"/>
  <c r="BF44" i="79"/>
  <c r="Z44" i="79" s="1"/>
  <c r="AP44" i="79" s="1"/>
  <c r="BF45" i="79"/>
  <c r="Z45" i="79" s="1"/>
  <c r="AP45" i="79" s="1"/>
  <c r="BC197" i="79"/>
  <c r="W197" i="79" s="1"/>
  <c r="AM197" i="79" s="1"/>
  <c r="BC198" i="79"/>
  <c r="W198" i="79" s="1"/>
  <c r="AM198" i="79" s="1"/>
  <c r="BB200" i="79"/>
  <c r="V200" i="79" s="1"/>
  <c r="AL200" i="79" s="1"/>
  <c r="BA210" i="79"/>
  <c r="U210" i="79" s="1"/>
  <c r="AK210" i="79" s="1"/>
  <c r="BA207" i="79"/>
  <c r="U207" i="79" s="1"/>
  <c r="AK207" i="79" s="1"/>
  <c r="BA209" i="79"/>
  <c r="U209" i="79" s="1"/>
  <c r="AK209" i="79" s="1"/>
  <c r="AY203" i="79"/>
  <c r="S203" i="79" s="1"/>
  <c r="AI203" i="79" s="1"/>
  <c r="BG193" i="79"/>
  <c r="AA193" i="79" s="1"/>
  <c r="AQ193" i="79" s="1"/>
  <c r="BA206" i="79"/>
  <c r="U206" i="79" s="1"/>
  <c r="AK206" i="79" s="1"/>
  <c r="BF195" i="79"/>
  <c r="Z195" i="79" s="1"/>
  <c r="AP195" i="79" s="1"/>
  <c r="BF193" i="79"/>
  <c r="Z193" i="79" s="1"/>
  <c r="AP193" i="79" s="1"/>
  <c r="BB201" i="79"/>
  <c r="V201" i="79" s="1"/>
  <c r="AL201" i="79" s="1"/>
  <c r="BC194" i="79"/>
  <c r="W194" i="79" s="1"/>
  <c r="AM194" i="79" s="1"/>
  <c r="AZ205" i="79"/>
  <c r="T205" i="79" s="1"/>
  <c r="AJ205" i="79" s="1"/>
  <c r="BF194" i="79"/>
  <c r="Z194" i="79" s="1"/>
  <c r="AP194" i="79" s="1"/>
  <c r="BB199" i="79"/>
  <c r="V199" i="79" s="1"/>
  <c r="AL199" i="79" s="1"/>
  <c r="BA204" i="79"/>
  <c r="U204" i="79" s="1"/>
  <c r="AK204" i="79" s="1"/>
  <c r="BA208" i="79"/>
  <c r="U208" i="79" s="1"/>
  <c r="AK208" i="79" s="1"/>
  <c r="BC195" i="79"/>
  <c r="W195" i="79" s="1"/>
  <c r="AM195" i="79" s="1"/>
  <c r="AZ204" i="79"/>
  <c r="T204" i="79" s="1"/>
  <c r="AJ204" i="79" s="1"/>
  <c r="AZ206" i="79"/>
  <c r="T206" i="79" s="1"/>
  <c r="AJ206" i="79" s="1"/>
  <c r="BA205" i="79"/>
  <c r="U205" i="79" s="1"/>
  <c r="AK205" i="79" s="1"/>
  <c r="BB202" i="79"/>
  <c r="V202" i="79" s="1"/>
  <c r="AL202" i="79" s="1"/>
  <c r="BC196" i="79"/>
  <c r="W196" i="79" s="1"/>
  <c r="AM196" i="79" s="1"/>
  <c r="AZ207" i="79"/>
  <c r="T207" i="79" s="1"/>
  <c r="AJ207" i="79" s="1"/>
  <c r="AW228" i="80"/>
  <c r="BJ125" i="80"/>
  <c r="AD125" i="80" s="1"/>
  <c r="AT125" i="80" s="1"/>
  <c r="BJ162" i="80"/>
  <c r="AD162" i="80" s="1"/>
  <c r="AT162" i="80" s="1"/>
  <c r="BJ48" i="80"/>
  <c r="AD48" i="80" s="1"/>
  <c r="AT48" i="80" s="1"/>
  <c r="BJ60" i="80"/>
  <c r="AD60" i="80" s="1"/>
  <c r="AT60" i="80" s="1"/>
  <c r="BJ77" i="80"/>
  <c r="AD77" i="80" s="1"/>
  <c r="AT77" i="80" s="1"/>
  <c r="BJ85" i="80"/>
  <c r="AD85" i="80" s="1"/>
  <c r="AT85" i="80" s="1"/>
  <c r="BJ113" i="80"/>
  <c r="AD113" i="80" s="1"/>
  <c r="AT113" i="80" s="1"/>
  <c r="BJ133" i="80"/>
  <c r="AD133" i="80" s="1"/>
  <c r="AT133" i="80" s="1"/>
  <c r="BJ177" i="80"/>
  <c r="AD177" i="80" s="1"/>
  <c r="AT177" i="80" s="1"/>
  <c r="BJ186" i="80"/>
  <c r="AD186" i="80" s="1"/>
  <c r="AT186" i="80" s="1"/>
  <c r="BJ49" i="80"/>
  <c r="AD49" i="80" s="1"/>
  <c r="AT49" i="80" s="1"/>
  <c r="BJ65" i="80"/>
  <c r="AD65" i="80" s="1"/>
  <c r="AT65" i="80" s="1"/>
  <c r="BJ82" i="80"/>
  <c r="AD82" i="80" s="1"/>
  <c r="AT82" i="80" s="1"/>
  <c r="BJ99" i="80"/>
  <c r="AD99" i="80" s="1"/>
  <c r="AT99" i="80" s="1"/>
  <c r="BJ114" i="80"/>
  <c r="AD114" i="80" s="1"/>
  <c r="AT114" i="80" s="1"/>
  <c r="BJ130" i="80"/>
  <c r="AD130" i="80" s="1"/>
  <c r="AT130" i="80" s="1"/>
  <c r="BJ142" i="80"/>
  <c r="AD142" i="80" s="1"/>
  <c r="AT142" i="80" s="1"/>
  <c r="BJ150" i="80"/>
  <c r="AD150" i="80" s="1"/>
  <c r="AT150" i="80" s="1"/>
  <c r="BJ179" i="80"/>
  <c r="AD179" i="80" s="1"/>
  <c r="AT179" i="80" s="1"/>
  <c r="BJ189" i="80"/>
  <c r="AD189" i="80" s="1"/>
  <c r="AT189" i="80" s="1"/>
  <c r="BJ191" i="80"/>
  <c r="AD191" i="80" s="1"/>
  <c r="AT191" i="80" s="1"/>
  <c r="AY61" i="80"/>
  <c r="S61" i="80" s="1"/>
  <c r="AI61" i="80" s="1"/>
  <c r="BE51" i="80"/>
  <c r="Y51" i="80" s="1"/>
  <c r="AO51" i="80" s="1"/>
  <c r="BJ50" i="80"/>
  <c r="AD50" i="80" s="1"/>
  <c r="AT50" i="80" s="1"/>
  <c r="BJ66" i="80"/>
  <c r="AD66" i="80" s="1"/>
  <c r="AT66" i="80" s="1"/>
  <c r="BJ88" i="80"/>
  <c r="AD88" i="80" s="1"/>
  <c r="AT88" i="80" s="1"/>
  <c r="BJ104" i="80"/>
  <c r="AD104" i="80" s="1"/>
  <c r="AT104" i="80" s="1"/>
  <c r="BJ76" i="80"/>
  <c r="AD76" i="80" s="1"/>
  <c r="AT76" i="80" s="1"/>
  <c r="BJ115" i="80"/>
  <c r="AD115" i="80" s="1"/>
  <c r="AT115" i="80" s="1"/>
  <c r="BJ131" i="80"/>
  <c r="AD131" i="80" s="1"/>
  <c r="AT131" i="80" s="1"/>
  <c r="BJ160" i="80"/>
  <c r="AD160" i="80" s="1"/>
  <c r="AT160" i="80" s="1"/>
  <c r="BJ143" i="80"/>
  <c r="AD143" i="80" s="1"/>
  <c r="AT143" i="80" s="1"/>
  <c r="BJ159" i="80"/>
  <c r="AD159" i="80" s="1"/>
  <c r="AT159" i="80" s="1"/>
  <c r="BJ167" i="80"/>
  <c r="AD167" i="80" s="1"/>
  <c r="AT167" i="80" s="1"/>
  <c r="BJ178" i="80"/>
  <c r="AD178" i="80" s="1"/>
  <c r="AT178" i="80" s="1"/>
  <c r="AY38" i="80"/>
  <c r="S38" i="80" s="1"/>
  <c r="AI38" i="80" s="1"/>
  <c r="BJ55" i="80"/>
  <c r="AD55" i="80" s="1"/>
  <c r="AT55" i="80" s="1"/>
  <c r="BJ83" i="80"/>
  <c r="AD83" i="80" s="1"/>
  <c r="AT83" i="80" s="1"/>
  <c r="BJ98" i="80"/>
  <c r="AD98" i="80" s="1"/>
  <c r="AT98" i="80" s="1"/>
  <c r="BJ78" i="80"/>
  <c r="AD78" i="80" s="1"/>
  <c r="AT78" i="80" s="1"/>
  <c r="BJ120" i="80"/>
  <c r="AD120" i="80" s="1"/>
  <c r="AT120" i="80" s="1"/>
  <c r="BJ136" i="80"/>
  <c r="AD136" i="80" s="1"/>
  <c r="AT136" i="80" s="1"/>
  <c r="BJ145" i="80"/>
  <c r="AD145" i="80" s="1"/>
  <c r="AT145" i="80" s="1"/>
  <c r="BJ161" i="80"/>
  <c r="AD161" i="80" s="1"/>
  <c r="AT161" i="80" s="1"/>
  <c r="BJ184" i="80"/>
  <c r="AD184" i="80" s="1"/>
  <c r="AT184" i="80" s="1"/>
  <c r="BJ54" i="80"/>
  <c r="AD54" i="80" s="1"/>
  <c r="AT54" i="80" s="1"/>
  <c r="BJ81" i="80"/>
  <c r="AD81" i="80" s="1"/>
  <c r="AT81" i="80" s="1"/>
  <c r="BJ84" i="80"/>
  <c r="AD84" i="80" s="1"/>
  <c r="AT84" i="80" s="1"/>
  <c r="BJ135" i="80"/>
  <c r="AD135" i="80" s="1"/>
  <c r="AT135" i="80" s="1"/>
  <c r="BJ152" i="80"/>
  <c r="AD152" i="80" s="1"/>
  <c r="AT152" i="80" s="1"/>
  <c r="BJ171" i="80"/>
  <c r="AD171" i="80" s="1"/>
  <c r="AT171" i="80" s="1"/>
  <c r="BJ183" i="80"/>
  <c r="AD183" i="80" s="1"/>
  <c r="AT183" i="80" s="1"/>
  <c r="BJ70" i="80"/>
  <c r="AD70" i="80" s="1"/>
  <c r="AT70" i="80" s="1"/>
  <c r="BJ92" i="80"/>
  <c r="AD92" i="80" s="1"/>
  <c r="AT92" i="80" s="1"/>
  <c r="BJ124" i="80"/>
  <c r="AD124" i="80" s="1"/>
  <c r="AT124" i="80" s="1"/>
  <c r="BJ119" i="80"/>
  <c r="AD119" i="80" s="1"/>
  <c r="AT119" i="80" s="1"/>
  <c r="BJ148" i="80"/>
  <c r="AD148" i="80" s="1"/>
  <c r="AT148" i="80" s="1"/>
  <c r="BJ147" i="80"/>
  <c r="AD147" i="80" s="1"/>
  <c r="AT147" i="80" s="1"/>
  <c r="BJ165" i="80"/>
  <c r="AD165" i="80" s="1"/>
  <c r="AT165" i="80" s="1"/>
  <c r="BC46" i="80"/>
  <c r="W46" i="80" s="1"/>
  <c r="AM46" i="80" s="1"/>
  <c r="BJ53" i="80"/>
  <c r="AD53" i="80" s="1"/>
  <c r="AT53" i="80" s="1"/>
  <c r="BJ79" i="80"/>
  <c r="AD79" i="80" s="1"/>
  <c r="AT79" i="80" s="1"/>
  <c r="BJ102" i="80"/>
  <c r="AD102" i="80" s="1"/>
  <c r="AT102" i="80" s="1"/>
  <c r="BJ134" i="80"/>
  <c r="AD134" i="80" s="1"/>
  <c r="AT134" i="80" s="1"/>
  <c r="BJ166" i="80"/>
  <c r="AD166" i="80" s="1"/>
  <c r="AT166" i="80" s="1"/>
  <c r="AY34" i="80"/>
  <c r="S34" i="80" s="1"/>
  <c r="AI34" i="80" s="1"/>
  <c r="BJ69" i="80"/>
  <c r="AD69" i="80" s="1"/>
  <c r="AT69" i="80" s="1"/>
  <c r="BJ63" i="80"/>
  <c r="AD63" i="80" s="1"/>
  <c r="AT63" i="80" s="1"/>
  <c r="BJ90" i="80"/>
  <c r="AD90" i="80" s="1"/>
  <c r="AT90" i="80" s="1"/>
  <c r="BJ112" i="80"/>
  <c r="AD112" i="80" s="1"/>
  <c r="AT112" i="80" s="1"/>
  <c r="BJ176" i="80"/>
  <c r="AD176" i="80" s="1"/>
  <c r="AT176" i="80" s="1"/>
  <c r="AY35" i="80"/>
  <c r="S35" i="80" s="1"/>
  <c r="AI35" i="80" s="1"/>
  <c r="BJ74" i="80"/>
  <c r="AD74" i="80" s="1"/>
  <c r="AT74" i="80" s="1"/>
  <c r="BJ138" i="80"/>
  <c r="AD138" i="80" s="1"/>
  <c r="AT138" i="80" s="1"/>
  <c r="BJ140" i="80"/>
  <c r="AD140" i="80" s="1"/>
  <c r="AT140" i="80" s="1"/>
  <c r="BJ155" i="80"/>
  <c r="AD155" i="80" s="1"/>
  <c r="AT155" i="80" s="1"/>
  <c r="BJ169" i="80"/>
  <c r="AD169" i="80" s="1"/>
  <c r="AT169" i="80" s="1"/>
  <c r="BC165" i="80"/>
  <c r="W165" i="80" s="1"/>
  <c r="AM165" i="80" s="1"/>
  <c r="AY56" i="80"/>
  <c r="S56" i="80" s="1"/>
  <c r="AI56" i="80" s="1"/>
  <c r="AY76" i="80"/>
  <c r="S76" i="80" s="1"/>
  <c r="AI76" i="80" s="1"/>
  <c r="AY79" i="80"/>
  <c r="S79" i="80" s="1"/>
  <c r="AI79" i="80" s="1"/>
  <c r="AY82" i="80"/>
  <c r="S82" i="80" s="1"/>
  <c r="AI82" i="80" s="1"/>
  <c r="AY92" i="80"/>
  <c r="S92" i="80" s="1"/>
  <c r="AI92" i="80" s="1"/>
  <c r="AY112" i="80"/>
  <c r="S112" i="80" s="1"/>
  <c r="AI112" i="80" s="1"/>
  <c r="AY165" i="80"/>
  <c r="S165" i="80" s="1"/>
  <c r="AI165" i="80" s="1"/>
  <c r="AY185" i="80"/>
  <c r="S185" i="80" s="1"/>
  <c r="AI185" i="80" s="1"/>
  <c r="BJ47" i="80"/>
  <c r="AD47" i="80" s="1"/>
  <c r="AT47" i="80" s="1"/>
  <c r="BJ57" i="80"/>
  <c r="AD57" i="80" s="1"/>
  <c r="AT57" i="80" s="1"/>
  <c r="BJ87" i="80"/>
  <c r="AD87" i="80" s="1"/>
  <c r="AT87" i="80" s="1"/>
  <c r="BJ91" i="80"/>
  <c r="AD91" i="80" s="1"/>
  <c r="AT91" i="80" s="1"/>
  <c r="BJ106" i="80"/>
  <c r="AD106" i="80" s="1"/>
  <c r="AT106" i="80" s="1"/>
  <c r="BJ122" i="80"/>
  <c r="AD122" i="80" s="1"/>
  <c r="AT122" i="80" s="1"/>
  <c r="BJ123" i="80"/>
  <c r="AD123" i="80" s="1"/>
  <c r="AT123" i="80" s="1"/>
  <c r="BJ158" i="80"/>
  <c r="AD158" i="80" s="1"/>
  <c r="AT158" i="80" s="1"/>
  <c r="BJ170" i="80"/>
  <c r="AD170" i="80" s="1"/>
  <c r="AT170" i="80" s="1"/>
  <c r="BJ174" i="80"/>
  <c r="AD174" i="80" s="1"/>
  <c r="AT174" i="80" s="1"/>
  <c r="AY37" i="80"/>
  <c r="S37" i="80" s="1"/>
  <c r="AI37" i="80" s="1"/>
  <c r="AY200" i="80"/>
  <c r="S200" i="80" s="1"/>
  <c r="AI200" i="80" s="1"/>
  <c r="BJ45" i="80"/>
  <c r="AD45" i="80" s="1"/>
  <c r="AT45" i="80" s="1"/>
  <c r="BJ62" i="80"/>
  <c r="AD62" i="80" s="1"/>
  <c r="AT62" i="80" s="1"/>
  <c r="BJ111" i="80"/>
  <c r="AD111" i="80" s="1"/>
  <c r="AT111" i="80" s="1"/>
  <c r="BJ144" i="80"/>
  <c r="AD144" i="80" s="1"/>
  <c r="AT144" i="80" s="1"/>
  <c r="BJ151" i="80"/>
  <c r="AD151" i="80" s="1"/>
  <c r="AT151" i="80" s="1"/>
  <c r="BJ175" i="80"/>
  <c r="AD175" i="80" s="1"/>
  <c r="AT175" i="80" s="1"/>
  <c r="BJ193" i="80"/>
  <c r="AD193" i="80" s="1"/>
  <c r="AT193" i="80" s="1"/>
  <c r="AY58" i="80"/>
  <c r="S58" i="80" s="1"/>
  <c r="AI58" i="80" s="1"/>
  <c r="AY94" i="80"/>
  <c r="S94" i="80" s="1"/>
  <c r="AI94" i="80" s="1"/>
  <c r="AY114" i="80"/>
  <c r="S114" i="80" s="1"/>
  <c r="AI114" i="80" s="1"/>
  <c r="AY130" i="80"/>
  <c r="S130" i="80" s="1"/>
  <c r="AI130" i="80" s="1"/>
  <c r="AY161" i="80"/>
  <c r="S161" i="80" s="1"/>
  <c r="AI161" i="80" s="1"/>
  <c r="AY189" i="80"/>
  <c r="S189" i="80" s="1"/>
  <c r="AI189" i="80" s="1"/>
  <c r="AY181" i="80"/>
  <c r="S181" i="80" s="1"/>
  <c r="AI181" i="80" s="1"/>
  <c r="AY193" i="80"/>
  <c r="S193" i="80" s="1"/>
  <c r="AI193" i="80" s="1"/>
  <c r="BJ46" i="80"/>
  <c r="AD46" i="80" s="1"/>
  <c r="AT46" i="80" s="1"/>
  <c r="BJ51" i="80"/>
  <c r="AD51" i="80" s="1"/>
  <c r="AT51" i="80" s="1"/>
  <c r="BJ68" i="80"/>
  <c r="AD68" i="80" s="1"/>
  <c r="AT68" i="80" s="1"/>
  <c r="BJ73" i="80"/>
  <c r="AD73" i="80" s="1"/>
  <c r="AT73" i="80" s="1"/>
  <c r="BJ95" i="80"/>
  <c r="AD95" i="80" s="1"/>
  <c r="AT95" i="80" s="1"/>
  <c r="BJ116" i="80"/>
  <c r="AD116" i="80" s="1"/>
  <c r="AT116" i="80" s="1"/>
  <c r="BJ127" i="80"/>
  <c r="AD127" i="80" s="1"/>
  <c r="AT127" i="80" s="1"/>
  <c r="BJ132" i="80"/>
  <c r="AD132" i="80" s="1"/>
  <c r="AT132" i="80" s="1"/>
  <c r="BJ163" i="80"/>
  <c r="AD163" i="80" s="1"/>
  <c r="AT163" i="80" s="1"/>
  <c r="BJ154" i="80"/>
  <c r="AD154" i="80" s="1"/>
  <c r="AT154" i="80" s="1"/>
  <c r="BJ153" i="80"/>
  <c r="AD153" i="80" s="1"/>
  <c r="AT153" i="80" s="1"/>
  <c r="AY39" i="80"/>
  <c r="S39" i="80" s="1"/>
  <c r="AI39" i="80" s="1"/>
  <c r="BJ100" i="80"/>
  <c r="AD100" i="80" s="1"/>
  <c r="AT100" i="80" s="1"/>
  <c r="BJ80" i="80"/>
  <c r="AD80" i="80" s="1"/>
  <c r="AT80" i="80" s="1"/>
  <c r="BJ173" i="80"/>
  <c r="AD173" i="80" s="1"/>
  <c r="AT173" i="80" s="1"/>
  <c r="BJ190" i="80"/>
  <c r="AD190" i="80" s="1"/>
  <c r="AT190" i="80" s="1"/>
  <c r="BA43" i="80"/>
  <c r="U43" i="80" s="1"/>
  <c r="AK43" i="80" s="1"/>
  <c r="AY44" i="80"/>
  <c r="S44" i="80" s="1"/>
  <c r="AI44" i="80" s="1"/>
  <c r="AY72" i="80"/>
  <c r="S72" i="80" s="1"/>
  <c r="AI72" i="80" s="1"/>
  <c r="AY132" i="80"/>
  <c r="S132" i="80" s="1"/>
  <c r="AI132" i="80" s="1"/>
  <c r="AY150" i="80"/>
  <c r="S150" i="80" s="1"/>
  <c r="AI150" i="80" s="1"/>
  <c r="AY176" i="80"/>
  <c r="S176" i="80" s="1"/>
  <c r="AI176" i="80" s="1"/>
  <c r="AY179" i="80"/>
  <c r="S179" i="80" s="1"/>
  <c r="AI179" i="80" s="1"/>
  <c r="BC189" i="80"/>
  <c r="W189" i="80" s="1"/>
  <c r="AM189" i="80" s="1"/>
  <c r="BC50" i="80"/>
  <c r="W50" i="80" s="1"/>
  <c r="AM50" i="80" s="1"/>
  <c r="BG191" i="80"/>
  <c r="AA191" i="80" s="1"/>
  <c r="AQ191" i="80" s="1"/>
  <c r="BE50" i="80"/>
  <c r="Y50" i="80" s="1"/>
  <c r="AO50" i="80" s="1"/>
  <c r="BI45" i="80"/>
  <c r="AC45" i="80" s="1"/>
  <c r="AS45" i="80" s="1"/>
  <c r="BA38" i="80"/>
  <c r="U38" i="80" s="1"/>
  <c r="AK38" i="80" s="1"/>
  <c r="BA42" i="80"/>
  <c r="U42" i="80" s="1"/>
  <c r="AK42" i="80" s="1"/>
  <c r="BG46" i="80"/>
  <c r="AA46" i="80" s="1"/>
  <c r="AQ46" i="80" s="1"/>
  <c r="BC45" i="80"/>
  <c r="W45" i="80" s="1"/>
  <c r="AM45" i="80" s="1"/>
  <c r="AZ32" i="80"/>
  <c r="T32" i="80" s="1"/>
  <c r="AJ32" i="80" s="1"/>
  <c r="BE45" i="80"/>
  <c r="Y45" i="80" s="1"/>
  <c r="AO45" i="80" s="1"/>
  <c r="BE49" i="80"/>
  <c r="Y49" i="80" s="1"/>
  <c r="AO49" i="80" s="1"/>
  <c r="AZ33" i="80"/>
  <c r="T33" i="80" s="1"/>
  <c r="AJ33" i="80" s="1"/>
  <c r="AZ37" i="80"/>
  <c r="T37" i="80" s="1"/>
  <c r="AJ37" i="80" s="1"/>
  <c r="BI43" i="80"/>
  <c r="AC43" i="80" s="1"/>
  <c r="AS43" i="80" s="1"/>
  <c r="BI47" i="80"/>
  <c r="AC47" i="80" s="1"/>
  <c r="AS47" i="80" s="1"/>
  <c r="BI40" i="80"/>
  <c r="AC40" i="80" s="1"/>
  <c r="AS40" i="80" s="1"/>
  <c r="BI44" i="80"/>
  <c r="AC44" i="80" s="1"/>
  <c r="AS44" i="80" s="1"/>
  <c r="BI48" i="80"/>
  <c r="AC48" i="80" s="1"/>
  <c r="AS48" i="80" s="1"/>
  <c r="BD40" i="80"/>
  <c r="X40" i="80" s="1"/>
  <c r="AN40" i="80" s="1"/>
  <c r="BF40" i="80"/>
  <c r="Z40" i="80" s="1"/>
  <c r="AP40" i="80" s="1"/>
  <c r="BH39" i="80"/>
  <c r="AB39" i="80" s="1"/>
  <c r="AR39" i="80" s="1"/>
  <c r="BB34" i="80"/>
  <c r="V34" i="80" s="1"/>
  <c r="AL34" i="80" s="1"/>
  <c r="BA37" i="80"/>
  <c r="U37" i="80" s="1"/>
  <c r="AK37" i="80" s="1"/>
  <c r="BA41" i="80"/>
  <c r="U41" i="80" s="1"/>
  <c r="AK41" i="80" s="1"/>
  <c r="BA45" i="80"/>
  <c r="U45" i="80" s="1"/>
  <c r="AK45" i="80" s="1"/>
  <c r="BG48" i="80"/>
  <c r="AA48" i="80" s="1"/>
  <c r="AQ48" i="80" s="1"/>
  <c r="AZ35" i="80"/>
  <c r="T35" i="80" s="1"/>
  <c r="AJ35" i="80" s="1"/>
  <c r="BG44" i="80"/>
  <c r="AA44" i="80" s="1"/>
  <c r="AQ44" i="80" s="1"/>
  <c r="BG47" i="80"/>
  <c r="AA47" i="80" s="1"/>
  <c r="AQ47" i="80" s="1"/>
  <c r="BE48" i="80"/>
  <c r="Y48" i="80" s="1"/>
  <c r="AO48" i="80" s="1"/>
  <c r="BI42" i="80"/>
  <c r="AC42" i="80" s="1"/>
  <c r="AS42" i="80" s="1"/>
  <c r="AZ30" i="80"/>
  <c r="T30" i="80" s="1"/>
  <c r="AJ30" i="80" s="1"/>
  <c r="AZ34" i="80"/>
  <c r="T34" i="80" s="1"/>
  <c r="AJ34" i="80" s="1"/>
  <c r="AZ38" i="80"/>
  <c r="T38" i="80" s="1"/>
  <c r="AJ38" i="80" s="1"/>
  <c r="BF41" i="80"/>
  <c r="Z41" i="80" s="1"/>
  <c r="AP41" i="80" s="1"/>
  <c r="BH42" i="80"/>
  <c r="AB42" i="80" s="1"/>
  <c r="AR42" i="80" s="1"/>
  <c r="BF44" i="80"/>
  <c r="Z44" i="80" s="1"/>
  <c r="AP44" i="80" s="1"/>
  <c r="BF42" i="80"/>
  <c r="Z42" i="80" s="1"/>
  <c r="AP42" i="80" s="1"/>
  <c r="BD41" i="80"/>
  <c r="X41" i="80" s="1"/>
  <c r="AN41" i="80" s="1"/>
  <c r="BB37" i="80"/>
  <c r="V37" i="80" s="1"/>
  <c r="AL37" i="80" s="1"/>
  <c r="BF43" i="80"/>
  <c r="Z43" i="80" s="1"/>
  <c r="AP43" i="80" s="1"/>
  <c r="BH40" i="80"/>
  <c r="AB40" i="80" s="1"/>
  <c r="AR40" i="80" s="1"/>
  <c r="BD42" i="80"/>
  <c r="X42" i="80" s="1"/>
  <c r="AN42" i="80" s="1"/>
  <c r="BB36" i="80"/>
  <c r="V36" i="80" s="1"/>
  <c r="AL36" i="80" s="1"/>
  <c r="BH41" i="80"/>
  <c r="AB41" i="80" s="1"/>
  <c r="AR41" i="80" s="1"/>
  <c r="BD43" i="80"/>
  <c r="X43" i="80" s="1"/>
  <c r="AN43" i="80" s="1"/>
  <c r="BB35" i="80"/>
  <c r="V35" i="80" s="1"/>
  <c r="AL35" i="80" s="1"/>
  <c r="BB38" i="80"/>
  <c r="V38" i="80" s="1"/>
  <c r="AL38" i="80" s="1"/>
  <c r="BD44" i="80"/>
  <c r="X44" i="80" s="1"/>
  <c r="AN44" i="80" s="1"/>
  <c r="BB39" i="80"/>
  <c r="V39" i="80" s="1"/>
  <c r="AL39" i="80" s="1"/>
  <c r="BB40" i="80"/>
  <c r="V40" i="80" s="1"/>
  <c r="AL40" i="80" s="1"/>
  <c r="BH43" i="80"/>
  <c r="AB43" i="80" s="1"/>
  <c r="AR43" i="80" s="1"/>
  <c r="BD45" i="80"/>
  <c r="X45" i="80" s="1"/>
  <c r="AN45" i="80" s="1"/>
  <c r="BF45" i="80"/>
  <c r="Z45" i="80" s="1"/>
  <c r="AP45" i="80" s="1"/>
  <c r="BH44" i="80"/>
  <c r="AB44" i="80" s="1"/>
  <c r="AR44" i="80" s="1"/>
  <c r="BD46" i="80"/>
  <c r="X46" i="80" s="1"/>
  <c r="AN46" i="80" s="1"/>
  <c r="BF46" i="80"/>
  <c r="Z46" i="80" s="1"/>
  <c r="AP46" i="80" s="1"/>
  <c r="BH45" i="80"/>
  <c r="AB45" i="80" s="1"/>
  <c r="AR45" i="80" s="1"/>
  <c r="BB41" i="80"/>
  <c r="V41" i="80" s="1"/>
  <c r="AL41" i="80" s="1"/>
  <c r="BD47" i="80"/>
  <c r="X47" i="80" s="1"/>
  <c r="AN47" i="80" s="1"/>
  <c r="BF49" i="80"/>
  <c r="Z49" i="80" s="1"/>
  <c r="AP49" i="80" s="1"/>
  <c r="BH46" i="80"/>
  <c r="AB46" i="80" s="1"/>
  <c r="AR46" i="80" s="1"/>
  <c r="BD48" i="80"/>
  <c r="X48" i="80" s="1"/>
  <c r="AN48" i="80" s="1"/>
  <c r="BB44" i="80"/>
  <c r="V44" i="80" s="1"/>
  <c r="AL44" i="80" s="1"/>
  <c r="BE184" i="80"/>
  <c r="Y184" i="80" s="1"/>
  <c r="AO184" i="80" s="1"/>
  <c r="AZ39" i="80"/>
  <c r="T39" i="80" s="1"/>
  <c r="AJ39" i="80" s="1"/>
  <c r="BF47" i="80"/>
  <c r="Z47" i="80" s="1"/>
  <c r="AP47" i="80" s="1"/>
  <c r="BF50" i="80"/>
  <c r="Z50" i="80" s="1"/>
  <c r="AP50" i="80" s="1"/>
  <c r="BH47" i="80"/>
  <c r="AB47" i="80" s="1"/>
  <c r="AR47" i="80" s="1"/>
  <c r="BI194" i="80"/>
  <c r="AC194" i="80" s="1"/>
  <c r="AS194" i="80" s="1"/>
  <c r="BD49" i="80"/>
  <c r="X49" i="80" s="1"/>
  <c r="AN49" i="80" s="1"/>
  <c r="BB45" i="80"/>
  <c r="V45" i="80" s="1"/>
  <c r="AL45" i="80" s="1"/>
  <c r="BB42" i="80"/>
  <c r="V42" i="80" s="1"/>
  <c r="AL42" i="80" s="1"/>
  <c r="BG45" i="80"/>
  <c r="AA45" i="80" s="1"/>
  <c r="AQ45" i="80" s="1"/>
  <c r="AZ36" i="80"/>
  <c r="T36" i="80" s="1"/>
  <c r="AJ36" i="80" s="1"/>
  <c r="AZ40" i="80"/>
  <c r="T40" i="80" s="1"/>
  <c r="AJ40" i="80" s="1"/>
  <c r="AZ200" i="80"/>
  <c r="T200" i="80" s="1"/>
  <c r="AJ200" i="80" s="1"/>
  <c r="BH48" i="80"/>
  <c r="AB48" i="80" s="1"/>
  <c r="AR48" i="80" s="1"/>
  <c r="BI46" i="80"/>
  <c r="AC46" i="80" s="1"/>
  <c r="AS46" i="80" s="1"/>
  <c r="BD50" i="80"/>
  <c r="X50" i="80" s="1"/>
  <c r="AN50" i="80" s="1"/>
  <c r="BB43" i="80"/>
  <c r="V43" i="80" s="1"/>
  <c r="AL43" i="80" s="1"/>
  <c r="BF48" i="80"/>
  <c r="Z48" i="80" s="1"/>
  <c r="AP48" i="80" s="1"/>
  <c r="BH49" i="80"/>
  <c r="AB49" i="80" s="1"/>
  <c r="AR49" i="80" s="1"/>
  <c r="AA2" i="80"/>
  <c r="BA201" i="79"/>
  <c r="U201" i="79" s="1"/>
  <c r="AK201" i="79" s="1"/>
  <c r="BG49" i="79"/>
  <c r="AA49" i="79" s="1"/>
  <c r="AQ49" i="79" s="1"/>
  <c r="BG96" i="79"/>
  <c r="AA96" i="79" s="1"/>
  <c r="AQ96" i="79" s="1"/>
  <c r="BG138" i="79"/>
  <c r="AA138" i="79" s="1"/>
  <c r="AQ138" i="79" s="1"/>
  <c r="BG156" i="79"/>
  <c r="AA156" i="79" s="1"/>
  <c r="AQ156" i="79" s="1"/>
  <c r="BG157" i="79"/>
  <c r="AA157" i="79" s="1"/>
  <c r="AQ157" i="79" s="1"/>
  <c r="BG171" i="79"/>
  <c r="AA171" i="79" s="1"/>
  <c r="AQ171" i="79" s="1"/>
  <c r="BG179" i="79"/>
  <c r="AA179" i="79" s="1"/>
  <c r="AQ179" i="79" s="1"/>
  <c r="BG188" i="79"/>
  <c r="AA188" i="79" s="1"/>
  <c r="AQ188" i="79" s="1"/>
  <c r="BG191" i="79"/>
  <c r="AA191" i="79" s="1"/>
  <c r="AQ191" i="79" s="1"/>
  <c r="BJ45" i="79"/>
  <c r="AD45" i="79" s="1"/>
  <c r="AT45" i="79" s="1"/>
  <c r="BH71" i="79"/>
  <c r="AB71" i="79" s="1"/>
  <c r="AR71" i="79" s="1"/>
  <c r="BH95" i="79"/>
  <c r="AB95" i="79" s="1"/>
  <c r="AR95" i="79" s="1"/>
  <c r="BH99" i="79"/>
  <c r="AB99" i="79" s="1"/>
  <c r="AR99" i="79" s="1"/>
  <c r="BH103" i="79"/>
  <c r="AB103" i="79" s="1"/>
  <c r="AR103" i="79" s="1"/>
  <c r="BH107" i="79"/>
  <c r="AB107" i="79" s="1"/>
  <c r="AR107" i="79" s="1"/>
  <c r="BH111" i="79"/>
  <c r="AB111" i="79" s="1"/>
  <c r="AR111" i="79" s="1"/>
  <c r="BH115" i="79"/>
  <c r="AB115" i="79" s="1"/>
  <c r="AR115" i="79" s="1"/>
  <c r="BH123" i="79"/>
  <c r="AB123" i="79" s="1"/>
  <c r="AR123" i="79" s="1"/>
  <c r="BH171" i="79"/>
  <c r="AB171" i="79" s="1"/>
  <c r="AR171" i="79" s="1"/>
  <c r="BH184" i="79"/>
  <c r="AB184" i="79" s="1"/>
  <c r="AR184" i="79" s="1"/>
  <c r="BD52" i="79"/>
  <c r="X52" i="79" s="1"/>
  <c r="AN52" i="79" s="1"/>
  <c r="BD47" i="79"/>
  <c r="X47" i="79" s="1"/>
  <c r="AN47" i="79" s="1"/>
  <c r="BD58" i="79"/>
  <c r="X58" i="79" s="1"/>
  <c r="AN58" i="79" s="1"/>
  <c r="BD82" i="79"/>
  <c r="X82" i="79" s="1"/>
  <c r="AN82" i="79" s="1"/>
  <c r="BD90" i="79"/>
  <c r="X90" i="79" s="1"/>
  <c r="AN90" i="79" s="1"/>
  <c r="BD150" i="79"/>
  <c r="X150" i="79" s="1"/>
  <c r="AN150" i="79" s="1"/>
  <c r="BD154" i="79"/>
  <c r="X154" i="79" s="1"/>
  <c r="AN154" i="79" s="1"/>
  <c r="BD166" i="79"/>
  <c r="X166" i="79" s="1"/>
  <c r="AN166" i="79" s="1"/>
  <c r="BD175" i="79"/>
  <c r="X175" i="79" s="1"/>
  <c r="AN175" i="79" s="1"/>
  <c r="BD179" i="79"/>
  <c r="X179" i="79" s="1"/>
  <c r="AN179" i="79" s="1"/>
  <c r="AY50" i="79"/>
  <c r="S50" i="79" s="1"/>
  <c r="AI50" i="79" s="1"/>
  <c r="AY56" i="79"/>
  <c r="S56" i="79" s="1"/>
  <c r="AI56" i="79" s="1"/>
  <c r="AY103" i="79"/>
  <c r="S103" i="79" s="1"/>
  <c r="AI103" i="79" s="1"/>
  <c r="AY115" i="79"/>
  <c r="S115" i="79" s="1"/>
  <c r="AI115" i="79" s="1"/>
  <c r="AY131" i="79"/>
  <c r="S131" i="79" s="1"/>
  <c r="AI131" i="79" s="1"/>
  <c r="AY147" i="79"/>
  <c r="S147" i="79" s="1"/>
  <c r="AI147" i="79" s="1"/>
  <c r="AY152" i="79"/>
  <c r="S152" i="79" s="1"/>
  <c r="AI152" i="79" s="1"/>
  <c r="AY163" i="79"/>
  <c r="S163" i="79" s="1"/>
  <c r="AI163" i="79" s="1"/>
  <c r="AY191" i="79"/>
  <c r="S191" i="79" s="1"/>
  <c r="AI191" i="79" s="1"/>
  <c r="BG88" i="79"/>
  <c r="AA88" i="79" s="1"/>
  <c r="AQ88" i="79" s="1"/>
  <c r="BG120" i="79"/>
  <c r="AA120" i="79" s="1"/>
  <c r="AQ120" i="79" s="1"/>
  <c r="BG134" i="79"/>
  <c r="AA134" i="79" s="1"/>
  <c r="AQ134" i="79" s="1"/>
  <c r="BG142" i="79"/>
  <c r="AA142" i="79" s="1"/>
  <c r="AQ142" i="79" s="1"/>
  <c r="BJ61" i="79"/>
  <c r="AD61" i="79" s="1"/>
  <c r="AT61" i="79" s="1"/>
  <c r="BJ151" i="79"/>
  <c r="AD151" i="79" s="1"/>
  <c r="AT151" i="79" s="1"/>
  <c r="BJ155" i="79"/>
  <c r="AD155" i="79" s="1"/>
  <c r="AT155" i="79" s="1"/>
  <c r="BJ174" i="79"/>
  <c r="AD174" i="79" s="1"/>
  <c r="AT174" i="79" s="1"/>
  <c r="BJ173" i="79"/>
  <c r="AD173" i="79" s="1"/>
  <c r="AT173" i="79" s="1"/>
  <c r="BJ44" i="79"/>
  <c r="AD44" i="79" s="1"/>
  <c r="AT44" i="79" s="1"/>
  <c r="BJ48" i="79"/>
  <c r="AD48" i="79" s="1"/>
  <c r="AT48" i="79" s="1"/>
  <c r="BE50" i="79"/>
  <c r="Y50" i="79" s="1"/>
  <c r="AO50" i="79" s="1"/>
  <c r="BH49" i="79"/>
  <c r="AB49" i="79" s="1"/>
  <c r="AR49" i="79" s="1"/>
  <c r="BJ46" i="79"/>
  <c r="AD46" i="79" s="1"/>
  <c r="AT46" i="79" s="1"/>
  <c r="BJ71" i="79"/>
  <c r="AD71" i="79" s="1"/>
  <c r="AT71" i="79" s="1"/>
  <c r="BJ51" i="79"/>
  <c r="AD51" i="79" s="1"/>
  <c r="AT51" i="79" s="1"/>
  <c r="BJ55" i="79"/>
  <c r="AD55" i="79" s="1"/>
  <c r="AT55" i="79" s="1"/>
  <c r="BJ102" i="79"/>
  <c r="AD102" i="79" s="1"/>
  <c r="AT102" i="79" s="1"/>
  <c r="BJ96" i="79"/>
  <c r="AD96" i="79" s="1"/>
  <c r="AT96" i="79" s="1"/>
  <c r="BJ130" i="79"/>
  <c r="AD130" i="79" s="1"/>
  <c r="AT130" i="79" s="1"/>
  <c r="BJ114" i="79"/>
  <c r="AD114" i="79" s="1"/>
  <c r="AT114" i="79" s="1"/>
  <c r="BJ129" i="79"/>
  <c r="AD129" i="79" s="1"/>
  <c r="AT129" i="79" s="1"/>
  <c r="BJ149" i="79"/>
  <c r="AD149" i="79" s="1"/>
  <c r="AT149" i="79" s="1"/>
  <c r="BJ159" i="79"/>
  <c r="AD159" i="79" s="1"/>
  <c r="AT159" i="79" s="1"/>
  <c r="BJ171" i="79"/>
  <c r="AD171" i="79" s="1"/>
  <c r="AT171" i="79" s="1"/>
  <c r="BJ184" i="79"/>
  <c r="AD184" i="79" s="1"/>
  <c r="AT184" i="79" s="1"/>
  <c r="BG47" i="79"/>
  <c r="AA47" i="79" s="1"/>
  <c r="AQ47" i="79" s="1"/>
  <c r="BJ194" i="79"/>
  <c r="AD194" i="79" s="1"/>
  <c r="AT194" i="79" s="1"/>
  <c r="BD188" i="79"/>
  <c r="X188" i="79" s="1"/>
  <c r="AN188" i="79" s="1"/>
  <c r="AY37" i="79"/>
  <c r="S37" i="79" s="1"/>
  <c r="AI37" i="79" s="1"/>
  <c r="BE47" i="79"/>
  <c r="Y47" i="79" s="1"/>
  <c r="AO47" i="79" s="1"/>
  <c r="BE185" i="79"/>
  <c r="Y185" i="79" s="1"/>
  <c r="AO185" i="79" s="1"/>
  <c r="BD46" i="79"/>
  <c r="X46" i="79" s="1"/>
  <c r="AN46" i="79" s="1"/>
  <c r="BD49" i="79"/>
  <c r="X49" i="79" s="1"/>
  <c r="AN49" i="79" s="1"/>
  <c r="AY39" i="79"/>
  <c r="S39" i="79" s="1"/>
  <c r="AI39" i="79" s="1"/>
  <c r="BG46" i="79"/>
  <c r="AA46" i="79" s="1"/>
  <c r="AQ46" i="79" s="1"/>
  <c r="BD187" i="79"/>
  <c r="X187" i="79" s="1"/>
  <c r="AN187" i="79" s="1"/>
  <c r="BI194" i="79"/>
  <c r="AC194" i="79" s="1"/>
  <c r="AS194" i="79" s="1"/>
  <c r="BA41" i="79"/>
  <c r="U41" i="79" s="1"/>
  <c r="AK41" i="79" s="1"/>
  <c r="BH191" i="79"/>
  <c r="AB191" i="79" s="1"/>
  <c r="AR191" i="79" s="1"/>
  <c r="BI45" i="79"/>
  <c r="AC45" i="79" s="1"/>
  <c r="AS45" i="79" s="1"/>
  <c r="BJ47" i="79"/>
  <c r="AD47" i="79" s="1"/>
  <c r="AT47" i="79" s="1"/>
  <c r="BH47" i="79"/>
  <c r="AB47" i="79" s="1"/>
  <c r="AR47" i="79" s="1"/>
  <c r="AY201" i="79"/>
  <c r="S201" i="79" s="1"/>
  <c r="AI201" i="79" s="1"/>
  <c r="BG48" i="79"/>
  <c r="AA48" i="79" s="1"/>
  <c r="AQ48" i="79" s="1"/>
  <c r="BG79" i="79"/>
  <c r="AA79" i="79" s="1"/>
  <c r="AQ79" i="79" s="1"/>
  <c r="BG86" i="79"/>
  <c r="AA86" i="79" s="1"/>
  <c r="AQ86" i="79" s="1"/>
  <c r="BG94" i="79"/>
  <c r="AA94" i="79" s="1"/>
  <c r="AQ94" i="79" s="1"/>
  <c r="BG118" i="79"/>
  <c r="AA118" i="79" s="1"/>
  <c r="AQ118" i="79" s="1"/>
  <c r="BG102" i="79"/>
  <c r="AA102" i="79" s="1"/>
  <c r="AQ102" i="79" s="1"/>
  <c r="BG110" i="79"/>
  <c r="AA110" i="79" s="1"/>
  <c r="AQ110" i="79" s="1"/>
  <c r="BG133" i="79"/>
  <c r="AA133" i="79" s="1"/>
  <c r="AQ133" i="79" s="1"/>
  <c r="BG137" i="79"/>
  <c r="AA137" i="79" s="1"/>
  <c r="AQ137" i="79" s="1"/>
  <c r="BG141" i="79"/>
  <c r="AA141" i="79" s="1"/>
  <c r="AQ141" i="79" s="1"/>
  <c r="BG145" i="79"/>
  <c r="AA145" i="79" s="1"/>
  <c r="AQ145" i="79" s="1"/>
  <c r="BG155" i="79"/>
  <c r="AA155" i="79" s="1"/>
  <c r="AQ155" i="79" s="1"/>
  <c r="BG170" i="79"/>
  <c r="AA170" i="79" s="1"/>
  <c r="AQ170" i="79" s="1"/>
  <c r="BG180" i="79"/>
  <c r="AA180" i="79" s="1"/>
  <c r="AQ180" i="79" s="1"/>
  <c r="BG177" i="79"/>
  <c r="AA177" i="79" s="1"/>
  <c r="AQ177" i="79" s="1"/>
  <c r="BG189" i="79"/>
  <c r="AA189" i="79" s="1"/>
  <c r="AQ189" i="79" s="1"/>
  <c r="BJ73" i="79"/>
  <c r="AD73" i="79" s="1"/>
  <c r="AT73" i="79" s="1"/>
  <c r="BJ52" i="79"/>
  <c r="AD52" i="79" s="1"/>
  <c r="AT52" i="79" s="1"/>
  <c r="BJ56" i="79"/>
  <c r="AD56" i="79" s="1"/>
  <c r="AT56" i="79" s="1"/>
  <c r="BJ117" i="79"/>
  <c r="AD117" i="79" s="1"/>
  <c r="AT117" i="79" s="1"/>
  <c r="BJ122" i="79"/>
  <c r="AD122" i="79" s="1"/>
  <c r="AT122" i="79" s="1"/>
  <c r="BJ150" i="79"/>
  <c r="AD150" i="79" s="1"/>
  <c r="AT150" i="79" s="1"/>
  <c r="BJ161" i="79"/>
  <c r="AD161" i="79" s="1"/>
  <c r="AT161" i="79" s="1"/>
  <c r="BJ158" i="79"/>
  <c r="AD158" i="79" s="1"/>
  <c r="AT158" i="79" s="1"/>
  <c r="BJ166" i="79"/>
  <c r="AD166" i="79" s="1"/>
  <c r="AT166" i="79" s="1"/>
  <c r="BJ168" i="79"/>
  <c r="AD168" i="79" s="1"/>
  <c r="AT168" i="79" s="1"/>
  <c r="BJ180" i="79"/>
  <c r="AD180" i="79" s="1"/>
  <c r="AT180" i="79" s="1"/>
  <c r="BJ190" i="79"/>
  <c r="AD190" i="79" s="1"/>
  <c r="AT190" i="79" s="1"/>
  <c r="BH59" i="79"/>
  <c r="AB59" i="79" s="1"/>
  <c r="AR59" i="79" s="1"/>
  <c r="BH70" i="79"/>
  <c r="AB70" i="79" s="1"/>
  <c r="AR70" i="79" s="1"/>
  <c r="BH86" i="79"/>
  <c r="AB86" i="79" s="1"/>
  <c r="AR86" i="79" s="1"/>
  <c r="BH94" i="79"/>
  <c r="AB94" i="79" s="1"/>
  <c r="AR94" i="79" s="1"/>
  <c r="BH98" i="79"/>
  <c r="AB98" i="79" s="1"/>
  <c r="AR98" i="79" s="1"/>
  <c r="BH102" i="79"/>
  <c r="AB102" i="79" s="1"/>
  <c r="AR102" i="79" s="1"/>
  <c r="BH106" i="79"/>
  <c r="AB106" i="79" s="1"/>
  <c r="AR106" i="79" s="1"/>
  <c r="BH110" i="79"/>
  <c r="AB110" i="79" s="1"/>
  <c r="AR110" i="79" s="1"/>
  <c r="BH114" i="79"/>
  <c r="AB114" i="79" s="1"/>
  <c r="AR114" i="79" s="1"/>
  <c r="BH118" i="79"/>
  <c r="AB118" i="79" s="1"/>
  <c r="AR118" i="79" s="1"/>
  <c r="BH162" i="79"/>
  <c r="AB162" i="79" s="1"/>
  <c r="AR162" i="79" s="1"/>
  <c r="BH170" i="79"/>
  <c r="AB170" i="79" s="1"/>
  <c r="AR170" i="79" s="1"/>
  <c r="BH186" i="79"/>
  <c r="AB186" i="79" s="1"/>
  <c r="AR186" i="79" s="1"/>
  <c r="BH187" i="79"/>
  <c r="AB187" i="79" s="1"/>
  <c r="AR187" i="79" s="1"/>
  <c r="BD50" i="79"/>
  <c r="X50" i="79" s="1"/>
  <c r="AN50" i="79" s="1"/>
  <c r="BD53" i="79"/>
  <c r="X53" i="79" s="1"/>
  <c r="AN53" i="79" s="1"/>
  <c r="BD69" i="79"/>
  <c r="X69" i="79" s="1"/>
  <c r="AN69" i="79" s="1"/>
  <c r="BD85" i="79"/>
  <c r="X85" i="79" s="1"/>
  <c r="AN85" i="79" s="1"/>
  <c r="BD93" i="79"/>
  <c r="X93" i="79" s="1"/>
  <c r="AN93" i="79" s="1"/>
  <c r="BD117" i="79"/>
  <c r="X117" i="79" s="1"/>
  <c r="AN117" i="79" s="1"/>
  <c r="BD149" i="79"/>
  <c r="X149" i="79" s="1"/>
  <c r="AN149" i="79" s="1"/>
  <c r="BD153" i="79"/>
  <c r="X153" i="79" s="1"/>
  <c r="AN153" i="79" s="1"/>
  <c r="BD169" i="79"/>
  <c r="X169" i="79" s="1"/>
  <c r="AN169" i="79" s="1"/>
  <c r="BD174" i="79"/>
  <c r="X174" i="79" s="1"/>
  <c r="AN174" i="79" s="1"/>
  <c r="AY48" i="79"/>
  <c r="S48" i="79" s="1"/>
  <c r="AI48" i="79" s="1"/>
  <c r="AY47" i="79"/>
  <c r="S47" i="79" s="1"/>
  <c r="AI47" i="79" s="1"/>
  <c r="AY63" i="79"/>
  <c r="S63" i="79" s="1"/>
  <c r="AI63" i="79" s="1"/>
  <c r="AY71" i="79"/>
  <c r="S71" i="79" s="1"/>
  <c r="AI71" i="79" s="1"/>
  <c r="AY70" i="79"/>
  <c r="S70" i="79" s="1"/>
  <c r="AI70" i="79" s="1"/>
  <c r="AY126" i="79"/>
  <c r="S126" i="79" s="1"/>
  <c r="AI126" i="79" s="1"/>
  <c r="AY142" i="79"/>
  <c r="S142" i="79" s="1"/>
  <c r="AI142" i="79" s="1"/>
  <c r="AY180" i="79"/>
  <c r="S180" i="79" s="1"/>
  <c r="AI180" i="79" s="1"/>
  <c r="AY188" i="79"/>
  <c r="S188" i="79" s="1"/>
  <c r="AI188" i="79" s="1"/>
  <c r="AY190" i="79"/>
  <c r="S190" i="79" s="1"/>
  <c r="AI190" i="79" s="1"/>
  <c r="AY200" i="79"/>
  <c r="S200" i="79" s="1"/>
  <c r="AI200" i="79" s="1"/>
  <c r="BI48" i="79"/>
  <c r="AC48" i="79" s="1"/>
  <c r="AS48" i="79" s="1"/>
  <c r="BA39" i="79"/>
  <c r="U39" i="79" s="1"/>
  <c r="AK39" i="79" s="1"/>
  <c r="BG73" i="79"/>
  <c r="AA73" i="79" s="1"/>
  <c r="AQ73" i="79" s="1"/>
  <c r="BG78" i="79"/>
  <c r="AA78" i="79" s="1"/>
  <c r="AQ78" i="79" s="1"/>
  <c r="BG92" i="79"/>
  <c r="AA92" i="79" s="1"/>
  <c r="AQ92" i="79" s="1"/>
  <c r="BG116" i="79"/>
  <c r="AA116" i="79" s="1"/>
  <c r="AQ116" i="79" s="1"/>
  <c r="BG124" i="79"/>
  <c r="AA124" i="79" s="1"/>
  <c r="AQ124" i="79" s="1"/>
  <c r="BG101" i="79"/>
  <c r="AA101" i="79" s="1"/>
  <c r="AQ101" i="79" s="1"/>
  <c r="BG109" i="79"/>
  <c r="AA109" i="79" s="1"/>
  <c r="AQ109" i="79" s="1"/>
  <c r="BG132" i="79"/>
  <c r="AA132" i="79" s="1"/>
  <c r="AQ132" i="79" s="1"/>
  <c r="BG136" i="79"/>
  <c r="AA136" i="79" s="1"/>
  <c r="AQ136" i="79" s="1"/>
  <c r="BG140" i="79"/>
  <c r="AA140" i="79" s="1"/>
  <c r="AQ140" i="79" s="1"/>
  <c r="BG144" i="79"/>
  <c r="AA144" i="79" s="1"/>
  <c r="AQ144" i="79" s="1"/>
  <c r="BG178" i="79"/>
  <c r="AA178" i="79" s="1"/>
  <c r="AQ178" i="79" s="1"/>
  <c r="BG174" i="79"/>
  <c r="AA174" i="79" s="1"/>
  <c r="AQ174" i="79" s="1"/>
  <c r="BG182" i="79"/>
  <c r="AA182" i="79" s="1"/>
  <c r="AQ182" i="79" s="1"/>
  <c r="BF46" i="79"/>
  <c r="Z46" i="79" s="1"/>
  <c r="AP46" i="79" s="1"/>
  <c r="BA37" i="79"/>
  <c r="U37" i="79" s="1"/>
  <c r="AK37" i="79" s="1"/>
  <c r="BB43" i="79"/>
  <c r="V43" i="79" s="1"/>
  <c r="AL43" i="79" s="1"/>
  <c r="BC45" i="79"/>
  <c r="W45" i="79" s="1"/>
  <c r="AM45" i="79" s="1"/>
  <c r="AZ37" i="79"/>
  <c r="T37" i="79" s="1"/>
  <c r="AJ37" i="79" s="1"/>
  <c r="BA38" i="79"/>
  <c r="U38" i="79" s="1"/>
  <c r="AK38" i="79" s="1"/>
  <c r="BF48" i="79"/>
  <c r="Z48" i="79" s="1"/>
  <c r="AP48" i="79" s="1"/>
  <c r="BI46" i="79"/>
  <c r="AC46" i="79" s="1"/>
  <c r="AS46" i="79" s="1"/>
  <c r="BB44" i="79"/>
  <c r="V44" i="79" s="1"/>
  <c r="AL44" i="79" s="1"/>
  <c r="BC47" i="79"/>
  <c r="W47" i="79" s="1"/>
  <c r="AM47" i="79" s="1"/>
  <c r="BC46" i="79"/>
  <c r="W46" i="79" s="1"/>
  <c r="AM46" i="79" s="1"/>
  <c r="BH62" i="79"/>
  <c r="AB62" i="79" s="1"/>
  <c r="AR62" i="79" s="1"/>
  <c r="BH85" i="79"/>
  <c r="AB85" i="79" s="1"/>
  <c r="AR85" i="79" s="1"/>
  <c r="BH101" i="79"/>
  <c r="AB101" i="79" s="1"/>
  <c r="AR101" i="79" s="1"/>
  <c r="BH105" i="79"/>
  <c r="AB105" i="79" s="1"/>
  <c r="AR105" i="79" s="1"/>
  <c r="BH109" i="79"/>
  <c r="AB109" i="79" s="1"/>
  <c r="AR109" i="79" s="1"/>
  <c r="BH113" i="79"/>
  <c r="AB113" i="79" s="1"/>
  <c r="AR113" i="79" s="1"/>
  <c r="BH149" i="79"/>
  <c r="AB149" i="79" s="1"/>
  <c r="AR149" i="79" s="1"/>
  <c r="BH161" i="79"/>
  <c r="AB161" i="79" s="1"/>
  <c r="AR161" i="79" s="1"/>
  <c r="BH182" i="79"/>
  <c r="AB182" i="79" s="1"/>
  <c r="AR182" i="79" s="1"/>
  <c r="BH174" i="79"/>
  <c r="AB174" i="79" s="1"/>
  <c r="AR174" i="79" s="1"/>
  <c r="BH178" i="79"/>
  <c r="AB178" i="79" s="1"/>
  <c r="AR178" i="79" s="1"/>
  <c r="BH183" i="79"/>
  <c r="AB183" i="79" s="1"/>
  <c r="AR183" i="79" s="1"/>
  <c r="BH189" i="79"/>
  <c r="AB189" i="79" s="1"/>
  <c r="AR189" i="79" s="1"/>
  <c r="BD48" i="79"/>
  <c r="X48" i="79" s="1"/>
  <c r="AN48" i="79" s="1"/>
  <c r="BD60" i="79"/>
  <c r="X60" i="79" s="1"/>
  <c r="AN60" i="79" s="1"/>
  <c r="BD51" i="79"/>
  <c r="X51" i="79" s="1"/>
  <c r="AN51" i="79" s="1"/>
  <c r="BD68" i="79"/>
  <c r="X68" i="79" s="1"/>
  <c r="AN68" i="79" s="1"/>
  <c r="BD120" i="79"/>
  <c r="X120" i="79" s="1"/>
  <c r="AN120" i="79" s="1"/>
  <c r="BD152" i="79"/>
  <c r="X152" i="79" s="1"/>
  <c r="AN152" i="79" s="1"/>
  <c r="BD160" i="79"/>
  <c r="X160" i="79" s="1"/>
  <c r="AN160" i="79" s="1"/>
  <c r="AY53" i="79"/>
  <c r="S53" i="79" s="1"/>
  <c r="AI53" i="79" s="1"/>
  <c r="AY58" i="79"/>
  <c r="S58" i="79" s="1"/>
  <c r="AI58" i="79" s="1"/>
  <c r="AY91" i="79"/>
  <c r="S91" i="79" s="1"/>
  <c r="AI91" i="79" s="1"/>
  <c r="AY90" i="79"/>
  <c r="S90" i="79" s="1"/>
  <c r="AI90" i="79" s="1"/>
  <c r="AY105" i="79"/>
  <c r="S105" i="79" s="1"/>
  <c r="AI105" i="79" s="1"/>
  <c r="AY109" i="79"/>
  <c r="S109" i="79" s="1"/>
  <c r="AI109" i="79" s="1"/>
  <c r="AY148" i="79"/>
  <c r="S148" i="79" s="1"/>
  <c r="AI148" i="79" s="1"/>
  <c r="AY141" i="79"/>
  <c r="S141" i="79" s="1"/>
  <c r="AI141" i="79" s="1"/>
  <c r="AY150" i="79"/>
  <c r="S150" i="79" s="1"/>
  <c r="AI150" i="79" s="1"/>
  <c r="AY168" i="79"/>
  <c r="S168" i="79" s="1"/>
  <c r="AI168" i="79" s="1"/>
  <c r="AY196" i="79"/>
  <c r="S196" i="79" s="1"/>
  <c r="AI196" i="79" s="1"/>
  <c r="AY199" i="79"/>
  <c r="S199" i="79" s="1"/>
  <c r="AI199" i="79" s="1"/>
  <c r="BB45" i="79"/>
  <c r="V45" i="79" s="1"/>
  <c r="AL45" i="79" s="1"/>
  <c r="BE49" i="79"/>
  <c r="Y49" i="79" s="1"/>
  <c r="AO49" i="79" s="1"/>
  <c r="AZ39" i="79"/>
  <c r="T39" i="79" s="1"/>
  <c r="AJ39" i="79" s="1"/>
  <c r="BF47" i="79"/>
  <c r="Z47" i="79" s="1"/>
  <c r="AP47" i="79" s="1"/>
  <c r="BA40" i="79"/>
  <c r="U40" i="79" s="1"/>
  <c r="AK40" i="79" s="1"/>
  <c r="AY38" i="79"/>
  <c r="S38" i="79" s="1"/>
  <c r="AI38" i="79" s="1"/>
  <c r="BB42" i="79"/>
  <c r="V42" i="79" s="1"/>
  <c r="AL42" i="79" s="1"/>
  <c r="BE46" i="79"/>
  <c r="Y46" i="79" s="1"/>
  <c r="AO46" i="79" s="1"/>
  <c r="AZ36" i="79"/>
  <c r="T36" i="79" s="1"/>
  <c r="AJ36" i="79" s="1"/>
  <c r="AZ38" i="79"/>
  <c r="T38" i="79" s="1"/>
  <c r="AJ38" i="79" s="1"/>
  <c r="BG71" i="79"/>
  <c r="AA71" i="79" s="1"/>
  <c r="AQ71" i="79" s="1"/>
  <c r="BG90" i="79"/>
  <c r="AA90" i="79" s="1"/>
  <c r="AQ90" i="79" s="1"/>
  <c r="BG131" i="79"/>
  <c r="AA131" i="79" s="1"/>
  <c r="AQ131" i="79" s="1"/>
  <c r="BG139" i="79"/>
  <c r="AA139" i="79" s="1"/>
  <c r="AQ139" i="79" s="1"/>
  <c r="BJ50" i="79"/>
  <c r="AD50" i="79" s="1"/>
  <c r="AT50" i="79" s="1"/>
  <c r="BJ66" i="79"/>
  <c r="AD66" i="79" s="1"/>
  <c r="AT66" i="79" s="1"/>
  <c r="BJ107" i="79"/>
  <c r="AD107" i="79" s="1"/>
  <c r="AT107" i="79" s="1"/>
  <c r="BJ137" i="79"/>
  <c r="AD137" i="79" s="1"/>
  <c r="AT137" i="79" s="1"/>
  <c r="BJ157" i="79"/>
  <c r="AD157" i="79" s="1"/>
  <c r="AT157" i="79" s="1"/>
  <c r="BJ162" i="79"/>
  <c r="AD162" i="79" s="1"/>
  <c r="AT162" i="79" s="1"/>
  <c r="BJ175" i="79"/>
  <c r="AD175" i="79" s="1"/>
  <c r="AT175" i="79" s="1"/>
  <c r="BH61" i="79"/>
  <c r="AB61" i="79" s="1"/>
  <c r="AR61" i="79" s="1"/>
  <c r="BH100" i="79"/>
  <c r="AB100" i="79" s="1"/>
  <c r="AR100" i="79" s="1"/>
  <c r="BH104" i="79"/>
  <c r="AB104" i="79" s="1"/>
  <c r="AR104" i="79" s="1"/>
  <c r="BH108" i="79"/>
  <c r="AB108" i="79" s="1"/>
  <c r="AR108" i="79" s="1"/>
  <c r="BH112" i="79"/>
  <c r="AB112" i="79" s="1"/>
  <c r="AR112" i="79" s="1"/>
  <c r="BH148" i="79"/>
  <c r="AB148" i="79" s="1"/>
  <c r="AR148" i="79" s="1"/>
  <c r="BH181" i="79"/>
  <c r="AB181" i="79" s="1"/>
  <c r="AR181" i="79" s="1"/>
  <c r="BH188" i="79"/>
  <c r="AB188" i="79" s="1"/>
  <c r="AR188" i="79" s="1"/>
  <c r="BD67" i="79"/>
  <c r="X67" i="79" s="1"/>
  <c r="AN67" i="79" s="1"/>
  <c r="BD151" i="79"/>
  <c r="X151" i="79" s="1"/>
  <c r="AN151" i="79" s="1"/>
  <c r="BD159" i="79"/>
  <c r="X159" i="79" s="1"/>
  <c r="AN159" i="79" s="1"/>
  <c r="BD176" i="79"/>
  <c r="X176" i="79" s="1"/>
  <c r="AN176" i="79" s="1"/>
  <c r="AY57" i="79"/>
  <c r="S57" i="79" s="1"/>
  <c r="AI57" i="79" s="1"/>
  <c r="AY74" i="79"/>
  <c r="S74" i="79" s="1"/>
  <c r="AI74" i="79" s="1"/>
  <c r="AY81" i="79"/>
  <c r="S81" i="79" s="1"/>
  <c r="AI81" i="79" s="1"/>
  <c r="AY123" i="79"/>
  <c r="S123" i="79" s="1"/>
  <c r="AI123" i="79" s="1"/>
  <c r="AY112" i="79"/>
  <c r="S112" i="79" s="1"/>
  <c r="AI112" i="79" s="1"/>
  <c r="AY165" i="79"/>
  <c r="S165" i="79" s="1"/>
  <c r="AI165" i="79" s="1"/>
  <c r="AY173" i="79"/>
  <c r="S173" i="79" s="1"/>
  <c r="AI173" i="79" s="1"/>
  <c r="AY182" i="79"/>
  <c r="S182" i="79" s="1"/>
  <c r="AI182" i="79" s="1"/>
  <c r="BG122" i="79"/>
  <c r="AA122" i="79" s="1"/>
  <c r="AQ122" i="79" s="1"/>
  <c r="BG135" i="79"/>
  <c r="AA135" i="79" s="1"/>
  <c r="AQ135" i="79" s="1"/>
  <c r="BG143" i="79"/>
  <c r="AA143" i="79" s="1"/>
  <c r="AQ143" i="79" s="1"/>
  <c r="BG172" i="79"/>
  <c r="AA172" i="79" s="1"/>
  <c r="AQ172" i="79" s="1"/>
  <c r="BG181" i="79"/>
  <c r="AA181" i="79" s="1"/>
  <c r="AQ181" i="79" s="1"/>
  <c r="BM203" i="44"/>
  <c r="AG203" i="44" s="1"/>
  <c r="AW203" i="44" s="1"/>
  <c r="BM205" i="44"/>
  <c r="AG205" i="44" s="1"/>
  <c r="AW205" i="44" s="1"/>
  <c r="BM52" i="44"/>
  <c r="AG52" i="44" s="1"/>
  <c r="AW52" i="44" s="1"/>
  <c r="BM50" i="44"/>
  <c r="AG50" i="44" s="1"/>
  <c r="AW50" i="44" s="1"/>
  <c r="BM48" i="44"/>
  <c r="AG48" i="44" s="1"/>
  <c r="AW48" i="44" s="1"/>
  <c r="AW228" i="79"/>
  <c r="AA2" i="79"/>
  <c r="BG68" i="80"/>
  <c r="AA68" i="80" s="1"/>
  <c r="AQ68" i="80" s="1"/>
  <c r="BG113" i="80"/>
  <c r="AA113" i="80" s="1"/>
  <c r="AQ113" i="80" s="1"/>
  <c r="BC157" i="80"/>
  <c r="W157" i="80" s="1"/>
  <c r="AM157" i="80" s="1"/>
  <c r="AY147" i="80"/>
  <c r="S147" i="80" s="1"/>
  <c r="AI147" i="80" s="1"/>
  <c r="BC85" i="80"/>
  <c r="W85" i="80" s="1"/>
  <c r="AM85" i="80" s="1"/>
  <c r="BG184" i="80"/>
  <c r="AA184" i="80" s="1"/>
  <c r="AQ184" i="80" s="1"/>
  <c r="AY89" i="80"/>
  <c r="S89" i="80" s="1"/>
  <c r="AI89" i="80" s="1"/>
  <c r="AY54" i="80"/>
  <c r="S54" i="80" s="1"/>
  <c r="AI54" i="80" s="1"/>
  <c r="AY74" i="80"/>
  <c r="S74" i="80" s="1"/>
  <c r="AI74" i="80" s="1"/>
  <c r="AY83" i="80"/>
  <c r="S83" i="80" s="1"/>
  <c r="AI83" i="80" s="1"/>
  <c r="AY86" i="80"/>
  <c r="S86" i="80" s="1"/>
  <c r="AI86" i="80" s="1"/>
  <c r="AY106" i="80"/>
  <c r="S106" i="80" s="1"/>
  <c r="AI106" i="80" s="1"/>
  <c r="AY110" i="80"/>
  <c r="S110" i="80" s="1"/>
  <c r="AI110" i="80" s="1"/>
  <c r="AY134" i="80"/>
  <c r="S134" i="80" s="1"/>
  <c r="AI134" i="80" s="1"/>
  <c r="AY146" i="80"/>
  <c r="S146" i="80" s="1"/>
  <c r="AI146" i="80" s="1"/>
  <c r="AY154" i="80"/>
  <c r="S154" i="80" s="1"/>
  <c r="AI154" i="80" s="1"/>
  <c r="AY166" i="80"/>
  <c r="S166" i="80" s="1"/>
  <c r="AI166" i="80" s="1"/>
  <c r="AY145" i="80"/>
  <c r="S145" i="80" s="1"/>
  <c r="AI145" i="80" s="1"/>
  <c r="AY195" i="80"/>
  <c r="S195" i="80" s="1"/>
  <c r="AI195" i="80" s="1"/>
  <c r="BC133" i="80"/>
  <c r="W133" i="80" s="1"/>
  <c r="AM133" i="80" s="1"/>
  <c r="BG147" i="80"/>
  <c r="AA147" i="80" s="1"/>
  <c r="AQ147" i="80" s="1"/>
  <c r="BG162" i="80"/>
  <c r="AA162" i="80" s="1"/>
  <c r="AQ162" i="80" s="1"/>
  <c r="AY43" i="80"/>
  <c r="S43" i="80" s="1"/>
  <c r="AI43" i="80" s="1"/>
  <c r="AY47" i="80"/>
  <c r="S47" i="80" s="1"/>
  <c r="AI47" i="80" s="1"/>
  <c r="AY55" i="80"/>
  <c r="S55" i="80" s="1"/>
  <c r="AI55" i="80" s="1"/>
  <c r="AY59" i="80"/>
  <c r="S59" i="80" s="1"/>
  <c r="AI59" i="80" s="1"/>
  <c r="AY71" i="80"/>
  <c r="S71" i="80" s="1"/>
  <c r="AI71" i="80" s="1"/>
  <c r="AY75" i="80"/>
  <c r="S75" i="80" s="1"/>
  <c r="AI75" i="80" s="1"/>
  <c r="AY123" i="80"/>
  <c r="S123" i="80" s="1"/>
  <c r="AI123" i="80" s="1"/>
  <c r="AY140" i="80"/>
  <c r="S140" i="80" s="1"/>
  <c r="AI140" i="80" s="1"/>
  <c r="AY156" i="80"/>
  <c r="S156" i="80" s="1"/>
  <c r="AI156" i="80" s="1"/>
  <c r="AY139" i="80"/>
  <c r="S139" i="80" s="1"/>
  <c r="AI139" i="80" s="1"/>
  <c r="AY175" i="80"/>
  <c r="S175" i="80" s="1"/>
  <c r="AI175" i="80" s="1"/>
  <c r="AY182" i="80"/>
  <c r="S182" i="80" s="1"/>
  <c r="AI182" i="80" s="1"/>
  <c r="BC54" i="80"/>
  <c r="W54" i="80" s="1"/>
  <c r="AM54" i="80" s="1"/>
  <c r="BC129" i="80"/>
  <c r="W129" i="80" s="1"/>
  <c r="AM129" i="80" s="1"/>
  <c r="BC88" i="80"/>
  <c r="W88" i="80" s="1"/>
  <c r="AM88" i="80" s="1"/>
  <c r="BG63" i="80"/>
  <c r="AA63" i="80" s="1"/>
  <c r="AQ63" i="80" s="1"/>
  <c r="BG91" i="80"/>
  <c r="AA91" i="80" s="1"/>
  <c r="AQ91" i="80" s="1"/>
  <c r="BG71" i="80"/>
  <c r="AA71" i="80" s="1"/>
  <c r="AQ71" i="80" s="1"/>
  <c r="BG155" i="80"/>
  <c r="AA155" i="80" s="1"/>
  <c r="AQ155" i="80" s="1"/>
  <c r="BJ90" i="79"/>
  <c r="AD90" i="79" s="1"/>
  <c r="AT90" i="79" s="1"/>
  <c r="BE51" i="79"/>
  <c r="Y51" i="79" s="1"/>
  <c r="AO51" i="79" s="1"/>
  <c r="BI193" i="79"/>
  <c r="AC193" i="79" s="1"/>
  <c r="AS193" i="79" s="1"/>
  <c r="BE184" i="79"/>
  <c r="Y184" i="79" s="1"/>
  <c r="AO184" i="79" s="1"/>
  <c r="BA42" i="79"/>
  <c r="U42" i="79" s="1"/>
  <c r="AK42" i="79" s="1"/>
  <c r="BG168" i="80"/>
  <c r="AA168" i="80" s="1"/>
  <c r="AQ168" i="80" s="1"/>
  <c r="BG175" i="80"/>
  <c r="AA175" i="80" s="1"/>
  <c r="AQ175" i="80" s="1"/>
  <c r="BA199" i="80"/>
  <c r="U199" i="80" s="1"/>
  <c r="AK199" i="80" s="1"/>
  <c r="AY67" i="80"/>
  <c r="S67" i="80" s="1"/>
  <c r="AI67" i="80" s="1"/>
  <c r="AY85" i="80"/>
  <c r="S85" i="80" s="1"/>
  <c r="AI85" i="80" s="1"/>
  <c r="AY80" i="80"/>
  <c r="S80" i="80" s="1"/>
  <c r="AI80" i="80" s="1"/>
  <c r="AY95" i="80"/>
  <c r="S95" i="80" s="1"/>
  <c r="AI95" i="80" s="1"/>
  <c r="AY103" i="80"/>
  <c r="S103" i="80" s="1"/>
  <c r="AI103" i="80" s="1"/>
  <c r="AY107" i="80"/>
  <c r="S107" i="80" s="1"/>
  <c r="AI107" i="80" s="1"/>
  <c r="AY115" i="80"/>
  <c r="S115" i="80" s="1"/>
  <c r="AI115" i="80" s="1"/>
  <c r="AY119" i="80"/>
  <c r="S119" i="80" s="1"/>
  <c r="AI119" i="80" s="1"/>
  <c r="AY148" i="80"/>
  <c r="S148" i="80" s="1"/>
  <c r="AI148" i="80" s="1"/>
  <c r="AY178" i="80"/>
  <c r="S178" i="80" s="1"/>
  <c r="AI178" i="80" s="1"/>
  <c r="AY199" i="80"/>
  <c r="S199" i="80" s="1"/>
  <c r="AI199" i="80" s="1"/>
  <c r="BG152" i="80"/>
  <c r="AA152" i="80" s="1"/>
  <c r="AQ152" i="80" s="1"/>
  <c r="BG111" i="80"/>
  <c r="AA111" i="80" s="1"/>
  <c r="AQ111" i="80" s="1"/>
  <c r="AY52" i="80"/>
  <c r="S52" i="80" s="1"/>
  <c r="AI52" i="80" s="1"/>
  <c r="AY60" i="80"/>
  <c r="S60" i="80" s="1"/>
  <c r="AI60" i="80" s="1"/>
  <c r="AY64" i="80"/>
  <c r="S64" i="80" s="1"/>
  <c r="AI64" i="80" s="1"/>
  <c r="AY68" i="80"/>
  <c r="S68" i="80" s="1"/>
  <c r="AI68" i="80" s="1"/>
  <c r="AY87" i="80"/>
  <c r="S87" i="80" s="1"/>
  <c r="AI87" i="80" s="1"/>
  <c r="AY100" i="80"/>
  <c r="S100" i="80" s="1"/>
  <c r="AI100" i="80" s="1"/>
  <c r="AY104" i="80"/>
  <c r="S104" i="80" s="1"/>
  <c r="AI104" i="80" s="1"/>
  <c r="AY108" i="80"/>
  <c r="S108" i="80" s="1"/>
  <c r="AI108" i="80" s="1"/>
  <c r="AY142" i="80"/>
  <c r="S142" i="80" s="1"/>
  <c r="AI142" i="80" s="1"/>
  <c r="AY141" i="80"/>
  <c r="S141" i="80" s="1"/>
  <c r="AI141" i="80" s="1"/>
  <c r="AY157" i="80"/>
  <c r="S157" i="80" s="1"/>
  <c r="AI157" i="80" s="1"/>
  <c r="AY196" i="80"/>
  <c r="S196" i="80" s="1"/>
  <c r="AI196" i="80" s="1"/>
  <c r="BI67" i="80"/>
  <c r="AC67" i="80" s="1"/>
  <c r="AS67" i="80" s="1"/>
  <c r="BI81" i="80"/>
  <c r="AC81" i="80" s="1"/>
  <c r="AS81" i="80" s="1"/>
  <c r="BI119" i="80"/>
  <c r="AC119" i="80" s="1"/>
  <c r="AS119" i="80" s="1"/>
  <c r="BI137" i="80"/>
  <c r="AC137" i="80" s="1"/>
  <c r="AS137" i="80" s="1"/>
  <c r="BI143" i="80"/>
  <c r="AC143" i="80" s="1"/>
  <c r="AS143" i="80" s="1"/>
  <c r="BI139" i="80"/>
  <c r="AC139" i="80" s="1"/>
  <c r="AS139" i="80" s="1"/>
  <c r="BC168" i="80"/>
  <c r="W168" i="80" s="1"/>
  <c r="AM168" i="80" s="1"/>
  <c r="BC136" i="80"/>
  <c r="W136" i="80" s="1"/>
  <c r="AM136" i="80" s="1"/>
  <c r="BC164" i="80"/>
  <c r="W164" i="80" s="1"/>
  <c r="AM164" i="80" s="1"/>
  <c r="BC174" i="80"/>
  <c r="W174" i="80" s="1"/>
  <c r="AM174" i="80" s="1"/>
  <c r="BG59" i="80"/>
  <c r="AA59" i="80" s="1"/>
  <c r="AQ59" i="80" s="1"/>
  <c r="AY109" i="80"/>
  <c r="S109" i="80" s="1"/>
  <c r="AI109" i="80" s="1"/>
  <c r="AY129" i="80"/>
  <c r="S129" i="80" s="1"/>
  <c r="AI129" i="80" s="1"/>
  <c r="AY160" i="80"/>
  <c r="S160" i="80" s="1"/>
  <c r="AI160" i="80" s="1"/>
  <c r="AY159" i="80"/>
  <c r="S159" i="80" s="1"/>
  <c r="AI159" i="80" s="1"/>
  <c r="AY177" i="80"/>
  <c r="S177" i="80" s="1"/>
  <c r="AI177" i="80" s="1"/>
  <c r="AY180" i="80"/>
  <c r="S180" i="80" s="1"/>
  <c r="AI180" i="80" s="1"/>
  <c r="BI51" i="80"/>
  <c r="AC51" i="80" s="1"/>
  <c r="AS51" i="80" s="1"/>
  <c r="BI55" i="80"/>
  <c r="AC55" i="80" s="1"/>
  <c r="AS55" i="80" s="1"/>
  <c r="BI59" i="80"/>
  <c r="AC59" i="80" s="1"/>
  <c r="AS59" i="80" s="1"/>
  <c r="BI63" i="80"/>
  <c r="AC63" i="80" s="1"/>
  <c r="AS63" i="80" s="1"/>
  <c r="BI147" i="80"/>
  <c r="AC147" i="80" s="1"/>
  <c r="AS147" i="80" s="1"/>
  <c r="BI155" i="80"/>
  <c r="AC155" i="80" s="1"/>
  <c r="AS155" i="80" s="1"/>
  <c r="BI163" i="80"/>
  <c r="AC163" i="80" s="1"/>
  <c r="AS163" i="80" s="1"/>
  <c r="BI167" i="80"/>
  <c r="AC167" i="80" s="1"/>
  <c r="AS167" i="80" s="1"/>
  <c r="BI171" i="80"/>
  <c r="AC171" i="80" s="1"/>
  <c r="AS171" i="80" s="1"/>
  <c r="BI178" i="80"/>
  <c r="AC178" i="80" s="1"/>
  <c r="AS178" i="80" s="1"/>
  <c r="BI182" i="80"/>
  <c r="AC182" i="80" s="1"/>
  <c r="AS182" i="80" s="1"/>
  <c r="BG100" i="80"/>
  <c r="AA100" i="80" s="1"/>
  <c r="AQ100" i="80" s="1"/>
  <c r="BG101" i="80"/>
  <c r="AA101" i="80" s="1"/>
  <c r="AQ101" i="80" s="1"/>
  <c r="BG81" i="80"/>
  <c r="AA81" i="80" s="1"/>
  <c r="AQ81" i="80" s="1"/>
  <c r="BG189" i="80"/>
  <c r="AA189" i="80" s="1"/>
  <c r="AQ189" i="80" s="1"/>
  <c r="AY77" i="80"/>
  <c r="S77" i="80" s="1"/>
  <c r="AI77" i="80" s="1"/>
  <c r="AY99" i="80"/>
  <c r="S99" i="80" s="1"/>
  <c r="AI99" i="80" s="1"/>
  <c r="AY127" i="80"/>
  <c r="S127" i="80" s="1"/>
  <c r="AI127" i="80" s="1"/>
  <c r="AY131" i="80"/>
  <c r="S131" i="80" s="1"/>
  <c r="AI131" i="80" s="1"/>
  <c r="AY163" i="80"/>
  <c r="S163" i="80" s="1"/>
  <c r="AI163" i="80" s="1"/>
  <c r="AY198" i="80"/>
  <c r="S198" i="80" s="1"/>
  <c r="AI198" i="80" s="1"/>
  <c r="BG82" i="80"/>
  <c r="AA82" i="80" s="1"/>
  <c r="AQ82" i="80" s="1"/>
  <c r="BG115" i="80"/>
  <c r="AA115" i="80" s="1"/>
  <c r="AQ115" i="80" s="1"/>
  <c r="BG160" i="80"/>
  <c r="AA160" i="80" s="1"/>
  <c r="AQ160" i="80" s="1"/>
  <c r="BM201" i="44"/>
  <c r="AG201" i="44" s="1"/>
  <c r="AW201" i="44" s="1"/>
  <c r="BM195" i="44"/>
  <c r="AG195" i="44" s="1"/>
  <c r="AW195" i="44" s="1"/>
  <c r="BM69" i="44"/>
  <c r="AG69" i="44" s="1"/>
  <c r="AW69" i="44" s="1"/>
  <c r="BM171" i="44"/>
  <c r="AG171" i="44" s="1"/>
  <c r="AW171" i="44" s="1"/>
  <c r="BM197" i="44"/>
  <c r="AG197" i="44" s="1"/>
  <c r="AW197" i="44" s="1"/>
  <c r="BM200" i="44"/>
  <c r="AG200" i="44" s="1"/>
  <c r="AW200" i="44" s="1"/>
  <c r="BM115" i="44"/>
  <c r="AG115" i="44" s="1"/>
  <c r="AW115" i="44" s="1"/>
  <c r="BM196" i="44"/>
  <c r="AG196" i="44" s="1"/>
  <c r="AW196" i="44" s="1"/>
  <c r="BM172" i="44"/>
  <c r="AG172" i="44" s="1"/>
  <c r="AW172" i="44" s="1"/>
  <c r="BM173" i="44"/>
  <c r="AG173" i="44" s="1"/>
  <c r="AW173" i="44" s="1"/>
  <c r="BM90" i="44"/>
  <c r="AG90" i="44" s="1"/>
  <c r="AW90" i="44" s="1"/>
  <c r="BM105" i="44"/>
  <c r="AG105" i="44" s="1"/>
  <c r="AW105" i="44" s="1"/>
  <c r="BM169" i="44"/>
  <c r="AG169" i="44" s="1"/>
  <c r="AW169" i="44" s="1"/>
  <c r="BM66" i="44"/>
  <c r="AG66" i="44" s="1"/>
  <c r="AW66" i="44" s="1"/>
  <c r="BM116" i="44"/>
  <c r="AG116" i="44" s="1"/>
  <c r="AW116" i="44" s="1"/>
  <c r="BM107" i="44"/>
  <c r="AG107" i="44" s="1"/>
  <c r="AW107" i="44" s="1"/>
  <c r="BM57" i="44"/>
  <c r="AG57" i="44" s="1"/>
  <c r="AW57" i="44" s="1"/>
  <c r="BM77" i="44"/>
  <c r="AG77" i="44" s="1"/>
  <c r="AW77" i="44" s="1"/>
  <c r="BM152" i="44"/>
  <c r="AG152" i="44" s="1"/>
  <c r="AW152" i="44" s="1"/>
  <c r="BM153" i="44"/>
  <c r="AG153" i="44" s="1"/>
  <c r="AW153" i="44" s="1"/>
  <c r="BM186" i="44"/>
  <c r="AG186" i="44" s="1"/>
  <c r="AW186" i="44" s="1"/>
  <c r="BM95" i="44"/>
  <c r="AG95" i="44" s="1"/>
  <c r="AW95" i="44" s="1"/>
  <c r="BM159" i="44"/>
  <c r="AG159" i="44" s="1"/>
  <c r="AW159" i="44" s="1"/>
  <c r="BM84" i="44"/>
  <c r="AG84" i="44" s="1"/>
  <c r="AW84" i="44" s="1"/>
  <c r="BM174" i="44"/>
  <c r="AG174" i="44" s="1"/>
  <c r="AW174" i="44" s="1"/>
  <c r="BM67" i="44"/>
  <c r="AG67" i="44" s="1"/>
  <c r="AW67" i="44" s="1"/>
  <c r="BM131" i="44"/>
  <c r="AG131" i="44" s="1"/>
  <c r="AW131" i="44" s="1"/>
  <c r="BM145" i="44"/>
  <c r="AG145" i="44" s="1"/>
  <c r="AW145" i="44" s="1"/>
  <c r="BM117" i="44"/>
  <c r="AG117" i="44" s="1"/>
  <c r="AW117" i="44" s="1"/>
  <c r="BM58" i="44"/>
  <c r="AG58" i="44" s="1"/>
  <c r="AW58" i="44" s="1"/>
  <c r="BM135" i="44"/>
  <c r="AG135" i="44" s="1"/>
  <c r="AW135" i="44" s="1"/>
  <c r="BM91" i="44"/>
  <c r="AG91" i="44" s="1"/>
  <c r="AW91" i="44" s="1"/>
  <c r="BM76" i="44"/>
  <c r="AG76" i="44" s="1"/>
  <c r="AW76" i="44" s="1"/>
  <c r="BM178" i="44"/>
  <c r="AG178" i="44" s="1"/>
  <c r="AW178" i="44" s="1"/>
  <c r="BM136" i="44"/>
  <c r="AG136" i="44" s="1"/>
  <c r="AW136" i="44" s="1"/>
  <c r="BM189" i="44"/>
  <c r="AG189" i="44" s="1"/>
  <c r="AW189" i="44" s="1"/>
  <c r="BM176" i="44"/>
  <c r="AG176" i="44" s="1"/>
  <c r="AW176" i="44" s="1"/>
  <c r="BM150" i="44"/>
  <c r="AG150" i="44" s="1"/>
  <c r="AW150" i="44" s="1"/>
  <c r="BM96" i="44"/>
  <c r="AG96" i="44" s="1"/>
  <c r="AW96" i="44" s="1"/>
  <c r="BM140" i="44"/>
  <c r="AG140" i="44" s="1"/>
  <c r="AW140" i="44" s="1"/>
  <c r="BM72" i="44"/>
  <c r="AG72" i="44" s="1"/>
  <c r="AW72" i="44" s="1"/>
  <c r="BM180" i="44"/>
  <c r="AG180" i="44" s="1"/>
  <c r="AW180" i="44" s="1"/>
  <c r="BM160" i="44"/>
  <c r="AG160" i="44" s="1"/>
  <c r="AW160" i="44" s="1"/>
  <c r="BM183" i="44"/>
  <c r="AG183" i="44" s="1"/>
  <c r="AW183" i="44" s="1"/>
  <c r="BM71" i="44"/>
  <c r="AG71" i="44" s="1"/>
  <c r="AW71" i="44" s="1"/>
  <c r="BM156" i="44"/>
  <c r="AG156" i="44" s="1"/>
  <c r="AW156" i="44" s="1"/>
  <c r="BM88" i="44"/>
  <c r="AG88" i="44" s="1"/>
  <c r="AW88" i="44" s="1"/>
  <c r="BM62" i="44"/>
  <c r="AG62" i="44" s="1"/>
  <c r="AW62" i="44" s="1"/>
  <c r="BM130" i="44"/>
  <c r="AG130" i="44" s="1"/>
  <c r="AW130" i="44" s="1"/>
  <c r="BM192" i="44"/>
  <c r="AG192" i="44" s="1"/>
  <c r="AW192" i="44" s="1"/>
  <c r="BM68" i="44"/>
  <c r="AG68" i="44" s="1"/>
  <c r="AW68" i="44" s="1"/>
  <c r="BM170" i="44"/>
  <c r="AG170" i="44" s="1"/>
  <c r="AW170" i="44" s="1"/>
  <c r="BM83" i="44"/>
  <c r="AG83" i="44" s="1"/>
  <c r="AW83" i="44" s="1"/>
  <c r="BM147" i="44"/>
  <c r="AG147" i="44" s="1"/>
  <c r="AW147" i="44" s="1"/>
  <c r="BM122" i="44"/>
  <c r="AG122" i="44" s="1"/>
  <c r="AW122" i="44" s="1"/>
  <c r="BM181" i="44"/>
  <c r="AG181" i="44" s="1"/>
  <c r="AW181" i="44" s="1"/>
  <c r="BM190" i="44"/>
  <c r="AG190" i="44" s="1"/>
  <c r="AW190" i="44" s="1"/>
  <c r="BM199" i="44"/>
  <c r="AG199" i="44" s="1"/>
  <c r="AW199" i="44" s="1"/>
  <c r="BM165" i="44"/>
  <c r="AG165" i="44" s="1"/>
  <c r="AW165" i="44" s="1"/>
  <c r="BM168" i="44"/>
  <c r="AG168" i="44" s="1"/>
  <c r="AW168" i="44" s="1"/>
  <c r="BM148" i="44"/>
  <c r="AG148" i="44" s="1"/>
  <c r="AW148" i="44" s="1"/>
  <c r="BM92" i="44"/>
  <c r="AG92" i="44" s="1"/>
  <c r="AW92" i="44" s="1"/>
  <c r="BF49" i="79"/>
  <c r="Z49" i="79" s="1"/>
  <c r="AP49" i="79" s="1"/>
  <c r="BF187" i="79"/>
  <c r="Z187" i="79" s="1"/>
  <c r="AP187" i="79" s="1"/>
  <c r="BF188" i="79"/>
  <c r="Z188" i="79" s="1"/>
  <c r="AP188" i="79" s="1"/>
  <c r="BC48" i="79"/>
  <c r="W48" i="79" s="1"/>
  <c r="AM48" i="79" s="1"/>
  <c r="BA43" i="79"/>
  <c r="U43" i="79" s="1"/>
  <c r="AK43" i="79" s="1"/>
  <c r="BA44" i="79"/>
  <c r="U44" i="79" s="1"/>
  <c r="AK44" i="79" s="1"/>
  <c r="AZ40" i="79"/>
  <c r="T40" i="79" s="1"/>
  <c r="AJ40" i="79" s="1"/>
  <c r="BF50" i="79"/>
  <c r="Z50" i="79" s="1"/>
  <c r="AP50" i="79" s="1"/>
  <c r="BC50" i="79"/>
  <c r="W50" i="79" s="1"/>
  <c r="AM50" i="79" s="1"/>
  <c r="BC49" i="79"/>
  <c r="W49" i="79" s="1"/>
  <c r="AM49" i="79" s="1"/>
  <c r="BA45" i="79"/>
  <c r="U45" i="79" s="1"/>
  <c r="AK45" i="79" s="1"/>
  <c r="BJ59" i="79"/>
  <c r="AD59" i="79" s="1"/>
  <c r="AT59" i="79" s="1"/>
  <c r="BJ192" i="79"/>
  <c r="AD192" i="79" s="1"/>
  <c r="AT192" i="79" s="1"/>
  <c r="AY44" i="79"/>
  <c r="S44" i="79" s="1"/>
  <c r="AI44" i="79" s="1"/>
  <c r="AY116" i="79"/>
  <c r="S116" i="79" s="1"/>
  <c r="AI116" i="79" s="1"/>
  <c r="AY136" i="79"/>
  <c r="S136" i="79" s="1"/>
  <c r="AI136" i="79" s="1"/>
  <c r="AY169" i="79"/>
  <c r="S169" i="79" s="1"/>
  <c r="AI169" i="79" s="1"/>
  <c r="AY193" i="79"/>
  <c r="S193" i="79" s="1"/>
  <c r="AI193" i="79" s="1"/>
  <c r="AY195" i="79"/>
  <c r="S195" i="79" s="1"/>
  <c r="AI195" i="79" s="1"/>
  <c r="AY125" i="79"/>
  <c r="S125" i="79" s="1"/>
  <c r="AI125" i="79" s="1"/>
  <c r="AY178" i="79"/>
  <c r="S178" i="79" s="1"/>
  <c r="AI178" i="79" s="1"/>
  <c r="AY79" i="79"/>
  <c r="S79" i="79" s="1"/>
  <c r="AI79" i="79" s="1"/>
  <c r="AY110" i="79"/>
  <c r="S110" i="79" s="1"/>
  <c r="AI110" i="79" s="1"/>
  <c r="AY155" i="79"/>
  <c r="S155" i="79" s="1"/>
  <c r="AI155" i="79" s="1"/>
  <c r="BA202" i="79"/>
  <c r="U202" i="79" s="1"/>
  <c r="AK202" i="79" s="1"/>
  <c r="BA199" i="79"/>
  <c r="U199" i="79" s="1"/>
  <c r="AK199" i="79" s="1"/>
  <c r="BF192" i="79"/>
  <c r="Z192" i="79" s="1"/>
  <c r="AP192" i="79" s="1"/>
  <c r="BF189" i="79"/>
  <c r="Z189" i="79" s="1"/>
  <c r="AP189" i="79" s="1"/>
  <c r="BB196" i="79"/>
  <c r="V196" i="79" s="1"/>
  <c r="AL196" i="79" s="1"/>
  <c r="BB194" i="79"/>
  <c r="V194" i="79" s="1"/>
  <c r="AL194" i="79" s="1"/>
  <c r="BB198" i="79"/>
  <c r="V198" i="79" s="1"/>
  <c r="AL198" i="79" s="1"/>
  <c r="BC190" i="79"/>
  <c r="W190" i="79" s="1"/>
  <c r="AM190" i="79" s="1"/>
  <c r="AZ200" i="79"/>
  <c r="T200" i="79" s="1"/>
  <c r="AJ200" i="79" s="1"/>
  <c r="BA200" i="79"/>
  <c r="U200" i="79" s="1"/>
  <c r="AK200" i="79" s="1"/>
  <c r="BF190" i="79"/>
  <c r="Z190" i="79" s="1"/>
  <c r="AP190" i="79" s="1"/>
  <c r="BF191" i="79"/>
  <c r="Z191" i="79" s="1"/>
  <c r="AP191" i="79" s="1"/>
  <c r="BC189" i="79"/>
  <c r="W189" i="79" s="1"/>
  <c r="AM189" i="79" s="1"/>
  <c r="BC192" i="79"/>
  <c r="W192" i="79" s="1"/>
  <c r="AM192" i="79" s="1"/>
  <c r="AZ203" i="79"/>
  <c r="T203" i="79" s="1"/>
  <c r="AJ203" i="79" s="1"/>
  <c r="AZ202" i="79"/>
  <c r="T202" i="79" s="1"/>
  <c r="AJ202" i="79" s="1"/>
  <c r="BC191" i="79"/>
  <c r="W191" i="79" s="1"/>
  <c r="AM191" i="79" s="1"/>
  <c r="BA203" i="79"/>
  <c r="U203" i="79" s="1"/>
  <c r="AK203" i="79" s="1"/>
  <c r="BB195" i="79"/>
  <c r="V195" i="79" s="1"/>
  <c r="AL195" i="79" s="1"/>
  <c r="BB197" i="79"/>
  <c r="V197" i="79" s="1"/>
  <c r="AL197" i="79" s="1"/>
  <c r="BC193" i="79"/>
  <c r="W193" i="79" s="1"/>
  <c r="AM193" i="79" s="1"/>
  <c r="AZ201" i="79"/>
  <c r="T201" i="79" s="1"/>
  <c r="AJ201" i="79" s="1"/>
  <c r="AZ199" i="79"/>
  <c r="T199" i="79" s="1"/>
  <c r="AJ199" i="79" s="1"/>
  <c r="AY88" i="79"/>
  <c r="S88" i="79" s="1"/>
  <c r="AI88" i="79" s="1"/>
  <c r="AY113" i="79"/>
  <c r="S113" i="79" s="1"/>
  <c r="AI113" i="79" s="1"/>
  <c r="AY154" i="79"/>
  <c r="S154" i="79" s="1"/>
  <c r="AI154" i="79" s="1"/>
  <c r="AY175" i="79"/>
  <c r="S175" i="79" s="1"/>
  <c r="AI175" i="79" s="1"/>
  <c r="AY102" i="79"/>
  <c r="S102" i="79" s="1"/>
  <c r="AI102" i="79" s="1"/>
  <c r="AY161" i="79"/>
  <c r="S161" i="79" s="1"/>
  <c r="AI161" i="79" s="1"/>
  <c r="AY41" i="79"/>
  <c r="S41" i="79" s="1"/>
  <c r="AI41" i="79" s="1"/>
  <c r="AY94" i="79"/>
  <c r="S94" i="79" s="1"/>
  <c r="AI94" i="79" s="1"/>
  <c r="AY99" i="79"/>
  <c r="S99" i="79" s="1"/>
  <c r="AI99" i="79" s="1"/>
  <c r="AY107" i="79"/>
  <c r="S107" i="79" s="1"/>
  <c r="AI107" i="79" s="1"/>
  <c r="AY194" i="79"/>
  <c r="S194" i="79" s="1"/>
  <c r="AI194" i="79" s="1"/>
  <c r="AZ198" i="79"/>
  <c r="T198" i="79" s="1"/>
  <c r="AJ198" i="79" s="1"/>
  <c r="BH192" i="80"/>
  <c r="AB192" i="80" s="1"/>
  <c r="AR192" i="80" s="1"/>
  <c r="BB195" i="80"/>
  <c r="V195" i="80" s="1"/>
  <c r="AL195" i="80" s="1"/>
  <c r="BD188" i="80"/>
  <c r="X188" i="80" s="1"/>
  <c r="AN188" i="80" s="1"/>
  <c r="BF188" i="80"/>
  <c r="Z188" i="80" s="1"/>
  <c r="AP188" i="80" s="1"/>
  <c r="BB194" i="80"/>
  <c r="V194" i="80" s="1"/>
  <c r="AL194" i="80" s="1"/>
  <c r="BC158" i="80"/>
  <c r="W158" i="80" s="1"/>
  <c r="AM158" i="80" s="1"/>
  <c r="BC146" i="80"/>
  <c r="W146" i="80" s="1"/>
  <c r="AM146" i="80" s="1"/>
  <c r="BC167" i="80"/>
  <c r="W167" i="80" s="1"/>
  <c r="AM167" i="80" s="1"/>
  <c r="BC102" i="80"/>
  <c r="W102" i="80" s="1"/>
  <c r="AM102" i="80" s="1"/>
  <c r="BC67" i="80"/>
  <c r="W67" i="80" s="1"/>
  <c r="AM67" i="80" s="1"/>
  <c r="BC51" i="80"/>
  <c r="W51" i="80" s="1"/>
  <c r="AM51" i="80" s="1"/>
  <c r="BC130" i="80"/>
  <c r="W130" i="80" s="1"/>
  <c r="AM130" i="80" s="1"/>
  <c r="BC115" i="80"/>
  <c r="W115" i="80" s="1"/>
  <c r="AM115" i="80" s="1"/>
  <c r="BC97" i="80"/>
  <c r="W97" i="80" s="1"/>
  <c r="AM97" i="80" s="1"/>
  <c r="BG64" i="80"/>
  <c r="AA64" i="80" s="1"/>
  <c r="AQ64" i="80" s="1"/>
  <c r="BG87" i="80"/>
  <c r="AA87" i="80" s="1"/>
  <c r="AQ87" i="80" s="1"/>
  <c r="BG149" i="80"/>
  <c r="AA149" i="80" s="1"/>
  <c r="AQ149" i="80" s="1"/>
  <c r="BG170" i="80"/>
  <c r="AA170" i="80" s="1"/>
  <c r="AQ170" i="80" s="1"/>
  <c r="BG183" i="80"/>
  <c r="AA183" i="80" s="1"/>
  <c r="AQ183" i="80" s="1"/>
  <c r="BC89" i="80"/>
  <c r="W89" i="80" s="1"/>
  <c r="AM89" i="80" s="1"/>
  <c r="BC69" i="80"/>
  <c r="W69" i="80" s="1"/>
  <c r="AM69" i="80" s="1"/>
  <c r="BC127" i="80"/>
  <c r="W127" i="80" s="1"/>
  <c r="AM127" i="80" s="1"/>
  <c r="BG55" i="80"/>
  <c r="AA55" i="80" s="1"/>
  <c r="AQ55" i="80" s="1"/>
  <c r="AY42" i="80"/>
  <c r="S42" i="80" s="1"/>
  <c r="AI42" i="80" s="1"/>
  <c r="AY46" i="80"/>
  <c r="S46" i="80" s="1"/>
  <c r="AI46" i="80" s="1"/>
  <c r="AY62" i="80"/>
  <c r="S62" i="80" s="1"/>
  <c r="AI62" i="80" s="1"/>
  <c r="AY90" i="80"/>
  <c r="S90" i="80" s="1"/>
  <c r="AI90" i="80" s="1"/>
  <c r="AY102" i="80"/>
  <c r="S102" i="80" s="1"/>
  <c r="AI102" i="80" s="1"/>
  <c r="AY118" i="80"/>
  <c r="S118" i="80" s="1"/>
  <c r="AI118" i="80" s="1"/>
  <c r="AY122" i="80"/>
  <c r="S122" i="80" s="1"/>
  <c r="AI122" i="80" s="1"/>
  <c r="AY126" i="80"/>
  <c r="S126" i="80" s="1"/>
  <c r="AI126" i="80" s="1"/>
  <c r="AY172" i="80"/>
  <c r="S172" i="80" s="1"/>
  <c r="AI172" i="80" s="1"/>
  <c r="AY138" i="80"/>
  <c r="S138" i="80" s="1"/>
  <c r="AI138" i="80" s="1"/>
  <c r="AY153" i="80"/>
  <c r="S153" i="80" s="1"/>
  <c r="AI153" i="80" s="1"/>
  <c r="AY173" i="80"/>
  <c r="S173" i="80" s="1"/>
  <c r="AI173" i="80" s="1"/>
  <c r="AY190" i="80"/>
  <c r="S190" i="80" s="1"/>
  <c r="AI190" i="80" s="1"/>
  <c r="AY188" i="80"/>
  <c r="S188" i="80" s="1"/>
  <c r="AI188" i="80" s="1"/>
  <c r="BC92" i="80"/>
  <c r="W92" i="80" s="1"/>
  <c r="AM92" i="80" s="1"/>
  <c r="BC135" i="80"/>
  <c r="W135" i="80" s="1"/>
  <c r="AM135" i="80" s="1"/>
  <c r="BC122" i="80"/>
  <c r="W122" i="80" s="1"/>
  <c r="AM122" i="80" s="1"/>
  <c r="BC110" i="80"/>
  <c r="W110" i="80" s="1"/>
  <c r="AM110" i="80" s="1"/>
  <c r="BC79" i="80"/>
  <c r="W79" i="80" s="1"/>
  <c r="AM79" i="80" s="1"/>
  <c r="BC62" i="80"/>
  <c r="W62" i="80" s="1"/>
  <c r="AM62" i="80" s="1"/>
  <c r="BG165" i="80"/>
  <c r="AA165" i="80" s="1"/>
  <c r="AQ165" i="80" s="1"/>
  <c r="BG120" i="80"/>
  <c r="AA120" i="80" s="1"/>
  <c r="AQ120" i="80" s="1"/>
  <c r="BG104" i="80"/>
  <c r="AA104" i="80" s="1"/>
  <c r="AQ104" i="80" s="1"/>
  <c r="BG130" i="80"/>
  <c r="AA130" i="80" s="1"/>
  <c r="AQ130" i="80" s="1"/>
  <c r="BG114" i="80"/>
  <c r="AA114" i="80" s="1"/>
  <c r="AQ114" i="80" s="1"/>
  <c r="BG50" i="80"/>
  <c r="AA50" i="80" s="1"/>
  <c r="AQ50" i="80" s="1"/>
  <c r="BG182" i="80"/>
  <c r="AA182" i="80" s="1"/>
  <c r="AQ182" i="80" s="1"/>
  <c r="BG169" i="80"/>
  <c r="AA169" i="80" s="1"/>
  <c r="AQ169" i="80" s="1"/>
  <c r="BG121" i="80"/>
  <c r="AA121" i="80" s="1"/>
  <c r="AQ121" i="80" s="1"/>
  <c r="BG73" i="80"/>
  <c r="AA73" i="80" s="1"/>
  <c r="AQ73" i="80" s="1"/>
  <c r="BG57" i="80"/>
  <c r="AA57" i="80" s="1"/>
  <c r="AQ57" i="80" s="1"/>
  <c r="BC161" i="80"/>
  <c r="W161" i="80" s="1"/>
  <c r="AM161" i="80" s="1"/>
  <c r="BC172" i="80"/>
  <c r="W172" i="80" s="1"/>
  <c r="AM172" i="80" s="1"/>
  <c r="BC73" i="80"/>
  <c r="W73" i="80" s="1"/>
  <c r="AM73" i="80" s="1"/>
  <c r="AY40" i="80"/>
  <c r="S40" i="80" s="1"/>
  <c r="AI40" i="80" s="1"/>
  <c r="AY48" i="80"/>
  <c r="S48" i="80" s="1"/>
  <c r="AI48" i="80" s="1"/>
  <c r="AY96" i="80"/>
  <c r="S96" i="80" s="1"/>
  <c r="AI96" i="80" s="1"/>
  <c r="AY124" i="80"/>
  <c r="S124" i="80" s="1"/>
  <c r="AI124" i="80" s="1"/>
  <c r="AY128" i="80"/>
  <c r="S128" i="80" s="1"/>
  <c r="AI128" i="80" s="1"/>
  <c r="AY136" i="80"/>
  <c r="S136" i="80" s="1"/>
  <c r="AI136" i="80" s="1"/>
  <c r="AY158" i="80"/>
  <c r="S158" i="80" s="1"/>
  <c r="AI158" i="80" s="1"/>
  <c r="AY174" i="80"/>
  <c r="S174" i="80" s="1"/>
  <c r="AI174" i="80" s="1"/>
  <c r="AY149" i="80"/>
  <c r="S149" i="80" s="1"/>
  <c r="AI149" i="80" s="1"/>
  <c r="AY194" i="80"/>
  <c r="S194" i="80" s="1"/>
  <c r="AI194" i="80" s="1"/>
  <c r="AY197" i="80"/>
  <c r="S197" i="80" s="1"/>
  <c r="AI197" i="80" s="1"/>
  <c r="AY41" i="80"/>
  <c r="S41" i="80" s="1"/>
  <c r="AI41" i="80" s="1"/>
  <c r="AY45" i="80"/>
  <c r="S45" i="80" s="1"/>
  <c r="AI45" i="80" s="1"/>
  <c r="AY57" i="80"/>
  <c r="S57" i="80" s="1"/>
  <c r="AI57" i="80" s="1"/>
  <c r="AY65" i="80"/>
  <c r="S65" i="80" s="1"/>
  <c r="AI65" i="80" s="1"/>
  <c r="AY84" i="80"/>
  <c r="S84" i="80" s="1"/>
  <c r="AI84" i="80" s="1"/>
  <c r="AY97" i="80"/>
  <c r="S97" i="80" s="1"/>
  <c r="AI97" i="80" s="1"/>
  <c r="AY125" i="80"/>
  <c r="S125" i="80" s="1"/>
  <c r="AI125" i="80" s="1"/>
  <c r="AY168" i="80"/>
  <c r="S168" i="80" s="1"/>
  <c r="AI168" i="80" s="1"/>
  <c r="AY144" i="80"/>
  <c r="S144" i="80" s="1"/>
  <c r="AI144" i="80" s="1"/>
  <c r="AY151" i="80"/>
  <c r="S151" i="80" s="1"/>
  <c r="AI151" i="80" s="1"/>
  <c r="AY187" i="80"/>
  <c r="S187" i="80" s="1"/>
  <c r="AI187" i="80" s="1"/>
  <c r="BC151" i="80"/>
  <c r="W151" i="80" s="1"/>
  <c r="AM151" i="80" s="1"/>
  <c r="BC185" i="80"/>
  <c r="W185" i="80" s="1"/>
  <c r="AM185" i="80" s="1"/>
  <c r="BC123" i="80"/>
  <c r="W123" i="80" s="1"/>
  <c r="AM123" i="80" s="1"/>
  <c r="BC98" i="80"/>
  <c r="W98" i="80" s="1"/>
  <c r="AM98" i="80" s="1"/>
  <c r="BG163" i="80"/>
  <c r="AA163" i="80" s="1"/>
  <c r="AQ163" i="80" s="1"/>
  <c r="BG172" i="80"/>
  <c r="AA172" i="80" s="1"/>
  <c r="AQ172" i="80" s="1"/>
  <c r="BG118" i="80"/>
  <c r="AA118" i="80" s="1"/>
  <c r="AQ118" i="80" s="1"/>
  <c r="BG93" i="80"/>
  <c r="AA93" i="80" s="1"/>
  <c r="AQ93" i="80" s="1"/>
  <c r="BC177" i="80"/>
  <c r="W177" i="80" s="1"/>
  <c r="AM177" i="80" s="1"/>
  <c r="BD187" i="80"/>
  <c r="X187" i="80" s="1"/>
  <c r="AN187" i="80" s="1"/>
  <c r="AZ199" i="80"/>
  <c r="T199" i="80" s="1"/>
  <c r="AJ199" i="80" s="1"/>
  <c r="BF187" i="80"/>
  <c r="Z187" i="80" s="1"/>
  <c r="AP187" i="80" s="1"/>
  <c r="BH191" i="80"/>
  <c r="AB191" i="80" s="1"/>
  <c r="AR191" i="80" s="1"/>
  <c r="AZ198" i="80"/>
  <c r="T198" i="80" s="1"/>
  <c r="AJ198" i="80" s="1"/>
  <c r="BG174" i="80"/>
  <c r="AA174" i="80" s="1"/>
  <c r="AQ174" i="80" s="1"/>
  <c r="BG139" i="80"/>
  <c r="AA139" i="80" s="1"/>
  <c r="AQ139" i="80" s="1"/>
  <c r="BG103" i="80"/>
  <c r="AA103" i="80" s="1"/>
  <c r="AQ103" i="80" s="1"/>
  <c r="BC100" i="80"/>
  <c r="W100" i="80" s="1"/>
  <c r="AM100" i="80" s="1"/>
  <c r="BG58" i="80"/>
  <c r="AA58" i="80" s="1"/>
  <c r="AQ58" i="80" s="1"/>
  <c r="BG142" i="80"/>
  <c r="AA142" i="80" s="1"/>
  <c r="AQ142" i="80" s="1"/>
  <c r="BG176" i="80"/>
  <c r="AA176" i="80" s="1"/>
  <c r="AQ176" i="80" s="1"/>
  <c r="BG140" i="80"/>
  <c r="AA140" i="80" s="1"/>
  <c r="AQ140" i="80" s="1"/>
  <c r="BC68" i="80"/>
  <c r="W68" i="80" s="1"/>
  <c r="AM68" i="80" s="1"/>
  <c r="AY78" i="80"/>
  <c r="S78" i="80" s="1"/>
  <c r="AI78" i="80" s="1"/>
  <c r="AY98" i="80"/>
  <c r="S98" i="80" s="1"/>
  <c r="AI98" i="80" s="1"/>
  <c r="AY51" i="80"/>
  <c r="S51" i="80" s="1"/>
  <c r="AI51" i="80" s="1"/>
  <c r="AY63" i="80"/>
  <c r="S63" i="80" s="1"/>
  <c r="AI63" i="80" s="1"/>
  <c r="AY91" i="80"/>
  <c r="S91" i="80" s="1"/>
  <c r="AI91" i="80" s="1"/>
  <c r="AY111" i="80"/>
  <c r="S111" i="80" s="1"/>
  <c r="AI111" i="80" s="1"/>
  <c r="AY135" i="80"/>
  <c r="S135" i="80" s="1"/>
  <c r="AI135" i="80" s="1"/>
  <c r="AY164" i="80"/>
  <c r="S164" i="80" s="1"/>
  <c r="AI164" i="80" s="1"/>
  <c r="AY170" i="80"/>
  <c r="S170" i="80" s="1"/>
  <c r="AI170" i="80" s="1"/>
  <c r="AY155" i="80"/>
  <c r="S155" i="80" s="1"/>
  <c r="AI155" i="80" s="1"/>
  <c r="AY191" i="80"/>
  <c r="S191" i="80" s="1"/>
  <c r="AI191" i="80" s="1"/>
  <c r="AY49" i="80"/>
  <c r="S49" i="80" s="1"/>
  <c r="AI49" i="80" s="1"/>
  <c r="AY53" i="80"/>
  <c r="S53" i="80" s="1"/>
  <c r="AI53" i="80" s="1"/>
  <c r="AY69" i="80"/>
  <c r="S69" i="80" s="1"/>
  <c r="AI69" i="80" s="1"/>
  <c r="AY73" i="80"/>
  <c r="S73" i="80" s="1"/>
  <c r="AI73" i="80" s="1"/>
  <c r="AY81" i="80"/>
  <c r="S81" i="80" s="1"/>
  <c r="AI81" i="80" s="1"/>
  <c r="AY143" i="80"/>
  <c r="S143" i="80" s="1"/>
  <c r="AI143" i="80" s="1"/>
  <c r="BA48" i="80"/>
  <c r="U48" i="80" s="1"/>
  <c r="AK48" i="80" s="1"/>
  <c r="BA52" i="80"/>
  <c r="U52" i="80" s="1"/>
  <c r="AK52" i="80" s="1"/>
  <c r="BA56" i="80"/>
  <c r="U56" i="80" s="1"/>
  <c r="AK56" i="80" s="1"/>
  <c r="BA60" i="80"/>
  <c r="U60" i="80" s="1"/>
  <c r="AK60" i="80" s="1"/>
  <c r="BA64" i="80"/>
  <c r="U64" i="80" s="1"/>
  <c r="AK64" i="80" s="1"/>
  <c r="BA72" i="80"/>
  <c r="U72" i="80" s="1"/>
  <c r="AK72" i="80" s="1"/>
  <c r="BA76" i="80"/>
  <c r="U76" i="80" s="1"/>
  <c r="AK76" i="80" s="1"/>
  <c r="BA89" i="80"/>
  <c r="U89" i="80" s="1"/>
  <c r="AK89" i="80" s="1"/>
  <c r="BA93" i="80"/>
  <c r="U93" i="80" s="1"/>
  <c r="AK93" i="80" s="1"/>
  <c r="BA97" i="80"/>
  <c r="U97" i="80" s="1"/>
  <c r="AK97" i="80" s="1"/>
  <c r="BA101" i="80"/>
  <c r="U101" i="80" s="1"/>
  <c r="AK101" i="80" s="1"/>
  <c r="BA105" i="80"/>
  <c r="U105" i="80" s="1"/>
  <c r="AK105" i="80" s="1"/>
  <c r="BA109" i="80"/>
  <c r="U109" i="80" s="1"/>
  <c r="AK109" i="80" s="1"/>
  <c r="BA113" i="80"/>
  <c r="U113" i="80" s="1"/>
  <c r="AK113" i="80" s="1"/>
  <c r="BA117" i="80"/>
  <c r="U117" i="80" s="1"/>
  <c r="AK117" i="80" s="1"/>
  <c r="BA165" i="80"/>
  <c r="U165" i="80" s="1"/>
  <c r="AK165" i="80" s="1"/>
  <c r="BA169" i="80"/>
  <c r="U169" i="80" s="1"/>
  <c r="AK169" i="80" s="1"/>
  <c r="BA173" i="80"/>
  <c r="U173" i="80" s="1"/>
  <c r="AK173" i="80" s="1"/>
  <c r="BC145" i="80"/>
  <c r="W145" i="80" s="1"/>
  <c r="AM145" i="80" s="1"/>
  <c r="BG49" i="80"/>
  <c r="AA49" i="80" s="1"/>
  <c r="AQ49" i="80" s="1"/>
  <c r="BC152" i="80"/>
  <c r="W152" i="80" s="1"/>
  <c r="AM152" i="80" s="1"/>
  <c r="BC128" i="80"/>
  <c r="W128" i="80" s="1"/>
  <c r="AM128" i="80" s="1"/>
  <c r="BG80" i="80"/>
  <c r="AA80" i="80" s="1"/>
  <c r="AQ80" i="80" s="1"/>
  <c r="BG65" i="80"/>
  <c r="AA65" i="80" s="1"/>
  <c r="AQ65" i="80" s="1"/>
  <c r="BG74" i="80"/>
  <c r="AA74" i="80" s="1"/>
  <c r="AQ74" i="80" s="1"/>
  <c r="BG106" i="80"/>
  <c r="AA106" i="80" s="1"/>
  <c r="AQ106" i="80" s="1"/>
  <c r="BG129" i="80"/>
  <c r="AA129" i="80" s="1"/>
  <c r="AQ129" i="80" s="1"/>
  <c r="BG173" i="80"/>
  <c r="AA173" i="80" s="1"/>
  <c r="AQ173" i="80" s="1"/>
  <c r="AY93" i="80"/>
  <c r="S93" i="80" s="1"/>
  <c r="AI93" i="80" s="1"/>
  <c r="AY101" i="80"/>
  <c r="S101" i="80" s="1"/>
  <c r="AI101" i="80" s="1"/>
  <c r="AY113" i="80"/>
  <c r="S113" i="80" s="1"/>
  <c r="AI113" i="80" s="1"/>
  <c r="AY133" i="80"/>
  <c r="S133" i="80" s="1"/>
  <c r="AI133" i="80" s="1"/>
  <c r="AY171" i="80"/>
  <c r="S171" i="80" s="1"/>
  <c r="AI171" i="80" s="1"/>
  <c r="AY186" i="80"/>
  <c r="S186" i="80" s="1"/>
  <c r="AI186" i="80" s="1"/>
  <c r="AY192" i="80"/>
  <c r="S192" i="80" s="1"/>
  <c r="AI192" i="80" s="1"/>
  <c r="BC120" i="80"/>
  <c r="W120" i="80" s="1"/>
  <c r="AM120" i="80" s="1"/>
  <c r="BC76" i="80"/>
  <c r="W76" i="80" s="1"/>
  <c r="AM76" i="80" s="1"/>
  <c r="BC163" i="80"/>
  <c r="W163" i="80" s="1"/>
  <c r="AM163" i="80" s="1"/>
  <c r="BC107" i="80"/>
  <c r="W107" i="80" s="1"/>
  <c r="AM107" i="80" s="1"/>
  <c r="BC91" i="80"/>
  <c r="W91" i="80" s="1"/>
  <c r="AM91" i="80" s="1"/>
  <c r="BC75" i="80"/>
  <c r="W75" i="80" s="1"/>
  <c r="AM75" i="80" s="1"/>
  <c r="BC59" i="80"/>
  <c r="W59" i="80" s="1"/>
  <c r="AM59" i="80" s="1"/>
  <c r="BC82" i="80"/>
  <c r="W82" i="80" s="1"/>
  <c r="AM82" i="80" s="1"/>
  <c r="BC140" i="80"/>
  <c r="W140" i="80" s="1"/>
  <c r="AM140" i="80" s="1"/>
  <c r="BG181" i="80"/>
  <c r="AA181" i="80" s="1"/>
  <c r="AQ181" i="80" s="1"/>
  <c r="BG136" i="80"/>
  <c r="AA136" i="80" s="1"/>
  <c r="AQ136" i="80" s="1"/>
  <c r="BG56" i="80"/>
  <c r="AA56" i="80" s="1"/>
  <c r="AQ56" i="80" s="1"/>
  <c r="BG84" i="80"/>
  <c r="AA84" i="80" s="1"/>
  <c r="AQ84" i="80" s="1"/>
  <c r="BG105" i="80"/>
  <c r="AA105" i="80" s="1"/>
  <c r="AQ105" i="80" s="1"/>
  <c r="BG95" i="80"/>
  <c r="AA95" i="80" s="1"/>
  <c r="AQ95" i="80" s="1"/>
  <c r="BC132" i="80"/>
  <c r="W132" i="80" s="1"/>
  <c r="AM132" i="80" s="1"/>
  <c r="BC181" i="80"/>
  <c r="W181" i="80" s="1"/>
  <c r="AM181" i="80" s="1"/>
  <c r="BC162" i="80"/>
  <c r="W162" i="80" s="1"/>
  <c r="AM162" i="80" s="1"/>
  <c r="BG148" i="80"/>
  <c r="AA148" i="80" s="1"/>
  <c r="AQ148" i="80" s="1"/>
  <c r="BG157" i="80"/>
  <c r="AA157" i="80" s="1"/>
  <c r="AQ157" i="80" s="1"/>
  <c r="BG89" i="80"/>
  <c r="AA89" i="80" s="1"/>
  <c r="AQ89" i="80" s="1"/>
  <c r="BG186" i="80"/>
  <c r="AA186" i="80" s="1"/>
  <c r="AQ186" i="80" s="1"/>
  <c r="BG112" i="80"/>
  <c r="AA112" i="80" s="1"/>
  <c r="AQ112" i="80" s="1"/>
  <c r="BG77" i="80"/>
  <c r="AA77" i="80" s="1"/>
  <c r="AQ77" i="80" s="1"/>
  <c r="BC83" i="80"/>
  <c r="W83" i="80" s="1"/>
  <c r="AM83" i="80" s="1"/>
  <c r="BC149" i="80"/>
  <c r="W149" i="80" s="1"/>
  <c r="AM149" i="80" s="1"/>
  <c r="BC111" i="80"/>
  <c r="W111" i="80" s="1"/>
  <c r="AM111" i="80" s="1"/>
  <c r="BC95" i="80"/>
  <c r="W95" i="80" s="1"/>
  <c r="AM95" i="80" s="1"/>
  <c r="BC81" i="80"/>
  <c r="W81" i="80" s="1"/>
  <c r="AM81" i="80" s="1"/>
  <c r="BC63" i="80"/>
  <c r="W63" i="80" s="1"/>
  <c r="AM63" i="80" s="1"/>
  <c r="BC188" i="80"/>
  <c r="W188" i="80" s="1"/>
  <c r="AM188" i="80" s="1"/>
  <c r="BC126" i="80"/>
  <c r="W126" i="80" s="1"/>
  <c r="AM126" i="80" s="1"/>
  <c r="BG187" i="80"/>
  <c r="AA187" i="80" s="1"/>
  <c r="AQ187" i="80" s="1"/>
  <c r="BG141" i="80"/>
  <c r="AA141" i="80" s="1"/>
  <c r="AQ141" i="80" s="1"/>
  <c r="BG92" i="80"/>
  <c r="AA92" i="80" s="1"/>
  <c r="AQ92" i="80" s="1"/>
  <c r="BG161" i="80"/>
  <c r="AA161" i="80" s="1"/>
  <c r="AQ161" i="80" s="1"/>
  <c r="BG134" i="80"/>
  <c r="AA134" i="80" s="1"/>
  <c r="AQ134" i="80" s="1"/>
  <c r="BG167" i="80"/>
  <c r="AA167" i="80" s="1"/>
  <c r="AQ167" i="80" s="1"/>
  <c r="BG143" i="80"/>
  <c r="AA143" i="80" s="1"/>
  <c r="AQ143" i="80" s="1"/>
  <c r="BG125" i="80"/>
  <c r="AA125" i="80" s="1"/>
  <c r="AQ125" i="80" s="1"/>
  <c r="BG88" i="80"/>
  <c r="AA88" i="80" s="1"/>
  <c r="AQ88" i="80" s="1"/>
  <c r="BG61" i="80"/>
  <c r="AA61" i="80" s="1"/>
  <c r="AQ61" i="80" s="1"/>
  <c r="BC150" i="80"/>
  <c r="W150" i="80" s="1"/>
  <c r="AM150" i="80" s="1"/>
  <c r="BC94" i="80"/>
  <c r="W94" i="80" s="1"/>
  <c r="AM94" i="80" s="1"/>
  <c r="BG72" i="80"/>
  <c r="AA72" i="80" s="1"/>
  <c r="AQ72" i="80" s="1"/>
  <c r="BG144" i="80"/>
  <c r="AA144" i="80" s="1"/>
  <c r="AQ144" i="80" s="1"/>
  <c r="BG98" i="80"/>
  <c r="AA98" i="80" s="1"/>
  <c r="AQ98" i="80" s="1"/>
  <c r="BG158" i="80"/>
  <c r="AA158" i="80" s="1"/>
  <c r="AQ158" i="80" s="1"/>
  <c r="BG85" i="80"/>
  <c r="AA85" i="80" s="1"/>
  <c r="AQ85" i="80" s="1"/>
  <c r="BC153" i="80"/>
  <c r="W153" i="80" s="1"/>
  <c r="AM153" i="80" s="1"/>
  <c r="BC143" i="80"/>
  <c r="W143" i="80" s="1"/>
  <c r="AM143" i="80" s="1"/>
  <c r="BC113" i="80"/>
  <c r="W113" i="80" s="1"/>
  <c r="AM113" i="80" s="1"/>
  <c r="BG154" i="80"/>
  <c r="AA154" i="80" s="1"/>
  <c r="AQ154" i="80" s="1"/>
  <c r="BC104" i="80"/>
  <c r="W104" i="80" s="1"/>
  <c r="AM104" i="80" s="1"/>
  <c r="BC131" i="80"/>
  <c r="W131" i="80" s="1"/>
  <c r="AM131" i="80" s="1"/>
  <c r="BC148" i="80"/>
  <c r="W148" i="80" s="1"/>
  <c r="AM148" i="80" s="1"/>
  <c r="BC118" i="80"/>
  <c r="W118" i="80" s="1"/>
  <c r="AM118" i="80" s="1"/>
  <c r="BC106" i="80"/>
  <c r="W106" i="80" s="1"/>
  <c r="AM106" i="80" s="1"/>
  <c r="BC90" i="80"/>
  <c r="W90" i="80" s="1"/>
  <c r="AM90" i="80" s="1"/>
  <c r="BC74" i="80"/>
  <c r="W74" i="80" s="1"/>
  <c r="AM74" i="80" s="1"/>
  <c r="BC58" i="80"/>
  <c r="W58" i="80" s="1"/>
  <c r="AM58" i="80" s="1"/>
  <c r="BG132" i="80"/>
  <c r="AA132" i="80" s="1"/>
  <c r="AQ132" i="80" s="1"/>
  <c r="BG67" i="80"/>
  <c r="AA67" i="80" s="1"/>
  <c r="AQ67" i="80" s="1"/>
  <c r="BG52" i="80"/>
  <c r="AA52" i="80" s="1"/>
  <c r="AQ52" i="80" s="1"/>
  <c r="BG138" i="80"/>
  <c r="AA138" i="80" s="1"/>
  <c r="AQ138" i="80" s="1"/>
  <c r="BG126" i="80"/>
  <c r="AA126" i="80" s="1"/>
  <c r="AQ126" i="80" s="1"/>
  <c r="BG94" i="80"/>
  <c r="AA94" i="80" s="1"/>
  <c r="AQ94" i="80" s="1"/>
  <c r="BC101" i="80"/>
  <c r="W101" i="80" s="1"/>
  <c r="AM101" i="80" s="1"/>
  <c r="BG99" i="80"/>
  <c r="AA99" i="80" s="1"/>
  <c r="AQ99" i="80" s="1"/>
  <c r="BG51" i="80"/>
  <c r="AA51" i="80" s="1"/>
  <c r="AQ51" i="80" s="1"/>
  <c r="BG171" i="80"/>
  <c r="AA171" i="80" s="1"/>
  <c r="AQ171" i="80" s="1"/>
  <c r="BG145" i="80"/>
  <c r="AA145" i="80" s="1"/>
  <c r="AQ145" i="80" s="1"/>
  <c r="BG62" i="80"/>
  <c r="AA62" i="80" s="1"/>
  <c r="AQ62" i="80" s="1"/>
  <c r="BG159" i="80"/>
  <c r="AA159" i="80" s="1"/>
  <c r="AQ159" i="80" s="1"/>
  <c r="BG69" i="80"/>
  <c r="AA69" i="80" s="1"/>
  <c r="AQ69" i="80" s="1"/>
  <c r="BC170" i="80"/>
  <c r="W170" i="80" s="1"/>
  <c r="AM170" i="80" s="1"/>
  <c r="BC93" i="80"/>
  <c r="W93" i="80" s="1"/>
  <c r="AM93" i="80" s="1"/>
  <c r="BC178" i="80"/>
  <c r="W178" i="80" s="1"/>
  <c r="AM178" i="80" s="1"/>
  <c r="BC121" i="80"/>
  <c r="W121" i="80" s="1"/>
  <c r="AM121" i="80" s="1"/>
  <c r="BC70" i="80"/>
  <c r="W70" i="80" s="1"/>
  <c r="AM70" i="80" s="1"/>
  <c r="BG96" i="80"/>
  <c r="AA96" i="80" s="1"/>
  <c r="AQ96" i="80" s="1"/>
  <c r="BG127" i="80"/>
  <c r="AA127" i="80" s="1"/>
  <c r="AQ127" i="80" s="1"/>
  <c r="BG78" i="80"/>
  <c r="AA78" i="80" s="1"/>
  <c r="AQ78" i="80" s="1"/>
  <c r="BG135" i="80"/>
  <c r="AA135" i="80" s="1"/>
  <c r="AQ135" i="80" s="1"/>
  <c r="BG131" i="80"/>
  <c r="AA131" i="80" s="1"/>
  <c r="AQ131" i="80" s="1"/>
  <c r="BC159" i="80"/>
  <c r="W159" i="80" s="1"/>
  <c r="AM159" i="80" s="1"/>
  <c r="BG133" i="80"/>
  <c r="AA133" i="80" s="1"/>
  <c r="AQ133" i="80" s="1"/>
  <c r="BG146" i="80"/>
  <c r="AA146" i="80" s="1"/>
  <c r="AQ146" i="80" s="1"/>
  <c r="BG128" i="80"/>
  <c r="AA128" i="80" s="1"/>
  <c r="AQ128" i="80" s="1"/>
  <c r="BG86" i="80"/>
  <c r="AA86" i="80" s="1"/>
  <c r="AQ86" i="80" s="1"/>
  <c r="BC65" i="80"/>
  <c r="W65" i="80" s="1"/>
  <c r="AM65" i="80" s="1"/>
  <c r="AY116" i="80"/>
  <c r="S116" i="80" s="1"/>
  <c r="AI116" i="80" s="1"/>
  <c r="AY120" i="80"/>
  <c r="S120" i="80" s="1"/>
  <c r="AI120" i="80" s="1"/>
  <c r="AY167" i="80"/>
  <c r="S167" i="80" s="1"/>
  <c r="AI167" i="80" s="1"/>
  <c r="AY183" i="80"/>
  <c r="S183" i="80" s="1"/>
  <c r="AI183" i="80" s="1"/>
  <c r="BC137" i="80"/>
  <c r="W137" i="80" s="1"/>
  <c r="AM137" i="80" s="1"/>
  <c r="BC171" i="80"/>
  <c r="W171" i="80" s="1"/>
  <c r="AM171" i="80" s="1"/>
  <c r="BC84" i="80"/>
  <c r="W84" i="80" s="1"/>
  <c r="AM84" i="80" s="1"/>
  <c r="BC55" i="80"/>
  <c r="W55" i="80" s="1"/>
  <c r="AM55" i="80" s="1"/>
  <c r="BC184" i="80"/>
  <c r="W184" i="80" s="1"/>
  <c r="AM184" i="80" s="1"/>
  <c r="BC134" i="80"/>
  <c r="W134" i="80" s="1"/>
  <c r="AM134" i="80" s="1"/>
  <c r="BG110" i="80"/>
  <c r="AA110" i="80" s="1"/>
  <c r="AQ110" i="80" s="1"/>
  <c r="BG90" i="80"/>
  <c r="AA90" i="80" s="1"/>
  <c r="AQ90" i="80" s="1"/>
  <c r="BG178" i="80"/>
  <c r="AA178" i="80" s="1"/>
  <c r="AQ178" i="80" s="1"/>
  <c r="BG53" i="80"/>
  <c r="AA53" i="80" s="1"/>
  <c r="AQ53" i="80" s="1"/>
  <c r="BC80" i="80"/>
  <c r="W80" i="80" s="1"/>
  <c r="AM80" i="80" s="1"/>
  <c r="BC105" i="80"/>
  <c r="W105" i="80" s="1"/>
  <c r="AM105" i="80" s="1"/>
  <c r="AY88" i="80"/>
  <c r="S88" i="80" s="1"/>
  <c r="AI88" i="80" s="1"/>
  <c r="AY105" i="80"/>
  <c r="S105" i="80" s="1"/>
  <c r="AI105" i="80" s="1"/>
  <c r="AY117" i="80"/>
  <c r="S117" i="80" s="1"/>
  <c r="AI117" i="80" s="1"/>
  <c r="AY121" i="80"/>
  <c r="S121" i="80" s="1"/>
  <c r="AI121" i="80" s="1"/>
  <c r="AY152" i="80"/>
  <c r="S152" i="80" s="1"/>
  <c r="AI152" i="80" s="1"/>
  <c r="AY137" i="80"/>
  <c r="S137" i="80" s="1"/>
  <c r="AI137" i="80" s="1"/>
  <c r="AY169" i="80"/>
  <c r="S169" i="80" s="1"/>
  <c r="AI169" i="80" s="1"/>
  <c r="AY184" i="80"/>
  <c r="S184" i="80" s="1"/>
  <c r="AI184" i="80" s="1"/>
  <c r="AY50" i="80"/>
  <c r="S50" i="80" s="1"/>
  <c r="AI50" i="80" s="1"/>
  <c r="AY66" i="80"/>
  <c r="S66" i="80" s="1"/>
  <c r="AI66" i="80" s="1"/>
  <c r="AY70" i="80"/>
  <c r="S70" i="80" s="1"/>
  <c r="AI70" i="80" s="1"/>
  <c r="AY162" i="80"/>
  <c r="S162" i="80" s="1"/>
  <c r="AI162" i="80" s="1"/>
  <c r="BC186" i="80"/>
  <c r="W186" i="80" s="1"/>
  <c r="AM186" i="80" s="1"/>
  <c r="BC176" i="80"/>
  <c r="W176" i="80" s="1"/>
  <c r="AM176" i="80" s="1"/>
  <c r="BC124" i="80"/>
  <c r="W124" i="80" s="1"/>
  <c r="AM124" i="80" s="1"/>
  <c r="BC175" i="80"/>
  <c r="W175" i="80" s="1"/>
  <c r="AM175" i="80" s="1"/>
  <c r="BC144" i="80"/>
  <c r="W144" i="80" s="1"/>
  <c r="AM144" i="80" s="1"/>
  <c r="BC114" i="80"/>
  <c r="W114" i="80" s="1"/>
  <c r="AM114" i="80" s="1"/>
  <c r="BC87" i="80"/>
  <c r="W87" i="80" s="1"/>
  <c r="AM87" i="80" s="1"/>
  <c r="BC66" i="80"/>
  <c r="W66" i="80" s="1"/>
  <c r="AM66" i="80" s="1"/>
  <c r="BG124" i="80"/>
  <c r="AA124" i="80" s="1"/>
  <c r="AQ124" i="80" s="1"/>
  <c r="BG76" i="80"/>
  <c r="AA76" i="80" s="1"/>
  <c r="AQ76" i="80" s="1"/>
  <c r="BG60" i="80"/>
  <c r="AA60" i="80" s="1"/>
  <c r="AQ60" i="80" s="1"/>
  <c r="BG79" i="80"/>
  <c r="AA79" i="80" s="1"/>
  <c r="AQ79" i="80" s="1"/>
  <c r="BG70" i="80"/>
  <c r="AA70" i="80" s="1"/>
  <c r="AQ70" i="80" s="1"/>
  <c r="BG54" i="80"/>
  <c r="AA54" i="80" s="1"/>
  <c r="AQ54" i="80" s="1"/>
  <c r="BG137" i="80"/>
  <c r="AA137" i="80" s="1"/>
  <c r="AQ137" i="80" s="1"/>
  <c r="BC138" i="80"/>
  <c r="W138" i="80" s="1"/>
  <c r="AM138" i="80" s="1"/>
  <c r="BC57" i="80"/>
  <c r="W57" i="80" s="1"/>
  <c r="AM57" i="80" s="1"/>
  <c r="BI160" i="80"/>
  <c r="AC160" i="80" s="1"/>
  <c r="AS160" i="80" s="1"/>
  <c r="BI151" i="80"/>
  <c r="AC151" i="80" s="1"/>
  <c r="AS151" i="80" s="1"/>
  <c r="BI159" i="80"/>
  <c r="AC159" i="80" s="1"/>
  <c r="AS159" i="80" s="1"/>
  <c r="BI191" i="80"/>
  <c r="AC191" i="80" s="1"/>
  <c r="AS191" i="80" s="1"/>
  <c r="BI183" i="80"/>
  <c r="AC183" i="80" s="1"/>
  <c r="AS183" i="80" s="1"/>
  <c r="BI186" i="80"/>
  <c r="AC186" i="80" s="1"/>
  <c r="AS186" i="80" s="1"/>
  <c r="BI84" i="80"/>
  <c r="AC84" i="80" s="1"/>
  <c r="AS84" i="80" s="1"/>
  <c r="BI118" i="80"/>
  <c r="AC118" i="80" s="1"/>
  <c r="AS118" i="80" s="1"/>
  <c r="BI122" i="80"/>
  <c r="AC122" i="80" s="1"/>
  <c r="AS122" i="80" s="1"/>
  <c r="BI142" i="80"/>
  <c r="AC142" i="80" s="1"/>
  <c r="AS142" i="80" s="1"/>
  <c r="BI146" i="80"/>
  <c r="AC146" i="80" s="1"/>
  <c r="AS146" i="80" s="1"/>
  <c r="BI50" i="80"/>
  <c r="AC50" i="80" s="1"/>
  <c r="AS50" i="80" s="1"/>
  <c r="BI54" i="80"/>
  <c r="AC54" i="80" s="1"/>
  <c r="AS54" i="80" s="1"/>
  <c r="BI58" i="80"/>
  <c r="AC58" i="80" s="1"/>
  <c r="AS58" i="80" s="1"/>
  <c r="BI62" i="80"/>
  <c r="AC62" i="80" s="1"/>
  <c r="AS62" i="80" s="1"/>
  <c r="BI66" i="80"/>
  <c r="AC66" i="80" s="1"/>
  <c r="AS66" i="80" s="1"/>
  <c r="BI150" i="80"/>
  <c r="AC150" i="80" s="1"/>
  <c r="AS150" i="80" s="1"/>
  <c r="BI154" i="80"/>
  <c r="AC154" i="80" s="1"/>
  <c r="AS154" i="80" s="1"/>
  <c r="BI166" i="80"/>
  <c r="AC166" i="80" s="1"/>
  <c r="AS166" i="80" s="1"/>
  <c r="BI170" i="80"/>
  <c r="AC170" i="80" s="1"/>
  <c r="AS170" i="80" s="1"/>
  <c r="BI174" i="80"/>
  <c r="AC174" i="80" s="1"/>
  <c r="AS174" i="80" s="1"/>
  <c r="BI181" i="80"/>
  <c r="AC181" i="80" s="1"/>
  <c r="AS181" i="80" s="1"/>
  <c r="BI190" i="80"/>
  <c r="AC190" i="80" s="1"/>
  <c r="AS190" i="80" s="1"/>
  <c r="BA49" i="80"/>
  <c r="U49" i="80" s="1"/>
  <c r="AK49" i="80" s="1"/>
  <c r="BA53" i="80"/>
  <c r="U53" i="80" s="1"/>
  <c r="AK53" i="80" s="1"/>
  <c r="BA57" i="80"/>
  <c r="U57" i="80" s="1"/>
  <c r="AK57" i="80" s="1"/>
  <c r="BA61" i="80"/>
  <c r="U61" i="80" s="1"/>
  <c r="AK61" i="80" s="1"/>
  <c r="BA65" i="80"/>
  <c r="U65" i="80" s="1"/>
  <c r="AK65" i="80" s="1"/>
  <c r="BA69" i="80"/>
  <c r="U69" i="80" s="1"/>
  <c r="AK69" i="80" s="1"/>
  <c r="BA73" i="80"/>
  <c r="U73" i="80" s="1"/>
  <c r="AK73" i="80" s="1"/>
  <c r="BA90" i="80"/>
  <c r="U90" i="80" s="1"/>
  <c r="AK90" i="80" s="1"/>
  <c r="BA94" i="80"/>
  <c r="U94" i="80" s="1"/>
  <c r="AK94" i="80" s="1"/>
  <c r="BA98" i="80"/>
  <c r="U98" i="80" s="1"/>
  <c r="AK98" i="80" s="1"/>
  <c r="BA102" i="80"/>
  <c r="U102" i="80" s="1"/>
  <c r="AK102" i="80" s="1"/>
  <c r="BA106" i="80"/>
  <c r="U106" i="80" s="1"/>
  <c r="AK106" i="80" s="1"/>
  <c r="BA110" i="80"/>
  <c r="U110" i="80" s="1"/>
  <c r="AK110" i="80" s="1"/>
  <c r="BA114" i="80"/>
  <c r="U114" i="80" s="1"/>
  <c r="AK114" i="80" s="1"/>
  <c r="BA118" i="80"/>
  <c r="U118" i="80" s="1"/>
  <c r="AK118" i="80" s="1"/>
  <c r="BA154" i="80"/>
  <c r="U154" i="80" s="1"/>
  <c r="AK154" i="80" s="1"/>
  <c r="BA162" i="80"/>
  <c r="U162" i="80" s="1"/>
  <c r="AK162" i="80" s="1"/>
  <c r="BA166" i="80"/>
  <c r="U166" i="80" s="1"/>
  <c r="AK166" i="80" s="1"/>
  <c r="BA170" i="80"/>
  <c r="U170" i="80" s="1"/>
  <c r="AK170" i="80" s="1"/>
  <c r="BA174" i="80"/>
  <c r="U174" i="80" s="1"/>
  <c r="AK174" i="80" s="1"/>
  <c r="BE81" i="80"/>
  <c r="Y81" i="80" s="1"/>
  <c r="AO81" i="80" s="1"/>
  <c r="BE139" i="80"/>
  <c r="Y139" i="80" s="1"/>
  <c r="AO139" i="80" s="1"/>
  <c r="BE147" i="80"/>
  <c r="Y147" i="80" s="1"/>
  <c r="AO147" i="80" s="1"/>
  <c r="BE155" i="80"/>
  <c r="Y155" i="80" s="1"/>
  <c r="AO155" i="80" s="1"/>
  <c r="BE84" i="80"/>
  <c r="Y84" i="80" s="1"/>
  <c r="AO84" i="80" s="1"/>
  <c r="BA151" i="80"/>
  <c r="U151" i="80" s="1"/>
  <c r="AK151" i="80" s="1"/>
  <c r="BA155" i="80"/>
  <c r="U155" i="80" s="1"/>
  <c r="AK155" i="80" s="1"/>
  <c r="BA180" i="80"/>
  <c r="U180" i="80" s="1"/>
  <c r="AK180" i="80" s="1"/>
  <c r="BA184" i="80"/>
  <c r="U184" i="80" s="1"/>
  <c r="AK184" i="80" s="1"/>
  <c r="BA82" i="80"/>
  <c r="U82" i="80" s="1"/>
  <c r="AK82" i="80" s="1"/>
  <c r="BA123" i="80"/>
  <c r="U123" i="80" s="1"/>
  <c r="AK123" i="80" s="1"/>
  <c r="BA127" i="80"/>
  <c r="U127" i="80" s="1"/>
  <c r="AK127" i="80" s="1"/>
  <c r="BA131" i="80"/>
  <c r="U131" i="80" s="1"/>
  <c r="AK131" i="80" s="1"/>
  <c r="BA135" i="80"/>
  <c r="U135" i="80" s="1"/>
  <c r="AK135" i="80" s="1"/>
  <c r="BA142" i="80"/>
  <c r="U142" i="80" s="1"/>
  <c r="AK142" i="80" s="1"/>
  <c r="BA146" i="80"/>
  <c r="U146" i="80" s="1"/>
  <c r="AK146" i="80" s="1"/>
  <c r="BA197" i="80"/>
  <c r="U197" i="80" s="1"/>
  <c r="AK197" i="80" s="1"/>
  <c r="BA120" i="80"/>
  <c r="U120" i="80" s="1"/>
  <c r="AK120" i="80" s="1"/>
  <c r="BA150" i="80"/>
  <c r="U150" i="80" s="1"/>
  <c r="AK150" i="80" s="1"/>
  <c r="BA158" i="80"/>
  <c r="U158" i="80" s="1"/>
  <c r="AK158" i="80" s="1"/>
  <c r="BA179" i="80"/>
  <c r="U179" i="80" s="1"/>
  <c r="AK179" i="80" s="1"/>
  <c r="BA183" i="80"/>
  <c r="U183" i="80" s="1"/>
  <c r="AK183" i="80" s="1"/>
  <c r="BA189" i="80"/>
  <c r="U189" i="80" s="1"/>
  <c r="AK189" i="80" s="1"/>
  <c r="BA78" i="80"/>
  <c r="U78" i="80" s="1"/>
  <c r="AK78" i="80" s="1"/>
  <c r="BA86" i="80"/>
  <c r="U86" i="80" s="1"/>
  <c r="AK86" i="80" s="1"/>
  <c r="BA177" i="80"/>
  <c r="U177" i="80" s="1"/>
  <c r="AK177" i="80" s="1"/>
  <c r="BA193" i="80"/>
  <c r="U193" i="80" s="1"/>
  <c r="AK193" i="80" s="1"/>
  <c r="BE68" i="80"/>
  <c r="Y68" i="80" s="1"/>
  <c r="AO68" i="80" s="1"/>
  <c r="BE120" i="80"/>
  <c r="Y120" i="80" s="1"/>
  <c r="AO120" i="80" s="1"/>
  <c r="BE163" i="80"/>
  <c r="Y163" i="80" s="1"/>
  <c r="AO163" i="80" s="1"/>
  <c r="BE167" i="80"/>
  <c r="Y167" i="80" s="1"/>
  <c r="AO167" i="80" s="1"/>
  <c r="BE171" i="80"/>
  <c r="Y171" i="80" s="1"/>
  <c r="AO171" i="80" s="1"/>
  <c r="BE176" i="80"/>
  <c r="Y176" i="80" s="1"/>
  <c r="AO176" i="80" s="1"/>
  <c r="BE180" i="80"/>
  <c r="Y180" i="80" s="1"/>
  <c r="AO180" i="80" s="1"/>
  <c r="BE52" i="80"/>
  <c r="Y52" i="80" s="1"/>
  <c r="AO52" i="80" s="1"/>
  <c r="BE56" i="80"/>
  <c r="Y56" i="80" s="1"/>
  <c r="AO56" i="80" s="1"/>
  <c r="BE60" i="80"/>
  <c r="Y60" i="80" s="1"/>
  <c r="AO60" i="80" s="1"/>
  <c r="BE64" i="80"/>
  <c r="Y64" i="80" s="1"/>
  <c r="AO64" i="80" s="1"/>
  <c r="BE77" i="80"/>
  <c r="Y77" i="80" s="1"/>
  <c r="AO77" i="80" s="1"/>
  <c r="BE85" i="80"/>
  <c r="Y85" i="80" s="1"/>
  <c r="AO85" i="80" s="1"/>
  <c r="BE89" i="80"/>
  <c r="Y89" i="80" s="1"/>
  <c r="AO89" i="80" s="1"/>
  <c r="BE93" i="80"/>
  <c r="Y93" i="80" s="1"/>
  <c r="AO93" i="80" s="1"/>
  <c r="BE97" i="80"/>
  <c r="Y97" i="80" s="1"/>
  <c r="AO97" i="80" s="1"/>
  <c r="BE101" i="80"/>
  <c r="Y101" i="80" s="1"/>
  <c r="AO101" i="80" s="1"/>
  <c r="BE105" i="80"/>
  <c r="Y105" i="80" s="1"/>
  <c r="AO105" i="80" s="1"/>
  <c r="BE109" i="80"/>
  <c r="Y109" i="80" s="1"/>
  <c r="AO109" i="80" s="1"/>
  <c r="BE113" i="80"/>
  <c r="Y113" i="80" s="1"/>
  <c r="AO113" i="80" s="1"/>
  <c r="BE53" i="80"/>
  <c r="Y53" i="80" s="1"/>
  <c r="AO53" i="80" s="1"/>
  <c r="BE57" i="80"/>
  <c r="Y57" i="80" s="1"/>
  <c r="AO57" i="80" s="1"/>
  <c r="BE61" i="80"/>
  <c r="Y61" i="80" s="1"/>
  <c r="AO61" i="80" s="1"/>
  <c r="BE65" i="80"/>
  <c r="Y65" i="80" s="1"/>
  <c r="AO65" i="80" s="1"/>
  <c r="BE72" i="80"/>
  <c r="Y72" i="80" s="1"/>
  <c r="AO72" i="80" s="1"/>
  <c r="BE76" i="80"/>
  <c r="Y76" i="80" s="1"/>
  <c r="AO76" i="80" s="1"/>
  <c r="BI49" i="80"/>
  <c r="AC49" i="80" s="1"/>
  <c r="AS49" i="80" s="1"/>
  <c r="BI53" i="80"/>
  <c r="AC53" i="80" s="1"/>
  <c r="AS53" i="80" s="1"/>
  <c r="BI57" i="80"/>
  <c r="AC57" i="80" s="1"/>
  <c r="AS57" i="80" s="1"/>
  <c r="BI61" i="80"/>
  <c r="AC61" i="80" s="1"/>
  <c r="AS61" i="80" s="1"/>
  <c r="BI65" i="80"/>
  <c r="AC65" i="80" s="1"/>
  <c r="AS65" i="80" s="1"/>
  <c r="BI79" i="80"/>
  <c r="AC79" i="80" s="1"/>
  <c r="AS79" i="80" s="1"/>
  <c r="BI87" i="80"/>
  <c r="AC87" i="80" s="1"/>
  <c r="AS87" i="80" s="1"/>
  <c r="BI165" i="80"/>
  <c r="AC165" i="80" s="1"/>
  <c r="AS165" i="80" s="1"/>
  <c r="BI169" i="80"/>
  <c r="AC169" i="80" s="1"/>
  <c r="AS169" i="80" s="1"/>
  <c r="BI173" i="80"/>
  <c r="AC173" i="80" s="1"/>
  <c r="AS173" i="80" s="1"/>
  <c r="BI180" i="80"/>
  <c r="AC180" i="80" s="1"/>
  <c r="AS180" i="80" s="1"/>
  <c r="BI189" i="80"/>
  <c r="AC189" i="80" s="1"/>
  <c r="AS189" i="80" s="1"/>
  <c r="BI83" i="80"/>
  <c r="AC83" i="80" s="1"/>
  <c r="AS83" i="80" s="1"/>
  <c r="BI185" i="80"/>
  <c r="AC185" i="80" s="1"/>
  <c r="AS185" i="80" s="1"/>
  <c r="BA80" i="80"/>
  <c r="U80" i="80" s="1"/>
  <c r="AK80" i="80" s="1"/>
  <c r="BA122" i="80"/>
  <c r="U122" i="80" s="1"/>
  <c r="AK122" i="80" s="1"/>
  <c r="BA181" i="80"/>
  <c r="U181" i="80" s="1"/>
  <c r="AK181" i="80" s="1"/>
  <c r="BE54" i="80"/>
  <c r="Y54" i="80" s="1"/>
  <c r="AO54" i="80" s="1"/>
  <c r="BE58" i="80"/>
  <c r="Y58" i="80" s="1"/>
  <c r="AO58" i="80" s="1"/>
  <c r="BE62" i="80"/>
  <c r="Y62" i="80" s="1"/>
  <c r="AO62" i="80" s="1"/>
  <c r="BE66" i="80"/>
  <c r="Y66" i="80" s="1"/>
  <c r="AO66" i="80" s="1"/>
  <c r="BE91" i="80"/>
  <c r="Y91" i="80" s="1"/>
  <c r="AO91" i="80" s="1"/>
  <c r="BE95" i="80"/>
  <c r="Y95" i="80" s="1"/>
  <c r="AO95" i="80" s="1"/>
  <c r="BE99" i="80"/>
  <c r="Y99" i="80" s="1"/>
  <c r="AO99" i="80" s="1"/>
  <c r="BE103" i="80"/>
  <c r="Y103" i="80" s="1"/>
  <c r="AO103" i="80" s="1"/>
  <c r="BE107" i="80"/>
  <c r="Y107" i="80" s="1"/>
  <c r="AO107" i="80" s="1"/>
  <c r="BE111" i="80"/>
  <c r="Y111" i="80" s="1"/>
  <c r="AO111" i="80" s="1"/>
  <c r="BE115" i="80"/>
  <c r="Y115" i="80" s="1"/>
  <c r="AO115" i="80" s="1"/>
  <c r="BI117" i="80"/>
  <c r="AC117" i="80" s="1"/>
  <c r="AS117" i="80" s="1"/>
  <c r="BI121" i="80"/>
  <c r="AC121" i="80" s="1"/>
  <c r="AS121" i="80" s="1"/>
  <c r="BI141" i="80"/>
  <c r="AC141" i="80" s="1"/>
  <c r="AS141" i="80" s="1"/>
  <c r="BI145" i="80"/>
  <c r="AC145" i="80" s="1"/>
  <c r="AS145" i="80" s="1"/>
  <c r="BI175" i="80"/>
  <c r="AC175" i="80" s="1"/>
  <c r="AS175" i="80" s="1"/>
  <c r="BI149" i="80"/>
  <c r="AC149" i="80" s="1"/>
  <c r="AS149" i="80" s="1"/>
  <c r="BI157" i="80"/>
  <c r="AC157" i="80" s="1"/>
  <c r="AS157" i="80" s="1"/>
  <c r="BE90" i="80"/>
  <c r="Y90" i="80" s="1"/>
  <c r="AO90" i="80" s="1"/>
  <c r="BE94" i="80"/>
  <c r="Y94" i="80" s="1"/>
  <c r="AO94" i="80" s="1"/>
  <c r="BE98" i="80"/>
  <c r="Y98" i="80" s="1"/>
  <c r="AO98" i="80" s="1"/>
  <c r="BE102" i="80"/>
  <c r="Y102" i="80" s="1"/>
  <c r="AO102" i="80" s="1"/>
  <c r="BE106" i="80"/>
  <c r="Y106" i="80" s="1"/>
  <c r="AO106" i="80" s="1"/>
  <c r="BE110" i="80"/>
  <c r="Y110" i="80" s="1"/>
  <c r="AO110" i="80" s="1"/>
  <c r="BE114" i="80"/>
  <c r="Y114" i="80" s="1"/>
  <c r="AO114" i="80" s="1"/>
  <c r="BE144" i="80"/>
  <c r="Y144" i="80" s="1"/>
  <c r="AO144" i="80" s="1"/>
  <c r="BE152" i="80"/>
  <c r="Y152" i="80" s="1"/>
  <c r="AO152" i="80" s="1"/>
  <c r="BE160" i="80"/>
  <c r="Y160" i="80" s="1"/>
  <c r="AO160" i="80" s="1"/>
  <c r="BA81" i="80"/>
  <c r="U81" i="80" s="1"/>
  <c r="AK81" i="80" s="1"/>
  <c r="BA157" i="80"/>
  <c r="U157" i="80" s="1"/>
  <c r="AK157" i="80" s="1"/>
  <c r="BA161" i="80"/>
  <c r="U161" i="80" s="1"/>
  <c r="AK161" i="80" s="1"/>
  <c r="BA196" i="80"/>
  <c r="U196" i="80" s="1"/>
  <c r="AK196" i="80" s="1"/>
  <c r="BE71" i="80"/>
  <c r="Y71" i="80" s="1"/>
  <c r="AO71" i="80" s="1"/>
  <c r="BE75" i="80"/>
  <c r="Y75" i="80" s="1"/>
  <c r="AO75" i="80" s="1"/>
  <c r="BA77" i="80"/>
  <c r="U77" i="80" s="1"/>
  <c r="AK77" i="80" s="1"/>
  <c r="BA85" i="80"/>
  <c r="U85" i="80" s="1"/>
  <c r="AK85" i="80" s="1"/>
  <c r="BA126" i="80"/>
  <c r="U126" i="80" s="1"/>
  <c r="AK126" i="80" s="1"/>
  <c r="BA130" i="80"/>
  <c r="U130" i="80" s="1"/>
  <c r="AK130" i="80" s="1"/>
  <c r="BA134" i="80"/>
  <c r="U134" i="80" s="1"/>
  <c r="AK134" i="80" s="1"/>
  <c r="BA141" i="80"/>
  <c r="U141" i="80" s="1"/>
  <c r="AK141" i="80" s="1"/>
  <c r="BA145" i="80"/>
  <c r="U145" i="80" s="1"/>
  <c r="AK145" i="80" s="1"/>
  <c r="BA137" i="80"/>
  <c r="U137" i="80" s="1"/>
  <c r="AK137" i="80" s="1"/>
  <c r="BA192" i="80"/>
  <c r="U192" i="80" s="1"/>
  <c r="AK192" i="80" s="1"/>
  <c r="BA188" i="80"/>
  <c r="U188" i="80" s="1"/>
  <c r="AK188" i="80" s="1"/>
  <c r="BE67" i="80"/>
  <c r="Y67" i="80" s="1"/>
  <c r="AO67" i="80" s="1"/>
  <c r="BE119" i="80"/>
  <c r="Y119" i="80" s="1"/>
  <c r="AO119" i="80" s="1"/>
  <c r="BE146" i="80"/>
  <c r="Y146" i="80" s="1"/>
  <c r="AO146" i="80" s="1"/>
  <c r="BE154" i="80"/>
  <c r="Y154" i="80" s="1"/>
  <c r="AO154" i="80" s="1"/>
  <c r="BE162" i="80"/>
  <c r="Y162" i="80" s="1"/>
  <c r="AO162" i="80" s="1"/>
  <c r="BE175" i="80"/>
  <c r="Y175" i="80" s="1"/>
  <c r="AO175" i="80" s="1"/>
  <c r="BE166" i="80"/>
  <c r="Y166" i="80" s="1"/>
  <c r="AO166" i="80" s="1"/>
  <c r="BE170" i="80"/>
  <c r="Y170" i="80" s="1"/>
  <c r="AO170" i="80" s="1"/>
  <c r="BE174" i="80"/>
  <c r="Y174" i="80" s="1"/>
  <c r="AO174" i="80" s="1"/>
  <c r="BE179" i="80"/>
  <c r="Y179" i="80" s="1"/>
  <c r="AO179" i="80" s="1"/>
  <c r="BE183" i="80"/>
  <c r="Y183" i="80" s="1"/>
  <c r="AO183" i="80" s="1"/>
  <c r="BA68" i="80"/>
  <c r="U68" i="80" s="1"/>
  <c r="AK68" i="80" s="1"/>
  <c r="BA149" i="80"/>
  <c r="U149" i="80" s="1"/>
  <c r="AK149" i="80" s="1"/>
  <c r="BA153" i="80"/>
  <c r="U153" i="80" s="1"/>
  <c r="AK153" i="80" s="1"/>
  <c r="BA175" i="80"/>
  <c r="U175" i="80" s="1"/>
  <c r="AK175" i="80" s="1"/>
  <c r="BA178" i="80"/>
  <c r="U178" i="80" s="1"/>
  <c r="AK178" i="80" s="1"/>
  <c r="BA182" i="80"/>
  <c r="U182" i="80" s="1"/>
  <c r="AK182" i="80" s="1"/>
  <c r="BE55" i="80"/>
  <c r="Y55" i="80" s="1"/>
  <c r="AO55" i="80" s="1"/>
  <c r="BE59" i="80"/>
  <c r="Y59" i="80" s="1"/>
  <c r="AO59" i="80" s="1"/>
  <c r="BE63" i="80"/>
  <c r="Y63" i="80" s="1"/>
  <c r="AO63" i="80" s="1"/>
  <c r="BE80" i="80"/>
  <c r="Y80" i="80" s="1"/>
  <c r="AO80" i="80" s="1"/>
  <c r="BE88" i="80"/>
  <c r="Y88" i="80" s="1"/>
  <c r="AO88" i="80" s="1"/>
  <c r="BE92" i="80"/>
  <c r="Y92" i="80" s="1"/>
  <c r="AO92" i="80" s="1"/>
  <c r="BE96" i="80"/>
  <c r="Y96" i="80" s="1"/>
  <c r="AO96" i="80" s="1"/>
  <c r="BE100" i="80"/>
  <c r="Y100" i="80" s="1"/>
  <c r="AO100" i="80" s="1"/>
  <c r="BE104" i="80"/>
  <c r="Y104" i="80" s="1"/>
  <c r="AO104" i="80" s="1"/>
  <c r="BE108" i="80"/>
  <c r="Y108" i="80" s="1"/>
  <c r="AO108" i="80" s="1"/>
  <c r="BE112" i="80"/>
  <c r="Y112" i="80" s="1"/>
  <c r="AO112" i="80" s="1"/>
  <c r="BE116" i="80"/>
  <c r="Y116" i="80" s="1"/>
  <c r="AO116" i="80" s="1"/>
  <c r="BE125" i="80"/>
  <c r="Y125" i="80" s="1"/>
  <c r="AO125" i="80" s="1"/>
  <c r="BE129" i="80"/>
  <c r="Y129" i="80" s="1"/>
  <c r="AO129" i="80" s="1"/>
  <c r="BE133" i="80"/>
  <c r="Y133" i="80" s="1"/>
  <c r="AO133" i="80" s="1"/>
  <c r="BE137" i="80"/>
  <c r="Y137" i="80" s="1"/>
  <c r="AO137" i="80" s="1"/>
  <c r="BE142" i="80"/>
  <c r="Y142" i="80" s="1"/>
  <c r="AO142" i="80" s="1"/>
  <c r="BE150" i="80"/>
  <c r="Y150" i="80" s="1"/>
  <c r="AO150" i="80" s="1"/>
  <c r="BE158" i="80"/>
  <c r="Y158" i="80" s="1"/>
  <c r="AO158" i="80" s="1"/>
  <c r="AZ122" i="80"/>
  <c r="T122" i="80" s="1"/>
  <c r="AJ122" i="80" s="1"/>
  <c r="AZ138" i="80"/>
  <c r="T138" i="80" s="1"/>
  <c r="AJ138" i="80" s="1"/>
  <c r="AZ145" i="80"/>
  <c r="T145" i="80" s="1"/>
  <c r="AJ145" i="80" s="1"/>
  <c r="AZ153" i="80"/>
  <c r="T153" i="80" s="1"/>
  <c r="AJ153" i="80" s="1"/>
  <c r="AZ161" i="80"/>
  <c r="T161" i="80" s="1"/>
  <c r="AJ161" i="80" s="1"/>
  <c r="AZ173" i="80"/>
  <c r="T173" i="80" s="1"/>
  <c r="AJ173" i="80" s="1"/>
  <c r="AZ187" i="80"/>
  <c r="T187" i="80" s="1"/>
  <c r="AJ187" i="80" s="1"/>
  <c r="AZ78" i="80"/>
  <c r="T78" i="80" s="1"/>
  <c r="AJ78" i="80" s="1"/>
  <c r="AZ86" i="80"/>
  <c r="T86" i="80" s="1"/>
  <c r="AJ86" i="80" s="1"/>
  <c r="AZ90" i="80"/>
  <c r="T90" i="80" s="1"/>
  <c r="AJ90" i="80" s="1"/>
  <c r="AZ94" i="80"/>
  <c r="T94" i="80" s="1"/>
  <c r="AJ94" i="80" s="1"/>
  <c r="AZ98" i="80"/>
  <c r="T98" i="80" s="1"/>
  <c r="AJ98" i="80" s="1"/>
  <c r="AZ102" i="80"/>
  <c r="T102" i="80" s="1"/>
  <c r="AJ102" i="80" s="1"/>
  <c r="AZ106" i="80"/>
  <c r="T106" i="80" s="1"/>
  <c r="AJ106" i="80" s="1"/>
  <c r="AZ110" i="80"/>
  <c r="T110" i="80" s="1"/>
  <c r="AJ110" i="80" s="1"/>
  <c r="AZ114" i="80"/>
  <c r="T114" i="80" s="1"/>
  <c r="AJ114" i="80" s="1"/>
  <c r="AZ118" i="80"/>
  <c r="T118" i="80" s="1"/>
  <c r="AJ118" i="80" s="1"/>
  <c r="AZ126" i="80"/>
  <c r="T126" i="80" s="1"/>
  <c r="AJ126" i="80" s="1"/>
  <c r="AZ130" i="80"/>
  <c r="T130" i="80" s="1"/>
  <c r="AJ130" i="80" s="1"/>
  <c r="AZ134" i="80"/>
  <c r="T134" i="80" s="1"/>
  <c r="AJ134" i="80" s="1"/>
  <c r="AZ42" i="80"/>
  <c r="T42" i="80" s="1"/>
  <c r="AJ42" i="80" s="1"/>
  <c r="AZ46" i="80"/>
  <c r="T46" i="80" s="1"/>
  <c r="AJ46" i="80" s="1"/>
  <c r="AZ50" i="80"/>
  <c r="T50" i="80" s="1"/>
  <c r="AJ50" i="80" s="1"/>
  <c r="AZ54" i="80"/>
  <c r="T54" i="80" s="1"/>
  <c r="AJ54" i="80" s="1"/>
  <c r="AZ58" i="80"/>
  <c r="T58" i="80" s="1"/>
  <c r="AJ58" i="80" s="1"/>
  <c r="AZ62" i="80"/>
  <c r="T62" i="80" s="1"/>
  <c r="AJ62" i="80" s="1"/>
  <c r="AZ66" i="80"/>
  <c r="T66" i="80" s="1"/>
  <c r="AJ66" i="80" s="1"/>
  <c r="AZ70" i="80"/>
  <c r="T70" i="80" s="1"/>
  <c r="AJ70" i="80" s="1"/>
  <c r="AZ74" i="80"/>
  <c r="T74" i="80" s="1"/>
  <c r="AJ74" i="80" s="1"/>
  <c r="AZ83" i="80"/>
  <c r="T83" i="80" s="1"/>
  <c r="AJ83" i="80" s="1"/>
  <c r="AZ172" i="80"/>
  <c r="T172" i="80" s="1"/>
  <c r="AJ172" i="80" s="1"/>
  <c r="AZ194" i="80"/>
  <c r="T194" i="80" s="1"/>
  <c r="AJ194" i="80" s="1"/>
  <c r="BE126" i="80"/>
  <c r="Y126" i="80" s="1"/>
  <c r="AO126" i="80" s="1"/>
  <c r="BE130" i="80"/>
  <c r="Y130" i="80" s="1"/>
  <c r="AO130" i="80" s="1"/>
  <c r="BE134" i="80"/>
  <c r="Y134" i="80" s="1"/>
  <c r="AO134" i="80" s="1"/>
  <c r="BE138" i="80"/>
  <c r="Y138" i="80" s="1"/>
  <c r="AO138" i="80" s="1"/>
  <c r="BE143" i="80"/>
  <c r="Y143" i="80" s="1"/>
  <c r="AO143" i="80" s="1"/>
  <c r="BE151" i="80"/>
  <c r="Y151" i="80" s="1"/>
  <c r="AO151" i="80" s="1"/>
  <c r="BE159" i="80"/>
  <c r="Y159" i="80" s="1"/>
  <c r="AO159" i="80" s="1"/>
  <c r="BA83" i="80"/>
  <c r="U83" i="80" s="1"/>
  <c r="AK83" i="80" s="1"/>
  <c r="BA121" i="80"/>
  <c r="U121" i="80" s="1"/>
  <c r="AK121" i="80" s="1"/>
  <c r="AZ77" i="80"/>
  <c r="T77" i="80" s="1"/>
  <c r="AJ77" i="80" s="1"/>
  <c r="AZ85" i="80"/>
  <c r="T85" i="80" s="1"/>
  <c r="AJ85" i="80" s="1"/>
  <c r="AZ139" i="80"/>
  <c r="T139" i="80" s="1"/>
  <c r="AJ139" i="80" s="1"/>
  <c r="AZ170" i="80"/>
  <c r="T170" i="80" s="1"/>
  <c r="AJ170" i="80" s="1"/>
  <c r="AZ91" i="80"/>
  <c r="T91" i="80" s="1"/>
  <c r="AJ91" i="80" s="1"/>
  <c r="AZ95" i="80"/>
  <c r="T95" i="80" s="1"/>
  <c r="AJ95" i="80" s="1"/>
  <c r="AZ99" i="80"/>
  <c r="T99" i="80" s="1"/>
  <c r="AJ99" i="80" s="1"/>
  <c r="AZ103" i="80"/>
  <c r="T103" i="80" s="1"/>
  <c r="AJ103" i="80" s="1"/>
  <c r="AZ107" i="80"/>
  <c r="T107" i="80" s="1"/>
  <c r="AJ107" i="80" s="1"/>
  <c r="AZ111" i="80"/>
  <c r="T111" i="80" s="1"/>
  <c r="AJ111" i="80" s="1"/>
  <c r="AZ115" i="80"/>
  <c r="T115" i="80" s="1"/>
  <c r="AJ115" i="80" s="1"/>
  <c r="AZ119" i="80"/>
  <c r="T119" i="80" s="1"/>
  <c r="AJ119" i="80" s="1"/>
  <c r="AZ123" i="80"/>
  <c r="T123" i="80" s="1"/>
  <c r="AJ123" i="80" s="1"/>
  <c r="AZ127" i="80"/>
  <c r="T127" i="80" s="1"/>
  <c r="AJ127" i="80" s="1"/>
  <c r="AZ131" i="80"/>
  <c r="T131" i="80" s="1"/>
  <c r="AJ131" i="80" s="1"/>
  <c r="AZ135" i="80"/>
  <c r="T135" i="80" s="1"/>
  <c r="AJ135" i="80" s="1"/>
  <c r="AZ140" i="80"/>
  <c r="T140" i="80" s="1"/>
  <c r="AJ140" i="80" s="1"/>
  <c r="AZ148" i="80"/>
  <c r="T148" i="80" s="1"/>
  <c r="AJ148" i="80" s="1"/>
  <c r="AZ156" i="80"/>
  <c r="T156" i="80" s="1"/>
  <c r="AJ156" i="80" s="1"/>
  <c r="AZ164" i="80"/>
  <c r="T164" i="80" s="1"/>
  <c r="AJ164" i="80" s="1"/>
  <c r="AZ190" i="80"/>
  <c r="T190" i="80" s="1"/>
  <c r="AJ190" i="80" s="1"/>
  <c r="AZ43" i="80"/>
  <c r="T43" i="80" s="1"/>
  <c r="AJ43" i="80" s="1"/>
  <c r="AZ47" i="80"/>
  <c r="T47" i="80" s="1"/>
  <c r="AJ47" i="80" s="1"/>
  <c r="AZ51" i="80"/>
  <c r="T51" i="80" s="1"/>
  <c r="AJ51" i="80" s="1"/>
  <c r="AZ55" i="80"/>
  <c r="T55" i="80" s="1"/>
  <c r="AJ55" i="80" s="1"/>
  <c r="AZ59" i="80"/>
  <c r="T59" i="80" s="1"/>
  <c r="AJ59" i="80" s="1"/>
  <c r="AZ63" i="80"/>
  <c r="T63" i="80" s="1"/>
  <c r="AJ63" i="80" s="1"/>
  <c r="AZ67" i="80"/>
  <c r="T67" i="80" s="1"/>
  <c r="AJ67" i="80" s="1"/>
  <c r="AZ71" i="80"/>
  <c r="T71" i="80" s="1"/>
  <c r="AJ71" i="80" s="1"/>
  <c r="AZ75" i="80"/>
  <c r="T75" i="80" s="1"/>
  <c r="AJ75" i="80" s="1"/>
  <c r="AZ80" i="80"/>
  <c r="T80" i="80" s="1"/>
  <c r="AJ80" i="80" s="1"/>
  <c r="AZ195" i="80"/>
  <c r="T195" i="80" s="1"/>
  <c r="AJ195" i="80" s="1"/>
  <c r="BA148" i="80"/>
  <c r="U148" i="80" s="1"/>
  <c r="AK148" i="80" s="1"/>
  <c r="BA156" i="80"/>
  <c r="U156" i="80" s="1"/>
  <c r="AK156" i="80" s="1"/>
  <c r="BA186" i="80"/>
  <c r="U186" i="80" s="1"/>
  <c r="AK186" i="80" s="1"/>
  <c r="BA187" i="80"/>
  <c r="U187" i="80" s="1"/>
  <c r="AK187" i="80" s="1"/>
  <c r="BE83" i="80"/>
  <c r="Y83" i="80" s="1"/>
  <c r="AO83" i="80" s="1"/>
  <c r="BE70" i="80"/>
  <c r="Y70" i="80" s="1"/>
  <c r="AO70" i="80" s="1"/>
  <c r="BE74" i="80"/>
  <c r="Y74" i="80" s="1"/>
  <c r="AO74" i="80" s="1"/>
  <c r="BE124" i="80"/>
  <c r="Y124" i="80" s="1"/>
  <c r="AO124" i="80" s="1"/>
  <c r="BE128" i="80"/>
  <c r="Y128" i="80" s="1"/>
  <c r="AO128" i="80" s="1"/>
  <c r="BE132" i="80"/>
  <c r="Y132" i="80" s="1"/>
  <c r="AO132" i="80" s="1"/>
  <c r="BE136" i="80"/>
  <c r="Y136" i="80" s="1"/>
  <c r="AO136" i="80" s="1"/>
  <c r="BE141" i="80"/>
  <c r="Y141" i="80" s="1"/>
  <c r="AO141" i="80" s="1"/>
  <c r="BE149" i="80"/>
  <c r="Y149" i="80" s="1"/>
  <c r="AO149" i="80" s="1"/>
  <c r="BE157" i="80"/>
  <c r="Y157" i="80" s="1"/>
  <c r="AO157" i="80" s="1"/>
  <c r="AZ81" i="80"/>
  <c r="T81" i="80" s="1"/>
  <c r="AJ81" i="80" s="1"/>
  <c r="AZ89" i="80"/>
  <c r="T89" i="80" s="1"/>
  <c r="AJ89" i="80" s="1"/>
  <c r="AZ93" i="80"/>
  <c r="T93" i="80" s="1"/>
  <c r="AJ93" i="80" s="1"/>
  <c r="AZ97" i="80"/>
  <c r="T97" i="80" s="1"/>
  <c r="AJ97" i="80" s="1"/>
  <c r="AZ101" i="80"/>
  <c r="T101" i="80" s="1"/>
  <c r="AJ101" i="80" s="1"/>
  <c r="AZ105" i="80"/>
  <c r="T105" i="80" s="1"/>
  <c r="AJ105" i="80" s="1"/>
  <c r="AZ109" i="80"/>
  <c r="T109" i="80" s="1"/>
  <c r="AJ109" i="80" s="1"/>
  <c r="AZ113" i="80"/>
  <c r="T113" i="80" s="1"/>
  <c r="AJ113" i="80" s="1"/>
  <c r="AZ117" i="80"/>
  <c r="T117" i="80" s="1"/>
  <c r="AJ117" i="80" s="1"/>
  <c r="AZ125" i="80"/>
  <c r="T125" i="80" s="1"/>
  <c r="AJ125" i="80" s="1"/>
  <c r="AZ129" i="80"/>
  <c r="T129" i="80" s="1"/>
  <c r="AJ129" i="80" s="1"/>
  <c r="AZ133" i="80"/>
  <c r="T133" i="80" s="1"/>
  <c r="AJ133" i="80" s="1"/>
  <c r="AZ177" i="80"/>
  <c r="T177" i="80" s="1"/>
  <c r="AJ177" i="80" s="1"/>
  <c r="BI78" i="80"/>
  <c r="AC78" i="80" s="1"/>
  <c r="AS78" i="80" s="1"/>
  <c r="BI86" i="80"/>
  <c r="AC86" i="80" s="1"/>
  <c r="AS86" i="80" s="1"/>
  <c r="BI192" i="80"/>
  <c r="AC192" i="80" s="1"/>
  <c r="AS192" i="80" s="1"/>
  <c r="BA47" i="80"/>
  <c r="U47" i="80" s="1"/>
  <c r="AK47" i="80" s="1"/>
  <c r="BA51" i="80"/>
  <c r="U51" i="80" s="1"/>
  <c r="AK51" i="80" s="1"/>
  <c r="BA55" i="80"/>
  <c r="U55" i="80" s="1"/>
  <c r="AK55" i="80" s="1"/>
  <c r="BA59" i="80"/>
  <c r="U59" i="80" s="1"/>
  <c r="AK59" i="80" s="1"/>
  <c r="BA63" i="80"/>
  <c r="U63" i="80" s="1"/>
  <c r="AK63" i="80" s="1"/>
  <c r="BA67" i="80"/>
  <c r="U67" i="80" s="1"/>
  <c r="AK67" i="80" s="1"/>
  <c r="BA84" i="80"/>
  <c r="U84" i="80" s="1"/>
  <c r="AK84" i="80" s="1"/>
  <c r="BA71" i="80"/>
  <c r="U71" i="80" s="1"/>
  <c r="AK71" i="80" s="1"/>
  <c r="BA75" i="80"/>
  <c r="U75" i="80" s="1"/>
  <c r="AK75" i="80" s="1"/>
  <c r="BA88" i="80"/>
  <c r="U88" i="80" s="1"/>
  <c r="AK88" i="80" s="1"/>
  <c r="BA92" i="80"/>
  <c r="U92" i="80" s="1"/>
  <c r="AK92" i="80" s="1"/>
  <c r="BA96" i="80"/>
  <c r="U96" i="80" s="1"/>
  <c r="AK96" i="80" s="1"/>
  <c r="BA100" i="80"/>
  <c r="U100" i="80" s="1"/>
  <c r="AK100" i="80" s="1"/>
  <c r="BA104" i="80"/>
  <c r="U104" i="80" s="1"/>
  <c r="AK104" i="80" s="1"/>
  <c r="BA108" i="80"/>
  <c r="U108" i="80" s="1"/>
  <c r="AK108" i="80" s="1"/>
  <c r="BA112" i="80"/>
  <c r="U112" i="80" s="1"/>
  <c r="AK112" i="80" s="1"/>
  <c r="BA116" i="80"/>
  <c r="U116" i="80" s="1"/>
  <c r="AK116" i="80" s="1"/>
  <c r="BA164" i="80"/>
  <c r="U164" i="80" s="1"/>
  <c r="AK164" i="80" s="1"/>
  <c r="BA168" i="80"/>
  <c r="U168" i="80" s="1"/>
  <c r="AK168" i="80" s="1"/>
  <c r="BA172" i="80"/>
  <c r="U172" i="80" s="1"/>
  <c r="AK172" i="80" s="1"/>
  <c r="BA176" i="80"/>
  <c r="U176" i="80" s="1"/>
  <c r="AK176" i="80" s="1"/>
  <c r="BA195" i="80"/>
  <c r="U195" i="80" s="1"/>
  <c r="AK195" i="80" s="1"/>
  <c r="AZ41" i="80"/>
  <c r="T41" i="80" s="1"/>
  <c r="AJ41" i="80" s="1"/>
  <c r="AZ45" i="80"/>
  <c r="T45" i="80" s="1"/>
  <c r="AJ45" i="80" s="1"/>
  <c r="AZ49" i="80"/>
  <c r="T49" i="80" s="1"/>
  <c r="AJ49" i="80" s="1"/>
  <c r="AZ53" i="80"/>
  <c r="T53" i="80" s="1"/>
  <c r="AJ53" i="80" s="1"/>
  <c r="AZ57" i="80"/>
  <c r="T57" i="80" s="1"/>
  <c r="AJ57" i="80" s="1"/>
  <c r="AZ61" i="80"/>
  <c r="T61" i="80" s="1"/>
  <c r="AJ61" i="80" s="1"/>
  <c r="AZ65" i="80"/>
  <c r="T65" i="80" s="1"/>
  <c r="AJ65" i="80" s="1"/>
  <c r="AZ69" i="80"/>
  <c r="T69" i="80" s="1"/>
  <c r="AJ69" i="80" s="1"/>
  <c r="AZ73" i="80"/>
  <c r="T73" i="80" s="1"/>
  <c r="AJ73" i="80" s="1"/>
  <c r="AZ137" i="80"/>
  <c r="T137" i="80" s="1"/>
  <c r="AJ137" i="80" s="1"/>
  <c r="AZ143" i="80"/>
  <c r="T143" i="80" s="1"/>
  <c r="AJ143" i="80" s="1"/>
  <c r="AZ151" i="80"/>
  <c r="T151" i="80" s="1"/>
  <c r="AJ151" i="80" s="1"/>
  <c r="AZ159" i="80"/>
  <c r="T159" i="80" s="1"/>
  <c r="AJ159" i="80" s="1"/>
  <c r="AZ171" i="80"/>
  <c r="T171" i="80" s="1"/>
  <c r="AJ171" i="80" s="1"/>
  <c r="BI68" i="80"/>
  <c r="AC68" i="80" s="1"/>
  <c r="AS68" i="80" s="1"/>
  <c r="BI120" i="80"/>
  <c r="AC120" i="80" s="1"/>
  <c r="AS120" i="80" s="1"/>
  <c r="BI140" i="80"/>
  <c r="AC140" i="80" s="1"/>
  <c r="AS140" i="80" s="1"/>
  <c r="BI144" i="80"/>
  <c r="AC144" i="80" s="1"/>
  <c r="AS144" i="80" s="1"/>
  <c r="BI176" i="80"/>
  <c r="AC176" i="80" s="1"/>
  <c r="AS176" i="80" s="1"/>
  <c r="BA125" i="80"/>
  <c r="U125" i="80" s="1"/>
  <c r="AK125" i="80" s="1"/>
  <c r="BA129" i="80"/>
  <c r="U129" i="80" s="1"/>
  <c r="AK129" i="80" s="1"/>
  <c r="BA133" i="80"/>
  <c r="U133" i="80" s="1"/>
  <c r="AK133" i="80" s="1"/>
  <c r="BA140" i="80"/>
  <c r="U140" i="80" s="1"/>
  <c r="AK140" i="80" s="1"/>
  <c r="BA144" i="80"/>
  <c r="U144" i="80" s="1"/>
  <c r="AK144" i="80" s="1"/>
  <c r="BA138" i="80"/>
  <c r="U138" i="80" s="1"/>
  <c r="AK138" i="80" s="1"/>
  <c r="BA152" i="80"/>
  <c r="U152" i="80" s="1"/>
  <c r="AK152" i="80" s="1"/>
  <c r="BA160" i="80"/>
  <c r="U160" i="80" s="1"/>
  <c r="AK160" i="80" s="1"/>
  <c r="BA191" i="80"/>
  <c r="U191" i="80" s="1"/>
  <c r="AK191" i="80" s="1"/>
  <c r="BE79" i="80"/>
  <c r="Y79" i="80" s="1"/>
  <c r="AO79" i="80" s="1"/>
  <c r="BE87" i="80"/>
  <c r="Y87" i="80" s="1"/>
  <c r="AO87" i="80" s="1"/>
  <c r="BE118" i="80"/>
  <c r="Y118" i="80" s="1"/>
  <c r="AO118" i="80" s="1"/>
  <c r="BE122" i="80"/>
  <c r="Y122" i="80" s="1"/>
  <c r="AO122" i="80" s="1"/>
  <c r="BE145" i="80"/>
  <c r="Y145" i="80" s="1"/>
  <c r="AO145" i="80" s="1"/>
  <c r="BE153" i="80"/>
  <c r="Y153" i="80" s="1"/>
  <c r="AO153" i="80" s="1"/>
  <c r="BE161" i="80"/>
  <c r="Y161" i="80" s="1"/>
  <c r="AO161" i="80" s="1"/>
  <c r="BE165" i="80"/>
  <c r="Y165" i="80" s="1"/>
  <c r="AO165" i="80" s="1"/>
  <c r="BE169" i="80"/>
  <c r="Y169" i="80" s="1"/>
  <c r="AO169" i="80" s="1"/>
  <c r="BE173" i="80"/>
  <c r="Y173" i="80" s="1"/>
  <c r="AO173" i="80" s="1"/>
  <c r="BE178" i="80"/>
  <c r="Y178" i="80" s="1"/>
  <c r="AO178" i="80" s="1"/>
  <c r="BE182" i="80"/>
  <c r="Y182" i="80" s="1"/>
  <c r="AO182" i="80" s="1"/>
  <c r="AZ121" i="80"/>
  <c r="T121" i="80" s="1"/>
  <c r="AJ121" i="80" s="1"/>
  <c r="AZ144" i="80"/>
  <c r="T144" i="80" s="1"/>
  <c r="AJ144" i="80" s="1"/>
  <c r="AZ152" i="80"/>
  <c r="T152" i="80" s="1"/>
  <c r="AJ152" i="80" s="1"/>
  <c r="AZ160" i="80"/>
  <c r="T160" i="80" s="1"/>
  <c r="AJ160" i="80" s="1"/>
  <c r="AZ168" i="80"/>
  <c r="T168" i="80" s="1"/>
  <c r="AJ168" i="80" s="1"/>
  <c r="AZ184" i="80"/>
  <c r="T184" i="80" s="1"/>
  <c r="AJ184" i="80" s="1"/>
  <c r="BI52" i="80"/>
  <c r="AC52" i="80" s="1"/>
  <c r="AS52" i="80" s="1"/>
  <c r="BI56" i="80"/>
  <c r="AC56" i="80" s="1"/>
  <c r="AS56" i="80" s="1"/>
  <c r="BI60" i="80"/>
  <c r="AC60" i="80" s="1"/>
  <c r="AS60" i="80" s="1"/>
  <c r="BI64" i="80"/>
  <c r="AC64" i="80" s="1"/>
  <c r="AS64" i="80" s="1"/>
  <c r="BI82" i="80"/>
  <c r="AC82" i="80" s="1"/>
  <c r="AS82" i="80" s="1"/>
  <c r="BI152" i="80"/>
  <c r="AC152" i="80" s="1"/>
  <c r="AS152" i="80" s="1"/>
  <c r="BI148" i="80"/>
  <c r="AC148" i="80" s="1"/>
  <c r="AS148" i="80" s="1"/>
  <c r="BI164" i="80"/>
  <c r="AC164" i="80" s="1"/>
  <c r="AS164" i="80" s="1"/>
  <c r="BI168" i="80"/>
  <c r="AC168" i="80" s="1"/>
  <c r="AS168" i="80" s="1"/>
  <c r="BI172" i="80"/>
  <c r="AC172" i="80" s="1"/>
  <c r="AS172" i="80" s="1"/>
  <c r="BI179" i="80"/>
  <c r="AC179" i="80" s="1"/>
  <c r="AS179" i="80" s="1"/>
  <c r="BA124" i="80"/>
  <c r="U124" i="80" s="1"/>
  <c r="AK124" i="80" s="1"/>
  <c r="BA128" i="80"/>
  <c r="U128" i="80" s="1"/>
  <c r="AK128" i="80" s="1"/>
  <c r="BA132" i="80"/>
  <c r="U132" i="80" s="1"/>
  <c r="AK132" i="80" s="1"/>
  <c r="BA136" i="80"/>
  <c r="U136" i="80" s="1"/>
  <c r="AK136" i="80" s="1"/>
  <c r="BA143" i="80"/>
  <c r="U143" i="80" s="1"/>
  <c r="AK143" i="80" s="1"/>
  <c r="BA147" i="80"/>
  <c r="U147" i="80" s="1"/>
  <c r="AK147" i="80" s="1"/>
  <c r="BA198" i="80"/>
  <c r="U198" i="80" s="1"/>
  <c r="AK198" i="80" s="1"/>
  <c r="BE82" i="80"/>
  <c r="Y82" i="80" s="1"/>
  <c r="AO82" i="80" s="1"/>
  <c r="BE117" i="80"/>
  <c r="Y117" i="80" s="1"/>
  <c r="AO117" i="80" s="1"/>
  <c r="BE121" i="80"/>
  <c r="Y121" i="80" s="1"/>
  <c r="AO121" i="80" s="1"/>
  <c r="BE164" i="80"/>
  <c r="Y164" i="80" s="1"/>
  <c r="AO164" i="80" s="1"/>
  <c r="BE168" i="80"/>
  <c r="Y168" i="80" s="1"/>
  <c r="AO168" i="80" s="1"/>
  <c r="BE172" i="80"/>
  <c r="Y172" i="80" s="1"/>
  <c r="AO172" i="80" s="1"/>
  <c r="BE177" i="80"/>
  <c r="Y177" i="80" s="1"/>
  <c r="AO177" i="80" s="1"/>
  <c r="BE181" i="80"/>
  <c r="Y181" i="80" s="1"/>
  <c r="AO181" i="80" s="1"/>
  <c r="AZ120" i="80"/>
  <c r="T120" i="80" s="1"/>
  <c r="AJ120" i="80" s="1"/>
  <c r="AZ82" i="80"/>
  <c r="T82" i="80" s="1"/>
  <c r="AJ82" i="80" s="1"/>
  <c r="AZ176" i="80"/>
  <c r="T176" i="80" s="1"/>
  <c r="AJ176" i="80" s="1"/>
  <c r="AZ167" i="80"/>
  <c r="T167" i="80" s="1"/>
  <c r="AJ167" i="80" s="1"/>
  <c r="AZ189" i="80"/>
  <c r="T189" i="80" s="1"/>
  <c r="AJ189" i="80" s="1"/>
  <c r="AZ193" i="80"/>
  <c r="T193" i="80" s="1"/>
  <c r="AJ193" i="80" s="1"/>
  <c r="BA159" i="80"/>
  <c r="U159" i="80" s="1"/>
  <c r="AK159" i="80" s="1"/>
  <c r="BA139" i="80"/>
  <c r="U139" i="80" s="1"/>
  <c r="AK139" i="80" s="1"/>
  <c r="BA185" i="80"/>
  <c r="U185" i="80" s="1"/>
  <c r="AK185" i="80" s="1"/>
  <c r="BA194" i="80"/>
  <c r="U194" i="80" s="1"/>
  <c r="AK194" i="80" s="1"/>
  <c r="BE69" i="80"/>
  <c r="Y69" i="80" s="1"/>
  <c r="AO69" i="80" s="1"/>
  <c r="BE73" i="80"/>
  <c r="Y73" i="80" s="1"/>
  <c r="AO73" i="80" s="1"/>
  <c r="BE78" i="80"/>
  <c r="Y78" i="80" s="1"/>
  <c r="AO78" i="80" s="1"/>
  <c r="BE86" i="80"/>
  <c r="Y86" i="80" s="1"/>
  <c r="AO86" i="80" s="1"/>
  <c r="BE123" i="80"/>
  <c r="Y123" i="80" s="1"/>
  <c r="AO123" i="80" s="1"/>
  <c r="BE127" i="80"/>
  <c r="Y127" i="80" s="1"/>
  <c r="AO127" i="80" s="1"/>
  <c r="BE131" i="80"/>
  <c r="Y131" i="80" s="1"/>
  <c r="AO131" i="80" s="1"/>
  <c r="BE135" i="80"/>
  <c r="Y135" i="80" s="1"/>
  <c r="AO135" i="80" s="1"/>
  <c r="AZ92" i="80"/>
  <c r="T92" i="80" s="1"/>
  <c r="AJ92" i="80" s="1"/>
  <c r="AZ96" i="80"/>
  <c r="T96" i="80" s="1"/>
  <c r="AJ96" i="80" s="1"/>
  <c r="AZ100" i="80"/>
  <c r="T100" i="80" s="1"/>
  <c r="AJ100" i="80" s="1"/>
  <c r="AZ104" i="80"/>
  <c r="T104" i="80" s="1"/>
  <c r="AJ104" i="80" s="1"/>
  <c r="AZ108" i="80"/>
  <c r="T108" i="80" s="1"/>
  <c r="AJ108" i="80" s="1"/>
  <c r="AZ112" i="80"/>
  <c r="T112" i="80" s="1"/>
  <c r="AJ112" i="80" s="1"/>
  <c r="AZ116" i="80"/>
  <c r="T116" i="80" s="1"/>
  <c r="AJ116" i="80" s="1"/>
  <c r="AZ124" i="80"/>
  <c r="T124" i="80" s="1"/>
  <c r="AJ124" i="80" s="1"/>
  <c r="AZ128" i="80"/>
  <c r="T128" i="80" s="1"/>
  <c r="AJ128" i="80" s="1"/>
  <c r="AZ132" i="80"/>
  <c r="T132" i="80" s="1"/>
  <c r="AJ132" i="80" s="1"/>
  <c r="AZ136" i="80"/>
  <c r="T136" i="80" s="1"/>
  <c r="AJ136" i="80" s="1"/>
  <c r="AZ141" i="80"/>
  <c r="T141" i="80" s="1"/>
  <c r="AJ141" i="80" s="1"/>
  <c r="AZ149" i="80"/>
  <c r="T149" i="80" s="1"/>
  <c r="AJ149" i="80" s="1"/>
  <c r="AZ157" i="80"/>
  <c r="T157" i="80" s="1"/>
  <c r="AJ157" i="80" s="1"/>
  <c r="AZ165" i="80"/>
  <c r="T165" i="80" s="1"/>
  <c r="AJ165" i="80" s="1"/>
  <c r="BA46" i="80"/>
  <c r="U46" i="80" s="1"/>
  <c r="AK46" i="80" s="1"/>
  <c r="BA50" i="80"/>
  <c r="U50" i="80" s="1"/>
  <c r="AK50" i="80" s="1"/>
  <c r="BA54" i="80"/>
  <c r="U54" i="80" s="1"/>
  <c r="AK54" i="80" s="1"/>
  <c r="BA58" i="80"/>
  <c r="U58" i="80" s="1"/>
  <c r="AK58" i="80" s="1"/>
  <c r="BA62" i="80"/>
  <c r="U62" i="80" s="1"/>
  <c r="AK62" i="80" s="1"/>
  <c r="BA66" i="80"/>
  <c r="U66" i="80" s="1"/>
  <c r="AK66" i="80" s="1"/>
  <c r="BA70" i="80"/>
  <c r="U70" i="80" s="1"/>
  <c r="AK70" i="80" s="1"/>
  <c r="BA74" i="80"/>
  <c r="U74" i="80" s="1"/>
  <c r="AK74" i="80" s="1"/>
  <c r="BA79" i="80"/>
  <c r="U79" i="80" s="1"/>
  <c r="AK79" i="80" s="1"/>
  <c r="BA87" i="80"/>
  <c r="U87" i="80" s="1"/>
  <c r="AK87" i="80" s="1"/>
  <c r="BA91" i="80"/>
  <c r="U91" i="80" s="1"/>
  <c r="AK91" i="80" s="1"/>
  <c r="BA95" i="80"/>
  <c r="U95" i="80" s="1"/>
  <c r="AK95" i="80" s="1"/>
  <c r="BA99" i="80"/>
  <c r="U99" i="80" s="1"/>
  <c r="AK99" i="80" s="1"/>
  <c r="BA103" i="80"/>
  <c r="U103" i="80" s="1"/>
  <c r="AK103" i="80" s="1"/>
  <c r="BA107" i="80"/>
  <c r="U107" i="80" s="1"/>
  <c r="AK107" i="80" s="1"/>
  <c r="BA111" i="80"/>
  <c r="U111" i="80" s="1"/>
  <c r="AK111" i="80" s="1"/>
  <c r="BA115" i="80"/>
  <c r="U115" i="80" s="1"/>
  <c r="AK115" i="80" s="1"/>
  <c r="BA119" i="80"/>
  <c r="U119" i="80" s="1"/>
  <c r="AK119" i="80" s="1"/>
  <c r="BA163" i="80"/>
  <c r="U163" i="80" s="1"/>
  <c r="AK163" i="80" s="1"/>
  <c r="BA167" i="80"/>
  <c r="U167" i="80" s="1"/>
  <c r="AK167" i="80" s="1"/>
  <c r="BA171" i="80"/>
  <c r="U171" i="80" s="1"/>
  <c r="AK171" i="80" s="1"/>
  <c r="BA190" i="80"/>
  <c r="U190" i="80" s="1"/>
  <c r="AK190" i="80" s="1"/>
  <c r="BE140" i="80"/>
  <c r="Y140" i="80" s="1"/>
  <c r="AO140" i="80" s="1"/>
  <c r="BE148" i="80"/>
  <c r="Y148" i="80" s="1"/>
  <c r="AO148" i="80" s="1"/>
  <c r="BE156" i="80"/>
  <c r="Y156" i="80" s="1"/>
  <c r="AO156" i="80" s="1"/>
  <c r="AZ44" i="80"/>
  <c r="T44" i="80" s="1"/>
  <c r="AJ44" i="80" s="1"/>
  <c r="AZ48" i="80"/>
  <c r="T48" i="80" s="1"/>
  <c r="AJ48" i="80" s="1"/>
  <c r="AZ52" i="80"/>
  <c r="T52" i="80" s="1"/>
  <c r="AJ52" i="80" s="1"/>
  <c r="AZ56" i="80"/>
  <c r="T56" i="80" s="1"/>
  <c r="AJ56" i="80" s="1"/>
  <c r="AZ60" i="80"/>
  <c r="T60" i="80" s="1"/>
  <c r="AJ60" i="80" s="1"/>
  <c r="AZ64" i="80"/>
  <c r="T64" i="80" s="1"/>
  <c r="AJ64" i="80" s="1"/>
  <c r="AZ68" i="80"/>
  <c r="T68" i="80" s="1"/>
  <c r="AJ68" i="80" s="1"/>
  <c r="AZ72" i="80"/>
  <c r="T72" i="80" s="1"/>
  <c r="AJ72" i="80" s="1"/>
  <c r="AZ76" i="80"/>
  <c r="T76" i="80" s="1"/>
  <c r="AJ76" i="80" s="1"/>
  <c r="AZ142" i="80"/>
  <c r="T142" i="80" s="1"/>
  <c r="AJ142" i="80" s="1"/>
  <c r="AZ150" i="80"/>
  <c r="T150" i="80" s="1"/>
  <c r="AJ150" i="80" s="1"/>
  <c r="AZ158" i="80"/>
  <c r="T158" i="80" s="1"/>
  <c r="AJ158" i="80" s="1"/>
  <c r="AZ174" i="80"/>
  <c r="T174" i="80" s="1"/>
  <c r="AJ174" i="80" s="1"/>
  <c r="BF69" i="80"/>
  <c r="Z69" i="80" s="1"/>
  <c r="AP69" i="80" s="1"/>
  <c r="BF67" i="80"/>
  <c r="Z67" i="80" s="1"/>
  <c r="AP67" i="80" s="1"/>
  <c r="BF51" i="80"/>
  <c r="Z51" i="80" s="1"/>
  <c r="AP51" i="80" s="1"/>
  <c r="BF55" i="80"/>
  <c r="Z55" i="80" s="1"/>
  <c r="AP55" i="80" s="1"/>
  <c r="BF59" i="80"/>
  <c r="Z59" i="80" s="1"/>
  <c r="AP59" i="80" s="1"/>
  <c r="BF63" i="80"/>
  <c r="Z63" i="80" s="1"/>
  <c r="AP63" i="80" s="1"/>
  <c r="BF70" i="80"/>
  <c r="Z70" i="80" s="1"/>
  <c r="AP70" i="80" s="1"/>
  <c r="BF82" i="80"/>
  <c r="Z82" i="80" s="1"/>
  <c r="AP82" i="80" s="1"/>
  <c r="BF94" i="80"/>
  <c r="Z94" i="80" s="1"/>
  <c r="AP94" i="80" s="1"/>
  <c r="BF102" i="80"/>
  <c r="Z102" i="80" s="1"/>
  <c r="AP102" i="80" s="1"/>
  <c r="BF79" i="80"/>
  <c r="Z79" i="80" s="1"/>
  <c r="AP79" i="80" s="1"/>
  <c r="BF87" i="80"/>
  <c r="Z87" i="80" s="1"/>
  <c r="AP87" i="80" s="1"/>
  <c r="BF97" i="80"/>
  <c r="Z97" i="80" s="1"/>
  <c r="AP97" i="80" s="1"/>
  <c r="BF105" i="80"/>
  <c r="Z105" i="80" s="1"/>
  <c r="AP105" i="80" s="1"/>
  <c r="BF76" i="80"/>
  <c r="Z76" i="80" s="1"/>
  <c r="AP76" i="80" s="1"/>
  <c r="BF118" i="80"/>
  <c r="Z118" i="80" s="1"/>
  <c r="AP118" i="80" s="1"/>
  <c r="BF122" i="80"/>
  <c r="Z122" i="80" s="1"/>
  <c r="AP122" i="80" s="1"/>
  <c r="BF106" i="80"/>
  <c r="Z106" i="80" s="1"/>
  <c r="AP106" i="80" s="1"/>
  <c r="BF110" i="80"/>
  <c r="Z110" i="80" s="1"/>
  <c r="AP110" i="80" s="1"/>
  <c r="BF114" i="80"/>
  <c r="Z114" i="80" s="1"/>
  <c r="AP114" i="80" s="1"/>
  <c r="BF125" i="80"/>
  <c r="Z125" i="80" s="1"/>
  <c r="AP125" i="80" s="1"/>
  <c r="BF142" i="80"/>
  <c r="Z142" i="80" s="1"/>
  <c r="AP142" i="80" s="1"/>
  <c r="BF146" i="80"/>
  <c r="Z146" i="80" s="1"/>
  <c r="AP146" i="80" s="1"/>
  <c r="BF131" i="80"/>
  <c r="Z131" i="80" s="1"/>
  <c r="AP131" i="80" s="1"/>
  <c r="BF135" i="80"/>
  <c r="Z135" i="80" s="1"/>
  <c r="AP135" i="80" s="1"/>
  <c r="BF149" i="80"/>
  <c r="Z149" i="80" s="1"/>
  <c r="AP149" i="80" s="1"/>
  <c r="BF139" i="80"/>
  <c r="Z139" i="80" s="1"/>
  <c r="AP139" i="80" s="1"/>
  <c r="BF164" i="80"/>
  <c r="Z164" i="80" s="1"/>
  <c r="AP164" i="80" s="1"/>
  <c r="BF152" i="80"/>
  <c r="Z152" i="80" s="1"/>
  <c r="AP152" i="80" s="1"/>
  <c r="BF160" i="80"/>
  <c r="Z160" i="80" s="1"/>
  <c r="AP160" i="80" s="1"/>
  <c r="BF166" i="80"/>
  <c r="Z166" i="80" s="1"/>
  <c r="AP166" i="80" s="1"/>
  <c r="BF170" i="80"/>
  <c r="Z170" i="80" s="1"/>
  <c r="AP170" i="80" s="1"/>
  <c r="BF174" i="80"/>
  <c r="Z174" i="80" s="1"/>
  <c r="AP174" i="80" s="1"/>
  <c r="BF178" i="80"/>
  <c r="Z178" i="80" s="1"/>
  <c r="AP178" i="80" s="1"/>
  <c r="BF185" i="80"/>
  <c r="Z185" i="80" s="1"/>
  <c r="AP185" i="80" s="1"/>
  <c r="BF183" i="80"/>
  <c r="Z183" i="80" s="1"/>
  <c r="AP183" i="80" s="1"/>
  <c r="BH51" i="80"/>
  <c r="AB51" i="80" s="1"/>
  <c r="AR51" i="80" s="1"/>
  <c r="BH55" i="80"/>
  <c r="AB55" i="80" s="1"/>
  <c r="AR55" i="80" s="1"/>
  <c r="BH59" i="80"/>
  <c r="AB59" i="80" s="1"/>
  <c r="AR59" i="80" s="1"/>
  <c r="BH63" i="80"/>
  <c r="AB63" i="80" s="1"/>
  <c r="AR63" i="80" s="1"/>
  <c r="BH67" i="80"/>
  <c r="AB67" i="80" s="1"/>
  <c r="AR67" i="80" s="1"/>
  <c r="BH71" i="80"/>
  <c r="AB71" i="80" s="1"/>
  <c r="AR71" i="80" s="1"/>
  <c r="BH75" i="80"/>
  <c r="AB75" i="80" s="1"/>
  <c r="AR75" i="80" s="1"/>
  <c r="BH119" i="80"/>
  <c r="AB119" i="80" s="1"/>
  <c r="AR119" i="80" s="1"/>
  <c r="BH77" i="80"/>
  <c r="AB77" i="80" s="1"/>
  <c r="AR77" i="80" s="1"/>
  <c r="BH81" i="80"/>
  <c r="AB81" i="80" s="1"/>
  <c r="AR81" i="80" s="1"/>
  <c r="BH85" i="80"/>
  <c r="AB85" i="80" s="1"/>
  <c r="AR85" i="80" s="1"/>
  <c r="BH89" i="80"/>
  <c r="AB89" i="80" s="1"/>
  <c r="AR89" i="80" s="1"/>
  <c r="BH93" i="80"/>
  <c r="AB93" i="80" s="1"/>
  <c r="AR93" i="80" s="1"/>
  <c r="BH97" i="80"/>
  <c r="AB97" i="80" s="1"/>
  <c r="AR97" i="80" s="1"/>
  <c r="BH101" i="80"/>
  <c r="AB101" i="80" s="1"/>
  <c r="AR101" i="80" s="1"/>
  <c r="BH105" i="80"/>
  <c r="AB105" i="80" s="1"/>
  <c r="AR105" i="80" s="1"/>
  <c r="BH109" i="80"/>
  <c r="AB109" i="80" s="1"/>
  <c r="AR109" i="80" s="1"/>
  <c r="BH113" i="80"/>
  <c r="AB113" i="80" s="1"/>
  <c r="AR113" i="80" s="1"/>
  <c r="BH137" i="80"/>
  <c r="AB137" i="80" s="1"/>
  <c r="AR137" i="80" s="1"/>
  <c r="BH124" i="80"/>
  <c r="AB124" i="80" s="1"/>
  <c r="AR124" i="80" s="1"/>
  <c r="BH128" i="80"/>
  <c r="AB128" i="80" s="1"/>
  <c r="AR128" i="80" s="1"/>
  <c r="BH132" i="80"/>
  <c r="AB132" i="80" s="1"/>
  <c r="AR132" i="80" s="1"/>
  <c r="BH136" i="80"/>
  <c r="AB136" i="80" s="1"/>
  <c r="AR136" i="80" s="1"/>
  <c r="BH140" i="80"/>
  <c r="AB140" i="80" s="1"/>
  <c r="AR140" i="80" s="1"/>
  <c r="BH144" i="80"/>
  <c r="AB144" i="80" s="1"/>
  <c r="AR144" i="80" s="1"/>
  <c r="BH148" i="80"/>
  <c r="AB148" i="80" s="1"/>
  <c r="AR148" i="80" s="1"/>
  <c r="BH152" i="80"/>
  <c r="AB152" i="80" s="1"/>
  <c r="AR152" i="80" s="1"/>
  <c r="BH156" i="80"/>
  <c r="AB156" i="80" s="1"/>
  <c r="AR156" i="80" s="1"/>
  <c r="BH160" i="80"/>
  <c r="AB160" i="80" s="1"/>
  <c r="AR160" i="80" s="1"/>
  <c r="BH164" i="80"/>
  <c r="AB164" i="80" s="1"/>
  <c r="AR164" i="80" s="1"/>
  <c r="BH168" i="80"/>
  <c r="AB168" i="80" s="1"/>
  <c r="AR168" i="80" s="1"/>
  <c r="BH172" i="80"/>
  <c r="AB172" i="80" s="1"/>
  <c r="AR172" i="80" s="1"/>
  <c r="BH178" i="80"/>
  <c r="AB178" i="80" s="1"/>
  <c r="AR178" i="80" s="1"/>
  <c r="BH182" i="80"/>
  <c r="AB182" i="80" s="1"/>
  <c r="AR182" i="80" s="1"/>
  <c r="BH187" i="80"/>
  <c r="AB187" i="80" s="1"/>
  <c r="AR187" i="80" s="1"/>
  <c r="BD54" i="80"/>
  <c r="X54" i="80" s="1"/>
  <c r="AN54" i="80" s="1"/>
  <c r="BD58" i="80"/>
  <c r="X58" i="80" s="1"/>
  <c r="AN58" i="80" s="1"/>
  <c r="BD62" i="80"/>
  <c r="X62" i="80" s="1"/>
  <c r="AN62" i="80" s="1"/>
  <c r="BD66" i="80"/>
  <c r="X66" i="80" s="1"/>
  <c r="AN66" i="80" s="1"/>
  <c r="BD70" i="80"/>
  <c r="X70" i="80" s="1"/>
  <c r="AN70" i="80" s="1"/>
  <c r="BD74" i="80"/>
  <c r="X74" i="80" s="1"/>
  <c r="AN74" i="80" s="1"/>
  <c r="BD118" i="80"/>
  <c r="X118" i="80" s="1"/>
  <c r="AN118" i="80" s="1"/>
  <c r="BD79" i="80"/>
  <c r="X79" i="80" s="1"/>
  <c r="AN79" i="80" s="1"/>
  <c r="BD83" i="80"/>
  <c r="X83" i="80" s="1"/>
  <c r="AN83" i="80" s="1"/>
  <c r="BD87" i="80"/>
  <c r="X87" i="80" s="1"/>
  <c r="AN87" i="80" s="1"/>
  <c r="BD91" i="80"/>
  <c r="X91" i="80" s="1"/>
  <c r="AN91" i="80" s="1"/>
  <c r="BD95" i="80"/>
  <c r="X95" i="80" s="1"/>
  <c r="AN95" i="80" s="1"/>
  <c r="BD99" i="80"/>
  <c r="X99" i="80" s="1"/>
  <c r="AN99" i="80" s="1"/>
  <c r="BD103" i="80"/>
  <c r="X103" i="80" s="1"/>
  <c r="AN103" i="80" s="1"/>
  <c r="BD107" i="80"/>
  <c r="X107" i="80" s="1"/>
  <c r="AN107" i="80" s="1"/>
  <c r="BD111" i="80"/>
  <c r="X111" i="80" s="1"/>
  <c r="AN111" i="80" s="1"/>
  <c r="BD115" i="80"/>
  <c r="X115" i="80" s="1"/>
  <c r="AN115" i="80" s="1"/>
  <c r="BD122" i="80"/>
  <c r="X122" i="80" s="1"/>
  <c r="AN122" i="80" s="1"/>
  <c r="BD123" i="80"/>
  <c r="X123" i="80" s="1"/>
  <c r="AN123" i="80" s="1"/>
  <c r="BD127" i="80"/>
  <c r="X127" i="80" s="1"/>
  <c r="AN127" i="80" s="1"/>
  <c r="BD131" i="80"/>
  <c r="X131" i="80" s="1"/>
  <c r="AN131" i="80" s="1"/>
  <c r="BD135" i="80"/>
  <c r="X135" i="80" s="1"/>
  <c r="AN135" i="80" s="1"/>
  <c r="BD141" i="80"/>
  <c r="X141" i="80" s="1"/>
  <c r="AN141" i="80" s="1"/>
  <c r="BD145" i="80"/>
  <c r="X145" i="80" s="1"/>
  <c r="AN145" i="80" s="1"/>
  <c r="BD149" i="80"/>
  <c r="X149" i="80" s="1"/>
  <c r="AN149" i="80" s="1"/>
  <c r="BD153" i="80"/>
  <c r="X153" i="80" s="1"/>
  <c r="AN153" i="80" s="1"/>
  <c r="BD157" i="80"/>
  <c r="X157" i="80" s="1"/>
  <c r="AN157" i="80" s="1"/>
  <c r="BD161" i="80"/>
  <c r="X161" i="80" s="1"/>
  <c r="AN161" i="80" s="1"/>
  <c r="BD165" i="80"/>
  <c r="X165" i="80" s="1"/>
  <c r="AN165" i="80" s="1"/>
  <c r="BD169" i="80"/>
  <c r="X169" i="80" s="1"/>
  <c r="AN169" i="80" s="1"/>
  <c r="BD173" i="80"/>
  <c r="X173" i="80" s="1"/>
  <c r="AN173" i="80" s="1"/>
  <c r="BD178" i="80"/>
  <c r="X178" i="80" s="1"/>
  <c r="AN178" i="80" s="1"/>
  <c r="BD182" i="80"/>
  <c r="X182" i="80" s="1"/>
  <c r="AN182" i="80" s="1"/>
  <c r="BD186" i="80"/>
  <c r="X186" i="80" s="1"/>
  <c r="AN186" i="80" s="1"/>
  <c r="BB69" i="80"/>
  <c r="V69" i="80" s="1"/>
  <c r="AL69" i="80" s="1"/>
  <c r="BB46" i="80"/>
  <c r="V46" i="80" s="1"/>
  <c r="AL46" i="80" s="1"/>
  <c r="BB72" i="80"/>
  <c r="V72" i="80" s="1"/>
  <c r="AL72" i="80" s="1"/>
  <c r="BB51" i="80"/>
  <c r="V51" i="80" s="1"/>
  <c r="AL51" i="80" s="1"/>
  <c r="BB55" i="80"/>
  <c r="V55" i="80" s="1"/>
  <c r="AL55" i="80" s="1"/>
  <c r="BB59" i="80"/>
  <c r="V59" i="80" s="1"/>
  <c r="AL59" i="80" s="1"/>
  <c r="BB63" i="80"/>
  <c r="V63" i="80" s="1"/>
  <c r="AL63" i="80" s="1"/>
  <c r="BB67" i="80"/>
  <c r="V67" i="80" s="1"/>
  <c r="AL67" i="80" s="1"/>
  <c r="BB84" i="80"/>
  <c r="V84" i="80" s="1"/>
  <c r="AL84" i="80" s="1"/>
  <c r="BB91" i="80"/>
  <c r="V91" i="80" s="1"/>
  <c r="AL91" i="80" s="1"/>
  <c r="BB99" i="80"/>
  <c r="V99" i="80" s="1"/>
  <c r="AL99" i="80" s="1"/>
  <c r="BB73" i="80"/>
  <c r="V73" i="80" s="1"/>
  <c r="AL73" i="80" s="1"/>
  <c r="BB77" i="80"/>
  <c r="V77" i="80" s="1"/>
  <c r="AL77" i="80" s="1"/>
  <c r="BB85" i="80"/>
  <c r="V85" i="80" s="1"/>
  <c r="AL85" i="80" s="1"/>
  <c r="BB94" i="80"/>
  <c r="V94" i="80" s="1"/>
  <c r="AL94" i="80" s="1"/>
  <c r="BB102" i="80"/>
  <c r="V102" i="80" s="1"/>
  <c r="AL102" i="80" s="1"/>
  <c r="BB108" i="80"/>
  <c r="V108" i="80" s="1"/>
  <c r="AL108" i="80" s="1"/>
  <c r="BB112" i="80"/>
  <c r="V112" i="80" s="1"/>
  <c r="AL112" i="80" s="1"/>
  <c r="BB116" i="80"/>
  <c r="V116" i="80" s="1"/>
  <c r="AL116" i="80" s="1"/>
  <c r="BB123" i="80"/>
  <c r="V123" i="80" s="1"/>
  <c r="AL123" i="80" s="1"/>
  <c r="BB121" i="80"/>
  <c r="V121" i="80" s="1"/>
  <c r="AL121" i="80" s="1"/>
  <c r="BB128" i="80"/>
  <c r="V128" i="80" s="1"/>
  <c r="AL128" i="80" s="1"/>
  <c r="BB131" i="80"/>
  <c r="V131" i="80" s="1"/>
  <c r="AL131" i="80" s="1"/>
  <c r="BB135" i="80"/>
  <c r="V135" i="80" s="1"/>
  <c r="AL135" i="80" s="1"/>
  <c r="BB163" i="80"/>
  <c r="V163" i="80" s="1"/>
  <c r="AL163" i="80" s="1"/>
  <c r="BB147" i="80"/>
  <c r="V147" i="80" s="1"/>
  <c r="AL147" i="80" s="1"/>
  <c r="BB155" i="80"/>
  <c r="V155" i="80" s="1"/>
  <c r="AL155" i="80" s="1"/>
  <c r="BB164" i="80"/>
  <c r="V164" i="80" s="1"/>
  <c r="AL164" i="80" s="1"/>
  <c r="BB146" i="80"/>
  <c r="V146" i="80" s="1"/>
  <c r="AL146" i="80" s="1"/>
  <c r="BB154" i="80"/>
  <c r="V154" i="80" s="1"/>
  <c r="AL154" i="80" s="1"/>
  <c r="BB162" i="80"/>
  <c r="V162" i="80" s="1"/>
  <c r="AL162" i="80" s="1"/>
  <c r="BB167" i="80"/>
  <c r="V167" i="80" s="1"/>
  <c r="AL167" i="80" s="1"/>
  <c r="BB171" i="80"/>
  <c r="V171" i="80" s="1"/>
  <c r="AL171" i="80" s="1"/>
  <c r="BB175" i="80"/>
  <c r="V175" i="80" s="1"/>
  <c r="AL175" i="80" s="1"/>
  <c r="BB180" i="80"/>
  <c r="V180" i="80" s="1"/>
  <c r="AL180" i="80" s="1"/>
  <c r="BB188" i="80"/>
  <c r="V188" i="80" s="1"/>
  <c r="AL188" i="80" s="1"/>
  <c r="BB186" i="80"/>
  <c r="V186" i="80" s="1"/>
  <c r="AL186" i="80" s="1"/>
  <c r="BB190" i="80"/>
  <c r="V190" i="80" s="1"/>
  <c r="AL190" i="80" s="1"/>
  <c r="BF71" i="80"/>
  <c r="Z71" i="80" s="1"/>
  <c r="AP71" i="80" s="1"/>
  <c r="BF52" i="80"/>
  <c r="Z52" i="80" s="1"/>
  <c r="AP52" i="80" s="1"/>
  <c r="BF56" i="80"/>
  <c r="Z56" i="80" s="1"/>
  <c r="AP56" i="80" s="1"/>
  <c r="BF60" i="80"/>
  <c r="Z60" i="80" s="1"/>
  <c r="AP60" i="80" s="1"/>
  <c r="BF64" i="80"/>
  <c r="Z64" i="80" s="1"/>
  <c r="AP64" i="80" s="1"/>
  <c r="BF72" i="80"/>
  <c r="Z72" i="80" s="1"/>
  <c r="AP72" i="80" s="1"/>
  <c r="BF84" i="80"/>
  <c r="Z84" i="80" s="1"/>
  <c r="AP84" i="80" s="1"/>
  <c r="BF96" i="80"/>
  <c r="Z96" i="80" s="1"/>
  <c r="AP96" i="80" s="1"/>
  <c r="BF104" i="80"/>
  <c r="Z104" i="80" s="1"/>
  <c r="AP104" i="80" s="1"/>
  <c r="BF81" i="80"/>
  <c r="Z81" i="80" s="1"/>
  <c r="AP81" i="80" s="1"/>
  <c r="BF91" i="80"/>
  <c r="Z91" i="80" s="1"/>
  <c r="AP91" i="80" s="1"/>
  <c r="BF99" i="80"/>
  <c r="Z99" i="80" s="1"/>
  <c r="AP99" i="80" s="1"/>
  <c r="BF73" i="80"/>
  <c r="Z73" i="80" s="1"/>
  <c r="AP73" i="80" s="1"/>
  <c r="BF88" i="80"/>
  <c r="Z88" i="80" s="1"/>
  <c r="AP88" i="80" s="1"/>
  <c r="BF119" i="80"/>
  <c r="Z119" i="80" s="1"/>
  <c r="AP119" i="80" s="1"/>
  <c r="BF124" i="80"/>
  <c r="Z124" i="80" s="1"/>
  <c r="AP124" i="80" s="1"/>
  <c r="BF107" i="80"/>
  <c r="Z107" i="80" s="1"/>
  <c r="AP107" i="80" s="1"/>
  <c r="BF111" i="80"/>
  <c r="Z111" i="80" s="1"/>
  <c r="AP111" i="80" s="1"/>
  <c r="BF115" i="80"/>
  <c r="Z115" i="80" s="1"/>
  <c r="AP115" i="80" s="1"/>
  <c r="BF127" i="80"/>
  <c r="Z127" i="80" s="1"/>
  <c r="AP127" i="80" s="1"/>
  <c r="BF143" i="80"/>
  <c r="Z143" i="80" s="1"/>
  <c r="AP143" i="80" s="1"/>
  <c r="BF153" i="80"/>
  <c r="Z153" i="80" s="1"/>
  <c r="AP153" i="80" s="1"/>
  <c r="BF132" i="80"/>
  <c r="Z132" i="80" s="1"/>
  <c r="AP132" i="80" s="1"/>
  <c r="BF136" i="80"/>
  <c r="Z136" i="80" s="1"/>
  <c r="AP136" i="80" s="1"/>
  <c r="BF157" i="80"/>
  <c r="Z157" i="80" s="1"/>
  <c r="AP157" i="80" s="1"/>
  <c r="BF147" i="80"/>
  <c r="Z147" i="80" s="1"/>
  <c r="AP147" i="80" s="1"/>
  <c r="BF179" i="80"/>
  <c r="Z179" i="80" s="1"/>
  <c r="AP179" i="80" s="1"/>
  <c r="BF154" i="80"/>
  <c r="Z154" i="80" s="1"/>
  <c r="AP154" i="80" s="1"/>
  <c r="BF162" i="80"/>
  <c r="Z162" i="80" s="1"/>
  <c r="AP162" i="80" s="1"/>
  <c r="BF167" i="80"/>
  <c r="Z167" i="80" s="1"/>
  <c r="AP167" i="80" s="1"/>
  <c r="BF171" i="80"/>
  <c r="Z171" i="80" s="1"/>
  <c r="AP171" i="80" s="1"/>
  <c r="BF176" i="80"/>
  <c r="Z176" i="80" s="1"/>
  <c r="AP176" i="80" s="1"/>
  <c r="BF175" i="80"/>
  <c r="Z175" i="80" s="1"/>
  <c r="AP175" i="80" s="1"/>
  <c r="BF186" i="80"/>
  <c r="Z186" i="80" s="1"/>
  <c r="AP186" i="80" s="1"/>
  <c r="BF184" i="80"/>
  <c r="Z184" i="80" s="1"/>
  <c r="AP184" i="80" s="1"/>
  <c r="BH52" i="80"/>
  <c r="AB52" i="80" s="1"/>
  <c r="AR52" i="80" s="1"/>
  <c r="BH56" i="80"/>
  <c r="AB56" i="80" s="1"/>
  <c r="AR56" i="80" s="1"/>
  <c r="BH60" i="80"/>
  <c r="AB60" i="80" s="1"/>
  <c r="AR60" i="80" s="1"/>
  <c r="BH64" i="80"/>
  <c r="AB64" i="80" s="1"/>
  <c r="AR64" i="80" s="1"/>
  <c r="BH68" i="80"/>
  <c r="AB68" i="80" s="1"/>
  <c r="AR68" i="80" s="1"/>
  <c r="BH72" i="80"/>
  <c r="AB72" i="80" s="1"/>
  <c r="AR72" i="80" s="1"/>
  <c r="BH76" i="80"/>
  <c r="AB76" i="80" s="1"/>
  <c r="AR76" i="80" s="1"/>
  <c r="BH120" i="80"/>
  <c r="AB120" i="80" s="1"/>
  <c r="AR120" i="80" s="1"/>
  <c r="BH78" i="80"/>
  <c r="AB78" i="80" s="1"/>
  <c r="AR78" i="80" s="1"/>
  <c r="BH82" i="80"/>
  <c r="AB82" i="80" s="1"/>
  <c r="AR82" i="80" s="1"/>
  <c r="BH86" i="80"/>
  <c r="AB86" i="80" s="1"/>
  <c r="AR86" i="80" s="1"/>
  <c r="BH90" i="80"/>
  <c r="AB90" i="80" s="1"/>
  <c r="AR90" i="80" s="1"/>
  <c r="BH94" i="80"/>
  <c r="AB94" i="80" s="1"/>
  <c r="AR94" i="80" s="1"/>
  <c r="BH98" i="80"/>
  <c r="AB98" i="80" s="1"/>
  <c r="AR98" i="80" s="1"/>
  <c r="BH102" i="80"/>
  <c r="AB102" i="80" s="1"/>
  <c r="AR102" i="80" s="1"/>
  <c r="BH106" i="80"/>
  <c r="AB106" i="80" s="1"/>
  <c r="AR106" i="80" s="1"/>
  <c r="BH110" i="80"/>
  <c r="AB110" i="80" s="1"/>
  <c r="AR110" i="80" s="1"/>
  <c r="BH114" i="80"/>
  <c r="AB114" i="80" s="1"/>
  <c r="AR114" i="80" s="1"/>
  <c r="BH138" i="80"/>
  <c r="AB138" i="80" s="1"/>
  <c r="AR138" i="80" s="1"/>
  <c r="BH125" i="80"/>
  <c r="AB125" i="80" s="1"/>
  <c r="AR125" i="80" s="1"/>
  <c r="BH129" i="80"/>
  <c r="AB129" i="80" s="1"/>
  <c r="AR129" i="80" s="1"/>
  <c r="BH133" i="80"/>
  <c r="AB133" i="80" s="1"/>
  <c r="AR133" i="80" s="1"/>
  <c r="BH177" i="80"/>
  <c r="AB177" i="80" s="1"/>
  <c r="AR177" i="80" s="1"/>
  <c r="BH141" i="80"/>
  <c r="AB141" i="80" s="1"/>
  <c r="AR141" i="80" s="1"/>
  <c r="BH145" i="80"/>
  <c r="AB145" i="80" s="1"/>
  <c r="AR145" i="80" s="1"/>
  <c r="BH149" i="80"/>
  <c r="AB149" i="80" s="1"/>
  <c r="AR149" i="80" s="1"/>
  <c r="BH153" i="80"/>
  <c r="AB153" i="80" s="1"/>
  <c r="AR153" i="80" s="1"/>
  <c r="BH157" i="80"/>
  <c r="AB157" i="80" s="1"/>
  <c r="AR157" i="80" s="1"/>
  <c r="BH161" i="80"/>
  <c r="AB161" i="80" s="1"/>
  <c r="AR161" i="80" s="1"/>
  <c r="BH165" i="80"/>
  <c r="AB165" i="80" s="1"/>
  <c r="AR165" i="80" s="1"/>
  <c r="BH169" i="80"/>
  <c r="AB169" i="80" s="1"/>
  <c r="AR169" i="80" s="1"/>
  <c r="BH173" i="80"/>
  <c r="AB173" i="80" s="1"/>
  <c r="AR173" i="80" s="1"/>
  <c r="BH179" i="80"/>
  <c r="AB179" i="80" s="1"/>
  <c r="AR179" i="80" s="1"/>
  <c r="BH184" i="80"/>
  <c r="AB184" i="80" s="1"/>
  <c r="AR184" i="80" s="1"/>
  <c r="BH188" i="80"/>
  <c r="AB188" i="80" s="1"/>
  <c r="AR188" i="80" s="1"/>
  <c r="AU228" i="80"/>
  <c r="O2" i="80"/>
  <c r="BD51" i="80"/>
  <c r="X51" i="80" s="1"/>
  <c r="AN51" i="80" s="1"/>
  <c r="BD55" i="80"/>
  <c r="X55" i="80" s="1"/>
  <c r="AN55" i="80" s="1"/>
  <c r="BD59" i="80"/>
  <c r="X59" i="80" s="1"/>
  <c r="AN59" i="80" s="1"/>
  <c r="BD63" i="80"/>
  <c r="X63" i="80" s="1"/>
  <c r="AN63" i="80" s="1"/>
  <c r="BD67" i="80"/>
  <c r="X67" i="80" s="1"/>
  <c r="AN67" i="80" s="1"/>
  <c r="BD71" i="80"/>
  <c r="X71" i="80" s="1"/>
  <c r="AN71" i="80" s="1"/>
  <c r="BD75" i="80"/>
  <c r="X75" i="80" s="1"/>
  <c r="AN75" i="80" s="1"/>
  <c r="BD119" i="80"/>
  <c r="X119" i="80" s="1"/>
  <c r="AN119" i="80" s="1"/>
  <c r="BD80" i="80"/>
  <c r="X80" i="80" s="1"/>
  <c r="AN80" i="80" s="1"/>
  <c r="BD84" i="80"/>
  <c r="X84" i="80" s="1"/>
  <c r="AN84" i="80" s="1"/>
  <c r="BD88" i="80"/>
  <c r="X88" i="80" s="1"/>
  <c r="AN88" i="80" s="1"/>
  <c r="BD92" i="80"/>
  <c r="X92" i="80" s="1"/>
  <c r="AN92" i="80" s="1"/>
  <c r="BD96" i="80"/>
  <c r="X96" i="80" s="1"/>
  <c r="AN96" i="80" s="1"/>
  <c r="BD100" i="80"/>
  <c r="X100" i="80" s="1"/>
  <c r="AN100" i="80" s="1"/>
  <c r="BD104" i="80"/>
  <c r="X104" i="80" s="1"/>
  <c r="AN104" i="80" s="1"/>
  <c r="BD108" i="80"/>
  <c r="X108" i="80" s="1"/>
  <c r="AN108" i="80" s="1"/>
  <c r="BD112" i="80"/>
  <c r="X112" i="80" s="1"/>
  <c r="AN112" i="80" s="1"/>
  <c r="BD116" i="80"/>
  <c r="X116" i="80" s="1"/>
  <c r="AN116" i="80" s="1"/>
  <c r="BD137" i="80"/>
  <c r="X137" i="80" s="1"/>
  <c r="AN137" i="80" s="1"/>
  <c r="BD124" i="80"/>
  <c r="X124" i="80" s="1"/>
  <c r="AN124" i="80" s="1"/>
  <c r="BD128" i="80"/>
  <c r="X128" i="80" s="1"/>
  <c r="AN128" i="80" s="1"/>
  <c r="BD132" i="80"/>
  <c r="X132" i="80" s="1"/>
  <c r="AN132" i="80" s="1"/>
  <c r="BD136" i="80"/>
  <c r="X136" i="80" s="1"/>
  <c r="AN136" i="80" s="1"/>
  <c r="BD142" i="80"/>
  <c r="X142" i="80" s="1"/>
  <c r="AN142" i="80" s="1"/>
  <c r="BD146" i="80"/>
  <c r="X146" i="80" s="1"/>
  <c r="AN146" i="80" s="1"/>
  <c r="BD150" i="80"/>
  <c r="X150" i="80" s="1"/>
  <c r="AN150" i="80" s="1"/>
  <c r="BD154" i="80"/>
  <c r="X154" i="80" s="1"/>
  <c r="AN154" i="80" s="1"/>
  <c r="BD158" i="80"/>
  <c r="X158" i="80" s="1"/>
  <c r="AN158" i="80" s="1"/>
  <c r="BD162" i="80"/>
  <c r="X162" i="80" s="1"/>
  <c r="AN162" i="80" s="1"/>
  <c r="BD166" i="80"/>
  <c r="X166" i="80" s="1"/>
  <c r="AN166" i="80" s="1"/>
  <c r="BD170" i="80"/>
  <c r="X170" i="80" s="1"/>
  <c r="AN170" i="80" s="1"/>
  <c r="BD174" i="80"/>
  <c r="X174" i="80" s="1"/>
  <c r="AN174" i="80" s="1"/>
  <c r="BD179" i="80"/>
  <c r="X179" i="80" s="1"/>
  <c r="AN179" i="80" s="1"/>
  <c r="BD183" i="80"/>
  <c r="X183" i="80" s="1"/>
  <c r="AN183" i="80" s="1"/>
  <c r="BB71" i="80"/>
  <c r="V71" i="80" s="1"/>
  <c r="AL71" i="80" s="1"/>
  <c r="BB47" i="80"/>
  <c r="V47" i="80" s="1"/>
  <c r="AL47" i="80" s="1"/>
  <c r="BB48" i="80"/>
  <c r="V48" i="80" s="1"/>
  <c r="AL48" i="80" s="1"/>
  <c r="BB52" i="80"/>
  <c r="V52" i="80" s="1"/>
  <c r="AL52" i="80" s="1"/>
  <c r="BB56" i="80"/>
  <c r="V56" i="80" s="1"/>
  <c r="AL56" i="80" s="1"/>
  <c r="BB60" i="80"/>
  <c r="V60" i="80" s="1"/>
  <c r="AL60" i="80" s="1"/>
  <c r="BB64" i="80"/>
  <c r="V64" i="80" s="1"/>
  <c r="AL64" i="80" s="1"/>
  <c r="BB78" i="80"/>
  <c r="V78" i="80" s="1"/>
  <c r="AL78" i="80" s="1"/>
  <c r="BB86" i="80"/>
  <c r="V86" i="80" s="1"/>
  <c r="AL86" i="80" s="1"/>
  <c r="BB93" i="80"/>
  <c r="V93" i="80" s="1"/>
  <c r="AL93" i="80" s="1"/>
  <c r="BB101" i="80"/>
  <c r="V101" i="80" s="1"/>
  <c r="AL101" i="80" s="1"/>
  <c r="BB74" i="80"/>
  <c r="V74" i="80" s="1"/>
  <c r="AL74" i="80" s="1"/>
  <c r="BB79" i="80"/>
  <c r="V79" i="80" s="1"/>
  <c r="AL79" i="80" s="1"/>
  <c r="BB87" i="80"/>
  <c r="V87" i="80" s="1"/>
  <c r="AL87" i="80" s="1"/>
  <c r="BB96" i="80"/>
  <c r="V96" i="80" s="1"/>
  <c r="AL96" i="80" s="1"/>
  <c r="BB104" i="80"/>
  <c r="V104" i="80" s="1"/>
  <c r="AL104" i="80" s="1"/>
  <c r="BB109" i="80"/>
  <c r="V109" i="80" s="1"/>
  <c r="AL109" i="80" s="1"/>
  <c r="BB113" i="80"/>
  <c r="V113" i="80" s="1"/>
  <c r="AL113" i="80" s="1"/>
  <c r="BB117" i="80"/>
  <c r="V117" i="80" s="1"/>
  <c r="AL117" i="80" s="1"/>
  <c r="BB125" i="80"/>
  <c r="V125" i="80" s="1"/>
  <c r="AL125" i="80" s="1"/>
  <c r="BB122" i="80"/>
  <c r="V122" i="80" s="1"/>
  <c r="AL122" i="80" s="1"/>
  <c r="BB137" i="80"/>
  <c r="V137" i="80" s="1"/>
  <c r="AL137" i="80" s="1"/>
  <c r="BB132" i="80"/>
  <c r="V132" i="80" s="1"/>
  <c r="AL132" i="80" s="1"/>
  <c r="BB136" i="80"/>
  <c r="V136" i="80" s="1"/>
  <c r="AL136" i="80" s="1"/>
  <c r="BB141" i="80"/>
  <c r="V141" i="80" s="1"/>
  <c r="AL141" i="80" s="1"/>
  <c r="BB149" i="80"/>
  <c r="V149" i="80" s="1"/>
  <c r="AL149" i="80" s="1"/>
  <c r="BB157" i="80"/>
  <c r="V157" i="80" s="1"/>
  <c r="AL157" i="80" s="1"/>
  <c r="BB140" i="80"/>
  <c r="V140" i="80" s="1"/>
  <c r="AL140" i="80" s="1"/>
  <c r="BB148" i="80"/>
  <c r="V148" i="80" s="1"/>
  <c r="AL148" i="80" s="1"/>
  <c r="BB156" i="80"/>
  <c r="V156" i="80" s="1"/>
  <c r="AL156" i="80" s="1"/>
  <c r="BB178" i="80"/>
  <c r="V178" i="80" s="1"/>
  <c r="AL178" i="80" s="1"/>
  <c r="BB168" i="80"/>
  <c r="V168" i="80" s="1"/>
  <c r="AL168" i="80" s="1"/>
  <c r="BB172" i="80"/>
  <c r="V172" i="80" s="1"/>
  <c r="AL172" i="80" s="1"/>
  <c r="BB179" i="80"/>
  <c r="V179" i="80" s="1"/>
  <c r="AL179" i="80" s="1"/>
  <c r="BB187" i="80"/>
  <c r="V187" i="80" s="1"/>
  <c r="AL187" i="80" s="1"/>
  <c r="BB183" i="80"/>
  <c r="V183" i="80" s="1"/>
  <c r="AL183" i="80" s="1"/>
  <c r="BB189" i="80"/>
  <c r="V189" i="80" s="1"/>
  <c r="AL189" i="80" s="1"/>
  <c r="BB192" i="80"/>
  <c r="V192" i="80" s="1"/>
  <c r="AL192" i="80" s="1"/>
  <c r="BF68" i="80"/>
  <c r="Z68" i="80" s="1"/>
  <c r="AP68" i="80" s="1"/>
  <c r="BF53" i="80"/>
  <c r="Z53" i="80" s="1"/>
  <c r="AP53" i="80" s="1"/>
  <c r="BF57" i="80"/>
  <c r="Z57" i="80" s="1"/>
  <c r="AP57" i="80" s="1"/>
  <c r="BF61" i="80"/>
  <c r="Z61" i="80" s="1"/>
  <c r="AP61" i="80" s="1"/>
  <c r="BF65" i="80"/>
  <c r="Z65" i="80" s="1"/>
  <c r="AP65" i="80" s="1"/>
  <c r="BF78" i="80"/>
  <c r="Z78" i="80" s="1"/>
  <c r="AP78" i="80" s="1"/>
  <c r="BF86" i="80"/>
  <c r="Z86" i="80" s="1"/>
  <c r="AP86" i="80" s="1"/>
  <c r="BF98" i="80"/>
  <c r="Z98" i="80" s="1"/>
  <c r="AP98" i="80" s="1"/>
  <c r="BF89" i="80"/>
  <c r="Z89" i="80" s="1"/>
  <c r="AP89" i="80" s="1"/>
  <c r="BF83" i="80"/>
  <c r="Z83" i="80" s="1"/>
  <c r="AP83" i="80" s="1"/>
  <c r="BF93" i="80"/>
  <c r="Z93" i="80" s="1"/>
  <c r="AP93" i="80" s="1"/>
  <c r="BF101" i="80"/>
  <c r="Z101" i="80" s="1"/>
  <c r="AP101" i="80" s="1"/>
  <c r="BF74" i="80"/>
  <c r="Z74" i="80" s="1"/>
  <c r="AP74" i="80" s="1"/>
  <c r="BF90" i="80"/>
  <c r="Z90" i="80" s="1"/>
  <c r="AP90" i="80" s="1"/>
  <c r="BF120" i="80"/>
  <c r="Z120" i="80" s="1"/>
  <c r="AP120" i="80" s="1"/>
  <c r="BF126" i="80"/>
  <c r="Z126" i="80" s="1"/>
  <c r="AP126" i="80" s="1"/>
  <c r="BF108" i="80"/>
  <c r="Z108" i="80" s="1"/>
  <c r="AP108" i="80" s="1"/>
  <c r="BF112" i="80"/>
  <c r="Z112" i="80" s="1"/>
  <c r="AP112" i="80" s="1"/>
  <c r="BF116" i="80"/>
  <c r="Z116" i="80" s="1"/>
  <c r="AP116" i="80" s="1"/>
  <c r="BF140" i="80"/>
  <c r="Z140" i="80" s="1"/>
  <c r="AP140" i="80" s="1"/>
  <c r="BF144" i="80"/>
  <c r="Z144" i="80" s="1"/>
  <c r="AP144" i="80" s="1"/>
  <c r="BF129" i="80"/>
  <c r="Z129" i="80" s="1"/>
  <c r="AP129" i="80" s="1"/>
  <c r="BF133" i="80"/>
  <c r="Z133" i="80" s="1"/>
  <c r="AP133" i="80" s="1"/>
  <c r="BF151" i="80"/>
  <c r="Z151" i="80" s="1"/>
  <c r="AP151" i="80" s="1"/>
  <c r="BF137" i="80"/>
  <c r="Z137" i="80" s="1"/>
  <c r="AP137" i="80" s="1"/>
  <c r="BF155" i="80"/>
  <c r="Z155" i="80" s="1"/>
  <c r="AP155" i="80" s="1"/>
  <c r="BF148" i="80"/>
  <c r="Z148" i="80" s="1"/>
  <c r="AP148" i="80" s="1"/>
  <c r="BF156" i="80"/>
  <c r="Z156" i="80" s="1"/>
  <c r="AP156" i="80" s="1"/>
  <c r="BF163" i="80"/>
  <c r="Z163" i="80" s="1"/>
  <c r="AP163" i="80" s="1"/>
  <c r="BF168" i="80"/>
  <c r="Z168" i="80" s="1"/>
  <c r="AP168" i="80" s="1"/>
  <c r="BF172" i="80"/>
  <c r="Z172" i="80" s="1"/>
  <c r="AP172" i="80" s="1"/>
  <c r="BF177" i="80"/>
  <c r="Z177" i="80" s="1"/>
  <c r="AP177" i="80" s="1"/>
  <c r="BF181" i="80"/>
  <c r="Z181" i="80" s="1"/>
  <c r="AP181" i="80" s="1"/>
  <c r="BH53" i="80"/>
  <c r="AB53" i="80" s="1"/>
  <c r="AR53" i="80" s="1"/>
  <c r="BH57" i="80"/>
  <c r="AB57" i="80" s="1"/>
  <c r="AR57" i="80" s="1"/>
  <c r="BH61" i="80"/>
  <c r="AB61" i="80" s="1"/>
  <c r="AR61" i="80" s="1"/>
  <c r="BH65" i="80"/>
  <c r="AB65" i="80" s="1"/>
  <c r="AR65" i="80" s="1"/>
  <c r="BH69" i="80"/>
  <c r="AB69" i="80" s="1"/>
  <c r="AR69" i="80" s="1"/>
  <c r="BH73" i="80"/>
  <c r="AB73" i="80" s="1"/>
  <c r="AR73" i="80" s="1"/>
  <c r="BH117" i="80"/>
  <c r="AB117" i="80" s="1"/>
  <c r="AR117" i="80" s="1"/>
  <c r="BH121" i="80"/>
  <c r="AB121" i="80" s="1"/>
  <c r="AR121" i="80" s="1"/>
  <c r="BH79" i="80"/>
  <c r="AB79" i="80" s="1"/>
  <c r="AR79" i="80" s="1"/>
  <c r="BH83" i="80"/>
  <c r="AB83" i="80" s="1"/>
  <c r="AR83" i="80" s="1"/>
  <c r="BH87" i="80"/>
  <c r="AB87" i="80" s="1"/>
  <c r="AR87" i="80" s="1"/>
  <c r="BH91" i="80"/>
  <c r="AB91" i="80" s="1"/>
  <c r="AR91" i="80" s="1"/>
  <c r="BH95" i="80"/>
  <c r="AB95" i="80" s="1"/>
  <c r="AR95" i="80" s="1"/>
  <c r="BH99" i="80"/>
  <c r="AB99" i="80" s="1"/>
  <c r="AR99" i="80" s="1"/>
  <c r="BH103" i="80"/>
  <c r="AB103" i="80" s="1"/>
  <c r="AR103" i="80" s="1"/>
  <c r="BH107" i="80"/>
  <c r="AB107" i="80" s="1"/>
  <c r="AR107" i="80" s="1"/>
  <c r="BH111" i="80"/>
  <c r="AB111" i="80" s="1"/>
  <c r="AR111" i="80" s="1"/>
  <c r="BH115" i="80"/>
  <c r="AB115" i="80" s="1"/>
  <c r="AR115" i="80" s="1"/>
  <c r="BH139" i="80"/>
  <c r="AB139" i="80" s="1"/>
  <c r="AR139" i="80" s="1"/>
  <c r="BH126" i="80"/>
  <c r="AB126" i="80" s="1"/>
  <c r="AR126" i="80" s="1"/>
  <c r="BH130" i="80"/>
  <c r="AB130" i="80" s="1"/>
  <c r="AR130" i="80" s="1"/>
  <c r="BH134" i="80"/>
  <c r="AB134" i="80" s="1"/>
  <c r="AR134" i="80" s="1"/>
  <c r="BH176" i="80"/>
  <c r="AB176" i="80" s="1"/>
  <c r="AR176" i="80" s="1"/>
  <c r="BH142" i="80"/>
  <c r="AB142" i="80" s="1"/>
  <c r="AR142" i="80" s="1"/>
  <c r="BH146" i="80"/>
  <c r="AB146" i="80" s="1"/>
  <c r="AR146" i="80" s="1"/>
  <c r="BH150" i="80"/>
  <c r="AB150" i="80" s="1"/>
  <c r="AR150" i="80" s="1"/>
  <c r="BH154" i="80"/>
  <c r="AB154" i="80" s="1"/>
  <c r="AR154" i="80" s="1"/>
  <c r="BH158" i="80"/>
  <c r="AB158" i="80" s="1"/>
  <c r="AR158" i="80" s="1"/>
  <c r="BH162" i="80"/>
  <c r="AB162" i="80" s="1"/>
  <c r="AR162" i="80" s="1"/>
  <c r="BH166" i="80"/>
  <c r="AB166" i="80" s="1"/>
  <c r="AR166" i="80" s="1"/>
  <c r="BH170" i="80"/>
  <c r="AB170" i="80" s="1"/>
  <c r="AR170" i="80" s="1"/>
  <c r="BH174" i="80"/>
  <c r="AB174" i="80" s="1"/>
  <c r="AR174" i="80" s="1"/>
  <c r="BH180" i="80"/>
  <c r="AB180" i="80" s="1"/>
  <c r="AR180" i="80" s="1"/>
  <c r="BH185" i="80"/>
  <c r="AB185" i="80" s="1"/>
  <c r="AR185" i="80" s="1"/>
  <c r="BH189" i="80"/>
  <c r="AB189" i="80" s="1"/>
  <c r="AR189" i="80" s="1"/>
  <c r="BD52" i="80"/>
  <c r="X52" i="80" s="1"/>
  <c r="AN52" i="80" s="1"/>
  <c r="BD56" i="80"/>
  <c r="X56" i="80" s="1"/>
  <c r="AN56" i="80" s="1"/>
  <c r="BD60" i="80"/>
  <c r="X60" i="80" s="1"/>
  <c r="AN60" i="80" s="1"/>
  <c r="BD64" i="80"/>
  <c r="X64" i="80" s="1"/>
  <c r="AN64" i="80" s="1"/>
  <c r="BD68" i="80"/>
  <c r="X68" i="80" s="1"/>
  <c r="AN68" i="80" s="1"/>
  <c r="BD72" i="80"/>
  <c r="X72" i="80" s="1"/>
  <c r="AN72" i="80" s="1"/>
  <c r="BD76" i="80"/>
  <c r="X76" i="80" s="1"/>
  <c r="AN76" i="80" s="1"/>
  <c r="BD77" i="80"/>
  <c r="X77" i="80" s="1"/>
  <c r="AN77" i="80" s="1"/>
  <c r="BD81" i="80"/>
  <c r="X81" i="80" s="1"/>
  <c r="AN81" i="80" s="1"/>
  <c r="BD85" i="80"/>
  <c r="X85" i="80" s="1"/>
  <c r="AN85" i="80" s="1"/>
  <c r="BD89" i="80"/>
  <c r="X89" i="80" s="1"/>
  <c r="AN89" i="80" s="1"/>
  <c r="BD93" i="80"/>
  <c r="X93" i="80" s="1"/>
  <c r="AN93" i="80" s="1"/>
  <c r="BD97" i="80"/>
  <c r="X97" i="80" s="1"/>
  <c r="AN97" i="80" s="1"/>
  <c r="BD101" i="80"/>
  <c r="X101" i="80" s="1"/>
  <c r="AN101" i="80" s="1"/>
  <c r="BD105" i="80"/>
  <c r="X105" i="80" s="1"/>
  <c r="AN105" i="80" s="1"/>
  <c r="BD109" i="80"/>
  <c r="X109" i="80" s="1"/>
  <c r="AN109" i="80" s="1"/>
  <c r="BD113" i="80"/>
  <c r="X113" i="80" s="1"/>
  <c r="AN113" i="80" s="1"/>
  <c r="BD120" i="80"/>
  <c r="X120" i="80" s="1"/>
  <c r="AN120" i="80" s="1"/>
  <c r="BD138" i="80"/>
  <c r="X138" i="80" s="1"/>
  <c r="AN138" i="80" s="1"/>
  <c r="BD125" i="80"/>
  <c r="X125" i="80" s="1"/>
  <c r="AN125" i="80" s="1"/>
  <c r="BD129" i="80"/>
  <c r="X129" i="80" s="1"/>
  <c r="AN129" i="80" s="1"/>
  <c r="BD133" i="80"/>
  <c r="X133" i="80" s="1"/>
  <c r="AN133" i="80" s="1"/>
  <c r="BD175" i="80"/>
  <c r="X175" i="80" s="1"/>
  <c r="AN175" i="80" s="1"/>
  <c r="BD143" i="80"/>
  <c r="X143" i="80" s="1"/>
  <c r="AN143" i="80" s="1"/>
  <c r="BD147" i="80"/>
  <c r="X147" i="80" s="1"/>
  <c r="AN147" i="80" s="1"/>
  <c r="BD151" i="80"/>
  <c r="X151" i="80" s="1"/>
  <c r="AN151" i="80" s="1"/>
  <c r="BD155" i="80"/>
  <c r="X155" i="80" s="1"/>
  <c r="AN155" i="80" s="1"/>
  <c r="BD159" i="80"/>
  <c r="X159" i="80" s="1"/>
  <c r="AN159" i="80" s="1"/>
  <c r="BD163" i="80"/>
  <c r="X163" i="80" s="1"/>
  <c r="AN163" i="80" s="1"/>
  <c r="BD167" i="80"/>
  <c r="X167" i="80" s="1"/>
  <c r="AN167" i="80" s="1"/>
  <c r="BD171" i="80"/>
  <c r="X171" i="80" s="1"/>
  <c r="AN171" i="80" s="1"/>
  <c r="BD176" i="80"/>
  <c r="X176" i="80" s="1"/>
  <c r="AN176" i="80" s="1"/>
  <c r="BD180" i="80"/>
  <c r="X180" i="80" s="1"/>
  <c r="AN180" i="80" s="1"/>
  <c r="BD184" i="80"/>
  <c r="X184" i="80" s="1"/>
  <c r="AN184" i="80" s="1"/>
  <c r="BB68" i="80"/>
  <c r="V68" i="80" s="1"/>
  <c r="AL68" i="80" s="1"/>
  <c r="BB49" i="80"/>
  <c r="V49" i="80" s="1"/>
  <c r="AL49" i="80" s="1"/>
  <c r="BB53" i="80"/>
  <c r="V53" i="80" s="1"/>
  <c r="AL53" i="80" s="1"/>
  <c r="BB57" i="80"/>
  <c r="V57" i="80" s="1"/>
  <c r="AL57" i="80" s="1"/>
  <c r="BB61" i="80"/>
  <c r="V61" i="80" s="1"/>
  <c r="AL61" i="80" s="1"/>
  <c r="BB65" i="80"/>
  <c r="V65" i="80" s="1"/>
  <c r="AL65" i="80" s="1"/>
  <c r="BB80" i="80"/>
  <c r="V80" i="80" s="1"/>
  <c r="AL80" i="80" s="1"/>
  <c r="BB88" i="80"/>
  <c r="V88" i="80" s="1"/>
  <c r="AL88" i="80" s="1"/>
  <c r="BB95" i="80"/>
  <c r="V95" i="80" s="1"/>
  <c r="AL95" i="80" s="1"/>
  <c r="BB103" i="80"/>
  <c r="V103" i="80" s="1"/>
  <c r="AL103" i="80" s="1"/>
  <c r="BB75" i="80"/>
  <c r="V75" i="80" s="1"/>
  <c r="AL75" i="80" s="1"/>
  <c r="BB81" i="80"/>
  <c r="V81" i="80" s="1"/>
  <c r="AL81" i="80" s="1"/>
  <c r="BB89" i="80"/>
  <c r="V89" i="80" s="1"/>
  <c r="AL89" i="80" s="1"/>
  <c r="BB98" i="80"/>
  <c r="V98" i="80" s="1"/>
  <c r="AL98" i="80" s="1"/>
  <c r="BB106" i="80"/>
  <c r="V106" i="80" s="1"/>
  <c r="AL106" i="80" s="1"/>
  <c r="BB110" i="80"/>
  <c r="V110" i="80" s="1"/>
  <c r="AL110" i="80" s="1"/>
  <c r="BB114" i="80"/>
  <c r="V114" i="80" s="1"/>
  <c r="AL114" i="80" s="1"/>
  <c r="BB118" i="80"/>
  <c r="V118" i="80" s="1"/>
  <c r="AL118" i="80" s="1"/>
  <c r="BB127" i="80"/>
  <c r="V127" i="80" s="1"/>
  <c r="AL127" i="80" s="1"/>
  <c r="BB124" i="80"/>
  <c r="V124" i="80" s="1"/>
  <c r="AL124" i="80" s="1"/>
  <c r="BB129" i="80"/>
  <c r="V129" i="80" s="1"/>
  <c r="AL129" i="80" s="1"/>
  <c r="BB133" i="80"/>
  <c r="V133" i="80" s="1"/>
  <c r="AL133" i="80" s="1"/>
  <c r="BB138" i="80"/>
  <c r="V138" i="80" s="1"/>
  <c r="AL138" i="80" s="1"/>
  <c r="BB143" i="80"/>
  <c r="V143" i="80" s="1"/>
  <c r="AL143" i="80" s="1"/>
  <c r="BB151" i="80"/>
  <c r="V151" i="80" s="1"/>
  <c r="AL151" i="80" s="1"/>
  <c r="BB159" i="80"/>
  <c r="V159" i="80" s="1"/>
  <c r="AL159" i="80" s="1"/>
  <c r="BB142" i="80"/>
  <c r="V142" i="80" s="1"/>
  <c r="AL142" i="80" s="1"/>
  <c r="BB150" i="80"/>
  <c r="V150" i="80" s="1"/>
  <c r="AL150" i="80" s="1"/>
  <c r="BB158" i="80"/>
  <c r="V158" i="80" s="1"/>
  <c r="AL158" i="80" s="1"/>
  <c r="BB165" i="80"/>
  <c r="V165" i="80" s="1"/>
  <c r="AL165" i="80" s="1"/>
  <c r="BB169" i="80"/>
  <c r="V169" i="80" s="1"/>
  <c r="AL169" i="80" s="1"/>
  <c r="BB173" i="80"/>
  <c r="V173" i="80" s="1"/>
  <c r="AL173" i="80" s="1"/>
  <c r="BB176" i="80"/>
  <c r="V176" i="80" s="1"/>
  <c r="AL176" i="80" s="1"/>
  <c r="BB181" i="80"/>
  <c r="V181" i="80" s="1"/>
  <c r="AL181" i="80" s="1"/>
  <c r="BB184" i="80"/>
  <c r="V184" i="80" s="1"/>
  <c r="AL184" i="80" s="1"/>
  <c r="BB191" i="80"/>
  <c r="V191" i="80" s="1"/>
  <c r="AL191" i="80" s="1"/>
  <c r="BF54" i="80"/>
  <c r="Z54" i="80" s="1"/>
  <c r="AP54" i="80" s="1"/>
  <c r="BF58" i="80"/>
  <c r="Z58" i="80" s="1"/>
  <c r="AP58" i="80" s="1"/>
  <c r="BF62" i="80"/>
  <c r="Z62" i="80" s="1"/>
  <c r="AP62" i="80" s="1"/>
  <c r="BF66" i="80"/>
  <c r="Z66" i="80" s="1"/>
  <c r="AP66" i="80" s="1"/>
  <c r="BF80" i="80"/>
  <c r="Z80" i="80" s="1"/>
  <c r="AP80" i="80" s="1"/>
  <c r="BF92" i="80"/>
  <c r="Z92" i="80" s="1"/>
  <c r="AP92" i="80" s="1"/>
  <c r="BF100" i="80"/>
  <c r="Z100" i="80" s="1"/>
  <c r="AP100" i="80" s="1"/>
  <c r="BF77" i="80"/>
  <c r="Z77" i="80" s="1"/>
  <c r="AP77" i="80" s="1"/>
  <c r="BF85" i="80"/>
  <c r="Z85" i="80" s="1"/>
  <c r="AP85" i="80" s="1"/>
  <c r="BF95" i="80"/>
  <c r="Z95" i="80" s="1"/>
  <c r="AP95" i="80" s="1"/>
  <c r="BF103" i="80"/>
  <c r="Z103" i="80" s="1"/>
  <c r="AP103" i="80" s="1"/>
  <c r="BF75" i="80"/>
  <c r="Z75" i="80" s="1"/>
  <c r="AP75" i="80" s="1"/>
  <c r="BF117" i="80"/>
  <c r="Z117" i="80" s="1"/>
  <c r="AP117" i="80" s="1"/>
  <c r="BF121" i="80"/>
  <c r="Z121" i="80" s="1"/>
  <c r="AP121" i="80" s="1"/>
  <c r="BF128" i="80"/>
  <c r="Z128" i="80" s="1"/>
  <c r="AP128" i="80" s="1"/>
  <c r="BF109" i="80"/>
  <c r="Z109" i="80" s="1"/>
  <c r="AP109" i="80" s="1"/>
  <c r="BF113" i="80"/>
  <c r="Z113" i="80" s="1"/>
  <c r="AP113" i="80" s="1"/>
  <c r="BF123" i="80"/>
  <c r="Z123" i="80" s="1"/>
  <c r="AP123" i="80" s="1"/>
  <c r="BF141" i="80"/>
  <c r="Z141" i="80" s="1"/>
  <c r="AP141" i="80" s="1"/>
  <c r="BF145" i="80"/>
  <c r="Z145" i="80" s="1"/>
  <c r="AP145" i="80" s="1"/>
  <c r="BF130" i="80"/>
  <c r="Z130" i="80" s="1"/>
  <c r="AP130" i="80" s="1"/>
  <c r="BF134" i="80"/>
  <c r="Z134" i="80" s="1"/>
  <c r="AP134" i="80" s="1"/>
  <c r="BF159" i="80"/>
  <c r="Z159" i="80" s="1"/>
  <c r="AP159" i="80" s="1"/>
  <c r="BF138" i="80"/>
  <c r="Z138" i="80" s="1"/>
  <c r="AP138" i="80" s="1"/>
  <c r="BF161" i="80"/>
  <c r="Z161" i="80" s="1"/>
  <c r="AP161" i="80" s="1"/>
  <c r="BF150" i="80"/>
  <c r="Z150" i="80" s="1"/>
  <c r="AP150" i="80" s="1"/>
  <c r="BF158" i="80"/>
  <c r="Z158" i="80" s="1"/>
  <c r="AP158" i="80" s="1"/>
  <c r="BF165" i="80"/>
  <c r="Z165" i="80" s="1"/>
  <c r="AP165" i="80" s="1"/>
  <c r="BF169" i="80"/>
  <c r="Z169" i="80" s="1"/>
  <c r="AP169" i="80" s="1"/>
  <c r="BF173" i="80"/>
  <c r="Z173" i="80" s="1"/>
  <c r="AP173" i="80" s="1"/>
  <c r="BF180" i="80"/>
  <c r="Z180" i="80" s="1"/>
  <c r="AP180" i="80" s="1"/>
  <c r="BF182" i="80"/>
  <c r="Z182" i="80" s="1"/>
  <c r="AP182" i="80" s="1"/>
  <c r="BH50" i="80"/>
  <c r="AB50" i="80" s="1"/>
  <c r="AR50" i="80" s="1"/>
  <c r="BH54" i="80"/>
  <c r="AB54" i="80" s="1"/>
  <c r="AR54" i="80" s="1"/>
  <c r="BH58" i="80"/>
  <c r="AB58" i="80" s="1"/>
  <c r="AR58" i="80" s="1"/>
  <c r="BH62" i="80"/>
  <c r="AB62" i="80" s="1"/>
  <c r="AR62" i="80" s="1"/>
  <c r="BH66" i="80"/>
  <c r="AB66" i="80" s="1"/>
  <c r="AR66" i="80" s="1"/>
  <c r="BH70" i="80"/>
  <c r="AB70" i="80" s="1"/>
  <c r="AR70" i="80" s="1"/>
  <c r="BH74" i="80"/>
  <c r="AB74" i="80" s="1"/>
  <c r="AR74" i="80" s="1"/>
  <c r="BH118" i="80"/>
  <c r="AB118" i="80" s="1"/>
  <c r="AR118" i="80" s="1"/>
  <c r="BH122" i="80"/>
  <c r="AB122" i="80" s="1"/>
  <c r="AR122" i="80" s="1"/>
  <c r="BH80" i="80"/>
  <c r="AB80" i="80" s="1"/>
  <c r="AR80" i="80" s="1"/>
  <c r="BH84" i="80"/>
  <c r="AB84" i="80" s="1"/>
  <c r="AR84" i="80" s="1"/>
  <c r="BH88" i="80"/>
  <c r="AB88" i="80" s="1"/>
  <c r="AR88" i="80" s="1"/>
  <c r="BH92" i="80"/>
  <c r="AB92" i="80" s="1"/>
  <c r="AR92" i="80" s="1"/>
  <c r="BH96" i="80"/>
  <c r="AB96" i="80" s="1"/>
  <c r="AR96" i="80" s="1"/>
  <c r="BH100" i="80"/>
  <c r="AB100" i="80" s="1"/>
  <c r="AR100" i="80" s="1"/>
  <c r="BH104" i="80"/>
  <c r="AB104" i="80" s="1"/>
  <c r="AR104" i="80" s="1"/>
  <c r="BH108" i="80"/>
  <c r="AB108" i="80" s="1"/>
  <c r="AR108" i="80" s="1"/>
  <c r="BH112" i="80"/>
  <c r="AB112" i="80" s="1"/>
  <c r="AR112" i="80" s="1"/>
  <c r="BH116" i="80"/>
  <c r="AB116" i="80" s="1"/>
  <c r="AR116" i="80" s="1"/>
  <c r="BH123" i="80"/>
  <c r="AB123" i="80" s="1"/>
  <c r="AR123" i="80" s="1"/>
  <c r="BH127" i="80"/>
  <c r="AB127" i="80" s="1"/>
  <c r="AR127" i="80" s="1"/>
  <c r="BH131" i="80"/>
  <c r="AB131" i="80" s="1"/>
  <c r="AR131" i="80" s="1"/>
  <c r="BH135" i="80"/>
  <c r="AB135" i="80" s="1"/>
  <c r="AR135" i="80" s="1"/>
  <c r="BH175" i="80"/>
  <c r="AB175" i="80" s="1"/>
  <c r="AR175" i="80" s="1"/>
  <c r="BH143" i="80"/>
  <c r="AB143" i="80" s="1"/>
  <c r="AR143" i="80" s="1"/>
  <c r="BH147" i="80"/>
  <c r="AB147" i="80" s="1"/>
  <c r="AR147" i="80" s="1"/>
  <c r="BH151" i="80"/>
  <c r="AB151" i="80" s="1"/>
  <c r="AR151" i="80" s="1"/>
  <c r="BH155" i="80"/>
  <c r="AB155" i="80" s="1"/>
  <c r="AR155" i="80" s="1"/>
  <c r="BH159" i="80"/>
  <c r="AB159" i="80" s="1"/>
  <c r="AR159" i="80" s="1"/>
  <c r="BH163" i="80"/>
  <c r="AB163" i="80" s="1"/>
  <c r="AR163" i="80" s="1"/>
  <c r="BH167" i="80"/>
  <c r="AB167" i="80" s="1"/>
  <c r="AR167" i="80" s="1"/>
  <c r="BH171" i="80"/>
  <c r="AB171" i="80" s="1"/>
  <c r="AR171" i="80" s="1"/>
  <c r="BH183" i="80"/>
  <c r="AB183" i="80" s="1"/>
  <c r="AR183" i="80" s="1"/>
  <c r="BH181" i="80"/>
  <c r="AB181" i="80" s="1"/>
  <c r="AR181" i="80" s="1"/>
  <c r="BH186" i="80"/>
  <c r="AB186" i="80" s="1"/>
  <c r="AR186" i="80" s="1"/>
  <c r="BH190" i="80"/>
  <c r="AB190" i="80" s="1"/>
  <c r="AR190" i="80" s="1"/>
  <c r="BD53" i="80"/>
  <c r="X53" i="80" s="1"/>
  <c r="AN53" i="80" s="1"/>
  <c r="BD57" i="80"/>
  <c r="X57" i="80" s="1"/>
  <c r="AN57" i="80" s="1"/>
  <c r="BD61" i="80"/>
  <c r="X61" i="80" s="1"/>
  <c r="AN61" i="80" s="1"/>
  <c r="BD65" i="80"/>
  <c r="X65" i="80" s="1"/>
  <c r="AN65" i="80" s="1"/>
  <c r="BD69" i="80"/>
  <c r="X69" i="80" s="1"/>
  <c r="AN69" i="80" s="1"/>
  <c r="BD73" i="80"/>
  <c r="X73" i="80" s="1"/>
  <c r="AN73" i="80" s="1"/>
  <c r="BD117" i="80"/>
  <c r="X117" i="80" s="1"/>
  <c r="AN117" i="80" s="1"/>
  <c r="BD78" i="80"/>
  <c r="X78" i="80" s="1"/>
  <c r="AN78" i="80" s="1"/>
  <c r="BD82" i="80"/>
  <c r="X82" i="80" s="1"/>
  <c r="AN82" i="80" s="1"/>
  <c r="BD86" i="80"/>
  <c r="X86" i="80" s="1"/>
  <c r="AN86" i="80" s="1"/>
  <c r="BD90" i="80"/>
  <c r="X90" i="80" s="1"/>
  <c r="AN90" i="80" s="1"/>
  <c r="BD94" i="80"/>
  <c r="X94" i="80" s="1"/>
  <c r="AN94" i="80" s="1"/>
  <c r="BD98" i="80"/>
  <c r="X98" i="80" s="1"/>
  <c r="AN98" i="80" s="1"/>
  <c r="BD102" i="80"/>
  <c r="X102" i="80" s="1"/>
  <c r="AN102" i="80" s="1"/>
  <c r="BD106" i="80"/>
  <c r="X106" i="80" s="1"/>
  <c r="AN106" i="80" s="1"/>
  <c r="BD110" i="80"/>
  <c r="X110" i="80" s="1"/>
  <c r="AN110" i="80" s="1"/>
  <c r="BD114" i="80"/>
  <c r="X114" i="80" s="1"/>
  <c r="AN114" i="80" s="1"/>
  <c r="BD121" i="80"/>
  <c r="X121" i="80" s="1"/>
  <c r="AN121" i="80" s="1"/>
  <c r="BD139" i="80"/>
  <c r="X139" i="80" s="1"/>
  <c r="AN139" i="80" s="1"/>
  <c r="BD126" i="80"/>
  <c r="X126" i="80" s="1"/>
  <c r="AN126" i="80" s="1"/>
  <c r="BD130" i="80"/>
  <c r="X130" i="80" s="1"/>
  <c r="AN130" i="80" s="1"/>
  <c r="BD134" i="80"/>
  <c r="X134" i="80" s="1"/>
  <c r="AN134" i="80" s="1"/>
  <c r="BD140" i="80"/>
  <c r="X140" i="80" s="1"/>
  <c r="AN140" i="80" s="1"/>
  <c r="BD144" i="80"/>
  <c r="X144" i="80" s="1"/>
  <c r="AN144" i="80" s="1"/>
  <c r="BD148" i="80"/>
  <c r="X148" i="80" s="1"/>
  <c r="AN148" i="80" s="1"/>
  <c r="BD152" i="80"/>
  <c r="X152" i="80" s="1"/>
  <c r="AN152" i="80" s="1"/>
  <c r="BD156" i="80"/>
  <c r="X156" i="80" s="1"/>
  <c r="AN156" i="80" s="1"/>
  <c r="BD160" i="80"/>
  <c r="X160" i="80" s="1"/>
  <c r="AN160" i="80" s="1"/>
  <c r="BD164" i="80"/>
  <c r="X164" i="80" s="1"/>
  <c r="AN164" i="80" s="1"/>
  <c r="BD168" i="80"/>
  <c r="X168" i="80" s="1"/>
  <c r="AN168" i="80" s="1"/>
  <c r="BD172" i="80"/>
  <c r="X172" i="80" s="1"/>
  <c r="AN172" i="80" s="1"/>
  <c r="BD177" i="80"/>
  <c r="X177" i="80" s="1"/>
  <c r="AN177" i="80" s="1"/>
  <c r="BD181" i="80"/>
  <c r="X181" i="80" s="1"/>
  <c r="AN181" i="80" s="1"/>
  <c r="BD185" i="80"/>
  <c r="X185" i="80" s="1"/>
  <c r="AN185" i="80" s="1"/>
  <c r="BB70" i="80"/>
  <c r="V70" i="80" s="1"/>
  <c r="AL70" i="80" s="1"/>
  <c r="BB50" i="80"/>
  <c r="V50" i="80" s="1"/>
  <c r="AL50" i="80" s="1"/>
  <c r="BB54" i="80"/>
  <c r="V54" i="80" s="1"/>
  <c r="AL54" i="80" s="1"/>
  <c r="BB58" i="80"/>
  <c r="V58" i="80" s="1"/>
  <c r="AL58" i="80" s="1"/>
  <c r="BB62" i="80"/>
  <c r="V62" i="80" s="1"/>
  <c r="AL62" i="80" s="1"/>
  <c r="BB66" i="80"/>
  <c r="V66" i="80" s="1"/>
  <c r="AL66" i="80" s="1"/>
  <c r="BB82" i="80"/>
  <c r="V82" i="80" s="1"/>
  <c r="AL82" i="80" s="1"/>
  <c r="BB90" i="80"/>
  <c r="V90" i="80" s="1"/>
  <c r="AL90" i="80" s="1"/>
  <c r="BB97" i="80"/>
  <c r="V97" i="80" s="1"/>
  <c r="AL97" i="80" s="1"/>
  <c r="BB105" i="80"/>
  <c r="V105" i="80" s="1"/>
  <c r="AL105" i="80" s="1"/>
  <c r="BB76" i="80"/>
  <c r="V76" i="80" s="1"/>
  <c r="AL76" i="80" s="1"/>
  <c r="BB83" i="80"/>
  <c r="V83" i="80" s="1"/>
  <c r="AL83" i="80" s="1"/>
  <c r="BB92" i="80"/>
  <c r="V92" i="80" s="1"/>
  <c r="AL92" i="80" s="1"/>
  <c r="BB100" i="80"/>
  <c r="V100" i="80" s="1"/>
  <c r="AL100" i="80" s="1"/>
  <c r="BB107" i="80"/>
  <c r="V107" i="80" s="1"/>
  <c r="AL107" i="80" s="1"/>
  <c r="BB111" i="80"/>
  <c r="V111" i="80" s="1"/>
  <c r="AL111" i="80" s="1"/>
  <c r="BB115" i="80"/>
  <c r="V115" i="80" s="1"/>
  <c r="AL115" i="80" s="1"/>
  <c r="BB119" i="80"/>
  <c r="V119" i="80" s="1"/>
  <c r="AL119" i="80" s="1"/>
  <c r="BB120" i="80"/>
  <c r="V120" i="80" s="1"/>
  <c r="AL120" i="80" s="1"/>
  <c r="BB126" i="80"/>
  <c r="V126" i="80" s="1"/>
  <c r="AL126" i="80" s="1"/>
  <c r="BB130" i="80"/>
  <c r="V130" i="80" s="1"/>
  <c r="AL130" i="80" s="1"/>
  <c r="BB134" i="80"/>
  <c r="V134" i="80" s="1"/>
  <c r="AL134" i="80" s="1"/>
  <c r="BB139" i="80"/>
  <c r="V139" i="80" s="1"/>
  <c r="AL139" i="80" s="1"/>
  <c r="BB145" i="80"/>
  <c r="V145" i="80" s="1"/>
  <c r="AL145" i="80" s="1"/>
  <c r="BB153" i="80"/>
  <c r="V153" i="80" s="1"/>
  <c r="AL153" i="80" s="1"/>
  <c r="BB161" i="80"/>
  <c r="V161" i="80" s="1"/>
  <c r="AL161" i="80" s="1"/>
  <c r="BB144" i="80"/>
  <c r="V144" i="80" s="1"/>
  <c r="AL144" i="80" s="1"/>
  <c r="BB152" i="80"/>
  <c r="V152" i="80" s="1"/>
  <c r="AL152" i="80" s="1"/>
  <c r="BB160" i="80"/>
  <c r="V160" i="80" s="1"/>
  <c r="AL160" i="80" s="1"/>
  <c r="BB166" i="80"/>
  <c r="V166" i="80" s="1"/>
  <c r="AL166" i="80" s="1"/>
  <c r="BB170" i="80"/>
  <c r="V170" i="80" s="1"/>
  <c r="AL170" i="80" s="1"/>
  <c r="BB174" i="80"/>
  <c r="V174" i="80" s="1"/>
  <c r="AL174" i="80" s="1"/>
  <c r="BB177" i="80"/>
  <c r="V177" i="80" s="1"/>
  <c r="AL177" i="80" s="1"/>
  <c r="BB182" i="80"/>
  <c r="V182" i="80" s="1"/>
  <c r="AL182" i="80" s="1"/>
  <c r="BB185" i="80"/>
  <c r="V185" i="80" s="1"/>
  <c r="AL185" i="80" s="1"/>
  <c r="BB193" i="80"/>
  <c r="V193" i="80" s="1"/>
  <c r="AL193" i="80" s="1"/>
  <c r="AY64" i="79"/>
  <c r="S64" i="79" s="1"/>
  <c r="AI64" i="79" s="1"/>
  <c r="AY68" i="79"/>
  <c r="S68" i="79" s="1"/>
  <c r="AI68" i="79" s="1"/>
  <c r="AY73" i="79"/>
  <c r="S73" i="79" s="1"/>
  <c r="AI73" i="79" s="1"/>
  <c r="AY174" i="79"/>
  <c r="S174" i="79" s="1"/>
  <c r="AI174" i="79" s="1"/>
  <c r="AY86" i="79"/>
  <c r="S86" i="79" s="1"/>
  <c r="AI86" i="79" s="1"/>
  <c r="AY124" i="79"/>
  <c r="S124" i="79" s="1"/>
  <c r="AI124" i="79" s="1"/>
  <c r="AY140" i="79"/>
  <c r="S140" i="79" s="1"/>
  <c r="AI140" i="79" s="1"/>
  <c r="AY149" i="79"/>
  <c r="S149" i="79" s="1"/>
  <c r="AI149" i="79" s="1"/>
  <c r="AY60" i="79"/>
  <c r="S60" i="79" s="1"/>
  <c r="AI60" i="79" s="1"/>
  <c r="AY80" i="79"/>
  <c r="S80" i="79" s="1"/>
  <c r="AI80" i="79" s="1"/>
  <c r="AY52" i="79"/>
  <c r="S52" i="79" s="1"/>
  <c r="AI52" i="79" s="1"/>
  <c r="AY132" i="79"/>
  <c r="S132" i="79" s="1"/>
  <c r="AI132" i="79" s="1"/>
  <c r="AY144" i="79"/>
  <c r="S144" i="79" s="1"/>
  <c r="AI144" i="79" s="1"/>
  <c r="AY117" i="79"/>
  <c r="S117" i="79" s="1"/>
  <c r="AI117" i="79" s="1"/>
  <c r="AY185" i="79"/>
  <c r="S185" i="79" s="1"/>
  <c r="AI185" i="79" s="1"/>
  <c r="BJ138" i="79"/>
  <c r="AD138" i="79" s="1"/>
  <c r="AT138" i="79" s="1"/>
  <c r="BJ146" i="79"/>
  <c r="AD146" i="79" s="1"/>
  <c r="AT146" i="79" s="1"/>
  <c r="AY46" i="79"/>
  <c r="S46" i="79" s="1"/>
  <c r="AI46" i="79" s="1"/>
  <c r="AY62" i="79"/>
  <c r="S62" i="79" s="1"/>
  <c r="AI62" i="79" s="1"/>
  <c r="AY84" i="79"/>
  <c r="S84" i="79" s="1"/>
  <c r="AI84" i="79" s="1"/>
  <c r="AY78" i="79"/>
  <c r="S78" i="79" s="1"/>
  <c r="AI78" i="79" s="1"/>
  <c r="AY145" i="79"/>
  <c r="S145" i="79" s="1"/>
  <c r="AI145" i="79" s="1"/>
  <c r="AY55" i="79"/>
  <c r="S55" i="79" s="1"/>
  <c r="AI55" i="79" s="1"/>
  <c r="AY98" i="79"/>
  <c r="S98" i="79" s="1"/>
  <c r="AI98" i="79" s="1"/>
  <c r="AY120" i="79"/>
  <c r="S120" i="79" s="1"/>
  <c r="AI120" i="79" s="1"/>
  <c r="AY134" i="79"/>
  <c r="S134" i="79" s="1"/>
  <c r="AI134" i="79" s="1"/>
  <c r="AY146" i="79"/>
  <c r="S146" i="79" s="1"/>
  <c r="AI146" i="79" s="1"/>
  <c r="AY164" i="79"/>
  <c r="S164" i="79" s="1"/>
  <c r="AI164" i="79" s="1"/>
  <c r="AY172" i="79"/>
  <c r="S172" i="79" s="1"/>
  <c r="AI172" i="79" s="1"/>
  <c r="AY177" i="79"/>
  <c r="S177" i="79" s="1"/>
  <c r="AI177" i="79" s="1"/>
  <c r="AY187" i="79"/>
  <c r="S187" i="79" s="1"/>
  <c r="AI187" i="79" s="1"/>
  <c r="BG50" i="79"/>
  <c r="AA50" i="79" s="1"/>
  <c r="AQ50" i="79" s="1"/>
  <c r="BG76" i="79"/>
  <c r="AA76" i="79" s="1"/>
  <c r="AQ76" i="79" s="1"/>
  <c r="BG99" i="79"/>
  <c r="AA99" i="79" s="1"/>
  <c r="AQ99" i="79" s="1"/>
  <c r="BG107" i="79"/>
  <c r="AA107" i="79" s="1"/>
  <c r="AQ107" i="79" s="1"/>
  <c r="BG130" i="79"/>
  <c r="AA130" i="79" s="1"/>
  <c r="AQ130" i="79" s="1"/>
  <c r="BG165" i="79"/>
  <c r="AA165" i="79" s="1"/>
  <c r="AQ165" i="79" s="1"/>
  <c r="BG175" i="79"/>
  <c r="AA175" i="79" s="1"/>
  <c r="AQ175" i="79" s="1"/>
  <c r="BJ76" i="79"/>
  <c r="AD76" i="79" s="1"/>
  <c r="AT76" i="79" s="1"/>
  <c r="BJ57" i="79"/>
  <c r="AD57" i="79" s="1"/>
  <c r="AT57" i="79" s="1"/>
  <c r="BJ75" i="79"/>
  <c r="AD75" i="79" s="1"/>
  <c r="AT75" i="79" s="1"/>
  <c r="BJ98" i="79"/>
  <c r="AD98" i="79" s="1"/>
  <c r="AT98" i="79" s="1"/>
  <c r="BJ119" i="79"/>
  <c r="AD119" i="79" s="1"/>
  <c r="AT119" i="79" s="1"/>
  <c r="BJ112" i="79"/>
  <c r="AD112" i="79" s="1"/>
  <c r="AT112" i="79" s="1"/>
  <c r="BJ124" i="79"/>
  <c r="AD124" i="79" s="1"/>
  <c r="AT124" i="79" s="1"/>
  <c r="BJ144" i="79"/>
  <c r="AD144" i="79" s="1"/>
  <c r="AT144" i="79" s="1"/>
  <c r="BJ156" i="79"/>
  <c r="AD156" i="79" s="1"/>
  <c r="AT156" i="79" s="1"/>
  <c r="BJ163" i="79"/>
  <c r="AD163" i="79" s="1"/>
  <c r="AT163" i="79" s="1"/>
  <c r="BJ182" i="79"/>
  <c r="AD182" i="79" s="1"/>
  <c r="AT182" i="79" s="1"/>
  <c r="BH51" i="79"/>
  <c r="AB51" i="79" s="1"/>
  <c r="AR51" i="79" s="1"/>
  <c r="BH57" i="79"/>
  <c r="AB57" i="79" s="1"/>
  <c r="AR57" i="79" s="1"/>
  <c r="BH127" i="79"/>
  <c r="AB127" i="79" s="1"/>
  <c r="AR127" i="79" s="1"/>
  <c r="BH131" i="79"/>
  <c r="AB131" i="79" s="1"/>
  <c r="AR131" i="79" s="1"/>
  <c r="BH135" i="79"/>
  <c r="AB135" i="79" s="1"/>
  <c r="AR135" i="79" s="1"/>
  <c r="BH139" i="79"/>
  <c r="AB139" i="79" s="1"/>
  <c r="AR139" i="79" s="1"/>
  <c r="BH143" i="79"/>
  <c r="AB143" i="79" s="1"/>
  <c r="AR143" i="79" s="1"/>
  <c r="BH147" i="79"/>
  <c r="AB147" i="79" s="1"/>
  <c r="AR147" i="79" s="1"/>
  <c r="BH159" i="79"/>
  <c r="AB159" i="79" s="1"/>
  <c r="AR159" i="79" s="1"/>
  <c r="BH172" i="79"/>
  <c r="AB172" i="79" s="1"/>
  <c r="AR172" i="79" s="1"/>
  <c r="BH176" i="79"/>
  <c r="AB176" i="79" s="1"/>
  <c r="AR176" i="79" s="1"/>
  <c r="BD63" i="79"/>
  <c r="X63" i="79" s="1"/>
  <c r="AN63" i="79" s="1"/>
  <c r="BD74" i="79"/>
  <c r="X74" i="79" s="1"/>
  <c r="AN74" i="79" s="1"/>
  <c r="BD78" i="79"/>
  <c r="X78" i="79" s="1"/>
  <c r="AN78" i="79" s="1"/>
  <c r="BD98" i="79"/>
  <c r="X98" i="79" s="1"/>
  <c r="AN98" i="79" s="1"/>
  <c r="BD102" i="79"/>
  <c r="X102" i="79" s="1"/>
  <c r="AN102" i="79" s="1"/>
  <c r="BD106" i="79"/>
  <c r="X106" i="79" s="1"/>
  <c r="AN106" i="79" s="1"/>
  <c r="BD110" i="79"/>
  <c r="X110" i="79" s="1"/>
  <c r="AN110" i="79" s="1"/>
  <c r="BD114" i="79"/>
  <c r="X114" i="79" s="1"/>
  <c r="AN114" i="79" s="1"/>
  <c r="BD118" i="79"/>
  <c r="X118" i="79" s="1"/>
  <c r="AN118" i="79" s="1"/>
  <c r="BD158" i="79"/>
  <c r="X158" i="79" s="1"/>
  <c r="AN158" i="79" s="1"/>
  <c r="BD162" i="79"/>
  <c r="X162" i="79" s="1"/>
  <c r="AN162" i="79" s="1"/>
  <c r="BD170" i="79"/>
  <c r="X170" i="79" s="1"/>
  <c r="AN170" i="79" s="1"/>
  <c r="AY72" i="79"/>
  <c r="S72" i="79" s="1"/>
  <c r="AI72" i="79" s="1"/>
  <c r="AY95" i="79"/>
  <c r="S95" i="79" s="1"/>
  <c r="AI95" i="79" s="1"/>
  <c r="AY111" i="79"/>
  <c r="S111" i="79" s="1"/>
  <c r="AI111" i="79" s="1"/>
  <c r="AY143" i="79"/>
  <c r="S143" i="79" s="1"/>
  <c r="AI143" i="79" s="1"/>
  <c r="AY166" i="79"/>
  <c r="S166" i="79" s="1"/>
  <c r="AI166" i="79" s="1"/>
  <c r="AY189" i="79"/>
  <c r="S189" i="79" s="1"/>
  <c r="AI189" i="79" s="1"/>
  <c r="AY192" i="79"/>
  <c r="S192" i="79" s="1"/>
  <c r="AI192" i="79" s="1"/>
  <c r="BJ72" i="79"/>
  <c r="AD72" i="79" s="1"/>
  <c r="AT72" i="79" s="1"/>
  <c r="BJ109" i="79"/>
  <c r="AD109" i="79" s="1"/>
  <c r="AT109" i="79" s="1"/>
  <c r="BJ87" i="79"/>
  <c r="AD87" i="79" s="1"/>
  <c r="AT87" i="79" s="1"/>
  <c r="BJ110" i="79"/>
  <c r="AD110" i="79" s="1"/>
  <c r="AT110" i="79" s="1"/>
  <c r="BJ123" i="79"/>
  <c r="AD123" i="79" s="1"/>
  <c r="AT123" i="79" s="1"/>
  <c r="BJ120" i="79"/>
  <c r="AD120" i="79" s="1"/>
  <c r="AT120" i="79" s="1"/>
  <c r="BJ134" i="79"/>
  <c r="AD134" i="79" s="1"/>
  <c r="AT134" i="79" s="1"/>
  <c r="BJ142" i="79"/>
  <c r="AD142" i="79" s="1"/>
  <c r="AT142" i="79" s="1"/>
  <c r="BJ153" i="79"/>
  <c r="AD153" i="79" s="1"/>
  <c r="AT153" i="79" s="1"/>
  <c r="BJ167" i="79"/>
  <c r="AD167" i="79" s="1"/>
  <c r="AT167" i="79" s="1"/>
  <c r="BJ178" i="79"/>
  <c r="AD178" i="79" s="1"/>
  <c r="AT178" i="79" s="1"/>
  <c r="AY45" i="79"/>
  <c r="S45" i="79" s="1"/>
  <c r="AI45" i="79" s="1"/>
  <c r="AY66" i="79"/>
  <c r="S66" i="79" s="1"/>
  <c r="AI66" i="79" s="1"/>
  <c r="AY118" i="79"/>
  <c r="S118" i="79" s="1"/>
  <c r="AI118" i="79" s="1"/>
  <c r="AY133" i="79"/>
  <c r="S133" i="79" s="1"/>
  <c r="AI133" i="79" s="1"/>
  <c r="AY159" i="79"/>
  <c r="S159" i="79" s="1"/>
  <c r="AI159" i="79" s="1"/>
  <c r="AY167" i="79"/>
  <c r="S167" i="79" s="1"/>
  <c r="AI167" i="79" s="1"/>
  <c r="AY186" i="79"/>
  <c r="S186" i="79" s="1"/>
  <c r="AI186" i="79" s="1"/>
  <c r="AY184" i="79"/>
  <c r="S184" i="79" s="1"/>
  <c r="AI184" i="79" s="1"/>
  <c r="BJ81" i="79"/>
  <c r="AD81" i="79" s="1"/>
  <c r="AT81" i="79" s="1"/>
  <c r="BJ104" i="79"/>
  <c r="AD104" i="79" s="1"/>
  <c r="AT104" i="79" s="1"/>
  <c r="BJ125" i="79"/>
  <c r="AD125" i="79" s="1"/>
  <c r="AT125" i="79" s="1"/>
  <c r="BJ115" i="79"/>
  <c r="AD115" i="79" s="1"/>
  <c r="AT115" i="79" s="1"/>
  <c r="BJ185" i="79"/>
  <c r="AD185" i="79" s="1"/>
  <c r="AT185" i="79" s="1"/>
  <c r="AY59" i="79"/>
  <c r="S59" i="79" s="1"/>
  <c r="AI59" i="79" s="1"/>
  <c r="AY75" i="79"/>
  <c r="S75" i="79" s="1"/>
  <c r="AI75" i="79" s="1"/>
  <c r="AY93" i="79"/>
  <c r="S93" i="79" s="1"/>
  <c r="AI93" i="79" s="1"/>
  <c r="AY92" i="79"/>
  <c r="S92" i="79" s="1"/>
  <c r="AI92" i="79" s="1"/>
  <c r="AY106" i="79"/>
  <c r="S106" i="79" s="1"/>
  <c r="AI106" i="79" s="1"/>
  <c r="AY138" i="79"/>
  <c r="S138" i="79" s="1"/>
  <c r="AI138" i="79" s="1"/>
  <c r="AY151" i="79"/>
  <c r="S151" i="79" s="1"/>
  <c r="AI151" i="79" s="1"/>
  <c r="BJ54" i="79"/>
  <c r="AD54" i="79" s="1"/>
  <c r="AT54" i="79" s="1"/>
  <c r="BJ70" i="79"/>
  <c r="AD70" i="79" s="1"/>
  <c r="AT70" i="79" s="1"/>
  <c r="BJ85" i="79"/>
  <c r="AD85" i="79" s="1"/>
  <c r="AT85" i="79" s="1"/>
  <c r="BJ93" i="79"/>
  <c r="AD93" i="79" s="1"/>
  <c r="AT93" i="79" s="1"/>
  <c r="BJ94" i="79"/>
  <c r="AD94" i="79" s="1"/>
  <c r="AT94" i="79" s="1"/>
  <c r="BJ128" i="79"/>
  <c r="AD128" i="79" s="1"/>
  <c r="AT128" i="79" s="1"/>
  <c r="BJ127" i="79"/>
  <c r="AD127" i="79" s="1"/>
  <c r="AT127" i="79" s="1"/>
  <c r="BJ133" i="79"/>
  <c r="AD133" i="79" s="1"/>
  <c r="AT133" i="79" s="1"/>
  <c r="BJ141" i="79"/>
  <c r="AD141" i="79" s="1"/>
  <c r="AT141" i="79" s="1"/>
  <c r="BJ147" i="79"/>
  <c r="AD147" i="79" s="1"/>
  <c r="AT147" i="79" s="1"/>
  <c r="BJ165" i="79"/>
  <c r="AD165" i="79" s="1"/>
  <c r="AT165" i="79" s="1"/>
  <c r="BJ181" i="79"/>
  <c r="AD181" i="79" s="1"/>
  <c r="AT181" i="79" s="1"/>
  <c r="BJ176" i="79"/>
  <c r="AD176" i="79" s="1"/>
  <c r="AT176" i="79" s="1"/>
  <c r="AY43" i="79"/>
  <c r="S43" i="79" s="1"/>
  <c r="AI43" i="79" s="1"/>
  <c r="AY61" i="79"/>
  <c r="S61" i="79" s="1"/>
  <c r="AI61" i="79" s="1"/>
  <c r="AY89" i="79"/>
  <c r="S89" i="79" s="1"/>
  <c r="AI89" i="79" s="1"/>
  <c r="AY96" i="79"/>
  <c r="S96" i="79" s="1"/>
  <c r="AI96" i="79" s="1"/>
  <c r="AY128" i="79"/>
  <c r="S128" i="79" s="1"/>
  <c r="AI128" i="79" s="1"/>
  <c r="AY181" i="79"/>
  <c r="S181" i="79" s="1"/>
  <c r="AI181" i="79" s="1"/>
  <c r="AY198" i="79"/>
  <c r="S198" i="79" s="1"/>
  <c r="AI198" i="79" s="1"/>
  <c r="BJ60" i="79"/>
  <c r="AD60" i="79" s="1"/>
  <c r="AT60" i="79" s="1"/>
  <c r="BJ64" i="79"/>
  <c r="AD64" i="79" s="1"/>
  <c r="AT64" i="79" s="1"/>
  <c r="BJ82" i="79"/>
  <c r="AD82" i="79" s="1"/>
  <c r="AT82" i="79" s="1"/>
  <c r="BJ89" i="79"/>
  <c r="AD89" i="79" s="1"/>
  <c r="AT89" i="79" s="1"/>
  <c r="BJ135" i="79"/>
  <c r="AD135" i="79" s="1"/>
  <c r="AT135" i="79" s="1"/>
  <c r="BJ139" i="79"/>
  <c r="AD139" i="79" s="1"/>
  <c r="AT139" i="79" s="1"/>
  <c r="BJ154" i="79"/>
  <c r="AD154" i="79" s="1"/>
  <c r="AT154" i="79" s="1"/>
  <c r="BJ172" i="79"/>
  <c r="AD172" i="79" s="1"/>
  <c r="AT172" i="79" s="1"/>
  <c r="AY67" i="79"/>
  <c r="S67" i="79" s="1"/>
  <c r="AI67" i="79" s="1"/>
  <c r="AY85" i="79"/>
  <c r="S85" i="79" s="1"/>
  <c r="AI85" i="79" s="1"/>
  <c r="AY119" i="79"/>
  <c r="S119" i="79" s="1"/>
  <c r="AI119" i="79" s="1"/>
  <c r="AY114" i="79"/>
  <c r="S114" i="79" s="1"/>
  <c r="AI114" i="79" s="1"/>
  <c r="AY130" i="79"/>
  <c r="S130" i="79" s="1"/>
  <c r="AI130" i="79" s="1"/>
  <c r="AY170" i="79"/>
  <c r="S170" i="79" s="1"/>
  <c r="AI170" i="79" s="1"/>
  <c r="BJ53" i="79"/>
  <c r="AD53" i="79" s="1"/>
  <c r="AT53" i="79" s="1"/>
  <c r="BJ69" i="79"/>
  <c r="AD69" i="79" s="1"/>
  <c r="AT69" i="79" s="1"/>
  <c r="BJ83" i="79"/>
  <c r="AD83" i="79" s="1"/>
  <c r="AT83" i="79" s="1"/>
  <c r="BJ106" i="79"/>
  <c r="AD106" i="79" s="1"/>
  <c r="AT106" i="79" s="1"/>
  <c r="BJ92" i="79"/>
  <c r="AD92" i="79" s="1"/>
  <c r="AT92" i="79" s="1"/>
  <c r="BJ101" i="79"/>
  <c r="AD101" i="79" s="1"/>
  <c r="AT101" i="79" s="1"/>
  <c r="BJ116" i="79"/>
  <c r="AD116" i="79" s="1"/>
  <c r="AT116" i="79" s="1"/>
  <c r="BJ132" i="79"/>
  <c r="AD132" i="79" s="1"/>
  <c r="AT132" i="79" s="1"/>
  <c r="BJ140" i="79"/>
  <c r="AD140" i="79" s="1"/>
  <c r="AT140" i="79" s="1"/>
  <c r="BJ179" i="79"/>
  <c r="AD179" i="79" s="1"/>
  <c r="AT179" i="79" s="1"/>
  <c r="BJ169" i="79"/>
  <c r="AD169" i="79" s="1"/>
  <c r="AT169" i="79" s="1"/>
  <c r="BJ191" i="79"/>
  <c r="AD191" i="79" s="1"/>
  <c r="AT191" i="79" s="1"/>
  <c r="BJ186" i="79"/>
  <c r="AD186" i="79" s="1"/>
  <c r="AT186" i="79" s="1"/>
  <c r="AY42" i="79"/>
  <c r="S42" i="79" s="1"/>
  <c r="AI42" i="79" s="1"/>
  <c r="AY87" i="79"/>
  <c r="S87" i="79" s="1"/>
  <c r="AI87" i="79" s="1"/>
  <c r="AY127" i="79"/>
  <c r="S127" i="79" s="1"/>
  <c r="AI127" i="79" s="1"/>
  <c r="AY139" i="79"/>
  <c r="S139" i="79" s="1"/>
  <c r="AI139" i="79" s="1"/>
  <c r="AY156" i="79"/>
  <c r="S156" i="79" s="1"/>
  <c r="AI156" i="79" s="1"/>
  <c r="AY179" i="79"/>
  <c r="S179" i="79" s="1"/>
  <c r="AI179" i="79" s="1"/>
  <c r="BJ62" i="79"/>
  <c r="AD62" i="79" s="1"/>
  <c r="AT62" i="79" s="1"/>
  <c r="BJ108" i="79"/>
  <c r="AD108" i="79" s="1"/>
  <c r="AT108" i="79" s="1"/>
  <c r="BJ152" i="79"/>
  <c r="AD152" i="79" s="1"/>
  <c r="AT152" i="79" s="1"/>
  <c r="BJ170" i="79"/>
  <c r="AD170" i="79" s="1"/>
  <c r="AT170" i="79" s="1"/>
  <c r="AY51" i="79"/>
  <c r="S51" i="79" s="1"/>
  <c r="AI51" i="79" s="1"/>
  <c r="AY69" i="79"/>
  <c r="S69" i="79" s="1"/>
  <c r="AI69" i="79" s="1"/>
  <c r="AY77" i="79"/>
  <c r="S77" i="79" s="1"/>
  <c r="AI77" i="79" s="1"/>
  <c r="AY108" i="79"/>
  <c r="S108" i="79" s="1"/>
  <c r="AI108" i="79" s="1"/>
  <c r="AY153" i="79"/>
  <c r="S153" i="79" s="1"/>
  <c r="AI153" i="79" s="1"/>
  <c r="AY157" i="79"/>
  <c r="S157" i="79" s="1"/>
  <c r="AI157" i="79" s="1"/>
  <c r="AY183" i="79"/>
  <c r="S183" i="79" s="1"/>
  <c r="AI183" i="79" s="1"/>
  <c r="BJ80" i="79"/>
  <c r="AD80" i="79" s="1"/>
  <c r="AT80" i="79" s="1"/>
  <c r="BJ67" i="79"/>
  <c r="AD67" i="79" s="1"/>
  <c r="AT67" i="79" s="1"/>
  <c r="BJ79" i="79"/>
  <c r="AD79" i="79" s="1"/>
  <c r="AT79" i="79" s="1"/>
  <c r="AY82" i="79"/>
  <c r="S82" i="79" s="1"/>
  <c r="AI82" i="79" s="1"/>
  <c r="AY83" i="79"/>
  <c r="S83" i="79" s="1"/>
  <c r="AI83" i="79" s="1"/>
  <c r="AY101" i="79"/>
  <c r="S101" i="79" s="1"/>
  <c r="AI101" i="79" s="1"/>
  <c r="AY129" i="79"/>
  <c r="S129" i="79" s="1"/>
  <c r="AI129" i="79" s="1"/>
  <c r="AY137" i="79"/>
  <c r="S137" i="79" s="1"/>
  <c r="AI137" i="79" s="1"/>
  <c r="AY162" i="79"/>
  <c r="S162" i="79" s="1"/>
  <c r="AI162" i="79" s="1"/>
  <c r="AY49" i="79"/>
  <c r="S49" i="79" s="1"/>
  <c r="AI49" i="79" s="1"/>
  <c r="AY76" i="79"/>
  <c r="S76" i="79" s="1"/>
  <c r="AI76" i="79" s="1"/>
  <c r="AY121" i="79"/>
  <c r="S121" i="79" s="1"/>
  <c r="AI121" i="79" s="1"/>
  <c r="AY122" i="79"/>
  <c r="S122" i="79" s="1"/>
  <c r="AI122" i="79" s="1"/>
  <c r="AY135" i="79"/>
  <c r="S135" i="79" s="1"/>
  <c r="AI135" i="79" s="1"/>
  <c r="AY158" i="79"/>
  <c r="S158" i="79" s="1"/>
  <c r="AI158" i="79" s="1"/>
  <c r="AY171" i="79"/>
  <c r="S171" i="79" s="1"/>
  <c r="AI171" i="79" s="1"/>
  <c r="AY197" i="79"/>
  <c r="S197" i="79" s="1"/>
  <c r="AI197" i="79" s="1"/>
  <c r="AY54" i="79"/>
  <c r="S54" i="79" s="1"/>
  <c r="AI54" i="79" s="1"/>
  <c r="AY65" i="79"/>
  <c r="S65" i="79" s="1"/>
  <c r="AI65" i="79" s="1"/>
  <c r="AY97" i="79"/>
  <c r="S97" i="79" s="1"/>
  <c r="AI97" i="79" s="1"/>
  <c r="AY100" i="79"/>
  <c r="S100" i="79" s="1"/>
  <c r="AI100" i="79" s="1"/>
  <c r="AY104" i="79"/>
  <c r="S104" i="79" s="1"/>
  <c r="AI104" i="79" s="1"/>
  <c r="AY160" i="79"/>
  <c r="S160" i="79" s="1"/>
  <c r="AI160" i="79" s="1"/>
  <c r="AY176" i="79"/>
  <c r="S176" i="79" s="1"/>
  <c r="AI176" i="79" s="1"/>
  <c r="BI78" i="79"/>
  <c r="AC78" i="79" s="1"/>
  <c r="AS78" i="79" s="1"/>
  <c r="BI59" i="79"/>
  <c r="AC59" i="79" s="1"/>
  <c r="AS59" i="79" s="1"/>
  <c r="BI130" i="79"/>
  <c r="AC130" i="79" s="1"/>
  <c r="AS130" i="79" s="1"/>
  <c r="BI154" i="79"/>
  <c r="AC154" i="79" s="1"/>
  <c r="AS154" i="79" s="1"/>
  <c r="BI190" i="79"/>
  <c r="AC190" i="79" s="1"/>
  <c r="AS190" i="79" s="1"/>
  <c r="BE82" i="79"/>
  <c r="Y82" i="79" s="1"/>
  <c r="AO82" i="79" s="1"/>
  <c r="BE57" i="79"/>
  <c r="Y57" i="79" s="1"/>
  <c r="AO57" i="79" s="1"/>
  <c r="BE74" i="79"/>
  <c r="Y74" i="79" s="1"/>
  <c r="AO74" i="79" s="1"/>
  <c r="BE118" i="79"/>
  <c r="Y118" i="79" s="1"/>
  <c r="AO118" i="79" s="1"/>
  <c r="BE134" i="79"/>
  <c r="Y134" i="79" s="1"/>
  <c r="AO134" i="79" s="1"/>
  <c r="BE150" i="79"/>
  <c r="Y150" i="79" s="1"/>
  <c r="AO150" i="79" s="1"/>
  <c r="BE175" i="79"/>
  <c r="Y175" i="79" s="1"/>
  <c r="AO175" i="79" s="1"/>
  <c r="BE179" i="79"/>
  <c r="Y179" i="79" s="1"/>
  <c r="AO179" i="79" s="1"/>
  <c r="BG58" i="79"/>
  <c r="AA58" i="79" s="1"/>
  <c r="AQ58" i="79" s="1"/>
  <c r="BG62" i="79"/>
  <c r="AA62" i="79" s="1"/>
  <c r="AQ62" i="79" s="1"/>
  <c r="BG66" i="79"/>
  <c r="AA66" i="79" s="1"/>
  <c r="AQ66" i="79" s="1"/>
  <c r="BG83" i="79"/>
  <c r="AA83" i="79" s="1"/>
  <c r="AQ83" i="79" s="1"/>
  <c r="BG91" i="79"/>
  <c r="AA91" i="79" s="1"/>
  <c r="AQ91" i="79" s="1"/>
  <c r="BG160" i="79"/>
  <c r="AA160" i="79" s="1"/>
  <c r="AQ160" i="79" s="1"/>
  <c r="BG161" i="79"/>
  <c r="AA161" i="79" s="1"/>
  <c r="AQ161" i="79" s="1"/>
  <c r="BG168" i="79"/>
  <c r="AA168" i="79" s="1"/>
  <c r="AQ168" i="79" s="1"/>
  <c r="BG185" i="79"/>
  <c r="AA185" i="79" s="1"/>
  <c r="AQ185" i="79" s="1"/>
  <c r="BJ63" i="79"/>
  <c r="AD63" i="79" s="1"/>
  <c r="AT63" i="79" s="1"/>
  <c r="BJ105" i="79"/>
  <c r="AD105" i="79" s="1"/>
  <c r="AT105" i="79" s="1"/>
  <c r="BJ177" i="79"/>
  <c r="AD177" i="79" s="1"/>
  <c r="AT177" i="79" s="1"/>
  <c r="BJ189" i="79"/>
  <c r="AD189" i="79" s="1"/>
  <c r="AT189" i="79" s="1"/>
  <c r="BJ188" i="79"/>
  <c r="AD188" i="79" s="1"/>
  <c r="AT188" i="79" s="1"/>
  <c r="BH65" i="79"/>
  <c r="AB65" i="79" s="1"/>
  <c r="AR65" i="79" s="1"/>
  <c r="BH69" i="79"/>
  <c r="AB69" i="79" s="1"/>
  <c r="AR69" i="79" s="1"/>
  <c r="BH73" i="79"/>
  <c r="AB73" i="79" s="1"/>
  <c r="AR73" i="79" s="1"/>
  <c r="BH77" i="79"/>
  <c r="AB77" i="79" s="1"/>
  <c r="AR77" i="79" s="1"/>
  <c r="BH89" i="79"/>
  <c r="AB89" i="79" s="1"/>
  <c r="AR89" i="79" s="1"/>
  <c r="BH97" i="79"/>
  <c r="AB97" i="79" s="1"/>
  <c r="AR97" i="79" s="1"/>
  <c r="BH117" i="79"/>
  <c r="AB117" i="79" s="1"/>
  <c r="AR117" i="79" s="1"/>
  <c r="BH153" i="79"/>
  <c r="AB153" i="79" s="1"/>
  <c r="AR153" i="79" s="1"/>
  <c r="BH169" i="79"/>
  <c r="AB169" i="79" s="1"/>
  <c r="AR169" i="79" s="1"/>
  <c r="BD55" i="79"/>
  <c r="X55" i="79" s="1"/>
  <c r="AN55" i="79" s="1"/>
  <c r="BD84" i="79"/>
  <c r="X84" i="79" s="1"/>
  <c r="AN84" i="79" s="1"/>
  <c r="BD92" i="79"/>
  <c r="X92" i="79" s="1"/>
  <c r="AN92" i="79" s="1"/>
  <c r="BD168" i="79"/>
  <c r="X168" i="79" s="1"/>
  <c r="AN168" i="79" s="1"/>
  <c r="BD181" i="79"/>
  <c r="X181" i="79" s="1"/>
  <c r="AN181" i="79" s="1"/>
  <c r="BI49" i="79"/>
  <c r="AC49" i="79" s="1"/>
  <c r="AS49" i="79" s="1"/>
  <c r="BI126" i="79"/>
  <c r="AC126" i="79" s="1"/>
  <c r="AS126" i="79" s="1"/>
  <c r="BI158" i="79"/>
  <c r="AC158" i="79" s="1"/>
  <c r="AS158" i="79" s="1"/>
  <c r="BI166" i="79"/>
  <c r="AC166" i="79" s="1"/>
  <c r="AS166" i="79" s="1"/>
  <c r="BI175" i="79"/>
  <c r="AC175" i="79" s="1"/>
  <c r="AS175" i="79" s="1"/>
  <c r="BI187" i="79"/>
  <c r="AC187" i="79" s="1"/>
  <c r="AS187" i="79" s="1"/>
  <c r="BE63" i="79"/>
  <c r="Y63" i="79" s="1"/>
  <c r="AO63" i="79" s="1"/>
  <c r="BE78" i="79"/>
  <c r="Y78" i="79" s="1"/>
  <c r="AO78" i="79" s="1"/>
  <c r="BE70" i="79"/>
  <c r="Y70" i="79" s="1"/>
  <c r="AO70" i="79" s="1"/>
  <c r="BE122" i="79"/>
  <c r="Y122" i="79" s="1"/>
  <c r="AO122" i="79" s="1"/>
  <c r="BG54" i="79"/>
  <c r="AA54" i="79" s="1"/>
  <c r="AQ54" i="79" s="1"/>
  <c r="BG70" i="79"/>
  <c r="AA70" i="79" s="1"/>
  <c r="AQ70" i="79" s="1"/>
  <c r="BG75" i="79"/>
  <c r="AA75" i="79" s="1"/>
  <c r="AQ75" i="79" s="1"/>
  <c r="BG98" i="79"/>
  <c r="AA98" i="79" s="1"/>
  <c r="AQ98" i="79" s="1"/>
  <c r="BG106" i="79"/>
  <c r="AA106" i="79" s="1"/>
  <c r="AQ106" i="79" s="1"/>
  <c r="BG114" i="79"/>
  <c r="AA114" i="79" s="1"/>
  <c r="AQ114" i="79" s="1"/>
  <c r="BG121" i="79"/>
  <c r="AA121" i="79" s="1"/>
  <c r="AQ121" i="79" s="1"/>
  <c r="BG129" i="79"/>
  <c r="AA129" i="79" s="1"/>
  <c r="AQ129" i="79" s="1"/>
  <c r="BG151" i="79"/>
  <c r="AA151" i="79" s="1"/>
  <c r="AQ151" i="79" s="1"/>
  <c r="BG163" i="79"/>
  <c r="AA163" i="79" s="1"/>
  <c r="AQ163" i="79" s="1"/>
  <c r="BJ86" i="79"/>
  <c r="AD86" i="79" s="1"/>
  <c r="AT86" i="79" s="1"/>
  <c r="BJ68" i="79"/>
  <c r="AD68" i="79" s="1"/>
  <c r="AT68" i="79" s="1"/>
  <c r="BJ74" i="79"/>
  <c r="AD74" i="79" s="1"/>
  <c r="AT74" i="79" s="1"/>
  <c r="BJ97" i="79"/>
  <c r="AD97" i="79" s="1"/>
  <c r="AT97" i="79" s="1"/>
  <c r="BJ99" i="79"/>
  <c r="AD99" i="79" s="1"/>
  <c r="AT99" i="79" s="1"/>
  <c r="BJ111" i="79"/>
  <c r="AD111" i="79" s="1"/>
  <c r="AT111" i="79" s="1"/>
  <c r="BJ131" i="79"/>
  <c r="AD131" i="79" s="1"/>
  <c r="AT131" i="79" s="1"/>
  <c r="BJ143" i="79"/>
  <c r="AD143" i="79" s="1"/>
  <c r="AT143" i="79" s="1"/>
  <c r="BJ148" i="79"/>
  <c r="AD148" i="79" s="1"/>
  <c r="AT148" i="79" s="1"/>
  <c r="BH52" i="79"/>
  <c r="AB52" i="79" s="1"/>
  <c r="AR52" i="79" s="1"/>
  <c r="BH74" i="79"/>
  <c r="AB74" i="79" s="1"/>
  <c r="AR74" i="79" s="1"/>
  <c r="BH82" i="79"/>
  <c r="AB82" i="79" s="1"/>
  <c r="AR82" i="79" s="1"/>
  <c r="BH90" i="79"/>
  <c r="AB90" i="79" s="1"/>
  <c r="AR90" i="79" s="1"/>
  <c r="BH122" i="79"/>
  <c r="AB122" i="79" s="1"/>
  <c r="AR122" i="79" s="1"/>
  <c r="BH158" i="79"/>
  <c r="AB158" i="79" s="1"/>
  <c r="AR158" i="79" s="1"/>
  <c r="BH166" i="79"/>
  <c r="AB166" i="79" s="1"/>
  <c r="AR166" i="79" s="1"/>
  <c r="BD59" i="79"/>
  <c r="X59" i="79" s="1"/>
  <c r="AN59" i="79" s="1"/>
  <c r="BD73" i="79"/>
  <c r="X73" i="79" s="1"/>
  <c r="AN73" i="79" s="1"/>
  <c r="BD89" i="79"/>
  <c r="X89" i="79" s="1"/>
  <c r="AN89" i="79" s="1"/>
  <c r="BD97" i="79"/>
  <c r="X97" i="79" s="1"/>
  <c r="AN97" i="79" s="1"/>
  <c r="BD121" i="79"/>
  <c r="X121" i="79" s="1"/>
  <c r="AN121" i="79" s="1"/>
  <c r="BD125" i="79"/>
  <c r="X125" i="79" s="1"/>
  <c r="AN125" i="79" s="1"/>
  <c r="BD129" i="79"/>
  <c r="X129" i="79" s="1"/>
  <c r="AN129" i="79" s="1"/>
  <c r="BD133" i="79"/>
  <c r="X133" i="79" s="1"/>
  <c r="AN133" i="79" s="1"/>
  <c r="BD137" i="79"/>
  <c r="X137" i="79" s="1"/>
  <c r="AN137" i="79" s="1"/>
  <c r="BD141" i="79"/>
  <c r="X141" i="79" s="1"/>
  <c r="AN141" i="79" s="1"/>
  <c r="BD145" i="79"/>
  <c r="X145" i="79" s="1"/>
  <c r="AN145" i="79" s="1"/>
  <c r="BI66" i="79"/>
  <c r="AC66" i="79" s="1"/>
  <c r="AS66" i="79" s="1"/>
  <c r="BI70" i="79"/>
  <c r="AC70" i="79" s="1"/>
  <c r="AS70" i="79" s="1"/>
  <c r="BI102" i="79"/>
  <c r="AC102" i="79" s="1"/>
  <c r="AS102" i="79" s="1"/>
  <c r="BI86" i="79"/>
  <c r="AC86" i="79" s="1"/>
  <c r="AS86" i="79" s="1"/>
  <c r="BI94" i="79"/>
  <c r="AC94" i="79" s="1"/>
  <c r="AS94" i="79" s="1"/>
  <c r="BI134" i="79"/>
  <c r="AC134" i="79" s="1"/>
  <c r="AS134" i="79" s="1"/>
  <c r="BI122" i="79"/>
  <c r="AC122" i="79" s="1"/>
  <c r="AS122" i="79" s="1"/>
  <c r="BI162" i="79"/>
  <c r="AC162" i="79" s="1"/>
  <c r="AS162" i="79" s="1"/>
  <c r="BE52" i="79"/>
  <c r="Y52" i="79" s="1"/>
  <c r="AO52" i="79" s="1"/>
  <c r="BE98" i="79"/>
  <c r="Y98" i="79" s="1"/>
  <c r="AO98" i="79" s="1"/>
  <c r="BE90" i="79"/>
  <c r="Y90" i="79" s="1"/>
  <c r="AO90" i="79" s="1"/>
  <c r="BE106" i="79"/>
  <c r="Y106" i="79" s="1"/>
  <c r="AO106" i="79" s="1"/>
  <c r="BE110" i="79"/>
  <c r="Y110" i="79" s="1"/>
  <c r="AO110" i="79" s="1"/>
  <c r="BE114" i="79"/>
  <c r="Y114" i="79" s="1"/>
  <c r="AO114" i="79" s="1"/>
  <c r="BE126" i="79"/>
  <c r="Y126" i="79" s="1"/>
  <c r="AO126" i="79" s="1"/>
  <c r="BE138" i="79"/>
  <c r="Y138" i="79" s="1"/>
  <c r="AO138" i="79" s="1"/>
  <c r="BE142" i="79"/>
  <c r="Y142" i="79" s="1"/>
  <c r="AO142" i="79" s="1"/>
  <c r="BE146" i="79"/>
  <c r="Y146" i="79" s="1"/>
  <c r="AO146" i="79" s="1"/>
  <c r="BE154" i="79"/>
  <c r="Y154" i="79" s="1"/>
  <c r="AO154" i="79" s="1"/>
  <c r="BE170" i="79"/>
  <c r="Y170" i="79" s="1"/>
  <c r="AO170" i="79" s="1"/>
  <c r="BE162" i="79"/>
  <c r="Y162" i="79" s="1"/>
  <c r="AO162" i="79" s="1"/>
  <c r="BJ88" i="79"/>
  <c r="AD88" i="79" s="1"/>
  <c r="AT88" i="79" s="1"/>
  <c r="BJ91" i="79"/>
  <c r="AD91" i="79" s="1"/>
  <c r="AT91" i="79" s="1"/>
  <c r="BJ126" i="79"/>
  <c r="AD126" i="79" s="1"/>
  <c r="AT126" i="79" s="1"/>
  <c r="BJ136" i="79"/>
  <c r="AD136" i="79" s="1"/>
  <c r="AT136" i="79" s="1"/>
  <c r="BJ160" i="79"/>
  <c r="AD160" i="79" s="1"/>
  <c r="AT160" i="79" s="1"/>
  <c r="BJ49" i="79"/>
  <c r="AD49" i="79" s="1"/>
  <c r="AT49" i="79" s="1"/>
  <c r="BJ65" i="79"/>
  <c r="AD65" i="79" s="1"/>
  <c r="AT65" i="79" s="1"/>
  <c r="BJ84" i="79"/>
  <c r="AD84" i="79" s="1"/>
  <c r="AT84" i="79" s="1"/>
  <c r="BJ78" i="79"/>
  <c r="AD78" i="79" s="1"/>
  <c r="AT78" i="79" s="1"/>
  <c r="BJ58" i="79"/>
  <c r="AD58" i="79" s="1"/>
  <c r="AT58" i="79" s="1"/>
  <c r="BJ77" i="79"/>
  <c r="AD77" i="79" s="1"/>
  <c r="AT77" i="79" s="1"/>
  <c r="BJ100" i="79"/>
  <c r="AD100" i="79" s="1"/>
  <c r="AT100" i="79" s="1"/>
  <c r="BJ103" i="79"/>
  <c r="AD103" i="79" s="1"/>
  <c r="AT103" i="79" s="1"/>
  <c r="BJ121" i="79"/>
  <c r="AD121" i="79" s="1"/>
  <c r="AT121" i="79" s="1"/>
  <c r="BJ113" i="79"/>
  <c r="AD113" i="79" s="1"/>
  <c r="AT113" i="79" s="1"/>
  <c r="BJ118" i="79"/>
  <c r="AD118" i="79" s="1"/>
  <c r="AT118" i="79" s="1"/>
  <c r="BJ145" i="79"/>
  <c r="AD145" i="79" s="1"/>
  <c r="AT145" i="79" s="1"/>
  <c r="BJ193" i="79"/>
  <c r="AD193" i="79" s="1"/>
  <c r="AT193" i="79" s="1"/>
  <c r="BJ183" i="79"/>
  <c r="AD183" i="79" s="1"/>
  <c r="AT183" i="79" s="1"/>
  <c r="BJ187" i="79"/>
  <c r="AD187" i="79" s="1"/>
  <c r="AT187" i="79" s="1"/>
  <c r="BJ95" i="79"/>
  <c r="AD95" i="79" s="1"/>
  <c r="AT95" i="79" s="1"/>
  <c r="BJ164" i="79"/>
  <c r="AD164" i="79" s="1"/>
  <c r="AT164" i="79" s="1"/>
  <c r="BG149" i="79"/>
  <c r="AA149" i="79" s="1"/>
  <c r="AQ149" i="79" s="1"/>
  <c r="BG184" i="79"/>
  <c r="AA184" i="79" s="1"/>
  <c r="AQ184" i="79" s="1"/>
  <c r="BH64" i="79"/>
  <c r="AB64" i="79" s="1"/>
  <c r="AR64" i="79" s="1"/>
  <c r="BH126" i="79"/>
  <c r="AB126" i="79" s="1"/>
  <c r="AR126" i="79" s="1"/>
  <c r="BH130" i="79"/>
  <c r="AB130" i="79" s="1"/>
  <c r="AR130" i="79" s="1"/>
  <c r="BH134" i="79"/>
  <c r="AB134" i="79" s="1"/>
  <c r="AR134" i="79" s="1"/>
  <c r="BH138" i="79"/>
  <c r="AB138" i="79" s="1"/>
  <c r="AR138" i="79" s="1"/>
  <c r="BH142" i="79"/>
  <c r="AB142" i="79" s="1"/>
  <c r="AR142" i="79" s="1"/>
  <c r="BH146" i="79"/>
  <c r="AB146" i="79" s="1"/>
  <c r="AR146" i="79" s="1"/>
  <c r="BH175" i="79"/>
  <c r="AB175" i="79" s="1"/>
  <c r="AR175" i="79" s="1"/>
  <c r="BH179" i="79"/>
  <c r="AB179" i="79" s="1"/>
  <c r="AR179" i="79" s="1"/>
  <c r="BH190" i="79"/>
  <c r="AB190" i="79" s="1"/>
  <c r="AR190" i="79" s="1"/>
  <c r="BD77" i="79"/>
  <c r="X77" i="79" s="1"/>
  <c r="AN77" i="79" s="1"/>
  <c r="BD101" i="79"/>
  <c r="X101" i="79" s="1"/>
  <c r="AN101" i="79" s="1"/>
  <c r="BD105" i="79"/>
  <c r="X105" i="79" s="1"/>
  <c r="AN105" i="79" s="1"/>
  <c r="BD109" i="79"/>
  <c r="X109" i="79" s="1"/>
  <c r="AN109" i="79" s="1"/>
  <c r="BD113" i="79"/>
  <c r="X113" i="79" s="1"/>
  <c r="AN113" i="79" s="1"/>
  <c r="BD157" i="79"/>
  <c r="X157" i="79" s="1"/>
  <c r="AN157" i="79" s="1"/>
  <c r="BD165" i="79"/>
  <c r="X165" i="79" s="1"/>
  <c r="AN165" i="79" s="1"/>
  <c r="BD184" i="79"/>
  <c r="X184" i="79" s="1"/>
  <c r="AN184" i="79" s="1"/>
  <c r="BG147" i="79"/>
  <c r="AA147" i="79" s="1"/>
  <c r="AQ147" i="79" s="1"/>
  <c r="BG95" i="79"/>
  <c r="AA95" i="79" s="1"/>
  <c r="AQ95" i="79" s="1"/>
  <c r="BG103" i="79"/>
  <c r="AA103" i="79" s="1"/>
  <c r="AQ103" i="79" s="1"/>
  <c r="BH63" i="79"/>
  <c r="AB63" i="79" s="1"/>
  <c r="AR63" i="79" s="1"/>
  <c r="BH67" i="79"/>
  <c r="AB67" i="79" s="1"/>
  <c r="AR67" i="79" s="1"/>
  <c r="BH75" i="79"/>
  <c r="AB75" i="79" s="1"/>
  <c r="AR75" i="79" s="1"/>
  <c r="BH79" i="79"/>
  <c r="AB79" i="79" s="1"/>
  <c r="AR79" i="79" s="1"/>
  <c r="BH151" i="79"/>
  <c r="AB151" i="79" s="1"/>
  <c r="AR151" i="79" s="1"/>
  <c r="BH155" i="79"/>
  <c r="AB155" i="79" s="1"/>
  <c r="AR155" i="79" s="1"/>
  <c r="BH163" i="79"/>
  <c r="AB163" i="79" s="1"/>
  <c r="AR163" i="79" s="1"/>
  <c r="BH180" i="79"/>
  <c r="AB180" i="79" s="1"/>
  <c r="AR180" i="79" s="1"/>
  <c r="BD57" i="79"/>
  <c r="X57" i="79" s="1"/>
  <c r="AN57" i="79" s="1"/>
  <c r="BD70" i="79"/>
  <c r="X70" i="79" s="1"/>
  <c r="AN70" i="79" s="1"/>
  <c r="BD122" i="79"/>
  <c r="X122" i="79" s="1"/>
  <c r="AN122" i="79" s="1"/>
  <c r="BD146" i="79"/>
  <c r="X146" i="79" s="1"/>
  <c r="AN146" i="79" s="1"/>
  <c r="BD185" i="79"/>
  <c r="X185" i="79" s="1"/>
  <c r="AN185" i="79" s="1"/>
  <c r="BI72" i="79"/>
  <c r="AC72" i="79" s="1"/>
  <c r="AS72" i="79" s="1"/>
  <c r="BI104" i="79"/>
  <c r="AC104" i="79" s="1"/>
  <c r="AS104" i="79" s="1"/>
  <c r="BI88" i="79"/>
  <c r="AC88" i="79" s="1"/>
  <c r="AS88" i="79" s="1"/>
  <c r="BI96" i="79"/>
  <c r="AC96" i="79" s="1"/>
  <c r="AS96" i="79" s="1"/>
  <c r="BI116" i="79"/>
  <c r="AC116" i="79" s="1"/>
  <c r="AS116" i="79" s="1"/>
  <c r="BI124" i="79"/>
  <c r="AC124" i="79" s="1"/>
  <c r="AS124" i="79" s="1"/>
  <c r="BI132" i="79"/>
  <c r="AC132" i="79" s="1"/>
  <c r="AS132" i="79" s="1"/>
  <c r="BI160" i="79"/>
  <c r="AC160" i="79" s="1"/>
  <c r="AS160" i="79" s="1"/>
  <c r="BI168" i="79"/>
  <c r="AC168" i="79" s="1"/>
  <c r="AS168" i="79" s="1"/>
  <c r="BI185" i="79"/>
  <c r="AC185" i="79" s="1"/>
  <c r="AS185" i="79" s="1"/>
  <c r="BE65" i="79"/>
  <c r="Y65" i="79" s="1"/>
  <c r="AO65" i="79" s="1"/>
  <c r="BE84" i="79"/>
  <c r="Y84" i="79" s="1"/>
  <c r="AO84" i="79" s="1"/>
  <c r="BE100" i="79"/>
  <c r="Y100" i="79" s="1"/>
  <c r="AO100" i="79" s="1"/>
  <c r="BE92" i="79"/>
  <c r="Y92" i="79" s="1"/>
  <c r="AO92" i="79" s="1"/>
  <c r="BE128" i="79"/>
  <c r="Y128" i="79" s="1"/>
  <c r="AO128" i="79" s="1"/>
  <c r="BE156" i="79"/>
  <c r="Y156" i="79" s="1"/>
  <c r="AO156" i="79" s="1"/>
  <c r="BE164" i="79"/>
  <c r="Y164" i="79" s="1"/>
  <c r="AO164" i="79" s="1"/>
  <c r="BG56" i="79"/>
  <c r="AA56" i="79" s="1"/>
  <c r="AQ56" i="79" s="1"/>
  <c r="BG60" i="79"/>
  <c r="AA60" i="79" s="1"/>
  <c r="AQ60" i="79" s="1"/>
  <c r="BG64" i="79"/>
  <c r="AA64" i="79" s="1"/>
  <c r="AQ64" i="79" s="1"/>
  <c r="BG68" i="79"/>
  <c r="AA68" i="79" s="1"/>
  <c r="AQ68" i="79" s="1"/>
  <c r="BG87" i="79"/>
  <c r="AA87" i="79" s="1"/>
  <c r="AQ87" i="79" s="1"/>
  <c r="BG80" i="79"/>
  <c r="AA80" i="79" s="1"/>
  <c r="AQ80" i="79" s="1"/>
  <c r="BG126" i="79"/>
  <c r="AA126" i="79" s="1"/>
  <c r="AQ126" i="79" s="1"/>
  <c r="BG164" i="79"/>
  <c r="AA164" i="79" s="1"/>
  <c r="AQ164" i="79" s="1"/>
  <c r="BG183" i="79"/>
  <c r="AA183" i="79" s="1"/>
  <c r="AQ183" i="79" s="1"/>
  <c r="BG52" i="79"/>
  <c r="AA52" i="79" s="1"/>
  <c r="AQ52" i="79" s="1"/>
  <c r="BG74" i="79"/>
  <c r="AA74" i="79" s="1"/>
  <c r="AQ74" i="79" s="1"/>
  <c r="BG112" i="79"/>
  <c r="AA112" i="79" s="1"/>
  <c r="AQ112" i="79" s="1"/>
  <c r="BG117" i="79"/>
  <c r="AA117" i="79" s="1"/>
  <c r="AQ117" i="79" s="1"/>
  <c r="BG125" i="79"/>
  <c r="AA125" i="79" s="1"/>
  <c r="AQ125" i="79" s="1"/>
  <c r="BG148" i="79"/>
  <c r="AA148" i="79" s="1"/>
  <c r="AQ148" i="79" s="1"/>
  <c r="BG153" i="79"/>
  <c r="AA153" i="79" s="1"/>
  <c r="AQ153" i="79" s="1"/>
  <c r="BG176" i="79"/>
  <c r="AA176" i="79" s="1"/>
  <c r="AQ176" i="79" s="1"/>
  <c r="BG187" i="79"/>
  <c r="AA187" i="79" s="1"/>
  <c r="AQ187" i="79" s="1"/>
  <c r="BH173" i="79"/>
  <c r="AB173" i="79" s="1"/>
  <c r="AR173" i="79" s="1"/>
  <c r="BH177" i="79"/>
  <c r="AB177" i="79" s="1"/>
  <c r="AR177" i="79" s="1"/>
  <c r="BD61" i="79"/>
  <c r="X61" i="79" s="1"/>
  <c r="AN61" i="79" s="1"/>
  <c r="BD127" i="79"/>
  <c r="X127" i="79" s="1"/>
  <c r="AN127" i="79" s="1"/>
  <c r="BD131" i="79"/>
  <c r="X131" i="79" s="1"/>
  <c r="AN131" i="79" s="1"/>
  <c r="BD135" i="79"/>
  <c r="X135" i="79" s="1"/>
  <c r="AN135" i="79" s="1"/>
  <c r="BD139" i="79"/>
  <c r="X139" i="79" s="1"/>
  <c r="AN139" i="79" s="1"/>
  <c r="BD143" i="79"/>
  <c r="X143" i="79" s="1"/>
  <c r="AN143" i="79" s="1"/>
  <c r="BD163" i="79"/>
  <c r="X163" i="79" s="1"/>
  <c r="AN163" i="79" s="1"/>
  <c r="BD180" i="79"/>
  <c r="X180" i="79" s="1"/>
  <c r="AN180" i="79" s="1"/>
  <c r="BI80" i="79"/>
  <c r="AC80" i="79" s="1"/>
  <c r="AS80" i="79" s="1"/>
  <c r="BI56" i="79"/>
  <c r="AC56" i="79" s="1"/>
  <c r="AS56" i="79" s="1"/>
  <c r="BI68" i="79"/>
  <c r="AC68" i="79" s="1"/>
  <c r="AS68" i="79" s="1"/>
  <c r="BI173" i="79"/>
  <c r="AC173" i="79" s="1"/>
  <c r="AS173" i="79" s="1"/>
  <c r="BI192" i="79"/>
  <c r="AC192" i="79" s="1"/>
  <c r="AS192" i="79" s="1"/>
  <c r="BE66" i="79"/>
  <c r="Y66" i="79" s="1"/>
  <c r="AO66" i="79" s="1"/>
  <c r="BE76" i="79"/>
  <c r="Y76" i="79" s="1"/>
  <c r="AO76" i="79" s="1"/>
  <c r="BE88" i="79"/>
  <c r="Y88" i="79" s="1"/>
  <c r="AO88" i="79" s="1"/>
  <c r="BE108" i="79"/>
  <c r="Y108" i="79" s="1"/>
  <c r="AO108" i="79" s="1"/>
  <c r="BE112" i="79"/>
  <c r="Y112" i="79" s="1"/>
  <c r="AO112" i="79" s="1"/>
  <c r="BE120" i="79"/>
  <c r="Y120" i="79" s="1"/>
  <c r="AO120" i="79" s="1"/>
  <c r="BE136" i="79"/>
  <c r="Y136" i="79" s="1"/>
  <c r="AO136" i="79" s="1"/>
  <c r="BE140" i="79"/>
  <c r="Y140" i="79" s="1"/>
  <c r="AO140" i="79" s="1"/>
  <c r="BE144" i="79"/>
  <c r="Y144" i="79" s="1"/>
  <c r="AO144" i="79" s="1"/>
  <c r="BE148" i="79"/>
  <c r="Y148" i="79" s="1"/>
  <c r="AO148" i="79" s="1"/>
  <c r="BE152" i="79"/>
  <c r="Y152" i="79" s="1"/>
  <c r="AO152" i="79" s="1"/>
  <c r="BH55" i="79"/>
  <c r="AB55" i="79" s="1"/>
  <c r="AR55" i="79" s="1"/>
  <c r="BH81" i="79"/>
  <c r="AB81" i="79" s="1"/>
  <c r="AR81" i="79" s="1"/>
  <c r="BH93" i="79"/>
  <c r="AB93" i="79" s="1"/>
  <c r="AR93" i="79" s="1"/>
  <c r="BH121" i="79"/>
  <c r="AB121" i="79" s="1"/>
  <c r="AR121" i="79" s="1"/>
  <c r="BH125" i="79"/>
  <c r="AB125" i="79" s="1"/>
  <c r="AR125" i="79" s="1"/>
  <c r="BH129" i="79"/>
  <c r="AB129" i="79" s="1"/>
  <c r="AR129" i="79" s="1"/>
  <c r="BH133" i="79"/>
  <c r="AB133" i="79" s="1"/>
  <c r="AR133" i="79" s="1"/>
  <c r="BH137" i="79"/>
  <c r="AB137" i="79" s="1"/>
  <c r="AR137" i="79" s="1"/>
  <c r="BH141" i="79"/>
  <c r="AB141" i="79" s="1"/>
  <c r="AR141" i="79" s="1"/>
  <c r="BH145" i="79"/>
  <c r="AB145" i="79" s="1"/>
  <c r="AR145" i="79" s="1"/>
  <c r="BD65" i="79"/>
  <c r="X65" i="79" s="1"/>
  <c r="AN65" i="79" s="1"/>
  <c r="BD76" i="79"/>
  <c r="X76" i="79" s="1"/>
  <c r="AN76" i="79" s="1"/>
  <c r="BD80" i="79"/>
  <c r="X80" i="79" s="1"/>
  <c r="AN80" i="79" s="1"/>
  <c r="BD88" i="79"/>
  <c r="X88" i="79" s="1"/>
  <c r="AN88" i="79" s="1"/>
  <c r="BD96" i="79"/>
  <c r="X96" i="79" s="1"/>
  <c r="AN96" i="79" s="1"/>
  <c r="BD100" i="79"/>
  <c r="X100" i="79" s="1"/>
  <c r="AN100" i="79" s="1"/>
  <c r="BD104" i="79"/>
  <c r="X104" i="79" s="1"/>
  <c r="AN104" i="79" s="1"/>
  <c r="BD108" i="79"/>
  <c r="X108" i="79" s="1"/>
  <c r="AN108" i="79" s="1"/>
  <c r="BD112" i="79"/>
  <c r="X112" i="79" s="1"/>
  <c r="AN112" i="79" s="1"/>
  <c r="BD164" i="79"/>
  <c r="X164" i="79" s="1"/>
  <c r="AN164" i="79" s="1"/>
  <c r="BD173" i="79"/>
  <c r="X173" i="79" s="1"/>
  <c r="AN173" i="79" s="1"/>
  <c r="BD177" i="79"/>
  <c r="X177" i="79" s="1"/>
  <c r="AN177" i="79" s="1"/>
  <c r="BD186" i="79"/>
  <c r="X186" i="79" s="1"/>
  <c r="AN186" i="79" s="1"/>
  <c r="BI53" i="79"/>
  <c r="AC53" i="79" s="1"/>
  <c r="AS53" i="79" s="1"/>
  <c r="BI61" i="79"/>
  <c r="AC61" i="79" s="1"/>
  <c r="AS61" i="79" s="1"/>
  <c r="BI100" i="79"/>
  <c r="AC100" i="79" s="1"/>
  <c r="AS100" i="79" s="1"/>
  <c r="BI84" i="79"/>
  <c r="AC84" i="79" s="1"/>
  <c r="AS84" i="79" s="1"/>
  <c r="BI92" i="79"/>
  <c r="AC92" i="79" s="1"/>
  <c r="AS92" i="79" s="1"/>
  <c r="BI120" i="79"/>
  <c r="AC120" i="79" s="1"/>
  <c r="AS120" i="79" s="1"/>
  <c r="BI148" i="79"/>
  <c r="AC148" i="79" s="1"/>
  <c r="AS148" i="79" s="1"/>
  <c r="BI156" i="79"/>
  <c r="AC156" i="79" s="1"/>
  <c r="AS156" i="79" s="1"/>
  <c r="BI152" i="79"/>
  <c r="AC152" i="79" s="1"/>
  <c r="AS152" i="79" s="1"/>
  <c r="BE55" i="79"/>
  <c r="Y55" i="79" s="1"/>
  <c r="AO55" i="79" s="1"/>
  <c r="BE104" i="79"/>
  <c r="Y104" i="79" s="1"/>
  <c r="AO104" i="79" s="1"/>
  <c r="BE96" i="79"/>
  <c r="Y96" i="79" s="1"/>
  <c r="AO96" i="79" s="1"/>
  <c r="BE132" i="79"/>
  <c r="Y132" i="79" s="1"/>
  <c r="AO132" i="79" s="1"/>
  <c r="BE160" i="79"/>
  <c r="Y160" i="79" s="1"/>
  <c r="AO160" i="79" s="1"/>
  <c r="BE168" i="79"/>
  <c r="Y168" i="79" s="1"/>
  <c r="AO168" i="79" s="1"/>
  <c r="BE177" i="79"/>
  <c r="Y177" i="79" s="1"/>
  <c r="AO177" i="79" s="1"/>
  <c r="BE181" i="79"/>
  <c r="Y181" i="79" s="1"/>
  <c r="AO181" i="79" s="1"/>
  <c r="BG57" i="79"/>
  <c r="AA57" i="79" s="1"/>
  <c r="AQ57" i="79" s="1"/>
  <c r="BG61" i="79"/>
  <c r="AA61" i="79" s="1"/>
  <c r="AQ61" i="79" s="1"/>
  <c r="BG65" i="79"/>
  <c r="AA65" i="79" s="1"/>
  <c r="AQ65" i="79" s="1"/>
  <c r="BG69" i="79"/>
  <c r="AA69" i="79" s="1"/>
  <c r="AQ69" i="79" s="1"/>
  <c r="BG82" i="79"/>
  <c r="AA82" i="79" s="1"/>
  <c r="AQ82" i="79" s="1"/>
  <c r="BG89" i="79"/>
  <c r="AA89" i="79" s="1"/>
  <c r="AQ89" i="79" s="1"/>
  <c r="BG97" i="79"/>
  <c r="AA97" i="79" s="1"/>
  <c r="AQ97" i="79" s="1"/>
  <c r="BG104" i="79"/>
  <c r="AA104" i="79" s="1"/>
  <c r="AQ104" i="79" s="1"/>
  <c r="BG127" i="79"/>
  <c r="AA127" i="79" s="1"/>
  <c r="AQ127" i="79" s="1"/>
  <c r="BG158" i="79"/>
  <c r="AA158" i="79" s="1"/>
  <c r="AQ158" i="79" s="1"/>
  <c r="BG166" i="79"/>
  <c r="AA166" i="79" s="1"/>
  <c r="AQ166" i="79" s="1"/>
  <c r="BH56" i="79"/>
  <c r="AB56" i="79" s="1"/>
  <c r="AR56" i="79" s="1"/>
  <c r="BH68" i="79"/>
  <c r="AB68" i="79" s="1"/>
  <c r="AR68" i="79" s="1"/>
  <c r="BH72" i="79"/>
  <c r="AB72" i="79" s="1"/>
  <c r="AR72" i="79" s="1"/>
  <c r="BH76" i="79"/>
  <c r="AB76" i="79" s="1"/>
  <c r="AR76" i="79" s="1"/>
  <c r="BH80" i="79"/>
  <c r="AB80" i="79" s="1"/>
  <c r="AR80" i="79" s="1"/>
  <c r="BH88" i="79"/>
  <c r="AB88" i="79" s="1"/>
  <c r="AR88" i="79" s="1"/>
  <c r="BH96" i="79"/>
  <c r="AB96" i="79" s="1"/>
  <c r="AR96" i="79" s="1"/>
  <c r="BH120" i="79"/>
  <c r="AB120" i="79" s="1"/>
  <c r="AR120" i="79" s="1"/>
  <c r="BH152" i="79"/>
  <c r="AB152" i="79" s="1"/>
  <c r="AR152" i="79" s="1"/>
  <c r="BH156" i="79"/>
  <c r="AB156" i="79" s="1"/>
  <c r="AR156" i="79" s="1"/>
  <c r="BH164" i="79"/>
  <c r="AB164" i="79" s="1"/>
  <c r="AR164" i="79" s="1"/>
  <c r="BD62" i="79"/>
  <c r="X62" i="79" s="1"/>
  <c r="AN62" i="79" s="1"/>
  <c r="BD54" i="79"/>
  <c r="X54" i="79" s="1"/>
  <c r="AN54" i="79" s="1"/>
  <c r="BD71" i="79"/>
  <c r="X71" i="79" s="1"/>
  <c r="AN71" i="79" s="1"/>
  <c r="BD87" i="79"/>
  <c r="X87" i="79" s="1"/>
  <c r="AN87" i="79" s="1"/>
  <c r="BD95" i="79"/>
  <c r="X95" i="79" s="1"/>
  <c r="AN95" i="79" s="1"/>
  <c r="BD119" i="79"/>
  <c r="X119" i="79" s="1"/>
  <c r="AN119" i="79" s="1"/>
  <c r="BI60" i="79"/>
  <c r="AC60" i="79" s="1"/>
  <c r="AS60" i="79" s="1"/>
  <c r="BI117" i="79"/>
  <c r="AC117" i="79" s="1"/>
  <c r="AS117" i="79" s="1"/>
  <c r="BI125" i="79"/>
  <c r="AC125" i="79" s="1"/>
  <c r="AS125" i="79" s="1"/>
  <c r="BI174" i="79"/>
  <c r="AC174" i="79" s="1"/>
  <c r="AS174" i="79" s="1"/>
  <c r="BI182" i="79"/>
  <c r="AC182" i="79" s="1"/>
  <c r="AS182" i="79" s="1"/>
  <c r="BE105" i="79"/>
  <c r="Y105" i="79" s="1"/>
  <c r="AO105" i="79" s="1"/>
  <c r="BE117" i="79"/>
  <c r="Y117" i="79" s="1"/>
  <c r="AO117" i="79" s="1"/>
  <c r="BE125" i="79"/>
  <c r="Y125" i="79" s="1"/>
  <c r="AO125" i="79" s="1"/>
  <c r="BG53" i="79"/>
  <c r="AA53" i="79" s="1"/>
  <c r="AQ53" i="79" s="1"/>
  <c r="BG81" i="79"/>
  <c r="AA81" i="79" s="1"/>
  <c r="AQ81" i="79" s="1"/>
  <c r="BG84" i="79"/>
  <c r="AA84" i="79" s="1"/>
  <c r="AQ84" i="79" s="1"/>
  <c r="BG105" i="79"/>
  <c r="AA105" i="79" s="1"/>
  <c r="AQ105" i="79" s="1"/>
  <c r="BG113" i="79"/>
  <c r="AA113" i="79" s="1"/>
  <c r="AQ113" i="79" s="1"/>
  <c r="BG119" i="79"/>
  <c r="AA119" i="79" s="1"/>
  <c r="AQ119" i="79" s="1"/>
  <c r="BG128" i="79"/>
  <c r="AA128" i="79" s="1"/>
  <c r="AQ128" i="79" s="1"/>
  <c r="BG150" i="79"/>
  <c r="AA150" i="79" s="1"/>
  <c r="AQ150" i="79" s="1"/>
  <c r="BG154" i="79"/>
  <c r="AA154" i="79" s="1"/>
  <c r="AQ154" i="79" s="1"/>
  <c r="BG167" i="79"/>
  <c r="AA167" i="79" s="1"/>
  <c r="AQ167" i="79" s="1"/>
  <c r="BH60" i="79"/>
  <c r="AB60" i="79" s="1"/>
  <c r="AR60" i="79" s="1"/>
  <c r="BH50" i="79"/>
  <c r="AB50" i="79" s="1"/>
  <c r="AR50" i="79" s="1"/>
  <c r="BH157" i="79"/>
  <c r="AB157" i="79" s="1"/>
  <c r="AR157" i="79" s="1"/>
  <c r="BH165" i="79"/>
  <c r="AB165" i="79" s="1"/>
  <c r="AR165" i="79" s="1"/>
  <c r="BD66" i="79"/>
  <c r="X66" i="79" s="1"/>
  <c r="AN66" i="79" s="1"/>
  <c r="BD72" i="79"/>
  <c r="X72" i="79" s="1"/>
  <c r="AN72" i="79" s="1"/>
  <c r="BD116" i="79"/>
  <c r="X116" i="79" s="1"/>
  <c r="AN116" i="79" s="1"/>
  <c r="BD124" i="79"/>
  <c r="X124" i="79" s="1"/>
  <c r="AN124" i="79" s="1"/>
  <c r="BD128" i="79"/>
  <c r="X128" i="79" s="1"/>
  <c r="AN128" i="79" s="1"/>
  <c r="BD132" i="79"/>
  <c r="X132" i="79" s="1"/>
  <c r="AN132" i="79" s="1"/>
  <c r="BD136" i="79"/>
  <c r="X136" i="79" s="1"/>
  <c r="AN136" i="79" s="1"/>
  <c r="BD140" i="79"/>
  <c r="X140" i="79" s="1"/>
  <c r="AN140" i="79" s="1"/>
  <c r="BD144" i="79"/>
  <c r="X144" i="79" s="1"/>
  <c r="AN144" i="79" s="1"/>
  <c r="BD148" i="79"/>
  <c r="X148" i="79" s="1"/>
  <c r="AN148" i="79" s="1"/>
  <c r="BD156" i="79"/>
  <c r="X156" i="79" s="1"/>
  <c r="AN156" i="79" s="1"/>
  <c r="BI73" i="79"/>
  <c r="AC73" i="79" s="1"/>
  <c r="AS73" i="79" s="1"/>
  <c r="BI81" i="79"/>
  <c r="AC81" i="79" s="1"/>
  <c r="AS81" i="79" s="1"/>
  <c r="BI65" i="79"/>
  <c r="AC65" i="79" s="1"/>
  <c r="AS65" i="79" s="1"/>
  <c r="BI69" i="79"/>
  <c r="AC69" i="79" s="1"/>
  <c r="AS69" i="79" s="1"/>
  <c r="BI85" i="79"/>
  <c r="AC85" i="79" s="1"/>
  <c r="AS85" i="79" s="1"/>
  <c r="BI93" i="79"/>
  <c r="AC93" i="79" s="1"/>
  <c r="AS93" i="79" s="1"/>
  <c r="BI101" i="79"/>
  <c r="AC101" i="79" s="1"/>
  <c r="AS101" i="79" s="1"/>
  <c r="BI129" i="79"/>
  <c r="AC129" i="79" s="1"/>
  <c r="AS129" i="79" s="1"/>
  <c r="BI157" i="79"/>
  <c r="AC157" i="79" s="1"/>
  <c r="AS157" i="79" s="1"/>
  <c r="BI165" i="79"/>
  <c r="AC165" i="79" s="1"/>
  <c r="AS165" i="79" s="1"/>
  <c r="BE59" i="79"/>
  <c r="Y59" i="79" s="1"/>
  <c r="AO59" i="79" s="1"/>
  <c r="BE81" i="79"/>
  <c r="Y81" i="79" s="1"/>
  <c r="AO81" i="79" s="1"/>
  <c r="BE89" i="79"/>
  <c r="Y89" i="79" s="1"/>
  <c r="AO89" i="79" s="1"/>
  <c r="BE97" i="79"/>
  <c r="Y97" i="79" s="1"/>
  <c r="AO97" i="79" s="1"/>
  <c r="BE109" i="79"/>
  <c r="Y109" i="79" s="1"/>
  <c r="AO109" i="79" s="1"/>
  <c r="BE113" i="79"/>
  <c r="Y113" i="79" s="1"/>
  <c r="AO113" i="79" s="1"/>
  <c r="BE133" i="79"/>
  <c r="Y133" i="79" s="1"/>
  <c r="AO133" i="79" s="1"/>
  <c r="BE137" i="79"/>
  <c r="Y137" i="79" s="1"/>
  <c r="AO137" i="79" s="1"/>
  <c r="BE141" i="79"/>
  <c r="Y141" i="79" s="1"/>
  <c r="AO141" i="79" s="1"/>
  <c r="BE145" i="79"/>
  <c r="Y145" i="79" s="1"/>
  <c r="AO145" i="79" s="1"/>
  <c r="BE153" i="79"/>
  <c r="Y153" i="79" s="1"/>
  <c r="AO153" i="79" s="1"/>
  <c r="BE157" i="79"/>
  <c r="Y157" i="79" s="1"/>
  <c r="AO157" i="79" s="1"/>
  <c r="BE165" i="79"/>
  <c r="Y165" i="79" s="1"/>
  <c r="AO165" i="79" s="1"/>
  <c r="BE174" i="79"/>
  <c r="Y174" i="79" s="1"/>
  <c r="AO174" i="79" s="1"/>
  <c r="BI50" i="79"/>
  <c r="AC50" i="79" s="1"/>
  <c r="AS50" i="79" s="1"/>
  <c r="BI62" i="79"/>
  <c r="AC62" i="79" s="1"/>
  <c r="AS62" i="79" s="1"/>
  <c r="BI77" i="79"/>
  <c r="AC77" i="79" s="1"/>
  <c r="AS77" i="79" s="1"/>
  <c r="BI133" i="79"/>
  <c r="AC133" i="79" s="1"/>
  <c r="AS133" i="79" s="1"/>
  <c r="BI121" i="79"/>
  <c r="AC121" i="79" s="1"/>
  <c r="AS121" i="79" s="1"/>
  <c r="BI153" i="79"/>
  <c r="AC153" i="79" s="1"/>
  <c r="AS153" i="79" s="1"/>
  <c r="BI169" i="79"/>
  <c r="AC169" i="79" s="1"/>
  <c r="AS169" i="79" s="1"/>
  <c r="BE73" i="79"/>
  <c r="Y73" i="79" s="1"/>
  <c r="AO73" i="79" s="1"/>
  <c r="BE64" i="79"/>
  <c r="Y64" i="79" s="1"/>
  <c r="AO64" i="79" s="1"/>
  <c r="BE101" i="79"/>
  <c r="Y101" i="79" s="1"/>
  <c r="AO101" i="79" s="1"/>
  <c r="BE121" i="79"/>
  <c r="Y121" i="79" s="1"/>
  <c r="AO121" i="79" s="1"/>
  <c r="BE129" i="79"/>
  <c r="Y129" i="79" s="1"/>
  <c r="AO129" i="79" s="1"/>
  <c r="BE149" i="79"/>
  <c r="Y149" i="79" s="1"/>
  <c r="AO149" i="79" s="1"/>
  <c r="BE178" i="79"/>
  <c r="Y178" i="79" s="1"/>
  <c r="AO178" i="79" s="1"/>
  <c r="BE182" i="79"/>
  <c r="Y182" i="79" s="1"/>
  <c r="AO182" i="79" s="1"/>
  <c r="BH119" i="79"/>
  <c r="AB119" i="79" s="1"/>
  <c r="AR119" i="79" s="1"/>
  <c r="BH167" i="79"/>
  <c r="AB167" i="79" s="1"/>
  <c r="AR167" i="79" s="1"/>
  <c r="BD86" i="79"/>
  <c r="X86" i="79" s="1"/>
  <c r="AN86" i="79" s="1"/>
  <c r="BD94" i="79"/>
  <c r="X94" i="79" s="1"/>
  <c r="AN94" i="79" s="1"/>
  <c r="BD126" i="79"/>
  <c r="X126" i="79" s="1"/>
  <c r="AN126" i="79" s="1"/>
  <c r="BD130" i="79"/>
  <c r="X130" i="79" s="1"/>
  <c r="AN130" i="79" s="1"/>
  <c r="BD134" i="79"/>
  <c r="X134" i="79" s="1"/>
  <c r="AN134" i="79" s="1"/>
  <c r="BD138" i="79"/>
  <c r="X138" i="79" s="1"/>
  <c r="AN138" i="79" s="1"/>
  <c r="BD142" i="79"/>
  <c r="X142" i="79" s="1"/>
  <c r="AN142" i="79" s="1"/>
  <c r="BI51" i="79"/>
  <c r="AC51" i="79" s="1"/>
  <c r="AS51" i="79" s="1"/>
  <c r="BI63" i="79"/>
  <c r="AC63" i="79" s="1"/>
  <c r="AS63" i="79" s="1"/>
  <c r="BI67" i="79"/>
  <c r="AC67" i="79" s="1"/>
  <c r="AS67" i="79" s="1"/>
  <c r="BI79" i="79"/>
  <c r="AC79" i="79" s="1"/>
  <c r="AS79" i="79" s="1"/>
  <c r="BI123" i="79"/>
  <c r="AC123" i="79" s="1"/>
  <c r="AS123" i="79" s="1"/>
  <c r="BI172" i="79"/>
  <c r="AC172" i="79" s="1"/>
  <c r="AS172" i="79" s="1"/>
  <c r="BI171" i="79"/>
  <c r="AC171" i="79" s="1"/>
  <c r="AS171" i="79" s="1"/>
  <c r="BE61" i="79"/>
  <c r="Y61" i="79" s="1"/>
  <c r="AO61" i="79" s="1"/>
  <c r="BE103" i="79"/>
  <c r="Y103" i="79" s="1"/>
  <c r="AO103" i="79" s="1"/>
  <c r="BE107" i="79"/>
  <c r="Y107" i="79" s="1"/>
  <c r="AO107" i="79" s="1"/>
  <c r="BE111" i="79"/>
  <c r="Y111" i="79" s="1"/>
  <c r="AO111" i="79" s="1"/>
  <c r="BE115" i="79"/>
  <c r="Y115" i="79" s="1"/>
  <c r="AO115" i="79" s="1"/>
  <c r="BE123" i="79"/>
  <c r="Y123" i="79" s="1"/>
  <c r="AO123" i="79" s="1"/>
  <c r="BE131" i="79"/>
  <c r="Y131" i="79" s="1"/>
  <c r="AO131" i="79" s="1"/>
  <c r="BE139" i="79"/>
  <c r="Y139" i="79" s="1"/>
  <c r="AO139" i="79" s="1"/>
  <c r="BE143" i="79"/>
  <c r="Y143" i="79" s="1"/>
  <c r="AO143" i="79" s="1"/>
  <c r="BE151" i="79"/>
  <c r="Y151" i="79" s="1"/>
  <c r="AO151" i="79" s="1"/>
  <c r="BE167" i="79"/>
  <c r="Y167" i="79" s="1"/>
  <c r="AO167" i="79" s="1"/>
  <c r="BG72" i="79"/>
  <c r="AA72" i="79" s="1"/>
  <c r="AQ72" i="79" s="1"/>
  <c r="BG111" i="79"/>
  <c r="AA111" i="79" s="1"/>
  <c r="AQ111" i="79" s="1"/>
  <c r="BG115" i="79"/>
  <c r="AA115" i="79" s="1"/>
  <c r="AQ115" i="79" s="1"/>
  <c r="BG123" i="79"/>
  <c r="AA123" i="79" s="1"/>
  <c r="AQ123" i="79" s="1"/>
  <c r="BG146" i="79"/>
  <c r="AA146" i="79" s="1"/>
  <c r="AQ146" i="79" s="1"/>
  <c r="BG152" i="79"/>
  <c r="AA152" i="79" s="1"/>
  <c r="AQ152" i="79" s="1"/>
  <c r="BH54" i="79"/>
  <c r="AB54" i="79" s="1"/>
  <c r="AR54" i="79" s="1"/>
  <c r="BH83" i="79"/>
  <c r="AB83" i="79" s="1"/>
  <c r="AR83" i="79" s="1"/>
  <c r="BH87" i="79"/>
  <c r="AB87" i="79" s="1"/>
  <c r="AR87" i="79" s="1"/>
  <c r="BH91" i="79"/>
  <c r="AB91" i="79" s="1"/>
  <c r="AR91" i="79" s="1"/>
  <c r="BG51" i="79"/>
  <c r="AA51" i="79" s="1"/>
  <c r="AQ51" i="79" s="1"/>
  <c r="BG77" i="79"/>
  <c r="AA77" i="79" s="1"/>
  <c r="AQ77" i="79" s="1"/>
  <c r="BG100" i="79"/>
  <c r="AA100" i="79" s="1"/>
  <c r="AQ100" i="79" s="1"/>
  <c r="BG108" i="79"/>
  <c r="AA108" i="79" s="1"/>
  <c r="AQ108" i="79" s="1"/>
  <c r="BG159" i="79"/>
  <c r="AA159" i="79" s="1"/>
  <c r="AQ159" i="79" s="1"/>
  <c r="BG169" i="79"/>
  <c r="AA169" i="79" s="1"/>
  <c r="AQ169" i="79" s="1"/>
  <c r="BH53" i="79"/>
  <c r="AB53" i="79" s="1"/>
  <c r="AR53" i="79" s="1"/>
  <c r="BH58" i="79"/>
  <c r="AB58" i="79" s="1"/>
  <c r="AR58" i="79" s="1"/>
  <c r="BH84" i="79"/>
  <c r="AB84" i="79" s="1"/>
  <c r="AR84" i="79" s="1"/>
  <c r="BH92" i="79"/>
  <c r="AB92" i="79" s="1"/>
  <c r="AR92" i="79" s="1"/>
  <c r="BH116" i="79"/>
  <c r="AB116" i="79" s="1"/>
  <c r="AR116" i="79" s="1"/>
  <c r="BH124" i="79"/>
  <c r="AB124" i="79" s="1"/>
  <c r="AR124" i="79" s="1"/>
  <c r="BH128" i="79"/>
  <c r="AB128" i="79" s="1"/>
  <c r="AR128" i="79" s="1"/>
  <c r="BH132" i="79"/>
  <c r="AB132" i="79" s="1"/>
  <c r="AR132" i="79" s="1"/>
  <c r="BH136" i="79"/>
  <c r="AB136" i="79" s="1"/>
  <c r="AR136" i="79" s="1"/>
  <c r="BH140" i="79"/>
  <c r="AB140" i="79" s="1"/>
  <c r="AR140" i="79" s="1"/>
  <c r="BH144" i="79"/>
  <c r="AB144" i="79" s="1"/>
  <c r="AR144" i="79" s="1"/>
  <c r="BH160" i="79"/>
  <c r="AB160" i="79" s="1"/>
  <c r="AR160" i="79" s="1"/>
  <c r="BH168" i="79"/>
  <c r="AB168" i="79" s="1"/>
  <c r="AR168" i="79" s="1"/>
  <c r="BH185" i="79"/>
  <c r="AB185" i="79" s="1"/>
  <c r="AR185" i="79" s="1"/>
  <c r="BD56" i="79"/>
  <c r="X56" i="79" s="1"/>
  <c r="AN56" i="79" s="1"/>
  <c r="BD75" i="79"/>
  <c r="X75" i="79" s="1"/>
  <c r="AN75" i="79" s="1"/>
  <c r="BD79" i="79"/>
  <c r="X79" i="79" s="1"/>
  <c r="AN79" i="79" s="1"/>
  <c r="BD83" i="79"/>
  <c r="X83" i="79" s="1"/>
  <c r="AN83" i="79" s="1"/>
  <c r="BD91" i="79"/>
  <c r="X91" i="79" s="1"/>
  <c r="AN91" i="79" s="1"/>
  <c r="BD99" i="79"/>
  <c r="X99" i="79" s="1"/>
  <c r="AN99" i="79" s="1"/>
  <c r="BD103" i="79"/>
  <c r="X103" i="79" s="1"/>
  <c r="AN103" i="79" s="1"/>
  <c r="BD107" i="79"/>
  <c r="X107" i="79" s="1"/>
  <c r="AN107" i="79" s="1"/>
  <c r="BD111" i="79"/>
  <c r="X111" i="79" s="1"/>
  <c r="AN111" i="79" s="1"/>
  <c r="BD115" i="79"/>
  <c r="X115" i="79" s="1"/>
  <c r="AN115" i="79" s="1"/>
  <c r="BD123" i="79"/>
  <c r="X123" i="79" s="1"/>
  <c r="AN123" i="79" s="1"/>
  <c r="BD147" i="79"/>
  <c r="X147" i="79" s="1"/>
  <c r="AN147" i="79" s="1"/>
  <c r="BD155" i="79"/>
  <c r="X155" i="79" s="1"/>
  <c r="AN155" i="79" s="1"/>
  <c r="BD167" i="79"/>
  <c r="X167" i="79" s="1"/>
  <c r="AN167" i="79" s="1"/>
  <c r="BD171" i="79"/>
  <c r="X171" i="79" s="1"/>
  <c r="AN171" i="79" s="1"/>
  <c r="BD172" i="79"/>
  <c r="X172" i="79" s="1"/>
  <c r="AN172" i="79" s="1"/>
  <c r="BD183" i="79"/>
  <c r="X183" i="79" s="1"/>
  <c r="AN183" i="79" s="1"/>
  <c r="BI71" i="79"/>
  <c r="AC71" i="79" s="1"/>
  <c r="AS71" i="79" s="1"/>
  <c r="BI83" i="79"/>
  <c r="AC83" i="79" s="1"/>
  <c r="AS83" i="79" s="1"/>
  <c r="BI91" i="79"/>
  <c r="AC91" i="79" s="1"/>
  <c r="AS91" i="79" s="1"/>
  <c r="BI99" i="79"/>
  <c r="AC99" i="79" s="1"/>
  <c r="AS99" i="79" s="1"/>
  <c r="BI127" i="79"/>
  <c r="AC127" i="79" s="1"/>
  <c r="AS127" i="79" s="1"/>
  <c r="BI131" i="79"/>
  <c r="AC131" i="79" s="1"/>
  <c r="AS131" i="79" s="1"/>
  <c r="BI151" i="79"/>
  <c r="AC151" i="79" s="1"/>
  <c r="AS151" i="79" s="1"/>
  <c r="BI155" i="79"/>
  <c r="AC155" i="79" s="1"/>
  <c r="AS155" i="79" s="1"/>
  <c r="BI163" i="79"/>
  <c r="AC163" i="79" s="1"/>
  <c r="AS163" i="79" s="1"/>
  <c r="BE79" i="79"/>
  <c r="Y79" i="79" s="1"/>
  <c r="AO79" i="79" s="1"/>
  <c r="BE54" i="79"/>
  <c r="Y54" i="79" s="1"/>
  <c r="AO54" i="79" s="1"/>
  <c r="BE62" i="79"/>
  <c r="Y62" i="79" s="1"/>
  <c r="AO62" i="79" s="1"/>
  <c r="BE87" i="79"/>
  <c r="Y87" i="79" s="1"/>
  <c r="AO87" i="79" s="1"/>
  <c r="BE95" i="79"/>
  <c r="Y95" i="79" s="1"/>
  <c r="AO95" i="79" s="1"/>
  <c r="BE135" i="79"/>
  <c r="Y135" i="79" s="1"/>
  <c r="AO135" i="79" s="1"/>
  <c r="BE155" i="79"/>
  <c r="Y155" i="79" s="1"/>
  <c r="AO155" i="79" s="1"/>
  <c r="BE163" i="79"/>
  <c r="Y163" i="79" s="1"/>
  <c r="AO163" i="79" s="1"/>
  <c r="BE172" i="79"/>
  <c r="Y172" i="79" s="1"/>
  <c r="AO172" i="79" s="1"/>
  <c r="BE183" i="79"/>
  <c r="Y183" i="79" s="1"/>
  <c r="AO183" i="79" s="1"/>
  <c r="BE176" i="79"/>
  <c r="Y176" i="79" s="1"/>
  <c r="AO176" i="79" s="1"/>
  <c r="BE180" i="79"/>
  <c r="Y180" i="79" s="1"/>
  <c r="AO180" i="79" s="1"/>
  <c r="BG55" i="79"/>
  <c r="AA55" i="79" s="1"/>
  <c r="AQ55" i="79" s="1"/>
  <c r="BG59" i="79"/>
  <c r="AA59" i="79" s="1"/>
  <c r="AQ59" i="79" s="1"/>
  <c r="BG63" i="79"/>
  <c r="AA63" i="79" s="1"/>
  <c r="AQ63" i="79" s="1"/>
  <c r="BG67" i="79"/>
  <c r="AA67" i="79" s="1"/>
  <c r="AQ67" i="79" s="1"/>
  <c r="BG85" i="79"/>
  <c r="AA85" i="79" s="1"/>
  <c r="AQ85" i="79" s="1"/>
  <c r="BG93" i="79"/>
  <c r="AA93" i="79" s="1"/>
  <c r="AQ93" i="79" s="1"/>
  <c r="BG162" i="79"/>
  <c r="AA162" i="79" s="1"/>
  <c r="AQ162" i="79" s="1"/>
  <c r="BG173" i="79"/>
  <c r="AA173" i="79" s="1"/>
  <c r="AQ173" i="79" s="1"/>
  <c r="BG186" i="79"/>
  <c r="AA186" i="79" s="1"/>
  <c r="AQ186" i="79" s="1"/>
  <c r="BH66" i="79"/>
  <c r="AB66" i="79" s="1"/>
  <c r="AR66" i="79" s="1"/>
  <c r="BH78" i="79"/>
  <c r="AB78" i="79" s="1"/>
  <c r="AR78" i="79" s="1"/>
  <c r="BH150" i="79"/>
  <c r="AB150" i="79" s="1"/>
  <c r="AR150" i="79" s="1"/>
  <c r="BH154" i="79"/>
  <c r="AB154" i="79" s="1"/>
  <c r="AR154" i="79" s="1"/>
  <c r="BD64" i="79"/>
  <c r="X64" i="79" s="1"/>
  <c r="AN64" i="79" s="1"/>
  <c r="BD81" i="79"/>
  <c r="X81" i="79" s="1"/>
  <c r="AN81" i="79" s="1"/>
  <c r="BD161" i="79"/>
  <c r="X161" i="79" s="1"/>
  <c r="AN161" i="79" s="1"/>
  <c r="BD178" i="79"/>
  <c r="X178" i="79" s="1"/>
  <c r="AN178" i="79" s="1"/>
  <c r="BD182" i="79"/>
  <c r="X182" i="79" s="1"/>
  <c r="AN182" i="79" s="1"/>
  <c r="BI54" i="79"/>
  <c r="AC54" i="79" s="1"/>
  <c r="AS54" i="79" s="1"/>
  <c r="BI87" i="79"/>
  <c r="AC87" i="79" s="1"/>
  <c r="AS87" i="79" s="1"/>
  <c r="BI95" i="79"/>
  <c r="AC95" i="79" s="1"/>
  <c r="AS95" i="79" s="1"/>
  <c r="BI103" i="79"/>
  <c r="AC103" i="79" s="1"/>
  <c r="AS103" i="79" s="1"/>
  <c r="BI147" i="79"/>
  <c r="AC147" i="79" s="1"/>
  <c r="AS147" i="79" s="1"/>
  <c r="BI167" i="79"/>
  <c r="AC167" i="79" s="1"/>
  <c r="AS167" i="79" s="1"/>
  <c r="BI159" i="79"/>
  <c r="AC159" i="79" s="1"/>
  <c r="AS159" i="79" s="1"/>
  <c r="BI191" i="79"/>
  <c r="AC191" i="79" s="1"/>
  <c r="AS191" i="79" s="1"/>
  <c r="BI184" i="79"/>
  <c r="AC184" i="79" s="1"/>
  <c r="AS184" i="79" s="1"/>
  <c r="BE75" i="79"/>
  <c r="Y75" i="79" s="1"/>
  <c r="AO75" i="79" s="1"/>
  <c r="BE56" i="79"/>
  <c r="Y56" i="79" s="1"/>
  <c r="AO56" i="79" s="1"/>
  <c r="BE83" i="79"/>
  <c r="Y83" i="79" s="1"/>
  <c r="AO83" i="79" s="1"/>
  <c r="BE91" i="79"/>
  <c r="Y91" i="79" s="1"/>
  <c r="AO91" i="79" s="1"/>
  <c r="BE159" i="79"/>
  <c r="Y159" i="79" s="1"/>
  <c r="AO159" i="79" s="1"/>
  <c r="BE171" i="79"/>
  <c r="Y171" i="79" s="1"/>
  <c r="AO171" i="79" s="1"/>
  <c r="BA49" i="79"/>
  <c r="U49" i="79" s="1"/>
  <c r="AK49" i="79" s="1"/>
  <c r="BA61" i="79"/>
  <c r="U61" i="79" s="1"/>
  <c r="AK61" i="79" s="1"/>
  <c r="BA47" i="79"/>
  <c r="U47" i="79" s="1"/>
  <c r="AK47" i="79" s="1"/>
  <c r="BA55" i="79"/>
  <c r="U55" i="79" s="1"/>
  <c r="AK55" i="79" s="1"/>
  <c r="BA67" i="79"/>
  <c r="U67" i="79" s="1"/>
  <c r="AK67" i="79" s="1"/>
  <c r="BA86" i="79"/>
  <c r="U86" i="79" s="1"/>
  <c r="AK86" i="79" s="1"/>
  <c r="BA94" i="79"/>
  <c r="U94" i="79" s="1"/>
  <c r="AK94" i="79" s="1"/>
  <c r="BA102" i="79"/>
  <c r="U102" i="79" s="1"/>
  <c r="AK102" i="79" s="1"/>
  <c r="BA107" i="79"/>
  <c r="U107" i="79" s="1"/>
  <c r="AK107" i="79" s="1"/>
  <c r="BA111" i="79"/>
  <c r="U111" i="79" s="1"/>
  <c r="AK111" i="79" s="1"/>
  <c r="BA115" i="79"/>
  <c r="U115" i="79" s="1"/>
  <c r="AK115" i="79" s="1"/>
  <c r="BA155" i="79"/>
  <c r="U155" i="79" s="1"/>
  <c r="AK155" i="79" s="1"/>
  <c r="BA53" i="79"/>
  <c r="U53" i="79" s="1"/>
  <c r="AK53" i="79" s="1"/>
  <c r="BA69" i="79"/>
  <c r="U69" i="79" s="1"/>
  <c r="AK69" i="79" s="1"/>
  <c r="BA97" i="79"/>
  <c r="U97" i="79" s="1"/>
  <c r="AK97" i="79" s="1"/>
  <c r="BA113" i="79"/>
  <c r="U113" i="79" s="1"/>
  <c r="AK113" i="79" s="1"/>
  <c r="BA141" i="79"/>
  <c r="U141" i="79" s="1"/>
  <c r="AK141" i="79" s="1"/>
  <c r="BF70" i="79"/>
  <c r="Z70" i="79" s="1"/>
  <c r="AP70" i="79" s="1"/>
  <c r="BF75" i="79"/>
  <c r="Z75" i="79" s="1"/>
  <c r="AP75" i="79" s="1"/>
  <c r="BF90" i="79"/>
  <c r="Z90" i="79" s="1"/>
  <c r="AP90" i="79" s="1"/>
  <c r="BF99" i="79"/>
  <c r="Z99" i="79" s="1"/>
  <c r="AP99" i="79" s="1"/>
  <c r="BF106" i="79"/>
  <c r="Z106" i="79" s="1"/>
  <c r="AP106" i="79" s="1"/>
  <c r="BF83" i="79"/>
  <c r="Z83" i="79" s="1"/>
  <c r="AP83" i="79" s="1"/>
  <c r="BF91" i="79"/>
  <c r="Z91" i="79" s="1"/>
  <c r="AP91" i="79" s="1"/>
  <c r="BF98" i="79"/>
  <c r="Z98" i="79" s="1"/>
  <c r="AP98" i="79" s="1"/>
  <c r="BF131" i="79"/>
  <c r="Z131" i="79" s="1"/>
  <c r="AP131" i="79" s="1"/>
  <c r="BF150" i="79"/>
  <c r="Z150" i="79" s="1"/>
  <c r="AP150" i="79" s="1"/>
  <c r="BA77" i="79"/>
  <c r="U77" i="79" s="1"/>
  <c r="AK77" i="79" s="1"/>
  <c r="BA81" i="79"/>
  <c r="U81" i="79" s="1"/>
  <c r="AK81" i="79" s="1"/>
  <c r="BA89" i="79"/>
  <c r="U89" i="79" s="1"/>
  <c r="AK89" i="79" s="1"/>
  <c r="BA105" i="79"/>
  <c r="U105" i="79" s="1"/>
  <c r="AK105" i="79" s="1"/>
  <c r="BA109" i="79"/>
  <c r="U109" i="79" s="1"/>
  <c r="AK109" i="79" s="1"/>
  <c r="BA117" i="79"/>
  <c r="U117" i="79" s="1"/>
  <c r="AK117" i="79" s="1"/>
  <c r="BA125" i="79"/>
  <c r="U125" i="79" s="1"/>
  <c r="AK125" i="79" s="1"/>
  <c r="BA137" i="79"/>
  <c r="U137" i="79" s="1"/>
  <c r="AK137" i="79" s="1"/>
  <c r="BA145" i="79"/>
  <c r="U145" i="79" s="1"/>
  <c r="AK145" i="79" s="1"/>
  <c r="BA161" i="79"/>
  <c r="U161" i="79" s="1"/>
  <c r="AK161" i="79" s="1"/>
  <c r="BA153" i="79"/>
  <c r="U153" i="79" s="1"/>
  <c r="AK153" i="79" s="1"/>
  <c r="BA178" i="79"/>
  <c r="U178" i="79" s="1"/>
  <c r="AK178" i="79" s="1"/>
  <c r="BA185" i="79"/>
  <c r="U185" i="79" s="1"/>
  <c r="AK185" i="79" s="1"/>
  <c r="BA189" i="79"/>
  <c r="U189" i="79" s="1"/>
  <c r="AK189" i="79" s="1"/>
  <c r="BA50" i="79"/>
  <c r="U50" i="79" s="1"/>
  <c r="AK50" i="79" s="1"/>
  <c r="BA62" i="79"/>
  <c r="U62" i="79" s="1"/>
  <c r="AK62" i="79" s="1"/>
  <c r="BF72" i="79"/>
  <c r="Z72" i="79" s="1"/>
  <c r="AP72" i="79" s="1"/>
  <c r="BF101" i="79"/>
  <c r="Z101" i="79" s="1"/>
  <c r="AP101" i="79" s="1"/>
  <c r="BF109" i="79"/>
  <c r="Z109" i="79" s="1"/>
  <c r="AP109" i="79" s="1"/>
  <c r="BF116" i="79"/>
  <c r="Z116" i="79" s="1"/>
  <c r="AP116" i="79" s="1"/>
  <c r="BF124" i="79"/>
  <c r="Z124" i="79" s="1"/>
  <c r="AP124" i="79" s="1"/>
  <c r="BF154" i="79"/>
  <c r="Z154" i="79" s="1"/>
  <c r="AP154" i="79" s="1"/>
  <c r="BF160" i="79"/>
  <c r="Z160" i="79" s="1"/>
  <c r="AP160" i="79" s="1"/>
  <c r="BF178" i="79"/>
  <c r="Z178" i="79" s="1"/>
  <c r="AP178" i="79" s="1"/>
  <c r="BF174" i="79"/>
  <c r="Z174" i="79" s="1"/>
  <c r="AP174" i="79" s="1"/>
  <c r="BF182" i="79"/>
  <c r="Z182" i="79" s="1"/>
  <c r="AP182" i="79" s="1"/>
  <c r="BF186" i="79"/>
  <c r="Z186" i="79" s="1"/>
  <c r="AP186" i="79" s="1"/>
  <c r="BA63" i="79"/>
  <c r="U63" i="79" s="1"/>
  <c r="AK63" i="79" s="1"/>
  <c r="BA73" i="79"/>
  <c r="U73" i="79" s="1"/>
  <c r="AK73" i="79" s="1"/>
  <c r="BA85" i="79"/>
  <c r="U85" i="79" s="1"/>
  <c r="AK85" i="79" s="1"/>
  <c r="BA93" i="79"/>
  <c r="U93" i="79" s="1"/>
  <c r="AK93" i="79" s="1"/>
  <c r="BA101" i="79"/>
  <c r="U101" i="79" s="1"/>
  <c r="AK101" i="79" s="1"/>
  <c r="BA121" i="79"/>
  <c r="U121" i="79" s="1"/>
  <c r="AK121" i="79" s="1"/>
  <c r="BA129" i="79"/>
  <c r="U129" i="79" s="1"/>
  <c r="AK129" i="79" s="1"/>
  <c r="BA133" i="79"/>
  <c r="U133" i="79" s="1"/>
  <c r="AK133" i="79" s="1"/>
  <c r="BA116" i="79"/>
  <c r="U116" i="79" s="1"/>
  <c r="AK116" i="79" s="1"/>
  <c r="BA124" i="79"/>
  <c r="U124" i="79" s="1"/>
  <c r="AK124" i="79" s="1"/>
  <c r="BA139" i="79"/>
  <c r="U139" i="79" s="1"/>
  <c r="AK139" i="79" s="1"/>
  <c r="BA143" i="79"/>
  <c r="U143" i="79" s="1"/>
  <c r="AK143" i="79" s="1"/>
  <c r="BA147" i="79"/>
  <c r="U147" i="79" s="1"/>
  <c r="AK147" i="79" s="1"/>
  <c r="BA74" i="79"/>
  <c r="U74" i="79" s="1"/>
  <c r="AK74" i="79" s="1"/>
  <c r="BA82" i="79"/>
  <c r="U82" i="79" s="1"/>
  <c r="AK82" i="79" s="1"/>
  <c r="BA48" i="79"/>
  <c r="U48" i="79" s="1"/>
  <c r="AK48" i="79" s="1"/>
  <c r="BA52" i="79"/>
  <c r="U52" i="79" s="1"/>
  <c r="AK52" i="79" s="1"/>
  <c r="BA56" i="79"/>
  <c r="U56" i="79" s="1"/>
  <c r="AK56" i="79" s="1"/>
  <c r="BA60" i="79"/>
  <c r="U60" i="79" s="1"/>
  <c r="AK60" i="79" s="1"/>
  <c r="BA64" i="79"/>
  <c r="U64" i="79" s="1"/>
  <c r="AK64" i="79" s="1"/>
  <c r="BA68" i="79"/>
  <c r="U68" i="79" s="1"/>
  <c r="AK68" i="79" s="1"/>
  <c r="BA75" i="79"/>
  <c r="U75" i="79" s="1"/>
  <c r="AK75" i="79" s="1"/>
  <c r="BA88" i="79"/>
  <c r="U88" i="79" s="1"/>
  <c r="AK88" i="79" s="1"/>
  <c r="BA96" i="79"/>
  <c r="U96" i="79" s="1"/>
  <c r="AK96" i="79" s="1"/>
  <c r="BA104" i="79"/>
  <c r="U104" i="79" s="1"/>
  <c r="AK104" i="79" s="1"/>
  <c r="BA87" i="79"/>
  <c r="U87" i="79" s="1"/>
  <c r="AK87" i="79" s="1"/>
  <c r="BA95" i="79"/>
  <c r="U95" i="79" s="1"/>
  <c r="AK95" i="79" s="1"/>
  <c r="BA103" i="79"/>
  <c r="U103" i="79" s="1"/>
  <c r="AK103" i="79" s="1"/>
  <c r="BA108" i="79"/>
  <c r="U108" i="79" s="1"/>
  <c r="AK108" i="79" s="1"/>
  <c r="BA112" i="79"/>
  <c r="U112" i="79" s="1"/>
  <c r="AK112" i="79" s="1"/>
  <c r="BA132" i="79"/>
  <c r="U132" i="79" s="1"/>
  <c r="AK132" i="79" s="1"/>
  <c r="BA123" i="79"/>
  <c r="U123" i="79" s="1"/>
  <c r="AK123" i="79" s="1"/>
  <c r="BA131" i="79"/>
  <c r="U131" i="79" s="1"/>
  <c r="AK131" i="79" s="1"/>
  <c r="BA118" i="79"/>
  <c r="U118" i="79" s="1"/>
  <c r="AK118" i="79" s="1"/>
  <c r="BA126" i="79"/>
  <c r="U126" i="79" s="1"/>
  <c r="AK126" i="79" s="1"/>
  <c r="BA136" i="79"/>
  <c r="U136" i="79" s="1"/>
  <c r="AK136" i="79" s="1"/>
  <c r="BA140" i="79"/>
  <c r="U140" i="79" s="1"/>
  <c r="AK140" i="79" s="1"/>
  <c r="BA144" i="79"/>
  <c r="U144" i="79" s="1"/>
  <c r="AK144" i="79" s="1"/>
  <c r="BA149" i="79"/>
  <c r="U149" i="79" s="1"/>
  <c r="AK149" i="79" s="1"/>
  <c r="BA156" i="79"/>
  <c r="U156" i="79" s="1"/>
  <c r="AK156" i="79" s="1"/>
  <c r="BA152" i="79"/>
  <c r="U152" i="79" s="1"/>
  <c r="AK152" i="79" s="1"/>
  <c r="BA165" i="79"/>
  <c r="U165" i="79" s="1"/>
  <c r="AK165" i="79" s="1"/>
  <c r="BA167" i="79"/>
  <c r="U167" i="79" s="1"/>
  <c r="AK167" i="79" s="1"/>
  <c r="BA160" i="79"/>
  <c r="U160" i="79" s="1"/>
  <c r="AK160" i="79" s="1"/>
  <c r="BA169" i="79"/>
  <c r="U169" i="79" s="1"/>
  <c r="AK169" i="79" s="1"/>
  <c r="BA182" i="79"/>
  <c r="U182" i="79" s="1"/>
  <c r="AK182" i="79" s="1"/>
  <c r="BA177" i="79"/>
  <c r="U177" i="79" s="1"/>
  <c r="AK177" i="79" s="1"/>
  <c r="BA181" i="79"/>
  <c r="U181" i="79" s="1"/>
  <c r="AK181" i="79" s="1"/>
  <c r="BA184" i="79"/>
  <c r="U184" i="79" s="1"/>
  <c r="AK184" i="79" s="1"/>
  <c r="BA188" i="79"/>
  <c r="U188" i="79" s="1"/>
  <c r="AK188" i="79" s="1"/>
  <c r="BA197" i="79"/>
  <c r="U197" i="79" s="1"/>
  <c r="AK197" i="79" s="1"/>
  <c r="BA196" i="79"/>
  <c r="U196" i="79" s="1"/>
  <c r="AK196" i="79" s="1"/>
  <c r="BF86" i="79"/>
  <c r="Z86" i="79" s="1"/>
  <c r="AP86" i="79" s="1"/>
  <c r="BF71" i="79"/>
  <c r="Z71" i="79" s="1"/>
  <c r="AP71" i="79" s="1"/>
  <c r="BF54" i="79"/>
  <c r="Z54" i="79" s="1"/>
  <c r="AP54" i="79" s="1"/>
  <c r="BF58" i="79"/>
  <c r="Z58" i="79" s="1"/>
  <c r="AP58" i="79" s="1"/>
  <c r="BF62" i="79"/>
  <c r="Z62" i="79" s="1"/>
  <c r="AP62" i="79" s="1"/>
  <c r="BF66" i="79"/>
  <c r="Z66" i="79" s="1"/>
  <c r="AP66" i="79" s="1"/>
  <c r="BF76" i="79"/>
  <c r="Z76" i="79" s="1"/>
  <c r="AP76" i="79" s="1"/>
  <c r="BF88" i="79"/>
  <c r="Z88" i="79" s="1"/>
  <c r="AP88" i="79" s="1"/>
  <c r="BF96" i="79"/>
  <c r="Z96" i="79" s="1"/>
  <c r="AP96" i="79" s="1"/>
  <c r="BF105" i="79"/>
  <c r="Z105" i="79" s="1"/>
  <c r="AP105" i="79" s="1"/>
  <c r="BF81" i="79"/>
  <c r="Z81" i="79" s="1"/>
  <c r="AP81" i="79" s="1"/>
  <c r="BF89" i="79"/>
  <c r="Z89" i="79" s="1"/>
  <c r="AP89" i="79" s="1"/>
  <c r="BF97" i="79"/>
  <c r="Z97" i="79" s="1"/>
  <c r="AP97" i="79" s="1"/>
  <c r="BF104" i="79"/>
  <c r="Z104" i="79" s="1"/>
  <c r="AP104" i="79" s="1"/>
  <c r="BF129" i="79"/>
  <c r="Z129" i="79" s="1"/>
  <c r="AP129" i="79" s="1"/>
  <c r="BF114" i="79"/>
  <c r="Z114" i="79" s="1"/>
  <c r="AP114" i="79" s="1"/>
  <c r="BF121" i="79"/>
  <c r="Z121" i="79" s="1"/>
  <c r="AP121" i="79" s="1"/>
  <c r="BF128" i="79"/>
  <c r="Z128" i="79" s="1"/>
  <c r="AP128" i="79" s="1"/>
  <c r="BF120" i="79"/>
  <c r="Z120" i="79" s="1"/>
  <c r="AP120" i="79" s="1"/>
  <c r="BF149" i="79"/>
  <c r="Z149" i="79" s="1"/>
  <c r="AP149" i="79" s="1"/>
  <c r="BF134" i="79"/>
  <c r="Z134" i="79" s="1"/>
  <c r="AP134" i="79" s="1"/>
  <c r="BF138" i="79"/>
  <c r="Z138" i="79" s="1"/>
  <c r="AP138" i="79" s="1"/>
  <c r="BF142" i="79"/>
  <c r="Z142" i="79" s="1"/>
  <c r="AP142" i="79" s="1"/>
  <c r="BF146" i="79"/>
  <c r="Z146" i="79" s="1"/>
  <c r="AP146" i="79" s="1"/>
  <c r="BF155" i="79"/>
  <c r="Z155" i="79" s="1"/>
  <c r="AP155" i="79" s="1"/>
  <c r="BF152" i="79"/>
  <c r="Z152" i="79" s="1"/>
  <c r="AP152" i="79" s="1"/>
  <c r="BF157" i="79"/>
  <c r="Z157" i="79" s="1"/>
  <c r="AP157" i="79" s="1"/>
  <c r="BF176" i="79"/>
  <c r="Z176" i="79" s="1"/>
  <c r="AP176" i="79" s="1"/>
  <c r="BF164" i="79"/>
  <c r="Z164" i="79" s="1"/>
  <c r="AP164" i="79" s="1"/>
  <c r="BF167" i="79"/>
  <c r="Z167" i="79" s="1"/>
  <c r="AP167" i="79" s="1"/>
  <c r="BF171" i="79"/>
  <c r="Z171" i="79" s="1"/>
  <c r="AP171" i="79" s="1"/>
  <c r="BF179" i="79"/>
  <c r="Z179" i="79" s="1"/>
  <c r="AP179" i="79" s="1"/>
  <c r="BF184" i="79"/>
  <c r="Z184" i="79" s="1"/>
  <c r="AP184" i="79" s="1"/>
  <c r="BB85" i="79"/>
  <c r="V85" i="79" s="1"/>
  <c r="AL85" i="79" s="1"/>
  <c r="BB76" i="79"/>
  <c r="V76" i="79" s="1"/>
  <c r="AL76" i="79" s="1"/>
  <c r="BB81" i="79"/>
  <c r="V81" i="79" s="1"/>
  <c r="AL81" i="79" s="1"/>
  <c r="BB48" i="79"/>
  <c r="V48" i="79" s="1"/>
  <c r="AL48" i="79" s="1"/>
  <c r="BB52" i="79"/>
  <c r="V52" i="79" s="1"/>
  <c r="AL52" i="79" s="1"/>
  <c r="BB56" i="79"/>
  <c r="V56" i="79" s="1"/>
  <c r="AL56" i="79" s="1"/>
  <c r="BB60" i="79"/>
  <c r="V60" i="79" s="1"/>
  <c r="AL60" i="79" s="1"/>
  <c r="BB64" i="79"/>
  <c r="V64" i="79" s="1"/>
  <c r="AL64" i="79" s="1"/>
  <c r="BB68" i="79"/>
  <c r="V68" i="79" s="1"/>
  <c r="AL68" i="79" s="1"/>
  <c r="BB75" i="79"/>
  <c r="V75" i="79" s="1"/>
  <c r="AL75" i="79" s="1"/>
  <c r="BB106" i="79"/>
  <c r="V106" i="79" s="1"/>
  <c r="AL106" i="79" s="1"/>
  <c r="BB84" i="79"/>
  <c r="V84" i="79" s="1"/>
  <c r="AL84" i="79" s="1"/>
  <c r="BB92" i="79"/>
  <c r="V92" i="79" s="1"/>
  <c r="AL92" i="79" s="1"/>
  <c r="BB100" i="79"/>
  <c r="V100" i="79" s="1"/>
  <c r="AL100" i="79" s="1"/>
  <c r="BB109" i="79"/>
  <c r="V109" i="79" s="1"/>
  <c r="AL109" i="79" s="1"/>
  <c r="BB95" i="79"/>
  <c r="V95" i="79" s="1"/>
  <c r="AL95" i="79" s="1"/>
  <c r="BB103" i="79"/>
  <c r="V103" i="79" s="1"/>
  <c r="AL103" i="79" s="1"/>
  <c r="BB120" i="79"/>
  <c r="V120" i="79" s="1"/>
  <c r="AL120" i="79" s="1"/>
  <c r="BB128" i="79"/>
  <c r="V128" i="79" s="1"/>
  <c r="AL128" i="79" s="1"/>
  <c r="BB113" i="79"/>
  <c r="V113" i="79" s="1"/>
  <c r="AL113" i="79" s="1"/>
  <c r="BB119" i="79"/>
  <c r="V119" i="79" s="1"/>
  <c r="AL119" i="79" s="1"/>
  <c r="BB127" i="79"/>
  <c r="V127" i="79" s="1"/>
  <c r="AL127" i="79" s="1"/>
  <c r="BB132" i="79"/>
  <c r="V132" i="79" s="1"/>
  <c r="AL132" i="79" s="1"/>
  <c r="BB136" i="79"/>
  <c r="V136" i="79" s="1"/>
  <c r="AL136" i="79" s="1"/>
  <c r="BB140" i="79"/>
  <c r="V140" i="79" s="1"/>
  <c r="AL140" i="79" s="1"/>
  <c r="BB144" i="79"/>
  <c r="V144" i="79" s="1"/>
  <c r="AL144" i="79" s="1"/>
  <c r="BB149" i="79"/>
  <c r="V149" i="79" s="1"/>
  <c r="AL149" i="79" s="1"/>
  <c r="BB152" i="79"/>
  <c r="V152" i="79" s="1"/>
  <c r="AL152" i="79" s="1"/>
  <c r="BB158" i="79"/>
  <c r="V158" i="79" s="1"/>
  <c r="AL158" i="79" s="1"/>
  <c r="BB166" i="79"/>
  <c r="V166" i="79" s="1"/>
  <c r="AL166" i="79" s="1"/>
  <c r="BB163" i="79"/>
  <c r="V163" i="79" s="1"/>
  <c r="AL163" i="79" s="1"/>
  <c r="BB181" i="79"/>
  <c r="V181" i="79" s="1"/>
  <c r="AL181" i="79" s="1"/>
  <c r="BB170" i="79"/>
  <c r="V170" i="79" s="1"/>
  <c r="AL170" i="79" s="1"/>
  <c r="BB176" i="79"/>
  <c r="V176" i="79" s="1"/>
  <c r="AL176" i="79" s="1"/>
  <c r="BB174" i="79"/>
  <c r="V174" i="79" s="1"/>
  <c r="AL174" i="79" s="1"/>
  <c r="BB192" i="79"/>
  <c r="V192" i="79" s="1"/>
  <c r="AL192" i="79" s="1"/>
  <c r="BB183" i="79"/>
  <c r="V183" i="79" s="1"/>
  <c r="AL183" i="79" s="1"/>
  <c r="BB187" i="79"/>
  <c r="V187" i="79" s="1"/>
  <c r="AL187" i="79" s="1"/>
  <c r="BB193" i="79"/>
  <c r="V193" i="79" s="1"/>
  <c r="AL193" i="79" s="1"/>
  <c r="BC55" i="79"/>
  <c r="W55" i="79" s="1"/>
  <c r="AM55" i="79" s="1"/>
  <c r="BC59" i="79"/>
  <c r="W59" i="79" s="1"/>
  <c r="AM59" i="79" s="1"/>
  <c r="BC63" i="79"/>
  <c r="W63" i="79" s="1"/>
  <c r="AM63" i="79" s="1"/>
  <c r="BC67" i="79"/>
  <c r="W67" i="79" s="1"/>
  <c r="AM67" i="79" s="1"/>
  <c r="BC73" i="79"/>
  <c r="W73" i="79" s="1"/>
  <c r="AM73" i="79" s="1"/>
  <c r="BC72" i="79"/>
  <c r="W72" i="79" s="1"/>
  <c r="AM72" i="79" s="1"/>
  <c r="BC89" i="79"/>
  <c r="W89" i="79" s="1"/>
  <c r="AM89" i="79" s="1"/>
  <c r="BC97" i="79"/>
  <c r="W97" i="79" s="1"/>
  <c r="AM97" i="79" s="1"/>
  <c r="BC78" i="79"/>
  <c r="W78" i="79" s="1"/>
  <c r="AM78" i="79" s="1"/>
  <c r="BC84" i="79"/>
  <c r="W84" i="79" s="1"/>
  <c r="AM84" i="79" s="1"/>
  <c r="BC92" i="79"/>
  <c r="W92" i="79" s="1"/>
  <c r="AM92" i="79" s="1"/>
  <c r="BC118" i="79"/>
  <c r="W118" i="79" s="1"/>
  <c r="AM118" i="79" s="1"/>
  <c r="BC98" i="79"/>
  <c r="W98" i="79" s="1"/>
  <c r="AM98" i="79" s="1"/>
  <c r="BC102" i="79"/>
  <c r="W102" i="79" s="1"/>
  <c r="AM102" i="79" s="1"/>
  <c r="BC106" i="79"/>
  <c r="W106" i="79" s="1"/>
  <c r="AM106" i="79" s="1"/>
  <c r="BC110" i="79"/>
  <c r="W110" i="79" s="1"/>
  <c r="AM110" i="79" s="1"/>
  <c r="BC114" i="79"/>
  <c r="W114" i="79" s="1"/>
  <c r="AM114" i="79" s="1"/>
  <c r="BC121" i="79"/>
  <c r="W121" i="79" s="1"/>
  <c r="AM121" i="79" s="1"/>
  <c r="BC126" i="79"/>
  <c r="W126" i="79" s="1"/>
  <c r="AM126" i="79" s="1"/>
  <c r="BC130" i="79"/>
  <c r="W130" i="79" s="1"/>
  <c r="AM130" i="79" s="1"/>
  <c r="BC134" i="79"/>
  <c r="W134" i="79" s="1"/>
  <c r="AM134" i="79" s="1"/>
  <c r="BC138" i="79"/>
  <c r="W138" i="79" s="1"/>
  <c r="AM138" i="79" s="1"/>
  <c r="BC142" i="79"/>
  <c r="W142" i="79" s="1"/>
  <c r="AM142" i="79" s="1"/>
  <c r="BC146" i="79"/>
  <c r="W146" i="79" s="1"/>
  <c r="AM146" i="79" s="1"/>
  <c r="BC151" i="79"/>
  <c r="W151" i="79" s="1"/>
  <c r="AM151" i="79" s="1"/>
  <c r="BC160" i="79"/>
  <c r="W160" i="79" s="1"/>
  <c r="AM160" i="79" s="1"/>
  <c r="BC164" i="79"/>
  <c r="W164" i="79" s="1"/>
  <c r="AM164" i="79" s="1"/>
  <c r="BC166" i="79"/>
  <c r="W166" i="79" s="1"/>
  <c r="AM166" i="79" s="1"/>
  <c r="BC159" i="79"/>
  <c r="W159" i="79" s="1"/>
  <c r="AM159" i="79" s="1"/>
  <c r="BC170" i="79"/>
  <c r="W170" i="79" s="1"/>
  <c r="AM170" i="79" s="1"/>
  <c r="BC181" i="79"/>
  <c r="W181" i="79" s="1"/>
  <c r="AM181" i="79" s="1"/>
  <c r="BC176" i="79"/>
  <c r="W176" i="79" s="1"/>
  <c r="AM176" i="79" s="1"/>
  <c r="BC188" i="79"/>
  <c r="W188" i="79" s="1"/>
  <c r="AM188" i="79" s="1"/>
  <c r="BC186" i="79"/>
  <c r="W186" i="79" s="1"/>
  <c r="AM186" i="79" s="1"/>
  <c r="AZ41" i="79"/>
  <c r="T41" i="79" s="1"/>
  <c r="AJ41" i="79" s="1"/>
  <c r="AZ49" i="79"/>
  <c r="T49" i="79" s="1"/>
  <c r="AJ49" i="79" s="1"/>
  <c r="AZ61" i="79"/>
  <c r="T61" i="79" s="1"/>
  <c r="AJ61" i="79" s="1"/>
  <c r="AZ54" i="79"/>
  <c r="T54" i="79" s="1"/>
  <c r="AJ54" i="79" s="1"/>
  <c r="AZ44" i="79"/>
  <c r="T44" i="79" s="1"/>
  <c r="AJ44" i="79" s="1"/>
  <c r="AZ52" i="79"/>
  <c r="T52" i="79" s="1"/>
  <c r="AJ52" i="79" s="1"/>
  <c r="AZ64" i="79"/>
  <c r="T64" i="79" s="1"/>
  <c r="AJ64" i="79" s="1"/>
  <c r="AZ70" i="79"/>
  <c r="T70" i="79" s="1"/>
  <c r="AJ70" i="79" s="1"/>
  <c r="AZ74" i="79"/>
  <c r="T74" i="79" s="1"/>
  <c r="AJ74" i="79" s="1"/>
  <c r="AZ78" i="79"/>
  <c r="T78" i="79" s="1"/>
  <c r="AJ78" i="79" s="1"/>
  <c r="AZ82" i="79"/>
  <c r="T82" i="79" s="1"/>
  <c r="AJ82" i="79" s="1"/>
  <c r="AZ86" i="79"/>
  <c r="T86" i="79" s="1"/>
  <c r="AJ86" i="79" s="1"/>
  <c r="AZ90" i="79"/>
  <c r="T90" i="79" s="1"/>
  <c r="AJ90" i="79" s="1"/>
  <c r="AZ94" i="79"/>
  <c r="T94" i="79" s="1"/>
  <c r="AJ94" i="79" s="1"/>
  <c r="AZ98" i="79"/>
  <c r="T98" i="79" s="1"/>
  <c r="AJ98" i="79" s="1"/>
  <c r="AZ102" i="79"/>
  <c r="T102" i="79" s="1"/>
  <c r="AJ102" i="79" s="1"/>
  <c r="AZ106" i="79"/>
  <c r="T106" i="79" s="1"/>
  <c r="AJ106" i="79" s="1"/>
  <c r="AZ110" i="79"/>
  <c r="T110" i="79" s="1"/>
  <c r="AJ110" i="79" s="1"/>
  <c r="AZ114" i="79"/>
  <c r="T114" i="79" s="1"/>
  <c r="AJ114" i="79" s="1"/>
  <c r="AZ118" i="79"/>
  <c r="T118" i="79" s="1"/>
  <c r="AJ118" i="79" s="1"/>
  <c r="AZ122" i="79"/>
  <c r="T122" i="79" s="1"/>
  <c r="AJ122" i="79" s="1"/>
  <c r="AZ126" i="79"/>
  <c r="T126" i="79" s="1"/>
  <c r="AJ126" i="79" s="1"/>
  <c r="AZ130" i="79"/>
  <c r="T130" i="79" s="1"/>
  <c r="AJ130" i="79" s="1"/>
  <c r="AZ134" i="79"/>
  <c r="T134" i="79" s="1"/>
  <c r="AJ134" i="79" s="1"/>
  <c r="AZ138" i="79"/>
  <c r="T138" i="79" s="1"/>
  <c r="AJ138" i="79" s="1"/>
  <c r="AZ142" i="79"/>
  <c r="T142" i="79" s="1"/>
  <c r="AJ142" i="79" s="1"/>
  <c r="AZ146" i="79"/>
  <c r="T146" i="79" s="1"/>
  <c r="AJ146" i="79" s="1"/>
  <c r="AZ150" i="79"/>
  <c r="T150" i="79" s="1"/>
  <c r="AJ150" i="79" s="1"/>
  <c r="AZ154" i="79"/>
  <c r="T154" i="79" s="1"/>
  <c r="AJ154" i="79" s="1"/>
  <c r="AZ158" i="79"/>
  <c r="T158" i="79" s="1"/>
  <c r="AJ158" i="79" s="1"/>
  <c r="AZ162" i="79"/>
  <c r="T162" i="79" s="1"/>
  <c r="AJ162" i="79" s="1"/>
  <c r="AZ166" i="79"/>
  <c r="T166" i="79" s="1"/>
  <c r="AJ166" i="79" s="1"/>
  <c r="AZ170" i="79"/>
  <c r="T170" i="79" s="1"/>
  <c r="AJ170" i="79" s="1"/>
  <c r="AZ186" i="79"/>
  <c r="T186" i="79" s="1"/>
  <c r="AJ186" i="79" s="1"/>
  <c r="AZ175" i="79"/>
  <c r="T175" i="79" s="1"/>
  <c r="AJ175" i="79" s="1"/>
  <c r="AZ179" i="79"/>
  <c r="T179" i="79" s="1"/>
  <c r="AJ179" i="79" s="1"/>
  <c r="AZ182" i="79"/>
  <c r="T182" i="79" s="1"/>
  <c r="AJ182" i="79" s="1"/>
  <c r="AZ190" i="79"/>
  <c r="T190" i="79" s="1"/>
  <c r="AJ190" i="79" s="1"/>
  <c r="AZ194" i="79"/>
  <c r="T194" i="79" s="1"/>
  <c r="AJ194" i="79" s="1"/>
  <c r="BA72" i="79"/>
  <c r="U72" i="79" s="1"/>
  <c r="AK72" i="79" s="1"/>
  <c r="BA80" i="79"/>
  <c r="U80" i="79" s="1"/>
  <c r="AK80" i="79" s="1"/>
  <c r="BA51" i="79"/>
  <c r="U51" i="79" s="1"/>
  <c r="AK51" i="79" s="1"/>
  <c r="BA76" i="79"/>
  <c r="U76" i="79" s="1"/>
  <c r="AK76" i="79" s="1"/>
  <c r="BA84" i="79"/>
  <c r="U84" i="79" s="1"/>
  <c r="AK84" i="79" s="1"/>
  <c r="BA57" i="79"/>
  <c r="U57" i="79" s="1"/>
  <c r="AK57" i="79" s="1"/>
  <c r="BA65" i="79"/>
  <c r="U65" i="79" s="1"/>
  <c r="AK65" i="79" s="1"/>
  <c r="BA98" i="79"/>
  <c r="U98" i="79" s="1"/>
  <c r="AK98" i="79" s="1"/>
  <c r="BA135" i="79"/>
  <c r="U135" i="79" s="1"/>
  <c r="AK135" i="79" s="1"/>
  <c r="BA120" i="79"/>
  <c r="U120" i="79" s="1"/>
  <c r="AK120" i="79" s="1"/>
  <c r="BA128" i="79"/>
  <c r="U128" i="79" s="1"/>
  <c r="AK128" i="79" s="1"/>
  <c r="BA148" i="79"/>
  <c r="U148" i="79" s="1"/>
  <c r="AK148" i="79" s="1"/>
  <c r="BA163" i="79"/>
  <c r="U163" i="79" s="1"/>
  <c r="AK163" i="79" s="1"/>
  <c r="BA171" i="79"/>
  <c r="U171" i="79" s="1"/>
  <c r="AK171" i="79" s="1"/>
  <c r="BA162" i="79"/>
  <c r="U162" i="79" s="1"/>
  <c r="AK162" i="79" s="1"/>
  <c r="BA175" i="79"/>
  <c r="U175" i="79" s="1"/>
  <c r="AK175" i="79" s="1"/>
  <c r="BA183" i="79"/>
  <c r="U183" i="79" s="1"/>
  <c r="AK183" i="79" s="1"/>
  <c r="BA190" i="79"/>
  <c r="U190" i="79" s="1"/>
  <c r="AK190" i="79" s="1"/>
  <c r="BA198" i="79"/>
  <c r="U198" i="79" s="1"/>
  <c r="AK198" i="79" s="1"/>
  <c r="BF73" i="79"/>
  <c r="Z73" i="79" s="1"/>
  <c r="AP73" i="79" s="1"/>
  <c r="BF51" i="79"/>
  <c r="Z51" i="79" s="1"/>
  <c r="AP51" i="79" s="1"/>
  <c r="BF55" i="79"/>
  <c r="Z55" i="79" s="1"/>
  <c r="AP55" i="79" s="1"/>
  <c r="BF59" i="79"/>
  <c r="Z59" i="79" s="1"/>
  <c r="AP59" i="79" s="1"/>
  <c r="BF63" i="79"/>
  <c r="Z63" i="79" s="1"/>
  <c r="AP63" i="79" s="1"/>
  <c r="BF67" i="79"/>
  <c r="Z67" i="79" s="1"/>
  <c r="AP67" i="79" s="1"/>
  <c r="BF78" i="79"/>
  <c r="Z78" i="79" s="1"/>
  <c r="AP78" i="79" s="1"/>
  <c r="BF107" i="79"/>
  <c r="Z107" i="79" s="1"/>
  <c r="AP107" i="79" s="1"/>
  <c r="BF111" i="79"/>
  <c r="Z111" i="79" s="1"/>
  <c r="AP111" i="79" s="1"/>
  <c r="BF115" i="79"/>
  <c r="Z115" i="79" s="1"/>
  <c r="AP115" i="79" s="1"/>
  <c r="BF123" i="79"/>
  <c r="Z123" i="79" s="1"/>
  <c r="AP123" i="79" s="1"/>
  <c r="BF130" i="79"/>
  <c r="Z130" i="79" s="1"/>
  <c r="AP130" i="79" s="1"/>
  <c r="BF122" i="79"/>
  <c r="Z122" i="79" s="1"/>
  <c r="AP122" i="79" s="1"/>
  <c r="BF135" i="79"/>
  <c r="Z135" i="79" s="1"/>
  <c r="AP135" i="79" s="1"/>
  <c r="BF139" i="79"/>
  <c r="Z139" i="79" s="1"/>
  <c r="AP139" i="79" s="1"/>
  <c r="BF143" i="79"/>
  <c r="Z143" i="79" s="1"/>
  <c r="AP143" i="79" s="1"/>
  <c r="BF163" i="79"/>
  <c r="Z163" i="79" s="1"/>
  <c r="AP163" i="79" s="1"/>
  <c r="BF153" i="79"/>
  <c r="Z153" i="79" s="1"/>
  <c r="AP153" i="79" s="1"/>
  <c r="BF165" i="79"/>
  <c r="Z165" i="79" s="1"/>
  <c r="AP165" i="79" s="1"/>
  <c r="BF158" i="79"/>
  <c r="Z158" i="79" s="1"/>
  <c r="AP158" i="79" s="1"/>
  <c r="BF166" i="79"/>
  <c r="Z166" i="79" s="1"/>
  <c r="AP166" i="79" s="1"/>
  <c r="BF168" i="79"/>
  <c r="Z168" i="79" s="1"/>
  <c r="AP168" i="79" s="1"/>
  <c r="BF172" i="79"/>
  <c r="Z172" i="79" s="1"/>
  <c r="AP172" i="79" s="1"/>
  <c r="BF181" i="79"/>
  <c r="Z181" i="79" s="1"/>
  <c r="AP181" i="79" s="1"/>
  <c r="BF185" i="79"/>
  <c r="Z185" i="79" s="1"/>
  <c r="AP185" i="79" s="1"/>
  <c r="BB70" i="79"/>
  <c r="V70" i="79" s="1"/>
  <c r="AL70" i="79" s="1"/>
  <c r="BB78" i="79"/>
  <c r="V78" i="79" s="1"/>
  <c r="AL78" i="79" s="1"/>
  <c r="BB49" i="79"/>
  <c r="V49" i="79" s="1"/>
  <c r="AL49" i="79" s="1"/>
  <c r="BB53" i="79"/>
  <c r="V53" i="79" s="1"/>
  <c r="AL53" i="79" s="1"/>
  <c r="BB57" i="79"/>
  <c r="V57" i="79" s="1"/>
  <c r="AL57" i="79" s="1"/>
  <c r="BB61" i="79"/>
  <c r="V61" i="79" s="1"/>
  <c r="AL61" i="79" s="1"/>
  <c r="BB65" i="79"/>
  <c r="V65" i="79" s="1"/>
  <c r="AL65" i="79" s="1"/>
  <c r="BB69" i="79"/>
  <c r="V69" i="79" s="1"/>
  <c r="AL69" i="79" s="1"/>
  <c r="BB77" i="79"/>
  <c r="V77" i="79" s="1"/>
  <c r="AL77" i="79" s="1"/>
  <c r="BB108" i="79"/>
  <c r="V108" i="79" s="1"/>
  <c r="AL108" i="79" s="1"/>
  <c r="BB86" i="79"/>
  <c r="V86" i="79" s="1"/>
  <c r="AL86" i="79" s="1"/>
  <c r="BB94" i="79"/>
  <c r="V94" i="79" s="1"/>
  <c r="AL94" i="79" s="1"/>
  <c r="BB102" i="79"/>
  <c r="V102" i="79" s="1"/>
  <c r="AL102" i="79" s="1"/>
  <c r="BB89" i="79"/>
  <c r="V89" i="79" s="1"/>
  <c r="AL89" i="79" s="1"/>
  <c r="BB97" i="79"/>
  <c r="V97" i="79" s="1"/>
  <c r="AL97" i="79" s="1"/>
  <c r="BB105" i="79"/>
  <c r="V105" i="79" s="1"/>
  <c r="AL105" i="79" s="1"/>
  <c r="BB122" i="79"/>
  <c r="V122" i="79" s="1"/>
  <c r="AL122" i="79" s="1"/>
  <c r="BB130" i="79"/>
  <c r="V130" i="79" s="1"/>
  <c r="AL130" i="79" s="1"/>
  <c r="BB114" i="79"/>
  <c r="V114" i="79" s="1"/>
  <c r="AL114" i="79" s="1"/>
  <c r="BB121" i="79"/>
  <c r="V121" i="79" s="1"/>
  <c r="AL121" i="79" s="1"/>
  <c r="BB129" i="79"/>
  <c r="V129" i="79" s="1"/>
  <c r="AL129" i="79" s="1"/>
  <c r="BB133" i="79"/>
  <c r="V133" i="79" s="1"/>
  <c r="AL133" i="79" s="1"/>
  <c r="BB137" i="79"/>
  <c r="V137" i="79" s="1"/>
  <c r="AL137" i="79" s="1"/>
  <c r="BB141" i="79"/>
  <c r="V141" i="79" s="1"/>
  <c r="AL141" i="79" s="1"/>
  <c r="BB145" i="79"/>
  <c r="V145" i="79" s="1"/>
  <c r="AL145" i="79" s="1"/>
  <c r="BB148" i="79"/>
  <c r="V148" i="79" s="1"/>
  <c r="AL148" i="79" s="1"/>
  <c r="BB153" i="79"/>
  <c r="V153" i="79" s="1"/>
  <c r="AL153" i="79" s="1"/>
  <c r="BB160" i="79"/>
  <c r="V160" i="79" s="1"/>
  <c r="AL160" i="79" s="1"/>
  <c r="BB157" i="79"/>
  <c r="V157" i="79" s="1"/>
  <c r="AL157" i="79" s="1"/>
  <c r="BB165" i="79"/>
  <c r="V165" i="79" s="1"/>
  <c r="AL165" i="79" s="1"/>
  <c r="BB167" i="79"/>
  <c r="V167" i="79" s="1"/>
  <c r="AL167" i="79" s="1"/>
  <c r="BB171" i="79"/>
  <c r="V171" i="79" s="1"/>
  <c r="AL171" i="79" s="1"/>
  <c r="BB178" i="79"/>
  <c r="V178" i="79" s="1"/>
  <c r="AL178" i="79" s="1"/>
  <c r="BB190" i="79"/>
  <c r="V190" i="79" s="1"/>
  <c r="AL190" i="79" s="1"/>
  <c r="BB184" i="79"/>
  <c r="V184" i="79" s="1"/>
  <c r="AL184" i="79" s="1"/>
  <c r="BB188" i="79"/>
  <c r="V188" i="79" s="1"/>
  <c r="AL188" i="79" s="1"/>
  <c r="BC56" i="79"/>
  <c r="W56" i="79" s="1"/>
  <c r="AM56" i="79" s="1"/>
  <c r="BC60" i="79"/>
  <c r="W60" i="79" s="1"/>
  <c r="AM60" i="79" s="1"/>
  <c r="BC64" i="79"/>
  <c r="W64" i="79" s="1"/>
  <c r="AM64" i="79" s="1"/>
  <c r="BC68" i="79"/>
  <c r="W68" i="79" s="1"/>
  <c r="AM68" i="79" s="1"/>
  <c r="BC83" i="79"/>
  <c r="W83" i="79" s="1"/>
  <c r="AM83" i="79" s="1"/>
  <c r="BC74" i="79"/>
  <c r="W74" i="79" s="1"/>
  <c r="AM74" i="79" s="1"/>
  <c r="BC91" i="79"/>
  <c r="W91" i="79" s="1"/>
  <c r="AM91" i="79" s="1"/>
  <c r="BC75" i="79"/>
  <c r="W75" i="79" s="1"/>
  <c r="AM75" i="79" s="1"/>
  <c r="BC79" i="79"/>
  <c r="W79" i="79" s="1"/>
  <c r="AM79" i="79" s="1"/>
  <c r="BC86" i="79"/>
  <c r="W86" i="79" s="1"/>
  <c r="AM86" i="79" s="1"/>
  <c r="BC94" i="79"/>
  <c r="W94" i="79" s="1"/>
  <c r="AM94" i="79" s="1"/>
  <c r="BC120" i="79"/>
  <c r="W120" i="79" s="1"/>
  <c r="AM120" i="79" s="1"/>
  <c r="BC99" i="79"/>
  <c r="W99" i="79" s="1"/>
  <c r="AM99" i="79" s="1"/>
  <c r="BC103" i="79"/>
  <c r="W103" i="79" s="1"/>
  <c r="AM103" i="79" s="1"/>
  <c r="BC107" i="79"/>
  <c r="W107" i="79" s="1"/>
  <c r="AM107" i="79" s="1"/>
  <c r="BC111" i="79"/>
  <c r="W111" i="79" s="1"/>
  <c r="AM111" i="79" s="1"/>
  <c r="BC115" i="79"/>
  <c r="W115" i="79" s="1"/>
  <c r="AM115" i="79" s="1"/>
  <c r="BC123" i="79"/>
  <c r="W123" i="79" s="1"/>
  <c r="AM123" i="79" s="1"/>
  <c r="BC127" i="79"/>
  <c r="W127" i="79" s="1"/>
  <c r="AM127" i="79" s="1"/>
  <c r="BC131" i="79"/>
  <c r="W131" i="79" s="1"/>
  <c r="AM131" i="79" s="1"/>
  <c r="BC135" i="79"/>
  <c r="W135" i="79" s="1"/>
  <c r="AM135" i="79" s="1"/>
  <c r="BC139" i="79"/>
  <c r="W139" i="79" s="1"/>
  <c r="AM139" i="79" s="1"/>
  <c r="BC143" i="79"/>
  <c r="W143" i="79" s="1"/>
  <c r="AM143" i="79" s="1"/>
  <c r="BC147" i="79"/>
  <c r="W147" i="79" s="1"/>
  <c r="AM147" i="79" s="1"/>
  <c r="BC152" i="79"/>
  <c r="W152" i="79" s="1"/>
  <c r="AM152" i="79" s="1"/>
  <c r="BC156" i="79"/>
  <c r="W156" i="79" s="1"/>
  <c r="AM156" i="79" s="1"/>
  <c r="BC162" i="79"/>
  <c r="W162" i="79" s="1"/>
  <c r="AM162" i="79" s="1"/>
  <c r="BC168" i="79"/>
  <c r="W168" i="79" s="1"/>
  <c r="AM168" i="79" s="1"/>
  <c r="BC161" i="79"/>
  <c r="W161" i="79" s="1"/>
  <c r="AM161" i="79" s="1"/>
  <c r="BC174" i="79"/>
  <c r="W174" i="79" s="1"/>
  <c r="AM174" i="79" s="1"/>
  <c r="BC171" i="79"/>
  <c r="W171" i="79" s="1"/>
  <c r="AM171" i="79" s="1"/>
  <c r="BC178" i="79"/>
  <c r="W178" i="79" s="1"/>
  <c r="AM178" i="79" s="1"/>
  <c r="BC182" i="79"/>
  <c r="W182" i="79" s="1"/>
  <c r="AM182" i="79" s="1"/>
  <c r="AZ43" i="79"/>
  <c r="T43" i="79" s="1"/>
  <c r="AJ43" i="79" s="1"/>
  <c r="AZ51" i="79"/>
  <c r="T51" i="79" s="1"/>
  <c r="AJ51" i="79" s="1"/>
  <c r="AZ65" i="79"/>
  <c r="T65" i="79" s="1"/>
  <c r="AJ65" i="79" s="1"/>
  <c r="AZ58" i="79"/>
  <c r="T58" i="79" s="1"/>
  <c r="AJ58" i="79" s="1"/>
  <c r="AZ46" i="79"/>
  <c r="T46" i="79" s="1"/>
  <c r="AJ46" i="79" s="1"/>
  <c r="AZ55" i="79"/>
  <c r="T55" i="79" s="1"/>
  <c r="AJ55" i="79" s="1"/>
  <c r="AZ67" i="79"/>
  <c r="T67" i="79" s="1"/>
  <c r="AJ67" i="79" s="1"/>
  <c r="AZ71" i="79"/>
  <c r="T71" i="79" s="1"/>
  <c r="AJ71" i="79" s="1"/>
  <c r="AZ75" i="79"/>
  <c r="T75" i="79" s="1"/>
  <c r="AJ75" i="79" s="1"/>
  <c r="AZ79" i="79"/>
  <c r="T79" i="79" s="1"/>
  <c r="AJ79" i="79" s="1"/>
  <c r="AZ83" i="79"/>
  <c r="T83" i="79" s="1"/>
  <c r="AJ83" i="79" s="1"/>
  <c r="AZ87" i="79"/>
  <c r="T87" i="79" s="1"/>
  <c r="AJ87" i="79" s="1"/>
  <c r="AZ91" i="79"/>
  <c r="T91" i="79" s="1"/>
  <c r="AJ91" i="79" s="1"/>
  <c r="AZ95" i="79"/>
  <c r="T95" i="79" s="1"/>
  <c r="AJ95" i="79" s="1"/>
  <c r="AZ99" i="79"/>
  <c r="T99" i="79" s="1"/>
  <c r="AJ99" i="79" s="1"/>
  <c r="AZ103" i="79"/>
  <c r="T103" i="79" s="1"/>
  <c r="AJ103" i="79" s="1"/>
  <c r="AZ107" i="79"/>
  <c r="T107" i="79" s="1"/>
  <c r="AJ107" i="79" s="1"/>
  <c r="AZ111" i="79"/>
  <c r="T111" i="79" s="1"/>
  <c r="AJ111" i="79" s="1"/>
  <c r="AZ115" i="79"/>
  <c r="T115" i="79" s="1"/>
  <c r="AJ115" i="79" s="1"/>
  <c r="AZ119" i="79"/>
  <c r="T119" i="79" s="1"/>
  <c r="AJ119" i="79" s="1"/>
  <c r="AZ123" i="79"/>
  <c r="T123" i="79" s="1"/>
  <c r="AJ123" i="79" s="1"/>
  <c r="AZ127" i="79"/>
  <c r="T127" i="79" s="1"/>
  <c r="AJ127" i="79" s="1"/>
  <c r="AZ131" i="79"/>
  <c r="T131" i="79" s="1"/>
  <c r="AJ131" i="79" s="1"/>
  <c r="AZ135" i="79"/>
  <c r="T135" i="79" s="1"/>
  <c r="AJ135" i="79" s="1"/>
  <c r="AZ139" i="79"/>
  <c r="T139" i="79" s="1"/>
  <c r="AJ139" i="79" s="1"/>
  <c r="AZ143" i="79"/>
  <c r="T143" i="79" s="1"/>
  <c r="AJ143" i="79" s="1"/>
  <c r="AZ147" i="79"/>
  <c r="T147" i="79" s="1"/>
  <c r="AJ147" i="79" s="1"/>
  <c r="AZ151" i="79"/>
  <c r="T151" i="79" s="1"/>
  <c r="AJ151" i="79" s="1"/>
  <c r="AZ155" i="79"/>
  <c r="T155" i="79" s="1"/>
  <c r="AJ155" i="79" s="1"/>
  <c r="AZ159" i="79"/>
  <c r="T159" i="79" s="1"/>
  <c r="AJ159" i="79" s="1"/>
  <c r="AZ163" i="79"/>
  <c r="T163" i="79" s="1"/>
  <c r="AJ163" i="79" s="1"/>
  <c r="AZ167" i="79"/>
  <c r="T167" i="79" s="1"/>
  <c r="AJ167" i="79" s="1"/>
  <c r="AZ171" i="79"/>
  <c r="T171" i="79" s="1"/>
  <c r="AJ171" i="79" s="1"/>
  <c r="AZ172" i="79"/>
  <c r="T172" i="79" s="1"/>
  <c r="AJ172" i="79" s="1"/>
  <c r="AZ176" i="79"/>
  <c r="T176" i="79" s="1"/>
  <c r="AJ176" i="79" s="1"/>
  <c r="AZ180" i="79"/>
  <c r="T180" i="79" s="1"/>
  <c r="AJ180" i="79" s="1"/>
  <c r="AZ184" i="79"/>
  <c r="T184" i="79" s="1"/>
  <c r="AJ184" i="79" s="1"/>
  <c r="AZ191" i="79"/>
  <c r="T191" i="79" s="1"/>
  <c r="AJ191" i="79" s="1"/>
  <c r="AZ195" i="79"/>
  <c r="T195" i="79" s="1"/>
  <c r="AJ195" i="79" s="1"/>
  <c r="BA59" i="79"/>
  <c r="U59" i="79" s="1"/>
  <c r="AK59" i="79" s="1"/>
  <c r="BA90" i="79"/>
  <c r="U90" i="79" s="1"/>
  <c r="AK90" i="79" s="1"/>
  <c r="BA70" i="79"/>
  <c r="U70" i="79" s="1"/>
  <c r="AK70" i="79" s="1"/>
  <c r="BA78" i="79"/>
  <c r="U78" i="79" s="1"/>
  <c r="AK78" i="79" s="1"/>
  <c r="BA46" i="79"/>
  <c r="U46" i="79" s="1"/>
  <c r="AK46" i="79" s="1"/>
  <c r="BA54" i="79"/>
  <c r="U54" i="79" s="1"/>
  <c r="AK54" i="79" s="1"/>
  <c r="BA58" i="79"/>
  <c r="U58" i="79" s="1"/>
  <c r="AK58" i="79" s="1"/>
  <c r="BA66" i="79"/>
  <c r="U66" i="79" s="1"/>
  <c r="AK66" i="79" s="1"/>
  <c r="BA71" i="79"/>
  <c r="U71" i="79" s="1"/>
  <c r="AK71" i="79" s="1"/>
  <c r="BA79" i="79"/>
  <c r="U79" i="79" s="1"/>
  <c r="AK79" i="79" s="1"/>
  <c r="BA92" i="79"/>
  <c r="U92" i="79" s="1"/>
  <c r="AK92" i="79" s="1"/>
  <c r="BA100" i="79"/>
  <c r="U100" i="79" s="1"/>
  <c r="AK100" i="79" s="1"/>
  <c r="BA83" i="79"/>
  <c r="U83" i="79" s="1"/>
  <c r="AK83" i="79" s="1"/>
  <c r="BA91" i="79"/>
  <c r="U91" i="79" s="1"/>
  <c r="AK91" i="79" s="1"/>
  <c r="BA99" i="79"/>
  <c r="U99" i="79" s="1"/>
  <c r="AK99" i="79" s="1"/>
  <c r="BA106" i="79"/>
  <c r="U106" i="79" s="1"/>
  <c r="AK106" i="79" s="1"/>
  <c r="BA110" i="79"/>
  <c r="U110" i="79" s="1"/>
  <c r="AK110" i="79" s="1"/>
  <c r="BA114" i="79"/>
  <c r="U114" i="79" s="1"/>
  <c r="AK114" i="79" s="1"/>
  <c r="BA119" i="79"/>
  <c r="U119" i="79" s="1"/>
  <c r="AK119" i="79" s="1"/>
  <c r="BA127" i="79"/>
  <c r="U127" i="79" s="1"/>
  <c r="AK127" i="79" s="1"/>
  <c r="BA134" i="79"/>
  <c r="U134" i="79" s="1"/>
  <c r="AK134" i="79" s="1"/>
  <c r="BA122" i="79"/>
  <c r="U122" i="79" s="1"/>
  <c r="AK122" i="79" s="1"/>
  <c r="BA130" i="79"/>
  <c r="U130" i="79" s="1"/>
  <c r="AK130" i="79" s="1"/>
  <c r="BA138" i="79"/>
  <c r="U138" i="79" s="1"/>
  <c r="AK138" i="79" s="1"/>
  <c r="BA142" i="79"/>
  <c r="U142" i="79" s="1"/>
  <c r="AK142" i="79" s="1"/>
  <c r="BA146" i="79"/>
  <c r="U146" i="79" s="1"/>
  <c r="AK146" i="79" s="1"/>
  <c r="BA150" i="79"/>
  <c r="U150" i="79" s="1"/>
  <c r="AK150" i="79" s="1"/>
  <c r="BA159" i="79"/>
  <c r="U159" i="79" s="1"/>
  <c r="AK159" i="79" s="1"/>
  <c r="BA154" i="79"/>
  <c r="U154" i="79" s="1"/>
  <c r="AK154" i="79" s="1"/>
  <c r="BA168" i="79"/>
  <c r="U168" i="79" s="1"/>
  <c r="AK168" i="79" s="1"/>
  <c r="BA170" i="79"/>
  <c r="U170" i="79" s="1"/>
  <c r="AK170" i="79" s="1"/>
  <c r="BA164" i="79"/>
  <c r="U164" i="79" s="1"/>
  <c r="AK164" i="79" s="1"/>
  <c r="BA172" i="79"/>
  <c r="U172" i="79" s="1"/>
  <c r="AK172" i="79" s="1"/>
  <c r="BA195" i="79"/>
  <c r="U195" i="79" s="1"/>
  <c r="AK195" i="79" s="1"/>
  <c r="BA179" i="79"/>
  <c r="U179" i="79" s="1"/>
  <c r="AK179" i="79" s="1"/>
  <c r="BA192" i="79"/>
  <c r="U192" i="79" s="1"/>
  <c r="AK192" i="79" s="1"/>
  <c r="BA186" i="79"/>
  <c r="U186" i="79" s="1"/>
  <c r="AK186" i="79" s="1"/>
  <c r="BA191" i="79"/>
  <c r="U191" i="79" s="1"/>
  <c r="AK191" i="79" s="1"/>
  <c r="BF77" i="79"/>
  <c r="Z77" i="79" s="1"/>
  <c r="AP77" i="79" s="1"/>
  <c r="BF82" i="79"/>
  <c r="Z82" i="79" s="1"/>
  <c r="AP82" i="79" s="1"/>
  <c r="BF52" i="79"/>
  <c r="Z52" i="79" s="1"/>
  <c r="AP52" i="79" s="1"/>
  <c r="BF56" i="79"/>
  <c r="Z56" i="79" s="1"/>
  <c r="AP56" i="79" s="1"/>
  <c r="BF60" i="79"/>
  <c r="Z60" i="79" s="1"/>
  <c r="AP60" i="79" s="1"/>
  <c r="BF64" i="79"/>
  <c r="Z64" i="79" s="1"/>
  <c r="AP64" i="79" s="1"/>
  <c r="BF68" i="79"/>
  <c r="Z68" i="79" s="1"/>
  <c r="AP68" i="79" s="1"/>
  <c r="BF80" i="79"/>
  <c r="Z80" i="79" s="1"/>
  <c r="AP80" i="79" s="1"/>
  <c r="BF92" i="79"/>
  <c r="Z92" i="79" s="1"/>
  <c r="AP92" i="79" s="1"/>
  <c r="BF108" i="79"/>
  <c r="Z108" i="79" s="1"/>
  <c r="AP108" i="79" s="1"/>
  <c r="BF85" i="79"/>
  <c r="Z85" i="79" s="1"/>
  <c r="AP85" i="79" s="1"/>
  <c r="BF93" i="79"/>
  <c r="Z93" i="79" s="1"/>
  <c r="AP93" i="79" s="1"/>
  <c r="BF100" i="79"/>
  <c r="Z100" i="79" s="1"/>
  <c r="AP100" i="79" s="1"/>
  <c r="BF112" i="79"/>
  <c r="Z112" i="79" s="1"/>
  <c r="AP112" i="79" s="1"/>
  <c r="BF117" i="79"/>
  <c r="Z117" i="79" s="1"/>
  <c r="AP117" i="79" s="1"/>
  <c r="BF125" i="79"/>
  <c r="Z125" i="79" s="1"/>
  <c r="AP125" i="79" s="1"/>
  <c r="BF132" i="79"/>
  <c r="Z132" i="79" s="1"/>
  <c r="AP132" i="79" s="1"/>
  <c r="BF136" i="79"/>
  <c r="Z136" i="79" s="1"/>
  <c r="AP136" i="79" s="1"/>
  <c r="BF140" i="79"/>
  <c r="Z140" i="79" s="1"/>
  <c r="AP140" i="79" s="1"/>
  <c r="BF144" i="79"/>
  <c r="Z144" i="79" s="1"/>
  <c r="AP144" i="79" s="1"/>
  <c r="BF151" i="79"/>
  <c r="Z151" i="79" s="1"/>
  <c r="AP151" i="79" s="1"/>
  <c r="BF161" i="79"/>
  <c r="Z161" i="79" s="1"/>
  <c r="AP161" i="79" s="1"/>
  <c r="BF175" i="79"/>
  <c r="Z175" i="79" s="1"/>
  <c r="AP175" i="79" s="1"/>
  <c r="BF169" i="79"/>
  <c r="Z169" i="79" s="1"/>
  <c r="AP169" i="79" s="1"/>
  <c r="O2" i="79"/>
  <c r="AU228" i="79"/>
  <c r="BB72" i="79"/>
  <c r="V72" i="79" s="1"/>
  <c r="AL72" i="79" s="1"/>
  <c r="BB80" i="79"/>
  <c r="V80" i="79" s="1"/>
  <c r="AL80" i="79" s="1"/>
  <c r="BB46" i="79"/>
  <c r="V46" i="79" s="1"/>
  <c r="AL46" i="79" s="1"/>
  <c r="BB50" i="79"/>
  <c r="V50" i="79" s="1"/>
  <c r="AL50" i="79" s="1"/>
  <c r="BB54" i="79"/>
  <c r="V54" i="79" s="1"/>
  <c r="AL54" i="79" s="1"/>
  <c r="BB58" i="79"/>
  <c r="V58" i="79" s="1"/>
  <c r="AL58" i="79" s="1"/>
  <c r="BB62" i="79"/>
  <c r="V62" i="79" s="1"/>
  <c r="AL62" i="79" s="1"/>
  <c r="BB66" i="79"/>
  <c r="V66" i="79" s="1"/>
  <c r="AL66" i="79" s="1"/>
  <c r="BB71" i="79"/>
  <c r="V71" i="79" s="1"/>
  <c r="AL71" i="79" s="1"/>
  <c r="BB79" i="79"/>
  <c r="V79" i="79" s="1"/>
  <c r="AL79" i="79" s="1"/>
  <c r="BB110" i="79"/>
  <c r="V110" i="79" s="1"/>
  <c r="AL110" i="79" s="1"/>
  <c r="BB88" i="79"/>
  <c r="V88" i="79" s="1"/>
  <c r="AL88" i="79" s="1"/>
  <c r="BB96" i="79"/>
  <c r="V96" i="79" s="1"/>
  <c r="AL96" i="79" s="1"/>
  <c r="BB104" i="79"/>
  <c r="V104" i="79" s="1"/>
  <c r="AL104" i="79" s="1"/>
  <c r="BB91" i="79"/>
  <c r="V91" i="79" s="1"/>
  <c r="AL91" i="79" s="1"/>
  <c r="BB99" i="79"/>
  <c r="V99" i="79" s="1"/>
  <c r="AL99" i="79" s="1"/>
  <c r="BB116" i="79"/>
  <c r="V116" i="79" s="1"/>
  <c r="AL116" i="79" s="1"/>
  <c r="BB124" i="79"/>
  <c r="V124" i="79" s="1"/>
  <c r="AL124" i="79" s="1"/>
  <c r="BB111" i="79"/>
  <c r="V111" i="79" s="1"/>
  <c r="AL111" i="79" s="1"/>
  <c r="BB115" i="79"/>
  <c r="V115" i="79" s="1"/>
  <c r="AL115" i="79" s="1"/>
  <c r="BB123" i="79"/>
  <c r="V123" i="79" s="1"/>
  <c r="AL123" i="79" s="1"/>
  <c r="BB151" i="79"/>
  <c r="V151" i="79" s="1"/>
  <c r="AL151" i="79" s="1"/>
  <c r="BB134" i="79"/>
  <c r="V134" i="79" s="1"/>
  <c r="AL134" i="79" s="1"/>
  <c r="BB138" i="79"/>
  <c r="V138" i="79" s="1"/>
  <c r="AL138" i="79" s="1"/>
  <c r="BB142" i="79"/>
  <c r="V142" i="79" s="1"/>
  <c r="AL142" i="79" s="1"/>
  <c r="BB146" i="79"/>
  <c r="V146" i="79" s="1"/>
  <c r="AL146" i="79" s="1"/>
  <c r="BB150" i="79"/>
  <c r="V150" i="79" s="1"/>
  <c r="AL150" i="79" s="1"/>
  <c r="BB154" i="79"/>
  <c r="V154" i="79" s="1"/>
  <c r="AL154" i="79" s="1"/>
  <c r="BB162" i="79"/>
  <c r="V162" i="79" s="1"/>
  <c r="AL162" i="79" s="1"/>
  <c r="BB159" i="79"/>
  <c r="V159" i="79" s="1"/>
  <c r="AL159" i="79" s="1"/>
  <c r="BB177" i="79"/>
  <c r="V177" i="79" s="1"/>
  <c r="AL177" i="79" s="1"/>
  <c r="BB168" i="79"/>
  <c r="V168" i="79" s="1"/>
  <c r="AL168" i="79" s="1"/>
  <c r="BB173" i="79"/>
  <c r="V173" i="79" s="1"/>
  <c r="AL173" i="79" s="1"/>
  <c r="BB180" i="79"/>
  <c r="V180" i="79" s="1"/>
  <c r="AL180" i="79" s="1"/>
  <c r="BB185" i="79"/>
  <c r="V185" i="79" s="1"/>
  <c r="AL185" i="79" s="1"/>
  <c r="BB189" i="79"/>
  <c r="V189" i="79" s="1"/>
  <c r="AL189" i="79" s="1"/>
  <c r="BC51" i="79"/>
  <c r="W51" i="79" s="1"/>
  <c r="AM51" i="79" s="1"/>
  <c r="BC57" i="79"/>
  <c r="W57" i="79" s="1"/>
  <c r="AM57" i="79" s="1"/>
  <c r="BC61" i="79"/>
  <c r="W61" i="79" s="1"/>
  <c r="AM61" i="79" s="1"/>
  <c r="BC65" i="79"/>
  <c r="W65" i="79" s="1"/>
  <c r="AM65" i="79" s="1"/>
  <c r="BC69" i="79"/>
  <c r="W69" i="79" s="1"/>
  <c r="AM69" i="79" s="1"/>
  <c r="BC85" i="79"/>
  <c r="W85" i="79" s="1"/>
  <c r="AM85" i="79" s="1"/>
  <c r="BC81" i="79"/>
  <c r="W81" i="79" s="1"/>
  <c r="AM81" i="79" s="1"/>
  <c r="BC93" i="79"/>
  <c r="W93" i="79" s="1"/>
  <c r="AM93" i="79" s="1"/>
  <c r="BC76" i="79"/>
  <c r="W76" i="79" s="1"/>
  <c r="AM76" i="79" s="1"/>
  <c r="BC80" i="79"/>
  <c r="W80" i="79" s="1"/>
  <c r="AM80" i="79" s="1"/>
  <c r="BC88" i="79"/>
  <c r="W88" i="79" s="1"/>
  <c r="AM88" i="79" s="1"/>
  <c r="BC96" i="79"/>
  <c r="W96" i="79" s="1"/>
  <c r="AM96" i="79" s="1"/>
  <c r="BC122" i="79"/>
  <c r="W122" i="79" s="1"/>
  <c r="AM122" i="79" s="1"/>
  <c r="BC100" i="79"/>
  <c r="W100" i="79" s="1"/>
  <c r="AM100" i="79" s="1"/>
  <c r="BC104" i="79"/>
  <c r="W104" i="79" s="1"/>
  <c r="AM104" i="79" s="1"/>
  <c r="BC108" i="79"/>
  <c r="W108" i="79" s="1"/>
  <c r="AM108" i="79" s="1"/>
  <c r="BC112" i="79"/>
  <c r="W112" i="79" s="1"/>
  <c r="AM112" i="79" s="1"/>
  <c r="BC117" i="79"/>
  <c r="W117" i="79" s="1"/>
  <c r="AM117" i="79" s="1"/>
  <c r="BC125" i="79"/>
  <c r="W125" i="79" s="1"/>
  <c r="AM125" i="79" s="1"/>
  <c r="BC128" i="79"/>
  <c r="W128" i="79" s="1"/>
  <c r="AM128" i="79" s="1"/>
  <c r="BC132" i="79"/>
  <c r="W132" i="79" s="1"/>
  <c r="AM132" i="79" s="1"/>
  <c r="BC136" i="79"/>
  <c r="W136" i="79" s="1"/>
  <c r="AM136" i="79" s="1"/>
  <c r="BC140" i="79"/>
  <c r="W140" i="79" s="1"/>
  <c r="AM140" i="79" s="1"/>
  <c r="BC144" i="79"/>
  <c r="W144" i="79" s="1"/>
  <c r="AM144" i="79" s="1"/>
  <c r="BC149" i="79"/>
  <c r="W149" i="79" s="1"/>
  <c r="AM149" i="79" s="1"/>
  <c r="BC153" i="79"/>
  <c r="W153" i="79" s="1"/>
  <c r="AM153" i="79" s="1"/>
  <c r="BC158" i="79"/>
  <c r="W158" i="79" s="1"/>
  <c r="AM158" i="79" s="1"/>
  <c r="BC169" i="79"/>
  <c r="W169" i="79" s="1"/>
  <c r="AM169" i="79" s="1"/>
  <c r="BC167" i="79"/>
  <c r="W167" i="79" s="1"/>
  <c r="AM167" i="79" s="1"/>
  <c r="BC163" i="79"/>
  <c r="W163" i="79" s="1"/>
  <c r="AM163" i="79" s="1"/>
  <c r="BC177" i="79"/>
  <c r="W177" i="79" s="1"/>
  <c r="AM177" i="79" s="1"/>
  <c r="BC173" i="79"/>
  <c r="W173" i="79" s="1"/>
  <c r="AM173" i="79" s="1"/>
  <c r="BC180" i="79"/>
  <c r="W180" i="79" s="1"/>
  <c r="AM180" i="79" s="1"/>
  <c r="BC185" i="79"/>
  <c r="W185" i="79" s="1"/>
  <c r="AM185" i="79" s="1"/>
  <c r="BC187" i="79"/>
  <c r="W187" i="79" s="1"/>
  <c r="AM187" i="79" s="1"/>
  <c r="AZ45" i="79"/>
  <c r="T45" i="79" s="1"/>
  <c r="AJ45" i="79" s="1"/>
  <c r="AZ53" i="79"/>
  <c r="T53" i="79" s="1"/>
  <c r="AJ53" i="79" s="1"/>
  <c r="AZ62" i="79"/>
  <c r="T62" i="79" s="1"/>
  <c r="AJ62" i="79" s="1"/>
  <c r="AZ48" i="79"/>
  <c r="T48" i="79" s="1"/>
  <c r="AJ48" i="79" s="1"/>
  <c r="AZ59" i="79"/>
  <c r="T59" i="79" s="1"/>
  <c r="AJ59" i="79" s="1"/>
  <c r="AZ56" i="79"/>
  <c r="T56" i="79" s="1"/>
  <c r="AJ56" i="79" s="1"/>
  <c r="AZ68" i="79"/>
  <c r="T68" i="79" s="1"/>
  <c r="AJ68" i="79" s="1"/>
  <c r="AZ72" i="79"/>
  <c r="T72" i="79" s="1"/>
  <c r="AJ72" i="79" s="1"/>
  <c r="AZ76" i="79"/>
  <c r="T76" i="79" s="1"/>
  <c r="AJ76" i="79" s="1"/>
  <c r="AZ80" i="79"/>
  <c r="T80" i="79" s="1"/>
  <c r="AJ80" i="79" s="1"/>
  <c r="AZ84" i="79"/>
  <c r="T84" i="79" s="1"/>
  <c r="AJ84" i="79" s="1"/>
  <c r="AZ88" i="79"/>
  <c r="T88" i="79" s="1"/>
  <c r="AJ88" i="79" s="1"/>
  <c r="AZ92" i="79"/>
  <c r="T92" i="79" s="1"/>
  <c r="AJ92" i="79" s="1"/>
  <c r="AZ96" i="79"/>
  <c r="T96" i="79" s="1"/>
  <c r="AJ96" i="79" s="1"/>
  <c r="AZ100" i="79"/>
  <c r="T100" i="79" s="1"/>
  <c r="AJ100" i="79" s="1"/>
  <c r="AZ104" i="79"/>
  <c r="T104" i="79" s="1"/>
  <c r="AJ104" i="79" s="1"/>
  <c r="AZ108" i="79"/>
  <c r="T108" i="79" s="1"/>
  <c r="AJ108" i="79" s="1"/>
  <c r="AZ112" i="79"/>
  <c r="T112" i="79" s="1"/>
  <c r="AJ112" i="79" s="1"/>
  <c r="AZ116" i="79"/>
  <c r="T116" i="79" s="1"/>
  <c r="AJ116" i="79" s="1"/>
  <c r="AZ120" i="79"/>
  <c r="T120" i="79" s="1"/>
  <c r="AJ120" i="79" s="1"/>
  <c r="AZ124" i="79"/>
  <c r="T124" i="79" s="1"/>
  <c r="AJ124" i="79" s="1"/>
  <c r="AZ128" i="79"/>
  <c r="T128" i="79" s="1"/>
  <c r="AJ128" i="79" s="1"/>
  <c r="AZ132" i="79"/>
  <c r="T132" i="79" s="1"/>
  <c r="AJ132" i="79" s="1"/>
  <c r="AZ136" i="79"/>
  <c r="T136" i="79" s="1"/>
  <c r="AJ136" i="79" s="1"/>
  <c r="AZ140" i="79"/>
  <c r="T140" i="79" s="1"/>
  <c r="AJ140" i="79" s="1"/>
  <c r="AZ144" i="79"/>
  <c r="T144" i="79" s="1"/>
  <c r="AJ144" i="79" s="1"/>
  <c r="AZ148" i="79"/>
  <c r="T148" i="79" s="1"/>
  <c r="AJ148" i="79" s="1"/>
  <c r="AZ152" i="79"/>
  <c r="T152" i="79" s="1"/>
  <c r="AJ152" i="79" s="1"/>
  <c r="AZ156" i="79"/>
  <c r="T156" i="79" s="1"/>
  <c r="AJ156" i="79" s="1"/>
  <c r="AZ160" i="79"/>
  <c r="T160" i="79" s="1"/>
  <c r="AJ160" i="79" s="1"/>
  <c r="AZ164" i="79"/>
  <c r="T164" i="79" s="1"/>
  <c r="AJ164" i="79" s="1"/>
  <c r="AZ168" i="79"/>
  <c r="T168" i="79" s="1"/>
  <c r="AJ168" i="79" s="1"/>
  <c r="AZ183" i="79"/>
  <c r="T183" i="79" s="1"/>
  <c r="AJ183" i="79" s="1"/>
  <c r="AZ173" i="79"/>
  <c r="T173" i="79" s="1"/>
  <c r="AJ173" i="79" s="1"/>
  <c r="AZ177" i="79"/>
  <c r="T177" i="79" s="1"/>
  <c r="AJ177" i="79" s="1"/>
  <c r="AZ181" i="79"/>
  <c r="T181" i="79" s="1"/>
  <c r="AJ181" i="79" s="1"/>
  <c r="AZ188" i="79"/>
  <c r="T188" i="79" s="1"/>
  <c r="AJ188" i="79" s="1"/>
  <c r="AZ192" i="79"/>
  <c r="T192" i="79" s="1"/>
  <c r="AJ192" i="79" s="1"/>
  <c r="AZ196" i="79"/>
  <c r="T196" i="79" s="1"/>
  <c r="AJ196" i="79" s="1"/>
  <c r="BA151" i="79"/>
  <c r="U151" i="79" s="1"/>
  <c r="AK151" i="79" s="1"/>
  <c r="BA157" i="79"/>
  <c r="U157" i="79" s="1"/>
  <c r="AK157" i="79" s="1"/>
  <c r="BA173" i="79"/>
  <c r="U173" i="79" s="1"/>
  <c r="AK173" i="79" s="1"/>
  <c r="BA158" i="79"/>
  <c r="U158" i="79" s="1"/>
  <c r="AK158" i="79" s="1"/>
  <c r="BA166" i="79"/>
  <c r="U166" i="79" s="1"/>
  <c r="AK166" i="79" s="1"/>
  <c r="BA174" i="79"/>
  <c r="U174" i="79" s="1"/>
  <c r="AK174" i="79" s="1"/>
  <c r="BA176" i="79"/>
  <c r="U176" i="79" s="1"/>
  <c r="AK176" i="79" s="1"/>
  <c r="BA180" i="79"/>
  <c r="U180" i="79" s="1"/>
  <c r="AK180" i="79" s="1"/>
  <c r="BA194" i="79"/>
  <c r="U194" i="79" s="1"/>
  <c r="AK194" i="79" s="1"/>
  <c r="BA187" i="79"/>
  <c r="U187" i="79" s="1"/>
  <c r="AK187" i="79" s="1"/>
  <c r="BA193" i="79"/>
  <c r="U193" i="79" s="1"/>
  <c r="AK193" i="79" s="1"/>
  <c r="BF74" i="79"/>
  <c r="Z74" i="79" s="1"/>
  <c r="AP74" i="79" s="1"/>
  <c r="BF79" i="79"/>
  <c r="Z79" i="79" s="1"/>
  <c r="AP79" i="79" s="1"/>
  <c r="BF53" i="79"/>
  <c r="Z53" i="79" s="1"/>
  <c r="AP53" i="79" s="1"/>
  <c r="BF57" i="79"/>
  <c r="Z57" i="79" s="1"/>
  <c r="AP57" i="79" s="1"/>
  <c r="BF61" i="79"/>
  <c r="Z61" i="79" s="1"/>
  <c r="AP61" i="79" s="1"/>
  <c r="BF65" i="79"/>
  <c r="Z65" i="79" s="1"/>
  <c r="AP65" i="79" s="1"/>
  <c r="BF69" i="79"/>
  <c r="Z69" i="79" s="1"/>
  <c r="AP69" i="79" s="1"/>
  <c r="BF84" i="79"/>
  <c r="Z84" i="79" s="1"/>
  <c r="AP84" i="79" s="1"/>
  <c r="BF94" i="79"/>
  <c r="Z94" i="79" s="1"/>
  <c r="AP94" i="79" s="1"/>
  <c r="BF103" i="79"/>
  <c r="Z103" i="79" s="1"/>
  <c r="AP103" i="79" s="1"/>
  <c r="BF110" i="79"/>
  <c r="Z110" i="79" s="1"/>
  <c r="AP110" i="79" s="1"/>
  <c r="BF87" i="79"/>
  <c r="Z87" i="79" s="1"/>
  <c r="AP87" i="79" s="1"/>
  <c r="BF95" i="79"/>
  <c r="Z95" i="79" s="1"/>
  <c r="AP95" i="79" s="1"/>
  <c r="BF102" i="79"/>
  <c r="Z102" i="79" s="1"/>
  <c r="AP102" i="79" s="1"/>
  <c r="BF127" i="79"/>
  <c r="Z127" i="79" s="1"/>
  <c r="AP127" i="79" s="1"/>
  <c r="BF113" i="79"/>
  <c r="Z113" i="79" s="1"/>
  <c r="AP113" i="79" s="1"/>
  <c r="BF119" i="79"/>
  <c r="Z119" i="79" s="1"/>
  <c r="AP119" i="79" s="1"/>
  <c r="BF126" i="79"/>
  <c r="Z126" i="79" s="1"/>
  <c r="AP126" i="79" s="1"/>
  <c r="BF118" i="79"/>
  <c r="Z118" i="79" s="1"/>
  <c r="AP118" i="79" s="1"/>
  <c r="BF147" i="79"/>
  <c r="Z147" i="79" s="1"/>
  <c r="AP147" i="79" s="1"/>
  <c r="BF133" i="79"/>
  <c r="Z133" i="79" s="1"/>
  <c r="AP133" i="79" s="1"/>
  <c r="BF137" i="79"/>
  <c r="Z137" i="79" s="1"/>
  <c r="AP137" i="79" s="1"/>
  <c r="BF141" i="79"/>
  <c r="Z141" i="79" s="1"/>
  <c r="AP141" i="79" s="1"/>
  <c r="BF145" i="79"/>
  <c r="Z145" i="79" s="1"/>
  <c r="AP145" i="79" s="1"/>
  <c r="BF148" i="79"/>
  <c r="Z148" i="79" s="1"/>
  <c r="AP148" i="79" s="1"/>
  <c r="BF159" i="79"/>
  <c r="Z159" i="79" s="1"/>
  <c r="AP159" i="79" s="1"/>
  <c r="BF156" i="79"/>
  <c r="Z156" i="79" s="1"/>
  <c r="AP156" i="79" s="1"/>
  <c r="BF173" i="79"/>
  <c r="Z173" i="79" s="1"/>
  <c r="AP173" i="79" s="1"/>
  <c r="BF162" i="79"/>
  <c r="Z162" i="79" s="1"/>
  <c r="AP162" i="79" s="1"/>
  <c r="BF180" i="79"/>
  <c r="Z180" i="79" s="1"/>
  <c r="AP180" i="79" s="1"/>
  <c r="BF170" i="79"/>
  <c r="Z170" i="79" s="1"/>
  <c r="AP170" i="79" s="1"/>
  <c r="BF177" i="79"/>
  <c r="Z177" i="79" s="1"/>
  <c r="AP177" i="79" s="1"/>
  <c r="BF183" i="79"/>
  <c r="Z183" i="79" s="1"/>
  <c r="AP183" i="79" s="1"/>
  <c r="BB74" i="79"/>
  <c r="V74" i="79" s="1"/>
  <c r="AL74" i="79" s="1"/>
  <c r="BB87" i="79"/>
  <c r="V87" i="79" s="1"/>
  <c r="AL87" i="79" s="1"/>
  <c r="BB47" i="79"/>
  <c r="V47" i="79" s="1"/>
  <c r="AL47" i="79" s="1"/>
  <c r="BB51" i="79"/>
  <c r="V51" i="79" s="1"/>
  <c r="AL51" i="79" s="1"/>
  <c r="BB55" i="79"/>
  <c r="V55" i="79" s="1"/>
  <c r="AL55" i="79" s="1"/>
  <c r="BB59" i="79"/>
  <c r="V59" i="79" s="1"/>
  <c r="AL59" i="79" s="1"/>
  <c r="BB63" i="79"/>
  <c r="V63" i="79" s="1"/>
  <c r="AL63" i="79" s="1"/>
  <c r="BB67" i="79"/>
  <c r="V67" i="79" s="1"/>
  <c r="AL67" i="79" s="1"/>
  <c r="BB73" i="79"/>
  <c r="V73" i="79" s="1"/>
  <c r="AL73" i="79" s="1"/>
  <c r="BB83" i="79"/>
  <c r="V83" i="79" s="1"/>
  <c r="AL83" i="79" s="1"/>
  <c r="BB82" i="79"/>
  <c r="V82" i="79" s="1"/>
  <c r="AL82" i="79" s="1"/>
  <c r="BB90" i="79"/>
  <c r="V90" i="79" s="1"/>
  <c r="AL90" i="79" s="1"/>
  <c r="BB98" i="79"/>
  <c r="V98" i="79" s="1"/>
  <c r="AL98" i="79" s="1"/>
  <c r="BB107" i="79"/>
  <c r="V107" i="79" s="1"/>
  <c r="AL107" i="79" s="1"/>
  <c r="BB93" i="79"/>
  <c r="V93" i="79" s="1"/>
  <c r="AL93" i="79" s="1"/>
  <c r="BB101" i="79"/>
  <c r="V101" i="79" s="1"/>
  <c r="AL101" i="79" s="1"/>
  <c r="BB118" i="79"/>
  <c r="V118" i="79" s="1"/>
  <c r="AL118" i="79" s="1"/>
  <c r="BB126" i="79"/>
  <c r="V126" i="79" s="1"/>
  <c r="AL126" i="79" s="1"/>
  <c r="BB112" i="79"/>
  <c r="V112" i="79" s="1"/>
  <c r="AL112" i="79" s="1"/>
  <c r="BB117" i="79"/>
  <c r="V117" i="79" s="1"/>
  <c r="AL117" i="79" s="1"/>
  <c r="BB125" i="79"/>
  <c r="V125" i="79" s="1"/>
  <c r="AL125" i="79" s="1"/>
  <c r="BB131" i="79"/>
  <c r="V131" i="79" s="1"/>
  <c r="AL131" i="79" s="1"/>
  <c r="BB135" i="79"/>
  <c r="V135" i="79" s="1"/>
  <c r="AL135" i="79" s="1"/>
  <c r="BB139" i="79"/>
  <c r="V139" i="79" s="1"/>
  <c r="AL139" i="79" s="1"/>
  <c r="BB143" i="79"/>
  <c r="V143" i="79" s="1"/>
  <c r="AL143" i="79" s="1"/>
  <c r="BB147" i="79"/>
  <c r="V147" i="79" s="1"/>
  <c r="AL147" i="79" s="1"/>
  <c r="BB155" i="79"/>
  <c r="V155" i="79" s="1"/>
  <c r="AL155" i="79" s="1"/>
  <c r="BB156" i="79"/>
  <c r="V156" i="79" s="1"/>
  <c r="AL156" i="79" s="1"/>
  <c r="BB164" i="79"/>
  <c r="V164" i="79" s="1"/>
  <c r="AL164" i="79" s="1"/>
  <c r="BB161" i="79"/>
  <c r="V161" i="79" s="1"/>
  <c r="AL161" i="79" s="1"/>
  <c r="BB179" i="79"/>
  <c r="V179" i="79" s="1"/>
  <c r="AL179" i="79" s="1"/>
  <c r="BB169" i="79"/>
  <c r="V169" i="79" s="1"/>
  <c r="AL169" i="79" s="1"/>
  <c r="BB175" i="79"/>
  <c r="V175" i="79" s="1"/>
  <c r="AL175" i="79" s="1"/>
  <c r="BB172" i="79"/>
  <c r="V172" i="79" s="1"/>
  <c r="AL172" i="79" s="1"/>
  <c r="BB182" i="79"/>
  <c r="V182" i="79" s="1"/>
  <c r="AL182" i="79" s="1"/>
  <c r="BB186" i="79"/>
  <c r="V186" i="79" s="1"/>
  <c r="AL186" i="79" s="1"/>
  <c r="BB191" i="79"/>
  <c r="V191" i="79" s="1"/>
  <c r="AL191" i="79" s="1"/>
  <c r="BC53" i="79"/>
  <c r="W53" i="79" s="1"/>
  <c r="AM53" i="79" s="1"/>
  <c r="BC54" i="79"/>
  <c r="W54" i="79" s="1"/>
  <c r="AM54" i="79" s="1"/>
  <c r="BC52" i="79"/>
  <c r="W52" i="79" s="1"/>
  <c r="AM52" i="79" s="1"/>
  <c r="BC58" i="79"/>
  <c r="W58" i="79" s="1"/>
  <c r="AM58" i="79" s="1"/>
  <c r="BC62" i="79"/>
  <c r="W62" i="79" s="1"/>
  <c r="AM62" i="79" s="1"/>
  <c r="BC66" i="79"/>
  <c r="W66" i="79" s="1"/>
  <c r="AM66" i="79" s="1"/>
  <c r="BC71" i="79"/>
  <c r="W71" i="79" s="1"/>
  <c r="AM71" i="79" s="1"/>
  <c r="BC70" i="79"/>
  <c r="W70" i="79" s="1"/>
  <c r="AM70" i="79" s="1"/>
  <c r="BC87" i="79"/>
  <c r="W87" i="79" s="1"/>
  <c r="AM87" i="79" s="1"/>
  <c r="BC95" i="79"/>
  <c r="W95" i="79" s="1"/>
  <c r="AM95" i="79" s="1"/>
  <c r="BC77" i="79"/>
  <c r="W77" i="79" s="1"/>
  <c r="AM77" i="79" s="1"/>
  <c r="BC82" i="79"/>
  <c r="W82" i="79" s="1"/>
  <c r="AM82" i="79" s="1"/>
  <c r="BC90" i="79"/>
  <c r="W90" i="79" s="1"/>
  <c r="AM90" i="79" s="1"/>
  <c r="BC116" i="79"/>
  <c r="W116" i="79" s="1"/>
  <c r="AM116" i="79" s="1"/>
  <c r="BC124" i="79"/>
  <c r="W124" i="79" s="1"/>
  <c r="AM124" i="79" s="1"/>
  <c r="BC101" i="79"/>
  <c r="W101" i="79" s="1"/>
  <c r="AM101" i="79" s="1"/>
  <c r="BC105" i="79"/>
  <c r="W105" i="79" s="1"/>
  <c r="AM105" i="79" s="1"/>
  <c r="BC109" i="79"/>
  <c r="W109" i="79" s="1"/>
  <c r="AM109" i="79" s="1"/>
  <c r="BC113" i="79"/>
  <c r="W113" i="79" s="1"/>
  <c r="AM113" i="79" s="1"/>
  <c r="BC119" i="79"/>
  <c r="W119" i="79" s="1"/>
  <c r="AM119" i="79" s="1"/>
  <c r="BC148" i="79"/>
  <c r="W148" i="79" s="1"/>
  <c r="AM148" i="79" s="1"/>
  <c r="BC129" i="79"/>
  <c r="W129" i="79" s="1"/>
  <c r="AM129" i="79" s="1"/>
  <c r="BC133" i="79"/>
  <c r="W133" i="79" s="1"/>
  <c r="AM133" i="79" s="1"/>
  <c r="BC137" i="79"/>
  <c r="W137" i="79" s="1"/>
  <c r="AM137" i="79" s="1"/>
  <c r="BC141" i="79"/>
  <c r="W141" i="79" s="1"/>
  <c r="AM141" i="79" s="1"/>
  <c r="BC145" i="79"/>
  <c r="W145" i="79" s="1"/>
  <c r="AM145" i="79" s="1"/>
  <c r="BC150" i="79"/>
  <c r="W150" i="79" s="1"/>
  <c r="AM150" i="79" s="1"/>
  <c r="BC154" i="79"/>
  <c r="W154" i="79" s="1"/>
  <c r="AM154" i="79" s="1"/>
  <c r="BC155" i="79"/>
  <c r="W155" i="79" s="1"/>
  <c r="AM155" i="79" s="1"/>
  <c r="BC172" i="79"/>
  <c r="W172" i="79" s="1"/>
  <c r="AM172" i="79" s="1"/>
  <c r="BC157" i="79"/>
  <c r="W157" i="79" s="1"/>
  <c r="AM157" i="79" s="1"/>
  <c r="BC165" i="79"/>
  <c r="W165" i="79" s="1"/>
  <c r="AM165" i="79" s="1"/>
  <c r="BC179" i="79"/>
  <c r="W179" i="79" s="1"/>
  <c r="AM179" i="79" s="1"/>
  <c r="BC175" i="79"/>
  <c r="W175" i="79" s="1"/>
  <c r="AM175" i="79" s="1"/>
  <c r="BC184" i="79"/>
  <c r="W184" i="79" s="1"/>
  <c r="AM184" i="79" s="1"/>
  <c r="BC183" i="79"/>
  <c r="W183" i="79" s="1"/>
  <c r="AM183" i="79" s="1"/>
  <c r="AZ47" i="79"/>
  <c r="T47" i="79" s="1"/>
  <c r="AJ47" i="79" s="1"/>
  <c r="AZ57" i="79"/>
  <c r="T57" i="79" s="1"/>
  <c r="AJ57" i="79" s="1"/>
  <c r="AZ66" i="79"/>
  <c r="T66" i="79" s="1"/>
  <c r="AJ66" i="79" s="1"/>
  <c r="AZ42" i="79"/>
  <c r="T42" i="79" s="1"/>
  <c r="AJ42" i="79" s="1"/>
  <c r="AZ50" i="79"/>
  <c r="T50" i="79" s="1"/>
  <c r="AJ50" i="79" s="1"/>
  <c r="AZ63" i="79"/>
  <c r="T63" i="79" s="1"/>
  <c r="AJ63" i="79" s="1"/>
  <c r="AZ60" i="79"/>
  <c r="T60" i="79" s="1"/>
  <c r="AJ60" i="79" s="1"/>
  <c r="AZ69" i="79"/>
  <c r="T69" i="79" s="1"/>
  <c r="AJ69" i="79" s="1"/>
  <c r="AZ73" i="79"/>
  <c r="T73" i="79" s="1"/>
  <c r="AJ73" i="79" s="1"/>
  <c r="AZ77" i="79"/>
  <c r="T77" i="79" s="1"/>
  <c r="AJ77" i="79" s="1"/>
  <c r="AZ81" i="79"/>
  <c r="T81" i="79" s="1"/>
  <c r="AJ81" i="79" s="1"/>
  <c r="AZ85" i="79"/>
  <c r="T85" i="79" s="1"/>
  <c r="AJ85" i="79" s="1"/>
  <c r="AZ89" i="79"/>
  <c r="T89" i="79" s="1"/>
  <c r="AJ89" i="79" s="1"/>
  <c r="AZ93" i="79"/>
  <c r="T93" i="79" s="1"/>
  <c r="AJ93" i="79" s="1"/>
  <c r="AZ97" i="79"/>
  <c r="T97" i="79" s="1"/>
  <c r="AJ97" i="79" s="1"/>
  <c r="AZ101" i="79"/>
  <c r="T101" i="79" s="1"/>
  <c r="AJ101" i="79" s="1"/>
  <c r="AZ105" i="79"/>
  <c r="T105" i="79" s="1"/>
  <c r="AJ105" i="79" s="1"/>
  <c r="AZ109" i="79"/>
  <c r="T109" i="79" s="1"/>
  <c r="AJ109" i="79" s="1"/>
  <c r="AZ113" i="79"/>
  <c r="T113" i="79" s="1"/>
  <c r="AJ113" i="79" s="1"/>
  <c r="AZ117" i="79"/>
  <c r="T117" i="79" s="1"/>
  <c r="AJ117" i="79" s="1"/>
  <c r="AZ121" i="79"/>
  <c r="T121" i="79" s="1"/>
  <c r="AJ121" i="79" s="1"/>
  <c r="AZ125" i="79"/>
  <c r="T125" i="79" s="1"/>
  <c r="AJ125" i="79" s="1"/>
  <c r="AZ129" i="79"/>
  <c r="T129" i="79" s="1"/>
  <c r="AJ129" i="79" s="1"/>
  <c r="AZ133" i="79"/>
  <c r="T133" i="79" s="1"/>
  <c r="AJ133" i="79" s="1"/>
  <c r="AZ137" i="79"/>
  <c r="T137" i="79" s="1"/>
  <c r="AJ137" i="79" s="1"/>
  <c r="AZ141" i="79"/>
  <c r="T141" i="79" s="1"/>
  <c r="AJ141" i="79" s="1"/>
  <c r="AZ145" i="79"/>
  <c r="T145" i="79" s="1"/>
  <c r="AJ145" i="79" s="1"/>
  <c r="AZ149" i="79"/>
  <c r="T149" i="79" s="1"/>
  <c r="AJ149" i="79" s="1"/>
  <c r="AZ153" i="79"/>
  <c r="T153" i="79" s="1"/>
  <c r="AJ153" i="79" s="1"/>
  <c r="AZ157" i="79"/>
  <c r="T157" i="79" s="1"/>
  <c r="AJ157" i="79" s="1"/>
  <c r="AZ161" i="79"/>
  <c r="T161" i="79" s="1"/>
  <c r="AJ161" i="79" s="1"/>
  <c r="AZ165" i="79"/>
  <c r="T165" i="79" s="1"/>
  <c r="AJ165" i="79" s="1"/>
  <c r="AZ169" i="79"/>
  <c r="T169" i="79" s="1"/>
  <c r="AJ169" i="79" s="1"/>
  <c r="AZ185" i="79"/>
  <c r="T185" i="79" s="1"/>
  <c r="AJ185" i="79" s="1"/>
  <c r="AZ174" i="79"/>
  <c r="T174" i="79" s="1"/>
  <c r="AJ174" i="79" s="1"/>
  <c r="AZ178" i="79"/>
  <c r="T178" i="79" s="1"/>
  <c r="AJ178" i="79" s="1"/>
  <c r="AZ187" i="79"/>
  <c r="T187" i="79" s="1"/>
  <c r="AJ187" i="79" s="1"/>
  <c r="AZ189" i="79"/>
  <c r="T189" i="79" s="1"/>
  <c r="AJ189" i="79" s="1"/>
  <c r="AZ193" i="79"/>
  <c r="T193" i="79" s="1"/>
  <c r="AJ193" i="79" s="1"/>
  <c r="AZ197" i="79"/>
  <c r="T197" i="79" s="1"/>
  <c r="AJ197" i="79" s="1"/>
  <c r="BM166" i="44"/>
  <c r="AG166" i="44" s="1"/>
  <c r="AW166" i="44" s="1"/>
  <c r="BM99" i="44"/>
  <c r="AG99" i="44" s="1"/>
  <c r="AW99" i="44" s="1"/>
  <c r="BM100" i="44"/>
  <c r="AG100" i="44" s="1"/>
  <c r="AW100" i="44" s="1"/>
  <c r="BM184" i="44"/>
  <c r="AG184" i="44" s="1"/>
  <c r="AW184" i="44" s="1"/>
  <c r="BM89" i="44"/>
  <c r="AG89" i="44" s="1"/>
  <c r="AW89" i="44" s="1"/>
  <c r="BM70" i="44"/>
  <c r="AG70" i="44" s="1"/>
  <c r="AW70" i="44" s="1"/>
  <c r="BM109" i="44"/>
  <c r="AG109" i="44" s="1"/>
  <c r="AW109" i="44" s="1"/>
  <c r="BM81" i="44"/>
  <c r="AG81" i="44" s="1"/>
  <c r="AW81" i="44" s="1"/>
  <c r="BM54" i="44"/>
  <c r="AG54" i="44" s="1"/>
  <c r="AW54" i="44" s="1"/>
  <c r="BM157" i="44"/>
  <c r="AG157" i="44" s="1"/>
  <c r="AW157" i="44" s="1"/>
  <c r="BM51" i="44"/>
  <c r="AG51" i="44" s="1"/>
  <c r="AW51" i="44" s="1"/>
  <c r="BM56" i="44"/>
  <c r="AG56" i="44" s="1"/>
  <c r="AW56" i="44" s="1"/>
  <c r="BM155" i="44"/>
  <c r="AG155" i="44" s="1"/>
  <c r="AW155" i="44" s="1"/>
  <c r="BM144" i="44"/>
  <c r="AG144" i="44" s="1"/>
  <c r="AW144" i="44" s="1"/>
  <c r="BM138" i="44"/>
  <c r="AG138" i="44" s="1"/>
  <c r="AW138" i="44" s="1"/>
  <c r="BM118" i="44"/>
  <c r="AG118" i="44" s="1"/>
  <c r="AW118" i="44" s="1"/>
  <c r="BM75" i="44"/>
  <c r="AG75" i="44" s="1"/>
  <c r="AW75" i="44" s="1"/>
  <c r="BM139" i="44"/>
  <c r="AG139" i="44" s="1"/>
  <c r="AW139" i="44" s="1"/>
  <c r="BM63" i="44"/>
  <c r="AG63" i="44" s="1"/>
  <c r="AW63" i="44" s="1"/>
  <c r="BM191" i="44"/>
  <c r="AG191" i="44" s="1"/>
  <c r="AW191" i="44" s="1"/>
  <c r="BM80" i="44"/>
  <c r="AG80" i="44" s="1"/>
  <c r="AW80" i="44" s="1"/>
  <c r="BM113" i="44"/>
  <c r="AG113" i="44" s="1"/>
  <c r="AW113" i="44" s="1"/>
  <c r="BM182" i="44"/>
  <c r="AG182" i="44" s="1"/>
  <c r="AW182" i="44" s="1"/>
  <c r="BM119" i="44"/>
  <c r="AG119" i="44" s="1"/>
  <c r="AW119" i="44" s="1"/>
  <c r="BM162" i="44"/>
  <c r="AG162" i="44" s="1"/>
  <c r="AW162" i="44" s="1"/>
  <c r="BM143" i="44"/>
  <c r="AG143" i="44" s="1"/>
  <c r="AW143" i="44" s="1"/>
  <c r="BM93" i="44"/>
  <c r="AG93" i="44" s="1"/>
  <c r="AW93" i="44" s="1"/>
  <c r="BM98" i="44"/>
  <c r="AG98" i="44" s="1"/>
  <c r="AW98" i="44" s="1"/>
  <c r="BM124" i="44"/>
  <c r="AG124" i="44" s="1"/>
  <c r="AW124" i="44" s="1"/>
  <c r="BM129" i="44"/>
  <c r="AG129" i="44" s="1"/>
  <c r="AW129" i="44" s="1"/>
  <c r="BM106" i="44"/>
  <c r="AG106" i="44" s="1"/>
  <c r="AW106" i="44" s="1"/>
  <c r="BM79" i="44"/>
  <c r="AG79" i="44" s="1"/>
  <c r="AW79" i="44" s="1"/>
  <c r="BM163" i="44"/>
  <c r="AG163" i="44" s="1"/>
  <c r="AW163" i="44" s="1"/>
  <c r="BM121" i="44"/>
  <c r="AG121" i="44" s="1"/>
  <c r="AW121" i="44" s="1"/>
  <c r="BM185" i="44"/>
  <c r="AG185" i="44" s="1"/>
  <c r="AW185" i="44" s="1"/>
  <c r="BM108" i="44"/>
  <c r="AG108" i="44" s="1"/>
  <c r="AW108" i="44" s="1"/>
  <c r="BM61" i="44"/>
  <c r="AG61" i="44" s="1"/>
  <c r="AW61" i="44" s="1"/>
  <c r="BM125" i="44"/>
  <c r="AG125" i="44" s="1"/>
  <c r="AW125" i="44" s="1"/>
  <c r="BM78" i="44"/>
  <c r="AG78" i="44" s="1"/>
  <c r="AW78" i="44" s="1"/>
  <c r="BM188" i="44"/>
  <c r="AG188" i="44" s="1"/>
  <c r="AW188" i="44" s="1"/>
  <c r="BM103" i="44"/>
  <c r="AG103" i="44" s="1"/>
  <c r="AW103" i="44" s="1"/>
  <c r="BM59" i="44"/>
  <c r="AG59" i="44" s="1"/>
  <c r="AW59" i="44" s="1"/>
  <c r="BM123" i="44"/>
  <c r="AG123" i="44" s="1"/>
  <c r="AW123" i="44" s="1"/>
  <c r="BM187" i="44"/>
  <c r="AG187" i="44" s="1"/>
  <c r="AW187" i="44" s="1"/>
  <c r="BM82" i="44"/>
  <c r="AG82" i="44" s="1"/>
  <c r="AW82" i="44" s="1"/>
  <c r="BM102" i="44"/>
  <c r="AG102" i="44" s="1"/>
  <c r="AW102" i="44" s="1"/>
  <c r="BM151" i="44"/>
  <c r="AG151" i="44" s="1"/>
  <c r="AW151" i="44" s="1"/>
  <c r="BM85" i="44"/>
  <c r="AG85" i="44" s="1"/>
  <c r="AW85" i="44" s="1"/>
  <c r="BM134" i="44"/>
  <c r="AG134" i="44" s="1"/>
  <c r="AW134" i="44" s="1"/>
  <c r="BM74" i="44"/>
  <c r="AG74" i="44" s="1"/>
  <c r="AW74" i="44" s="1"/>
  <c r="BM104" i="44"/>
  <c r="AG104" i="44" s="1"/>
  <c r="AW104" i="44" s="1"/>
  <c r="BM53" i="44"/>
  <c r="AG53" i="44" s="1"/>
  <c r="AW53" i="44" s="1"/>
  <c r="BM132" i="44"/>
  <c r="AG132" i="44" s="1"/>
  <c r="AW132" i="44" s="1"/>
  <c r="BM64" i="44"/>
  <c r="AG64" i="44" s="1"/>
  <c r="AW64" i="44" s="1"/>
  <c r="AG120" i="44"/>
  <c r="AW120" i="44" s="1"/>
  <c r="AG161" i="44"/>
  <c r="AW161" i="44" s="1"/>
  <c r="AG149" i="44"/>
  <c r="AW149" i="44" s="1"/>
  <c r="AG126" i="44"/>
  <c r="AW126" i="44" s="1"/>
  <c r="AG87" i="44"/>
  <c r="AW87" i="44" s="1"/>
  <c r="AG127" i="44"/>
  <c r="AW127" i="44" s="1"/>
  <c r="AG141" i="44"/>
  <c r="AW141" i="44" s="1"/>
  <c r="AG114" i="44"/>
  <c r="AW114" i="44" s="1"/>
  <c r="AG110" i="44"/>
  <c r="AW110" i="44" s="1"/>
  <c r="AG177" i="44"/>
  <c r="AW177" i="44" s="1"/>
  <c r="AG133" i="44"/>
  <c r="AW133" i="44" s="1"/>
  <c r="AG164" i="44"/>
  <c r="AW164" i="44" s="1"/>
  <c r="AG175" i="44"/>
  <c r="AW175" i="44" s="1"/>
  <c r="AG97" i="44"/>
  <c r="AW97" i="44" s="1"/>
  <c r="AG60" i="44"/>
  <c r="AW60" i="44" s="1"/>
  <c r="AG154" i="44"/>
  <c r="AW154" i="44" s="1"/>
  <c r="AG146" i="44"/>
  <c r="AW146" i="44" s="1"/>
  <c r="AG142" i="44"/>
  <c r="AW142" i="44" s="1"/>
  <c r="AG112" i="44"/>
  <c r="AW112" i="44" s="1"/>
  <c r="AG179" i="44"/>
  <c r="AW179" i="44" s="1"/>
  <c r="AG86" i="44"/>
  <c r="AW86" i="44" s="1"/>
  <c r="AG128" i="44"/>
  <c r="AW128" i="44" s="1"/>
  <c r="AG94" i="44"/>
  <c r="AW94" i="44" s="1"/>
  <c r="AG55" i="44"/>
  <c r="AW55" i="44" s="1"/>
  <c r="AG111" i="44"/>
  <c r="AW111" i="44" s="1"/>
  <c r="AW27" i="44"/>
  <c r="AG27" i="44"/>
  <c r="AG167" i="44"/>
  <c r="AW167" i="44" s="1"/>
  <c r="AG193" i="44"/>
  <c r="AW193" i="44" s="1"/>
  <c r="AG65" i="44"/>
  <c r="AW65" i="44" s="1"/>
  <c r="AG73" i="44"/>
  <c r="AW73" i="44" s="1"/>
  <c r="AG137" i="44"/>
  <c r="AW137" i="44" s="1"/>
  <c r="AG158" i="44"/>
  <c r="AW158" i="44" s="1"/>
  <c r="AG101" i="44"/>
  <c r="AW101" i="44" s="1"/>
  <c r="AT228" i="80" l="1"/>
  <c r="N2" i="80"/>
  <c r="AQ228" i="80"/>
  <c r="G2" i="80"/>
  <c r="K2" i="80"/>
  <c r="AI228" i="80"/>
  <c r="AM228" i="80"/>
  <c r="C2" i="80"/>
  <c r="E2" i="80"/>
  <c r="D2" i="80"/>
  <c r="I2" i="80"/>
  <c r="AS228" i="80"/>
  <c r="AJ228" i="80"/>
  <c r="AK228" i="80"/>
  <c r="M2" i="80"/>
  <c r="AO228" i="80"/>
  <c r="AR228" i="80"/>
  <c r="L2" i="80"/>
  <c r="H2" i="80"/>
  <c r="AN228" i="80"/>
  <c r="AL228" i="80"/>
  <c r="F2" i="80"/>
  <c r="AP228" i="80"/>
  <c r="J2" i="80"/>
  <c r="C2" i="79"/>
  <c r="AI228" i="79"/>
  <c r="AT228" i="79"/>
  <c r="N2" i="79"/>
  <c r="H2" i="79"/>
  <c r="AO228" i="79"/>
  <c r="AQ228" i="79"/>
  <c r="AN228" i="79"/>
  <c r="L2" i="79"/>
  <c r="AS228" i="79"/>
  <c r="K2" i="79"/>
  <c r="M2" i="79"/>
  <c r="AR228" i="79"/>
  <c r="I2" i="79"/>
  <c r="AP228" i="79"/>
  <c r="J2" i="79"/>
  <c r="AJ228" i="79"/>
  <c r="D2" i="79"/>
  <c r="AM228" i="79"/>
  <c r="G2" i="79"/>
  <c r="E2" i="79"/>
  <c r="AK228" i="79"/>
  <c r="F2" i="79"/>
  <c r="AL228" i="79"/>
  <c r="AA2" i="44"/>
  <c r="AW228" i="44"/>
  <c r="C4" i="81" l="1"/>
  <c r="O22" i="44"/>
  <c r="C3" i="81"/>
  <c r="O21" i="44"/>
  <c r="B2" i="80"/>
  <c r="AH228" i="80"/>
  <c r="AH228" i="79"/>
  <c r="B2" i="79"/>
  <c r="F4" i="81" l="1"/>
  <c r="G4" i="81"/>
  <c r="G3" i="81"/>
  <c r="F3" i="81"/>
  <c r="O18" i="44"/>
  <c r="M18" i="44" s="1"/>
  <c r="O17" i="44"/>
  <c r="N17" i="44" s="1"/>
  <c r="O16" i="44"/>
  <c r="M16" i="44" s="1"/>
  <c r="O15" i="44"/>
  <c r="L15" i="44" s="1"/>
  <c r="O14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N8" i="44"/>
  <c r="M8" i="44"/>
  <c r="L8" i="44"/>
  <c r="K8" i="44"/>
  <c r="J8" i="44"/>
  <c r="I8" i="44"/>
  <c r="H8" i="44"/>
  <c r="G8" i="44"/>
  <c r="F8" i="44"/>
  <c r="E8" i="44"/>
  <c r="D8" i="44"/>
  <c r="C8" i="44"/>
  <c r="K16" i="44" l="1"/>
  <c r="D16" i="44"/>
  <c r="H16" i="44"/>
  <c r="J15" i="44"/>
  <c r="E15" i="44"/>
  <c r="G15" i="44"/>
  <c r="C16" i="44"/>
  <c r="J16" i="44"/>
  <c r="M15" i="44"/>
  <c r="F16" i="44"/>
  <c r="N16" i="44"/>
  <c r="C17" i="44"/>
  <c r="G18" i="44"/>
  <c r="G16" i="44"/>
  <c r="L16" i="44"/>
  <c r="K17" i="44"/>
  <c r="K18" i="44"/>
  <c r="C18" i="44"/>
  <c r="F15" i="44"/>
  <c r="K15" i="44"/>
  <c r="J18" i="44"/>
  <c r="C15" i="44"/>
  <c r="I15" i="44"/>
  <c r="N15" i="44"/>
  <c r="E16" i="44"/>
  <c r="I16" i="44"/>
  <c r="G17" i="44"/>
  <c r="F18" i="44"/>
  <c r="N18" i="44"/>
  <c r="D17" i="44"/>
  <c r="H17" i="44"/>
  <c r="L17" i="44"/>
  <c r="E17" i="44"/>
  <c r="I17" i="44"/>
  <c r="M17" i="44"/>
  <c r="D18" i="44"/>
  <c r="H18" i="44"/>
  <c r="L18" i="44"/>
  <c r="D15" i="44"/>
  <c r="H15" i="44"/>
  <c r="F17" i="44"/>
  <c r="J17" i="44"/>
  <c r="E18" i="44"/>
  <c r="I18" i="44"/>
  <c r="L22" i="44" l="1"/>
  <c r="H22" i="44"/>
  <c r="D22" i="44"/>
  <c r="K22" i="44"/>
  <c r="G22" i="44"/>
  <c r="C22" i="44"/>
  <c r="N22" i="44"/>
  <c r="J22" i="44"/>
  <c r="F22" i="44"/>
  <c r="M22" i="44"/>
  <c r="I22" i="44"/>
  <c r="E22" i="44"/>
  <c r="M21" i="44"/>
  <c r="I21" i="44"/>
  <c r="E21" i="44"/>
  <c r="L21" i="44"/>
  <c r="H21" i="44"/>
  <c r="D21" i="44"/>
  <c r="K21" i="44"/>
  <c r="G21" i="44"/>
  <c r="C21" i="44"/>
  <c r="N21" i="44"/>
  <c r="J21" i="44"/>
  <c r="F21" i="44"/>
  <c r="D230" i="44" l="1"/>
  <c r="E230" i="44"/>
  <c r="F230" i="44"/>
  <c r="G230" i="44"/>
  <c r="H230" i="44"/>
  <c r="I230" i="44"/>
  <c r="J230" i="44"/>
  <c r="K230" i="44"/>
  <c r="L230" i="44"/>
  <c r="M230" i="44"/>
  <c r="N230" i="44"/>
  <c r="O230" i="44"/>
  <c r="P230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P232" i="44"/>
  <c r="C232" i="44"/>
  <c r="C230" i="44"/>
  <c r="CQ27" i="44" l="1"/>
  <c r="CQ28" i="44"/>
  <c r="CQ29" i="44"/>
  <c r="CQ30" i="44"/>
  <c r="CQ31" i="44"/>
  <c r="CQ32" i="44"/>
  <c r="CQ33" i="44"/>
  <c r="CQ34" i="44"/>
  <c r="CQ35" i="44"/>
  <c r="CQ36" i="44"/>
  <c r="CQ37" i="44"/>
  <c r="CQ38" i="44"/>
  <c r="CQ39" i="44"/>
  <c r="CQ40" i="44"/>
  <c r="CQ41" i="44"/>
  <c r="CQ42" i="44"/>
  <c r="CQ43" i="44"/>
  <c r="CQ44" i="44"/>
  <c r="CQ45" i="44"/>
  <c r="CQ46" i="44"/>
  <c r="CQ47" i="44"/>
  <c r="CQ48" i="44"/>
  <c r="CQ49" i="44"/>
  <c r="CQ50" i="44"/>
  <c r="CQ51" i="44"/>
  <c r="CQ52" i="44"/>
  <c r="CQ53" i="44"/>
  <c r="CQ54" i="44"/>
  <c r="CQ55" i="44"/>
  <c r="CQ57" i="44"/>
  <c r="CQ59" i="44"/>
  <c r="CQ61" i="44"/>
  <c r="CQ63" i="44"/>
  <c r="CQ65" i="44"/>
  <c r="CQ67" i="44"/>
  <c r="CQ56" i="44"/>
  <c r="CQ58" i="44"/>
  <c r="CQ60" i="44"/>
  <c r="CQ62" i="44"/>
  <c r="CQ64" i="44"/>
  <c r="CQ66" i="44"/>
  <c r="CQ68" i="44"/>
  <c r="CQ69" i="44"/>
  <c r="CQ70" i="44"/>
  <c r="CQ71" i="44"/>
  <c r="CQ72" i="44"/>
  <c r="CQ73" i="44"/>
  <c r="CQ74" i="44"/>
  <c r="CQ75" i="44"/>
  <c r="CQ76" i="44"/>
  <c r="CQ77" i="44"/>
  <c r="CQ78" i="44"/>
  <c r="CQ79" i="44"/>
  <c r="CQ80" i="44"/>
  <c r="CQ81" i="44"/>
  <c r="CQ82" i="44"/>
  <c r="CQ83" i="44"/>
  <c r="CQ84" i="44"/>
  <c r="CQ85" i="44"/>
  <c r="CQ86" i="44"/>
  <c r="CQ87" i="44"/>
  <c r="CQ88" i="44"/>
  <c r="CQ89" i="44"/>
  <c r="CQ90" i="44"/>
  <c r="CQ91" i="44"/>
  <c r="CQ92" i="44"/>
  <c r="CQ93" i="44"/>
  <c r="CQ94" i="44"/>
  <c r="CQ95" i="44"/>
  <c r="CQ96" i="44"/>
  <c r="CQ97" i="44"/>
  <c r="CQ98" i="44"/>
  <c r="CQ99" i="44"/>
  <c r="CQ100" i="44"/>
  <c r="CQ101" i="44"/>
  <c r="CQ102" i="44"/>
  <c r="CQ103" i="44"/>
  <c r="CQ104" i="44"/>
  <c r="CQ105" i="44"/>
  <c r="CQ106" i="44"/>
  <c r="CQ107" i="44"/>
  <c r="CQ108" i="44"/>
  <c r="CQ109" i="44"/>
  <c r="CQ110" i="44"/>
  <c r="CQ111" i="44"/>
  <c r="CQ112" i="44"/>
  <c r="CQ113" i="44"/>
  <c r="CQ114" i="44"/>
  <c r="CQ115" i="44"/>
  <c r="CQ116" i="44"/>
  <c r="CQ117" i="44"/>
  <c r="CQ118" i="44"/>
  <c r="CQ119" i="44"/>
  <c r="CQ120" i="44"/>
  <c r="CQ121" i="44"/>
  <c r="CQ122" i="44"/>
  <c r="CQ123" i="44"/>
  <c r="CQ124" i="44"/>
  <c r="CQ125" i="44"/>
  <c r="CQ126" i="44"/>
  <c r="CQ127" i="44"/>
  <c r="CQ128" i="44"/>
  <c r="CQ132" i="44"/>
  <c r="CQ136" i="44"/>
  <c r="CQ140" i="44"/>
  <c r="CQ144" i="44"/>
  <c r="CQ148" i="44"/>
  <c r="CQ152" i="44"/>
  <c r="CQ155" i="44"/>
  <c r="CQ159" i="44"/>
  <c r="CQ163" i="44"/>
  <c r="CQ167" i="44"/>
  <c r="CQ170" i="44"/>
  <c r="CQ171" i="44"/>
  <c r="CQ172" i="44"/>
  <c r="CQ173" i="44"/>
  <c r="CQ174" i="44"/>
  <c r="CQ175" i="44"/>
  <c r="CQ176" i="44"/>
  <c r="CQ177" i="44"/>
  <c r="CQ178" i="44"/>
  <c r="CQ179" i="44"/>
  <c r="CQ180" i="44"/>
  <c r="CQ181" i="44"/>
  <c r="CQ182" i="44"/>
  <c r="CQ183" i="44"/>
  <c r="CQ184" i="44"/>
  <c r="CQ185" i="44"/>
  <c r="CQ186" i="44"/>
  <c r="CQ187" i="44"/>
  <c r="CQ188" i="44"/>
  <c r="CQ189" i="44"/>
  <c r="CQ190" i="44"/>
  <c r="CQ191" i="44"/>
  <c r="CQ192" i="44"/>
  <c r="CQ193" i="44"/>
  <c r="CQ194" i="44"/>
  <c r="CQ195" i="44"/>
  <c r="CQ196" i="44"/>
  <c r="CQ197" i="44"/>
  <c r="CQ198" i="44"/>
  <c r="CQ199" i="44"/>
  <c r="CQ200" i="44"/>
  <c r="CQ201" i="44"/>
  <c r="CQ202" i="44"/>
  <c r="CQ203" i="44"/>
  <c r="CQ131" i="44"/>
  <c r="CQ135" i="44"/>
  <c r="CQ139" i="44"/>
  <c r="CQ143" i="44"/>
  <c r="CQ147" i="44"/>
  <c r="CQ151" i="44"/>
  <c r="CQ156" i="44"/>
  <c r="CQ160" i="44"/>
  <c r="CQ164" i="44"/>
  <c r="CQ168" i="44"/>
  <c r="CQ130" i="44"/>
  <c r="CQ134" i="44"/>
  <c r="CQ138" i="44"/>
  <c r="CQ142" i="44"/>
  <c r="CQ146" i="44"/>
  <c r="CQ150" i="44"/>
  <c r="CQ157" i="44"/>
  <c r="CQ161" i="44"/>
  <c r="CQ165" i="44"/>
  <c r="CQ169" i="44"/>
  <c r="CQ141" i="44"/>
  <c r="CQ158" i="44"/>
  <c r="CQ137" i="44"/>
  <c r="CQ153" i="44"/>
  <c r="CQ162" i="44"/>
  <c r="CQ133" i="44"/>
  <c r="CQ149" i="44"/>
  <c r="CQ166" i="44"/>
  <c r="CQ204" i="44"/>
  <c r="CQ205" i="44"/>
  <c r="CQ206" i="44"/>
  <c r="CQ207" i="44"/>
  <c r="CQ208" i="44"/>
  <c r="CQ209" i="44"/>
  <c r="CQ210" i="44"/>
  <c r="CQ211" i="44"/>
  <c r="CQ212" i="44"/>
  <c r="CQ213" i="44"/>
  <c r="CQ214" i="44"/>
  <c r="CQ215" i="44"/>
  <c r="CQ216" i="44"/>
  <c r="CQ217" i="44"/>
  <c r="CQ218" i="44"/>
  <c r="CQ219" i="44"/>
  <c r="CQ220" i="44"/>
  <c r="CQ221" i="44"/>
  <c r="CQ222" i="44"/>
  <c r="CQ223" i="44"/>
  <c r="CQ224" i="44"/>
  <c r="CQ225" i="44"/>
  <c r="CQ226" i="44"/>
  <c r="CQ227" i="44"/>
  <c r="CQ129" i="44"/>
  <c r="CQ154" i="44"/>
  <c r="CQ145" i="44"/>
  <c r="BT27" i="44"/>
  <c r="BT29" i="44"/>
  <c r="BT31" i="44"/>
  <c r="BT33" i="44"/>
  <c r="BT35" i="44"/>
  <c r="BT37" i="44"/>
  <c r="BT39" i="44"/>
  <c r="BT41" i="44"/>
  <c r="BT43" i="44"/>
  <c r="BT45" i="44"/>
  <c r="BT47" i="44"/>
  <c r="BT49" i="44"/>
  <c r="BT51" i="44"/>
  <c r="BT53" i="44"/>
  <c r="BT28" i="44"/>
  <c r="BT30" i="44"/>
  <c r="BT32" i="44"/>
  <c r="BT34" i="44"/>
  <c r="BT36" i="44"/>
  <c r="BT38" i="44"/>
  <c r="BT40" i="44"/>
  <c r="BT42" i="44"/>
  <c r="BT44" i="44"/>
  <c r="BT46" i="44"/>
  <c r="BT48" i="44"/>
  <c r="BT50" i="44"/>
  <c r="BT52" i="44"/>
  <c r="BT54" i="44"/>
  <c r="BT55" i="44"/>
  <c r="BT57" i="44"/>
  <c r="BT59" i="44"/>
  <c r="BT61" i="44"/>
  <c r="BT63" i="44"/>
  <c r="BT65" i="44"/>
  <c r="BT67" i="44"/>
  <c r="BT69" i="44"/>
  <c r="BT71" i="44"/>
  <c r="BT73" i="44"/>
  <c r="BT75" i="44"/>
  <c r="BT77" i="44"/>
  <c r="BT79" i="44"/>
  <c r="BT81" i="44"/>
  <c r="BT83" i="44"/>
  <c r="BT85" i="44"/>
  <c r="BT87" i="44"/>
  <c r="BT89" i="44"/>
  <c r="BT91" i="44"/>
  <c r="BT93" i="44"/>
  <c r="BT95" i="44"/>
  <c r="BT97" i="44"/>
  <c r="BT99" i="44"/>
  <c r="BT101" i="44"/>
  <c r="BT103" i="44"/>
  <c r="BT105" i="44"/>
  <c r="BT107" i="44"/>
  <c r="BT109" i="44"/>
  <c r="BT111" i="44"/>
  <c r="BT113" i="44"/>
  <c r="BT115" i="44"/>
  <c r="BT117" i="44"/>
  <c r="BT119" i="44"/>
  <c r="BT121" i="44"/>
  <c r="BT123" i="44"/>
  <c r="BT56" i="44"/>
  <c r="BT58" i="44"/>
  <c r="BT60" i="44"/>
  <c r="BT62" i="44"/>
  <c r="BT64" i="44"/>
  <c r="BT66" i="44"/>
  <c r="BT68" i="44"/>
  <c r="BT70" i="44"/>
  <c r="BT72" i="44"/>
  <c r="BT74" i="44"/>
  <c r="BT76" i="44"/>
  <c r="BT78" i="44"/>
  <c r="BT80" i="44"/>
  <c r="BT82" i="44"/>
  <c r="BT84" i="44"/>
  <c r="BT86" i="44"/>
  <c r="BT88" i="44"/>
  <c r="BT90" i="44"/>
  <c r="BT92" i="44"/>
  <c r="BT94" i="44"/>
  <c r="BT96" i="44"/>
  <c r="BT98" i="44"/>
  <c r="BT100" i="44"/>
  <c r="BT102" i="44"/>
  <c r="BT104" i="44"/>
  <c r="BT106" i="44"/>
  <c r="BT108" i="44"/>
  <c r="BT110" i="44"/>
  <c r="BT112" i="44"/>
  <c r="BT114" i="44"/>
  <c r="BT116" i="44"/>
  <c r="BT118" i="44"/>
  <c r="BT120" i="44"/>
  <c r="BT122" i="44"/>
  <c r="BT125" i="44"/>
  <c r="BT127" i="44"/>
  <c r="BT129" i="44"/>
  <c r="BT131" i="44"/>
  <c r="BT133" i="44"/>
  <c r="BT135" i="44"/>
  <c r="BT137" i="44"/>
  <c r="BT139" i="44"/>
  <c r="BT141" i="44"/>
  <c r="BT143" i="44"/>
  <c r="BT145" i="44"/>
  <c r="BT147" i="44"/>
  <c r="BT149" i="44"/>
  <c r="BT151" i="44"/>
  <c r="BT153" i="44"/>
  <c r="BT155" i="44"/>
  <c r="BT157" i="44"/>
  <c r="BT159" i="44"/>
  <c r="BT161" i="44"/>
  <c r="BT163" i="44"/>
  <c r="BT165" i="44"/>
  <c r="BT167" i="44"/>
  <c r="BT169" i="44"/>
  <c r="BT171" i="44"/>
  <c r="BT173" i="44"/>
  <c r="BT175" i="44"/>
  <c r="BT177" i="44"/>
  <c r="BT179" i="44"/>
  <c r="BT181" i="44"/>
  <c r="BT183" i="44"/>
  <c r="BT185" i="44"/>
  <c r="BT187" i="44"/>
  <c r="BT189" i="44"/>
  <c r="BT191" i="44"/>
  <c r="BT193" i="44"/>
  <c r="BT195" i="44"/>
  <c r="BT197" i="44"/>
  <c r="BT199" i="44"/>
  <c r="BT201" i="44"/>
  <c r="BT203" i="44"/>
  <c r="BT226" i="44"/>
  <c r="BT227" i="44"/>
  <c r="BT124" i="44"/>
  <c r="BT126" i="44"/>
  <c r="BT128" i="44"/>
  <c r="BT130" i="44"/>
  <c r="BT132" i="44"/>
  <c r="BT134" i="44"/>
  <c r="BT136" i="44"/>
  <c r="BT138" i="44"/>
  <c r="BT140" i="44"/>
  <c r="BT142" i="44"/>
  <c r="BT144" i="44"/>
  <c r="BT146" i="44"/>
  <c r="BT148" i="44"/>
  <c r="BT150" i="44"/>
  <c r="BT152" i="44"/>
  <c r="BT154" i="44"/>
  <c r="BT156" i="44"/>
  <c r="BT158" i="44"/>
  <c r="BT160" i="44"/>
  <c r="BT162" i="44"/>
  <c r="BT164" i="44"/>
  <c r="BT166" i="44"/>
  <c r="BT168" i="44"/>
  <c r="BT170" i="44"/>
  <c r="BT172" i="44"/>
  <c r="BT174" i="44"/>
  <c r="BT176" i="44"/>
  <c r="BT178" i="44"/>
  <c r="BT180" i="44"/>
  <c r="BT182" i="44"/>
  <c r="BT184" i="44"/>
  <c r="BT186" i="44"/>
  <c r="BT188" i="44"/>
  <c r="BT190" i="44"/>
  <c r="BT192" i="44"/>
  <c r="BT194" i="44"/>
  <c r="BT196" i="44"/>
  <c r="BT198" i="44"/>
  <c r="BT200" i="44"/>
  <c r="BT202" i="44"/>
  <c r="BT204" i="44"/>
  <c r="BT205" i="44"/>
  <c r="BT206" i="44"/>
  <c r="BT207" i="44"/>
  <c r="BT208" i="44"/>
  <c r="BT209" i="44"/>
  <c r="BT210" i="44"/>
  <c r="BT211" i="44"/>
  <c r="BT212" i="44"/>
  <c r="BT213" i="44"/>
  <c r="BT214" i="44"/>
  <c r="BT215" i="44"/>
  <c r="BT216" i="44"/>
  <c r="BT217" i="44"/>
  <c r="BT218" i="44"/>
  <c r="BT219" i="44"/>
  <c r="BT220" i="44"/>
  <c r="BT221" i="44"/>
  <c r="BT222" i="44"/>
  <c r="BT223" i="44"/>
  <c r="BT224" i="44"/>
  <c r="BT225" i="44"/>
  <c r="CR226" i="44"/>
  <c r="CR222" i="44"/>
  <c r="CR218" i="44"/>
  <c r="CR214" i="44"/>
  <c r="CR210" i="44"/>
  <c r="CR206" i="44"/>
  <c r="CR202" i="44"/>
  <c r="CR198" i="44"/>
  <c r="CR194" i="44"/>
  <c r="CR190" i="44"/>
  <c r="CR186" i="44"/>
  <c r="CR182" i="44"/>
  <c r="CR178" i="44"/>
  <c r="CR174" i="44"/>
  <c r="CR170" i="44"/>
  <c r="CR166" i="44"/>
  <c r="CR162" i="44"/>
  <c r="CR158" i="44"/>
  <c r="CR154" i="44"/>
  <c r="CR150" i="44"/>
  <c r="CR146" i="44"/>
  <c r="CR142" i="44"/>
  <c r="CR138" i="44"/>
  <c r="CR134" i="44"/>
  <c r="CR130" i="44"/>
  <c r="CR126" i="44"/>
  <c r="CR122" i="44"/>
  <c r="CR118" i="44"/>
  <c r="CR114" i="44"/>
  <c r="CR110" i="44"/>
  <c r="CR106" i="44"/>
  <c r="CR102" i="44"/>
  <c r="CR98" i="44"/>
  <c r="CR94" i="44"/>
  <c r="CR90" i="44"/>
  <c r="CR86" i="44"/>
  <c r="CR225" i="44"/>
  <c r="CR221" i="44"/>
  <c r="CR217" i="44"/>
  <c r="CR213" i="44"/>
  <c r="CR209" i="44"/>
  <c r="CR205" i="44"/>
  <c r="CR201" i="44"/>
  <c r="CR197" i="44"/>
  <c r="CR193" i="44"/>
  <c r="CR189" i="44"/>
  <c r="CR185" i="44"/>
  <c r="CR181" i="44"/>
  <c r="CR177" i="44"/>
  <c r="CR173" i="44"/>
  <c r="CR169" i="44"/>
  <c r="CR165" i="44"/>
  <c r="CR161" i="44"/>
  <c r="CR157" i="44"/>
  <c r="CR153" i="44"/>
  <c r="CR149" i="44"/>
  <c r="CR145" i="44"/>
  <c r="CR141" i="44"/>
  <c r="CR137" i="44"/>
  <c r="CR133" i="44"/>
  <c r="CR129" i="44"/>
  <c r="CR125" i="44"/>
  <c r="CR121" i="44"/>
  <c r="CR117" i="44"/>
  <c r="CR113" i="44"/>
  <c r="CR109" i="44"/>
  <c r="CR105" i="44"/>
  <c r="CR101" i="44"/>
  <c r="CR97" i="44"/>
  <c r="CR93" i="44"/>
  <c r="CR89" i="44"/>
  <c r="CR224" i="44"/>
  <c r="CR220" i="44"/>
  <c r="CR216" i="44"/>
  <c r="CR212" i="44"/>
  <c r="CR208" i="44"/>
  <c r="CR204" i="44"/>
  <c r="CR200" i="44"/>
  <c r="CR196" i="44"/>
  <c r="CR192" i="44"/>
  <c r="CR188" i="44"/>
  <c r="CR184" i="44"/>
  <c r="CR180" i="44"/>
  <c r="CR176" i="44"/>
  <c r="CR172" i="44"/>
  <c r="CR168" i="44"/>
  <c r="CR164" i="44"/>
  <c r="CR160" i="44"/>
  <c r="CR156" i="44"/>
  <c r="CR152" i="44"/>
  <c r="CR148" i="44"/>
  <c r="CR144" i="44"/>
  <c r="CR140" i="44"/>
  <c r="CR136" i="44"/>
  <c r="CR132" i="44"/>
  <c r="CR128" i="44"/>
  <c r="CR124" i="44"/>
  <c r="CR120" i="44"/>
  <c r="CR116" i="44"/>
  <c r="CR112" i="44"/>
  <c r="CR108" i="44"/>
  <c r="CR104" i="44"/>
  <c r="CR100" i="44"/>
  <c r="CR96" i="44"/>
  <c r="CR92" i="44"/>
  <c r="CR88" i="44"/>
  <c r="CR84" i="44"/>
  <c r="CR80" i="44"/>
  <c r="CR76" i="44"/>
  <c r="CR72" i="44"/>
  <c r="CR68" i="44"/>
  <c r="CR64" i="44"/>
  <c r="CR60" i="44"/>
  <c r="CR56" i="44"/>
  <c r="CR52" i="44"/>
  <c r="CR48" i="44"/>
  <c r="CR44" i="44"/>
  <c r="CR40" i="44"/>
  <c r="CR36" i="44"/>
  <c r="CR32" i="44"/>
  <c r="CR28" i="44"/>
  <c r="CR219" i="44"/>
  <c r="CR203" i="44"/>
  <c r="CR187" i="44"/>
  <c r="CR171" i="44"/>
  <c r="CR155" i="44"/>
  <c r="CR139" i="44"/>
  <c r="CR123" i="44"/>
  <c r="CR107" i="44"/>
  <c r="CR91" i="44"/>
  <c r="CR82" i="44"/>
  <c r="CR77" i="44"/>
  <c r="CR71" i="44"/>
  <c r="CR66" i="44"/>
  <c r="CR61" i="44"/>
  <c r="CR55" i="44"/>
  <c r="CR50" i="44"/>
  <c r="CR45" i="44"/>
  <c r="CR39" i="44"/>
  <c r="CR34" i="44"/>
  <c r="CR29" i="44"/>
  <c r="CR227" i="44"/>
  <c r="CR211" i="44"/>
  <c r="CR195" i="44"/>
  <c r="CR179" i="44"/>
  <c r="CR163" i="44"/>
  <c r="CR147" i="44"/>
  <c r="CR131" i="44"/>
  <c r="CR115" i="44"/>
  <c r="CR99" i="44"/>
  <c r="CR85" i="44"/>
  <c r="CR79" i="44"/>
  <c r="CR74" i="44"/>
  <c r="CR69" i="44"/>
  <c r="CR63" i="44"/>
  <c r="CR58" i="44"/>
  <c r="CR53" i="44"/>
  <c r="CR47" i="44"/>
  <c r="CR42" i="44"/>
  <c r="CR37" i="44"/>
  <c r="CR31" i="44"/>
  <c r="CR223" i="44"/>
  <c r="CR207" i="44"/>
  <c r="CR191" i="44"/>
  <c r="CR175" i="44"/>
  <c r="CR159" i="44"/>
  <c r="CR143" i="44"/>
  <c r="CR127" i="44"/>
  <c r="CR111" i="44"/>
  <c r="CR95" i="44"/>
  <c r="CR83" i="44"/>
  <c r="CR78" i="44"/>
  <c r="CR73" i="44"/>
  <c r="CR67" i="44"/>
  <c r="CR62" i="44"/>
  <c r="CR57" i="44"/>
  <c r="CR51" i="44"/>
  <c r="CR46" i="44"/>
  <c r="CR41" i="44"/>
  <c r="CR35" i="44"/>
  <c r="CR30" i="44"/>
  <c r="CR183" i="44"/>
  <c r="CR119" i="44"/>
  <c r="CR75" i="44"/>
  <c r="CR54" i="44"/>
  <c r="CR33" i="44"/>
  <c r="CR167" i="44"/>
  <c r="CR103" i="44"/>
  <c r="CR70" i="44"/>
  <c r="CR49" i="44"/>
  <c r="CR27" i="44"/>
  <c r="CR215" i="44"/>
  <c r="CR151" i="44"/>
  <c r="CR87" i="44"/>
  <c r="CR65" i="44"/>
  <c r="CR43" i="44"/>
  <c r="CR199" i="44"/>
  <c r="CR38" i="44"/>
  <c r="CR135" i="44"/>
  <c r="CR81" i="44"/>
  <c r="CR59" i="44"/>
  <c r="CN27" i="44"/>
  <c r="CN28" i="44"/>
  <c r="CN29" i="44"/>
  <c r="CN30" i="44"/>
  <c r="CN31" i="44"/>
  <c r="CN32" i="44"/>
  <c r="CN33" i="44"/>
  <c r="CN34" i="44"/>
  <c r="CN35" i="44"/>
  <c r="CN36" i="44"/>
  <c r="CN37" i="44"/>
  <c r="CN38" i="44"/>
  <c r="CN39" i="44"/>
  <c r="CN40" i="44"/>
  <c r="CN41" i="44"/>
  <c r="CN42" i="44"/>
  <c r="CN43" i="44"/>
  <c r="CN44" i="44"/>
  <c r="CN45" i="44"/>
  <c r="CN46" i="44"/>
  <c r="CN47" i="44"/>
  <c r="CN48" i="44"/>
  <c r="CN49" i="44"/>
  <c r="CN50" i="44"/>
  <c r="CN51" i="44"/>
  <c r="CN52" i="44"/>
  <c r="CN53" i="44"/>
  <c r="CN54" i="44"/>
  <c r="CN69" i="44"/>
  <c r="CN70" i="44"/>
  <c r="CN71" i="44"/>
  <c r="CN72" i="44"/>
  <c r="CN73" i="44"/>
  <c r="CN74" i="44"/>
  <c r="CN75" i="44"/>
  <c r="CN76" i="44"/>
  <c r="CN77" i="44"/>
  <c r="CN78" i="44"/>
  <c r="CN79" i="44"/>
  <c r="CN80" i="44"/>
  <c r="CN81" i="44"/>
  <c r="CN82" i="44"/>
  <c r="CN83" i="44"/>
  <c r="CN84" i="44"/>
  <c r="CN85" i="44"/>
  <c r="CN86" i="44"/>
  <c r="CN87" i="44"/>
  <c r="CN88" i="44"/>
  <c r="CN89" i="44"/>
  <c r="CN90" i="44"/>
  <c r="CN91" i="44"/>
  <c r="CN92" i="44"/>
  <c r="CN93" i="44"/>
  <c r="CN94" i="44"/>
  <c r="CN95" i="44"/>
  <c r="CN96" i="44"/>
  <c r="CN97" i="44"/>
  <c r="CN98" i="44"/>
  <c r="CN99" i="44"/>
  <c r="CN100" i="44"/>
  <c r="CN101" i="44"/>
  <c r="CN102" i="44"/>
  <c r="CN103" i="44"/>
  <c r="CN104" i="44"/>
  <c r="CN105" i="44"/>
  <c r="CN106" i="44"/>
  <c r="CN107" i="44"/>
  <c r="CN108" i="44"/>
  <c r="CN109" i="44"/>
  <c r="CN55" i="44"/>
  <c r="CN57" i="44"/>
  <c r="CN59" i="44"/>
  <c r="CN61" i="44"/>
  <c r="CN63" i="44"/>
  <c r="CN65" i="44"/>
  <c r="CN67" i="44"/>
  <c r="CN62" i="44"/>
  <c r="CN60" i="44"/>
  <c r="CN68" i="44"/>
  <c r="CN110" i="44"/>
  <c r="CN111" i="44"/>
  <c r="CN112" i="44"/>
  <c r="CN113" i="44"/>
  <c r="CN114" i="44"/>
  <c r="CN115" i="44"/>
  <c r="CN116" i="44"/>
  <c r="CN117" i="44"/>
  <c r="CN56" i="44"/>
  <c r="CN64" i="44"/>
  <c r="CN119" i="44"/>
  <c r="CN123" i="44"/>
  <c r="CN127" i="44"/>
  <c r="CN129" i="44"/>
  <c r="CN130" i="44"/>
  <c r="CN131" i="44"/>
  <c r="CN132" i="44"/>
  <c r="CN133" i="44"/>
  <c r="CN134" i="44"/>
  <c r="CN135" i="44"/>
  <c r="CN136" i="44"/>
  <c r="CN137" i="44"/>
  <c r="CN138" i="44"/>
  <c r="CN139" i="44"/>
  <c r="CN140" i="44"/>
  <c r="CN141" i="44"/>
  <c r="CN142" i="44"/>
  <c r="CN143" i="44"/>
  <c r="CN144" i="44"/>
  <c r="CN145" i="44"/>
  <c r="CN146" i="44"/>
  <c r="CN147" i="44"/>
  <c r="CN148" i="44"/>
  <c r="CN149" i="44"/>
  <c r="CN150" i="44"/>
  <c r="CN151" i="44"/>
  <c r="CN152" i="44"/>
  <c r="CN153" i="44"/>
  <c r="CN66" i="44"/>
  <c r="CN120" i="44"/>
  <c r="CN124" i="44"/>
  <c r="CN128" i="44"/>
  <c r="CN58" i="44"/>
  <c r="CN121" i="44"/>
  <c r="CN125" i="44"/>
  <c r="CN157" i="44"/>
  <c r="CN161" i="44"/>
  <c r="CN165" i="44"/>
  <c r="CN169" i="44"/>
  <c r="CN118" i="44"/>
  <c r="CN154" i="44"/>
  <c r="CN158" i="44"/>
  <c r="CN162" i="44"/>
  <c r="CN166" i="44"/>
  <c r="CN170" i="44"/>
  <c r="CN171" i="44"/>
  <c r="CN172" i="44"/>
  <c r="CN173" i="44"/>
  <c r="CN174" i="44"/>
  <c r="CN175" i="44"/>
  <c r="CN176" i="44"/>
  <c r="CN177" i="44"/>
  <c r="CN178" i="44"/>
  <c r="CN179" i="44"/>
  <c r="CN180" i="44"/>
  <c r="CN181" i="44"/>
  <c r="CN182" i="44"/>
  <c r="CN183" i="44"/>
  <c r="CN184" i="44"/>
  <c r="CN185" i="44"/>
  <c r="CN186" i="44"/>
  <c r="CN187" i="44"/>
  <c r="CN188" i="44"/>
  <c r="CN122" i="44"/>
  <c r="CN155" i="44"/>
  <c r="CN159" i="44"/>
  <c r="CN163" i="44"/>
  <c r="CN167" i="44"/>
  <c r="CN160" i="44"/>
  <c r="CN189" i="44"/>
  <c r="CN193" i="44"/>
  <c r="CN197" i="44"/>
  <c r="CN201" i="44"/>
  <c r="CN126" i="44"/>
  <c r="CN164" i="44"/>
  <c r="CN190" i="44"/>
  <c r="CN194" i="44"/>
  <c r="CN198" i="44"/>
  <c r="CN202" i="44"/>
  <c r="CN168" i="44"/>
  <c r="CN191" i="44"/>
  <c r="CN195" i="44"/>
  <c r="CN199" i="44"/>
  <c r="CN203" i="44"/>
  <c r="CN156" i="44"/>
  <c r="CN204" i="44"/>
  <c r="CN208" i="44"/>
  <c r="CN212" i="44"/>
  <c r="CN216" i="44"/>
  <c r="CN220" i="44"/>
  <c r="CN224" i="44"/>
  <c r="CN196" i="44"/>
  <c r="CN206" i="44"/>
  <c r="CN210" i="44"/>
  <c r="CN214" i="44"/>
  <c r="CN218" i="44"/>
  <c r="CN222" i="44"/>
  <c r="CN226" i="44"/>
  <c r="CN200" i="44"/>
  <c r="CN205" i="44"/>
  <c r="CN209" i="44"/>
  <c r="CN213" i="44"/>
  <c r="CN217" i="44"/>
  <c r="CN221" i="44"/>
  <c r="CN225" i="44"/>
  <c r="CN215" i="44"/>
  <c r="CN192" i="44"/>
  <c r="CN211" i="44"/>
  <c r="CN227" i="44"/>
  <c r="CN207" i="44"/>
  <c r="CN223" i="44"/>
  <c r="CN219" i="44"/>
  <c r="CJ28" i="44"/>
  <c r="CJ30" i="44"/>
  <c r="CJ32" i="44"/>
  <c r="CJ34" i="44"/>
  <c r="CJ36" i="44"/>
  <c r="CJ38" i="44"/>
  <c r="CJ40" i="44"/>
  <c r="CJ42" i="44"/>
  <c r="CJ44" i="44"/>
  <c r="CJ46" i="44"/>
  <c r="CJ48" i="44"/>
  <c r="CJ50" i="44"/>
  <c r="CJ52" i="44"/>
  <c r="CJ54" i="44"/>
  <c r="CJ55" i="44"/>
  <c r="CJ56" i="44"/>
  <c r="CJ57" i="44"/>
  <c r="CJ58" i="44"/>
  <c r="CJ59" i="44"/>
  <c r="CJ60" i="44"/>
  <c r="CJ61" i="44"/>
  <c r="CJ62" i="44"/>
  <c r="CJ63" i="44"/>
  <c r="CJ64" i="44"/>
  <c r="CJ65" i="44"/>
  <c r="CJ66" i="44"/>
  <c r="CJ67" i="44"/>
  <c r="CJ68" i="44"/>
  <c r="CJ69" i="44"/>
  <c r="CJ29" i="44"/>
  <c r="CJ33" i="44"/>
  <c r="CJ37" i="44"/>
  <c r="CJ41" i="44"/>
  <c r="CJ45" i="44"/>
  <c r="CJ49" i="44"/>
  <c r="CJ53" i="44"/>
  <c r="CJ27" i="44"/>
  <c r="CJ43" i="44"/>
  <c r="CJ71" i="44"/>
  <c r="CJ75" i="44"/>
  <c r="CJ79" i="44"/>
  <c r="CJ83" i="44"/>
  <c r="CJ39" i="44"/>
  <c r="CJ70" i="44"/>
  <c r="CJ74" i="44"/>
  <c r="CJ78" i="44"/>
  <c r="CJ82" i="44"/>
  <c r="CJ84" i="44"/>
  <c r="CJ86" i="44"/>
  <c r="CJ88" i="44"/>
  <c r="CJ90" i="44"/>
  <c r="CJ92" i="44"/>
  <c r="CJ94" i="44"/>
  <c r="CJ96" i="44"/>
  <c r="CJ98" i="44"/>
  <c r="CJ100" i="44"/>
  <c r="CJ102" i="44"/>
  <c r="CJ104" i="44"/>
  <c r="CJ106" i="44"/>
  <c r="CJ108" i="44"/>
  <c r="CJ31" i="44"/>
  <c r="CJ47" i="44"/>
  <c r="CJ72" i="44"/>
  <c r="CJ76" i="44"/>
  <c r="CJ80" i="44"/>
  <c r="CJ85" i="44"/>
  <c r="CJ87" i="44"/>
  <c r="CJ89" i="44"/>
  <c r="CJ91" i="44"/>
  <c r="CJ93" i="44"/>
  <c r="CJ95" i="44"/>
  <c r="CJ97" i="44"/>
  <c r="CJ99" i="44"/>
  <c r="CJ101" i="44"/>
  <c r="CJ103" i="44"/>
  <c r="CJ105" i="44"/>
  <c r="CJ107" i="44"/>
  <c r="CJ109" i="44"/>
  <c r="CJ51" i="44"/>
  <c r="CJ77" i="44"/>
  <c r="CJ111" i="44"/>
  <c r="CJ115" i="44"/>
  <c r="CJ121" i="44"/>
  <c r="CJ125" i="44"/>
  <c r="CJ35" i="44"/>
  <c r="CJ73" i="44"/>
  <c r="CJ110" i="44"/>
  <c r="CJ114" i="44"/>
  <c r="CJ122" i="44"/>
  <c r="CJ126" i="44"/>
  <c r="CJ129" i="44"/>
  <c r="CJ130" i="44"/>
  <c r="CJ131" i="44"/>
  <c r="CJ132" i="44"/>
  <c r="CJ133" i="44"/>
  <c r="CJ134" i="44"/>
  <c r="CJ135" i="44"/>
  <c r="CJ136" i="44"/>
  <c r="CJ137" i="44"/>
  <c r="CJ138" i="44"/>
  <c r="CJ139" i="44"/>
  <c r="CJ140" i="44"/>
  <c r="CJ141" i="44"/>
  <c r="CJ142" i="44"/>
  <c r="CJ143" i="44"/>
  <c r="CJ144" i="44"/>
  <c r="CJ145" i="44"/>
  <c r="CJ146" i="44"/>
  <c r="CJ147" i="44"/>
  <c r="CJ148" i="44"/>
  <c r="CJ149" i="44"/>
  <c r="CJ150" i="44"/>
  <c r="CJ151" i="44"/>
  <c r="CJ152" i="44"/>
  <c r="CJ153" i="44"/>
  <c r="CJ113" i="44"/>
  <c r="CJ117" i="44"/>
  <c r="CJ118" i="44"/>
  <c r="CJ119" i="44"/>
  <c r="CJ123" i="44"/>
  <c r="CJ127" i="44"/>
  <c r="CJ81" i="44"/>
  <c r="CJ112" i="44"/>
  <c r="CJ155" i="44"/>
  <c r="CJ159" i="44"/>
  <c r="CJ163" i="44"/>
  <c r="CJ167" i="44"/>
  <c r="CJ120" i="44"/>
  <c r="CJ156" i="44"/>
  <c r="CJ160" i="44"/>
  <c r="CJ164" i="44"/>
  <c r="CJ168" i="44"/>
  <c r="CJ124" i="44"/>
  <c r="CJ157" i="44"/>
  <c r="CJ161" i="44"/>
  <c r="CJ165" i="44"/>
  <c r="CJ169" i="44"/>
  <c r="CJ171" i="44"/>
  <c r="CJ172" i="44"/>
  <c r="CJ173" i="44"/>
  <c r="CJ174" i="44"/>
  <c r="CJ175" i="44"/>
  <c r="CJ176" i="44"/>
  <c r="CJ177" i="44"/>
  <c r="CJ178" i="44"/>
  <c r="CJ179" i="44"/>
  <c r="CJ180" i="44"/>
  <c r="CJ181" i="44"/>
  <c r="CJ182" i="44"/>
  <c r="CJ183" i="44"/>
  <c r="CJ184" i="44"/>
  <c r="CJ185" i="44"/>
  <c r="CJ186" i="44"/>
  <c r="CJ187" i="44"/>
  <c r="CJ188" i="44"/>
  <c r="CJ189" i="44"/>
  <c r="CJ116" i="44"/>
  <c r="CJ162" i="44"/>
  <c r="CJ191" i="44"/>
  <c r="CJ195" i="44"/>
  <c r="CJ199" i="44"/>
  <c r="CJ203" i="44"/>
  <c r="CJ205" i="44"/>
  <c r="CJ206" i="44"/>
  <c r="CJ207" i="44"/>
  <c r="CJ208" i="44"/>
  <c r="CJ209" i="44"/>
  <c r="CJ210" i="44"/>
  <c r="CJ211" i="44"/>
  <c r="CJ212" i="44"/>
  <c r="CJ213" i="44"/>
  <c r="CJ214" i="44"/>
  <c r="CJ215" i="44"/>
  <c r="CJ216" i="44"/>
  <c r="CJ217" i="44"/>
  <c r="CJ218" i="44"/>
  <c r="CJ219" i="44"/>
  <c r="CJ220" i="44"/>
  <c r="CJ221" i="44"/>
  <c r="CJ222" i="44"/>
  <c r="CJ223" i="44"/>
  <c r="CJ224" i="44"/>
  <c r="CJ225" i="44"/>
  <c r="CJ226" i="44"/>
  <c r="CJ227" i="44"/>
  <c r="CJ166" i="44"/>
  <c r="CJ192" i="44"/>
  <c r="CJ196" i="44"/>
  <c r="CJ200" i="44"/>
  <c r="CJ204" i="44"/>
  <c r="CJ128" i="44"/>
  <c r="CJ154" i="44"/>
  <c r="CJ170" i="44"/>
  <c r="CJ193" i="44"/>
  <c r="CJ197" i="44"/>
  <c r="CJ201" i="44"/>
  <c r="CJ190" i="44"/>
  <c r="CJ198" i="44"/>
  <c r="CJ202" i="44"/>
  <c r="CJ158" i="44"/>
  <c r="CJ194" i="44"/>
  <c r="CF27" i="44"/>
  <c r="CF29" i="44"/>
  <c r="CF31" i="44"/>
  <c r="CF33" i="44"/>
  <c r="CF35" i="44"/>
  <c r="CF37" i="44"/>
  <c r="CF39" i="44"/>
  <c r="CF41" i="44"/>
  <c r="CF43" i="44"/>
  <c r="CF45" i="44"/>
  <c r="CF47" i="44"/>
  <c r="CF49" i="44"/>
  <c r="CF51" i="44"/>
  <c r="CF53" i="44"/>
  <c r="CF55" i="44"/>
  <c r="CF56" i="44"/>
  <c r="CF57" i="44"/>
  <c r="CF58" i="44"/>
  <c r="CF59" i="44"/>
  <c r="CF60" i="44"/>
  <c r="CF61" i="44"/>
  <c r="CF62" i="44"/>
  <c r="CF63" i="44"/>
  <c r="CF64" i="44"/>
  <c r="CF65" i="44"/>
  <c r="CF66" i="44"/>
  <c r="CF67" i="44"/>
  <c r="CF68" i="44"/>
  <c r="CF69" i="44"/>
  <c r="CF28" i="44"/>
  <c r="CF32" i="44"/>
  <c r="CF36" i="44"/>
  <c r="CF40" i="44"/>
  <c r="CF44" i="44"/>
  <c r="CF48" i="44"/>
  <c r="CF52" i="44"/>
  <c r="CF38" i="44"/>
  <c r="CF54" i="44"/>
  <c r="CF70" i="44"/>
  <c r="CF74" i="44"/>
  <c r="CF78" i="44"/>
  <c r="CF82" i="44"/>
  <c r="CF34" i="44"/>
  <c r="CF50" i="44"/>
  <c r="CF73" i="44"/>
  <c r="CF77" i="44"/>
  <c r="CF81" i="44"/>
  <c r="CF85" i="44"/>
  <c r="CF87" i="44"/>
  <c r="CF89" i="44"/>
  <c r="CF91" i="44"/>
  <c r="CF93" i="44"/>
  <c r="CF95" i="44"/>
  <c r="CF97" i="44"/>
  <c r="CF99" i="44"/>
  <c r="CF101" i="44"/>
  <c r="CF103" i="44"/>
  <c r="CF105" i="44"/>
  <c r="CF107" i="44"/>
  <c r="CF109" i="44"/>
  <c r="CF42" i="44"/>
  <c r="CF71" i="44"/>
  <c r="CF75" i="44"/>
  <c r="CF79" i="44"/>
  <c r="CF83" i="44"/>
  <c r="CF84" i="44"/>
  <c r="CF86" i="44"/>
  <c r="CF88" i="44"/>
  <c r="CF90" i="44"/>
  <c r="CF92" i="44"/>
  <c r="CF94" i="44"/>
  <c r="CF96" i="44"/>
  <c r="CF98" i="44"/>
  <c r="CF100" i="44"/>
  <c r="CF102" i="44"/>
  <c r="CF104" i="44"/>
  <c r="CF106" i="44"/>
  <c r="CF108" i="44"/>
  <c r="CF110" i="44"/>
  <c r="CF30" i="44"/>
  <c r="CF72" i="44"/>
  <c r="CF114" i="44"/>
  <c r="CF118" i="44"/>
  <c r="CF120" i="44"/>
  <c r="CF124" i="44"/>
  <c r="CF128" i="44"/>
  <c r="CF113" i="44"/>
  <c r="CF117" i="44"/>
  <c r="CF121" i="44"/>
  <c r="CF125" i="44"/>
  <c r="CF129" i="44"/>
  <c r="CF130" i="44"/>
  <c r="CF131" i="44"/>
  <c r="CF132" i="44"/>
  <c r="CF133" i="44"/>
  <c r="CF134" i="44"/>
  <c r="CF135" i="44"/>
  <c r="CF136" i="44"/>
  <c r="CF137" i="44"/>
  <c r="CF138" i="44"/>
  <c r="CF139" i="44"/>
  <c r="CF140" i="44"/>
  <c r="CF141" i="44"/>
  <c r="CF142" i="44"/>
  <c r="CF143" i="44"/>
  <c r="CF144" i="44"/>
  <c r="CF145" i="44"/>
  <c r="CF146" i="44"/>
  <c r="CF147" i="44"/>
  <c r="CF148" i="44"/>
  <c r="CF149" i="44"/>
  <c r="CF150" i="44"/>
  <c r="CF151" i="44"/>
  <c r="CF152" i="44"/>
  <c r="CF153" i="44"/>
  <c r="CF80" i="44"/>
  <c r="CF112" i="44"/>
  <c r="CF116" i="44"/>
  <c r="CF122" i="44"/>
  <c r="CF126" i="44"/>
  <c r="CF46" i="44"/>
  <c r="CF127" i="44"/>
  <c r="CF154" i="44"/>
  <c r="CF158" i="44"/>
  <c r="CF162" i="44"/>
  <c r="CF166" i="44"/>
  <c r="CF170" i="44"/>
  <c r="CF155" i="44"/>
  <c r="CF159" i="44"/>
  <c r="CF163" i="44"/>
  <c r="CF167" i="44"/>
  <c r="CF115" i="44"/>
  <c r="CF119" i="44"/>
  <c r="CF156" i="44"/>
  <c r="CF160" i="44"/>
  <c r="CF164" i="44"/>
  <c r="CF168" i="44"/>
  <c r="CF171" i="44"/>
  <c r="CF172" i="44"/>
  <c r="CF173" i="44"/>
  <c r="CF174" i="44"/>
  <c r="CF175" i="44"/>
  <c r="CF176" i="44"/>
  <c r="CF177" i="44"/>
  <c r="CF178" i="44"/>
  <c r="CF179" i="44"/>
  <c r="CF180" i="44"/>
  <c r="CF181" i="44"/>
  <c r="CF182" i="44"/>
  <c r="CF183" i="44"/>
  <c r="CF184" i="44"/>
  <c r="CF185" i="44"/>
  <c r="CF186" i="44"/>
  <c r="CF187" i="44"/>
  <c r="CF188" i="44"/>
  <c r="CF189" i="44"/>
  <c r="CF76" i="44"/>
  <c r="CF157" i="44"/>
  <c r="CF190" i="44"/>
  <c r="CF194" i="44"/>
  <c r="CF198" i="44"/>
  <c r="CF202" i="44"/>
  <c r="CF205" i="44"/>
  <c r="CF206" i="44"/>
  <c r="CF207" i="44"/>
  <c r="CF208" i="44"/>
  <c r="CF209" i="44"/>
  <c r="CF210" i="44"/>
  <c r="CF211" i="44"/>
  <c r="CF212" i="44"/>
  <c r="CF213" i="44"/>
  <c r="CF214" i="44"/>
  <c r="CF215" i="44"/>
  <c r="CF216" i="44"/>
  <c r="CF217" i="44"/>
  <c r="CF218" i="44"/>
  <c r="CF219" i="44"/>
  <c r="CF220" i="44"/>
  <c r="CF221" i="44"/>
  <c r="CF222" i="44"/>
  <c r="CF223" i="44"/>
  <c r="CF224" i="44"/>
  <c r="CF225" i="44"/>
  <c r="CF226" i="44"/>
  <c r="CF227" i="44"/>
  <c r="CF161" i="44"/>
  <c r="CF191" i="44"/>
  <c r="CF195" i="44"/>
  <c r="CF199" i="44"/>
  <c r="CF203" i="44"/>
  <c r="CF165" i="44"/>
  <c r="CF192" i="44"/>
  <c r="CF196" i="44"/>
  <c r="CF200" i="44"/>
  <c r="CF204" i="44"/>
  <c r="CF111" i="44"/>
  <c r="CF201" i="44"/>
  <c r="CF193" i="44"/>
  <c r="CF169" i="44"/>
  <c r="CF197" i="44"/>
  <c r="CF123" i="44"/>
  <c r="BY27" i="44"/>
  <c r="BY28" i="44"/>
  <c r="BY29" i="44"/>
  <c r="BY30" i="44"/>
  <c r="BY31" i="44"/>
  <c r="BY32" i="44"/>
  <c r="BY33" i="44"/>
  <c r="BY34" i="44"/>
  <c r="BY35" i="44"/>
  <c r="BY36" i="44"/>
  <c r="BY37" i="44"/>
  <c r="BY38" i="44"/>
  <c r="BY39" i="44"/>
  <c r="BY40" i="44"/>
  <c r="BY41" i="44"/>
  <c r="BY42" i="44"/>
  <c r="BY43" i="44"/>
  <c r="BY44" i="44"/>
  <c r="BY45" i="44"/>
  <c r="BY46" i="44"/>
  <c r="BY47" i="44"/>
  <c r="BY48" i="44"/>
  <c r="BY49" i="44"/>
  <c r="BY50" i="44"/>
  <c r="BY51" i="44"/>
  <c r="BY52" i="44"/>
  <c r="BY53" i="44"/>
  <c r="BY54" i="44"/>
  <c r="BY55" i="44"/>
  <c r="BY56" i="44"/>
  <c r="BY57" i="44"/>
  <c r="BY58" i="44"/>
  <c r="BY59" i="44"/>
  <c r="BY60" i="44"/>
  <c r="BY61" i="44"/>
  <c r="BY62" i="44"/>
  <c r="BY63" i="44"/>
  <c r="BY64" i="44"/>
  <c r="BY65" i="44"/>
  <c r="BY66" i="44"/>
  <c r="BY67" i="44"/>
  <c r="BY68" i="44"/>
  <c r="BY69" i="44"/>
  <c r="BY70" i="44"/>
  <c r="BY71" i="44"/>
  <c r="BY72" i="44"/>
  <c r="BY73" i="44"/>
  <c r="BY74" i="44"/>
  <c r="BY75" i="44"/>
  <c r="BY76" i="44"/>
  <c r="BY77" i="44"/>
  <c r="BY78" i="44"/>
  <c r="BY79" i="44"/>
  <c r="BY80" i="44"/>
  <c r="BY81" i="44"/>
  <c r="BY82" i="44"/>
  <c r="BY83" i="44"/>
  <c r="BY84" i="44"/>
  <c r="BY85" i="44"/>
  <c r="BY86" i="44"/>
  <c r="BY87" i="44"/>
  <c r="BY88" i="44"/>
  <c r="BY89" i="44"/>
  <c r="BY90" i="44"/>
  <c r="BY91" i="44"/>
  <c r="BY92" i="44"/>
  <c r="BY94" i="44"/>
  <c r="BY96" i="44"/>
  <c r="BY98" i="44"/>
  <c r="BY100" i="44"/>
  <c r="BY102" i="44"/>
  <c r="BY104" i="44"/>
  <c r="BY106" i="44"/>
  <c r="BY108" i="44"/>
  <c r="BY110" i="44"/>
  <c r="BY112" i="44"/>
  <c r="BY114" i="44"/>
  <c r="BY116" i="44"/>
  <c r="BY118" i="44"/>
  <c r="BY120" i="44"/>
  <c r="BY122" i="44"/>
  <c r="BY93" i="44"/>
  <c r="BY95" i="44"/>
  <c r="BY97" i="44"/>
  <c r="BY99" i="44"/>
  <c r="BY101" i="44"/>
  <c r="BY103" i="44"/>
  <c r="BY105" i="44"/>
  <c r="BY107" i="44"/>
  <c r="BY109" i="44"/>
  <c r="BY111" i="44"/>
  <c r="BY113" i="44"/>
  <c r="BY115" i="44"/>
  <c r="BY117" i="44"/>
  <c r="BY119" i="44"/>
  <c r="BY121" i="44"/>
  <c r="BY123" i="44"/>
  <c r="BY124" i="44"/>
  <c r="BY125" i="44"/>
  <c r="BY126" i="44"/>
  <c r="BY127" i="44"/>
  <c r="BY128" i="44"/>
  <c r="BY129" i="44"/>
  <c r="BY130" i="44"/>
  <c r="BY131" i="44"/>
  <c r="BY132" i="44"/>
  <c r="BY133" i="44"/>
  <c r="BY134" i="44"/>
  <c r="BY135" i="44"/>
  <c r="BY136" i="44"/>
  <c r="BY137" i="44"/>
  <c r="BY138" i="44"/>
  <c r="BY139" i="44"/>
  <c r="BY140" i="44"/>
  <c r="BY141" i="44"/>
  <c r="BY142" i="44"/>
  <c r="BY143" i="44"/>
  <c r="BY144" i="44"/>
  <c r="BY145" i="44"/>
  <c r="BY146" i="44"/>
  <c r="BY147" i="44"/>
  <c r="BY148" i="44"/>
  <c r="BY149" i="44"/>
  <c r="BY150" i="44"/>
  <c r="BY151" i="44"/>
  <c r="BY152" i="44"/>
  <c r="BY153" i="44"/>
  <c r="BY154" i="44"/>
  <c r="BY155" i="44"/>
  <c r="BY156" i="44"/>
  <c r="BY157" i="44"/>
  <c r="BY158" i="44"/>
  <c r="BY159" i="44"/>
  <c r="BY160" i="44"/>
  <c r="BY161" i="44"/>
  <c r="BY162" i="44"/>
  <c r="BY163" i="44"/>
  <c r="BY164" i="44"/>
  <c r="BY165" i="44"/>
  <c r="BY166" i="44"/>
  <c r="BY167" i="44"/>
  <c r="BY168" i="44"/>
  <c r="BY169" i="44"/>
  <c r="BY170" i="44"/>
  <c r="BY171" i="44"/>
  <c r="BY172" i="44"/>
  <c r="BY173" i="44"/>
  <c r="BY174" i="44"/>
  <c r="BY175" i="44"/>
  <c r="BY176" i="44"/>
  <c r="BY177" i="44"/>
  <c r="BY178" i="44"/>
  <c r="BY179" i="44"/>
  <c r="BY180" i="44"/>
  <c r="BY181" i="44"/>
  <c r="BY182" i="44"/>
  <c r="BY183" i="44"/>
  <c r="BY184" i="44"/>
  <c r="BY185" i="44"/>
  <c r="BY186" i="44"/>
  <c r="BY187" i="44"/>
  <c r="BY188" i="44"/>
  <c r="BY189" i="44"/>
  <c r="BY190" i="44"/>
  <c r="BY191" i="44"/>
  <c r="BY192" i="44"/>
  <c r="BY193" i="44"/>
  <c r="BY194" i="44"/>
  <c r="BY195" i="44"/>
  <c r="BY196" i="44"/>
  <c r="BY197" i="44"/>
  <c r="BY198" i="44"/>
  <c r="BY199" i="44"/>
  <c r="BY200" i="44"/>
  <c r="BY201" i="44"/>
  <c r="BY202" i="44"/>
  <c r="BY203" i="44"/>
  <c r="BY206" i="44"/>
  <c r="BY210" i="44"/>
  <c r="BY213" i="44"/>
  <c r="BY215" i="44"/>
  <c r="BY219" i="44"/>
  <c r="BY223" i="44"/>
  <c r="BY226" i="44"/>
  <c r="BY205" i="44"/>
  <c r="BY209" i="44"/>
  <c r="BY212" i="44"/>
  <c r="BY216" i="44"/>
  <c r="BY220" i="44"/>
  <c r="BY222" i="44"/>
  <c r="BY225" i="44"/>
  <c r="BY204" i="44"/>
  <c r="BY207" i="44"/>
  <c r="BY208" i="44"/>
  <c r="BY211" i="44"/>
  <c r="BY214" i="44"/>
  <c r="BY217" i="44"/>
  <c r="BY218" i="44"/>
  <c r="BY221" i="44"/>
  <c r="BY224" i="44"/>
  <c r="BY227" i="44"/>
  <c r="CM27" i="44"/>
  <c r="CM28" i="44"/>
  <c r="CM29" i="44"/>
  <c r="CM30" i="44"/>
  <c r="CM31" i="44"/>
  <c r="CM32" i="44"/>
  <c r="CM33" i="44"/>
  <c r="CM34" i="44"/>
  <c r="CM35" i="44"/>
  <c r="CM36" i="44"/>
  <c r="CM37" i="44"/>
  <c r="CM38" i="44"/>
  <c r="CM39" i="44"/>
  <c r="CM40" i="44"/>
  <c r="CM41" i="44"/>
  <c r="CM42" i="44"/>
  <c r="CM43" i="44"/>
  <c r="CM44" i="44"/>
  <c r="CM45" i="44"/>
  <c r="CM46" i="44"/>
  <c r="CM47" i="44"/>
  <c r="CM48" i="44"/>
  <c r="CM49" i="44"/>
  <c r="CM50" i="44"/>
  <c r="CM51" i="44"/>
  <c r="CM52" i="44"/>
  <c r="CM53" i="44"/>
  <c r="CM54" i="44"/>
  <c r="CM56" i="44"/>
  <c r="CM58" i="44"/>
  <c r="CM60" i="44"/>
  <c r="CM62" i="44"/>
  <c r="CM64" i="44"/>
  <c r="CM66" i="44"/>
  <c r="CM68" i="44"/>
  <c r="CM55" i="44"/>
  <c r="CM57" i="44"/>
  <c r="CM59" i="44"/>
  <c r="CM61" i="44"/>
  <c r="CM63" i="44"/>
  <c r="CM65" i="44"/>
  <c r="CM67" i="44"/>
  <c r="CM69" i="44"/>
  <c r="CM70" i="44"/>
  <c r="CM71" i="44"/>
  <c r="CM72" i="44"/>
  <c r="CM73" i="44"/>
  <c r="CM74" i="44"/>
  <c r="CM75" i="44"/>
  <c r="CM76" i="44"/>
  <c r="CM77" i="44"/>
  <c r="CM78" i="44"/>
  <c r="CM79" i="44"/>
  <c r="CM80" i="44"/>
  <c r="CM81" i="44"/>
  <c r="CM82" i="44"/>
  <c r="CM83" i="44"/>
  <c r="CM84" i="44"/>
  <c r="CM85" i="44"/>
  <c r="CM86" i="44"/>
  <c r="CM87" i="44"/>
  <c r="CM88" i="44"/>
  <c r="CM89" i="44"/>
  <c r="CM90" i="44"/>
  <c r="CM91" i="44"/>
  <c r="CM92" i="44"/>
  <c r="CM93" i="44"/>
  <c r="CM94" i="44"/>
  <c r="CM95" i="44"/>
  <c r="CM96" i="44"/>
  <c r="CM97" i="44"/>
  <c r="CM98" i="44"/>
  <c r="CM99" i="44"/>
  <c r="CM100" i="44"/>
  <c r="CM101" i="44"/>
  <c r="CM102" i="44"/>
  <c r="CM103" i="44"/>
  <c r="CM104" i="44"/>
  <c r="CM105" i="44"/>
  <c r="CM106" i="44"/>
  <c r="CM107" i="44"/>
  <c r="CM108" i="44"/>
  <c r="CM109" i="44"/>
  <c r="CM110" i="44"/>
  <c r="CM111" i="44"/>
  <c r="CM112" i="44"/>
  <c r="CM113" i="44"/>
  <c r="CM114" i="44"/>
  <c r="CM115" i="44"/>
  <c r="CM116" i="44"/>
  <c r="CM117" i="44"/>
  <c r="CM118" i="44"/>
  <c r="CM119" i="44"/>
  <c r="CM120" i="44"/>
  <c r="CM121" i="44"/>
  <c r="CM122" i="44"/>
  <c r="CM123" i="44"/>
  <c r="CM124" i="44"/>
  <c r="CM125" i="44"/>
  <c r="CM126" i="44"/>
  <c r="CM127" i="44"/>
  <c r="CM128" i="44"/>
  <c r="CM131" i="44"/>
  <c r="CM135" i="44"/>
  <c r="CM139" i="44"/>
  <c r="CM143" i="44"/>
  <c r="CM147" i="44"/>
  <c r="CM151" i="44"/>
  <c r="CM154" i="44"/>
  <c r="CM158" i="44"/>
  <c r="CM162" i="44"/>
  <c r="CM166" i="44"/>
  <c r="CM170" i="44"/>
  <c r="CM171" i="44"/>
  <c r="CM172" i="44"/>
  <c r="CM173" i="44"/>
  <c r="CM174" i="44"/>
  <c r="CM175" i="44"/>
  <c r="CM176" i="44"/>
  <c r="CM177" i="44"/>
  <c r="CM178" i="44"/>
  <c r="CM179" i="44"/>
  <c r="CM180" i="44"/>
  <c r="CM181" i="44"/>
  <c r="CM182" i="44"/>
  <c r="CM183" i="44"/>
  <c r="CM184" i="44"/>
  <c r="CM185" i="44"/>
  <c r="CM186" i="44"/>
  <c r="CM187" i="44"/>
  <c r="CM188" i="44"/>
  <c r="CM189" i="44"/>
  <c r="CM190" i="44"/>
  <c r="CM191" i="44"/>
  <c r="CM192" i="44"/>
  <c r="CM193" i="44"/>
  <c r="CM194" i="44"/>
  <c r="CM195" i="44"/>
  <c r="CM196" i="44"/>
  <c r="CM197" i="44"/>
  <c r="CM198" i="44"/>
  <c r="CM199" i="44"/>
  <c r="CM200" i="44"/>
  <c r="CM201" i="44"/>
  <c r="CM202" i="44"/>
  <c r="CM203" i="44"/>
  <c r="CM204" i="44"/>
  <c r="CM130" i="44"/>
  <c r="CM134" i="44"/>
  <c r="CM138" i="44"/>
  <c r="CM142" i="44"/>
  <c r="CM146" i="44"/>
  <c r="CM150" i="44"/>
  <c r="CM155" i="44"/>
  <c r="CM159" i="44"/>
  <c r="CM163" i="44"/>
  <c r="CM167" i="44"/>
  <c r="CM129" i="44"/>
  <c r="CM133" i="44"/>
  <c r="CM137" i="44"/>
  <c r="CM141" i="44"/>
  <c r="CM145" i="44"/>
  <c r="CM149" i="44"/>
  <c r="CM153" i="44"/>
  <c r="CM156" i="44"/>
  <c r="CM160" i="44"/>
  <c r="CM164" i="44"/>
  <c r="CM168" i="44"/>
  <c r="CM136" i="44"/>
  <c r="CM152" i="44"/>
  <c r="CM169" i="44"/>
  <c r="CM132" i="44"/>
  <c r="CM148" i="44"/>
  <c r="CM157" i="44"/>
  <c r="CM144" i="44"/>
  <c r="CM161" i="44"/>
  <c r="CM205" i="44"/>
  <c r="CM206" i="44"/>
  <c r="CM207" i="44"/>
  <c r="CM208" i="44"/>
  <c r="CM209" i="44"/>
  <c r="CM210" i="44"/>
  <c r="CM211" i="44"/>
  <c r="CM212" i="44"/>
  <c r="CM213" i="44"/>
  <c r="CM214" i="44"/>
  <c r="CM215" i="44"/>
  <c r="CM216" i="44"/>
  <c r="CM217" i="44"/>
  <c r="CM218" i="44"/>
  <c r="CM219" i="44"/>
  <c r="CM220" i="44"/>
  <c r="CM221" i="44"/>
  <c r="CM222" i="44"/>
  <c r="CM223" i="44"/>
  <c r="CM224" i="44"/>
  <c r="CM225" i="44"/>
  <c r="CM226" i="44"/>
  <c r="CM227" i="44"/>
  <c r="CM140" i="44"/>
  <c r="CM165" i="44"/>
  <c r="BX28" i="44"/>
  <c r="BX30" i="44"/>
  <c r="BX32" i="44"/>
  <c r="BX34" i="44"/>
  <c r="BX36" i="44"/>
  <c r="BX38" i="44"/>
  <c r="BX40" i="44"/>
  <c r="BX42" i="44"/>
  <c r="BX44" i="44"/>
  <c r="BX46" i="44"/>
  <c r="BX48" i="44"/>
  <c r="BX50" i="44"/>
  <c r="BX52" i="44"/>
  <c r="BX54" i="44"/>
  <c r="BX27" i="44"/>
  <c r="BX29" i="44"/>
  <c r="BX31" i="44"/>
  <c r="BX33" i="44"/>
  <c r="BX35" i="44"/>
  <c r="BX37" i="44"/>
  <c r="BX39" i="44"/>
  <c r="BX41" i="44"/>
  <c r="BX43" i="44"/>
  <c r="BX45" i="44"/>
  <c r="BX47" i="44"/>
  <c r="BX49" i="44"/>
  <c r="BX51" i="44"/>
  <c r="BX53" i="44"/>
  <c r="BX55" i="44"/>
  <c r="BX56" i="44"/>
  <c r="BX57" i="44"/>
  <c r="BX58" i="44"/>
  <c r="BX59" i="44"/>
  <c r="BX60" i="44"/>
  <c r="BX61" i="44"/>
  <c r="BX62" i="44"/>
  <c r="BX63" i="44"/>
  <c r="BX64" i="44"/>
  <c r="BX65" i="44"/>
  <c r="BX66" i="44"/>
  <c r="BX67" i="44"/>
  <c r="BX68" i="44"/>
  <c r="BX69" i="44"/>
  <c r="BX70" i="44"/>
  <c r="BX71" i="44"/>
  <c r="BX72" i="44"/>
  <c r="BX73" i="44"/>
  <c r="BX74" i="44"/>
  <c r="BX75" i="44"/>
  <c r="BX76" i="44"/>
  <c r="BX77" i="44"/>
  <c r="BX78" i="44"/>
  <c r="BX79" i="44"/>
  <c r="BX80" i="44"/>
  <c r="BX81" i="44"/>
  <c r="BX82" i="44"/>
  <c r="BX83" i="44"/>
  <c r="BX84" i="44"/>
  <c r="BX85" i="44"/>
  <c r="BX86" i="44"/>
  <c r="BX87" i="44"/>
  <c r="BX88" i="44"/>
  <c r="BX89" i="44"/>
  <c r="BX90" i="44"/>
  <c r="BX91" i="44"/>
  <c r="BX192" i="44"/>
  <c r="BX193" i="44"/>
  <c r="BX194" i="44"/>
  <c r="BX198" i="44"/>
  <c r="BX199" i="44"/>
  <c r="BX200" i="44"/>
  <c r="BX203" i="44"/>
  <c r="BX204" i="44"/>
  <c r="BX205" i="44"/>
  <c r="BX206" i="44"/>
  <c r="BX209" i="44"/>
  <c r="BX210" i="44"/>
  <c r="BX211" i="44"/>
  <c r="BX215" i="44"/>
  <c r="BX216" i="44"/>
  <c r="BX217" i="44"/>
  <c r="BX220" i="44"/>
  <c r="BX221" i="44"/>
  <c r="BX222" i="44"/>
  <c r="BX223" i="44"/>
  <c r="BX93" i="44"/>
  <c r="BX95" i="44"/>
  <c r="BX97" i="44"/>
  <c r="BX99" i="44"/>
  <c r="BX101" i="44"/>
  <c r="BX103" i="44"/>
  <c r="BX105" i="44"/>
  <c r="BX107" i="44"/>
  <c r="BX109" i="44"/>
  <c r="BX111" i="44"/>
  <c r="BX113" i="44"/>
  <c r="BX115" i="44"/>
  <c r="BX117" i="44"/>
  <c r="BX119" i="44"/>
  <c r="BX121" i="44"/>
  <c r="BX123" i="44"/>
  <c r="BX124" i="44"/>
  <c r="BX125" i="44"/>
  <c r="BX126" i="44"/>
  <c r="BX127" i="44"/>
  <c r="BX128" i="44"/>
  <c r="BX129" i="44"/>
  <c r="BX130" i="44"/>
  <c r="BX131" i="44"/>
  <c r="BX132" i="44"/>
  <c r="BX133" i="44"/>
  <c r="BX134" i="44"/>
  <c r="BX135" i="44"/>
  <c r="BX136" i="44"/>
  <c r="BX137" i="44"/>
  <c r="BX138" i="44"/>
  <c r="BX139" i="44"/>
  <c r="BX140" i="44"/>
  <c r="BX141" i="44"/>
  <c r="BX142" i="44"/>
  <c r="BX143" i="44"/>
  <c r="BX144" i="44"/>
  <c r="BX145" i="44"/>
  <c r="BX146" i="44"/>
  <c r="BX147" i="44"/>
  <c r="BX148" i="44"/>
  <c r="BX149" i="44"/>
  <c r="BX150" i="44"/>
  <c r="BX151" i="44"/>
  <c r="BX152" i="44"/>
  <c r="BX153" i="44"/>
  <c r="BX154" i="44"/>
  <c r="BX155" i="44"/>
  <c r="BX156" i="44"/>
  <c r="BX157" i="44"/>
  <c r="BX158" i="44"/>
  <c r="BX159" i="44"/>
  <c r="BX160" i="44"/>
  <c r="BX161" i="44"/>
  <c r="BX162" i="44"/>
  <c r="BX163" i="44"/>
  <c r="BX164" i="44"/>
  <c r="BX165" i="44"/>
  <c r="BX166" i="44"/>
  <c r="BX167" i="44"/>
  <c r="BX168" i="44"/>
  <c r="BX169" i="44"/>
  <c r="BX170" i="44"/>
  <c r="BX171" i="44"/>
  <c r="BX172" i="44"/>
  <c r="BX173" i="44"/>
  <c r="BX174" i="44"/>
  <c r="BX175" i="44"/>
  <c r="BX176" i="44"/>
  <c r="BX177" i="44"/>
  <c r="BX178" i="44"/>
  <c r="BX179" i="44"/>
  <c r="BX180" i="44"/>
  <c r="BX181" i="44"/>
  <c r="BX182" i="44"/>
  <c r="BX183" i="44"/>
  <c r="BX184" i="44"/>
  <c r="BX185" i="44"/>
  <c r="BX186" i="44"/>
  <c r="BX187" i="44"/>
  <c r="BX188" i="44"/>
  <c r="BX189" i="44"/>
  <c r="BX190" i="44"/>
  <c r="BX191" i="44"/>
  <c r="BX195" i="44"/>
  <c r="BX196" i="44"/>
  <c r="BX197" i="44"/>
  <c r="BX201" i="44"/>
  <c r="BX202" i="44"/>
  <c r="BX207" i="44"/>
  <c r="BX208" i="44"/>
  <c r="BX212" i="44"/>
  <c r="BX213" i="44"/>
  <c r="BX214" i="44"/>
  <c r="BX218" i="44"/>
  <c r="BX219" i="44"/>
  <c r="BX224" i="44"/>
  <c r="BX225" i="44"/>
  <c r="BX96" i="44"/>
  <c r="BX104" i="44"/>
  <c r="BX112" i="44"/>
  <c r="BX120" i="44"/>
  <c r="BX226" i="44"/>
  <c r="BX94" i="44"/>
  <c r="BX102" i="44"/>
  <c r="BX110" i="44"/>
  <c r="BX118" i="44"/>
  <c r="BX92" i="44"/>
  <c r="BX100" i="44"/>
  <c r="BX108" i="44"/>
  <c r="BX116" i="44"/>
  <c r="BX227" i="44"/>
  <c r="BX98" i="44"/>
  <c r="BX106" i="44"/>
  <c r="BX114" i="44"/>
  <c r="BX122" i="44"/>
  <c r="CP55" i="44"/>
  <c r="CP56" i="44"/>
  <c r="CP57" i="44"/>
  <c r="CP58" i="44"/>
  <c r="CP59" i="44"/>
  <c r="CP60" i="44"/>
  <c r="CP61" i="44"/>
  <c r="CP62" i="44"/>
  <c r="CP63" i="44"/>
  <c r="CP64" i="44"/>
  <c r="CP65" i="44"/>
  <c r="CP66" i="44"/>
  <c r="CP67" i="44"/>
  <c r="CP68" i="44"/>
  <c r="CP28" i="44"/>
  <c r="CP30" i="44"/>
  <c r="CP32" i="44"/>
  <c r="CP34" i="44"/>
  <c r="CP36" i="44"/>
  <c r="CP38" i="44"/>
  <c r="CP40" i="44"/>
  <c r="CP42" i="44"/>
  <c r="CP44" i="44"/>
  <c r="CP46" i="44"/>
  <c r="CP48" i="44"/>
  <c r="CP50" i="44"/>
  <c r="CP52" i="44"/>
  <c r="CP54" i="44"/>
  <c r="CP29" i="44"/>
  <c r="CP33" i="44"/>
  <c r="CP37" i="44"/>
  <c r="CP41" i="44"/>
  <c r="CP45" i="44"/>
  <c r="CP49" i="44"/>
  <c r="CP53" i="44"/>
  <c r="CP27" i="44"/>
  <c r="CP31" i="44"/>
  <c r="CP35" i="44"/>
  <c r="CP39" i="44"/>
  <c r="CP43" i="44"/>
  <c r="CP47" i="44"/>
  <c r="CP51" i="44"/>
  <c r="CP69" i="44"/>
  <c r="CP70" i="44"/>
  <c r="CP71" i="44"/>
  <c r="CP72" i="44"/>
  <c r="CP73" i="44"/>
  <c r="CP74" i="44"/>
  <c r="CP75" i="44"/>
  <c r="CP76" i="44"/>
  <c r="CP77" i="44"/>
  <c r="CP78" i="44"/>
  <c r="CP79" i="44"/>
  <c r="CP80" i="44"/>
  <c r="CP81" i="44"/>
  <c r="CP82" i="44"/>
  <c r="CP84" i="44"/>
  <c r="CP86" i="44"/>
  <c r="CP88" i="44"/>
  <c r="CP90" i="44"/>
  <c r="CP92" i="44"/>
  <c r="CP94" i="44"/>
  <c r="CP96" i="44"/>
  <c r="CP98" i="44"/>
  <c r="CP100" i="44"/>
  <c r="CP102" i="44"/>
  <c r="CP104" i="44"/>
  <c r="CP106" i="44"/>
  <c r="CP108" i="44"/>
  <c r="CP110" i="44"/>
  <c r="CP111" i="44"/>
  <c r="CP112" i="44"/>
  <c r="CP113" i="44"/>
  <c r="CP114" i="44"/>
  <c r="CP115" i="44"/>
  <c r="CP116" i="44"/>
  <c r="CP117" i="44"/>
  <c r="CP85" i="44"/>
  <c r="CP93" i="44"/>
  <c r="CP101" i="44"/>
  <c r="CP109" i="44"/>
  <c r="CP121" i="44"/>
  <c r="CP125" i="44"/>
  <c r="CP83" i="44"/>
  <c r="CP91" i="44"/>
  <c r="CP99" i="44"/>
  <c r="CP107" i="44"/>
  <c r="CP118" i="44"/>
  <c r="CP122" i="44"/>
  <c r="CP126" i="44"/>
  <c r="CP89" i="44"/>
  <c r="CP97" i="44"/>
  <c r="CP105" i="44"/>
  <c r="CP119" i="44"/>
  <c r="CP123" i="44"/>
  <c r="CP127" i="44"/>
  <c r="CP129" i="44"/>
  <c r="CP130" i="44"/>
  <c r="CP131" i="44"/>
  <c r="CP132" i="44"/>
  <c r="CP133" i="44"/>
  <c r="CP134" i="44"/>
  <c r="CP135" i="44"/>
  <c r="CP136" i="44"/>
  <c r="CP137" i="44"/>
  <c r="CP138" i="44"/>
  <c r="CP139" i="44"/>
  <c r="CP140" i="44"/>
  <c r="CP141" i="44"/>
  <c r="CP142" i="44"/>
  <c r="CP143" i="44"/>
  <c r="CP144" i="44"/>
  <c r="CP145" i="44"/>
  <c r="CP146" i="44"/>
  <c r="CP147" i="44"/>
  <c r="CP148" i="44"/>
  <c r="CP149" i="44"/>
  <c r="CP150" i="44"/>
  <c r="CP151" i="44"/>
  <c r="CP152" i="44"/>
  <c r="CP153" i="44"/>
  <c r="CP154" i="44"/>
  <c r="CP155" i="44"/>
  <c r="CP156" i="44"/>
  <c r="CP157" i="44"/>
  <c r="CP158" i="44"/>
  <c r="CP159" i="44"/>
  <c r="CP160" i="44"/>
  <c r="CP161" i="44"/>
  <c r="CP162" i="44"/>
  <c r="CP163" i="44"/>
  <c r="CP164" i="44"/>
  <c r="CP165" i="44"/>
  <c r="CP166" i="44"/>
  <c r="CP167" i="44"/>
  <c r="CP168" i="44"/>
  <c r="CP169" i="44"/>
  <c r="CP103" i="44"/>
  <c r="CP128" i="44"/>
  <c r="CP95" i="44"/>
  <c r="CP87" i="44"/>
  <c r="CP120" i="44"/>
  <c r="CP124" i="44"/>
  <c r="CP173" i="44"/>
  <c r="CP177" i="44"/>
  <c r="CP181" i="44"/>
  <c r="CP185" i="44"/>
  <c r="CP191" i="44"/>
  <c r="CP195" i="44"/>
  <c r="CP199" i="44"/>
  <c r="CP203" i="44"/>
  <c r="CP172" i="44"/>
  <c r="CP176" i="44"/>
  <c r="CP180" i="44"/>
  <c r="CP184" i="44"/>
  <c r="CP188" i="44"/>
  <c r="CP192" i="44"/>
  <c r="CP196" i="44"/>
  <c r="CP200" i="44"/>
  <c r="CP204" i="44"/>
  <c r="CP205" i="44"/>
  <c r="CP206" i="44"/>
  <c r="CP207" i="44"/>
  <c r="CP208" i="44"/>
  <c r="CP209" i="44"/>
  <c r="CP210" i="44"/>
  <c r="CP211" i="44"/>
  <c r="CP212" i="44"/>
  <c r="CP213" i="44"/>
  <c r="CP214" i="44"/>
  <c r="CP215" i="44"/>
  <c r="CP216" i="44"/>
  <c r="CP217" i="44"/>
  <c r="CP218" i="44"/>
  <c r="CP219" i="44"/>
  <c r="CP220" i="44"/>
  <c r="CP221" i="44"/>
  <c r="CP222" i="44"/>
  <c r="CP223" i="44"/>
  <c r="CP224" i="44"/>
  <c r="CP225" i="44"/>
  <c r="CP226" i="44"/>
  <c r="CP227" i="44"/>
  <c r="CP171" i="44"/>
  <c r="CP175" i="44"/>
  <c r="CP179" i="44"/>
  <c r="CP183" i="44"/>
  <c r="CP187" i="44"/>
  <c r="CP189" i="44"/>
  <c r="CP193" i="44"/>
  <c r="CP197" i="44"/>
  <c r="CP201" i="44"/>
  <c r="CP170" i="44"/>
  <c r="CP186" i="44"/>
  <c r="CP202" i="44"/>
  <c r="CP178" i="44"/>
  <c r="CP194" i="44"/>
  <c r="CP174" i="44"/>
  <c r="CP198" i="44"/>
  <c r="CP190" i="44"/>
  <c r="CP182" i="44"/>
  <c r="CL55" i="44"/>
  <c r="CL56" i="44"/>
  <c r="CL57" i="44"/>
  <c r="CL58" i="44"/>
  <c r="CL59" i="44"/>
  <c r="CL60" i="44"/>
  <c r="CL61" i="44"/>
  <c r="CL62" i="44"/>
  <c r="CL63" i="44"/>
  <c r="CL64" i="44"/>
  <c r="CL65" i="44"/>
  <c r="CL66" i="44"/>
  <c r="CL67" i="44"/>
  <c r="CL68" i="44"/>
  <c r="CL27" i="44"/>
  <c r="CL29" i="44"/>
  <c r="CL31" i="44"/>
  <c r="CL33" i="44"/>
  <c r="CL35" i="44"/>
  <c r="CL37" i="44"/>
  <c r="CL39" i="44"/>
  <c r="CL41" i="44"/>
  <c r="CL43" i="44"/>
  <c r="CL45" i="44"/>
  <c r="CL47" i="44"/>
  <c r="CL49" i="44"/>
  <c r="CL51" i="44"/>
  <c r="CL53" i="44"/>
  <c r="CL28" i="44"/>
  <c r="CL32" i="44"/>
  <c r="CL36" i="44"/>
  <c r="CL40" i="44"/>
  <c r="CL44" i="44"/>
  <c r="CL48" i="44"/>
  <c r="CL52" i="44"/>
  <c r="CL30" i="44"/>
  <c r="CL34" i="44"/>
  <c r="CL38" i="44"/>
  <c r="CL42" i="44"/>
  <c r="CL46" i="44"/>
  <c r="CL50" i="44"/>
  <c r="CL54" i="44"/>
  <c r="CL69" i="44"/>
  <c r="CL70" i="44"/>
  <c r="CL71" i="44"/>
  <c r="CL72" i="44"/>
  <c r="CL73" i="44"/>
  <c r="CL74" i="44"/>
  <c r="CL75" i="44"/>
  <c r="CL76" i="44"/>
  <c r="CL77" i="44"/>
  <c r="CL78" i="44"/>
  <c r="CL79" i="44"/>
  <c r="CL80" i="44"/>
  <c r="CL81" i="44"/>
  <c r="CL82" i="44"/>
  <c r="CL83" i="44"/>
  <c r="CL85" i="44"/>
  <c r="CL87" i="44"/>
  <c r="CL89" i="44"/>
  <c r="CL91" i="44"/>
  <c r="CL93" i="44"/>
  <c r="CL95" i="44"/>
  <c r="CL97" i="44"/>
  <c r="CL99" i="44"/>
  <c r="CL101" i="44"/>
  <c r="CL103" i="44"/>
  <c r="CL105" i="44"/>
  <c r="CL107" i="44"/>
  <c r="CL109" i="44"/>
  <c r="CL110" i="44"/>
  <c r="CL111" i="44"/>
  <c r="CL112" i="44"/>
  <c r="CL113" i="44"/>
  <c r="CL114" i="44"/>
  <c r="CL115" i="44"/>
  <c r="CL116" i="44"/>
  <c r="CL117" i="44"/>
  <c r="CL118" i="44"/>
  <c r="CL88" i="44"/>
  <c r="CL96" i="44"/>
  <c r="CL104" i="44"/>
  <c r="CL120" i="44"/>
  <c r="CL124" i="44"/>
  <c r="CL128" i="44"/>
  <c r="CL86" i="44"/>
  <c r="CL94" i="44"/>
  <c r="CL102" i="44"/>
  <c r="CL121" i="44"/>
  <c r="CL125" i="44"/>
  <c r="CL84" i="44"/>
  <c r="CL92" i="44"/>
  <c r="CL100" i="44"/>
  <c r="CL108" i="44"/>
  <c r="CL122" i="44"/>
  <c r="CL126" i="44"/>
  <c r="CL129" i="44"/>
  <c r="CL130" i="44"/>
  <c r="CL131" i="44"/>
  <c r="CL132" i="44"/>
  <c r="CL133" i="44"/>
  <c r="CL134" i="44"/>
  <c r="CL135" i="44"/>
  <c r="CL136" i="44"/>
  <c r="CL137" i="44"/>
  <c r="CL138" i="44"/>
  <c r="CL139" i="44"/>
  <c r="CL140" i="44"/>
  <c r="CL141" i="44"/>
  <c r="CL142" i="44"/>
  <c r="CL143" i="44"/>
  <c r="CL144" i="44"/>
  <c r="CL145" i="44"/>
  <c r="CL146" i="44"/>
  <c r="CL147" i="44"/>
  <c r="CL148" i="44"/>
  <c r="CL149" i="44"/>
  <c r="CL150" i="44"/>
  <c r="CL151" i="44"/>
  <c r="CL152" i="44"/>
  <c r="CL153" i="44"/>
  <c r="CL154" i="44"/>
  <c r="CL155" i="44"/>
  <c r="CL156" i="44"/>
  <c r="CL157" i="44"/>
  <c r="CL158" i="44"/>
  <c r="CL159" i="44"/>
  <c r="CL160" i="44"/>
  <c r="CL161" i="44"/>
  <c r="CL162" i="44"/>
  <c r="CL163" i="44"/>
  <c r="CL164" i="44"/>
  <c r="CL165" i="44"/>
  <c r="CL166" i="44"/>
  <c r="CL167" i="44"/>
  <c r="CL168" i="44"/>
  <c r="CL169" i="44"/>
  <c r="CL170" i="44"/>
  <c r="CL123" i="44"/>
  <c r="CL106" i="44"/>
  <c r="CL127" i="44"/>
  <c r="CL98" i="44"/>
  <c r="CL172" i="44"/>
  <c r="CL176" i="44"/>
  <c r="CL180" i="44"/>
  <c r="CL184" i="44"/>
  <c r="CL188" i="44"/>
  <c r="CL190" i="44"/>
  <c r="CL194" i="44"/>
  <c r="CL198" i="44"/>
  <c r="CL202" i="44"/>
  <c r="CL90" i="44"/>
  <c r="CL119" i="44"/>
  <c r="CL171" i="44"/>
  <c r="CL175" i="44"/>
  <c r="CL179" i="44"/>
  <c r="CL183" i="44"/>
  <c r="CL187" i="44"/>
  <c r="CL191" i="44"/>
  <c r="CL195" i="44"/>
  <c r="CL199" i="44"/>
  <c r="CL203" i="44"/>
  <c r="CL205" i="44"/>
  <c r="CL206" i="44"/>
  <c r="CL207" i="44"/>
  <c r="CL208" i="44"/>
  <c r="CL209" i="44"/>
  <c r="CL210" i="44"/>
  <c r="CL211" i="44"/>
  <c r="CL212" i="44"/>
  <c r="CL213" i="44"/>
  <c r="CL214" i="44"/>
  <c r="CL215" i="44"/>
  <c r="CL216" i="44"/>
  <c r="CL217" i="44"/>
  <c r="CL218" i="44"/>
  <c r="CL219" i="44"/>
  <c r="CL220" i="44"/>
  <c r="CL221" i="44"/>
  <c r="CL222" i="44"/>
  <c r="CL223" i="44"/>
  <c r="CL224" i="44"/>
  <c r="CL225" i="44"/>
  <c r="CL226" i="44"/>
  <c r="CL227" i="44"/>
  <c r="CL174" i="44"/>
  <c r="CL178" i="44"/>
  <c r="CL182" i="44"/>
  <c r="CL186" i="44"/>
  <c r="CL192" i="44"/>
  <c r="CL196" i="44"/>
  <c r="CL200" i="44"/>
  <c r="CL204" i="44"/>
  <c r="CL181" i="44"/>
  <c r="CL197" i="44"/>
  <c r="CL173" i="44"/>
  <c r="CL189" i="44"/>
  <c r="CL185" i="44"/>
  <c r="CL193" i="44"/>
  <c r="CL177" i="44"/>
  <c r="CL201" i="44"/>
  <c r="CH27" i="44"/>
  <c r="CH28" i="44"/>
  <c r="CH29" i="44"/>
  <c r="CH30" i="44"/>
  <c r="CH31" i="44"/>
  <c r="CH32" i="44"/>
  <c r="CH33" i="44"/>
  <c r="CH34" i="44"/>
  <c r="CH35" i="44"/>
  <c r="CH36" i="44"/>
  <c r="CH37" i="44"/>
  <c r="CH38" i="44"/>
  <c r="CH39" i="44"/>
  <c r="CH40" i="44"/>
  <c r="CH41" i="44"/>
  <c r="CH42" i="44"/>
  <c r="CH43" i="44"/>
  <c r="CH44" i="44"/>
  <c r="CH45" i="44"/>
  <c r="CH46" i="44"/>
  <c r="CH47" i="44"/>
  <c r="CH48" i="44"/>
  <c r="CH49" i="44"/>
  <c r="CH50" i="44"/>
  <c r="CH51" i="44"/>
  <c r="CH52" i="44"/>
  <c r="CH53" i="44"/>
  <c r="CH54" i="44"/>
  <c r="CH55" i="44"/>
  <c r="CH57" i="44"/>
  <c r="CH59" i="44"/>
  <c r="CH61" i="44"/>
  <c r="CH63" i="44"/>
  <c r="CH65" i="44"/>
  <c r="CH67" i="44"/>
  <c r="CH69" i="44"/>
  <c r="CH56" i="44"/>
  <c r="CH58" i="44"/>
  <c r="CH60" i="44"/>
  <c r="CH62" i="44"/>
  <c r="CH64" i="44"/>
  <c r="CH66" i="44"/>
  <c r="CH68" i="44"/>
  <c r="CH70" i="44"/>
  <c r="CH71" i="44"/>
  <c r="CH72" i="44"/>
  <c r="CH73" i="44"/>
  <c r="CH74" i="44"/>
  <c r="CH75" i="44"/>
  <c r="CH76" i="44"/>
  <c r="CH77" i="44"/>
  <c r="CH78" i="44"/>
  <c r="CH79" i="44"/>
  <c r="CH80" i="44"/>
  <c r="CH81" i="44"/>
  <c r="CH82" i="44"/>
  <c r="CH83" i="44"/>
  <c r="CH84" i="44"/>
  <c r="CH85" i="44"/>
  <c r="CH86" i="44"/>
  <c r="CH87" i="44"/>
  <c r="CH88" i="44"/>
  <c r="CH89" i="44"/>
  <c r="CH90" i="44"/>
  <c r="CH91" i="44"/>
  <c r="CH92" i="44"/>
  <c r="CH93" i="44"/>
  <c r="CH94" i="44"/>
  <c r="CH95" i="44"/>
  <c r="CH96" i="44"/>
  <c r="CH97" i="44"/>
  <c r="CH98" i="44"/>
  <c r="CH99" i="44"/>
  <c r="CH100" i="44"/>
  <c r="CH101" i="44"/>
  <c r="CH102" i="44"/>
  <c r="CH103" i="44"/>
  <c r="CH104" i="44"/>
  <c r="CH105" i="44"/>
  <c r="CH106" i="44"/>
  <c r="CH107" i="44"/>
  <c r="CH108" i="44"/>
  <c r="CH109" i="44"/>
  <c r="CH110" i="44"/>
  <c r="CH111" i="44"/>
  <c r="CH112" i="44"/>
  <c r="CH113" i="44"/>
  <c r="CH114" i="44"/>
  <c r="CH115" i="44"/>
  <c r="CH116" i="44"/>
  <c r="CH117" i="44"/>
  <c r="CH118" i="44"/>
  <c r="CH119" i="44"/>
  <c r="CH120" i="44"/>
  <c r="CH121" i="44"/>
  <c r="CH122" i="44"/>
  <c r="CH123" i="44"/>
  <c r="CH124" i="44"/>
  <c r="CH125" i="44"/>
  <c r="CH126" i="44"/>
  <c r="CH127" i="44"/>
  <c r="CH128" i="44"/>
  <c r="CH130" i="44"/>
  <c r="CH134" i="44"/>
  <c r="CH138" i="44"/>
  <c r="CH142" i="44"/>
  <c r="CH146" i="44"/>
  <c r="CH150" i="44"/>
  <c r="CH157" i="44"/>
  <c r="CH161" i="44"/>
  <c r="CH165" i="44"/>
  <c r="CH169" i="44"/>
  <c r="CH171" i="44"/>
  <c r="CH172" i="44"/>
  <c r="CH173" i="44"/>
  <c r="CH174" i="44"/>
  <c r="CH175" i="44"/>
  <c r="CH176" i="44"/>
  <c r="CH177" i="44"/>
  <c r="CH178" i="44"/>
  <c r="CH179" i="44"/>
  <c r="CH180" i="44"/>
  <c r="CH181" i="44"/>
  <c r="CH182" i="44"/>
  <c r="CH183" i="44"/>
  <c r="CH184" i="44"/>
  <c r="CH185" i="44"/>
  <c r="CH186" i="44"/>
  <c r="CH187" i="44"/>
  <c r="CH188" i="44"/>
  <c r="CH189" i="44"/>
  <c r="CH190" i="44"/>
  <c r="CH191" i="44"/>
  <c r="CH192" i="44"/>
  <c r="CH193" i="44"/>
  <c r="CH194" i="44"/>
  <c r="CH195" i="44"/>
  <c r="CH196" i="44"/>
  <c r="CH197" i="44"/>
  <c r="CH198" i="44"/>
  <c r="CH199" i="44"/>
  <c r="CH200" i="44"/>
  <c r="CH201" i="44"/>
  <c r="CH202" i="44"/>
  <c r="CH203" i="44"/>
  <c r="CH204" i="44"/>
  <c r="CH129" i="44"/>
  <c r="CH133" i="44"/>
  <c r="CH137" i="44"/>
  <c r="CH141" i="44"/>
  <c r="CH145" i="44"/>
  <c r="CH149" i="44"/>
  <c r="CH153" i="44"/>
  <c r="CH154" i="44"/>
  <c r="CH158" i="44"/>
  <c r="CH162" i="44"/>
  <c r="CH166" i="44"/>
  <c r="CH170" i="44"/>
  <c r="CH132" i="44"/>
  <c r="CH136" i="44"/>
  <c r="CH140" i="44"/>
  <c r="CH144" i="44"/>
  <c r="CH148" i="44"/>
  <c r="CH152" i="44"/>
  <c r="CH155" i="44"/>
  <c r="CH159" i="44"/>
  <c r="CH163" i="44"/>
  <c r="CH167" i="44"/>
  <c r="CH131" i="44"/>
  <c r="CH147" i="44"/>
  <c r="CH164" i="44"/>
  <c r="CH143" i="44"/>
  <c r="CH168" i="44"/>
  <c r="CH139" i="44"/>
  <c r="CH156" i="44"/>
  <c r="CH205" i="44"/>
  <c r="CH206" i="44"/>
  <c r="CH207" i="44"/>
  <c r="CH208" i="44"/>
  <c r="CH209" i="44"/>
  <c r="CH210" i="44"/>
  <c r="CH211" i="44"/>
  <c r="CH212" i="44"/>
  <c r="CH213" i="44"/>
  <c r="CH214" i="44"/>
  <c r="CH215" i="44"/>
  <c r="CH216" i="44"/>
  <c r="CH217" i="44"/>
  <c r="CH218" i="44"/>
  <c r="CH219" i="44"/>
  <c r="CH220" i="44"/>
  <c r="CH221" i="44"/>
  <c r="CH222" i="44"/>
  <c r="CH223" i="44"/>
  <c r="CH224" i="44"/>
  <c r="CH225" i="44"/>
  <c r="CH226" i="44"/>
  <c r="CH227" i="44"/>
  <c r="CH151" i="44"/>
  <c r="CH160" i="44"/>
  <c r="CH135" i="44"/>
  <c r="BS27" i="44"/>
  <c r="BS28" i="44"/>
  <c r="BS29" i="44"/>
  <c r="BS30" i="44"/>
  <c r="BS31" i="44"/>
  <c r="BS32" i="44"/>
  <c r="BS33" i="44"/>
  <c r="BS34" i="44"/>
  <c r="BS35" i="44"/>
  <c r="BS36" i="44"/>
  <c r="BS37" i="44"/>
  <c r="BS38" i="44"/>
  <c r="BS39" i="44"/>
  <c r="BS40" i="44"/>
  <c r="BS41" i="44"/>
  <c r="BS42" i="44"/>
  <c r="BS43" i="44"/>
  <c r="BS44" i="44"/>
  <c r="BS45" i="44"/>
  <c r="BS46" i="44"/>
  <c r="BS47" i="44"/>
  <c r="BS48" i="44"/>
  <c r="BS49" i="44"/>
  <c r="BS50" i="44"/>
  <c r="BS51" i="44"/>
  <c r="BS52" i="44"/>
  <c r="BS53" i="44"/>
  <c r="BS54" i="44"/>
  <c r="BS55" i="44"/>
  <c r="BS56" i="44"/>
  <c r="BS57" i="44"/>
  <c r="BS58" i="44"/>
  <c r="BS59" i="44"/>
  <c r="BS60" i="44"/>
  <c r="BS61" i="44"/>
  <c r="BS62" i="44"/>
  <c r="BS63" i="44"/>
  <c r="BS64" i="44"/>
  <c r="BS65" i="44"/>
  <c r="BS66" i="44"/>
  <c r="BS67" i="44"/>
  <c r="BS68" i="44"/>
  <c r="BS69" i="44"/>
  <c r="BS70" i="44"/>
  <c r="BS71" i="44"/>
  <c r="BS72" i="44"/>
  <c r="BS73" i="44"/>
  <c r="BS74" i="44"/>
  <c r="BS75" i="44"/>
  <c r="BS76" i="44"/>
  <c r="BS77" i="44"/>
  <c r="BS78" i="44"/>
  <c r="BS79" i="44"/>
  <c r="BS80" i="44"/>
  <c r="BS81" i="44"/>
  <c r="BS82" i="44"/>
  <c r="BS83" i="44"/>
  <c r="BS84" i="44"/>
  <c r="BS85" i="44"/>
  <c r="BS86" i="44"/>
  <c r="BS87" i="44"/>
  <c r="BS88" i="44"/>
  <c r="BS89" i="44"/>
  <c r="BS90" i="44"/>
  <c r="BS91" i="44"/>
  <c r="BS92" i="44"/>
  <c r="BS94" i="44"/>
  <c r="BS96" i="44"/>
  <c r="BS98" i="44"/>
  <c r="BS100" i="44"/>
  <c r="BS102" i="44"/>
  <c r="BS104" i="44"/>
  <c r="BS106" i="44"/>
  <c r="BS108" i="44"/>
  <c r="BS110" i="44"/>
  <c r="BS112" i="44"/>
  <c r="BS114" i="44"/>
  <c r="BS116" i="44"/>
  <c r="BS118" i="44"/>
  <c r="BS120" i="44"/>
  <c r="BS122" i="44"/>
  <c r="BS124" i="44"/>
  <c r="BS125" i="44"/>
  <c r="BS126" i="44"/>
  <c r="BS127" i="44"/>
  <c r="BS128" i="44"/>
  <c r="BS129" i="44"/>
  <c r="BS130" i="44"/>
  <c r="BS131" i="44"/>
  <c r="BS132" i="44"/>
  <c r="BS133" i="44"/>
  <c r="BS134" i="44"/>
  <c r="BS135" i="44"/>
  <c r="BS136" i="44"/>
  <c r="BS137" i="44"/>
  <c r="BS138" i="44"/>
  <c r="BS139" i="44"/>
  <c r="BS140" i="44"/>
  <c r="BS141" i="44"/>
  <c r="BS142" i="44"/>
  <c r="BS143" i="44"/>
  <c r="BS144" i="44"/>
  <c r="BS145" i="44"/>
  <c r="BS146" i="44"/>
  <c r="BS147" i="44"/>
  <c r="BS148" i="44"/>
  <c r="BS149" i="44"/>
  <c r="BS150" i="44"/>
  <c r="BS151" i="44"/>
  <c r="BS152" i="44"/>
  <c r="BS153" i="44"/>
  <c r="BS154" i="44"/>
  <c r="BS155" i="44"/>
  <c r="BS156" i="44"/>
  <c r="BS157" i="44"/>
  <c r="BS158" i="44"/>
  <c r="BS159" i="44"/>
  <c r="BS160" i="44"/>
  <c r="BS161" i="44"/>
  <c r="BS162" i="44"/>
  <c r="BS163" i="44"/>
  <c r="BS164" i="44"/>
  <c r="BS165" i="44"/>
  <c r="BS166" i="44"/>
  <c r="BS167" i="44"/>
  <c r="BS168" i="44"/>
  <c r="BS169" i="44"/>
  <c r="BS170" i="44"/>
  <c r="BS171" i="44"/>
  <c r="BS172" i="44"/>
  <c r="BS173" i="44"/>
  <c r="BS174" i="44"/>
  <c r="BS175" i="44"/>
  <c r="BS176" i="44"/>
  <c r="BS177" i="44"/>
  <c r="BS178" i="44"/>
  <c r="BS179" i="44"/>
  <c r="BS180" i="44"/>
  <c r="BS181" i="44"/>
  <c r="BS182" i="44"/>
  <c r="BS183" i="44"/>
  <c r="BS184" i="44"/>
  <c r="BS185" i="44"/>
  <c r="BS186" i="44"/>
  <c r="BS187" i="44"/>
  <c r="BS188" i="44"/>
  <c r="BS189" i="44"/>
  <c r="BS190" i="44"/>
  <c r="BS191" i="44"/>
  <c r="BS192" i="44"/>
  <c r="BS193" i="44"/>
  <c r="BS194" i="44"/>
  <c r="BS195" i="44"/>
  <c r="BS196" i="44"/>
  <c r="BS197" i="44"/>
  <c r="BS198" i="44"/>
  <c r="BS199" i="44"/>
  <c r="BS200" i="44"/>
  <c r="BS201" i="44"/>
  <c r="BS202" i="44"/>
  <c r="BS203" i="44"/>
  <c r="BS204" i="44"/>
  <c r="BS99" i="44"/>
  <c r="BS107" i="44"/>
  <c r="BS115" i="44"/>
  <c r="BS123" i="44"/>
  <c r="BS227" i="44"/>
  <c r="BS97" i="44"/>
  <c r="BS105" i="44"/>
  <c r="BS113" i="44"/>
  <c r="BS121" i="44"/>
  <c r="BS205" i="44"/>
  <c r="BS206" i="44"/>
  <c r="BS207" i="44"/>
  <c r="BS208" i="44"/>
  <c r="BS209" i="44"/>
  <c r="BS210" i="44"/>
  <c r="BS211" i="44"/>
  <c r="BS212" i="44"/>
  <c r="BS213" i="44"/>
  <c r="BS214" i="44"/>
  <c r="BS215" i="44"/>
  <c r="BS216" i="44"/>
  <c r="BS217" i="44"/>
  <c r="BS218" i="44"/>
  <c r="BS219" i="44"/>
  <c r="BS220" i="44"/>
  <c r="BS221" i="44"/>
  <c r="BS222" i="44"/>
  <c r="BS223" i="44"/>
  <c r="BS224" i="44"/>
  <c r="BS225" i="44"/>
  <c r="BS95" i="44"/>
  <c r="BS103" i="44"/>
  <c r="BS111" i="44"/>
  <c r="BS119" i="44"/>
  <c r="BS226" i="44"/>
  <c r="BS93" i="44"/>
  <c r="BS101" i="44"/>
  <c r="BS109" i="44"/>
  <c r="BS117" i="44"/>
  <c r="CI27" i="44"/>
  <c r="CI28" i="44"/>
  <c r="CI29" i="44"/>
  <c r="CI30" i="44"/>
  <c r="CI31" i="44"/>
  <c r="CI32" i="44"/>
  <c r="CI33" i="44"/>
  <c r="CI34" i="44"/>
  <c r="CI35" i="44"/>
  <c r="CI36" i="44"/>
  <c r="CI37" i="44"/>
  <c r="CI38" i="44"/>
  <c r="CI39" i="44"/>
  <c r="CI40" i="44"/>
  <c r="CI41" i="44"/>
  <c r="CI42" i="44"/>
  <c r="CI43" i="44"/>
  <c r="CI44" i="44"/>
  <c r="CI45" i="44"/>
  <c r="CI46" i="44"/>
  <c r="CI47" i="44"/>
  <c r="CI48" i="44"/>
  <c r="CI49" i="44"/>
  <c r="CI50" i="44"/>
  <c r="CI51" i="44"/>
  <c r="CI52" i="44"/>
  <c r="CI53" i="44"/>
  <c r="CI54" i="44"/>
  <c r="CI70" i="44"/>
  <c r="CI71" i="44"/>
  <c r="CI72" i="44"/>
  <c r="CI73" i="44"/>
  <c r="CI74" i="44"/>
  <c r="CI75" i="44"/>
  <c r="CI76" i="44"/>
  <c r="CI77" i="44"/>
  <c r="CI78" i="44"/>
  <c r="CI79" i="44"/>
  <c r="CI80" i="44"/>
  <c r="CI81" i="44"/>
  <c r="CI82" i="44"/>
  <c r="CI83" i="44"/>
  <c r="CI84" i="44"/>
  <c r="CI85" i="44"/>
  <c r="CI86" i="44"/>
  <c r="CI87" i="44"/>
  <c r="CI88" i="44"/>
  <c r="CI89" i="44"/>
  <c r="CI90" i="44"/>
  <c r="CI91" i="44"/>
  <c r="CI92" i="44"/>
  <c r="CI93" i="44"/>
  <c r="CI94" i="44"/>
  <c r="CI95" i="44"/>
  <c r="CI96" i="44"/>
  <c r="CI97" i="44"/>
  <c r="CI98" i="44"/>
  <c r="CI99" i="44"/>
  <c r="CI100" i="44"/>
  <c r="CI101" i="44"/>
  <c r="CI102" i="44"/>
  <c r="CI103" i="44"/>
  <c r="CI104" i="44"/>
  <c r="CI105" i="44"/>
  <c r="CI106" i="44"/>
  <c r="CI107" i="44"/>
  <c r="CI108" i="44"/>
  <c r="CI109" i="44"/>
  <c r="CI56" i="44"/>
  <c r="CI58" i="44"/>
  <c r="CI60" i="44"/>
  <c r="CI62" i="44"/>
  <c r="CI64" i="44"/>
  <c r="CI66" i="44"/>
  <c r="CI68" i="44"/>
  <c r="CI57" i="44"/>
  <c r="CI65" i="44"/>
  <c r="CI55" i="44"/>
  <c r="CI63" i="44"/>
  <c r="CI110" i="44"/>
  <c r="CI111" i="44"/>
  <c r="CI112" i="44"/>
  <c r="CI113" i="44"/>
  <c r="CI114" i="44"/>
  <c r="CI115" i="44"/>
  <c r="CI116" i="44"/>
  <c r="CI117" i="44"/>
  <c r="CI59" i="44"/>
  <c r="CI67" i="44"/>
  <c r="CI122" i="44"/>
  <c r="CI126" i="44"/>
  <c r="CI129" i="44"/>
  <c r="CI130" i="44"/>
  <c r="CI131" i="44"/>
  <c r="CI132" i="44"/>
  <c r="CI133" i="44"/>
  <c r="CI134" i="44"/>
  <c r="CI135" i="44"/>
  <c r="CI136" i="44"/>
  <c r="CI137" i="44"/>
  <c r="CI138" i="44"/>
  <c r="CI139" i="44"/>
  <c r="CI140" i="44"/>
  <c r="CI141" i="44"/>
  <c r="CI142" i="44"/>
  <c r="CI143" i="44"/>
  <c r="CI144" i="44"/>
  <c r="CI145" i="44"/>
  <c r="CI146" i="44"/>
  <c r="CI147" i="44"/>
  <c r="CI148" i="44"/>
  <c r="CI149" i="44"/>
  <c r="CI150" i="44"/>
  <c r="CI151" i="44"/>
  <c r="CI152" i="44"/>
  <c r="CI153" i="44"/>
  <c r="CI118" i="44"/>
  <c r="CI119" i="44"/>
  <c r="CI123" i="44"/>
  <c r="CI127" i="44"/>
  <c r="CI69" i="44"/>
  <c r="CI120" i="44"/>
  <c r="CI124" i="44"/>
  <c r="CI128" i="44"/>
  <c r="CI125" i="44"/>
  <c r="CI156" i="44"/>
  <c r="CI160" i="44"/>
  <c r="CI164" i="44"/>
  <c r="CI168" i="44"/>
  <c r="CI61" i="44"/>
  <c r="CI157" i="44"/>
  <c r="CI161" i="44"/>
  <c r="CI165" i="44"/>
  <c r="CI169" i="44"/>
  <c r="CI171" i="44"/>
  <c r="CI172" i="44"/>
  <c r="CI173" i="44"/>
  <c r="CI174" i="44"/>
  <c r="CI175" i="44"/>
  <c r="CI176" i="44"/>
  <c r="CI177" i="44"/>
  <c r="CI178" i="44"/>
  <c r="CI179" i="44"/>
  <c r="CI180" i="44"/>
  <c r="CI181" i="44"/>
  <c r="CI182" i="44"/>
  <c r="CI183" i="44"/>
  <c r="CI184" i="44"/>
  <c r="CI185" i="44"/>
  <c r="CI186" i="44"/>
  <c r="CI187" i="44"/>
  <c r="CI188" i="44"/>
  <c r="CI189" i="44"/>
  <c r="CI154" i="44"/>
  <c r="CI158" i="44"/>
  <c r="CI162" i="44"/>
  <c r="CI166" i="44"/>
  <c r="CI170" i="44"/>
  <c r="CI155" i="44"/>
  <c r="CI192" i="44"/>
  <c r="CI196" i="44"/>
  <c r="CI200" i="44"/>
  <c r="CI204" i="44"/>
  <c r="CI159" i="44"/>
  <c r="CI193" i="44"/>
  <c r="CI197" i="44"/>
  <c r="CI201" i="44"/>
  <c r="CI121" i="44"/>
  <c r="CI163" i="44"/>
  <c r="CI190" i="44"/>
  <c r="CI194" i="44"/>
  <c r="CI198" i="44"/>
  <c r="CI202" i="44"/>
  <c r="CI199" i="44"/>
  <c r="CI207" i="44"/>
  <c r="CI211" i="44"/>
  <c r="CI215" i="44"/>
  <c r="CI219" i="44"/>
  <c r="CI223" i="44"/>
  <c r="CI227" i="44"/>
  <c r="CI167" i="44"/>
  <c r="CI191" i="44"/>
  <c r="CI205" i="44"/>
  <c r="CI209" i="44"/>
  <c r="CI213" i="44"/>
  <c r="CI217" i="44"/>
  <c r="CI221" i="44"/>
  <c r="CI225" i="44"/>
  <c r="CI195" i="44"/>
  <c r="CI208" i="44"/>
  <c r="CI212" i="44"/>
  <c r="CI216" i="44"/>
  <c r="CI220" i="44"/>
  <c r="CI224" i="44"/>
  <c r="CI210" i="44"/>
  <c r="CI226" i="44"/>
  <c r="CI206" i="44"/>
  <c r="CI222" i="44"/>
  <c r="CI218" i="44"/>
  <c r="CI214" i="44"/>
  <c r="CI203" i="44"/>
  <c r="BP28" i="44"/>
  <c r="BP30" i="44"/>
  <c r="BP32" i="44"/>
  <c r="BP34" i="44"/>
  <c r="BP36" i="44"/>
  <c r="BP38" i="44"/>
  <c r="BP40" i="44"/>
  <c r="BP42" i="44"/>
  <c r="BP44" i="44"/>
  <c r="BP46" i="44"/>
  <c r="BP48" i="44"/>
  <c r="BP50" i="44"/>
  <c r="BP52" i="44"/>
  <c r="BP54" i="44"/>
  <c r="BP27" i="44"/>
  <c r="BP29" i="44"/>
  <c r="BP31" i="44"/>
  <c r="BP33" i="44"/>
  <c r="BP35" i="44"/>
  <c r="BP37" i="44"/>
  <c r="BP39" i="44"/>
  <c r="BP41" i="44"/>
  <c r="BP43" i="44"/>
  <c r="BP45" i="44"/>
  <c r="BP47" i="44"/>
  <c r="BP49" i="44"/>
  <c r="BP51" i="44"/>
  <c r="BP53" i="44"/>
  <c r="BP55" i="44"/>
  <c r="BP56" i="44"/>
  <c r="BP57" i="44"/>
  <c r="BP58" i="44"/>
  <c r="BP59" i="44"/>
  <c r="BP60" i="44"/>
  <c r="BP61" i="44"/>
  <c r="BP62" i="44"/>
  <c r="BP63" i="44"/>
  <c r="BP64" i="44"/>
  <c r="BP65" i="44"/>
  <c r="BP66" i="44"/>
  <c r="BP67" i="44"/>
  <c r="BP68" i="44"/>
  <c r="BP69" i="44"/>
  <c r="BP70" i="44"/>
  <c r="BP71" i="44"/>
  <c r="BP72" i="44"/>
  <c r="BP73" i="44"/>
  <c r="BP74" i="44"/>
  <c r="BP75" i="44"/>
  <c r="BP76" i="44"/>
  <c r="BP77" i="44"/>
  <c r="BP78" i="44"/>
  <c r="BP79" i="44"/>
  <c r="BP80" i="44"/>
  <c r="BP81" i="44"/>
  <c r="BP82" i="44"/>
  <c r="BP83" i="44"/>
  <c r="BP84" i="44"/>
  <c r="BP85" i="44"/>
  <c r="BP86" i="44"/>
  <c r="BP87" i="44"/>
  <c r="BP88" i="44"/>
  <c r="BP89" i="44"/>
  <c r="BP90" i="44"/>
  <c r="BP91" i="44"/>
  <c r="BP92" i="44"/>
  <c r="BP93" i="44"/>
  <c r="BP94" i="44"/>
  <c r="BP95" i="44"/>
  <c r="BP96" i="44"/>
  <c r="BP97" i="44"/>
  <c r="BP98" i="44"/>
  <c r="BP99" i="44"/>
  <c r="BP100" i="44"/>
  <c r="BP101" i="44"/>
  <c r="BP102" i="44"/>
  <c r="BP103" i="44"/>
  <c r="BP104" i="44"/>
  <c r="BP105" i="44"/>
  <c r="BP106" i="44"/>
  <c r="BP107" i="44"/>
  <c r="BP108" i="44"/>
  <c r="BP109" i="44"/>
  <c r="BP110" i="44"/>
  <c r="BP111" i="44"/>
  <c r="BP112" i="44"/>
  <c r="BP113" i="44"/>
  <c r="BP114" i="44"/>
  <c r="BP115" i="44"/>
  <c r="BP116" i="44"/>
  <c r="BP117" i="44"/>
  <c r="BP118" i="44"/>
  <c r="BP119" i="44"/>
  <c r="BP120" i="44"/>
  <c r="BP121" i="44"/>
  <c r="BP122" i="44"/>
  <c r="BP123" i="44"/>
  <c r="BP124" i="44"/>
  <c r="BP125" i="44"/>
  <c r="BP126" i="44"/>
  <c r="BP127" i="44"/>
  <c r="BP128" i="44"/>
  <c r="BP129" i="44"/>
  <c r="BP130" i="44"/>
  <c r="BP131" i="44"/>
  <c r="BP132" i="44"/>
  <c r="BP133" i="44"/>
  <c r="BP134" i="44"/>
  <c r="BP135" i="44"/>
  <c r="BP136" i="44"/>
  <c r="BP137" i="44"/>
  <c r="BP138" i="44"/>
  <c r="BP139" i="44"/>
  <c r="BP140" i="44"/>
  <c r="BP141" i="44"/>
  <c r="BP142" i="44"/>
  <c r="BP143" i="44"/>
  <c r="BP144" i="44"/>
  <c r="BP145" i="44"/>
  <c r="BP146" i="44"/>
  <c r="BP147" i="44"/>
  <c r="BP148" i="44"/>
  <c r="BP149" i="44"/>
  <c r="BP150" i="44"/>
  <c r="BP151" i="44"/>
  <c r="BP152" i="44"/>
  <c r="BP153" i="44"/>
  <c r="BP154" i="44"/>
  <c r="BP155" i="44"/>
  <c r="BP156" i="44"/>
  <c r="BP157" i="44"/>
  <c r="BP158" i="44"/>
  <c r="BP159" i="44"/>
  <c r="BP160" i="44"/>
  <c r="BP161" i="44"/>
  <c r="BP162" i="44"/>
  <c r="BP163" i="44"/>
  <c r="BP164" i="44"/>
  <c r="BP165" i="44"/>
  <c r="BP166" i="44"/>
  <c r="BP167" i="44"/>
  <c r="BP168" i="44"/>
  <c r="BP169" i="44"/>
  <c r="BP170" i="44"/>
  <c r="BP171" i="44"/>
  <c r="BP172" i="44"/>
  <c r="BP173" i="44"/>
  <c r="BP174" i="44"/>
  <c r="BP175" i="44"/>
  <c r="BP176" i="44"/>
  <c r="BP177" i="44"/>
  <c r="BP178" i="44"/>
  <c r="BP179" i="44"/>
  <c r="BP180" i="44"/>
  <c r="BP181" i="44"/>
  <c r="BP182" i="44"/>
  <c r="BP183" i="44"/>
  <c r="BP184" i="44"/>
  <c r="BP185" i="44"/>
  <c r="BP186" i="44"/>
  <c r="BP187" i="44"/>
  <c r="BP188" i="44"/>
  <c r="BP189" i="44"/>
  <c r="BP190" i="44"/>
  <c r="BP191" i="44"/>
  <c r="BP192" i="44"/>
  <c r="BP193" i="44"/>
  <c r="BP194" i="44"/>
  <c r="BP195" i="44"/>
  <c r="BP196" i="44"/>
  <c r="BP197" i="44"/>
  <c r="BP198" i="44"/>
  <c r="BP199" i="44"/>
  <c r="BP200" i="44"/>
  <c r="BP201" i="44"/>
  <c r="BP202" i="44"/>
  <c r="BP203" i="44"/>
  <c r="BP204" i="44"/>
  <c r="BP205" i="44"/>
  <c r="BP206" i="44"/>
  <c r="BP207" i="44"/>
  <c r="BP208" i="44"/>
  <c r="BP209" i="44"/>
  <c r="BP210" i="44"/>
  <c r="BP211" i="44"/>
  <c r="BP212" i="44"/>
  <c r="BP213" i="44"/>
  <c r="BP214" i="44"/>
  <c r="BP215" i="44"/>
  <c r="BP216" i="44"/>
  <c r="BP217" i="44"/>
  <c r="BP218" i="44"/>
  <c r="BP219" i="44"/>
  <c r="BP220" i="44"/>
  <c r="BP221" i="44"/>
  <c r="BP222" i="44"/>
  <c r="BP223" i="44"/>
  <c r="BP224" i="44"/>
  <c r="BP225" i="44"/>
  <c r="BP226" i="44"/>
  <c r="BP227" i="44"/>
  <c r="CE27" i="44"/>
  <c r="CE28" i="44"/>
  <c r="CE29" i="44"/>
  <c r="CE30" i="44"/>
  <c r="CE31" i="44"/>
  <c r="CE32" i="44"/>
  <c r="CE33" i="44"/>
  <c r="CE34" i="44"/>
  <c r="CE35" i="44"/>
  <c r="CE36" i="44"/>
  <c r="CE37" i="44"/>
  <c r="CE38" i="44"/>
  <c r="CE39" i="44"/>
  <c r="CE40" i="44"/>
  <c r="CE41" i="44"/>
  <c r="CE42" i="44"/>
  <c r="CE43" i="44"/>
  <c r="CE44" i="44"/>
  <c r="CE45" i="44"/>
  <c r="CE46" i="44"/>
  <c r="CE47" i="44"/>
  <c r="CE48" i="44"/>
  <c r="CE49" i="44"/>
  <c r="CE50" i="44"/>
  <c r="CE51" i="44"/>
  <c r="CE52" i="44"/>
  <c r="CE53" i="44"/>
  <c r="CE54" i="44"/>
  <c r="CE55" i="44"/>
  <c r="CE70" i="44"/>
  <c r="CE71" i="44"/>
  <c r="CE72" i="44"/>
  <c r="CE73" i="44"/>
  <c r="CE74" i="44"/>
  <c r="CE75" i="44"/>
  <c r="CE76" i="44"/>
  <c r="CE77" i="44"/>
  <c r="CE78" i="44"/>
  <c r="CE79" i="44"/>
  <c r="CE80" i="44"/>
  <c r="CE81" i="44"/>
  <c r="CE82" i="44"/>
  <c r="CE83" i="44"/>
  <c r="CE84" i="44"/>
  <c r="CE85" i="44"/>
  <c r="CE86" i="44"/>
  <c r="CE87" i="44"/>
  <c r="CE88" i="44"/>
  <c r="CE89" i="44"/>
  <c r="CE90" i="44"/>
  <c r="CE91" i="44"/>
  <c r="CE92" i="44"/>
  <c r="CE93" i="44"/>
  <c r="CE94" i="44"/>
  <c r="CE95" i="44"/>
  <c r="CE96" i="44"/>
  <c r="CE97" i="44"/>
  <c r="CE98" i="44"/>
  <c r="CE99" i="44"/>
  <c r="CE100" i="44"/>
  <c r="CE101" i="44"/>
  <c r="CE102" i="44"/>
  <c r="CE103" i="44"/>
  <c r="CE104" i="44"/>
  <c r="CE105" i="44"/>
  <c r="CE106" i="44"/>
  <c r="CE107" i="44"/>
  <c r="CE108" i="44"/>
  <c r="CE109" i="44"/>
  <c r="CE110" i="44"/>
  <c r="CE57" i="44"/>
  <c r="CE59" i="44"/>
  <c r="CE61" i="44"/>
  <c r="CE63" i="44"/>
  <c r="CE65" i="44"/>
  <c r="CE67" i="44"/>
  <c r="CE69" i="44"/>
  <c r="CE60" i="44"/>
  <c r="CE68" i="44"/>
  <c r="CE58" i="44"/>
  <c r="CE66" i="44"/>
  <c r="CE111" i="44"/>
  <c r="CE112" i="44"/>
  <c r="CE113" i="44"/>
  <c r="CE114" i="44"/>
  <c r="CE115" i="44"/>
  <c r="CE116" i="44"/>
  <c r="CE117" i="44"/>
  <c r="CE118" i="44"/>
  <c r="CE62" i="44"/>
  <c r="CE64" i="44"/>
  <c r="CE121" i="44"/>
  <c r="CE125" i="44"/>
  <c r="CE129" i="44"/>
  <c r="CE130" i="44"/>
  <c r="CE131" i="44"/>
  <c r="CE132" i="44"/>
  <c r="CE133" i="44"/>
  <c r="CE134" i="44"/>
  <c r="CE135" i="44"/>
  <c r="CE136" i="44"/>
  <c r="CE137" i="44"/>
  <c r="CE138" i="44"/>
  <c r="CE139" i="44"/>
  <c r="CE140" i="44"/>
  <c r="CE141" i="44"/>
  <c r="CE142" i="44"/>
  <c r="CE143" i="44"/>
  <c r="CE144" i="44"/>
  <c r="CE145" i="44"/>
  <c r="CE146" i="44"/>
  <c r="CE147" i="44"/>
  <c r="CE148" i="44"/>
  <c r="CE149" i="44"/>
  <c r="CE150" i="44"/>
  <c r="CE151" i="44"/>
  <c r="CE152" i="44"/>
  <c r="CE153" i="44"/>
  <c r="CE154" i="44"/>
  <c r="CE56" i="44"/>
  <c r="CE122" i="44"/>
  <c r="CE126" i="44"/>
  <c r="CE119" i="44"/>
  <c r="CE123" i="44"/>
  <c r="CE127" i="44"/>
  <c r="CE120" i="44"/>
  <c r="CE155" i="44"/>
  <c r="CE159" i="44"/>
  <c r="CE163" i="44"/>
  <c r="CE167" i="44"/>
  <c r="CE124" i="44"/>
  <c r="CE156" i="44"/>
  <c r="CE160" i="44"/>
  <c r="CE164" i="44"/>
  <c r="CE168" i="44"/>
  <c r="CE171" i="44"/>
  <c r="CE172" i="44"/>
  <c r="CE173" i="44"/>
  <c r="CE174" i="44"/>
  <c r="CE175" i="44"/>
  <c r="CE176" i="44"/>
  <c r="CE177" i="44"/>
  <c r="CE178" i="44"/>
  <c r="CE179" i="44"/>
  <c r="CE180" i="44"/>
  <c r="CE181" i="44"/>
  <c r="CE182" i="44"/>
  <c r="CE183" i="44"/>
  <c r="CE184" i="44"/>
  <c r="CE185" i="44"/>
  <c r="CE186" i="44"/>
  <c r="CE187" i="44"/>
  <c r="CE188" i="44"/>
  <c r="CE189" i="44"/>
  <c r="CE128" i="44"/>
  <c r="CE157" i="44"/>
  <c r="CE161" i="44"/>
  <c r="CE165" i="44"/>
  <c r="CE169" i="44"/>
  <c r="CE166" i="44"/>
  <c r="CE191" i="44"/>
  <c r="CE195" i="44"/>
  <c r="CE199" i="44"/>
  <c r="CE203" i="44"/>
  <c r="CE170" i="44"/>
  <c r="CE192" i="44"/>
  <c r="CE196" i="44"/>
  <c r="CE200" i="44"/>
  <c r="CE204" i="44"/>
  <c r="CE158" i="44"/>
  <c r="CE193" i="44"/>
  <c r="CE197" i="44"/>
  <c r="CE201" i="44"/>
  <c r="CE194" i="44"/>
  <c r="CE206" i="44"/>
  <c r="CE210" i="44"/>
  <c r="CE214" i="44"/>
  <c r="CE218" i="44"/>
  <c r="CE222" i="44"/>
  <c r="CE226" i="44"/>
  <c r="CE202" i="44"/>
  <c r="CE208" i="44"/>
  <c r="CE212" i="44"/>
  <c r="CE216" i="44"/>
  <c r="CE220" i="44"/>
  <c r="CE224" i="44"/>
  <c r="CE162" i="44"/>
  <c r="CE190" i="44"/>
  <c r="CE207" i="44"/>
  <c r="CE211" i="44"/>
  <c r="CE215" i="44"/>
  <c r="CE219" i="44"/>
  <c r="CE223" i="44"/>
  <c r="CE227" i="44"/>
  <c r="CE198" i="44"/>
  <c r="CE205" i="44"/>
  <c r="CE221" i="44"/>
  <c r="CE217" i="44"/>
  <c r="CE213" i="44"/>
  <c r="CE209" i="44"/>
  <c r="CE225" i="44"/>
  <c r="CO27" i="44"/>
  <c r="CO29" i="44"/>
  <c r="CO31" i="44"/>
  <c r="CO33" i="44"/>
  <c r="CO35" i="44"/>
  <c r="CO37" i="44"/>
  <c r="CO39" i="44"/>
  <c r="CO41" i="44"/>
  <c r="CO43" i="44"/>
  <c r="CO45" i="44"/>
  <c r="CO47" i="44"/>
  <c r="CO49" i="44"/>
  <c r="CO51" i="44"/>
  <c r="CO53" i="44"/>
  <c r="CO55" i="44"/>
  <c r="CO56" i="44"/>
  <c r="CO57" i="44"/>
  <c r="CO58" i="44"/>
  <c r="CO59" i="44"/>
  <c r="CO60" i="44"/>
  <c r="CO61" i="44"/>
  <c r="CO62" i="44"/>
  <c r="CO63" i="44"/>
  <c r="CO64" i="44"/>
  <c r="CO65" i="44"/>
  <c r="CO66" i="44"/>
  <c r="CO67" i="44"/>
  <c r="CO68" i="44"/>
  <c r="CO30" i="44"/>
  <c r="CO34" i="44"/>
  <c r="CO38" i="44"/>
  <c r="CO42" i="44"/>
  <c r="CO46" i="44"/>
  <c r="CO50" i="44"/>
  <c r="CO54" i="44"/>
  <c r="CO32" i="44"/>
  <c r="CO48" i="44"/>
  <c r="CO72" i="44"/>
  <c r="CO76" i="44"/>
  <c r="CO80" i="44"/>
  <c r="CO28" i="44"/>
  <c r="CO44" i="44"/>
  <c r="CO71" i="44"/>
  <c r="CO75" i="44"/>
  <c r="CO79" i="44"/>
  <c r="CO83" i="44"/>
  <c r="CO85" i="44"/>
  <c r="CO87" i="44"/>
  <c r="CO89" i="44"/>
  <c r="CO91" i="44"/>
  <c r="CO93" i="44"/>
  <c r="CO95" i="44"/>
  <c r="CO97" i="44"/>
  <c r="CO99" i="44"/>
  <c r="CO101" i="44"/>
  <c r="CO103" i="44"/>
  <c r="CO105" i="44"/>
  <c r="CO107" i="44"/>
  <c r="CO109" i="44"/>
  <c r="CO36" i="44"/>
  <c r="CO52" i="44"/>
  <c r="CO69" i="44"/>
  <c r="CO73" i="44"/>
  <c r="CO77" i="44"/>
  <c r="CO81" i="44"/>
  <c r="CO84" i="44"/>
  <c r="CO86" i="44"/>
  <c r="CO88" i="44"/>
  <c r="CO90" i="44"/>
  <c r="CO92" i="44"/>
  <c r="CO94" i="44"/>
  <c r="CO96" i="44"/>
  <c r="CO98" i="44"/>
  <c r="CO100" i="44"/>
  <c r="CO102" i="44"/>
  <c r="CO104" i="44"/>
  <c r="CO106" i="44"/>
  <c r="CO108" i="44"/>
  <c r="CO82" i="44"/>
  <c r="CO112" i="44"/>
  <c r="CO116" i="44"/>
  <c r="CO118" i="44"/>
  <c r="CO122" i="44"/>
  <c r="CO126" i="44"/>
  <c r="CO78" i="44"/>
  <c r="CO111" i="44"/>
  <c r="CO115" i="44"/>
  <c r="CO119" i="44"/>
  <c r="CO123" i="44"/>
  <c r="CO127" i="44"/>
  <c r="CO129" i="44"/>
  <c r="CO130" i="44"/>
  <c r="CO131" i="44"/>
  <c r="CO132" i="44"/>
  <c r="CO133" i="44"/>
  <c r="CO134" i="44"/>
  <c r="CO135" i="44"/>
  <c r="CO136" i="44"/>
  <c r="CO137" i="44"/>
  <c r="CO138" i="44"/>
  <c r="CO139" i="44"/>
  <c r="CO140" i="44"/>
  <c r="CO141" i="44"/>
  <c r="CO142" i="44"/>
  <c r="CO143" i="44"/>
  <c r="CO144" i="44"/>
  <c r="CO145" i="44"/>
  <c r="CO146" i="44"/>
  <c r="CO147" i="44"/>
  <c r="CO148" i="44"/>
  <c r="CO149" i="44"/>
  <c r="CO150" i="44"/>
  <c r="CO151" i="44"/>
  <c r="CO152" i="44"/>
  <c r="CO153" i="44"/>
  <c r="CO40" i="44"/>
  <c r="CO74" i="44"/>
  <c r="CO110" i="44"/>
  <c r="CO114" i="44"/>
  <c r="CO120" i="44"/>
  <c r="CO124" i="44"/>
  <c r="CO128" i="44"/>
  <c r="CO117" i="44"/>
  <c r="CO121" i="44"/>
  <c r="CO156" i="44"/>
  <c r="CO160" i="44"/>
  <c r="CO164" i="44"/>
  <c r="CO168" i="44"/>
  <c r="CO113" i="44"/>
  <c r="CO125" i="44"/>
  <c r="CO157" i="44"/>
  <c r="CO161" i="44"/>
  <c r="CO165" i="44"/>
  <c r="CO169" i="44"/>
  <c r="CO70" i="44"/>
  <c r="CO154" i="44"/>
  <c r="CO158" i="44"/>
  <c r="CO162" i="44"/>
  <c r="CO166" i="44"/>
  <c r="CO170" i="44"/>
  <c r="CO171" i="44"/>
  <c r="CO172" i="44"/>
  <c r="CO173" i="44"/>
  <c r="CO174" i="44"/>
  <c r="CO175" i="44"/>
  <c r="CO176" i="44"/>
  <c r="CO177" i="44"/>
  <c r="CO178" i="44"/>
  <c r="CO179" i="44"/>
  <c r="CO180" i="44"/>
  <c r="CO181" i="44"/>
  <c r="CO182" i="44"/>
  <c r="CO183" i="44"/>
  <c r="CO184" i="44"/>
  <c r="CO185" i="44"/>
  <c r="CO186" i="44"/>
  <c r="CO187" i="44"/>
  <c r="CO188" i="44"/>
  <c r="CO167" i="44"/>
  <c r="CO192" i="44"/>
  <c r="CO196" i="44"/>
  <c r="CO200" i="44"/>
  <c r="CO204" i="44"/>
  <c r="CO205" i="44"/>
  <c r="CO206" i="44"/>
  <c r="CO207" i="44"/>
  <c r="CO208" i="44"/>
  <c r="CO209" i="44"/>
  <c r="CO210" i="44"/>
  <c r="CO211" i="44"/>
  <c r="CO212" i="44"/>
  <c r="CO213" i="44"/>
  <c r="CO214" i="44"/>
  <c r="CO215" i="44"/>
  <c r="CO216" i="44"/>
  <c r="CO217" i="44"/>
  <c r="CO218" i="44"/>
  <c r="CO219" i="44"/>
  <c r="CO220" i="44"/>
  <c r="CO221" i="44"/>
  <c r="CO222" i="44"/>
  <c r="CO223" i="44"/>
  <c r="CO224" i="44"/>
  <c r="CO225" i="44"/>
  <c r="CO226" i="44"/>
  <c r="CO227" i="44"/>
  <c r="CO155" i="44"/>
  <c r="CO189" i="44"/>
  <c r="CO193" i="44"/>
  <c r="CO197" i="44"/>
  <c r="CO201" i="44"/>
  <c r="CO159" i="44"/>
  <c r="CO190" i="44"/>
  <c r="CO194" i="44"/>
  <c r="CO198" i="44"/>
  <c r="CO202" i="44"/>
  <c r="CO163" i="44"/>
  <c r="CO195" i="44"/>
  <c r="CO203" i="44"/>
  <c r="CO191" i="44"/>
  <c r="CO199" i="44"/>
  <c r="CG56" i="44"/>
  <c r="CG57" i="44"/>
  <c r="CG58" i="44"/>
  <c r="CG59" i="44"/>
  <c r="CG60" i="44"/>
  <c r="CG61" i="44"/>
  <c r="CG62" i="44"/>
  <c r="CG63" i="44"/>
  <c r="CG64" i="44"/>
  <c r="CG65" i="44"/>
  <c r="CG66" i="44"/>
  <c r="CG67" i="44"/>
  <c r="CG68" i="44"/>
  <c r="CG69" i="44"/>
  <c r="CG28" i="44"/>
  <c r="CG30" i="44"/>
  <c r="CG32" i="44"/>
  <c r="CG34" i="44"/>
  <c r="CG36" i="44"/>
  <c r="CG38" i="44"/>
  <c r="CG40" i="44"/>
  <c r="CG42" i="44"/>
  <c r="CG44" i="44"/>
  <c r="CG46" i="44"/>
  <c r="CG48" i="44"/>
  <c r="CG50" i="44"/>
  <c r="CG52" i="44"/>
  <c r="CG54" i="44"/>
  <c r="CG27" i="44"/>
  <c r="CG31" i="44"/>
  <c r="CG35" i="44"/>
  <c r="CG39" i="44"/>
  <c r="CG43" i="44"/>
  <c r="CG47" i="44"/>
  <c r="CG51" i="44"/>
  <c r="CG55" i="44"/>
  <c r="CG29" i="44"/>
  <c r="CG33" i="44"/>
  <c r="CG37" i="44"/>
  <c r="CG41" i="44"/>
  <c r="CG45" i="44"/>
  <c r="CG49" i="44"/>
  <c r="CG53" i="44"/>
  <c r="CG70" i="44"/>
  <c r="CG71" i="44"/>
  <c r="CG72" i="44"/>
  <c r="CG73" i="44"/>
  <c r="CG74" i="44"/>
  <c r="CG75" i="44"/>
  <c r="CG76" i="44"/>
  <c r="CG77" i="44"/>
  <c r="CG78" i="44"/>
  <c r="CG79" i="44"/>
  <c r="CG80" i="44"/>
  <c r="CG81" i="44"/>
  <c r="CG82" i="44"/>
  <c r="CG83" i="44"/>
  <c r="CG84" i="44"/>
  <c r="CG86" i="44"/>
  <c r="CG88" i="44"/>
  <c r="CG90" i="44"/>
  <c r="CG92" i="44"/>
  <c r="CG94" i="44"/>
  <c r="CG96" i="44"/>
  <c r="CG98" i="44"/>
  <c r="CG100" i="44"/>
  <c r="CG102" i="44"/>
  <c r="CG104" i="44"/>
  <c r="CG106" i="44"/>
  <c r="CG108" i="44"/>
  <c r="CG110" i="44"/>
  <c r="CG111" i="44"/>
  <c r="CG112" i="44"/>
  <c r="CG113" i="44"/>
  <c r="CG114" i="44"/>
  <c r="CG115" i="44"/>
  <c r="CG116" i="44"/>
  <c r="CG117" i="44"/>
  <c r="CG118" i="44"/>
  <c r="CG91" i="44"/>
  <c r="CG99" i="44"/>
  <c r="CG107" i="44"/>
  <c r="CG119" i="44"/>
  <c r="CG123" i="44"/>
  <c r="CG127" i="44"/>
  <c r="CG89" i="44"/>
  <c r="CG97" i="44"/>
  <c r="CG105" i="44"/>
  <c r="CG120" i="44"/>
  <c r="CG124" i="44"/>
  <c r="CG128" i="44"/>
  <c r="CG87" i="44"/>
  <c r="CG95" i="44"/>
  <c r="CG103" i="44"/>
  <c r="CG121" i="44"/>
  <c r="CG125" i="44"/>
  <c r="CG129" i="44"/>
  <c r="CG130" i="44"/>
  <c r="CG131" i="44"/>
  <c r="CG132" i="44"/>
  <c r="CG133" i="44"/>
  <c r="CG134" i="44"/>
  <c r="CG135" i="44"/>
  <c r="CG136" i="44"/>
  <c r="CG137" i="44"/>
  <c r="CG138" i="44"/>
  <c r="CG139" i="44"/>
  <c r="CG140" i="44"/>
  <c r="CG141" i="44"/>
  <c r="CG142" i="44"/>
  <c r="CG143" i="44"/>
  <c r="CG144" i="44"/>
  <c r="CG145" i="44"/>
  <c r="CG146" i="44"/>
  <c r="CG147" i="44"/>
  <c r="CG148" i="44"/>
  <c r="CG149" i="44"/>
  <c r="CG150" i="44"/>
  <c r="CG151" i="44"/>
  <c r="CG152" i="44"/>
  <c r="CG153" i="44"/>
  <c r="CG154" i="44"/>
  <c r="CG155" i="44"/>
  <c r="CG156" i="44"/>
  <c r="CG157" i="44"/>
  <c r="CG158" i="44"/>
  <c r="CG159" i="44"/>
  <c r="CG160" i="44"/>
  <c r="CG161" i="44"/>
  <c r="CG162" i="44"/>
  <c r="CG163" i="44"/>
  <c r="CG164" i="44"/>
  <c r="CG165" i="44"/>
  <c r="CG166" i="44"/>
  <c r="CG167" i="44"/>
  <c r="CG168" i="44"/>
  <c r="CG169" i="44"/>
  <c r="CG170" i="44"/>
  <c r="CG93" i="44"/>
  <c r="CG85" i="44"/>
  <c r="CG122" i="44"/>
  <c r="CG109" i="44"/>
  <c r="CG126" i="44"/>
  <c r="CG171" i="44"/>
  <c r="CG175" i="44"/>
  <c r="CG179" i="44"/>
  <c r="CG183" i="44"/>
  <c r="CG187" i="44"/>
  <c r="CG193" i="44"/>
  <c r="CG197" i="44"/>
  <c r="CG201" i="44"/>
  <c r="CG174" i="44"/>
  <c r="CG178" i="44"/>
  <c r="CG182" i="44"/>
  <c r="CG186" i="44"/>
  <c r="CG190" i="44"/>
  <c r="CG194" i="44"/>
  <c r="CG198" i="44"/>
  <c r="CG202" i="44"/>
  <c r="CG205" i="44"/>
  <c r="CG206" i="44"/>
  <c r="CG207" i="44"/>
  <c r="CG208" i="44"/>
  <c r="CG209" i="44"/>
  <c r="CG210" i="44"/>
  <c r="CG211" i="44"/>
  <c r="CG212" i="44"/>
  <c r="CG213" i="44"/>
  <c r="CG214" i="44"/>
  <c r="CG215" i="44"/>
  <c r="CG216" i="44"/>
  <c r="CG217" i="44"/>
  <c r="CG218" i="44"/>
  <c r="CG219" i="44"/>
  <c r="CG220" i="44"/>
  <c r="CG221" i="44"/>
  <c r="CG222" i="44"/>
  <c r="CG223" i="44"/>
  <c r="CG224" i="44"/>
  <c r="CG225" i="44"/>
  <c r="CG226" i="44"/>
  <c r="CG227" i="44"/>
  <c r="CG101" i="44"/>
  <c r="CG173" i="44"/>
  <c r="CG177" i="44"/>
  <c r="CG181" i="44"/>
  <c r="CG185" i="44"/>
  <c r="CG189" i="44"/>
  <c r="CG191" i="44"/>
  <c r="CG195" i="44"/>
  <c r="CG199" i="44"/>
  <c r="CG203" i="44"/>
  <c r="CG176" i="44"/>
  <c r="CG192" i="44"/>
  <c r="CG184" i="44"/>
  <c r="CG200" i="44"/>
  <c r="CG180" i="44"/>
  <c r="CG204" i="44"/>
  <c r="CG172" i="44"/>
  <c r="CG188" i="44"/>
  <c r="CG196" i="44"/>
  <c r="BZ27" i="44"/>
  <c r="BZ29" i="44"/>
  <c r="BZ31" i="44"/>
  <c r="BZ33" i="44"/>
  <c r="BZ35" i="44"/>
  <c r="BZ37" i="44"/>
  <c r="BZ39" i="44"/>
  <c r="BZ41" i="44"/>
  <c r="BZ43" i="44"/>
  <c r="BZ45" i="44"/>
  <c r="BZ47" i="44"/>
  <c r="BZ49" i="44"/>
  <c r="BZ51" i="44"/>
  <c r="BZ53" i="44"/>
  <c r="BZ28" i="44"/>
  <c r="BZ36" i="44"/>
  <c r="BZ44" i="44"/>
  <c r="BZ52" i="44"/>
  <c r="BZ34" i="44"/>
  <c r="BZ42" i="44"/>
  <c r="BZ50" i="44"/>
  <c r="BZ55" i="44"/>
  <c r="BZ57" i="44"/>
  <c r="BZ59" i="44"/>
  <c r="BZ61" i="44"/>
  <c r="BZ63" i="44"/>
  <c r="BZ65" i="44"/>
  <c r="BZ67" i="44"/>
  <c r="BZ69" i="44"/>
  <c r="BZ71" i="44"/>
  <c r="BZ73" i="44"/>
  <c r="BZ75" i="44"/>
  <c r="BZ77" i="44"/>
  <c r="BZ79" i="44"/>
  <c r="BZ81" i="44"/>
  <c r="BZ83" i="44"/>
  <c r="BZ85" i="44"/>
  <c r="BZ87" i="44"/>
  <c r="BZ89" i="44"/>
  <c r="BZ91" i="44"/>
  <c r="BZ92" i="44"/>
  <c r="BZ94" i="44"/>
  <c r="BZ96" i="44"/>
  <c r="BZ98" i="44"/>
  <c r="BZ100" i="44"/>
  <c r="BZ102" i="44"/>
  <c r="BZ104" i="44"/>
  <c r="BZ106" i="44"/>
  <c r="BZ108" i="44"/>
  <c r="BZ110" i="44"/>
  <c r="BZ112" i="44"/>
  <c r="BZ114" i="44"/>
  <c r="BZ116" i="44"/>
  <c r="BZ118" i="44"/>
  <c r="BZ120" i="44"/>
  <c r="BZ122" i="44"/>
  <c r="BZ32" i="44"/>
  <c r="BZ40" i="44"/>
  <c r="BZ48" i="44"/>
  <c r="BZ46" i="44"/>
  <c r="BZ56" i="44"/>
  <c r="BZ64" i="44"/>
  <c r="BZ72" i="44"/>
  <c r="BZ80" i="44"/>
  <c r="BZ88" i="44"/>
  <c r="BZ93" i="44"/>
  <c r="BZ101" i="44"/>
  <c r="BZ109" i="44"/>
  <c r="BZ117" i="44"/>
  <c r="BZ204" i="44"/>
  <c r="BZ205" i="44"/>
  <c r="BZ206" i="44"/>
  <c r="BZ207" i="44"/>
  <c r="BZ208" i="44"/>
  <c r="BZ209" i="44"/>
  <c r="BZ210" i="44"/>
  <c r="BZ211" i="44"/>
  <c r="BZ212" i="44"/>
  <c r="BZ213" i="44"/>
  <c r="BZ214" i="44"/>
  <c r="BZ215" i="44"/>
  <c r="BZ216" i="44"/>
  <c r="BZ217" i="44"/>
  <c r="BZ218" i="44"/>
  <c r="BZ219" i="44"/>
  <c r="BZ220" i="44"/>
  <c r="BZ221" i="44"/>
  <c r="BZ222" i="44"/>
  <c r="BZ223" i="44"/>
  <c r="BZ224" i="44"/>
  <c r="BZ225" i="44"/>
  <c r="BZ227" i="44"/>
  <c r="BZ160" i="44"/>
  <c r="BZ168" i="44"/>
  <c r="BZ174" i="44"/>
  <c r="BZ180" i="44"/>
  <c r="BZ186" i="44"/>
  <c r="BZ192" i="44"/>
  <c r="BZ200" i="44"/>
  <c r="BZ38" i="44"/>
  <c r="BZ58" i="44"/>
  <c r="BZ66" i="44"/>
  <c r="BZ74" i="44"/>
  <c r="BZ82" i="44"/>
  <c r="BZ90" i="44"/>
  <c r="BZ99" i="44"/>
  <c r="BZ107" i="44"/>
  <c r="BZ115" i="44"/>
  <c r="BZ123" i="44"/>
  <c r="BZ125" i="44"/>
  <c r="BZ127" i="44"/>
  <c r="BZ129" i="44"/>
  <c r="BZ131" i="44"/>
  <c r="BZ133" i="44"/>
  <c r="BZ135" i="44"/>
  <c r="BZ137" i="44"/>
  <c r="BZ139" i="44"/>
  <c r="BZ141" i="44"/>
  <c r="BZ143" i="44"/>
  <c r="BZ145" i="44"/>
  <c r="BZ147" i="44"/>
  <c r="BZ149" i="44"/>
  <c r="BZ151" i="44"/>
  <c r="BZ153" i="44"/>
  <c r="BZ155" i="44"/>
  <c r="BZ157" i="44"/>
  <c r="BZ159" i="44"/>
  <c r="BZ161" i="44"/>
  <c r="BZ163" i="44"/>
  <c r="BZ165" i="44"/>
  <c r="BZ167" i="44"/>
  <c r="BZ169" i="44"/>
  <c r="BZ171" i="44"/>
  <c r="BZ173" i="44"/>
  <c r="BZ175" i="44"/>
  <c r="BZ177" i="44"/>
  <c r="BZ179" i="44"/>
  <c r="BZ181" i="44"/>
  <c r="BZ183" i="44"/>
  <c r="BZ185" i="44"/>
  <c r="BZ187" i="44"/>
  <c r="BZ189" i="44"/>
  <c r="BZ191" i="44"/>
  <c r="BZ193" i="44"/>
  <c r="BZ195" i="44"/>
  <c r="BZ197" i="44"/>
  <c r="BZ199" i="44"/>
  <c r="BZ201" i="44"/>
  <c r="BZ203" i="44"/>
  <c r="BZ158" i="44"/>
  <c r="BZ166" i="44"/>
  <c r="BZ172" i="44"/>
  <c r="BZ182" i="44"/>
  <c r="BZ188" i="44"/>
  <c r="BZ194" i="44"/>
  <c r="BZ202" i="44"/>
  <c r="BZ30" i="44"/>
  <c r="BZ60" i="44"/>
  <c r="BZ68" i="44"/>
  <c r="BZ76" i="44"/>
  <c r="BZ84" i="44"/>
  <c r="BZ97" i="44"/>
  <c r="BZ105" i="44"/>
  <c r="BZ113" i="44"/>
  <c r="BZ121" i="44"/>
  <c r="BZ226" i="44"/>
  <c r="BZ54" i="44"/>
  <c r="BZ62" i="44"/>
  <c r="BZ70" i="44"/>
  <c r="BZ78" i="44"/>
  <c r="BZ86" i="44"/>
  <c r="BZ95" i="44"/>
  <c r="BZ103" i="44"/>
  <c r="BZ111" i="44"/>
  <c r="BZ119" i="44"/>
  <c r="BZ124" i="44"/>
  <c r="BZ126" i="44"/>
  <c r="BZ128" i="44"/>
  <c r="BZ130" i="44"/>
  <c r="BZ132" i="44"/>
  <c r="BZ134" i="44"/>
  <c r="BZ136" i="44"/>
  <c r="BZ138" i="44"/>
  <c r="BZ140" i="44"/>
  <c r="BZ142" i="44"/>
  <c r="BZ144" i="44"/>
  <c r="BZ146" i="44"/>
  <c r="BZ148" i="44"/>
  <c r="BZ150" i="44"/>
  <c r="BZ152" i="44"/>
  <c r="BZ154" i="44"/>
  <c r="BZ156" i="44"/>
  <c r="BZ162" i="44"/>
  <c r="BZ164" i="44"/>
  <c r="BZ170" i="44"/>
  <c r="BZ176" i="44"/>
  <c r="BZ178" i="44"/>
  <c r="BZ184" i="44"/>
  <c r="BZ190" i="44"/>
  <c r="BZ196" i="44"/>
  <c r="BZ198" i="44"/>
  <c r="BV55" i="44"/>
  <c r="BV56" i="44"/>
  <c r="BV57" i="44"/>
  <c r="BV58" i="44"/>
  <c r="BV59" i="44"/>
  <c r="BV60" i="44"/>
  <c r="BV61" i="44"/>
  <c r="BV62" i="44"/>
  <c r="BV63" i="44"/>
  <c r="BV64" i="44"/>
  <c r="BV65" i="44"/>
  <c r="BV66" i="44"/>
  <c r="BV67" i="44"/>
  <c r="BV68" i="44"/>
  <c r="BV69" i="44"/>
  <c r="BV70" i="44"/>
  <c r="BV71" i="44"/>
  <c r="BV72" i="44"/>
  <c r="BV73" i="44"/>
  <c r="BV74" i="44"/>
  <c r="BV75" i="44"/>
  <c r="BV76" i="44"/>
  <c r="BV77" i="44"/>
  <c r="BV78" i="44"/>
  <c r="BV79" i="44"/>
  <c r="BV80" i="44"/>
  <c r="BV81" i="44"/>
  <c r="BV82" i="44"/>
  <c r="BV83" i="44"/>
  <c r="BV84" i="44"/>
  <c r="BV85" i="44"/>
  <c r="BV86" i="44"/>
  <c r="BV87" i="44"/>
  <c r="BV88" i="44"/>
  <c r="BV89" i="44"/>
  <c r="BV90" i="44"/>
  <c r="BV91" i="44"/>
  <c r="BV92" i="44"/>
  <c r="BV93" i="44"/>
  <c r="BV94" i="44"/>
  <c r="BV95" i="44"/>
  <c r="BV96" i="44"/>
  <c r="BV97" i="44"/>
  <c r="BV98" i="44"/>
  <c r="BV99" i="44"/>
  <c r="BV100" i="44"/>
  <c r="BV101" i="44"/>
  <c r="BV102" i="44"/>
  <c r="BV103" i="44"/>
  <c r="BV104" i="44"/>
  <c r="BV105" i="44"/>
  <c r="BV106" i="44"/>
  <c r="BV107" i="44"/>
  <c r="BV108" i="44"/>
  <c r="BV109" i="44"/>
  <c r="BV110" i="44"/>
  <c r="BV111" i="44"/>
  <c r="BV112" i="44"/>
  <c r="BV113" i="44"/>
  <c r="BV114" i="44"/>
  <c r="BV115" i="44"/>
  <c r="BV116" i="44"/>
  <c r="BV117" i="44"/>
  <c r="BV118" i="44"/>
  <c r="BV119" i="44"/>
  <c r="BV120" i="44"/>
  <c r="BV121" i="44"/>
  <c r="BV122" i="44"/>
  <c r="BV123" i="44"/>
  <c r="BV28" i="44"/>
  <c r="BV30" i="44"/>
  <c r="BV32" i="44"/>
  <c r="BV34" i="44"/>
  <c r="BV36" i="44"/>
  <c r="BV38" i="44"/>
  <c r="BV40" i="44"/>
  <c r="BV42" i="44"/>
  <c r="BV44" i="44"/>
  <c r="BV46" i="44"/>
  <c r="BV48" i="44"/>
  <c r="BV50" i="44"/>
  <c r="BV52" i="44"/>
  <c r="BV54" i="44"/>
  <c r="BV31" i="44"/>
  <c r="BV39" i="44"/>
  <c r="BV47" i="44"/>
  <c r="BV124" i="44"/>
  <c r="BV125" i="44"/>
  <c r="BV126" i="44"/>
  <c r="BV127" i="44"/>
  <c r="BV128" i="44"/>
  <c r="BV129" i="44"/>
  <c r="BV130" i="44"/>
  <c r="BV131" i="44"/>
  <c r="BV132" i="44"/>
  <c r="BV133" i="44"/>
  <c r="BV134" i="44"/>
  <c r="BV135" i="44"/>
  <c r="BV136" i="44"/>
  <c r="BV137" i="44"/>
  <c r="BV138" i="44"/>
  <c r="BV139" i="44"/>
  <c r="BV140" i="44"/>
  <c r="BV141" i="44"/>
  <c r="BV142" i="44"/>
  <c r="BV143" i="44"/>
  <c r="BV144" i="44"/>
  <c r="BV145" i="44"/>
  <c r="BV146" i="44"/>
  <c r="BV147" i="44"/>
  <c r="BV148" i="44"/>
  <c r="BV149" i="44"/>
  <c r="BV150" i="44"/>
  <c r="BV151" i="44"/>
  <c r="BV152" i="44"/>
  <c r="BV153" i="44"/>
  <c r="BV154" i="44"/>
  <c r="BV155" i="44"/>
  <c r="BV156" i="44"/>
  <c r="BV157" i="44"/>
  <c r="BV158" i="44"/>
  <c r="BV159" i="44"/>
  <c r="BV160" i="44"/>
  <c r="BV161" i="44"/>
  <c r="BV162" i="44"/>
  <c r="BV163" i="44"/>
  <c r="BV164" i="44"/>
  <c r="BV165" i="44"/>
  <c r="BV166" i="44"/>
  <c r="BV167" i="44"/>
  <c r="BV168" i="44"/>
  <c r="BV169" i="44"/>
  <c r="BV170" i="44"/>
  <c r="BV171" i="44"/>
  <c r="BV172" i="44"/>
  <c r="BV173" i="44"/>
  <c r="BV174" i="44"/>
  <c r="BV175" i="44"/>
  <c r="BV176" i="44"/>
  <c r="BV177" i="44"/>
  <c r="BV178" i="44"/>
  <c r="BV179" i="44"/>
  <c r="BV180" i="44"/>
  <c r="BV181" i="44"/>
  <c r="BV182" i="44"/>
  <c r="BV183" i="44"/>
  <c r="BV184" i="44"/>
  <c r="BV185" i="44"/>
  <c r="BV186" i="44"/>
  <c r="BV187" i="44"/>
  <c r="BV188" i="44"/>
  <c r="BV189" i="44"/>
  <c r="BV190" i="44"/>
  <c r="BV191" i="44"/>
  <c r="BV192" i="44"/>
  <c r="BV193" i="44"/>
  <c r="BV194" i="44"/>
  <c r="BV195" i="44"/>
  <c r="BV196" i="44"/>
  <c r="BV197" i="44"/>
  <c r="BV198" i="44"/>
  <c r="BV199" i="44"/>
  <c r="BV200" i="44"/>
  <c r="BV201" i="44"/>
  <c r="BV202" i="44"/>
  <c r="BV203" i="44"/>
  <c r="BV204" i="44"/>
  <c r="BV205" i="44"/>
  <c r="BV206" i="44"/>
  <c r="BV207" i="44"/>
  <c r="BV208" i="44"/>
  <c r="BV209" i="44"/>
  <c r="BV210" i="44"/>
  <c r="BV211" i="44"/>
  <c r="BV212" i="44"/>
  <c r="BV213" i="44"/>
  <c r="BV214" i="44"/>
  <c r="BV215" i="44"/>
  <c r="BV216" i="44"/>
  <c r="BV217" i="44"/>
  <c r="BV218" i="44"/>
  <c r="BV219" i="44"/>
  <c r="BV220" i="44"/>
  <c r="BV221" i="44"/>
  <c r="BV222" i="44"/>
  <c r="BV223" i="44"/>
  <c r="BV224" i="44"/>
  <c r="BV225" i="44"/>
  <c r="BV226" i="44"/>
  <c r="BV227" i="44"/>
  <c r="BV29" i="44"/>
  <c r="BV37" i="44"/>
  <c r="BV45" i="44"/>
  <c r="BV53" i="44"/>
  <c r="BV27" i="44"/>
  <c r="BV35" i="44"/>
  <c r="BV43" i="44"/>
  <c r="BV51" i="44"/>
  <c r="BV49" i="44"/>
  <c r="BV41" i="44"/>
  <c r="BV33" i="44"/>
  <c r="BR27" i="44"/>
  <c r="BR29" i="44"/>
  <c r="BR31" i="44"/>
  <c r="BR33" i="44"/>
  <c r="BR35" i="44"/>
  <c r="BR37" i="44"/>
  <c r="BR39" i="44"/>
  <c r="BR41" i="44"/>
  <c r="BR43" i="44"/>
  <c r="BR45" i="44"/>
  <c r="BR47" i="44"/>
  <c r="BR49" i="44"/>
  <c r="BR51" i="44"/>
  <c r="BR53" i="44"/>
  <c r="BR55" i="44"/>
  <c r="BR56" i="44"/>
  <c r="BR57" i="44"/>
  <c r="BR58" i="44"/>
  <c r="BR59" i="44"/>
  <c r="BR60" i="44"/>
  <c r="BR61" i="44"/>
  <c r="BR62" i="44"/>
  <c r="BR63" i="44"/>
  <c r="BR64" i="44"/>
  <c r="BR65" i="44"/>
  <c r="BR66" i="44"/>
  <c r="BR67" i="44"/>
  <c r="BR68" i="44"/>
  <c r="BR69" i="44"/>
  <c r="BR70" i="44"/>
  <c r="BR71" i="44"/>
  <c r="BR72" i="44"/>
  <c r="BR73" i="44"/>
  <c r="BR74" i="44"/>
  <c r="BR75" i="44"/>
  <c r="BR76" i="44"/>
  <c r="BR77" i="44"/>
  <c r="BR78" i="44"/>
  <c r="BR79" i="44"/>
  <c r="BR80" i="44"/>
  <c r="BR81" i="44"/>
  <c r="BR82" i="44"/>
  <c r="BR83" i="44"/>
  <c r="BR84" i="44"/>
  <c r="BR85" i="44"/>
  <c r="BR86" i="44"/>
  <c r="BR87" i="44"/>
  <c r="BR88" i="44"/>
  <c r="BR89" i="44"/>
  <c r="BR90" i="44"/>
  <c r="BR91" i="44"/>
  <c r="BR92" i="44"/>
  <c r="BR34" i="44"/>
  <c r="BR42" i="44"/>
  <c r="BR50" i="44"/>
  <c r="BR94" i="44"/>
  <c r="BR96" i="44"/>
  <c r="BR98" i="44"/>
  <c r="BR100" i="44"/>
  <c r="BR102" i="44"/>
  <c r="BR104" i="44"/>
  <c r="BR106" i="44"/>
  <c r="BR108" i="44"/>
  <c r="BR110" i="44"/>
  <c r="BR112" i="44"/>
  <c r="BR114" i="44"/>
  <c r="BR116" i="44"/>
  <c r="BR118" i="44"/>
  <c r="BR120" i="44"/>
  <c r="BR122" i="44"/>
  <c r="BR189" i="44"/>
  <c r="BR190" i="44"/>
  <c r="BR191" i="44"/>
  <c r="BR192" i="44"/>
  <c r="BR195" i="44"/>
  <c r="BR196" i="44"/>
  <c r="BR197" i="44"/>
  <c r="BR198" i="44"/>
  <c r="BR201" i="44"/>
  <c r="BR202" i="44"/>
  <c r="BR203" i="44"/>
  <c r="BR207" i="44"/>
  <c r="BR208" i="44"/>
  <c r="BR209" i="44"/>
  <c r="BR212" i="44"/>
  <c r="BR213" i="44"/>
  <c r="BR214" i="44"/>
  <c r="BR215" i="44"/>
  <c r="BR218" i="44"/>
  <c r="BR219" i="44"/>
  <c r="BR220" i="44"/>
  <c r="BR224" i="44"/>
  <c r="BR225" i="44"/>
  <c r="BR32" i="44"/>
  <c r="BR40" i="44"/>
  <c r="BR48" i="44"/>
  <c r="BR124" i="44"/>
  <c r="BR125" i="44"/>
  <c r="BR126" i="44"/>
  <c r="BR127" i="44"/>
  <c r="BR128" i="44"/>
  <c r="BR129" i="44"/>
  <c r="BR130" i="44"/>
  <c r="BR131" i="44"/>
  <c r="BR132" i="44"/>
  <c r="BR133" i="44"/>
  <c r="BR134" i="44"/>
  <c r="BR135" i="44"/>
  <c r="BR136" i="44"/>
  <c r="BR137" i="44"/>
  <c r="BR138" i="44"/>
  <c r="BR139" i="44"/>
  <c r="BR140" i="44"/>
  <c r="BR141" i="44"/>
  <c r="BR142" i="44"/>
  <c r="BR143" i="44"/>
  <c r="BR144" i="44"/>
  <c r="BR145" i="44"/>
  <c r="BR146" i="44"/>
  <c r="BR147" i="44"/>
  <c r="BR148" i="44"/>
  <c r="BR149" i="44"/>
  <c r="BR150" i="44"/>
  <c r="BR151" i="44"/>
  <c r="BR152" i="44"/>
  <c r="BR153" i="44"/>
  <c r="BR154" i="44"/>
  <c r="BR155" i="44"/>
  <c r="BR156" i="44"/>
  <c r="BR157" i="44"/>
  <c r="BR158" i="44"/>
  <c r="BR159" i="44"/>
  <c r="BR160" i="44"/>
  <c r="BR161" i="44"/>
  <c r="BR162" i="44"/>
  <c r="BR163" i="44"/>
  <c r="BR164" i="44"/>
  <c r="BR165" i="44"/>
  <c r="BR166" i="44"/>
  <c r="BR167" i="44"/>
  <c r="BR168" i="44"/>
  <c r="BR169" i="44"/>
  <c r="BR170" i="44"/>
  <c r="BR171" i="44"/>
  <c r="BR172" i="44"/>
  <c r="BR173" i="44"/>
  <c r="BR174" i="44"/>
  <c r="BR175" i="44"/>
  <c r="BR176" i="44"/>
  <c r="BR177" i="44"/>
  <c r="BR178" i="44"/>
  <c r="BR179" i="44"/>
  <c r="BR180" i="44"/>
  <c r="BR181" i="44"/>
  <c r="BR182" i="44"/>
  <c r="BR183" i="44"/>
  <c r="BR184" i="44"/>
  <c r="BR185" i="44"/>
  <c r="BR186" i="44"/>
  <c r="BR187" i="44"/>
  <c r="BR188" i="44"/>
  <c r="BR193" i="44"/>
  <c r="BR194" i="44"/>
  <c r="BR199" i="44"/>
  <c r="BR200" i="44"/>
  <c r="BR204" i="44"/>
  <c r="BR205" i="44"/>
  <c r="BR206" i="44"/>
  <c r="BR210" i="44"/>
  <c r="BR211" i="44"/>
  <c r="BR216" i="44"/>
  <c r="BR217" i="44"/>
  <c r="BR221" i="44"/>
  <c r="BR222" i="44"/>
  <c r="BR223" i="44"/>
  <c r="BR30" i="44"/>
  <c r="BR38" i="44"/>
  <c r="BR46" i="44"/>
  <c r="BR54" i="44"/>
  <c r="BR93" i="44"/>
  <c r="BR95" i="44"/>
  <c r="BR97" i="44"/>
  <c r="BR99" i="44"/>
  <c r="BR101" i="44"/>
  <c r="BR103" i="44"/>
  <c r="BR105" i="44"/>
  <c r="BR107" i="44"/>
  <c r="BR109" i="44"/>
  <c r="BR111" i="44"/>
  <c r="BR113" i="44"/>
  <c r="BR115" i="44"/>
  <c r="BR117" i="44"/>
  <c r="BR119" i="44"/>
  <c r="BR121" i="44"/>
  <c r="BR123" i="44"/>
  <c r="BR36" i="44"/>
  <c r="BR28" i="44"/>
  <c r="BR226" i="44"/>
  <c r="BR52" i="44"/>
  <c r="BR44" i="44"/>
  <c r="BR227" i="44"/>
  <c r="CK29" i="44"/>
  <c r="CK33" i="44"/>
  <c r="CK37" i="44"/>
  <c r="CK41" i="44"/>
  <c r="CK45" i="44"/>
  <c r="CK49" i="44"/>
  <c r="CK53" i="44"/>
  <c r="CK57" i="44"/>
  <c r="CK61" i="44"/>
  <c r="CK65" i="44"/>
  <c r="CK69" i="44"/>
  <c r="CK73" i="44"/>
  <c r="CK77" i="44"/>
  <c r="CK81" i="44"/>
  <c r="CK85" i="44"/>
  <c r="CK89" i="44"/>
  <c r="CK93" i="44"/>
  <c r="CK97" i="44"/>
  <c r="CK101" i="44"/>
  <c r="CK105" i="44"/>
  <c r="CK109" i="44"/>
  <c r="CK113" i="44"/>
  <c r="CK117" i="44"/>
  <c r="CK121" i="44"/>
  <c r="CK125" i="44"/>
  <c r="CK129" i="44"/>
  <c r="CK133" i="44"/>
  <c r="CK137" i="44"/>
  <c r="CK141" i="44"/>
  <c r="CK145" i="44"/>
  <c r="CK149" i="44"/>
  <c r="CK153" i="44"/>
  <c r="CK157" i="44"/>
  <c r="CK161" i="44"/>
  <c r="CK165" i="44"/>
  <c r="CK169" i="44"/>
  <c r="CK173" i="44"/>
  <c r="CK177" i="44"/>
  <c r="CK181" i="44"/>
  <c r="CK185" i="44"/>
  <c r="CK189" i="44"/>
  <c r="CK193" i="44"/>
  <c r="CK197" i="44"/>
  <c r="CK201" i="44"/>
  <c r="CK205" i="44"/>
  <c r="CK209" i="44"/>
  <c r="CK213" i="44"/>
  <c r="CK217" i="44"/>
  <c r="CK221" i="44"/>
  <c r="CK225" i="44"/>
  <c r="CK224" i="44"/>
  <c r="CK30" i="44"/>
  <c r="CK34" i="44"/>
  <c r="CK38" i="44"/>
  <c r="CK42" i="44"/>
  <c r="CK46" i="44"/>
  <c r="CK50" i="44"/>
  <c r="CK54" i="44"/>
  <c r="CK58" i="44"/>
  <c r="CK62" i="44"/>
  <c r="CK66" i="44"/>
  <c r="CK70" i="44"/>
  <c r="CK74" i="44"/>
  <c r="CK78" i="44"/>
  <c r="CK82" i="44"/>
  <c r="CK86" i="44"/>
  <c r="CK90" i="44"/>
  <c r="CK94" i="44"/>
  <c r="CK98" i="44"/>
  <c r="CK102" i="44"/>
  <c r="CK106" i="44"/>
  <c r="CK110" i="44"/>
  <c r="CK114" i="44"/>
  <c r="CK118" i="44"/>
  <c r="CK122" i="44"/>
  <c r="CK126" i="44"/>
  <c r="CK130" i="44"/>
  <c r="CK134" i="44"/>
  <c r="CK138" i="44"/>
  <c r="CK142" i="44"/>
  <c r="CK146" i="44"/>
  <c r="CK150" i="44"/>
  <c r="CK154" i="44"/>
  <c r="CK158" i="44"/>
  <c r="CK162" i="44"/>
  <c r="CK166" i="44"/>
  <c r="CK170" i="44"/>
  <c r="CK174" i="44"/>
  <c r="CK178" i="44"/>
  <c r="CK182" i="44"/>
  <c r="CK186" i="44"/>
  <c r="CK190" i="44"/>
  <c r="CK194" i="44"/>
  <c r="CK198" i="44"/>
  <c r="CK202" i="44"/>
  <c r="CK206" i="44"/>
  <c r="CK210" i="44"/>
  <c r="CK214" i="44"/>
  <c r="CK218" i="44"/>
  <c r="CK222" i="44"/>
  <c r="CK226" i="44"/>
  <c r="CK27" i="44"/>
  <c r="CK31" i="44"/>
  <c r="CK35" i="44"/>
  <c r="CK39" i="44"/>
  <c r="CK43" i="44"/>
  <c r="CK47" i="44"/>
  <c r="CK51" i="44"/>
  <c r="CK55" i="44"/>
  <c r="CK59" i="44"/>
  <c r="CK63" i="44"/>
  <c r="CK67" i="44"/>
  <c r="CK71" i="44"/>
  <c r="CK75" i="44"/>
  <c r="CK79" i="44"/>
  <c r="CK83" i="44"/>
  <c r="CK87" i="44"/>
  <c r="CK91" i="44"/>
  <c r="CK95" i="44"/>
  <c r="CK99" i="44"/>
  <c r="CK103" i="44"/>
  <c r="CK107" i="44"/>
  <c r="CK111" i="44"/>
  <c r="CK115" i="44"/>
  <c r="CK119" i="44"/>
  <c r="CK123" i="44"/>
  <c r="CK127" i="44"/>
  <c r="CK131" i="44"/>
  <c r="CK135" i="44"/>
  <c r="CK139" i="44"/>
  <c r="CK143" i="44"/>
  <c r="CK147" i="44"/>
  <c r="CK151" i="44"/>
  <c r="CK155" i="44"/>
  <c r="CK159" i="44"/>
  <c r="CK163" i="44"/>
  <c r="CK167" i="44"/>
  <c r="CK171" i="44"/>
  <c r="CK175" i="44"/>
  <c r="CK179" i="44"/>
  <c r="CK183" i="44"/>
  <c r="CK187" i="44"/>
  <c r="CK191" i="44"/>
  <c r="CK195" i="44"/>
  <c r="CK199" i="44"/>
  <c r="CK203" i="44"/>
  <c r="CK207" i="44"/>
  <c r="CK211" i="44"/>
  <c r="CK215" i="44"/>
  <c r="CK219" i="44"/>
  <c r="CK223" i="44"/>
  <c r="CK227" i="44"/>
  <c r="CK28" i="44"/>
  <c r="CK32" i="44"/>
  <c r="CK36" i="44"/>
  <c r="CK40" i="44"/>
  <c r="CK44" i="44"/>
  <c r="CK48" i="44"/>
  <c r="CK52" i="44"/>
  <c r="CK56" i="44"/>
  <c r="CK60" i="44"/>
  <c r="CK64" i="44"/>
  <c r="CK68" i="44"/>
  <c r="CK72" i="44"/>
  <c r="CK76" i="44"/>
  <c r="CK80" i="44"/>
  <c r="CK84" i="44"/>
  <c r="CK88" i="44"/>
  <c r="CK92" i="44"/>
  <c r="CK96" i="44"/>
  <c r="CK100" i="44"/>
  <c r="CK104" i="44"/>
  <c r="CK108" i="44"/>
  <c r="CK112" i="44"/>
  <c r="CK116" i="44"/>
  <c r="CK120" i="44"/>
  <c r="CK124" i="44"/>
  <c r="CK128" i="44"/>
  <c r="CK132" i="44"/>
  <c r="CK136" i="44"/>
  <c r="CK140" i="44"/>
  <c r="CK144" i="44"/>
  <c r="CK148" i="44"/>
  <c r="CK152" i="44"/>
  <c r="CK156" i="44"/>
  <c r="CK160" i="44"/>
  <c r="CK164" i="44"/>
  <c r="CK168" i="44"/>
  <c r="CK172" i="44"/>
  <c r="CK176" i="44"/>
  <c r="CK180" i="44"/>
  <c r="CK184" i="44"/>
  <c r="CK188" i="44"/>
  <c r="CK192" i="44"/>
  <c r="CK196" i="44"/>
  <c r="CK200" i="44"/>
  <c r="CK204" i="44"/>
  <c r="CK208" i="44"/>
  <c r="CK212" i="44"/>
  <c r="CK216" i="44"/>
  <c r="CK220" i="44"/>
  <c r="BW30" i="44"/>
  <c r="BW34" i="44"/>
  <c r="BW38" i="44"/>
  <c r="BW42" i="44"/>
  <c r="BW46" i="44"/>
  <c r="BW50" i="44"/>
  <c r="BW54" i="44"/>
  <c r="BW58" i="44"/>
  <c r="BW62" i="44"/>
  <c r="BW66" i="44"/>
  <c r="BW70" i="44"/>
  <c r="BW74" i="44"/>
  <c r="BW78" i="44"/>
  <c r="BW82" i="44"/>
  <c r="BW86" i="44"/>
  <c r="BW90" i="44"/>
  <c r="BW94" i="44"/>
  <c r="BW98" i="44"/>
  <c r="BW102" i="44"/>
  <c r="BW106" i="44"/>
  <c r="BW110" i="44"/>
  <c r="BW114" i="44"/>
  <c r="BW118" i="44"/>
  <c r="BW122" i="44"/>
  <c r="BW126" i="44"/>
  <c r="BW130" i="44"/>
  <c r="BW134" i="44"/>
  <c r="BW138" i="44"/>
  <c r="BW142" i="44"/>
  <c r="BW146" i="44"/>
  <c r="BW150" i="44"/>
  <c r="BW154" i="44"/>
  <c r="BW158" i="44"/>
  <c r="BW162" i="44"/>
  <c r="BW166" i="44"/>
  <c r="BW170" i="44"/>
  <c r="BW174" i="44"/>
  <c r="BW178" i="44"/>
  <c r="BW182" i="44"/>
  <c r="BW186" i="44"/>
  <c r="BW190" i="44"/>
  <c r="BW194" i="44"/>
  <c r="BW198" i="44"/>
  <c r="BW202" i="44"/>
  <c r="BW206" i="44"/>
  <c r="BW210" i="44"/>
  <c r="BW214" i="44"/>
  <c r="BW218" i="44"/>
  <c r="BW222" i="44"/>
  <c r="BW226" i="44"/>
  <c r="BW27" i="44"/>
  <c r="BW31" i="44"/>
  <c r="BW35" i="44"/>
  <c r="BW39" i="44"/>
  <c r="BW43" i="44"/>
  <c r="BW47" i="44"/>
  <c r="BW51" i="44"/>
  <c r="BW55" i="44"/>
  <c r="BW59" i="44"/>
  <c r="BW63" i="44"/>
  <c r="BW67" i="44"/>
  <c r="BW71" i="44"/>
  <c r="BW75" i="44"/>
  <c r="BW79" i="44"/>
  <c r="BW83" i="44"/>
  <c r="BW87" i="44"/>
  <c r="BW91" i="44"/>
  <c r="BW95" i="44"/>
  <c r="BW99" i="44"/>
  <c r="BW103" i="44"/>
  <c r="BW107" i="44"/>
  <c r="BW111" i="44"/>
  <c r="BW115" i="44"/>
  <c r="BW119" i="44"/>
  <c r="BW123" i="44"/>
  <c r="BW127" i="44"/>
  <c r="BW131" i="44"/>
  <c r="BW135" i="44"/>
  <c r="BW139" i="44"/>
  <c r="BW143" i="44"/>
  <c r="BW147" i="44"/>
  <c r="BW151" i="44"/>
  <c r="BW155" i="44"/>
  <c r="BW159" i="44"/>
  <c r="BW163" i="44"/>
  <c r="BW167" i="44"/>
  <c r="BW171" i="44"/>
  <c r="BW175" i="44"/>
  <c r="BW179" i="44"/>
  <c r="BW183" i="44"/>
  <c r="BW187" i="44"/>
  <c r="BW191" i="44"/>
  <c r="BW195" i="44"/>
  <c r="BW199" i="44"/>
  <c r="BW203" i="44"/>
  <c r="BW207" i="44"/>
  <c r="BW211" i="44"/>
  <c r="BW215" i="44"/>
  <c r="BW219" i="44"/>
  <c r="BW223" i="44"/>
  <c r="BW227" i="44"/>
  <c r="BW28" i="44"/>
  <c r="BW32" i="44"/>
  <c r="BW36" i="44"/>
  <c r="BW40" i="44"/>
  <c r="BW44" i="44"/>
  <c r="BW48" i="44"/>
  <c r="BW52" i="44"/>
  <c r="BW56" i="44"/>
  <c r="BW60" i="44"/>
  <c r="BW64" i="44"/>
  <c r="BW68" i="44"/>
  <c r="BW72" i="44"/>
  <c r="BW76" i="44"/>
  <c r="BW80" i="44"/>
  <c r="BW84" i="44"/>
  <c r="BW88" i="44"/>
  <c r="BW92" i="44"/>
  <c r="BW96" i="44"/>
  <c r="BW100" i="44"/>
  <c r="BW104" i="44"/>
  <c r="BW108" i="44"/>
  <c r="BW112" i="44"/>
  <c r="BW116" i="44"/>
  <c r="BW120" i="44"/>
  <c r="BW124" i="44"/>
  <c r="BW128" i="44"/>
  <c r="BW132" i="44"/>
  <c r="BW136" i="44"/>
  <c r="BW140" i="44"/>
  <c r="BW144" i="44"/>
  <c r="BW148" i="44"/>
  <c r="BW152" i="44"/>
  <c r="BW156" i="44"/>
  <c r="BW160" i="44"/>
  <c r="BW164" i="44"/>
  <c r="BW168" i="44"/>
  <c r="BW172" i="44"/>
  <c r="BW176" i="44"/>
  <c r="BW180" i="44"/>
  <c r="BW184" i="44"/>
  <c r="BW188" i="44"/>
  <c r="BW192" i="44"/>
  <c r="BW196" i="44"/>
  <c r="BW200" i="44"/>
  <c r="BW204" i="44"/>
  <c r="BW208" i="44"/>
  <c r="BW212" i="44"/>
  <c r="BW216" i="44"/>
  <c r="BW220" i="44"/>
  <c r="BW224" i="44"/>
  <c r="BW29" i="44"/>
  <c r="BW33" i="44"/>
  <c r="BW37" i="44"/>
  <c r="BW41" i="44"/>
  <c r="BW45" i="44"/>
  <c r="BW49" i="44"/>
  <c r="BW53" i="44"/>
  <c r="BW57" i="44"/>
  <c r="BW61" i="44"/>
  <c r="BW65" i="44"/>
  <c r="BW69" i="44"/>
  <c r="BW73" i="44"/>
  <c r="BW77" i="44"/>
  <c r="BW81" i="44"/>
  <c r="BW85" i="44"/>
  <c r="BW89" i="44"/>
  <c r="BW93" i="44"/>
  <c r="BW97" i="44"/>
  <c r="BW101" i="44"/>
  <c r="BW105" i="44"/>
  <c r="BW109" i="44"/>
  <c r="BW113" i="44"/>
  <c r="BW117" i="44"/>
  <c r="BW121" i="44"/>
  <c r="BW125" i="44"/>
  <c r="BW129" i="44"/>
  <c r="BW133" i="44"/>
  <c r="BW137" i="44"/>
  <c r="BW141" i="44"/>
  <c r="BW145" i="44"/>
  <c r="BW149" i="44"/>
  <c r="BW153" i="44"/>
  <c r="BW157" i="44"/>
  <c r="BW161" i="44"/>
  <c r="BW165" i="44"/>
  <c r="BW169" i="44"/>
  <c r="BW173" i="44"/>
  <c r="BW177" i="44"/>
  <c r="BW181" i="44"/>
  <c r="BW185" i="44"/>
  <c r="BW189" i="44"/>
  <c r="BW193" i="44"/>
  <c r="BW197" i="44"/>
  <c r="BW201" i="44"/>
  <c r="BW205" i="44"/>
  <c r="BW209" i="44"/>
  <c r="BW213" i="44"/>
  <c r="BW217" i="44"/>
  <c r="BW221" i="44"/>
  <c r="BW225" i="44"/>
  <c r="BQ57" i="44"/>
  <c r="BQ63" i="44"/>
  <c r="BQ67" i="44"/>
  <c r="BQ71" i="44"/>
  <c r="BQ75" i="44"/>
  <c r="BQ79" i="44"/>
  <c r="BQ83" i="44"/>
  <c r="BQ87" i="44"/>
  <c r="BQ91" i="44"/>
  <c r="BQ95" i="44"/>
  <c r="BQ99" i="44"/>
  <c r="BQ103" i="44"/>
  <c r="BQ107" i="44"/>
  <c r="BQ111" i="44"/>
  <c r="BQ115" i="44"/>
  <c r="BQ119" i="44"/>
  <c r="BQ123" i="44"/>
  <c r="BQ127" i="44"/>
  <c r="BQ131" i="44"/>
  <c r="BQ135" i="44"/>
  <c r="BQ139" i="44"/>
  <c r="BQ143" i="44"/>
  <c r="BQ147" i="44"/>
  <c r="BQ151" i="44"/>
  <c r="BQ155" i="44"/>
  <c r="BQ159" i="44"/>
  <c r="BQ163" i="44"/>
  <c r="BQ167" i="44"/>
  <c r="BQ171" i="44"/>
  <c r="BQ175" i="44"/>
  <c r="BQ179" i="44"/>
  <c r="BQ183" i="44"/>
  <c r="BQ187" i="44"/>
  <c r="BQ191" i="44"/>
  <c r="BQ195" i="44"/>
  <c r="BQ199" i="44"/>
  <c r="BQ203" i="44"/>
  <c r="BQ207" i="44"/>
  <c r="BQ211" i="44"/>
  <c r="BQ215" i="44"/>
  <c r="BQ219" i="44"/>
  <c r="BQ223" i="44"/>
  <c r="BQ227" i="44"/>
  <c r="BQ27" i="44"/>
  <c r="BQ29" i="44"/>
  <c r="BQ31" i="44"/>
  <c r="BQ33" i="44"/>
  <c r="BQ35" i="44"/>
  <c r="BQ37" i="44"/>
  <c r="BQ39" i="44"/>
  <c r="BQ41" i="44"/>
  <c r="BQ43" i="44"/>
  <c r="BQ45" i="44"/>
  <c r="BQ47" i="44"/>
  <c r="BQ49" i="44"/>
  <c r="BQ51" i="44"/>
  <c r="BQ53" i="44"/>
  <c r="BQ55" i="44"/>
  <c r="BQ59" i="44"/>
  <c r="BQ61" i="44"/>
  <c r="BQ65" i="44"/>
  <c r="BQ69" i="44"/>
  <c r="BQ73" i="44"/>
  <c r="BQ77" i="44"/>
  <c r="BQ81" i="44"/>
  <c r="BQ85" i="44"/>
  <c r="BQ89" i="44"/>
  <c r="BQ93" i="44"/>
  <c r="BQ97" i="44"/>
  <c r="BQ101" i="44"/>
  <c r="BQ105" i="44"/>
  <c r="BQ109" i="44"/>
  <c r="BQ113" i="44"/>
  <c r="BQ117" i="44"/>
  <c r="BQ121" i="44"/>
  <c r="BQ125" i="44"/>
  <c r="BQ129" i="44"/>
  <c r="BQ133" i="44"/>
  <c r="BQ137" i="44"/>
  <c r="BQ141" i="44"/>
  <c r="BQ145" i="44"/>
  <c r="BQ149" i="44"/>
  <c r="BQ153" i="44"/>
  <c r="BQ157" i="44"/>
  <c r="BQ161" i="44"/>
  <c r="BQ165" i="44"/>
  <c r="BQ169" i="44"/>
  <c r="BQ173" i="44"/>
  <c r="BQ177" i="44"/>
  <c r="BQ181" i="44"/>
  <c r="BQ185" i="44"/>
  <c r="BQ189" i="44"/>
  <c r="BQ193" i="44"/>
  <c r="BQ197" i="44"/>
  <c r="BQ201" i="44"/>
  <c r="BQ205" i="44"/>
  <c r="BQ209" i="44"/>
  <c r="BQ213" i="44"/>
  <c r="BQ217" i="44"/>
  <c r="BQ221" i="44"/>
  <c r="BQ225" i="44"/>
  <c r="BQ58" i="44"/>
  <c r="BQ62" i="44"/>
  <c r="BQ68" i="44"/>
  <c r="BQ72" i="44"/>
  <c r="BQ76" i="44"/>
  <c r="BQ80" i="44"/>
  <c r="BQ84" i="44"/>
  <c r="BQ88" i="44"/>
  <c r="BQ92" i="44"/>
  <c r="BQ96" i="44"/>
  <c r="BQ100" i="44"/>
  <c r="BQ104" i="44"/>
  <c r="BQ108" i="44"/>
  <c r="BQ112" i="44"/>
  <c r="BQ116" i="44"/>
  <c r="BQ120" i="44"/>
  <c r="BQ124" i="44"/>
  <c r="BQ128" i="44"/>
  <c r="BQ132" i="44"/>
  <c r="BQ136" i="44"/>
  <c r="BQ140" i="44"/>
  <c r="BQ144" i="44"/>
  <c r="BQ148" i="44"/>
  <c r="BQ152" i="44"/>
  <c r="BQ156" i="44"/>
  <c r="BQ160" i="44"/>
  <c r="BQ164" i="44"/>
  <c r="BQ168" i="44"/>
  <c r="BQ172" i="44"/>
  <c r="BQ176" i="44"/>
  <c r="BQ180" i="44"/>
  <c r="BQ184" i="44"/>
  <c r="BQ188" i="44"/>
  <c r="BQ192" i="44"/>
  <c r="BQ196" i="44"/>
  <c r="BQ200" i="44"/>
  <c r="BQ204" i="44"/>
  <c r="BQ208" i="44"/>
  <c r="BQ212" i="44"/>
  <c r="BQ216" i="44"/>
  <c r="BQ220" i="44"/>
  <c r="BQ224" i="44"/>
  <c r="BQ28" i="44"/>
  <c r="BQ30" i="44"/>
  <c r="BQ32" i="44"/>
  <c r="BQ34" i="44"/>
  <c r="BQ36" i="44"/>
  <c r="BQ38" i="44"/>
  <c r="BQ40" i="44"/>
  <c r="BQ42" i="44"/>
  <c r="BQ44" i="44"/>
  <c r="BQ46" i="44"/>
  <c r="BQ48" i="44"/>
  <c r="BQ50" i="44"/>
  <c r="BQ52" i="44"/>
  <c r="BQ54" i="44"/>
  <c r="BQ56" i="44"/>
  <c r="BQ60" i="44"/>
  <c r="BQ64" i="44"/>
  <c r="BQ66" i="44"/>
  <c r="BQ70" i="44"/>
  <c r="BQ74" i="44"/>
  <c r="BQ78" i="44"/>
  <c r="BQ82" i="44"/>
  <c r="BQ86" i="44"/>
  <c r="BQ90" i="44"/>
  <c r="BQ94" i="44"/>
  <c r="BQ98" i="44"/>
  <c r="BQ102" i="44"/>
  <c r="BQ106" i="44"/>
  <c r="BQ110" i="44"/>
  <c r="BQ114" i="44"/>
  <c r="BQ118" i="44"/>
  <c r="BQ122" i="44"/>
  <c r="BQ126" i="44"/>
  <c r="BQ130" i="44"/>
  <c r="BQ134" i="44"/>
  <c r="BQ138" i="44"/>
  <c r="BQ142" i="44"/>
  <c r="BQ146" i="44"/>
  <c r="BQ150" i="44"/>
  <c r="BQ154" i="44"/>
  <c r="BQ158" i="44"/>
  <c r="BQ162" i="44"/>
  <c r="BQ166" i="44"/>
  <c r="BQ170" i="44"/>
  <c r="BQ174" i="44"/>
  <c r="BQ178" i="44"/>
  <c r="BQ182" i="44"/>
  <c r="BQ186" i="44"/>
  <c r="BQ190" i="44"/>
  <c r="BQ194" i="44"/>
  <c r="BQ198" i="44"/>
  <c r="BQ202" i="44"/>
  <c r="BQ206" i="44"/>
  <c r="BQ210" i="44"/>
  <c r="BQ214" i="44"/>
  <c r="BQ218" i="44"/>
  <c r="BQ222" i="44"/>
  <c r="BQ226" i="44"/>
  <c r="CB29" i="44"/>
  <c r="CB33" i="44"/>
  <c r="CB37" i="44"/>
  <c r="CB41" i="44"/>
  <c r="CB45" i="44"/>
  <c r="CB49" i="44"/>
  <c r="CB53" i="44"/>
  <c r="CB57" i="44"/>
  <c r="CB61" i="44"/>
  <c r="CB65" i="44"/>
  <c r="CB69" i="44"/>
  <c r="CB73" i="44"/>
  <c r="CB77" i="44"/>
  <c r="CB81" i="44"/>
  <c r="CB85" i="44"/>
  <c r="CB89" i="44"/>
  <c r="CB93" i="44"/>
  <c r="CB97" i="44"/>
  <c r="CB101" i="44"/>
  <c r="CB105" i="44"/>
  <c r="CB109" i="44"/>
  <c r="CB113" i="44"/>
  <c r="CB117" i="44"/>
  <c r="CB121" i="44"/>
  <c r="CB125" i="44"/>
  <c r="CB129" i="44"/>
  <c r="CB133" i="44"/>
  <c r="CB137" i="44"/>
  <c r="CB141" i="44"/>
  <c r="CB145" i="44"/>
  <c r="CB149" i="44"/>
  <c r="CB153" i="44"/>
  <c r="CB157" i="44"/>
  <c r="CB161" i="44"/>
  <c r="CB165" i="44"/>
  <c r="CB169" i="44"/>
  <c r="CB173" i="44"/>
  <c r="CB177" i="44"/>
  <c r="CB181" i="44"/>
  <c r="CB185" i="44"/>
  <c r="CB189" i="44"/>
  <c r="CB193" i="44"/>
  <c r="CB197" i="44"/>
  <c r="CB201" i="44"/>
  <c r="CB205" i="44"/>
  <c r="CB209" i="44"/>
  <c r="CB213" i="44"/>
  <c r="CB217" i="44"/>
  <c r="CB221" i="44"/>
  <c r="CB225" i="44"/>
  <c r="CB28" i="44"/>
  <c r="CB32" i="44"/>
  <c r="CB36" i="44"/>
  <c r="CB40" i="44"/>
  <c r="CB44" i="44"/>
  <c r="CB48" i="44"/>
  <c r="CB52" i="44"/>
  <c r="CB56" i="44"/>
  <c r="CB60" i="44"/>
  <c r="CB64" i="44"/>
  <c r="CB68" i="44"/>
  <c r="CB72" i="44"/>
  <c r="CB76" i="44"/>
  <c r="CB80" i="44"/>
  <c r="CB84" i="44"/>
  <c r="CB88" i="44"/>
  <c r="CB92" i="44"/>
  <c r="CB96" i="44"/>
  <c r="CB100" i="44"/>
  <c r="CB104" i="44"/>
  <c r="CB108" i="44"/>
  <c r="CB112" i="44"/>
  <c r="CB116" i="44"/>
  <c r="CB120" i="44"/>
  <c r="CB124" i="44"/>
  <c r="CB128" i="44"/>
  <c r="CB132" i="44"/>
  <c r="CB136" i="44"/>
  <c r="CB140" i="44"/>
  <c r="CB144" i="44"/>
  <c r="CB148" i="44"/>
  <c r="CB152" i="44"/>
  <c r="CB156" i="44"/>
  <c r="CB160" i="44"/>
  <c r="CB164" i="44"/>
  <c r="CB168" i="44"/>
  <c r="CB172" i="44"/>
  <c r="CB176" i="44"/>
  <c r="CB180" i="44"/>
  <c r="CB184" i="44"/>
  <c r="CB188" i="44"/>
  <c r="CB192" i="44"/>
  <c r="CB196" i="44"/>
  <c r="CB200" i="44"/>
  <c r="CB204" i="44"/>
  <c r="CB208" i="44"/>
  <c r="CB212" i="44"/>
  <c r="CB216" i="44"/>
  <c r="CB220" i="44"/>
  <c r="CB224" i="44"/>
  <c r="CB27" i="44"/>
  <c r="CB31" i="44"/>
  <c r="CB35" i="44"/>
  <c r="CB39" i="44"/>
  <c r="CB43" i="44"/>
  <c r="CB47" i="44"/>
  <c r="CB51" i="44"/>
  <c r="CB55" i="44"/>
  <c r="CB59" i="44"/>
  <c r="CB63" i="44"/>
  <c r="CB67" i="44"/>
  <c r="CB71" i="44"/>
  <c r="CB75" i="44"/>
  <c r="CB79" i="44"/>
  <c r="CB83" i="44"/>
  <c r="CB87" i="44"/>
  <c r="CB91" i="44"/>
  <c r="CB95" i="44"/>
  <c r="CB99" i="44"/>
  <c r="CB103" i="44"/>
  <c r="CB107" i="44"/>
  <c r="CB111" i="44"/>
  <c r="CB115" i="44"/>
  <c r="CB119" i="44"/>
  <c r="CB123" i="44"/>
  <c r="CB127" i="44"/>
  <c r="CB131" i="44"/>
  <c r="CB135" i="44"/>
  <c r="CB139" i="44"/>
  <c r="CB143" i="44"/>
  <c r="CB147" i="44"/>
  <c r="CB151" i="44"/>
  <c r="CB155" i="44"/>
  <c r="CB159" i="44"/>
  <c r="CB163" i="44"/>
  <c r="CB167" i="44"/>
  <c r="CB171" i="44"/>
  <c r="CB175" i="44"/>
  <c r="CB179" i="44"/>
  <c r="CB183" i="44"/>
  <c r="CB187" i="44"/>
  <c r="CB191" i="44"/>
  <c r="CB195" i="44"/>
  <c r="CB199" i="44"/>
  <c r="CB203" i="44"/>
  <c r="CB207" i="44"/>
  <c r="CB211" i="44"/>
  <c r="CB215" i="44"/>
  <c r="CB219" i="44"/>
  <c r="CB223" i="44"/>
  <c r="CB227" i="44"/>
  <c r="CB30" i="44"/>
  <c r="CB34" i="44"/>
  <c r="CB38" i="44"/>
  <c r="CB42" i="44"/>
  <c r="CB46" i="44"/>
  <c r="CB50" i="44"/>
  <c r="CB54" i="44"/>
  <c r="CB58" i="44"/>
  <c r="CB62" i="44"/>
  <c r="CB66" i="44"/>
  <c r="CB70" i="44"/>
  <c r="CB74" i="44"/>
  <c r="CB78" i="44"/>
  <c r="CB82" i="44"/>
  <c r="CB86" i="44"/>
  <c r="CB90" i="44"/>
  <c r="CB94" i="44"/>
  <c r="CB98" i="44"/>
  <c r="CB102" i="44"/>
  <c r="CB106" i="44"/>
  <c r="CB110" i="44"/>
  <c r="CB114" i="44"/>
  <c r="CB118" i="44"/>
  <c r="CB122" i="44"/>
  <c r="CB126" i="44"/>
  <c r="CB130" i="44"/>
  <c r="CB134" i="44"/>
  <c r="CB138" i="44"/>
  <c r="CB142" i="44"/>
  <c r="CB146" i="44"/>
  <c r="CB150" i="44"/>
  <c r="CB154" i="44"/>
  <c r="CB158" i="44"/>
  <c r="CB162" i="44"/>
  <c r="CB166" i="44"/>
  <c r="CB170" i="44"/>
  <c r="CB174" i="44"/>
  <c r="CB178" i="44"/>
  <c r="CB182" i="44"/>
  <c r="CB186" i="44"/>
  <c r="CB190" i="44"/>
  <c r="CB194" i="44"/>
  <c r="CB198" i="44"/>
  <c r="CB202" i="44"/>
  <c r="CB206" i="44"/>
  <c r="CB210" i="44"/>
  <c r="CB214" i="44"/>
  <c r="CB218" i="44"/>
  <c r="CB222" i="44"/>
  <c r="CB226" i="44"/>
  <c r="CA27" i="44"/>
  <c r="CA28" i="44"/>
  <c r="CA29" i="44"/>
  <c r="CA30" i="44"/>
  <c r="CA31" i="44"/>
  <c r="CA32" i="44"/>
  <c r="CA33" i="44"/>
  <c r="CA34" i="44"/>
  <c r="CA35" i="44"/>
  <c r="CA36" i="44"/>
  <c r="CA37" i="44"/>
  <c r="CA38" i="44"/>
  <c r="CA39" i="44"/>
  <c r="CA40" i="44"/>
  <c r="CA41" i="44"/>
  <c r="CA42" i="44"/>
  <c r="CA43" i="44"/>
  <c r="CA44" i="44"/>
  <c r="CA45" i="44"/>
  <c r="CA46" i="44"/>
  <c r="CA47" i="44"/>
  <c r="CA48" i="44"/>
  <c r="CA49" i="44"/>
  <c r="CA50" i="44"/>
  <c r="CA51" i="44"/>
  <c r="CA52" i="44"/>
  <c r="CA53" i="44"/>
  <c r="CA54" i="44"/>
  <c r="CA55" i="44"/>
  <c r="CA56" i="44"/>
  <c r="CA57" i="44"/>
  <c r="CA58" i="44"/>
  <c r="CA59" i="44"/>
  <c r="CA60" i="44"/>
  <c r="CA61" i="44"/>
  <c r="CA62" i="44"/>
  <c r="CA63" i="44"/>
  <c r="CA64" i="44"/>
  <c r="CA65" i="44"/>
  <c r="CA66" i="44"/>
  <c r="CA67" i="44"/>
  <c r="CA68" i="44"/>
  <c r="CA69" i="44"/>
  <c r="CA70" i="44"/>
  <c r="CA71" i="44"/>
  <c r="CA72" i="44"/>
  <c r="CA73" i="44"/>
  <c r="CA74" i="44"/>
  <c r="CA75" i="44"/>
  <c r="CA76" i="44"/>
  <c r="CA77" i="44"/>
  <c r="CA78" i="44"/>
  <c r="CA79" i="44"/>
  <c r="CA80" i="44"/>
  <c r="CA81" i="44"/>
  <c r="CA82" i="44"/>
  <c r="CA83" i="44"/>
  <c r="CA84" i="44"/>
  <c r="CA85" i="44"/>
  <c r="CA86" i="44"/>
  <c r="CA87" i="44"/>
  <c r="CA88" i="44"/>
  <c r="CA89" i="44"/>
  <c r="CA90" i="44"/>
  <c r="CA91" i="44"/>
  <c r="CA92" i="44"/>
  <c r="CA93" i="44"/>
  <c r="CA94" i="44"/>
  <c r="CA95" i="44"/>
  <c r="CA96" i="44"/>
  <c r="CA97" i="44"/>
  <c r="CA98" i="44"/>
  <c r="CA99" i="44"/>
  <c r="CA100" i="44"/>
  <c r="CA101" i="44"/>
  <c r="CA102" i="44"/>
  <c r="CA103" i="44"/>
  <c r="CA104" i="44"/>
  <c r="CA105" i="44"/>
  <c r="CA106" i="44"/>
  <c r="CA107" i="44"/>
  <c r="CA108" i="44"/>
  <c r="CA109" i="44"/>
  <c r="CA110" i="44"/>
  <c r="CA111" i="44"/>
  <c r="CA127" i="44"/>
  <c r="CA130" i="44"/>
  <c r="CA132" i="44"/>
  <c r="CA135" i="44"/>
  <c r="CA137" i="44"/>
  <c r="CA139" i="44"/>
  <c r="CA142" i="44"/>
  <c r="CA144" i="44"/>
  <c r="CA147" i="44"/>
  <c r="CA149" i="44"/>
  <c r="CA151" i="44"/>
  <c r="CA154" i="44"/>
  <c r="CA156" i="44"/>
  <c r="CA159" i="44"/>
  <c r="CA161" i="44"/>
  <c r="CA163" i="44"/>
  <c r="CA166" i="44"/>
  <c r="CA168" i="44"/>
  <c r="CA171" i="44"/>
  <c r="CA173" i="44"/>
  <c r="CA175" i="44"/>
  <c r="CA178" i="44"/>
  <c r="CA180" i="44"/>
  <c r="CA182" i="44"/>
  <c r="CA185" i="44"/>
  <c r="CA188" i="44"/>
  <c r="CA190" i="44"/>
  <c r="CA192" i="44"/>
  <c r="CA195" i="44"/>
  <c r="CA197" i="44"/>
  <c r="CA199" i="44"/>
  <c r="CA202" i="44"/>
  <c r="CA205" i="44"/>
  <c r="CA206" i="44"/>
  <c r="CA209" i="44"/>
  <c r="CA212" i="44"/>
  <c r="CA214" i="44"/>
  <c r="CA216" i="44"/>
  <c r="CA219" i="44"/>
  <c r="CA222" i="44"/>
  <c r="CA223" i="44"/>
  <c r="CA226" i="44"/>
  <c r="CA112" i="44"/>
  <c r="CA113" i="44"/>
  <c r="CA114" i="44"/>
  <c r="CA115" i="44"/>
  <c r="CA116" i="44"/>
  <c r="CA117" i="44"/>
  <c r="CA118" i="44"/>
  <c r="CA119" i="44"/>
  <c r="CA120" i="44"/>
  <c r="CA121" i="44"/>
  <c r="CA122" i="44"/>
  <c r="CA123" i="44"/>
  <c r="CA124" i="44"/>
  <c r="CA125" i="44"/>
  <c r="CA128" i="44"/>
  <c r="CA131" i="44"/>
  <c r="CA134" i="44"/>
  <c r="CA138" i="44"/>
  <c r="CA141" i="44"/>
  <c r="CA145" i="44"/>
  <c r="CA148" i="44"/>
  <c r="CA152" i="44"/>
  <c r="CA155" i="44"/>
  <c r="CA158" i="44"/>
  <c r="CA162" i="44"/>
  <c r="CA165" i="44"/>
  <c r="CA169" i="44"/>
  <c r="CA172" i="44"/>
  <c r="CA176" i="44"/>
  <c r="CA179" i="44"/>
  <c r="CA183" i="44"/>
  <c r="CA186" i="44"/>
  <c r="CA189" i="44"/>
  <c r="CA193" i="44"/>
  <c r="CA196" i="44"/>
  <c r="CA200" i="44"/>
  <c r="CA203" i="44"/>
  <c r="CA207" i="44"/>
  <c r="CA210" i="44"/>
  <c r="CA213" i="44"/>
  <c r="CA217" i="44"/>
  <c r="CA220" i="44"/>
  <c r="CA224" i="44"/>
  <c r="CA227" i="44"/>
  <c r="CA126" i="44"/>
  <c r="CA129" i="44"/>
  <c r="CA133" i="44"/>
  <c r="CA136" i="44"/>
  <c r="CA140" i="44"/>
  <c r="CA143" i="44"/>
  <c r="CA146" i="44"/>
  <c r="CA150" i="44"/>
  <c r="CA153" i="44"/>
  <c r="CA157" i="44"/>
  <c r="CA160" i="44"/>
  <c r="CA164" i="44"/>
  <c r="CA167" i="44"/>
  <c r="CA170" i="44"/>
  <c r="CA174" i="44"/>
  <c r="CA177" i="44"/>
  <c r="CA181" i="44"/>
  <c r="CA184" i="44"/>
  <c r="CA187" i="44"/>
  <c r="CA191" i="44"/>
  <c r="CA194" i="44"/>
  <c r="CA198" i="44"/>
  <c r="CA201" i="44"/>
  <c r="CA204" i="44"/>
  <c r="CA208" i="44"/>
  <c r="CA211" i="44"/>
  <c r="CA215" i="44"/>
  <c r="CA218" i="44"/>
  <c r="CA221" i="44"/>
  <c r="CA225" i="44"/>
  <c r="BU30" i="44"/>
  <c r="BU34" i="44"/>
  <c r="BU38" i="44"/>
  <c r="BU42" i="44"/>
  <c r="BU46" i="44"/>
  <c r="BU50" i="44"/>
  <c r="BU54" i="44"/>
  <c r="BU58" i="44"/>
  <c r="BU62" i="44"/>
  <c r="BU66" i="44"/>
  <c r="BU70" i="44"/>
  <c r="BU74" i="44"/>
  <c r="BU78" i="44"/>
  <c r="BU82" i="44"/>
  <c r="BU86" i="44"/>
  <c r="BU90" i="44"/>
  <c r="BU94" i="44"/>
  <c r="BU98" i="44"/>
  <c r="BU102" i="44"/>
  <c r="BU106" i="44"/>
  <c r="BU110" i="44"/>
  <c r="BU114" i="44"/>
  <c r="BU118" i="44"/>
  <c r="BU122" i="44"/>
  <c r="BU126" i="44"/>
  <c r="BU130" i="44"/>
  <c r="BU134" i="44"/>
  <c r="BU138" i="44"/>
  <c r="BU142" i="44"/>
  <c r="BU146" i="44"/>
  <c r="BU150" i="44"/>
  <c r="BU154" i="44"/>
  <c r="BU158" i="44"/>
  <c r="BU162" i="44"/>
  <c r="BU166" i="44"/>
  <c r="BU170" i="44"/>
  <c r="BU174" i="44"/>
  <c r="BU178" i="44"/>
  <c r="BU182" i="44"/>
  <c r="BU186" i="44"/>
  <c r="BU190" i="44"/>
  <c r="BU194" i="44"/>
  <c r="BU198" i="44"/>
  <c r="BU202" i="44"/>
  <c r="BU206" i="44"/>
  <c r="BU210" i="44"/>
  <c r="BU214" i="44"/>
  <c r="BU218" i="44"/>
  <c r="BU222" i="44"/>
  <c r="BU226" i="44"/>
  <c r="BU160" i="44"/>
  <c r="BU168" i="44"/>
  <c r="BU180" i="44"/>
  <c r="BU27" i="44"/>
  <c r="BU31" i="44"/>
  <c r="BU35" i="44"/>
  <c r="BU39" i="44"/>
  <c r="BU43" i="44"/>
  <c r="BU47" i="44"/>
  <c r="BU51" i="44"/>
  <c r="BU55" i="44"/>
  <c r="BU59" i="44"/>
  <c r="BU63" i="44"/>
  <c r="BU67" i="44"/>
  <c r="BU71" i="44"/>
  <c r="BU75" i="44"/>
  <c r="BU79" i="44"/>
  <c r="BU83" i="44"/>
  <c r="BU87" i="44"/>
  <c r="BU91" i="44"/>
  <c r="BU95" i="44"/>
  <c r="BU99" i="44"/>
  <c r="BU103" i="44"/>
  <c r="BU107" i="44"/>
  <c r="BU111" i="44"/>
  <c r="BU115" i="44"/>
  <c r="BU119" i="44"/>
  <c r="BU123" i="44"/>
  <c r="BU127" i="44"/>
  <c r="BU131" i="44"/>
  <c r="BU135" i="44"/>
  <c r="BU139" i="44"/>
  <c r="BU143" i="44"/>
  <c r="BU147" i="44"/>
  <c r="BU151" i="44"/>
  <c r="BU155" i="44"/>
  <c r="BU159" i="44"/>
  <c r="BU163" i="44"/>
  <c r="BU167" i="44"/>
  <c r="BU171" i="44"/>
  <c r="BU175" i="44"/>
  <c r="BU179" i="44"/>
  <c r="BU183" i="44"/>
  <c r="BU187" i="44"/>
  <c r="BU191" i="44"/>
  <c r="BU195" i="44"/>
  <c r="BU199" i="44"/>
  <c r="BU203" i="44"/>
  <c r="BU207" i="44"/>
  <c r="BU211" i="44"/>
  <c r="BU215" i="44"/>
  <c r="BU219" i="44"/>
  <c r="BU223" i="44"/>
  <c r="BU227" i="44"/>
  <c r="BU28" i="44"/>
  <c r="BU32" i="44"/>
  <c r="BU36" i="44"/>
  <c r="BU40" i="44"/>
  <c r="BU44" i="44"/>
  <c r="BU48" i="44"/>
  <c r="BU52" i="44"/>
  <c r="BU56" i="44"/>
  <c r="BU60" i="44"/>
  <c r="BU64" i="44"/>
  <c r="BU68" i="44"/>
  <c r="BU72" i="44"/>
  <c r="BU76" i="44"/>
  <c r="BU80" i="44"/>
  <c r="BU84" i="44"/>
  <c r="BU88" i="44"/>
  <c r="BU92" i="44"/>
  <c r="BU96" i="44"/>
  <c r="BU100" i="44"/>
  <c r="BU104" i="44"/>
  <c r="BU108" i="44"/>
  <c r="BU112" i="44"/>
  <c r="BU116" i="44"/>
  <c r="BU120" i="44"/>
  <c r="BU124" i="44"/>
  <c r="BU128" i="44"/>
  <c r="BU132" i="44"/>
  <c r="BU136" i="44"/>
  <c r="BU140" i="44"/>
  <c r="BU144" i="44"/>
  <c r="BU148" i="44"/>
  <c r="BU152" i="44"/>
  <c r="BU164" i="44"/>
  <c r="BU176" i="44"/>
  <c r="BU29" i="44"/>
  <c r="BU33" i="44"/>
  <c r="BU37" i="44"/>
  <c r="BU41" i="44"/>
  <c r="BU45" i="44"/>
  <c r="BU49" i="44"/>
  <c r="BU53" i="44"/>
  <c r="BU57" i="44"/>
  <c r="BU61" i="44"/>
  <c r="BU65" i="44"/>
  <c r="BU69" i="44"/>
  <c r="BU73" i="44"/>
  <c r="BU77" i="44"/>
  <c r="BU81" i="44"/>
  <c r="BU85" i="44"/>
  <c r="BU89" i="44"/>
  <c r="BU93" i="44"/>
  <c r="BU97" i="44"/>
  <c r="BU101" i="44"/>
  <c r="BU105" i="44"/>
  <c r="BU109" i="44"/>
  <c r="BU113" i="44"/>
  <c r="BU117" i="44"/>
  <c r="BU121" i="44"/>
  <c r="BU125" i="44"/>
  <c r="BU129" i="44"/>
  <c r="BU133" i="44"/>
  <c r="BU137" i="44"/>
  <c r="BU141" i="44"/>
  <c r="BU145" i="44"/>
  <c r="BU149" i="44"/>
  <c r="BU153" i="44"/>
  <c r="BU157" i="44"/>
  <c r="BU161" i="44"/>
  <c r="BU165" i="44"/>
  <c r="BU169" i="44"/>
  <c r="BU173" i="44"/>
  <c r="BU177" i="44"/>
  <c r="BU181" i="44"/>
  <c r="BU185" i="44"/>
  <c r="BU189" i="44"/>
  <c r="BU193" i="44"/>
  <c r="BU197" i="44"/>
  <c r="BU201" i="44"/>
  <c r="BU205" i="44"/>
  <c r="BU209" i="44"/>
  <c r="BU213" i="44"/>
  <c r="BU217" i="44"/>
  <c r="BU221" i="44"/>
  <c r="BU225" i="44"/>
  <c r="BU156" i="44"/>
  <c r="BU172" i="44"/>
  <c r="BU184" i="44"/>
  <c r="BU200" i="44"/>
  <c r="BU216" i="44"/>
  <c r="BU196" i="44"/>
  <c r="BU188" i="44"/>
  <c r="BU204" i="44"/>
  <c r="BU220" i="44"/>
  <c r="BU192" i="44"/>
  <c r="BU208" i="44"/>
  <c r="BU224" i="44"/>
  <c r="BU212" i="44"/>
  <c r="BO31" i="44"/>
  <c r="BO35" i="44"/>
  <c r="BO39" i="44"/>
  <c r="BO43" i="44"/>
  <c r="BO47" i="44"/>
  <c r="BO51" i="44"/>
  <c r="BO55" i="44"/>
  <c r="BO59" i="44"/>
  <c r="BO63" i="44"/>
  <c r="BO67" i="44"/>
  <c r="BO71" i="44"/>
  <c r="BO75" i="44"/>
  <c r="BO79" i="44"/>
  <c r="BO83" i="44"/>
  <c r="BO87" i="44"/>
  <c r="BO91" i="44"/>
  <c r="BO95" i="44"/>
  <c r="BO99" i="44"/>
  <c r="BO103" i="44"/>
  <c r="BO107" i="44"/>
  <c r="BO111" i="44"/>
  <c r="BO115" i="44"/>
  <c r="BO119" i="44"/>
  <c r="BO123" i="44"/>
  <c r="BO127" i="44"/>
  <c r="BO131" i="44"/>
  <c r="BO135" i="44"/>
  <c r="BO139" i="44"/>
  <c r="BO143" i="44"/>
  <c r="BO147" i="44"/>
  <c r="BO151" i="44"/>
  <c r="BO155" i="44"/>
  <c r="BO159" i="44"/>
  <c r="BO163" i="44"/>
  <c r="BO167" i="44"/>
  <c r="BO171" i="44"/>
  <c r="BO175" i="44"/>
  <c r="BO179" i="44"/>
  <c r="BO183" i="44"/>
  <c r="BO187" i="44"/>
  <c r="BO191" i="44"/>
  <c r="BO195" i="44"/>
  <c r="BO199" i="44"/>
  <c r="BO203" i="44"/>
  <c r="BO207" i="44"/>
  <c r="BO211" i="44"/>
  <c r="BO215" i="44"/>
  <c r="BO219" i="44"/>
  <c r="BO227" i="44"/>
  <c r="BO28" i="44"/>
  <c r="BO32" i="44"/>
  <c r="BO36" i="44"/>
  <c r="BO40" i="44"/>
  <c r="BO44" i="44"/>
  <c r="BO48" i="44"/>
  <c r="BO52" i="44"/>
  <c r="BO56" i="44"/>
  <c r="BO60" i="44"/>
  <c r="BO64" i="44"/>
  <c r="BO68" i="44"/>
  <c r="BO72" i="44"/>
  <c r="BO76" i="44"/>
  <c r="BO80" i="44"/>
  <c r="BO84" i="44"/>
  <c r="BO88" i="44"/>
  <c r="BO92" i="44"/>
  <c r="BO96" i="44"/>
  <c r="BO100" i="44"/>
  <c r="BO104" i="44"/>
  <c r="BO108" i="44"/>
  <c r="BO112" i="44"/>
  <c r="BO116" i="44"/>
  <c r="BO120" i="44"/>
  <c r="BO124" i="44"/>
  <c r="BO128" i="44"/>
  <c r="BO132" i="44"/>
  <c r="BO136" i="44"/>
  <c r="BO140" i="44"/>
  <c r="BO144" i="44"/>
  <c r="BO148" i="44"/>
  <c r="BO152" i="44"/>
  <c r="BO156" i="44"/>
  <c r="BO160" i="44"/>
  <c r="BO164" i="44"/>
  <c r="BO168" i="44"/>
  <c r="BO172" i="44"/>
  <c r="BO176" i="44"/>
  <c r="BO180" i="44"/>
  <c r="BO184" i="44"/>
  <c r="BO188" i="44"/>
  <c r="BO192" i="44"/>
  <c r="BO196" i="44"/>
  <c r="BO200" i="44"/>
  <c r="BO204" i="44"/>
  <c r="BO208" i="44"/>
  <c r="BO212" i="44"/>
  <c r="BO216" i="44"/>
  <c r="BO220" i="44"/>
  <c r="BO224" i="44"/>
  <c r="BO27" i="44"/>
  <c r="BO29" i="44"/>
  <c r="BO33" i="44"/>
  <c r="BO37" i="44"/>
  <c r="BO41" i="44"/>
  <c r="BO45" i="44"/>
  <c r="BO49" i="44"/>
  <c r="BO53" i="44"/>
  <c r="BO57" i="44"/>
  <c r="BO61" i="44"/>
  <c r="BO65" i="44"/>
  <c r="BO69" i="44"/>
  <c r="BO73" i="44"/>
  <c r="BO77" i="44"/>
  <c r="BO81" i="44"/>
  <c r="BO85" i="44"/>
  <c r="BO89" i="44"/>
  <c r="BO93" i="44"/>
  <c r="BO97" i="44"/>
  <c r="BO101" i="44"/>
  <c r="BO105" i="44"/>
  <c r="BO109" i="44"/>
  <c r="BO113" i="44"/>
  <c r="BO117" i="44"/>
  <c r="BO121" i="44"/>
  <c r="BO125" i="44"/>
  <c r="BO129" i="44"/>
  <c r="BO133" i="44"/>
  <c r="BO137" i="44"/>
  <c r="BO141" i="44"/>
  <c r="BO145" i="44"/>
  <c r="BO149" i="44"/>
  <c r="BO153" i="44"/>
  <c r="BO157" i="44"/>
  <c r="BO161" i="44"/>
  <c r="BO165" i="44"/>
  <c r="BO169" i="44"/>
  <c r="BO173" i="44"/>
  <c r="BO177" i="44"/>
  <c r="BO181" i="44"/>
  <c r="BO185" i="44"/>
  <c r="BO189" i="44"/>
  <c r="BO193" i="44"/>
  <c r="BO197" i="44"/>
  <c r="BO201" i="44"/>
  <c r="BO205" i="44"/>
  <c r="BO209" i="44"/>
  <c r="BO213" i="44"/>
  <c r="BO217" i="44"/>
  <c r="BO221" i="44"/>
  <c r="BO225" i="44"/>
  <c r="BO30" i="44"/>
  <c r="BO34" i="44"/>
  <c r="BO38" i="44"/>
  <c r="BO42" i="44"/>
  <c r="BO46" i="44"/>
  <c r="BO50" i="44"/>
  <c r="BO54" i="44"/>
  <c r="BO58" i="44"/>
  <c r="BO62" i="44"/>
  <c r="BO66" i="44"/>
  <c r="BO70" i="44"/>
  <c r="BO74" i="44"/>
  <c r="BO78" i="44"/>
  <c r="BO82" i="44"/>
  <c r="BO86" i="44"/>
  <c r="BO90" i="44"/>
  <c r="BO94" i="44"/>
  <c r="BO98" i="44"/>
  <c r="BO102" i="44"/>
  <c r="BO106" i="44"/>
  <c r="BO110" i="44"/>
  <c r="BO114" i="44"/>
  <c r="BO118" i="44"/>
  <c r="BO122" i="44"/>
  <c r="BO126" i="44"/>
  <c r="BO130" i="44"/>
  <c r="BO134" i="44"/>
  <c r="BO138" i="44"/>
  <c r="BO142" i="44"/>
  <c r="BO146" i="44"/>
  <c r="BO150" i="44"/>
  <c r="BO154" i="44"/>
  <c r="BO158" i="44"/>
  <c r="BO162" i="44"/>
  <c r="BO166" i="44"/>
  <c r="BO170" i="44"/>
  <c r="BO174" i="44"/>
  <c r="BO178" i="44"/>
  <c r="BO182" i="44"/>
  <c r="BO186" i="44"/>
  <c r="BO190" i="44"/>
  <c r="BO194" i="44"/>
  <c r="BO198" i="44"/>
  <c r="BO202" i="44"/>
  <c r="BO206" i="44"/>
  <c r="BO210" i="44"/>
  <c r="BO214" i="44"/>
  <c r="BO218" i="44"/>
  <c r="BO222" i="44"/>
  <c r="BO226" i="44"/>
  <c r="BO223" i="44"/>
  <c r="CB228" i="44" l="1"/>
  <c r="CB229" i="44"/>
  <c r="BO229" i="44" l="1"/>
  <c r="BO228" i="44"/>
  <c r="CU211" i="44" l="1"/>
  <c r="CU179" i="44"/>
  <c r="CU65" i="44"/>
  <c r="CU80" i="44"/>
  <c r="CU120" i="44"/>
  <c r="CU77" i="44"/>
  <c r="CU141" i="44"/>
  <c r="CU205" i="44"/>
  <c r="CU192" i="44"/>
  <c r="CU130" i="44"/>
  <c r="CU148" i="44"/>
  <c r="CU147" i="44"/>
  <c r="CU33" i="44"/>
  <c r="CU97" i="44"/>
  <c r="CU161" i="44"/>
  <c r="CU56" i="44"/>
  <c r="CU50" i="44"/>
  <c r="CU178" i="44"/>
  <c r="CU67" i="44"/>
  <c r="CU195" i="44"/>
  <c r="CU28" i="44"/>
  <c r="CU45" i="44"/>
  <c r="CU109" i="44"/>
  <c r="CU173" i="44"/>
  <c r="CU92" i="44"/>
  <c r="CU66" i="44"/>
  <c r="CU194" i="44"/>
  <c r="CU83" i="44"/>
  <c r="CU88" i="44"/>
  <c r="CU129" i="44"/>
  <c r="CU193" i="44"/>
  <c r="CU176" i="44"/>
  <c r="CU114" i="44"/>
  <c r="CU131" i="44"/>
  <c r="CU40" i="44"/>
  <c r="CU136" i="44"/>
  <c r="CU49" i="44"/>
  <c r="CU81" i="44"/>
  <c r="CU113" i="44"/>
  <c r="CU145" i="44"/>
  <c r="CU177" i="44"/>
  <c r="CU209" i="44"/>
  <c r="CU132" i="44"/>
  <c r="CU216" i="44"/>
  <c r="CU82" i="44"/>
  <c r="CU146" i="44"/>
  <c r="CU210" i="44"/>
  <c r="CU35" i="44"/>
  <c r="CU99" i="44"/>
  <c r="CU163" i="44"/>
  <c r="CU227" i="44"/>
  <c r="CU72" i="44"/>
  <c r="CU29" i="44"/>
  <c r="CU61" i="44"/>
  <c r="CU93" i="44"/>
  <c r="CU125" i="44"/>
  <c r="CU157" i="44"/>
  <c r="CU189" i="44"/>
  <c r="CU221" i="44"/>
  <c r="CU160" i="44"/>
  <c r="CU34" i="44"/>
  <c r="CU98" i="44"/>
  <c r="CU162" i="44"/>
  <c r="CU226" i="44"/>
  <c r="CU51" i="44"/>
  <c r="CU115" i="44"/>
  <c r="CU219" i="44"/>
  <c r="CU225" i="44"/>
  <c r="CU64" i="44"/>
  <c r="CU104" i="44"/>
  <c r="CU140" i="44"/>
  <c r="CU164" i="44"/>
  <c r="CU180" i="44"/>
  <c r="CU196" i="44"/>
  <c r="CU220" i="44"/>
  <c r="CU38" i="44"/>
  <c r="CU54" i="44"/>
  <c r="CU70" i="44"/>
  <c r="CU86" i="44"/>
  <c r="CU102" i="44"/>
  <c r="CU118" i="44"/>
  <c r="CU134" i="44"/>
  <c r="CU150" i="44"/>
  <c r="CU166" i="44"/>
  <c r="CU182" i="44"/>
  <c r="CU198" i="44"/>
  <c r="CU214" i="44"/>
  <c r="CU32" i="44"/>
  <c r="CU96" i="44"/>
  <c r="CU200" i="44"/>
  <c r="CU39" i="44"/>
  <c r="CU55" i="44"/>
  <c r="CU71" i="44"/>
  <c r="CU87" i="44"/>
  <c r="CU103" i="44"/>
  <c r="CU119" i="44"/>
  <c r="CU135" i="44"/>
  <c r="CU151" i="44"/>
  <c r="CU167" i="44"/>
  <c r="CU183" i="44"/>
  <c r="CU199" i="44"/>
  <c r="CU215" i="44"/>
  <c r="CU60" i="44"/>
  <c r="CU108" i="44"/>
  <c r="CU204" i="44"/>
  <c r="CU41" i="44"/>
  <c r="CU57" i="44"/>
  <c r="CU73" i="44"/>
  <c r="CU89" i="44"/>
  <c r="CU105" i="44"/>
  <c r="CU121" i="44"/>
  <c r="CU137" i="44"/>
  <c r="CU153" i="44"/>
  <c r="CU169" i="44"/>
  <c r="CU185" i="44"/>
  <c r="CU201" i="44"/>
  <c r="CU217" i="44"/>
  <c r="CU44" i="44"/>
  <c r="CU84" i="44"/>
  <c r="CU124" i="44"/>
  <c r="CU156" i="44"/>
  <c r="CU172" i="44"/>
  <c r="CU188" i="44"/>
  <c r="CU212" i="44"/>
  <c r="CU30" i="44"/>
  <c r="CU46" i="44"/>
  <c r="CU62" i="44"/>
  <c r="CU78" i="44"/>
  <c r="CU94" i="44"/>
  <c r="CU110" i="44"/>
  <c r="CU126" i="44"/>
  <c r="CU142" i="44"/>
  <c r="CU158" i="44"/>
  <c r="CU174" i="44"/>
  <c r="CU190" i="44"/>
  <c r="CU206" i="44"/>
  <c r="CU222" i="44"/>
  <c r="CU68" i="44"/>
  <c r="CU128" i="44"/>
  <c r="CU31" i="44"/>
  <c r="CU47" i="44"/>
  <c r="CU63" i="44"/>
  <c r="CU79" i="44"/>
  <c r="CU95" i="44"/>
  <c r="CU111" i="44"/>
  <c r="CU127" i="44"/>
  <c r="CU143" i="44"/>
  <c r="CU159" i="44"/>
  <c r="CU175" i="44"/>
  <c r="CU191" i="44"/>
  <c r="CU207" i="44"/>
  <c r="CU223" i="44"/>
  <c r="CU52" i="44"/>
  <c r="CU100" i="44"/>
  <c r="CU152" i="44"/>
  <c r="CU37" i="44"/>
  <c r="CU53" i="44"/>
  <c r="CU69" i="44"/>
  <c r="CU85" i="44"/>
  <c r="CU101" i="44"/>
  <c r="CU117" i="44"/>
  <c r="CU133" i="44"/>
  <c r="CU149" i="44"/>
  <c r="CU165" i="44"/>
  <c r="CU181" i="44"/>
  <c r="CU197" i="44"/>
  <c r="CU213" i="44"/>
  <c r="CU36" i="44"/>
  <c r="CU76" i="44"/>
  <c r="CU116" i="44"/>
  <c r="CU144" i="44"/>
  <c r="CU168" i="44"/>
  <c r="CU184" i="44"/>
  <c r="CU208" i="44"/>
  <c r="CU224" i="44"/>
  <c r="CU42" i="44"/>
  <c r="CU58" i="44"/>
  <c r="CU74" i="44"/>
  <c r="CU90" i="44"/>
  <c r="CU106" i="44"/>
  <c r="CU122" i="44"/>
  <c r="CU138" i="44"/>
  <c r="CU154" i="44"/>
  <c r="CU170" i="44"/>
  <c r="CU186" i="44"/>
  <c r="CU202" i="44"/>
  <c r="CU218" i="44"/>
  <c r="CU48" i="44"/>
  <c r="CU112" i="44"/>
  <c r="CU27" i="44"/>
  <c r="CU43" i="44"/>
  <c r="CU59" i="44"/>
  <c r="CU75" i="44"/>
  <c r="CU91" i="44"/>
  <c r="CU107" i="44"/>
  <c r="CU123" i="44"/>
  <c r="CU139" i="44"/>
  <c r="CU155" i="44"/>
  <c r="CU171" i="44"/>
  <c r="CU187" i="44"/>
  <c r="CU203" i="44"/>
  <c r="B1" i="53" l="1"/>
  <c r="B1" i="54"/>
  <c r="B9" i="53" l="1"/>
  <c r="P231" i="44" l="1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 l="1"/>
  <c r="EA225" i="44" l="1"/>
  <c r="EA221" i="44"/>
  <c r="EA217" i="44"/>
  <c r="EA213" i="44"/>
  <c r="EA209" i="44"/>
  <c r="EA205" i="44"/>
  <c r="EA201" i="44"/>
  <c r="EA197" i="44"/>
  <c r="EA193" i="44"/>
  <c r="EA189" i="44"/>
  <c r="EA185" i="44"/>
  <c r="EA181" i="44"/>
  <c r="EA177" i="44"/>
  <c r="EA173" i="44"/>
  <c r="EA169" i="44"/>
  <c r="EA165" i="44"/>
  <c r="EA161" i="44"/>
  <c r="EA157" i="44"/>
  <c r="EA153" i="44"/>
  <c r="EA149" i="44"/>
  <c r="EA145" i="44"/>
  <c r="EA141" i="44"/>
  <c r="EA137" i="44"/>
  <c r="EA133" i="44"/>
  <c r="EA129" i="44"/>
  <c r="EA125" i="44"/>
  <c r="EA121" i="44"/>
  <c r="EA117" i="44"/>
  <c r="EA113" i="44"/>
  <c r="EA109" i="44"/>
  <c r="EA105" i="44"/>
  <c r="EA101" i="44"/>
  <c r="EA97" i="44"/>
  <c r="EA93" i="44"/>
  <c r="EA89" i="44"/>
  <c r="EA85" i="44"/>
  <c r="EA81" i="44"/>
  <c r="EA77" i="44"/>
  <c r="EA73" i="44"/>
  <c r="EA69" i="44"/>
  <c r="EA65" i="44"/>
  <c r="EA61" i="44"/>
  <c r="EA57" i="44"/>
  <c r="EA53" i="44"/>
  <c r="EA49" i="44"/>
  <c r="EA45" i="44"/>
  <c r="EA41" i="44"/>
  <c r="EA37" i="44"/>
  <c r="EA33" i="44"/>
  <c r="EA29" i="44"/>
  <c r="EA223" i="44"/>
  <c r="EA218" i="44"/>
  <c r="EA212" i="44"/>
  <c r="EA207" i="44"/>
  <c r="EA202" i="44"/>
  <c r="EA196" i="44"/>
  <c r="EA191" i="44"/>
  <c r="EA186" i="44"/>
  <c r="EA180" i="44"/>
  <c r="EA175" i="44"/>
  <c r="EA170" i="44"/>
  <c r="EA164" i="44"/>
  <c r="EA159" i="44"/>
  <c r="EA154" i="44"/>
  <c r="EA148" i="44"/>
  <c r="EA143" i="44"/>
  <c r="EA138" i="44"/>
  <c r="EA132" i="44"/>
  <c r="EA127" i="44"/>
  <c r="EA122" i="44"/>
  <c r="EA116" i="44"/>
  <c r="EA111" i="44"/>
  <c r="EA106" i="44"/>
  <c r="EA100" i="44"/>
  <c r="EA95" i="44"/>
  <c r="EA90" i="44"/>
  <c r="EA84" i="44"/>
  <c r="EA79" i="44"/>
  <c r="EA74" i="44"/>
  <c r="EA68" i="44"/>
  <c r="EA63" i="44"/>
  <c r="EA58" i="44"/>
  <c r="EA52" i="44"/>
  <c r="EA47" i="44"/>
  <c r="EA42" i="44"/>
  <c r="EA36" i="44"/>
  <c r="EA31" i="44"/>
  <c r="EA60" i="44"/>
  <c r="EA50" i="44"/>
  <c r="EA39" i="44"/>
  <c r="EA28" i="44"/>
  <c r="EA224" i="44"/>
  <c r="EA214" i="44"/>
  <c r="EA203" i="44"/>
  <c r="EA198" i="44"/>
  <c r="EA187" i="44"/>
  <c r="EA171" i="44"/>
  <c r="EA160" i="44"/>
  <c r="EA150" i="44"/>
  <c r="EA139" i="44"/>
  <c r="EA128" i="44"/>
  <c r="EA118" i="44"/>
  <c r="EA102" i="44"/>
  <c r="EA91" i="44"/>
  <c r="EA80" i="44"/>
  <c r="EA70" i="44"/>
  <c r="EA59" i="44"/>
  <c r="EA43" i="44"/>
  <c r="EA32" i="44"/>
  <c r="EA227" i="44"/>
  <c r="EA222" i="44"/>
  <c r="EA216" i="44"/>
  <c r="EA211" i="44"/>
  <c r="EA206" i="44"/>
  <c r="EA200" i="44"/>
  <c r="EA195" i="44"/>
  <c r="EA190" i="44"/>
  <c r="EA184" i="44"/>
  <c r="EA179" i="44"/>
  <c r="EA174" i="44"/>
  <c r="EA168" i="44"/>
  <c r="EA163" i="44"/>
  <c r="EA158" i="44"/>
  <c r="EA152" i="44"/>
  <c r="EA147" i="44"/>
  <c r="EA142" i="44"/>
  <c r="EA136" i="44"/>
  <c r="EA131" i="44"/>
  <c r="EA126" i="44"/>
  <c r="EA120" i="44"/>
  <c r="EA115" i="44"/>
  <c r="EA110" i="44"/>
  <c r="EA104" i="44"/>
  <c r="EA99" i="44"/>
  <c r="EA94" i="44"/>
  <c r="EA88" i="44"/>
  <c r="EA83" i="44"/>
  <c r="EA78" i="44"/>
  <c r="EA72" i="44"/>
  <c r="EA67" i="44"/>
  <c r="EA62" i="44"/>
  <c r="EA56" i="44"/>
  <c r="EA51" i="44"/>
  <c r="EA46" i="44"/>
  <c r="EA40" i="44"/>
  <c r="EA35" i="44"/>
  <c r="EA30" i="44"/>
  <c r="EA226" i="44"/>
  <c r="EA220" i="44"/>
  <c r="EA215" i="44"/>
  <c r="EA210" i="44"/>
  <c r="EA204" i="44"/>
  <c r="EA199" i="44"/>
  <c r="EA194" i="44"/>
  <c r="EA188" i="44"/>
  <c r="EA183" i="44"/>
  <c r="EA178" i="44"/>
  <c r="EA172" i="44"/>
  <c r="EA167" i="44"/>
  <c r="EA162" i="44"/>
  <c r="EA156" i="44"/>
  <c r="EA151" i="44"/>
  <c r="EA146" i="44"/>
  <c r="EA140" i="44"/>
  <c r="EA135" i="44"/>
  <c r="EA130" i="44"/>
  <c r="EA124" i="44"/>
  <c r="EA119" i="44"/>
  <c r="EA114" i="44"/>
  <c r="EA108" i="44"/>
  <c r="EA103" i="44"/>
  <c r="EA98" i="44"/>
  <c r="EA92" i="44"/>
  <c r="EA87" i="44"/>
  <c r="EA82" i="44"/>
  <c r="EA76" i="44"/>
  <c r="EA71" i="44"/>
  <c r="EA66" i="44"/>
  <c r="EA55" i="44"/>
  <c r="EA44" i="44"/>
  <c r="EA34" i="44"/>
  <c r="EA219" i="44"/>
  <c r="EA208" i="44"/>
  <c r="EA192" i="44"/>
  <c r="EA182" i="44"/>
  <c r="EA176" i="44"/>
  <c r="EA166" i="44"/>
  <c r="EA155" i="44"/>
  <c r="EA144" i="44"/>
  <c r="EA134" i="44"/>
  <c r="EA123" i="44"/>
  <c r="EA112" i="44"/>
  <c r="EA107" i="44"/>
  <c r="EA96" i="44"/>
  <c r="EA86" i="44"/>
  <c r="EA75" i="44"/>
  <c r="EA64" i="44"/>
  <c r="EA54" i="44"/>
  <c r="EA48" i="44"/>
  <c r="EA38" i="44"/>
  <c r="EA27" i="44"/>
  <c r="BO231" i="44" l="1"/>
  <c r="B9" i="54" l="1"/>
  <c r="O4" i="54"/>
  <c r="EN27" i="44" l="1"/>
  <c r="EN31" i="44"/>
  <c r="EN35" i="44"/>
  <c r="EN39" i="44"/>
  <c r="EN43" i="44"/>
  <c r="EN47" i="44"/>
  <c r="EN51" i="44"/>
  <c r="EN55" i="44"/>
  <c r="EN59" i="44"/>
  <c r="EN63" i="44"/>
  <c r="EN67" i="44"/>
  <c r="EN71" i="44"/>
  <c r="EN75" i="44"/>
  <c r="EN79" i="44"/>
  <c r="EN83" i="44"/>
  <c r="EN87" i="44"/>
  <c r="EN91" i="44"/>
  <c r="EN95" i="44"/>
  <c r="EN99" i="44"/>
  <c r="EN103" i="44"/>
  <c r="EN107" i="44"/>
  <c r="EN111" i="44"/>
  <c r="EN115" i="44"/>
  <c r="EN119" i="44"/>
  <c r="EN123" i="44"/>
  <c r="EN127" i="44"/>
  <c r="EN131" i="44"/>
  <c r="EN135" i="44"/>
  <c r="EN139" i="44"/>
  <c r="EN143" i="44"/>
  <c r="EN147" i="44"/>
  <c r="EN151" i="44"/>
  <c r="EN155" i="44"/>
  <c r="EN159" i="44"/>
  <c r="EN163" i="44"/>
  <c r="EN167" i="44"/>
  <c r="EN171" i="44"/>
  <c r="EN175" i="44"/>
  <c r="EN179" i="44"/>
  <c r="EN183" i="44"/>
  <c r="EN187" i="44"/>
  <c r="EN191" i="44"/>
  <c r="EN195" i="44"/>
  <c r="EN199" i="44"/>
  <c r="EN203" i="44"/>
  <c r="EN207" i="44"/>
  <c r="EN211" i="44"/>
  <c r="EN215" i="44"/>
  <c r="EN219" i="44"/>
  <c r="EN223" i="44"/>
  <c r="EN227" i="44"/>
  <c r="EN28" i="44"/>
  <c r="EN32" i="44"/>
  <c r="EN36" i="44"/>
  <c r="EN40" i="44"/>
  <c r="EN44" i="44"/>
  <c r="EN48" i="44"/>
  <c r="EN52" i="44"/>
  <c r="EN56" i="44"/>
  <c r="EN60" i="44"/>
  <c r="EN64" i="44"/>
  <c r="EN68" i="44"/>
  <c r="EN72" i="44"/>
  <c r="EN76" i="44"/>
  <c r="EN80" i="44"/>
  <c r="EN84" i="44"/>
  <c r="EN88" i="44"/>
  <c r="EN92" i="44"/>
  <c r="EN96" i="44"/>
  <c r="EN100" i="44"/>
  <c r="EN104" i="44"/>
  <c r="EN108" i="44"/>
  <c r="EN112" i="44"/>
  <c r="EN116" i="44"/>
  <c r="EN120" i="44"/>
  <c r="EN124" i="44"/>
  <c r="EN128" i="44"/>
  <c r="EN132" i="44"/>
  <c r="EN136" i="44"/>
  <c r="EN140" i="44"/>
  <c r="EN144" i="44"/>
  <c r="EN148" i="44"/>
  <c r="EN152" i="44"/>
  <c r="EN156" i="44"/>
  <c r="EN160" i="44"/>
  <c r="EN164" i="44"/>
  <c r="EN168" i="44"/>
  <c r="EN172" i="44"/>
  <c r="EN176" i="44"/>
  <c r="EN180" i="44"/>
  <c r="EN184" i="44"/>
  <c r="EN188" i="44"/>
  <c r="EN192" i="44"/>
  <c r="EN196" i="44"/>
  <c r="EN200" i="44"/>
  <c r="EN204" i="44"/>
  <c r="EN208" i="44"/>
  <c r="EN212" i="44"/>
  <c r="EN216" i="44"/>
  <c r="EN220" i="44"/>
  <c r="EN224" i="44"/>
  <c r="EN29" i="44"/>
  <c r="EN37" i="44"/>
  <c r="EN45" i="44"/>
  <c r="EN53" i="44"/>
  <c r="EN61" i="44"/>
  <c r="EN69" i="44"/>
  <c r="EN77" i="44"/>
  <c r="EN85" i="44"/>
  <c r="EN93" i="44"/>
  <c r="EN101" i="44"/>
  <c r="EN109" i="44"/>
  <c r="EN117" i="44"/>
  <c r="EN125" i="44"/>
  <c r="EN133" i="44"/>
  <c r="EN141" i="44"/>
  <c r="EN149" i="44"/>
  <c r="EN157" i="44"/>
  <c r="EN165" i="44"/>
  <c r="EN173" i="44"/>
  <c r="EN181" i="44"/>
  <c r="EN189" i="44"/>
  <c r="EN197" i="44"/>
  <c r="EN205" i="44"/>
  <c r="EN213" i="44"/>
  <c r="EN221" i="44"/>
  <c r="EN30" i="44"/>
  <c r="EN38" i="44"/>
  <c r="EN46" i="44"/>
  <c r="EN54" i="44"/>
  <c r="EN62" i="44"/>
  <c r="EN70" i="44"/>
  <c r="EN78" i="44"/>
  <c r="EN86" i="44"/>
  <c r="EN94" i="44"/>
  <c r="EN102" i="44"/>
  <c r="EN110" i="44"/>
  <c r="EN118" i="44"/>
  <c r="EN126" i="44"/>
  <c r="EN134" i="44"/>
  <c r="EN142" i="44"/>
  <c r="EN150" i="44"/>
  <c r="EN158" i="44"/>
  <c r="EN166" i="44"/>
  <c r="EN174" i="44"/>
  <c r="EN182" i="44"/>
  <c r="EN190" i="44"/>
  <c r="EN198" i="44"/>
  <c r="EN206" i="44"/>
  <c r="EN214" i="44"/>
  <c r="EN222" i="44"/>
  <c r="EN33" i="44"/>
  <c r="EN41" i="44"/>
  <c r="EN49" i="44"/>
  <c r="EN57" i="44"/>
  <c r="EN65" i="44"/>
  <c r="EN73" i="44"/>
  <c r="EN81" i="44"/>
  <c r="EN89" i="44"/>
  <c r="EN97" i="44"/>
  <c r="EN105" i="44"/>
  <c r="EN113" i="44"/>
  <c r="EN121" i="44"/>
  <c r="EN129" i="44"/>
  <c r="EN137" i="44"/>
  <c r="EN145" i="44"/>
  <c r="EN153" i="44"/>
  <c r="EN161" i="44"/>
  <c r="EN169" i="44"/>
  <c r="EN177" i="44"/>
  <c r="EN185" i="44"/>
  <c r="EN193" i="44"/>
  <c r="EN201" i="44"/>
  <c r="EN209" i="44"/>
  <c r="EN217" i="44"/>
  <c r="EN225" i="44"/>
  <c r="EN34" i="44"/>
  <c r="EN42" i="44"/>
  <c r="EN50" i="44"/>
  <c r="EN58" i="44"/>
  <c r="EN66" i="44"/>
  <c r="EN74" i="44"/>
  <c r="EN82" i="44"/>
  <c r="EN90" i="44"/>
  <c r="EN98" i="44"/>
  <c r="EN106" i="44"/>
  <c r="EN114" i="44"/>
  <c r="EN122" i="44"/>
  <c r="EN130" i="44"/>
  <c r="EN138" i="44"/>
  <c r="EN146" i="44"/>
  <c r="EN154" i="44"/>
  <c r="EN162" i="44"/>
  <c r="EN170" i="44"/>
  <c r="EN178" i="44"/>
  <c r="EN186" i="44"/>
  <c r="EN194" i="44"/>
  <c r="EN202" i="44"/>
  <c r="EN210" i="44"/>
  <c r="EN218" i="44"/>
  <c r="EN226" i="44"/>
  <c r="O4" i="53"/>
  <c r="CR228" i="44" l="1"/>
  <c r="CR229" i="44"/>
  <c r="B11" i="54"/>
  <c r="B11" i="53"/>
  <c r="DX27" i="44" l="1"/>
  <c r="DX29" i="44"/>
  <c r="DX31" i="44"/>
  <c r="DX33" i="44"/>
  <c r="DX35" i="44"/>
  <c r="DX37" i="44"/>
  <c r="DX39" i="44"/>
  <c r="DX41" i="44"/>
  <c r="DX43" i="44"/>
  <c r="DX45" i="44"/>
  <c r="DX47" i="44"/>
  <c r="DX49" i="44"/>
  <c r="DX30" i="44"/>
  <c r="DX38" i="44"/>
  <c r="DX46" i="44"/>
  <c r="DX32" i="44"/>
  <c r="DX34" i="44"/>
  <c r="DX36" i="44"/>
  <c r="DX51" i="44"/>
  <c r="DX56" i="44"/>
  <c r="DX59" i="44"/>
  <c r="DX64" i="44"/>
  <c r="DX40" i="44"/>
  <c r="DX42" i="44"/>
  <c r="DX44" i="44"/>
  <c r="DX54" i="44"/>
  <c r="DX57" i="44"/>
  <c r="DX62" i="44"/>
  <c r="DX65" i="44"/>
  <c r="DX70" i="44"/>
  <c r="DX73" i="44"/>
  <c r="DX78" i="44"/>
  <c r="DX48" i="44"/>
  <c r="DX50" i="44"/>
  <c r="DX60" i="44"/>
  <c r="DX63" i="44"/>
  <c r="DX85" i="44"/>
  <c r="DX52" i="44"/>
  <c r="DX55" i="44"/>
  <c r="DX72" i="44"/>
  <c r="DX74" i="44"/>
  <c r="DX75" i="44"/>
  <c r="DX76" i="44"/>
  <c r="DX77" i="44"/>
  <c r="DX79" i="44"/>
  <c r="DX81" i="44"/>
  <c r="DX84" i="44"/>
  <c r="DX53" i="44"/>
  <c r="DX66" i="44"/>
  <c r="DX67" i="44"/>
  <c r="DX68" i="44"/>
  <c r="DX69" i="44"/>
  <c r="DX71" i="44"/>
  <c r="DX83" i="44"/>
  <c r="DX86" i="44"/>
  <c r="DX88" i="44"/>
  <c r="DX80" i="44"/>
  <c r="DX87" i="44"/>
  <c r="DX89" i="44"/>
  <c r="DX28" i="44"/>
  <c r="DX58" i="44"/>
  <c r="DX61" i="44"/>
  <c r="DX82" i="44"/>
  <c r="DX90" i="44"/>
  <c r="DX92" i="44"/>
  <c r="DX94" i="44"/>
  <c r="DX96" i="44"/>
  <c r="DX98" i="44"/>
  <c r="DX100" i="44"/>
  <c r="DX102" i="44"/>
  <c r="DX104" i="44"/>
  <c r="DX106" i="44"/>
  <c r="DX108" i="44"/>
  <c r="DX110" i="44"/>
  <c r="DX112" i="44"/>
  <c r="DX114" i="44"/>
  <c r="DX116" i="44"/>
  <c r="DX118" i="44"/>
  <c r="DX120" i="44"/>
  <c r="DX122" i="44"/>
  <c r="DX124" i="44"/>
  <c r="DX126" i="44"/>
  <c r="DX128" i="44"/>
  <c r="DX91" i="44"/>
  <c r="DX99" i="44"/>
  <c r="DX107" i="44"/>
  <c r="DX115" i="44"/>
  <c r="DX123" i="44"/>
  <c r="DX130" i="44"/>
  <c r="DX132" i="44"/>
  <c r="DX134" i="44"/>
  <c r="DX136" i="44"/>
  <c r="DX138" i="44"/>
  <c r="DX140" i="44"/>
  <c r="DX142" i="44"/>
  <c r="DX144" i="44"/>
  <c r="DX146" i="44"/>
  <c r="DX148" i="44"/>
  <c r="DX150" i="44"/>
  <c r="DX152" i="44"/>
  <c r="DX154" i="44"/>
  <c r="DX156" i="44"/>
  <c r="DX158" i="44"/>
  <c r="DX160" i="44"/>
  <c r="DX162" i="44"/>
  <c r="DX164" i="44"/>
  <c r="DX166" i="44"/>
  <c r="DX168" i="44"/>
  <c r="DX170" i="44"/>
  <c r="DX172" i="44"/>
  <c r="DX174" i="44"/>
  <c r="DX176" i="44"/>
  <c r="DX178" i="44"/>
  <c r="DX180" i="44"/>
  <c r="DX182" i="44"/>
  <c r="DX184" i="44"/>
  <c r="DX186" i="44"/>
  <c r="DX188" i="44"/>
  <c r="DX190" i="44"/>
  <c r="DX192" i="44"/>
  <c r="DX194" i="44"/>
  <c r="DX196" i="44"/>
  <c r="DX198" i="44"/>
  <c r="DX200" i="44"/>
  <c r="DX202" i="44"/>
  <c r="DX204" i="44"/>
  <c r="DX206" i="44"/>
  <c r="DX208" i="44"/>
  <c r="DX210" i="44"/>
  <c r="DX212" i="44"/>
  <c r="DX214" i="44"/>
  <c r="DX95" i="44"/>
  <c r="DX103" i="44"/>
  <c r="DX111" i="44"/>
  <c r="DX119" i="44"/>
  <c r="DX127" i="44"/>
  <c r="DX131" i="44"/>
  <c r="DX133" i="44"/>
  <c r="DX135" i="44"/>
  <c r="DX137" i="44"/>
  <c r="DX139" i="44"/>
  <c r="DX141" i="44"/>
  <c r="DX143" i="44"/>
  <c r="DX145" i="44"/>
  <c r="DX147" i="44"/>
  <c r="DX149" i="44"/>
  <c r="DX151" i="44"/>
  <c r="DX153" i="44"/>
  <c r="DX155" i="44"/>
  <c r="DX157" i="44"/>
  <c r="DX159" i="44"/>
  <c r="DX161" i="44"/>
  <c r="DX163" i="44"/>
  <c r="DX165" i="44"/>
  <c r="DX167" i="44"/>
  <c r="DX169" i="44"/>
  <c r="DX171" i="44"/>
  <c r="DX173" i="44"/>
  <c r="DX175" i="44"/>
  <c r="DX177" i="44"/>
  <c r="DX179" i="44"/>
  <c r="DX181" i="44"/>
  <c r="DX183" i="44"/>
  <c r="DX185" i="44"/>
  <c r="DX187" i="44"/>
  <c r="DX189" i="44"/>
  <c r="DX191" i="44"/>
  <c r="DX193" i="44"/>
  <c r="DX195" i="44"/>
  <c r="DX197" i="44"/>
  <c r="DX199" i="44"/>
  <c r="DX201" i="44"/>
  <c r="DX203" i="44"/>
  <c r="DX205" i="44"/>
  <c r="DX207" i="44"/>
  <c r="DX209" i="44"/>
  <c r="DX211" i="44"/>
  <c r="DX213" i="44"/>
  <c r="DX93" i="44"/>
  <c r="DX101" i="44"/>
  <c r="DX109" i="44"/>
  <c r="DX117" i="44"/>
  <c r="DX125" i="44"/>
  <c r="DX121" i="44"/>
  <c r="DX224" i="44"/>
  <c r="DX105" i="44"/>
  <c r="DX113" i="44"/>
  <c r="DX216" i="44"/>
  <c r="DX218" i="44"/>
  <c r="DX222" i="44"/>
  <c r="DX97" i="44"/>
  <c r="DX129" i="44"/>
  <c r="DX215" i="44"/>
  <c r="DX217" i="44"/>
  <c r="DX219" i="44"/>
  <c r="DX221" i="44"/>
  <c r="DX223" i="44"/>
  <c r="DX225" i="44"/>
  <c r="DX227" i="44"/>
  <c r="DX220" i="44"/>
  <c r="DX226" i="44"/>
  <c r="N4" i="54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H35" i="44"/>
  <c r="BL35" i="44" s="1"/>
  <c r="AF35" i="44" s="1"/>
  <c r="AV35" i="44" s="1"/>
  <c r="DH51" i="44"/>
  <c r="BL51" i="44" s="1"/>
  <c r="AF51" i="44" s="1"/>
  <c r="AV51" i="44" s="1"/>
  <c r="DH67" i="44"/>
  <c r="BL67" i="44" s="1"/>
  <c r="AF67" i="44" s="1"/>
  <c r="AV67" i="44" s="1"/>
  <c r="DH83" i="44"/>
  <c r="BL83" i="44" s="1"/>
  <c r="AF83" i="44" s="1"/>
  <c r="AV83" i="44" s="1"/>
  <c r="DH99" i="44"/>
  <c r="BL99" i="44" s="1"/>
  <c r="AF99" i="44" s="1"/>
  <c r="AV99" i="44" s="1"/>
  <c r="DH115" i="44"/>
  <c r="BL115" i="44" s="1"/>
  <c r="AF115" i="44" s="1"/>
  <c r="AV115" i="44" s="1"/>
  <c r="DH131" i="44"/>
  <c r="BL131" i="44" s="1"/>
  <c r="AF131" i="44" s="1"/>
  <c r="AV131" i="44" s="1"/>
  <c r="DH40" i="44"/>
  <c r="BL40" i="44" s="1"/>
  <c r="AF40" i="44" s="1"/>
  <c r="AV40" i="44" s="1"/>
  <c r="DH56" i="44"/>
  <c r="BL56" i="44" s="1"/>
  <c r="AF56" i="44" s="1"/>
  <c r="AV56" i="44" s="1"/>
  <c r="DH72" i="44"/>
  <c r="BL72" i="44" s="1"/>
  <c r="AF72" i="44" s="1"/>
  <c r="AV72" i="44" s="1"/>
  <c r="DH88" i="44"/>
  <c r="BL88" i="44" s="1"/>
  <c r="AF88" i="44" s="1"/>
  <c r="AV88" i="44" s="1"/>
  <c r="DH104" i="44"/>
  <c r="BL104" i="44" s="1"/>
  <c r="AF104" i="44" s="1"/>
  <c r="AV104" i="44" s="1"/>
  <c r="DH120" i="44"/>
  <c r="BL120" i="44" s="1"/>
  <c r="AF120" i="44" s="1"/>
  <c r="AV120" i="44" s="1"/>
  <c r="DH29" i="44"/>
  <c r="BL29" i="44" s="1"/>
  <c r="AF29" i="44" s="1"/>
  <c r="AV29" i="44" s="1"/>
  <c r="DH61" i="44"/>
  <c r="BL61" i="44" s="1"/>
  <c r="AF61" i="44" s="1"/>
  <c r="AV61" i="44" s="1"/>
  <c r="DH93" i="44"/>
  <c r="BL93" i="44" s="1"/>
  <c r="AF93" i="44" s="1"/>
  <c r="AV93" i="44" s="1"/>
  <c r="DH125" i="44"/>
  <c r="BL125" i="44" s="1"/>
  <c r="AF125" i="44" s="1"/>
  <c r="AV125" i="44" s="1"/>
  <c r="DH145" i="44"/>
  <c r="BL145" i="44" s="1"/>
  <c r="AF145" i="44" s="1"/>
  <c r="AV145" i="44" s="1"/>
  <c r="DH161" i="44"/>
  <c r="BL161" i="44" s="1"/>
  <c r="AF161" i="44" s="1"/>
  <c r="AV161" i="44" s="1"/>
  <c r="DH185" i="44"/>
  <c r="BL185" i="44" s="1"/>
  <c r="AF185" i="44" s="1"/>
  <c r="AV185" i="44" s="1"/>
  <c r="DH201" i="44"/>
  <c r="BL201" i="44" s="1"/>
  <c r="AF201" i="44" s="1"/>
  <c r="AV201" i="44" s="1"/>
  <c r="DH217" i="44"/>
  <c r="BL217" i="44" s="1"/>
  <c r="AF217" i="44" s="1"/>
  <c r="AV217" i="44" s="1"/>
  <c r="DH38" i="44"/>
  <c r="BL38" i="44" s="1"/>
  <c r="AF38" i="44" s="1"/>
  <c r="AV38" i="44" s="1"/>
  <c r="DH70" i="44"/>
  <c r="BL70" i="44" s="1"/>
  <c r="AF70" i="44" s="1"/>
  <c r="AV70" i="44" s="1"/>
  <c r="DH102" i="44"/>
  <c r="BL102" i="44" s="1"/>
  <c r="AF102" i="44" s="1"/>
  <c r="AV102" i="44" s="1"/>
  <c r="DH134" i="44"/>
  <c r="BL134" i="44" s="1"/>
  <c r="AF134" i="44" s="1"/>
  <c r="AV134" i="44" s="1"/>
  <c r="DH150" i="44"/>
  <c r="BL150" i="44" s="1"/>
  <c r="AF150" i="44" s="1"/>
  <c r="AV150" i="44" s="1"/>
  <c r="DH166" i="44"/>
  <c r="BL166" i="44" s="1"/>
  <c r="AF166" i="44" s="1"/>
  <c r="AV166" i="44" s="1"/>
  <c r="DH182" i="44"/>
  <c r="BL182" i="44" s="1"/>
  <c r="AF182" i="44" s="1"/>
  <c r="AV182" i="44" s="1"/>
  <c r="DH198" i="44"/>
  <c r="BL198" i="44" s="1"/>
  <c r="AF198" i="44" s="1"/>
  <c r="AV198" i="44" s="1"/>
  <c r="DH214" i="44"/>
  <c r="BL214" i="44" s="1"/>
  <c r="AF214" i="44" s="1"/>
  <c r="AV214" i="44" s="1"/>
  <c r="DH33" i="44"/>
  <c r="BL33" i="44" s="1"/>
  <c r="AF33" i="44" s="1"/>
  <c r="AV33" i="44" s="1"/>
  <c r="DH65" i="44"/>
  <c r="BL65" i="44" s="1"/>
  <c r="AF65" i="44" s="1"/>
  <c r="AV65" i="44" s="1"/>
  <c r="DH97" i="44"/>
  <c r="BL97" i="44" s="1"/>
  <c r="AF97" i="44" s="1"/>
  <c r="AV97" i="44" s="1"/>
  <c r="DH129" i="44"/>
  <c r="BL129" i="44" s="1"/>
  <c r="AF129" i="44" s="1"/>
  <c r="AV129" i="44" s="1"/>
  <c r="DH147" i="44"/>
  <c r="BL147" i="44" s="1"/>
  <c r="AF147" i="44" s="1"/>
  <c r="AV147" i="44" s="1"/>
  <c r="DH163" i="44"/>
  <c r="BL163" i="44" s="1"/>
  <c r="AF163" i="44" s="1"/>
  <c r="AV163" i="44" s="1"/>
  <c r="DH179" i="44"/>
  <c r="BL179" i="44" s="1"/>
  <c r="AF179" i="44" s="1"/>
  <c r="AV179" i="44" s="1"/>
  <c r="DH195" i="44"/>
  <c r="BL195" i="44" s="1"/>
  <c r="AF195" i="44" s="1"/>
  <c r="AV195" i="44" s="1"/>
  <c r="DH211" i="44"/>
  <c r="BL211" i="44" s="1"/>
  <c r="AF211" i="44" s="1"/>
  <c r="AV211" i="44" s="1"/>
  <c r="DH227" i="44"/>
  <c r="BL227" i="44" s="1"/>
  <c r="AF227" i="44" s="1"/>
  <c r="AV227" i="44" s="1"/>
  <c r="DH50" i="44"/>
  <c r="BL50" i="44" s="1"/>
  <c r="AF50" i="44" s="1"/>
  <c r="AV50" i="44" s="1"/>
  <c r="DH82" i="44"/>
  <c r="BL82" i="44" s="1"/>
  <c r="AF82" i="44" s="1"/>
  <c r="AV82" i="44" s="1"/>
  <c r="DH114" i="44"/>
  <c r="BL114" i="44" s="1"/>
  <c r="AF114" i="44" s="1"/>
  <c r="AV114" i="44" s="1"/>
  <c r="DH140" i="44"/>
  <c r="BL140" i="44" s="1"/>
  <c r="AF140" i="44" s="1"/>
  <c r="AV140" i="44" s="1"/>
  <c r="DH156" i="44"/>
  <c r="BL156" i="44" s="1"/>
  <c r="AF156" i="44" s="1"/>
  <c r="AV156" i="44" s="1"/>
  <c r="DH172" i="44"/>
  <c r="BL172" i="44" s="1"/>
  <c r="AF172" i="44" s="1"/>
  <c r="AV172" i="44" s="1"/>
  <c r="DH188" i="44"/>
  <c r="BL188" i="44" s="1"/>
  <c r="AF188" i="44" s="1"/>
  <c r="AV188" i="44" s="1"/>
  <c r="DH204" i="44"/>
  <c r="BL204" i="44" s="1"/>
  <c r="AF204" i="44" s="1"/>
  <c r="AV204" i="44" s="1"/>
  <c r="DH220" i="44"/>
  <c r="BL220" i="44" s="1"/>
  <c r="AF220" i="44" s="1"/>
  <c r="AV220" i="44" s="1"/>
  <c r="DH39" i="44"/>
  <c r="BL39" i="44" s="1"/>
  <c r="AF39" i="44" s="1"/>
  <c r="AV39" i="44" s="1"/>
  <c r="DH55" i="44"/>
  <c r="BL55" i="44" s="1"/>
  <c r="AF55" i="44" s="1"/>
  <c r="AV55" i="44" s="1"/>
  <c r="DH71" i="44"/>
  <c r="BL71" i="44" s="1"/>
  <c r="AF71" i="44" s="1"/>
  <c r="AV71" i="44" s="1"/>
  <c r="DH87" i="44"/>
  <c r="BL87" i="44" s="1"/>
  <c r="AF87" i="44" s="1"/>
  <c r="AV87" i="44" s="1"/>
  <c r="DH103" i="44"/>
  <c r="BL103" i="44" s="1"/>
  <c r="AF103" i="44" s="1"/>
  <c r="AV103" i="44" s="1"/>
  <c r="DH119" i="44"/>
  <c r="BL119" i="44" s="1"/>
  <c r="AF119" i="44" s="1"/>
  <c r="AV119" i="44" s="1"/>
  <c r="DH28" i="44"/>
  <c r="BL28" i="44" s="1"/>
  <c r="AF28" i="44" s="1"/>
  <c r="AV28" i="44" s="1"/>
  <c r="DH44" i="44"/>
  <c r="BL44" i="44" s="1"/>
  <c r="AF44" i="44" s="1"/>
  <c r="AV44" i="44" s="1"/>
  <c r="DH60" i="44"/>
  <c r="BL60" i="44" s="1"/>
  <c r="AF60" i="44" s="1"/>
  <c r="AV60" i="44" s="1"/>
  <c r="DH76" i="44"/>
  <c r="BL76" i="44" s="1"/>
  <c r="AF76" i="44" s="1"/>
  <c r="AV76" i="44" s="1"/>
  <c r="DH92" i="44"/>
  <c r="BL92" i="44" s="1"/>
  <c r="AF92" i="44" s="1"/>
  <c r="AV92" i="44" s="1"/>
  <c r="DH108" i="44"/>
  <c r="BL108" i="44" s="1"/>
  <c r="AF108" i="44" s="1"/>
  <c r="AV108" i="44" s="1"/>
  <c r="DH124" i="44"/>
  <c r="BL124" i="44" s="1"/>
  <c r="AF124" i="44" s="1"/>
  <c r="AV124" i="44" s="1"/>
  <c r="DH37" i="44"/>
  <c r="BL37" i="44" s="1"/>
  <c r="AF37" i="44" s="1"/>
  <c r="AV37" i="44" s="1"/>
  <c r="DH69" i="44"/>
  <c r="BL69" i="44" s="1"/>
  <c r="AF69" i="44" s="1"/>
  <c r="AV69" i="44" s="1"/>
  <c r="DH101" i="44"/>
  <c r="BL101" i="44" s="1"/>
  <c r="AF101" i="44" s="1"/>
  <c r="AV101" i="44" s="1"/>
  <c r="DH133" i="44"/>
  <c r="BL133" i="44" s="1"/>
  <c r="AF133" i="44" s="1"/>
  <c r="AV133" i="44" s="1"/>
  <c r="DH149" i="44"/>
  <c r="BL149" i="44" s="1"/>
  <c r="AF149" i="44" s="1"/>
  <c r="AV149" i="44" s="1"/>
  <c r="DH165" i="44"/>
  <c r="BL165" i="44" s="1"/>
  <c r="AF165" i="44" s="1"/>
  <c r="AV165" i="44" s="1"/>
  <c r="DH189" i="44"/>
  <c r="BL189" i="44" s="1"/>
  <c r="AF189" i="44" s="1"/>
  <c r="AV189" i="44" s="1"/>
  <c r="DH205" i="44"/>
  <c r="BL205" i="44" s="1"/>
  <c r="AF205" i="44" s="1"/>
  <c r="AV205" i="44" s="1"/>
  <c r="DH221" i="44"/>
  <c r="BL221" i="44" s="1"/>
  <c r="AF221" i="44" s="1"/>
  <c r="AV221" i="44" s="1"/>
  <c r="DH46" i="44"/>
  <c r="BL46" i="44" s="1"/>
  <c r="AF46" i="44" s="1"/>
  <c r="AV46" i="44" s="1"/>
  <c r="DH78" i="44"/>
  <c r="BL78" i="44" s="1"/>
  <c r="AF78" i="44" s="1"/>
  <c r="AV78" i="44" s="1"/>
  <c r="DH110" i="44"/>
  <c r="BL110" i="44" s="1"/>
  <c r="AF110" i="44" s="1"/>
  <c r="AV110" i="44" s="1"/>
  <c r="DH27" i="44"/>
  <c r="BL27" i="44" s="1"/>
  <c r="AF27" i="44" s="1"/>
  <c r="AV27" i="44" s="1"/>
  <c r="DH43" i="44"/>
  <c r="BL43" i="44" s="1"/>
  <c r="AF43" i="44" s="1"/>
  <c r="AV43" i="44" s="1"/>
  <c r="DH59" i="44"/>
  <c r="BL59" i="44" s="1"/>
  <c r="AF59" i="44" s="1"/>
  <c r="AV59" i="44" s="1"/>
  <c r="DH75" i="44"/>
  <c r="BL75" i="44" s="1"/>
  <c r="AF75" i="44" s="1"/>
  <c r="AV75" i="44" s="1"/>
  <c r="DH91" i="44"/>
  <c r="BL91" i="44" s="1"/>
  <c r="AF91" i="44" s="1"/>
  <c r="AV91" i="44" s="1"/>
  <c r="DH107" i="44"/>
  <c r="BL107" i="44" s="1"/>
  <c r="AF107" i="44" s="1"/>
  <c r="AV107" i="44" s="1"/>
  <c r="DH123" i="44"/>
  <c r="BL123" i="44" s="1"/>
  <c r="AF123" i="44" s="1"/>
  <c r="AV123" i="44" s="1"/>
  <c r="DH32" i="44"/>
  <c r="BL32" i="44" s="1"/>
  <c r="AF32" i="44" s="1"/>
  <c r="AV32" i="44" s="1"/>
  <c r="DH48" i="44"/>
  <c r="BL48" i="44" s="1"/>
  <c r="AF48" i="44" s="1"/>
  <c r="AV48" i="44" s="1"/>
  <c r="DH64" i="44"/>
  <c r="BL64" i="44" s="1"/>
  <c r="AF64" i="44" s="1"/>
  <c r="AV64" i="44" s="1"/>
  <c r="DH80" i="44"/>
  <c r="BL80" i="44" s="1"/>
  <c r="AF80" i="44" s="1"/>
  <c r="AV80" i="44" s="1"/>
  <c r="DH96" i="44"/>
  <c r="BL96" i="44" s="1"/>
  <c r="AF96" i="44" s="1"/>
  <c r="AV96" i="44" s="1"/>
  <c r="DH112" i="44"/>
  <c r="BL112" i="44" s="1"/>
  <c r="AF112" i="44" s="1"/>
  <c r="AV112" i="44" s="1"/>
  <c r="DH128" i="44"/>
  <c r="BL128" i="44" s="1"/>
  <c r="AF128" i="44" s="1"/>
  <c r="AV128" i="44" s="1"/>
  <c r="DH45" i="44"/>
  <c r="BL45" i="44" s="1"/>
  <c r="AF45" i="44" s="1"/>
  <c r="AV45" i="44" s="1"/>
  <c r="DH77" i="44"/>
  <c r="BL77" i="44" s="1"/>
  <c r="AF77" i="44" s="1"/>
  <c r="AV77" i="44" s="1"/>
  <c r="DH109" i="44"/>
  <c r="BL109" i="44" s="1"/>
  <c r="AF109" i="44" s="1"/>
  <c r="AV109" i="44" s="1"/>
  <c r="DH137" i="44"/>
  <c r="BL137" i="44" s="1"/>
  <c r="AF137" i="44" s="1"/>
  <c r="AV137" i="44" s="1"/>
  <c r="DH153" i="44"/>
  <c r="BL153" i="44" s="1"/>
  <c r="AF153" i="44" s="1"/>
  <c r="AV153" i="44" s="1"/>
  <c r="DH169" i="44"/>
  <c r="BL169" i="44" s="1"/>
  <c r="AF169" i="44" s="1"/>
  <c r="AV169" i="44" s="1"/>
  <c r="DH193" i="44"/>
  <c r="BL193" i="44" s="1"/>
  <c r="AF193" i="44" s="1"/>
  <c r="AV193" i="44" s="1"/>
  <c r="DH209" i="44"/>
  <c r="BL209" i="44" s="1"/>
  <c r="AF209" i="44" s="1"/>
  <c r="AV209" i="44" s="1"/>
  <c r="DH225" i="44"/>
  <c r="BL225" i="44" s="1"/>
  <c r="AF225" i="44" s="1"/>
  <c r="AV225" i="44" s="1"/>
  <c r="DH54" i="44"/>
  <c r="BL54" i="44" s="1"/>
  <c r="AF54" i="44" s="1"/>
  <c r="AV54" i="44" s="1"/>
  <c r="DH86" i="44"/>
  <c r="BL86" i="44" s="1"/>
  <c r="AF86" i="44" s="1"/>
  <c r="AV86" i="44" s="1"/>
  <c r="DH118" i="44"/>
  <c r="BL118" i="44" s="1"/>
  <c r="AF118" i="44" s="1"/>
  <c r="AV118" i="44" s="1"/>
  <c r="DH142" i="44"/>
  <c r="BL142" i="44" s="1"/>
  <c r="AF142" i="44" s="1"/>
  <c r="AV142" i="44" s="1"/>
  <c r="DH158" i="44"/>
  <c r="BL158" i="44" s="1"/>
  <c r="AF158" i="44" s="1"/>
  <c r="AV158" i="44" s="1"/>
  <c r="DH174" i="44"/>
  <c r="BL174" i="44" s="1"/>
  <c r="AF174" i="44" s="1"/>
  <c r="AV174" i="44" s="1"/>
  <c r="DH190" i="44"/>
  <c r="BL190" i="44" s="1"/>
  <c r="AF190" i="44" s="1"/>
  <c r="AV190" i="44" s="1"/>
  <c r="DH206" i="44"/>
  <c r="BL206" i="44" s="1"/>
  <c r="AF206" i="44" s="1"/>
  <c r="AV206" i="44" s="1"/>
  <c r="DH222" i="44"/>
  <c r="BL222" i="44" s="1"/>
  <c r="AF222" i="44" s="1"/>
  <c r="AV222" i="44" s="1"/>
  <c r="DH49" i="44"/>
  <c r="BL49" i="44" s="1"/>
  <c r="AF49" i="44" s="1"/>
  <c r="AV49" i="44" s="1"/>
  <c r="DH81" i="44"/>
  <c r="BL81" i="44" s="1"/>
  <c r="AF81" i="44" s="1"/>
  <c r="AV81" i="44" s="1"/>
  <c r="DH113" i="44"/>
  <c r="BL113" i="44" s="1"/>
  <c r="AF113" i="44" s="1"/>
  <c r="AV113" i="44" s="1"/>
  <c r="DH139" i="44"/>
  <c r="BL139" i="44" s="1"/>
  <c r="AF139" i="44" s="1"/>
  <c r="AV139" i="44" s="1"/>
  <c r="DH155" i="44"/>
  <c r="BL155" i="44" s="1"/>
  <c r="AF155" i="44" s="1"/>
  <c r="AV155" i="44" s="1"/>
  <c r="DH171" i="44"/>
  <c r="BL171" i="44" s="1"/>
  <c r="AF171" i="44" s="1"/>
  <c r="AV171" i="44" s="1"/>
  <c r="DH187" i="44"/>
  <c r="BL187" i="44" s="1"/>
  <c r="AF187" i="44" s="1"/>
  <c r="AV187" i="44" s="1"/>
  <c r="DH203" i="44"/>
  <c r="BL203" i="44" s="1"/>
  <c r="AF203" i="44" s="1"/>
  <c r="AV203" i="44" s="1"/>
  <c r="DH219" i="44"/>
  <c r="BL219" i="44" s="1"/>
  <c r="AF219" i="44" s="1"/>
  <c r="AV219" i="44" s="1"/>
  <c r="DH34" i="44"/>
  <c r="BL34" i="44" s="1"/>
  <c r="AF34" i="44" s="1"/>
  <c r="AV34" i="44" s="1"/>
  <c r="DH66" i="44"/>
  <c r="BL66" i="44" s="1"/>
  <c r="AF66" i="44" s="1"/>
  <c r="AV66" i="44" s="1"/>
  <c r="DH98" i="44"/>
  <c r="BL98" i="44" s="1"/>
  <c r="AF98" i="44" s="1"/>
  <c r="AV98" i="44" s="1"/>
  <c r="DH130" i="44"/>
  <c r="BL130" i="44" s="1"/>
  <c r="AF130" i="44" s="1"/>
  <c r="AV130" i="44" s="1"/>
  <c r="DH148" i="44"/>
  <c r="BL148" i="44" s="1"/>
  <c r="AF148" i="44" s="1"/>
  <c r="AV148" i="44" s="1"/>
  <c r="DH164" i="44"/>
  <c r="BL164" i="44" s="1"/>
  <c r="AF164" i="44" s="1"/>
  <c r="AV164" i="44" s="1"/>
  <c r="DH180" i="44"/>
  <c r="BL180" i="44" s="1"/>
  <c r="AF180" i="44" s="1"/>
  <c r="AV180" i="44" s="1"/>
  <c r="DH196" i="44"/>
  <c r="BL196" i="44" s="1"/>
  <c r="AF196" i="44" s="1"/>
  <c r="AV196" i="44" s="1"/>
  <c r="DH212" i="44"/>
  <c r="BL212" i="44" s="1"/>
  <c r="AF212" i="44" s="1"/>
  <c r="AV212" i="44" s="1"/>
  <c r="DH181" i="44"/>
  <c r="BL181" i="44" s="1"/>
  <c r="AF181" i="44" s="1"/>
  <c r="AV181" i="44" s="1"/>
  <c r="DH31" i="44"/>
  <c r="BL31" i="44" s="1"/>
  <c r="AF31" i="44" s="1"/>
  <c r="AV31" i="44" s="1"/>
  <c r="DH47" i="44"/>
  <c r="BL47" i="44" s="1"/>
  <c r="AF47" i="44" s="1"/>
  <c r="AV47" i="44" s="1"/>
  <c r="DH63" i="44"/>
  <c r="BL63" i="44" s="1"/>
  <c r="AF63" i="44" s="1"/>
  <c r="AV63" i="44" s="1"/>
  <c r="DH79" i="44"/>
  <c r="BL79" i="44" s="1"/>
  <c r="AF79" i="44" s="1"/>
  <c r="AV79" i="44" s="1"/>
  <c r="DH95" i="44"/>
  <c r="BL95" i="44" s="1"/>
  <c r="AF95" i="44" s="1"/>
  <c r="AV95" i="44" s="1"/>
  <c r="DH111" i="44"/>
  <c r="BL111" i="44" s="1"/>
  <c r="AF111" i="44" s="1"/>
  <c r="AV111" i="44" s="1"/>
  <c r="DH127" i="44"/>
  <c r="BL127" i="44" s="1"/>
  <c r="AF127" i="44" s="1"/>
  <c r="AV127" i="44" s="1"/>
  <c r="DH36" i="44"/>
  <c r="BL36" i="44" s="1"/>
  <c r="AF36" i="44" s="1"/>
  <c r="AV36" i="44" s="1"/>
  <c r="DH52" i="44"/>
  <c r="BL52" i="44" s="1"/>
  <c r="AF52" i="44" s="1"/>
  <c r="AV52" i="44" s="1"/>
  <c r="DH68" i="44"/>
  <c r="BL68" i="44" s="1"/>
  <c r="AF68" i="44" s="1"/>
  <c r="AV68" i="44" s="1"/>
  <c r="DH84" i="44"/>
  <c r="BL84" i="44" s="1"/>
  <c r="AF84" i="44" s="1"/>
  <c r="AV84" i="44" s="1"/>
  <c r="DH100" i="44"/>
  <c r="BL100" i="44" s="1"/>
  <c r="AF100" i="44" s="1"/>
  <c r="AV100" i="44" s="1"/>
  <c r="DH116" i="44"/>
  <c r="BL116" i="44" s="1"/>
  <c r="AF116" i="44" s="1"/>
  <c r="AV116" i="44" s="1"/>
  <c r="DH132" i="44"/>
  <c r="BL132" i="44" s="1"/>
  <c r="AF132" i="44" s="1"/>
  <c r="AV132" i="44" s="1"/>
  <c r="DH53" i="44"/>
  <c r="BL53" i="44" s="1"/>
  <c r="AF53" i="44" s="1"/>
  <c r="AV53" i="44" s="1"/>
  <c r="DH85" i="44"/>
  <c r="BL85" i="44" s="1"/>
  <c r="AF85" i="44" s="1"/>
  <c r="AV85" i="44" s="1"/>
  <c r="DH117" i="44"/>
  <c r="BL117" i="44" s="1"/>
  <c r="AF117" i="44" s="1"/>
  <c r="AV117" i="44" s="1"/>
  <c r="DH141" i="44"/>
  <c r="BL141" i="44" s="1"/>
  <c r="AF141" i="44" s="1"/>
  <c r="AV141" i="44" s="1"/>
  <c r="DH157" i="44"/>
  <c r="BL157" i="44" s="1"/>
  <c r="AF157" i="44" s="1"/>
  <c r="AV157" i="44" s="1"/>
  <c r="DH173" i="44"/>
  <c r="BL173" i="44" s="1"/>
  <c r="AF173" i="44" s="1"/>
  <c r="AV173" i="44" s="1"/>
  <c r="DH197" i="44"/>
  <c r="BL197" i="44" s="1"/>
  <c r="AF197" i="44" s="1"/>
  <c r="AV197" i="44" s="1"/>
  <c r="DH213" i="44"/>
  <c r="BL213" i="44" s="1"/>
  <c r="AF213" i="44" s="1"/>
  <c r="AV213" i="44" s="1"/>
  <c r="DH30" i="44"/>
  <c r="BL30" i="44" s="1"/>
  <c r="AF30" i="44" s="1"/>
  <c r="AV30" i="44" s="1"/>
  <c r="DH62" i="44"/>
  <c r="BL62" i="44" s="1"/>
  <c r="AF62" i="44" s="1"/>
  <c r="AV62" i="44" s="1"/>
  <c r="DH94" i="44"/>
  <c r="BL94" i="44" s="1"/>
  <c r="AF94" i="44" s="1"/>
  <c r="AV94" i="44" s="1"/>
  <c r="DH126" i="44"/>
  <c r="BL126" i="44" s="1"/>
  <c r="AF126" i="44" s="1"/>
  <c r="AV126" i="44" s="1"/>
  <c r="DH146" i="44"/>
  <c r="BL146" i="44" s="1"/>
  <c r="AF146" i="44" s="1"/>
  <c r="AV146" i="44" s="1"/>
  <c r="DH162" i="44"/>
  <c r="BL162" i="44" s="1"/>
  <c r="AF162" i="44" s="1"/>
  <c r="AV162" i="44" s="1"/>
  <c r="DH178" i="44"/>
  <c r="BL178" i="44" s="1"/>
  <c r="AF178" i="44" s="1"/>
  <c r="AV178" i="44" s="1"/>
  <c r="DH194" i="44"/>
  <c r="BL194" i="44" s="1"/>
  <c r="AF194" i="44" s="1"/>
  <c r="AV194" i="44" s="1"/>
  <c r="DH210" i="44"/>
  <c r="BL210" i="44" s="1"/>
  <c r="AF210" i="44" s="1"/>
  <c r="AV210" i="44" s="1"/>
  <c r="DH226" i="44"/>
  <c r="BL226" i="44" s="1"/>
  <c r="AF226" i="44" s="1"/>
  <c r="AV226" i="44" s="1"/>
  <c r="DH57" i="44"/>
  <c r="BL57" i="44" s="1"/>
  <c r="AF57" i="44" s="1"/>
  <c r="AV57" i="44" s="1"/>
  <c r="DH89" i="44"/>
  <c r="BL89" i="44" s="1"/>
  <c r="AF89" i="44" s="1"/>
  <c r="AV89" i="44" s="1"/>
  <c r="DH170" i="44"/>
  <c r="BL170" i="44" s="1"/>
  <c r="AF170" i="44" s="1"/>
  <c r="AV170" i="44" s="1"/>
  <c r="DH41" i="44"/>
  <c r="BL41" i="44" s="1"/>
  <c r="AF41" i="44" s="1"/>
  <c r="AV41" i="44" s="1"/>
  <c r="DH135" i="44"/>
  <c r="BL135" i="44" s="1"/>
  <c r="AF135" i="44" s="1"/>
  <c r="AV135" i="44" s="1"/>
  <c r="DH167" i="44"/>
  <c r="BL167" i="44" s="1"/>
  <c r="AF167" i="44" s="1"/>
  <c r="AV167" i="44" s="1"/>
  <c r="DH199" i="44"/>
  <c r="BL199" i="44" s="1"/>
  <c r="AF199" i="44" s="1"/>
  <c r="AV199" i="44" s="1"/>
  <c r="DH177" i="44"/>
  <c r="BL177" i="44" s="1"/>
  <c r="AF177" i="44" s="1"/>
  <c r="AV177" i="44" s="1"/>
  <c r="DH90" i="44"/>
  <c r="BL90" i="44" s="1"/>
  <c r="AF90" i="44" s="1"/>
  <c r="AV90" i="44" s="1"/>
  <c r="DH144" i="44"/>
  <c r="BL144" i="44" s="1"/>
  <c r="AF144" i="44" s="1"/>
  <c r="AV144" i="44" s="1"/>
  <c r="DH176" i="44"/>
  <c r="BL176" i="44" s="1"/>
  <c r="AF176" i="44" s="1"/>
  <c r="AV176" i="44" s="1"/>
  <c r="DH208" i="44"/>
  <c r="BL208" i="44" s="1"/>
  <c r="AF208" i="44" s="1"/>
  <c r="AV208" i="44" s="1"/>
  <c r="DH186" i="44"/>
  <c r="BL186" i="44" s="1"/>
  <c r="AF186" i="44" s="1"/>
  <c r="AV186" i="44" s="1"/>
  <c r="DH143" i="44"/>
  <c r="BL143" i="44" s="1"/>
  <c r="AF143" i="44" s="1"/>
  <c r="AV143" i="44" s="1"/>
  <c r="DH207" i="44"/>
  <c r="BL207" i="44" s="1"/>
  <c r="AF207" i="44" s="1"/>
  <c r="AV207" i="44" s="1"/>
  <c r="DH42" i="44"/>
  <c r="BL42" i="44" s="1"/>
  <c r="AF42" i="44" s="1"/>
  <c r="AV42" i="44" s="1"/>
  <c r="DH152" i="44"/>
  <c r="BL152" i="44" s="1"/>
  <c r="AF152" i="44" s="1"/>
  <c r="AV152" i="44" s="1"/>
  <c r="DH216" i="44"/>
  <c r="BL216" i="44" s="1"/>
  <c r="AF216" i="44" s="1"/>
  <c r="AV216" i="44" s="1"/>
  <c r="DH138" i="44"/>
  <c r="BL138" i="44" s="1"/>
  <c r="AF138" i="44" s="1"/>
  <c r="AV138" i="44" s="1"/>
  <c r="DH202" i="44"/>
  <c r="BL202" i="44" s="1"/>
  <c r="AF202" i="44" s="1"/>
  <c r="AV202" i="44" s="1"/>
  <c r="DH105" i="44"/>
  <c r="BL105" i="44" s="1"/>
  <c r="AF105" i="44" s="1"/>
  <c r="AV105" i="44" s="1"/>
  <c r="DH151" i="44"/>
  <c r="BL151" i="44" s="1"/>
  <c r="AF151" i="44" s="1"/>
  <c r="AV151" i="44" s="1"/>
  <c r="DH183" i="44"/>
  <c r="BL183" i="44" s="1"/>
  <c r="AF183" i="44" s="1"/>
  <c r="AV183" i="44" s="1"/>
  <c r="DH215" i="44"/>
  <c r="BL215" i="44" s="1"/>
  <c r="AF215" i="44" s="1"/>
  <c r="AV215" i="44" s="1"/>
  <c r="DH58" i="44"/>
  <c r="BL58" i="44" s="1"/>
  <c r="AF58" i="44" s="1"/>
  <c r="AV58" i="44" s="1"/>
  <c r="DH122" i="44"/>
  <c r="BL122" i="44" s="1"/>
  <c r="AF122" i="44" s="1"/>
  <c r="AV122" i="44" s="1"/>
  <c r="DH160" i="44"/>
  <c r="BL160" i="44" s="1"/>
  <c r="AF160" i="44" s="1"/>
  <c r="AV160" i="44" s="1"/>
  <c r="DH192" i="44"/>
  <c r="BL192" i="44" s="1"/>
  <c r="AF192" i="44" s="1"/>
  <c r="AV192" i="44" s="1"/>
  <c r="DH224" i="44"/>
  <c r="BL224" i="44" s="1"/>
  <c r="AF224" i="44" s="1"/>
  <c r="AV224" i="44" s="1"/>
  <c r="DH154" i="44"/>
  <c r="BL154" i="44" s="1"/>
  <c r="AF154" i="44" s="1"/>
  <c r="AV154" i="44" s="1"/>
  <c r="DH218" i="44"/>
  <c r="BL218" i="44" s="1"/>
  <c r="AF218" i="44" s="1"/>
  <c r="AV218" i="44" s="1"/>
  <c r="DH121" i="44"/>
  <c r="BL121" i="44" s="1"/>
  <c r="AF121" i="44" s="1"/>
  <c r="AV121" i="44" s="1"/>
  <c r="DH159" i="44"/>
  <c r="BL159" i="44" s="1"/>
  <c r="AF159" i="44" s="1"/>
  <c r="AV159" i="44" s="1"/>
  <c r="DH191" i="44"/>
  <c r="BL191" i="44" s="1"/>
  <c r="AF191" i="44" s="1"/>
  <c r="AV191" i="44" s="1"/>
  <c r="DH223" i="44"/>
  <c r="BL223" i="44" s="1"/>
  <c r="AF223" i="44" s="1"/>
  <c r="AV223" i="44" s="1"/>
  <c r="DH74" i="44"/>
  <c r="BL74" i="44" s="1"/>
  <c r="AF74" i="44" s="1"/>
  <c r="AV74" i="44" s="1"/>
  <c r="DH136" i="44"/>
  <c r="BL136" i="44" s="1"/>
  <c r="AF136" i="44" s="1"/>
  <c r="AV136" i="44" s="1"/>
  <c r="DH168" i="44"/>
  <c r="BL168" i="44" s="1"/>
  <c r="AF168" i="44" s="1"/>
  <c r="AV168" i="44" s="1"/>
  <c r="DH200" i="44"/>
  <c r="BL200" i="44" s="1"/>
  <c r="AF200" i="44" s="1"/>
  <c r="AV200" i="44" s="1"/>
  <c r="DH73" i="44"/>
  <c r="BL73" i="44" s="1"/>
  <c r="AF73" i="44" s="1"/>
  <c r="AV73" i="44" s="1"/>
  <c r="DH175" i="44"/>
  <c r="BL175" i="44" s="1"/>
  <c r="AF175" i="44" s="1"/>
  <c r="AV175" i="44" s="1"/>
  <c r="DH106" i="44"/>
  <c r="BL106" i="44" s="1"/>
  <c r="AF106" i="44" s="1"/>
  <c r="AV106" i="44" s="1"/>
  <c r="DH184" i="44"/>
  <c r="BL184" i="44" s="1"/>
  <c r="AF184" i="44" s="1"/>
  <c r="AV184" i="4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S2" i="44"/>
  <c r="AV228" i="44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EK169" i="44" l="1"/>
  <c r="EJ182" i="44"/>
  <c r="EL157" i="44"/>
  <c r="EH211" i="44"/>
  <c r="EB159" i="44"/>
  <c r="EF206" i="44"/>
  <c r="EE94" i="44"/>
  <c r="EK192" i="44" l="1"/>
  <c r="EK201" i="44"/>
  <c r="EL133" i="44"/>
  <c r="EL187" i="44"/>
  <c r="EK121" i="44"/>
  <c r="EK47" i="44"/>
  <c r="EK56" i="44"/>
  <c r="EK172" i="44"/>
  <c r="EK93" i="44"/>
  <c r="EK46" i="44"/>
  <c r="EK130" i="44"/>
  <c r="EK186" i="44"/>
  <c r="EK178" i="44"/>
  <c r="EK71" i="44"/>
  <c r="EK197" i="44"/>
  <c r="EK199" i="44"/>
  <c r="EK53" i="44"/>
  <c r="EL178" i="44"/>
  <c r="EK77" i="44"/>
  <c r="EK31" i="44"/>
  <c r="EK203" i="44"/>
  <c r="EK72" i="44"/>
  <c r="EK91" i="44"/>
  <c r="EK111" i="44"/>
  <c r="EK105" i="44"/>
  <c r="EK99" i="44"/>
  <c r="EK113" i="44"/>
  <c r="EK36" i="44"/>
  <c r="EK83" i="44"/>
  <c r="EL54" i="44"/>
  <c r="EK151" i="44"/>
  <c r="EK224" i="44"/>
  <c r="EK74" i="44"/>
  <c r="EK200" i="44"/>
  <c r="EK217" i="44"/>
  <c r="EK28" i="44"/>
  <c r="EK112" i="44"/>
  <c r="EK109" i="44"/>
  <c r="EK137" i="44"/>
  <c r="EK163" i="44"/>
  <c r="EK43" i="44"/>
  <c r="EK40" i="44"/>
  <c r="EK215" i="44"/>
  <c r="EK149" i="44"/>
  <c r="EK171" i="44"/>
  <c r="EK194" i="44"/>
  <c r="EK180" i="44"/>
  <c r="EK179" i="44"/>
  <c r="EK156" i="44"/>
  <c r="EK162" i="44"/>
  <c r="EK134" i="44"/>
  <c r="EK35" i="44"/>
  <c r="EK133" i="44"/>
  <c r="EK168" i="44"/>
  <c r="EK183" i="44"/>
  <c r="EK158" i="44"/>
  <c r="EK51" i="44"/>
  <c r="EK86" i="44"/>
  <c r="EK204" i="44"/>
  <c r="EK110" i="44"/>
  <c r="EK42" i="44"/>
  <c r="EK145" i="44"/>
  <c r="EK184" i="44"/>
  <c r="EK70" i="44"/>
  <c r="EK37" i="44"/>
  <c r="EK216" i="44"/>
  <c r="EK132" i="44"/>
  <c r="EK150" i="44"/>
  <c r="EK33" i="44"/>
  <c r="EK211" i="44"/>
  <c r="EK190" i="44"/>
  <c r="EK89" i="44"/>
  <c r="EK166" i="44"/>
  <c r="EK92" i="44"/>
  <c r="EK81" i="44"/>
  <c r="EK84" i="44"/>
  <c r="EK221" i="44"/>
  <c r="EK128" i="44"/>
  <c r="EK88" i="44"/>
  <c r="EK68" i="44"/>
  <c r="EK198" i="44"/>
  <c r="EK140" i="44"/>
  <c r="EK100" i="44"/>
  <c r="EK141" i="44"/>
  <c r="EK45" i="44"/>
  <c r="EK202" i="44"/>
  <c r="EK120" i="44"/>
  <c r="EK98" i="44"/>
  <c r="EK49" i="44"/>
  <c r="EK207" i="44"/>
  <c r="EK114" i="44"/>
  <c r="EK29" i="44"/>
  <c r="EK177" i="44"/>
  <c r="EK61" i="44"/>
  <c r="EK115" i="44"/>
  <c r="EK67" i="44"/>
  <c r="EK185" i="44"/>
  <c r="EK170" i="44"/>
  <c r="EK193" i="44"/>
  <c r="EK103" i="44"/>
  <c r="EK60" i="44"/>
  <c r="EK80" i="44"/>
  <c r="EK222" i="44"/>
  <c r="EK101" i="44"/>
  <c r="EK214" i="44"/>
  <c r="EK75" i="44"/>
  <c r="EK39" i="44"/>
  <c r="EK142" i="44"/>
  <c r="EK38" i="44"/>
  <c r="EK173" i="44"/>
  <c r="EK104" i="44"/>
  <c r="EK82" i="44"/>
  <c r="EK78" i="44"/>
  <c r="EK59" i="44"/>
  <c r="EK106" i="44"/>
  <c r="EK165" i="44"/>
  <c r="EK175" i="44"/>
  <c r="EK65" i="44"/>
  <c r="EK94" i="44"/>
  <c r="EK32" i="44"/>
  <c r="EK27" i="44"/>
  <c r="EK157" i="44"/>
  <c r="EK205" i="44"/>
  <c r="EK161" i="44"/>
  <c r="EK48" i="44"/>
  <c r="EK41" i="44"/>
  <c r="EK131" i="44"/>
  <c r="EK125" i="44"/>
  <c r="EK167" i="44"/>
  <c r="EK135" i="44"/>
  <c r="EK87" i="44"/>
  <c r="EK63" i="44"/>
  <c r="EK227" i="44"/>
  <c r="EK126" i="44"/>
  <c r="EK138" i="44"/>
  <c r="EK187" i="44"/>
  <c r="EK66" i="44"/>
  <c r="EK62" i="44"/>
  <c r="EK55" i="44"/>
  <c r="EK206" i="44"/>
  <c r="EK54" i="44"/>
  <c r="EK64" i="44"/>
  <c r="EK223" i="44"/>
  <c r="EK116" i="44"/>
  <c r="EK226" i="44"/>
  <c r="EK164" i="44"/>
  <c r="EK30" i="44"/>
  <c r="EK174" i="44"/>
  <c r="EK148" i="44"/>
  <c r="EK225" i="44"/>
  <c r="EK85" i="44"/>
  <c r="EK90" i="44"/>
  <c r="EK107" i="44"/>
  <c r="EK108" i="44"/>
  <c r="EK155" i="44"/>
  <c r="EK212" i="44"/>
  <c r="EK58" i="44"/>
  <c r="EK97" i="44"/>
  <c r="EK96" i="44"/>
  <c r="EK144" i="44"/>
  <c r="EK153" i="44"/>
  <c r="EK52" i="44"/>
  <c r="EK119" i="44"/>
  <c r="EK220" i="44"/>
  <c r="EK143" i="44"/>
  <c r="EK79" i="44"/>
  <c r="EK50" i="44"/>
  <c r="EK195" i="44"/>
  <c r="EK118" i="44"/>
  <c r="EK218" i="44"/>
  <c r="EK57" i="44"/>
  <c r="EK147" i="44"/>
  <c r="EK73" i="44"/>
  <c r="EK139" i="44"/>
  <c r="EK122" i="44"/>
  <c r="EK129" i="44"/>
  <c r="EK117" i="44"/>
  <c r="EK182" i="44"/>
  <c r="EK159" i="44"/>
  <c r="EK95" i="44"/>
  <c r="EK188" i="44"/>
  <c r="EK219" i="44"/>
  <c r="EK69" i="44"/>
  <c r="EK44" i="44"/>
  <c r="EK152" i="44"/>
  <c r="EK209" i="44"/>
  <c r="EK124" i="44"/>
  <c r="EK76" i="44"/>
  <c r="EK210" i="44"/>
  <c r="EK176" i="44"/>
  <c r="EK196" i="44"/>
  <c r="EK191" i="44"/>
  <c r="EK127" i="44"/>
  <c r="EK154" i="44"/>
  <c r="EK208" i="44"/>
  <c r="EK160" i="44"/>
  <c r="EK136" i="44"/>
  <c r="EK181" i="44"/>
  <c r="EK102" i="44"/>
  <c r="EK123" i="44"/>
  <c r="EK189" i="44"/>
  <c r="EK34" i="44"/>
  <c r="EK146" i="44"/>
  <c r="EK213" i="44"/>
  <c r="EL86" i="44"/>
  <c r="EL99" i="44"/>
  <c r="EL97" i="44"/>
  <c r="EL38" i="44"/>
  <c r="EL221" i="44"/>
  <c r="EL142" i="44"/>
  <c r="EL71" i="44"/>
  <c r="EL111" i="44"/>
  <c r="EL37" i="44"/>
  <c r="EL66" i="44"/>
  <c r="EL85" i="44"/>
  <c r="EL125" i="44"/>
  <c r="EL138" i="44"/>
  <c r="EL212" i="44"/>
  <c r="EL227" i="44"/>
  <c r="EL27" i="44"/>
  <c r="EL35" i="44"/>
  <c r="EL67" i="44"/>
  <c r="EL115" i="44"/>
  <c r="EL79" i="44"/>
  <c r="EL207" i="44"/>
  <c r="EL144" i="44"/>
  <c r="EL76" i="44"/>
  <c r="EL73" i="44"/>
  <c r="EL130" i="44"/>
  <c r="EL147" i="44"/>
  <c r="EL180" i="44"/>
  <c r="EL206" i="44"/>
  <c r="EL91" i="44"/>
  <c r="EL42" i="44"/>
  <c r="EL211" i="44"/>
  <c r="EL202" i="44"/>
  <c r="EL197" i="44"/>
  <c r="EL98" i="44"/>
  <c r="EL143" i="44"/>
  <c r="EL104" i="44"/>
  <c r="EL139" i="44"/>
  <c r="EL203" i="44"/>
  <c r="EL88" i="44"/>
  <c r="EL219" i="44"/>
  <c r="EL118" i="44"/>
  <c r="EL78" i="44"/>
  <c r="EL127" i="44"/>
  <c r="EL223" i="44"/>
  <c r="EL164" i="44"/>
  <c r="EL119" i="44"/>
  <c r="EL47" i="44"/>
  <c r="EL153" i="44"/>
  <c r="EL32" i="44"/>
  <c r="EL34" i="44"/>
  <c r="EL146" i="44"/>
  <c r="EL122" i="44"/>
  <c r="EL90" i="44"/>
  <c r="EL59" i="44"/>
  <c r="EL64" i="44"/>
  <c r="EL152" i="44"/>
  <c r="EL49" i="44"/>
  <c r="EL41" i="44"/>
  <c r="EL166" i="44"/>
  <c r="EL155" i="44"/>
  <c r="EL116" i="44"/>
  <c r="EL199" i="44"/>
  <c r="EL192" i="44"/>
  <c r="EL188" i="44"/>
  <c r="EL53" i="44"/>
  <c r="EL117" i="44"/>
  <c r="EL113" i="44"/>
  <c r="EL81" i="44"/>
  <c r="EL126" i="44"/>
  <c r="EL176" i="44"/>
  <c r="ED120" i="44"/>
  <c r="ED117" i="44"/>
  <c r="ED52" i="44"/>
  <c r="ED184" i="44"/>
  <c r="ED38" i="44"/>
  <c r="ED105" i="44"/>
  <c r="ED156" i="44"/>
  <c r="ED116" i="44"/>
  <c r="EM147" i="44"/>
  <c r="EB147" i="44"/>
  <c r="EG27" i="44"/>
  <c r="EH213" i="44"/>
  <c r="EG206" i="44"/>
  <c r="EI84" i="44"/>
  <c r="EG115" i="44"/>
  <c r="EG34" i="44"/>
  <c r="EG105" i="44"/>
  <c r="EG93" i="44"/>
  <c r="EI161" i="44"/>
  <c r="EG65" i="44"/>
  <c r="EG165" i="44"/>
  <c r="EG178" i="44"/>
  <c r="EG172" i="44"/>
  <c r="EI173" i="44"/>
  <c r="EI152" i="44"/>
  <c r="EC101" i="44"/>
  <c r="EI106" i="44"/>
  <c r="EI164" i="44"/>
  <c r="EJ82" i="44"/>
  <c r="EI74" i="44"/>
  <c r="EI126" i="44"/>
  <c r="EI71" i="44"/>
  <c r="EI217" i="44"/>
  <c r="EI112" i="44"/>
  <c r="EI194" i="44"/>
  <c r="EI48" i="44"/>
  <c r="EI139" i="44"/>
  <c r="EI109" i="44"/>
  <c r="EI94" i="44"/>
  <c r="EI36" i="44"/>
  <c r="EI191" i="44"/>
  <c r="EI199" i="44"/>
  <c r="EI202" i="44"/>
  <c r="EJ126" i="44"/>
  <c r="EI215" i="44"/>
  <c r="EI54" i="44"/>
  <c r="EI184" i="44"/>
  <c r="EI216" i="44"/>
  <c r="EI205" i="44"/>
  <c r="EI92" i="44"/>
  <c r="EI62" i="44"/>
  <c r="EI101" i="44"/>
  <c r="EJ170" i="44"/>
  <c r="EI181" i="44"/>
  <c r="EI117" i="44"/>
  <c r="EI110" i="44"/>
  <c r="EI196" i="44"/>
  <c r="EI210" i="44"/>
  <c r="EI185" i="44"/>
  <c r="EI99" i="44"/>
  <c r="EI81" i="44"/>
  <c r="EI119" i="44"/>
  <c r="EI156" i="44"/>
  <c r="EI193" i="44"/>
  <c r="EI35" i="44"/>
  <c r="EI105" i="44"/>
  <c r="EI79" i="44"/>
  <c r="EI27" i="44"/>
  <c r="EI144" i="44"/>
  <c r="EI50" i="44"/>
  <c r="EI75" i="44"/>
  <c r="EI103" i="44"/>
  <c r="EI206" i="44"/>
  <c r="EI195" i="44"/>
  <c r="EI55" i="44"/>
  <c r="EI69" i="44"/>
  <c r="EI121" i="44"/>
  <c r="EI115" i="44"/>
  <c r="EI219" i="44"/>
  <c r="EI34" i="44"/>
  <c r="EI177" i="44"/>
  <c r="EI186" i="44"/>
  <c r="EI188" i="44"/>
  <c r="EI78" i="44"/>
  <c r="EI187" i="44"/>
  <c r="EI167" i="44"/>
  <c r="EI66" i="44"/>
  <c r="EI31" i="44"/>
  <c r="EI148" i="44"/>
  <c r="EI218" i="44"/>
  <c r="EI223" i="44"/>
  <c r="EI168" i="44"/>
  <c r="EI211" i="44"/>
  <c r="EI129" i="44"/>
  <c r="EI29" i="44"/>
  <c r="EI39" i="44"/>
  <c r="EI114" i="44"/>
  <c r="EI226" i="44"/>
  <c r="EI38" i="44"/>
  <c r="EI212" i="44"/>
  <c r="EI203" i="44"/>
  <c r="EI41" i="44"/>
  <c r="EI87" i="44"/>
  <c r="EI190" i="44"/>
  <c r="EI56" i="44"/>
  <c r="EI83" i="44"/>
  <c r="EI30" i="44"/>
  <c r="EI160" i="44"/>
  <c r="EI154" i="44"/>
  <c r="EI97" i="44"/>
  <c r="EI149" i="44"/>
  <c r="EI140" i="44"/>
  <c r="EI85" i="44"/>
  <c r="EI124" i="44"/>
  <c r="EI201" i="44"/>
  <c r="EI157" i="44"/>
  <c r="EI108" i="44"/>
  <c r="EI76" i="44"/>
  <c r="EI179" i="44"/>
  <c r="EI63" i="44"/>
  <c r="EI32" i="44"/>
  <c r="EI197" i="44"/>
  <c r="EI136" i="44"/>
  <c r="EI220" i="44"/>
  <c r="EI159" i="44"/>
  <c r="EI165" i="44"/>
  <c r="EI166" i="44"/>
  <c r="EI162" i="44"/>
  <c r="EI67" i="44"/>
  <c r="EI82" i="44"/>
  <c r="EI46" i="44"/>
  <c r="EI174" i="44"/>
  <c r="EI96" i="44"/>
  <c r="EI58" i="44"/>
  <c r="EI107" i="44"/>
  <c r="EI130" i="44"/>
  <c r="EI170" i="44"/>
  <c r="EI90" i="44"/>
  <c r="EI122" i="44"/>
  <c r="EI95" i="44"/>
  <c r="EI134" i="44"/>
  <c r="EI163" i="44"/>
  <c r="EI72" i="44"/>
  <c r="EI180" i="44"/>
  <c r="EI42" i="44"/>
  <c r="EI176" i="44"/>
  <c r="EI37" i="44"/>
  <c r="EI182" i="44"/>
  <c r="EI45" i="44"/>
  <c r="EI151" i="44"/>
  <c r="EI142" i="44"/>
  <c r="EI192" i="44"/>
  <c r="EI89" i="44"/>
  <c r="EI225" i="44"/>
  <c r="EI28" i="44"/>
  <c r="EI80" i="44"/>
  <c r="EL145" i="44"/>
  <c r="EL31" i="44"/>
  <c r="EL94" i="44"/>
  <c r="EL36" i="44"/>
  <c r="EL93" i="44"/>
  <c r="EL214" i="44"/>
  <c r="EL222" i="44"/>
  <c r="EL30" i="44"/>
  <c r="EL109" i="44"/>
  <c r="EL77" i="44"/>
  <c r="EL75" i="44"/>
  <c r="EL156" i="44"/>
  <c r="EL63" i="44"/>
  <c r="EL120" i="44"/>
  <c r="EL224" i="44"/>
  <c r="EL102" i="44"/>
  <c r="EL52" i="44"/>
  <c r="EL190" i="44"/>
  <c r="EL50" i="44"/>
  <c r="EL65" i="44"/>
  <c r="EL204" i="44"/>
  <c r="EL55" i="44"/>
  <c r="EL154" i="44"/>
  <c r="EL89" i="44"/>
  <c r="EL167" i="44"/>
  <c r="EL69" i="44"/>
  <c r="EL136" i="44"/>
  <c r="EL205" i="44"/>
  <c r="EL121" i="44"/>
  <c r="EL128" i="44"/>
  <c r="EL196" i="44"/>
  <c r="EL62" i="44"/>
  <c r="EL51" i="44"/>
  <c r="EL189" i="44"/>
  <c r="EL48" i="44"/>
  <c r="EL225" i="44"/>
  <c r="EL58" i="44"/>
  <c r="EL39" i="44"/>
  <c r="EL171" i="44"/>
  <c r="EL215" i="44"/>
  <c r="EL100" i="44"/>
  <c r="EL194" i="44"/>
  <c r="EL218" i="44"/>
  <c r="EL134" i="44"/>
  <c r="EL28" i="44"/>
  <c r="EL70" i="44"/>
  <c r="EL148" i="44"/>
  <c r="EL200" i="44"/>
  <c r="EL107" i="44"/>
  <c r="EL193" i="44"/>
  <c r="EL175" i="44"/>
  <c r="EL44" i="44"/>
  <c r="EL177" i="44"/>
  <c r="EL33" i="44"/>
  <c r="EL186" i="44"/>
  <c r="EL40" i="44"/>
  <c r="EL141" i="44"/>
  <c r="EL151" i="44"/>
  <c r="EL114" i="44"/>
  <c r="EL216" i="44"/>
  <c r="EL182" i="44"/>
  <c r="EL217" i="44"/>
  <c r="EL84" i="44"/>
  <c r="ED208" i="44"/>
  <c r="EL173" i="44"/>
  <c r="EL168" i="44"/>
  <c r="ED93" i="44"/>
  <c r="ED142" i="44"/>
  <c r="ED97" i="44"/>
  <c r="ED41" i="44"/>
  <c r="EL172" i="44"/>
  <c r="EL181" i="44"/>
  <c r="EL165" i="44"/>
  <c r="EL106" i="44"/>
  <c r="EL160" i="44"/>
  <c r="EL183" i="44"/>
  <c r="EL124" i="44"/>
  <c r="EL57" i="44"/>
  <c r="EL45" i="44"/>
  <c r="EL184" i="44"/>
  <c r="EL68" i="44"/>
  <c r="EL213" i="44"/>
  <c r="EL80" i="44"/>
  <c r="EL61" i="44"/>
  <c r="EL132" i="44"/>
  <c r="EL137" i="44"/>
  <c r="EL162" i="44"/>
  <c r="EL185" i="44"/>
  <c r="EL161" i="44"/>
  <c r="EL198" i="44"/>
  <c r="EL60" i="44"/>
  <c r="EL201" i="44"/>
  <c r="EL43" i="44"/>
  <c r="EL103" i="44"/>
  <c r="EL105" i="44"/>
  <c r="EL95" i="44"/>
  <c r="EL210" i="44"/>
  <c r="EL208" i="44"/>
  <c r="EL135" i="44"/>
  <c r="ED53" i="44"/>
  <c r="EL163" i="44"/>
  <c r="EL140" i="44"/>
  <c r="ED35" i="44"/>
  <c r="ED101" i="44"/>
  <c r="ED221" i="44"/>
  <c r="ED67" i="44"/>
  <c r="EL123" i="44"/>
  <c r="EL159" i="44"/>
  <c r="EL87" i="44"/>
  <c r="EL112" i="44"/>
  <c r="EL96" i="44"/>
  <c r="EL46" i="44"/>
  <c r="EL169" i="44"/>
  <c r="EL226" i="44"/>
  <c r="EL179" i="44"/>
  <c r="EL220" i="44"/>
  <c r="EL209" i="44"/>
  <c r="EL110" i="44"/>
  <c r="EL131" i="44"/>
  <c r="EL191" i="44"/>
  <c r="EL74" i="44"/>
  <c r="EL129" i="44"/>
  <c r="EL56" i="44"/>
  <c r="EL150" i="44"/>
  <c r="EL82" i="44"/>
  <c r="EL174" i="44"/>
  <c r="EL158" i="44"/>
  <c r="EL101" i="44"/>
  <c r="EL83" i="44"/>
  <c r="EL195" i="44"/>
  <c r="EL108" i="44"/>
  <c r="EL149" i="44"/>
  <c r="EL170" i="44"/>
  <c r="EL29" i="44"/>
  <c r="EL92" i="44"/>
  <c r="EL72" i="44"/>
  <c r="EI100" i="44"/>
  <c r="EI198" i="44"/>
  <c r="EI93" i="44"/>
  <c r="EI51" i="44"/>
  <c r="EI204" i="44"/>
  <c r="EI169" i="44"/>
  <c r="EI44" i="44"/>
  <c r="EI207" i="44"/>
  <c r="EI104" i="44"/>
  <c r="EI43" i="44"/>
  <c r="EI141" i="44"/>
  <c r="EI146" i="44"/>
  <c r="EI102" i="44"/>
  <c r="EI113" i="44"/>
  <c r="EI131" i="44"/>
  <c r="EI171" i="44"/>
  <c r="EI221" i="44"/>
  <c r="EI135" i="44"/>
  <c r="EI127" i="44"/>
  <c r="EI128" i="44"/>
  <c r="EI209" i="44"/>
  <c r="EI155" i="44"/>
  <c r="EB197" i="44"/>
  <c r="EH183" i="44"/>
  <c r="EI68" i="44"/>
  <c r="EI73" i="44"/>
  <c r="EI57" i="44"/>
  <c r="EI49" i="44"/>
  <c r="EI145" i="44"/>
  <c r="EI213" i="44"/>
  <c r="EI111" i="44"/>
  <c r="EI88" i="44"/>
  <c r="EI59" i="44"/>
  <c r="EI132" i="44"/>
  <c r="EI86" i="44"/>
  <c r="EI224" i="44"/>
  <c r="EI150" i="44"/>
  <c r="EI172" i="44"/>
  <c r="EI153" i="44"/>
  <c r="EI118" i="44"/>
  <c r="EI147" i="44"/>
  <c r="EI98" i="44"/>
  <c r="EI227" i="44"/>
  <c r="EI133" i="44"/>
  <c r="EI137" i="44"/>
  <c r="EI200" i="44"/>
  <c r="EI138" i="44"/>
  <c r="EI183" i="44"/>
  <c r="EI60" i="44"/>
  <c r="EI123" i="44"/>
  <c r="EI47" i="44"/>
  <c r="EI178" i="44"/>
  <c r="EI64" i="44"/>
  <c r="EI61" i="44"/>
  <c r="EI175" i="44"/>
  <c r="EI120" i="44"/>
  <c r="EI189" i="44"/>
  <c r="EI91" i="44"/>
  <c r="EI77" i="44"/>
  <c r="EI70" i="44"/>
  <c r="EI65" i="44"/>
  <c r="EI52" i="44"/>
  <c r="EI222" i="44"/>
  <c r="EI33" i="44"/>
  <c r="EI53" i="44"/>
  <c r="EI158" i="44"/>
  <c r="EJ128" i="44"/>
  <c r="EJ212" i="44"/>
  <c r="EJ120" i="44"/>
  <c r="EJ198" i="44"/>
  <c r="EI143" i="44"/>
  <c r="EI40" i="44"/>
  <c r="EJ152" i="44"/>
  <c r="EI208" i="44"/>
  <c r="EG202" i="44"/>
  <c r="EG45" i="44"/>
  <c r="EG121" i="44"/>
  <c r="EG185" i="44"/>
  <c r="EG111" i="44"/>
  <c r="EG84" i="44"/>
  <c r="EH156" i="44"/>
  <c r="EG215" i="44"/>
  <c r="EG144" i="44"/>
  <c r="EG208" i="44"/>
  <c r="EG118" i="44"/>
  <c r="EG168" i="44"/>
  <c r="ED37" i="44"/>
  <c r="ED140" i="44"/>
  <c r="ED54" i="44"/>
  <c r="ED55" i="44"/>
  <c r="ED131" i="44"/>
  <c r="ED206" i="44"/>
  <c r="ED125" i="44"/>
  <c r="ED86" i="44"/>
  <c r="ED159" i="44"/>
  <c r="ED201" i="44"/>
  <c r="ED111" i="44"/>
  <c r="ED47" i="44"/>
  <c r="ED61" i="44"/>
  <c r="ED27" i="44"/>
  <c r="ED75" i="44"/>
  <c r="ED168" i="44"/>
  <c r="ED222" i="44"/>
  <c r="ED183" i="44"/>
  <c r="ED122" i="44"/>
  <c r="ED74" i="44"/>
  <c r="ED150" i="44"/>
  <c r="ED46" i="44"/>
  <c r="ED175" i="44"/>
  <c r="ED106" i="44"/>
  <c r="ED84" i="44"/>
  <c r="ED127" i="44"/>
  <c r="ED198" i="44"/>
  <c r="ED218" i="44"/>
  <c r="ED179" i="44"/>
  <c r="ED68" i="44"/>
  <c r="ED189" i="44"/>
  <c r="ED83" i="44"/>
  <c r="ED186" i="44"/>
  <c r="ED69" i="44"/>
  <c r="ED40" i="44"/>
  <c r="ED200" i="44"/>
  <c r="ED162" i="44"/>
  <c r="ED115" i="44"/>
  <c r="ED207" i="44"/>
  <c r="ED31" i="44"/>
  <c r="ED167" i="44"/>
  <c r="ED191" i="44"/>
  <c r="ED172" i="44"/>
  <c r="ED57" i="44"/>
  <c r="EB190" i="44"/>
  <c r="EB92" i="44"/>
  <c r="EF92" i="44"/>
  <c r="EM212" i="44"/>
  <c r="EM107" i="44"/>
  <c r="EB217" i="44"/>
  <c r="EG53" i="44"/>
  <c r="EG64" i="44"/>
  <c r="EG56" i="44"/>
  <c r="EG170" i="44"/>
  <c r="EG109" i="44"/>
  <c r="EG175" i="44"/>
  <c r="EG90" i="44"/>
  <c r="EG50" i="44"/>
  <c r="EG92" i="44"/>
  <c r="EG190" i="44"/>
  <c r="EG139" i="44"/>
  <c r="EG162" i="44"/>
  <c r="EG213" i="44"/>
  <c r="EG155" i="44"/>
  <c r="EG182" i="44"/>
  <c r="EG216" i="44"/>
  <c r="EG47" i="44"/>
  <c r="EG67" i="44"/>
  <c r="ED45" i="44"/>
  <c r="EB157" i="44"/>
  <c r="EB83" i="44"/>
  <c r="ED128" i="44"/>
  <c r="EG83" i="44"/>
  <c r="EG140" i="44"/>
  <c r="ED224" i="44"/>
  <c r="EG131" i="44"/>
  <c r="EG133" i="44"/>
  <c r="ED36" i="44"/>
  <c r="ED226" i="44"/>
  <c r="ED180" i="44"/>
  <c r="ED121" i="44"/>
  <c r="ED126" i="44"/>
  <c r="ED158" i="44"/>
  <c r="ED161" i="44"/>
  <c r="ED114" i="44"/>
  <c r="ED73" i="44"/>
  <c r="ED92" i="44"/>
  <c r="ED72" i="44"/>
  <c r="ED204" i="44"/>
  <c r="ED135" i="44"/>
  <c r="ED51" i="44"/>
  <c r="ED203" i="44"/>
  <c r="ED58" i="44"/>
  <c r="EG122" i="44"/>
  <c r="EG217" i="44"/>
  <c r="EG125" i="44"/>
  <c r="EG77" i="44"/>
  <c r="EB95" i="44"/>
  <c r="ED77" i="44"/>
  <c r="EH48" i="44"/>
  <c r="EB88" i="44"/>
  <c r="ED170" i="44"/>
  <c r="ED176" i="44"/>
  <c r="ED129" i="44"/>
  <c r="ED102" i="44"/>
  <c r="ED29" i="44"/>
  <c r="EG58" i="44"/>
  <c r="ED157" i="44"/>
  <c r="ED64" i="44"/>
  <c r="ED212" i="44"/>
  <c r="ED185" i="44"/>
  <c r="ED89" i="44"/>
  <c r="ED79" i="44"/>
  <c r="ED143" i="44"/>
  <c r="ED136" i="44"/>
  <c r="ED187" i="44"/>
  <c r="ED141" i="44"/>
  <c r="ED216" i="44"/>
  <c r="ED165" i="44"/>
  <c r="ED195" i="44"/>
  <c r="ED188" i="44"/>
  <c r="ED174" i="44"/>
  <c r="ED39" i="44"/>
  <c r="ED211" i="44"/>
  <c r="ED103" i="44"/>
  <c r="ED33" i="44"/>
  <c r="ED171" i="44"/>
  <c r="ED164" i="44"/>
  <c r="ED220" i="44"/>
  <c r="ED193" i="44"/>
  <c r="ED194" i="44"/>
  <c r="ED28" i="44"/>
  <c r="ED56" i="44"/>
  <c r="ED213" i="44"/>
  <c r="ED210" i="44"/>
  <c r="ED147" i="44"/>
  <c r="EG59" i="44"/>
  <c r="EG76" i="44"/>
  <c r="EG66" i="44"/>
  <c r="EG143" i="44"/>
  <c r="EG166" i="44"/>
  <c r="EB179" i="44"/>
  <c r="ED149" i="44"/>
  <c r="ED66" i="44"/>
  <c r="ED118" i="44"/>
  <c r="ED119" i="44"/>
  <c r="ED110" i="44"/>
  <c r="ED199" i="44"/>
  <c r="ED108" i="44"/>
  <c r="ED146" i="44"/>
  <c r="ED138" i="44"/>
  <c r="ED144" i="44"/>
  <c r="ED181" i="44"/>
  <c r="ED139" i="44"/>
  <c r="ED104" i="44"/>
  <c r="ED190" i="44"/>
  <c r="ED178" i="44"/>
  <c r="ED59" i="44"/>
  <c r="ED137" i="44"/>
  <c r="ED107" i="44"/>
  <c r="EB163" i="44"/>
  <c r="EB162" i="44"/>
  <c r="ED152" i="44"/>
  <c r="EG69" i="44"/>
  <c r="EG38" i="44"/>
  <c r="EF60" i="44"/>
  <c r="EG36" i="44"/>
  <c r="ED173" i="44"/>
  <c r="ED196" i="44"/>
  <c r="ED90" i="44"/>
  <c r="ED227" i="44"/>
  <c r="ED148" i="44"/>
  <c r="ED65" i="44"/>
  <c r="ED223" i="44"/>
  <c r="ED214" i="44"/>
  <c r="ED76" i="44"/>
  <c r="ED160" i="44"/>
  <c r="ED130" i="44"/>
  <c r="ED145" i="44"/>
  <c r="ED205" i="44"/>
  <c r="EG179" i="44"/>
  <c r="EG157" i="44"/>
  <c r="EB40" i="44"/>
  <c r="EG44" i="44"/>
  <c r="EF212" i="44"/>
  <c r="EF61" i="44"/>
  <c r="EF199" i="44"/>
  <c r="EF40" i="44"/>
  <c r="EF211" i="44"/>
  <c r="EF157" i="44"/>
  <c r="EF82" i="44"/>
  <c r="EF105" i="44"/>
  <c r="EF148" i="44"/>
  <c r="EF195" i="44"/>
  <c r="EF203" i="44"/>
  <c r="EF134" i="44"/>
  <c r="EF85" i="44"/>
  <c r="EF45" i="44"/>
  <c r="EH207" i="44"/>
  <c r="EH67" i="44"/>
  <c r="EM205" i="44"/>
  <c r="EM66" i="44"/>
  <c r="EM133" i="44"/>
  <c r="EM67" i="44"/>
  <c r="EM208" i="44"/>
  <c r="EM43" i="44"/>
  <c r="EB109" i="44"/>
  <c r="EB195" i="44"/>
  <c r="EB125" i="44"/>
  <c r="EB30" i="44"/>
  <c r="ED153" i="44"/>
  <c r="ED95" i="44"/>
  <c r="EG89" i="44"/>
  <c r="EG75" i="44"/>
  <c r="EG149" i="44"/>
  <c r="EG169" i="44"/>
  <c r="EG126" i="44"/>
  <c r="EG158" i="44"/>
  <c r="EG94" i="44"/>
  <c r="EG152" i="44"/>
  <c r="EG191" i="44"/>
  <c r="EG210" i="44"/>
  <c r="EG114" i="44"/>
  <c r="EG223" i="44"/>
  <c r="EG124" i="44"/>
  <c r="EG54" i="44"/>
  <c r="EG63" i="44"/>
  <c r="EG48" i="44"/>
  <c r="EG146" i="44"/>
  <c r="EG87" i="44"/>
  <c r="EG137" i="44"/>
  <c r="EG153" i="44"/>
  <c r="EG199" i="44"/>
  <c r="EG42" i="44"/>
  <c r="EG214" i="44"/>
  <c r="EG212" i="44"/>
  <c r="EG62" i="44"/>
  <c r="EG145" i="44"/>
  <c r="EG32" i="44"/>
  <c r="EG29" i="44"/>
  <c r="EG225" i="44"/>
  <c r="EG129" i="44"/>
  <c r="EG95" i="44"/>
  <c r="EG204" i="44"/>
  <c r="EG28" i="44"/>
  <c r="EG96" i="44"/>
  <c r="EG138" i="44"/>
  <c r="EG219" i="44"/>
  <c r="EG60" i="44"/>
  <c r="EG123" i="44"/>
  <c r="EG117" i="44"/>
  <c r="EG41" i="44"/>
  <c r="EG128" i="44"/>
  <c r="EG85" i="44"/>
  <c r="EF165" i="44"/>
  <c r="EF142" i="44"/>
  <c r="EF222" i="44"/>
  <c r="EF65" i="44"/>
  <c r="EF28" i="44"/>
  <c r="EF164" i="44"/>
  <c r="EF122" i="44"/>
  <c r="EF132" i="44"/>
  <c r="EF184" i="44"/>
  <c r="EF29" i="44"/>
  <c r="EF137" i="44"/>
  <c r="EF67" i="44"/>
  <c r="EF48" i="44"/>
  <c r="EF112" i="44"/>
  <c r="EF54" i="44"/>
  <c r="EF66" i="44"/>
  <c r="EF51" i="44"/>
  <c r="EF52" i="44"/>
  <c r="EF90" i="44"/>
  <c r="EF47" i="44"/>
  <c r="EF94" i="44"/>
  <c r="EM157" i="44"/>
  <c r="EJ162" i="44"/>
  <c r="EF220" i="44"/>
  <c r="EF72" i="44"/>
  <c r="EF144" i="44"/>
  <c r="EF49" i="44"/>
  <c r="EF215" i="44"/>
  <c r="EF50" i="44"/>
  <c r="EF197" i="44"/>
  <c r="EF32" i="44"/>
  <c r="EF223" i="44"/>
  <c r="EF226" i="44"/>
  <c r="EF171" i="44"/>
  <c r="EF107" i="44"/>
  <c r="EF75" i="44"/>
  <c r="EF187" i="44"/>
  <c r="EF185" i="44"/>
  <c r="EF208" i="44"/>
  <c r="EF201" i="44"/>
  <c r="EF106" i="44"/>
  <c r="EF169" i="44"/>
  <c r="EF177" i="44"/>
  <c r="EF191" i="44"/>
  <c r="EF118" i="44"/>
  <c r="EF74" i="44"/>
  <c r="EM163" i="44"/>
  <c r="EM165" i="44"/>
  <c r="EM61" i="44"/>
  <c r="EM143" i="44"/>
  <c r="EF119" i="44"/>
  <c r="EF91" i="44"/>
  <c r="EH224" i="44"/>
  <c r="EF80" i="44"/>
  <c r="EF120" i="44"/>
  <c r="EF146" i="44"/>
  <c r="EH80" i="44"/>
  <c r="EF89" i="44"/>
  <c r="EF213" i="44"/>
  <c r="EF116" i="44"/>
  <c r="EH189" i="44"/>
  <c r="EF179" i="44"/>
  <c r="EF110" i="44"/>
  <c r="EF175" i="44"/>
  <c r="EF150" i="44"/>
  <c r="EF176" i="44"/>
  <c r="EF126" i="44"/>
  <c r="EF38" i="44"/>
  <c r="EF204" i="44"/>
  <c r="EF194" i="44"/>
  <c r="EM220" i="44"/>
  <c r="EM146" i="44"/>
  <c r="EM175" i="44"/>
  <c r="EM82" i="44"/>
  <c r="EM94" i="44"/>
  <c r="EJ224" i="44"/>
  <c r="EJ227" i="44"/>
  <c r="EB59" i="44"/>
  <c r="EB164" i="44"/>
  <c r="EB154" i="44"/>
  <c r="EB144" i="44"/>
  <c r="EB122" i="44"/>
  <c r="EB27" i="44"/>
  <c r="ED43" i="44"/>
  <c r="ED217" i="44"/>
  <c r="ED134" i="44"/>
  <c r="EG52" i="44"/>
  <c r="EG207" i="44"/>
  <c r="EG46" i="44"/>
  <c r="EG180" i="44"/>
  <c r="EG220" i="44"/>
  <c r="EG160" i="44"/>
  <c r="EG135" i="44"/>
  <c r="EG70" i="44"/>
  <c r="EG142" i="44"/>
  <c r="EG68" i="44"/>
  <c r="EG177" i="44"/>
  <c r="EG101" i="44"/>
  <c r="EG187" i="44"/>
  <c r="EG134" i="44"/>
  <c r="EG97" i="44"/>
  <c r="EG39" i="44"/>
  <c r="EG91" i="44"/>
  <c r="EG183" i="44"/>
  <c r="EG159" i="44"/>
  <c r="EG148" i="44"/>
  <c r="EG127" i="44"/>
  <c r="EG192" i="44"/>
  <c r="EG181" i="44"/>
  <c r="EG186" i="44"/>
  <c r="EG176" i="44"/>
  <c r="EG73" i="44"/>
  <c r="EG201" i="44"/>
  <c r="EG100" i="44"/>
  <c r="EG174" i="44"/>
  <c r="EG86" i="44"/>
  <c r="EG227" i="44"/>
  <c r="EG130" i="44"/>
  <c r="EG226" i="44"/>
  <c r="EG195" i="44"/>
  <c r="EG197" i="44"/>
  <c r="EG196" i="44"/>
  <c r="EG61" i="44"/>
  <c r="EG193" i="44"/>
  <c r="EG151" i="44"/>
  <c r="EG106" i="44"/>
  <c r="EG37" i="44"/>
  <c r="EG30" i="44"/>
  <c r="EG184" i="44"/>
  <c r="EG51" i="44"/>
  <c r="EG72" i="44"/>
  <c r="EG194" i="44"/>
  <c r="EG167" i="44"/>
  <c r="EG113" i="44"/>
  <c r="EG132" i="44"/>
  <c r="EG119" i="44"/>
  <c r="EG171" i="44"/>
  <c r="EG198" i="44"/>
  <c r="EG150" i="44"/>
  <c r="EG80" i="44"/>
  <c r="EG222" i="44"/>
  <c r="EG103" i="44"/>
  <c r="EG55" i="44"/>
  <c r="EG49" i="44"/>
  <c r="EG74" i="44"/>
  <c r="EG57" i="44"/>
  <c r="EG43" i="44"/>
  <c r="EG40" i="44"/>
  <c r="EG154" i="44"/>
  <c r="EG102" i="44"/>
  <c r="EG147" i="44"/>
  <c r="EG79" i="44"/>
  <c r="EG163" i="44"/>
  <c r="EG33" i="44"/>
  <c r="EG120" i="44"/>
  <c r="EG104" i="44"/>
  <c r="EG141" i="44"/>
  <c r="EE178" i="44"/>
  <c r="EB158" i="44"/>
  <c r="EJ70" i="44"/>
  <c r="EE225" i="44"/>
  <c r="EJ151" i="44"/>
  <c r="EJ180" i="44"/>
  <c r="EJ104" i="44"/>
  <c r="EJ196" i="44"/>
  <c r="EJ54" i="44"/>
  <c r="EJ29" i="44"/>
  <c r="EJ129" i="44"/>
  <c r="EJ87" i="44"/>
  <c r="EJ41" i="44"/>
  <c r="EJ75" i="44"/>
  <c r="EJ184" i="44"/>
  <c r="EJ64" i="44"/>
  <c r="EJ97" i="44"/>
  <c r="EB107" i="44"/>
  <c r="EB143" i="44"/>
  <c r="EB48" i="44"/>
  <c r="EB206" i="44"/>
  <c r="EB203" i="44"/>
  <c r="EB55" i="44"/>
  <c r="EB58" i="44"/>
  <c r="EB79" i="44"/>
  <c r="EB32" i="44"/>
  <c r="EB105" i="44"/>
  <c r="EB223" i="44"/>
  <c r="EB211" i="44"/>
  <c r="EB52" i="44"/>
  <c r="EB117" i="44"/>
  <c r="EB152" i="44"/>
  <c r="EB67" i="44"/>
  <c r="EB89" i="44"/>
  <c r="EB219" i="44"/>
  <c r="EB80" i="44"/>
  <c r="EB46" i="44"/>
  <c r="EB74" i="44"/>
  <c r="EB97" i="44"/>
  <c r="EB207" i="44"/>
  <c r="EB128" i="44"/>
  <c r="EB225" i="44"/>
  <c r="EB85" i="44"/>
  <c r="ED88" i="44"/>
  <c r="ED225" i="44"/>
  <c r="ED123" i="44"/>
  <c r="ED215" i="44"/>
  <c r="ED113" i="44"/>
  <c r="ED151" i="44"/>
  <c r="EG221" i="44"/>
  <c r="EG116" i="44"/>
  <c r="EE181" i="44"/>
  <c r="EE139" i="44"/>
  <c r="EB61" i="44"/>
  <c r="EB76" i="44"/>
  <c r="EB214" i="44"/>
  <c r="EB148" i="44"/>
  <c r="EJ174" i="44"/>
  <c r="EJ76" i="44"/>
  <c r="EM72" i="44"/>
  <c r="EM171" i="44"/>
  <c r="EM206" i="44"/>
  <c r="EM122" i="44"/>
  <c r="EM99" i="44"/>
  <c r="EM91" i="44"/>
  <c r="EM155" i="44"/>
  <c r="EM150" i="44"/>
  <c r="EM63" i="44"/>
  <c r="EM139" i="44"/>
  <c r="EM185" i="44"/>
  <c r="EM35" i="44"/>
  <c r="EM134" i="44"/>
  <c r="EM76" i="44"/>
  <c r="EM174" i="44"/>
  <c r="EM166" i="44"/>
  <c r="EM222" i="44"/>
  <c r="EM68" i="44"/>
  <c r="EM29" i="44"/>
  <c r="EM162" i="44"/>
  <c r="EM30" i="44"/>
  <c r="EM129" i="44"/>
  <c r="EM81" i="44"/>
  <c r="EM181" i="44"/>
  <c r="EM50" i="44"/>
  <c r="EM113" i="44"/>
  <c r="EM194" i="44"/>
  <c r="EM149" i="44"/>
  <c r="EM127" i="44"/>
  <c r="EM47" i="44"/>
  <c r="EM59" i="44"/>
  <c r="EM79" i="44"/>
  <c r="EM48" i="44"/>
  <c r="EM141" i="44"/>
  <c r="EM209" i="44"/>
  <c r="EM57" i="44"/>
  <c r="EM41" i="44"/>
  <c r="EM145" i="44"/>
  <c r="EM215" i="44"/>
  <c r="EM39" i="44"/>
  <c r="EM102" i="44"/>
  <c r="EM111" i="44"/>
  <c r="EM159" i="44"/>
  <c r="EM65" i="44"/>
  <c r="EM213" i="44"/>
  <c r="EM112" i="44"/>
  <c r="EM51" i="44"/>
  <c r="EM88" i="44"/>
  <c r="EM160" i="44"/>
  <c r="EM136" i="44"/>
  <c r="EM177" i="44"/>
  <c r="EM138" i="44"/>
  <c r="EM75" i="44"/>
  <c r="EM98" i="44"/>
  <c r="EM78" i="44"/>
  <c r="EJ91" i="44"/>
  <c r="EJ193" i="44"/>
  <c r="EJ62" i="44"/>
  <c r="EJ135" i="44"/>
  <c r="EJ124" i="44"/>
  <c r="EJ73" i="44"/>
  <c r="EJ136" i="44"/>
  <c r="EJ92" i="44"/>
  <c r="EJ219" i="44"/>
  <c r="EJ142" i="44"/>
  <c r="EJ207" i="44"/>
  <c r="EJ123" i="44"/>
  <c r="EJ206" i="44"/>
  <c r="EJ67" i="44"/>
  <c r="EJ68" i="44"/>
  <c r="EJ223" i="44"/>
  <c r="EJ183" i="44"/>
  <c r="EJ169" i="44"/>
  <c r="EJ150" i="44"/>
  <c r="EJ96" i="44"/>
  <c r="EJ106" i="44"/>
  <c r="EJ44" i="44"/>
  <c r="EJ113" i="44"/>
  <c r="EJ46" i="44"/>
  <c r="EJ201" i="44"/>
  <c r="EJ181" i="44"/>
  <c r="EJ127" i="44"/>
  <c r="EI125" i="44"/>
  <c r="EI116" i="44"/>
  <c r="EH200" i="44"/>
  <c r="EH61" i="44"/>
  <c r="EH167" i="44"/>
  <c r="EH59" i="44"/>
  <c r="EH134" i="44"/>
  <c r="EH202" i="44"/>
  <c r="EH33" i="44"/>
  <c r="EI214" i="44"/>
  <c r="EH30" i="44"/>
  <c r="EH74" i="44"/>
  <c r="EH214" i="44"/>
  <c r="EH108" i="44"/>
  <c r="EH170" i="44"/>
  <c r="EH226" i="44"/>
  <c r="EH163" i="44"/>
  <c r="EH157" i="44"/>
  <c r="EH29" i="44"/>
  <c r="EH177" i="44"/>
  <c r="EH63" i="44"/>
  <c r="EH204" i="44"/>
  <c r="EH209" i="44"/>
  <c r="EH168" i="44"/>
  <c r="EH210" i="44"/>
  <c r="EG136" i="44"/>
  <c r="EG88" i="44"/>
  <c r="EG173" i="44"/>
  <c r="EG112" i="44"/>
  <c r="EG107" i="44"/>
  <c r="EF141" i="44"/>
  <c r="EF154" i="44"/>
  <c r="EF168" i="44"/>
  <c r="EF178" i="44"/>
  <c r="EF155" i="44"/>
  <c r="EF190" i="44"/>
  <c r="EF83" i="44"/>
  <c r="EF180" i="44"/>
  <c r="EF104" i="44"/>
  <c r="EF108" i="44"/>
  <c r="EF39" i="44"/>
  <c r="EF81" i="44"/>
  <c r="EF78" i="44"/>
  <c r="EF27" i="44"/>
  <c r="EF73" i="44"/>
  <c r="EF31" i="44"/>
  <c r="EF37" i="44"/>
  <c r="EF55" i="44"/>
  <c r="EF188" i="44"/>
  <c r="EF84" i="44"/>
  <c r="EF58" i="44"/>
  <c r="EF136" i="44"/>
  <c r="EF70" i="44"/>
  <c r="EF113" i="44"/>
  <c r="EF225" i="44"/>
  <c r="EF147" i="44"/>
  <c r="EF35" i="44"/>
  <c r="EF161" i="44"/>
  <c r="EF129" i="44"/>
  <c r="EF221" i="44"/>
  <c r="EF117" i="44"/>
  <c r="EF63" i="44"/>
  <c r="EF59" i="44"/>
  <c r="EF205" i="44"/>
  <c r="EF181" i="44"/>
  <c r="EF130" i="44"/>
  <c r="EF100" i="44"/>
  <c r="EF139" i="44"/>
  <c r="EF102" i="44"/>
  <c r="EF167" i="44"/>
  <c r="EF133" i="44"/>
  <c r="EF46" i="44"/>
  <c r="EF186" i="44"/>
  <c r="EF143" i="44"/>
  <c r="EF200" i="44"/>
  <c r="EF159" i="44"/>
  <c r="EF163" i="44"/>
  <c r="EF193" i="44"/>
  <c r="EF41" i="44"/>
  <c r="EF43" i="44"/>
  <c r="EF87" i="44"/>
  <c r="EF151" i="44"/>
  <c r="EF109" i="44"/>
  <c r="EG189" i="44"/>
  <c r="EG164" i="44"/>
  <c r="EG31" i="44"/>
  <c r="EG161" i="44"/>
  <c r="EG110" i="44"/>
  <c r="EG98" i="44"/>
  <c r="EG224" i="44"/>
  <c r="EG203" i="44"/>
  <c r="EG209" i="44"/>
  <c r="EG211" i="44"/>
  <c r="EG78" i="44"/>
  <c r="EG71" i="44"/>
  <c r="EG156" i="44"/>
  <c r="EG108" i="44"/>
  <c r="EG99" i="44"/>
  <c r="EE196" i="44"/>
  <c r="EE185" i="44"/>
  <c r="EE114" i="44"/>
  <c r="EF227" i="44"/>
  <c r="EF153" i="44"/>
  <c r="EF33" i="44"/>
  <c r="EF77" i="44"/>
  <c r="EF56" i="44"/>
  <c r="EF135" i="44"/>
  <c r="EF131" i="44"/>
  <c r="EF97" i="44"/>
  <c r="EF93" i="44"/>
  <c r="EF160" i="44"/>
  <c r="EF42" i="44"/>
  <c r="EF101" i="44"/>
  <c r="EF149" i="44"/>
  <c r="EF183" i="44"/>
  <c r="EF145" i="44"/>
  <c r="EF174" i="44"/>
  <c r="EF170" i="44"/>
  <c r="EF219" i="44"/>
  <c r="EF138" i="44"/>
  <c r="EF121" i="44"/>
  <c r="EF224" i="44"/>
  <c r="EF125" i="44"/>
  <c r="EF217" i="44"/>
  <c r="EF182" i="44"/>
  <c r="EF86" i="44"/>
  <c r="EF88" i="44"/>
  <c r="EF209" i="44"/>
  <c r="EF158" i="44"/>
  <c r="EF62" i="44"/>
  <c r="EF210" i="44"/>
  <c r="EF103" i="44"/>
  <c r="EF196" i="44"/>
  <c r="EE95" i="44"/>
  <c r="EE141" i="44"/>
  <c r="EE30" i="44"/>
  <c r="EE161" i="44"/>
  <c r="EE41" i="44"/>
  <c r="EE159" i="44"/>
  <c r="EE213" i="44"/>
  <c r="EE158" i="44"/>
  <c r="EE216" i="44"/>
  <c r="EE160" i="44"/>
  <c r="EE140" i="44"/>
  <c r="EE28" i="44"/>
  <c r="EE190" i="44"/>
  <c r="EE84" i="44"/>
  <c r="EE31" i="44"/>
  <c r="EE202" i="44"/>
  <c r="EE78" i="44"/>
  <c r="EE135" i="44"/>
  <c r="EE64" i="44"/>
  <c r="EE153" i="44"/>
  <c r="EE224" i="44"/>
  <c r="EE164" i="44"/>
  <c r="EE51" i="44"/>
  <c r="EE56" i="44"/>
  <c r="EE96" i="44"/>
  <c r="EE215" i="44"/>
  <c r="EE138" i="44"/>
  <c r="EE100" i="44"/>
  <c r="ED209" i="44"/>
  <c r="ED202" i="44"/>
  <c r="ED124" i="44"/>
  <c r="ED94" i="44"/>
  <c r="ED169" i="44"/>
  <c r="ED49" i="44"/>
  <c r="ED163" i="44"/>
  <c r="ED60" i="44"/>
  <c r="ED70" i="44"/>
  <c r="ED96" i="44"/>
  <c r="ED109" i="44"/>
  <c r="ED155" i="44"/>
  <c r="ED98" i="44"/>
  <c r="ED50" i="44"/>
  <c r="ED166" i="44"/>
  <c r="ED177" i="44"/>
  <c r="ED34" i="44"/>
  <c r="ED112" i="44"/>
  <c r="ED182" i="44"/>
  <c r="EE74" i="44"/>
  <c r="EE60" i="44"/>
  <c r="EE71" i="44"/>
  <c r="EE195" i="44"/>
  <c r="ED82" i="44"/>
  <c r="ED81" i="44"/>
  <c r="ED85" i="44"/>
  <c r="ED91" i="44"/>
  <c r="ED32" i="44"/>
  <c r="EC108" i="44"/>
  <c r="EE80" i="44"/>
  <c r="EE211" i="44"/>
  <c r="EE77" i="44"/>
  <c r="EE66" i="44"/>
  <c r="EE76" i="44"/>
  <c r="EE79" i="44"/>
  <c r="EE47" i="44"/>
  <c r="EE200" i="44"/>
  <c r="EE217" i="44"/>
  <c r="EE155" i="44"/>
  <c r="EE92" i="44"/>
  <c r="EE125" i="44"/>
  <c r="EE227" i="44"/>
  <c r="EE171" i="44"/>
  <c r="EE32" i="44"/>
  <c r="EE188" i="44"/>
  <c r="EE144" i="44"/>
  <c r="EE65" i="44"/>
  <c r="EE50" i="44"/>
  <c r="EC35" i="44"/>
  <c r="EE88" i="44"/>
  <c r="EE85" i="44"/>
  <c r="EE62" i="44"/>
  <c r="EE99" i="44"/>
  <c r="EE197" i="44"/>
  <c r="EE169" i="44"/>
  <c r="EE45" i="44"/>
  <c r="EE147" i="44"/>
  <c r="EE82" i="44"/>
  <c r="EE154" i="44"/>
  <c r="EE157" i="44"/>
  <c r="EE113" i="44"/>
  <c r="EE115" i="44"/>
  <c r="EE222" i="44"/>
  <c r="EE123" i="44"/>
  <c r="EE101" i="44"/>
  <c r="EE107" i="44"/>
  <c r="EE146" i="44"/>
  <c r="EE131" i="44"/>
  <c r="EE132" i="44"/>
  <c r="EE98" i="44"/>
  <c r="EC93" i="44"/>
  <c r="EC66" i="44"/>
  <c r="EE52" i="44"/>
  <c r="EE48" i="44"/>
  <c r="EC168" i="44"/>
  <c r="EE133" i="44"/>
  <c r="EE145" i="44"/>
  <c r="EE122" i="44"/>
  <c r="EE57" i="44"/>
  <c r="EE172" i="44"/>
  <c r="EE53" i="44"/>
  <c r="EE226" i="44"/>
  <c r="EE176" i="44"/>
  <c r="EE34" i="44"/>
  <c r="EE124" i="44"/>
  <c r="EE167" i="44"/>
  <c r="EE152" i="44"/>
  <c r="EE173" i="44"/>
  <c r="EE119" i="44"/>
  <c r="EC158" i="44"/>
  <c r="EC105" i="44"/>
  <c r="EC192" i="44"/>
  <c r="EC153" i="44"/>
  <c r="EC78" i="44"/>
  <c r="EC187" i="44"/>
  <c r="EC44" i="44"/>
  <c r="EC126" i="44"/>
  <c r="EC167" i="44"/>
  <c r="EC225" i="44"/>
  <c r="EC223" i="44"/>
  <c r="EC55" i="44"/>
  <c r="EC133" i="44"/>
  <c r="EC132" i="44"/>
  <c r="EC147" i="44"/>
  <c r="EC189" i="44"/>
  <c r="EC157" i="44"/>
  <c r="EC111" i="44"/>
  <c r="EC80" i="44"/>
  <c r="EC89" i="44"/>
  <c r="EC165" i="44"/>
  <c r="EC27" i="44"/>
  <c r="EC33" i="44"/>
  <c r="EC97" i="44"/>
  <c r="EC140" i="44"/>
  <c r="EC123" i="44"/>
  <c r="EC152" i="44"/>
  <c r="EE116" i="44"/>
  <c r="EE184" i="44"/>
  <c r="EE104" i="44"/>
  <c r="EE162" i="44"/>
  <c r="EE49" i="44"/>
  <c r="EE40" i="44"/>
  <c r="EE177" i="44"/>
  <c r="EE36" i="44"/>
  <c r="EE156" i="44"/>
  <c r="EE29" i="44"/>
  <c r="EE37" i="44"/>
  <c r="EE192" i="44"/>
  <c r="EE203" i="44"/>
  <c r="EE102" i="44"/>
  <c r="EE208" i="44"/>
  <c r="EE209" i="44"/>
  <c r="EE43" i="44"/>
  <c r="EE175" i="44"/>
  <c r="EE103" i="44"/>
  <c r="EE163" i="44"/>
  <c r="EE129" i="44"/>
  <c r="EE87" i="44"/>
  <c r="EE70" i="44"/>
  <c r="EE112" i="44"/>
  <c r="EE126" i="44"/>
  <c r="EE105" i="44"/>
  <c r="EE182" i="44"/>
  <c r="EE46" i="44"/>
  <c r="EE91" i="44"/>
  <c r="EE168" i="44"/>
  <c r="EE110" i="44"/>
  <c r="EE83" i="44"/>
  <c r="EE63" i="44"/>
  <c r="EE137" i="44"/>
  <c r="EE187" i="44"/>
  <c r="EE201" i="44"/>
  <c r="EE165" i="44"/>
  <c r="EE108" i="44"/>
  <c r="EE117" i="44"/>
  <c r="EE193" i="44"/>
  <c r="EC203" i="44"/>
  <c r="EE194" i="44"/>
  <c r="EE205" i="44"/>
  <c r="EE109" i="44"/>
  <c r="EE58" i="44"/>
  <c r="EE44" i="44"/>
  <c r="EE170" i="44"/>
  <c r="EE81" i="44"/>
  <c r="EE118" i="44"/>
  <c r="EE106" i="44"/>
  <c r="EE61" i="44"/>
  <c r="EE75" i="44"/>
  <c r="EE42" i="44"/>
  <c r="EE220" i="44"/>
  <c r="EE221" i="44"/>
  <c r="EE186" i="44"/>
  <c r="EE219" i="44"/>
  <c r="EE207" i="44"/>
  <c r="EE86" i="44"/>
  <c r="EE149" i="44"/>
  <c r="EE128" i="44"/>
  <c r="EE67" i="44"/>
  <c r="EE69" i="44"/>
  <c r="EC120" i="44"/>
  <c r="EC170" i="44"/>
  <c r="EE191" i="44"/>
  <c r="EE198" i="44"/>
  <c r="EE218" i="44"/>
  <c r="EE27" i="44"/>
  <c r="EE111" i="44"/>
  <c r="EE93" i="44"/>
  <c r="EE151" i="44"/>
  <c r="EE89" i="44"/>
  <c r="EE55" i="44"/>
  <c r="EE120" i="44"/>
  <c r="EE59" i="44"/>
  <c r="EE73" i="44"/>
  <c r="EE206" i="44"/>
  <c r="EE68" i="44"/>
  <c r="EE127" i="44"/>
  <c r="EE90" i="44"/>
  <c r="EE210" i="44"/>
  <c r="EE189" i="44"/>
  <c r="EE54" i="44"/>
  <c r="EE33" i="44"/>
  <c r="EE212" i="44"/>
  <c r="EE142" i="44"/>
  <c r="EE130" i="44"/>
  <c r="EE148" i="44"/>
  <c r="EE39" i="44"/>
  <c r="EE179" i="44"/>
  <c r="EE199" i="44"/>
  <c r="EE180" i="44"/>
  <c r="EE150" i="44"/>
  <c r="EE136" i="44"/>
  <c r="EE72" i="44"/>
  <c r="EE223" i="44"/>
  <c r="EE166" i="44"/>
  <c r="EE134" i="44"/>
  <c r="EE214" i="44"/>
  <c r="EE143" i="44"/>
  <c r="EC110" i="44"/>
  <c r="EJ205" i="44"/>
  <c r="EJ114" i="44"/>
  <c r="EJ140" i="44"/>
  <c r="EJ139" i="44"/>
  <c r="EJ225" i="44"/>
  <c r="EJ60" i="44"/>
  <c r="EJ226" i="44"/>
  <c r="EJ188" i="44"/>
  <c r="EJ159" i="44"/>
  <c r="EJ102" i="44"/>
  <c r="EJ187" i="44"/>
  <c r="EJ85" i="44"/>
  <c r="EJ103" i="44"/>
  <c r="EJ35" i="44"/>
  <c r="EJ49" i="44"/>
  <c r="EJ94" i="44"/>
  <c r="EJ149" i="44"/>
  <c r="EJ61" i="44"/>
  <c r="EJ37" i="44"/>
  <c r="EJ83" i="44"/>
  <c r="EJ154" i="44"/>
  <c r="EJ90" i="44"/>
  <c r="EJ63" i="44"/>
  <c r="EJ45" i="44"/>
  <c r="EJ52" i="44"/>
  <c r="EJ99" i="44"/>
  <c r="EJ134" i="44"/>
  <c r="EJ77" i="44"/>
  <c r="EJ80" i="44"/>
  <c r="EJ202" i="44"/>
  <c r="EJ157" i="44"/>
  <c r="EJ117" i="44"/>
  <c r="EJ143" i="44"/>
  <c r="EJ79" i="44"/>
  <c r="EJ116" i="44"/>
  <c r="EJ42" i="44"/>
  <c r="EC135" i="44"/>
  <c r="EC179" i="44"/>
  <c r="EC131" i="44"/>
  <c r="EC161" i="44"/>
  <c r="EC188" i="44"/>
  <c r="EC151" i="44"/>
  <c r="EC116" i="44"/>
  <c r="EC83" i="44"/>
  <c r="EC166" i="44"/>
  <c r="EC193" i="44"/>
  <c r="EC200" i="44"/>
  <c r="EC148" i="44"/>
  <c r="EC183" i="44"/>
  <c r="EC138" i="44"/>
  <c r="EC95" i="44"/>
  <c r="EC227" i="44"/>
  <c r="EC34" i="44"/>
  <c r="EC185" i="44"/>
  <c r="EC72" i="44"/>
  <c r="EC201" i="44"/>
  <c r="EC39" i="44"/>
  <c r="EC121" i="44"/>
  <c r="EC124" i="44"/>
  <c r="EC218" i="44"/>
  <c r="EC222" i="44"/>
  <c r="EC99" i="44"/>
  <c r="EC82" i="44"/>
  <c r="EC220" i="44"/>
  <c r="EC40" i="44"/>
  <c r="EC139" i="44"/>
  <c r="EC84" i="44"/>
  <c r="EC50" i="44"/>
  <c r="EC45" i="44"/>
  <c r="EC49" i="44"/>
  <c r="EC217" i="44"/>
  <c r="EC214" i="44"/>
  <c r="EC75" i="44"/>
  <c r="EC221" i="44"/>
  <c r="EC159" i="44"/>
  <c r="EC46" i="44"/>
  <c r="EC88" i="44"/>
  <c r="EC57" i="44"/>
  <c r="EC134" i="44"/>
  <c r="EC119" i="44"/>
  <c r="EC77" i="44"/>
  <c r="EC62" i="44"/>
  <c r="EC114" i="44"/>
  <c r="EC145" i="44"/>
  <c r="EC31" i="44"/>
  <c r="EC106" i="44"/>
  <c r="EC94" i="44"/>
  <c r="EC142" i="44"/>
  <c r="EC198" i="44"/>
  <c r="EC156" i="44"/>
  <c r="EC213" i="44"/>
  <c r="EC197" i="44"/>
  <c r="EC96" i="44"/>
  <c r="EC199" i="44"/>
  <c r="EC173" i="44"/>
  <c r="EC130" i="44"/>
  <c r="EC224" i="44"/>
  <c r="EC53" i="44"/>
  <c r="EC43" i="44"/>
  <c r="EC92" i="44"/>
  <c r="EC143" i="44"/>
  <c r="EC186" i="44"/>
  <c r="EC209" i="44"/>
  <c r="EC73" i="44"/>
  <c r="EC54" i="44"/>
  <c r="EC61" i="44"/>
  <c r="EC71" i="44"/>
  <c r="EC141" i="44"/>
  <c r="EC137" i="44"/>
  <c r="EC56" i="44"/>
  <c r="EC90" i="44"/>
  <c r="EC86" i="44"/>
  <c r="EC51" i="44"/>
  <c r="EC28" i="44"/>
  <c r="EC172" i="44"/>
  <c r="EC216" i="44"/>
  <c r="EC113" i="44"/>
  <c r="EC226" i="44"/>
  <c r="EC178" i="44"/>
  <c r="EC149" i="44"/>
  <c r="EC30" i="44"/>
  <c r="EC74" i="44"/>
  <c r="EC58" i="44"/>
  <c r="EC191" i="44"/>
  <c r="EC37" i="44"/>
  <c r="EC211" i="44"/>
  <c r="EC109" i="44"/>
  <c r="EC29" i="44"/>
  <c r="EC102" i="44"/>
  <c r="EC182" i="44"/>
  <c r="EC103" i="44"/>
  <c r="EC59" i="44"/>
  <c r="EC177" i="44"/>
  <c r="EC122" i="44"/>
  <c r="EC41" i="44"/>
  <c r="EC154" i="44"/>
  <c r="EC67" i="44"/>
  <c r="EC150" i="44"/>
  <c r="EC219" i="44"/>
  <c r="EC181" i="44"/>
  <c r="EC79" i="44"/>
  <c r="EC212" i="44"/>
  <c r="EC125" i="44"/>
  <c r="EC180" i="44"/>
  <c r="EC215" i="44"/>
  <c r="EC128" i="44"/>
  <c r="EC202" i="44"/>
  <c r="EC190" i="44"/>
  <c r="EC129" i="44"/>
  <c r="EC85" i="44"/>
  <c r="EC127" i="44"/>
  <c r="EC136" i="44"/>
  <c r="EC146" i="44"/>
  <c r="EC47" i="44"/>
  <c r="EC115" i="44"/>
  <c r="EC196" i="44"/>
  <c r="EC175" i="44"/>
  <c r="EC68" i="44"/>
  <c r="EC204" i="44"/>
  <c r="EC70" i="44"/>
  <c r="EC162" i="44"/>
  <c r="EC164" i="44"/>
  <c r="EC171" i="44"/>
  <c r="EC117" i="44"/>
  <c r="EC205" i="44"/>
  <c r="EC63" i="44"/>
  <c r="EC60" i="44"/>
  <c r="EC155" i="44"/>
  <c r="EC107" i="44"/>
  <c r="EC144" i="44"/>
  <c r="EC176" i="44"/>
  <c r="EC38" i="44"/>
  <c r="EC160" i="44"/>
  <c r="EC100" i="44"/>
  <c r="EC36" i="44"/>
  <c r="EC98" i="44"/>
  <c r="EC81" i="44"/>
  <c r="EC52" i="44"/>
  <c r="EC206" i="44"/>
  <c r="EC208" i="44"/>
  <c r="EC194" i="44"/>
  <c r="EC48" i="44"/>
  <c r="EC65" i="44"/>
  <c r="EC207" i="44"/>
  <c r="EC112" i="44"/>
  <c r="EC195" i="44"/>
  <c r="EC91" i="44"/>
  <c r="EC163" i="44"/>
  <c r="EC87" i="44"/>
  <c r="EC169" i="44"/>
  <c r="EC42" i="44"/>
  <c r="EC184" i="44"/>
  <c r="EC104" i="44"/>
  <c r="EC69" i="44"/>
  <c r="EC174" i="44"/>
  <c r="EC64" i="44"/>
  <c r="EC76" i="44"/>
  <c r="EC118" i="44"/>
  <c r="EC210" i="44"/>
  <c r="EC32" i="44"/>
  <c r="ED197" i="44"/>
  <c r="EG200" i="44"/>
  <c r="EG218" i="44"/>
  <c r="EH60" i="44"/>
  <c r="ED42" i="44"/>
  <c r="ED154" i="44"/>
  <c r="EH46" i="44"/>
  <c r="EG81" i="44"/>
  <c r="ED219" i="44"/>
  <c r="ED30" i="44"/>
  <c r="ED48" i="44"/>
  <c r="ED192" i="44"/>
  <c r="EG188" i="44"/>
  <c r="EF79" i="44"/>
  <c r="ED99" i="44"/>
  <c r="EG35" i="44"/>
  <c r="EF71" i="44"/>
  <c r="EG82" i="44"/>
  <c r="EG205" i="44"/>
  <c r="EH222" i="44"/>
  <c r="EH99" i="44"/>
  <c r="EH58" i="44"/>
  <c r="EF99" i="44"/>
  <c r="EF68" i="44"/>
  <c r="EF172" i="44"/>
  <c r="EF152" i="44"/>
  <c r="EF124" i="44"/>
  <c r="EF140" i="44"/>
  <c r="EF218" i="44"/>
  <c r="EF214" i="44"/>
  <c r="EF173" i="44"/>
  <c r="EF192" i="44"/>
  <c r="EF127" i="44"/>
  <c r="EF128" i="44"/>
  <c r="EF202" i="44"/>
  <c r="EF162" i="44"/>
  <c r="EF123" i="44"/>
  <c r="EF34" i="44"/>
  <c r="EF115" i="44"/>
  <c r="EF69" i="44"/>
  <c r="EF198" i="44"/>
  <c r="EF53" i="44"/>
  <c r="EF166" i="44"/>
  <c r="EF36" i="44"/>
  <c r="EF207" i="44"/>
  <c r="EF44" i="44"/>
  <c r="EF57" i="44"/>
  <c r="EF111" i="44"/>
  <c r="EF156" i="44"/>
  <c r="EF95" i="44"/>
  <c r="EF64" i="44"/>
  <c r="EF189" i="44"/>
  <c r="EF98" i="44"/>
  <c r="EF30" i="44"/>
  <c r="EF76" i="44"/>
  <c r="EF216" i="44"/>
  <c r="EF96" i="44"/>
  <c r="EF114" i="44"/>
  <c r="ED62" i="44"/>
  <c r="ED78" i="44"/>
  <c r="ED63" i="44"/>
  <c r="ED133" i="44"/>
  <c r="ED87" i="44"/>
  <c r="ED71" i="44"/>
  <c r="ED132" i="44"/>
  <c r="ED80" i="44"/>
  <c r="ED44" i="44"/>
  <c r="ED100" i="44"/>
  <c r="EJ218" i="44"/>
  <c r="EJ122" i="44"/>
  <c r="EJ101" i="44"/>
  <c r="EJ163" i="44"/>
  <c r="EJ211" i="44"/>
  <c r="EJ100" i="44"/>
  <c r="EJ131" i="44"/>
  <c r="EJ119" i="44"/>
  <c r="EJ158" i="44"/>
  <c r="EJ81" i="44"/>
  <c r="EJ55" i="44"/>
  <c r="EJ47" i="44"/>
  <c r="EJ56" i="44"/>
  <c r="EJ86" i="44"/>
  <c r="EJ147" i="44"/>
  <c r="EM123" i="44"/>
  <c r="EM132" i="44"/>
  <c r="EM191" i="44"/>
  <c r="EM124" i="44"/>
  <c r="EM69" i="44"/>
  <c r="EM131" i="44"/>
  <c r="EM37" i="44"/>
  <c r="EM103" i="44"/>
  <c r="EM161" i="44"/>
  <c r="EM214" i="44"/>
  <c r="EM106" i="44"/>
  <c r="EM120" i="44"/>
  <c r="EM135" i="44"/>
  <c r="EM77" i="44"/>
  <c r="EM130" i="44"/>
  <c r="EM170" i="44"/>
  <c r="EM44" i="44"/>
  <c r="EM190" i="44"/>
  <c r="EM110" i="44"/>
  <c r="EM119" i="44"/>
  <c r="EM227" i="44"/>
  <c r="EM148" i="44"/>
  <c r="EM178" i="44"/>
  <c r="EM182" i="44"/>
  <c r="EM168" i="44"/>
  <c r="EM84" i="44"/>
  <c r="EM62" i="44"/>
  <c r="EM223" i="44"/>
  <c r="EM33" i="44"/>
  <c r="EM152" i="44"/>
  <c r="EM198" i="44"/>
  <c r="EM32" i="44"/>
  <c r="EM188" i="44"/>
  <c r="EM204" i="44"/>
  <c r="EM176" i="44"/>
  <c r="EM172" i="44"/>
  <c r="EM27" i="44"/>
  <c r="EM28" i="44"/>
  <c r="EM128" i="44"/>
  <c r="EM97" i="44"/>
  <c r="EM186" i="44"/>
  <c r="EM156" i="44"/>
  <c r="EM73" i="44"/>
  <c r="EM58" i="44"/>
  <c r="EM207" i="44"/>
  <c r="EM224" i="44"/>
  <c r="EM200" i="44"/>
  <c r="EM219" i="44"/>
  <c r="EM196" i="44"/>
  <c r="EM169" i="44"/>
  <c r="EM151" i="44"/>
  <c r="EM42" i="44"/>
  <c r="EM53" i="44"/>
  <c r="EM115" i="44"/>
  <c r="EM218" i="44"/>
  <c r="EM142" i="44"/>
  <c r="EM225" i="44"/>
  <c r="EM217" i="44"/>
  <c r="EM126" i="44"/>
  <c r="EM85" i="44"/>
  <c r="EM116" i="44"/>
  <c r="EM52" i="44"/>
  <c r="EM105" i="44"/>
  <c r="EM167" i="44"/>
  <c r="EM56" i="44"/>
  <c r="EM195" i="44"/>
  <c r="EM80" i="44"/>
  <c r="EM125" i="44"/>
  <c r="EM93" i="44"/>
  <c r="EM96" i="44"/>
  <c r="EM109" i="44"/>
  <c r="EM117" i="44"/>
  <c r="EM140" i="44"/>
  <c r="EM64" i="44"/>
  <c r="EM211" i="44"/>
  <c r="EM192" i="44"/>
  <c r="EM154" i="44"/>
  <c r="EM137" i="44"/>
  <c r="EM144" i="44"/>
  <c r="EM221" i="44"/>
  <c r="EM203" i="44"/>
  <c r="EM226" i="44"/>
  <c r="EM40" i="44"/>
  <c r="EM49" i="44"/>
  <c r="EM86" i="44"/>
  <c r="EM164" i="44"/>
  <c r="EM184" i="44"/>
  <c r="EM201" i="44"/>
  <c r="EM70" i="44"/>
  <c r="EM60" i="44"/>
  <c r="EM118" i="44"/>
  <c r="EM108" i="44"/>
  <c r="EM89" i="44"/>
  <c r="EM95" i="44"/>
  <c r="EM71" i="44"/>
  <c r="EM34" i="44"/>
  <c r="EM197" i="44"/>
  <c r="EM101" i="44"/>
  <c r="EM100" i="44"/>
  <c r="EM87" i="44"/>
  <c r="EM173" i="44"/>
  <c r="EM31" i="44"/>
  <c r="EM46" i="44"/>
  <c r="EM90" i="44"/>
  <c r="EM92" i="44"/>
  <c r="EM36" i="44"/>
  <c r="EM189" i="44"/>
  <c r="EM83" i="44"/>
  <c r="EM180" i="44"/>
  <c r="EM199" i="44"/>
  <c r="EM183" i="44"/>
  <c r="EM216" i="44"/>
  <c r="EM114" i="44"/>
  <c r="EM54" i="44"/>
  <c r="EM193" i="44"/>
  <c r="EM210" i="44"/>
  <c r="EM45" i="44"/>
  <c r="EM38" i="44"/>
  <c r="EM187" i="44"/>
  <c r="EM179" i="44"/>
  <c r="EM202" i="44"/>
  <c r="EM121" i="44"/>
  <c r="EM158" i="44"/>
  <c r="EM104" i="44"/>
  <c r="EM74" i="44"/>
  <c r="EM153" i="44"/>
  <c r="EM55" i="44"/>
  <c r="EE38" i="44"/>
  <c r="EE174" i="44"/>
  <c r="EE121" i="44"/>
  <c r="EE183" i="44"/>
  <c r="EE97" i="44"/>
  <c r="EE204" i="44"/>
  <c r="EE35" i="44"/>
  <c r="EH85" i="44"/>
  <c r="EH169" i="44"/>
  <c r="EH125" i="44"/>
  <c r="EH114" i="44"/>
  <c r="EH199" i="44"/>
  <c r="EH172" i="44"/>
  <c r="EH135" i="44"/>
  <c r="EH179" i="44"/>
  <c r="EH155" i="44"/>
  <c r="EH128" i="44"/>
  <c r="EH127" i="44"/>
  <c r="EH178" i="44"/>
  <c r="EH79" i="44"/>
  <c r="EH97" i="44"/>
  <c r="EH132" i="44"/>
  <c r="EH174" i="44"/>
  <c r="EH35" i="44"/>
  <c r="EH34" i="44"/>
  <c r="EH49" i="44"/>
  <c r="EH73" i="44"/>
  <c r="EH51" i="44"/>
  <c r="EH87" i="44"/>
  <c r="EH65" i="44"/>
  <c r="EH105" i="44"/>
  <c r="EH107" i="44"/>
  <c r="EH197" i="44"/>
  <c r="EH212" i="44"/>
  <c r="EH90" i="44"/>
  <c r="EH102" i="44"/>
  <c r="EH68" i="44"/>
  <c r="EH140" i="44"/>
  <c r="EH36" i="44"/>
  <c r="EH193" i="44"/>
  <c r="EH104" i="44"/>
  <c r="EH89" i="44"/>
  <c r="EH42" i="44"/>
  <c r="EH190" i="44"/>
  <c r="EH144" i="44"/>
  <c r="EH78" i="44"/>
  <c r="EH40" i="44"/>
  <c r="EH223" i="44"/>
  <c r="EH124" i="44"/>
  <c r="EH123" i="44"/>
  <c r="EH203" i="44"/>
  <c r="EH221" i="44"/>
  <c r="EH151" i="44"/>
  <c r="EH38" i="44"/>
  <c r="EH186" i="44"/>
  <c r="EH145" i="44"/>
  <c r="EH218" i="44"/>
  <c r="EH133" i="44"/>
  <c r="EH66" i="44"/>
  <c r="EH88" i="44"/>
  <c r="EH94" i="44"/>
  <c r="EH160" i="44"/>
  <c r="EH191" i="44"/>
  <c r="EH192" i="44"/>
  <c r="EH76" i="44"/>
  <c r="EH150" i="44"/>
  <c r="EH52" i="44"/>
  <c r="EH71" i="44"/>
  <c r="EH215" i="44"/>
  <c r="EH96" i="44"/>
  <c r="EH91" i="44"/>
  <c r="EH219" i="44"/>
  <c r="EH115" i="44"/>
  <c r="EH86" i="44"/>
  <c r="EH130" i="44"/>
  <c r="EH136" i="44"/>
  <c r="EH194" i="44"/>
  <c r="EH139" i="44"/>
  <c r="EH75" i="44"/>
  <c r="EH217" i="44"/>
  <c r="EH184" i="44"/>
  <c r="EH206" i="44"/>
  <c r="EH225" i="44"/>
  <c r="EH103" i="44"/>
  <c r="EH110" i="44"/>
  <c r="EH137" i="44"/>
  <c r="EH69" i="44"/>
  <c r="EH43" i="44"/>
  <c r="EH181" i="44"/>
  <c r="EH176" i="44"/>
  <c r="EH146" i="44"/>
  <c r="EH166" i="44"/>
  <c r="EH54" i="44"/>
  <c r="EH152" i="44"/>
  <c r="EH216" i="44"/>
  <c r="EH201" i="44"/>
  <c r="EH100" i="44"/>
  <c r="EH109" i="44"/>
  <c r="EH111" i="44"/>
  <c r="EH112" i="44"/>
  <c r="EH162" i="44"/>
  <c r="EH118" i="44"/>
  <c r="EH165" i="44"/>
  <c r="EH158" i="44"/>
  <c r="EH141" i="44"/>
  <c r="EH187" i="44"/>
  <c r="EH153" i="44"/>
  <c r="EH98" i="44"/>
  <c r="EH188" i="44"/>
  <c r="EH208" i="44"/>
  <c r="EH121" i="44"/>
  <c r="EH41" i="44"/>
  <c r="EH164" i="44"/>
  <c r="EH171" i="44"/>
  <c r="EH83" i="44"/>
  <c r="EH227" i="44"/>
  <c r="EH180" i="44"/>
  <c r="EH55" i="44"/>
  <c r="EH93" i="44"/>
  <c r="EH37" i="44"/>
  <c r="EH205" i="44"/>
  <c r="EH126" i="44"/>
  <c r="EH142" i="44"/>
  <c r="EH147" i="44"/>
  <c r="EH57" i="44"/>
  <c r="EH148" i="44"/>
  <c r="EH28" i="44"/>
  <c r="EH120" i="44"/>
  <c r="EH101" i="44"/>
  <c r="EH196" i="44"/>
  <c r="EH27" i="44"/>
  <c r="EH117" i="44"/>
  <c r="EH70" i="44"/>
  <c r="EH119" i="44"/>
  <c r="EH64" i="44"/>
  <c r="EH185" i="44"/>
  <c r="EH131" i="44"/>
  <c r="EH116" i="44"/>
  <c r="EH39" i="44"/>
  <c r="EH173" i="44"/>
  <c r="EH113" i="44"/>
  <c r="EH50" i="44"/>
  <c r="EH161" i="44"/>
  <c r="EH45" i="44"/>
  <c r="EH175" i="44"/>
  <c r="EH72" i="44"/>
  <c r="EH53" i="44"/>
  <c r="EH77" i="44"/>
  <c r="EH129" i="44"/>
  <c r="EH182" i="44"/>
  <c r="EH95" i="44"/>
  <c r="EH143" i="44"/>
  <c r="EH47" i="44"/>
  <c r="EB184" i="44"/>
  <c r="EB94" i="44"/>
  <c r="EB38" i="44"/>
  <c r="EB115" i="44"/>
  <c r="EB99" i="44"/>
  <c r="EB57" i="44"/>
  <c r="EB45" i="44"/>
  <c r="EB31" i="44"/>
  <c r="EB180" i="44"/>
  <c r="EB193" i="44"/>
  <c r="EB47" i="44"/>
  <c r="EB200" i="44"/>
  <c r="EB168" i="44"/>
  <c r="EB114" i="44"/>
  <c r="EB90" i="44"/>
  <c r="EB66" i="44"/>
  <c r="EB170" i="44"/>
  <c r="EB62" i="44"/>
  <c r="EB35" i="44"/>
  <c r="EB166" i="44"/>
  <c r="EB221" i="44"/>
  <c r="EB178" i="44"/>
  <c r="EB146" i="44"/>
  <c r="EB187" i="44"/>
  <c r="EB28" i="44"/>
  <c r="EB98" i="44"/>
  <c r="EB135" i="44"/>
  <c r="EB127" i="44"/>
  <c r="EB91" i="44"/>
  <c r="EB218" i="44"/>
  <c r="EB130" i="44"/>
  <c r="EB121" i="44"/>
  <c r="EB63" i="44"/>
  <c r="EB142" i="44"/>
  <c r="EB120" i="44"/>
  <c r="EB36" i="44"/>
  <c r="EB118" i="44"/>
  <c r="EB65" i="44"/>
  <c r="EB123" i="44"/>
  <c r="EB51" i="44"/>
  <c r="EB71" i="44"/>
  <c r="EB220" i="44"/>
  <c r="EB96" i="44"/>
  <c r="EB87" i="44"/>
  <c r="EB177" i="44"/>
  <c r="EB189" i="44"/>
  <c r="EB196" i="44"/>
  <c r="EB56" i="44"/>
  <c r="EB102" i="44"/>
  <c r="EB199" i="44"/>
  <c r="EB151" i="44"/>
  <c r="EB181" i="44"/>
  <c r="EB113" i="44"/>
  <c r="EB141" i="44"/>
  <c r="EB82" i="44"/>
  <c r="EB171" i="44"/>
  <c r="EB165" i="44"/>
  <c r="EB215" i="44"/>
  <c r="EB212" i="44"/>
  <c r="EB138" i="44"/>
  <c r="EB108" i="44"/>
  <c r="EB208" i="44"/>
  <c r="EB37" i="44"/>
  <c r="EB54" i="44"/>
  <c r="EB84" i="44"/>
  <c r="EB111" i="44"/>
  <c r="EB110" i="44"/>
  <c r="EB136" i="44"/>
  <c r="EB149" i="44"/>
  <c r="EB112" i="44"/>
  <c r="EB192" i="44"/>
  <c r="EB155" i="44"/>
  <c r="EB194" i="44"/>
  <c r="EB68" i="44"/>
  <c r="EB60" i="44"/>
  <c r="EB226" i="44"/>
  <c r="EB137" i="44"/>
  <c r="EB210" i="44"/>
  <c r="EB191" i="44"/>
  <c r="EB78" i="44"/>
  <c r="EB129" i="44"/>
  <c r="EB104" i="44"/>
  <c r="EB69" i="44"/>
  <c r="EB41" i="44"/>
  <c r="EB116" i="44"/>
  <c r="EB185" i="44"/>
  <c r="EB140" i="44"/>
  <c r="EB169" i="44"/>
  <c r="EB43" i="44"/>
  <c r="EB188" i="44"/>
  <c r="EB224" i="44"/>
  <c r="EB93" i="44"/>
  <c r="EB119" i="44"/>
  <c r="EB29" i="44"/>
  <c r="EB216" i="44"/>
  <c r="EB53" i="44"/>
  <c r="EB202" i="44"/>
  <c r="EB160" i="44"/>
  <c r="EB175" i="44"/>
  <c r="EB174" i="44"/>
  <c r="EB101" i="44"/>
  <c r="EB100" i="44"/>
  <c r="EB205" i="44"/>
  <c r="EB186" i="44"/>
  <c r="EB64" i="44"/>
  <c r="EB209" i="44"/>
  <c r="EB77" i="44"/>
  <c r="EB222" i="44"/>
  <c r="EB126" i="44"/>
  <c r="EB139" i="44"/>
  <c r="EB172" i="44"/>
  <c r="EB183" i="44"/>
  <c r="EH198" i="44"/>
  <c r="EB201" i="44"/>
  <c r="EH32" i="44"/>
  <c r="EB73" i="44"/>
  <c r="EH159" i="44"/>
  <c r="EB182" i="44"/>
  <c r="EB106" i="44"/>
  <c r="EB70" i="44"/>
  <c r="EB131" i="44"/>
  <c r="EB133" i="44"/>
  <c r="EB75" i="44"/>
  <c r="EB198" i="44"/>
  <c r="EB161" i="44"/>
  <c r="EB34" i="44"/>
  <c r="EB156" i="44"/>
  <c r="EB173" i="44"/>
  <c r="EB39" i="44"/>
  <c r="EB86" i="44"/>
  <c r="EB49" i="44"/>
  <c r="EB204" i="44"/>
  <c r="EH220" i="44"/>
  <c r="EH56" i="44"/>
  <c r="EH154" i="44"/>
  <c r="EH138" i="44"/>
  <c r="EH106" i="44"/>
  <c r="EH84" i="44"/>
  <c r="EB227" i="44"/>
  <c r="EB81" i="44"/>
  <c r="EH195" i="44"/>
  <c r="EH122" i="44"/>
  <c r="EB42" i="44"/>
  <c r="EB153" i="44"/>
  <c r="EB44" i="44"/>
  <c r="EB134" i="44"/>
  <c r="EB72" i="44"/>
  <c r="EB33" i="44"/>
  <c r="EB132" i="44"/>
  <c r="EB150" i="44"/>
  <c r="EB103" i="44"/>
  <c r="EB167" i="44"/>
  <c r="EB145" i="44"/>
  <c r="EB213" i="44"/>
  <c r="EB176" i="44"/>
  <c r="EB124" i="44"/>
  <c r="EB50" i="44"/>
  <c r="EH81" i="44"/>
  <c r="EH92" i="44"/>
  <c r="EH44" i="44"/>
  <c r="EH62" i="44"/>
  <c r="EH31" i="44"/>
  <c r="EH149" i="44"/>
  <c r="EH82" i="44"/>
  <c r="EJ115" i="44"/>
  <c r="EJ69" i="44"/>
  <c r="EJ216" i="44"/>
  <c r="EJ137" i="44"/>
  <c r="EJ160" i="44"/>
  <c r="EJ175" i="44"/>
  <c r="EJ58" i="44"/>
  <c r="EJ88" i="44"/>
  <c r="EJ107" i="44"/>
  <c r="EJ51" i="44"/>
  <c r="EJ98" i="44"/>
  <c r="EJ190" i="44"/>
  <c r="EJ171" i="44"/>
  <c r="EJ57" i="44"/>
  <c r="EJ53" i="44"/>
  <c r="EJ186" i="44"/>
  <c r="EJ30" i="44"/>
  <c r="EJ133" i="44"/>
  <c r="EJ191" i="44"/>
  <c r="EJ32" i="44"/>
  <c r="EJ214" i="44"/>
  <c r="EJ39" i="44"/>
  <c r="EJ71" i="44"/>
  <c r="EJ164" i="44"/>
  <c r="EJ166" i="44"/>
  <c r="EJ185" i="44"/>
  <c r="EJ93" i="44"/>
  <c r="EJ221" i="44"/>
  <c r="EJ43" i="44"/>
  <c r="EJ105" i="44"/>
  <c r="EJ156" i="44"/>
  <c r="EJ176" i="44"/>
  <c r="EJ28" i="44"/>
  <c r="EJ161" i="44"/>
  <c r="EJ213" i="44"/>
  <c r="EJ109" i="44"/>
  <c r="EJ172" i="44"/>
  <c r="EJ178" i="44"/>
  <c r="EJ203" i="44"/>
  <c r="EJ165" i="44"/>
  <c r="EJ38" i="44"/>
  <c r="EJ192" i="44"/>
  <c r="EJ111" i="44"/>
  <c r="EJ89" i="44"/>
  <c r="EJ167" i="44"/>
  <c r="EJ222" i="44"/>
  <c r="EJ146" i="44"/>
  <c r="EJ141" i="44"/>
  <c r="EJ78" i="44"/>
  <c r="EJ59" i="44"/>
  <c r="EJ95" i="44"/>
  <c r="EJ118" i="44"/>
  <c r="EJ209" i="44"/>
  <c r="EJ48" i="44"/>
  <c r="EJ74" i="44"/>
  <c r="EJ84" i="44"/>
  <c r="EJ148" i="44"/>
  <c r="EJ173" i="44"/>
  <c r="EJ199" i="44"/>
  <c r="EJ179" i="44"/>
  <c r="EJ33" i="44"/>
  <c r="EJ125" i="44"/>
  <c r="EJ50" i="44"/>
  <c r="EJ40" i="44"/>
  <c r="EJ208" i="44"/>
  <c r="EJ153" i="44"/>
  <c r="EJ36" i="44"/>
  <c r="EJ204" i="44"/>
  <c r="EJ215" i="44"/>
  <c r="EJ220" i="44"/>
  <c r="EJ195" i="44"/>
  <c r="EJ138" i="44"/>
  <c r="EJ200" i="44"/>
  <c r="EJ132" i="44"/>
  <c r="EJ112" i="44"/>
  <c r="EJ145" i="44"/>
  <c r="EJ108" i="44"/>
  <c r="EJ27" i="44"/>
  <c r="EJ194" i="44"/>
  <c r="EJ34" i="44"/>
  <c r="EJ217" i="44"/>
  <c r="EJ130" i="44"/>
  <c r="EJ65" i="44"/>
  <c r="EJ168" i="44"/>
  <c r="EJ144" i="44"/>
  <c r="EJ72" i="44"/>
  <c r="EJ110" i="44"/>
  <c r="EJ66" i="44"/>
  <c r="EJ189" i="44"/>
  <c r="EJ121" i="44"/>
  <c r="EJ155" i="44"/>
  <c r="EJ197" i="44"/>
  <c r="EJ210" i="44"/>
  <c r="EJ31" i="44"/>
  <c r="EJ177" i="44"/>
  <c r="BY228" i="44" l="1"/>
  <c r="BY229" i="44"/>
  <c r="CO228" i="44"/>
  <c r="CO229" i="44"/>
  <c r="CP229" i="44"/>
  <c r="BW229" i="44"/>
  <c r="CP228" i="44"/>
  <c r="BZ229" i="44"/>
  <c r="BZ228" i="44"/>
  <c r="CM228" i="44"/>
  <c r="CM229" i="44"/>
  <c r="BW228" i="44"/>
  <c r="CA229" i="44"/>
  <c r="BU228" i="44"/>
  <c r="BR229" i="44"/>
  <c r="CH228" i="44"/>
  <c r="BR228" i="44"/>
  <c r="CK229" i="44"/>
  <c r="CK228" i="44"/>
  <c r="BU229" i="44"/>
  <c r="CH229" i="44"/>
  <c r="CI228" i="44"/>
  <c r="CJ228" i="44"/>
  <c r="BS229" i="44"/>
  <c r="CI229" i="44"/>
  <c r="BS228" i="44"/>
  <c r="CJ229" i="44"/>
  <c r="BQ229" i="44"/>
  <c r="CG228" i="44"/>
  <c r="BT228" i="44"/>
  <c r="CE229" i="44"/>
  <c r="BQ228" i="44"/>
  <c r="CL229" i="44"/>
  <c r="CQ229" i="44"/>
  <c r="CE228" i="44"/>
  <c r="CG229" i="44"/>
  <c r="BT229" i="44"/>
  <c r="BX228" i="44"/>
  <c r="CQ228" i="44"/>
  <c r="CF228" i="44"/>
  <c r="CA228" i="44"/>
  <c r="BP228" i="44"/>
  <c r="CN228" i="44"/>
  <c r="CN229" i="44"/>
  <c r="BX229" i="44"/>
  <c r="BV229" i="44"/>
  <c r="BV228" i="44"/>
  <c r="CL228" i="44"/>
  <c r="BP229" i="44"/>
  <c r="CF229" i="44"/>
  <c r="DK225" i="44" l="1"/>
  <c r="AY225" i="44" s="1"/>
  <c r="DK221" i="44"/>
  <c r="AY221" i="44" s="1"/>
  <c r="DK217" i="44"/>
  <c r="AY217" i="44" s="1"/>
  <c r="S217" i="44" s="1"/>
  <c r="DK213" i="44"/>
  <c r="AY213" i="44" s="1"/>
  <c r="S213" i="44" s="1"/>
  <c r="DK209" i="44"/>
  <c r="AY209" i="44" s="1"/>
  <c r="S209" i="44" s="1"/>
  <c r="DK205" i="44"/>
  <c r="AY205" i="44" s="1"/>
  <c r="S205" i="44" s="1"/>
  <c r="DK201" i="44"/>
  <c r="AY201" i="44" s="1"/>
  <c r="S201" i="44" s="1"/>
  <c r="DK197" i="44"/>
  <c r="AY197" i="44" s="1"/>
  <c r="S197" i="44" s="1"/>
  <c r="DK193" i="44"/>
  <c r="AY193" i="44" s="1"/>
  <c r="S193" i="44" s="1"/>
  <c r="DK189" i="44"/>
  <c r="AY189" i="44" s="1"/>
  <c r="S189" i="44" s="1"/>
  <c r="DK185" i="44"/>
  <c r="AY185" i="44" s="1"/>
  <c r="S185" i="44" s="1"/>
  <c r="DK181" i="44"/>
  <c r="AY181" i="44" s="1"/>
  <c r="S181" i="44" s="1"/>
  <c r="DK177" i="44"/>
  <c r="AY177" i="44" s="1"/>
  <c r="S177" i="44" s="1"/>
  <c r="DK173" i="44"/>
  <c r="AY173" i="44" s="1"/>
  <c r="S173" i="44" s="1"/>
  <c r="DK169" i="44"/>
  <c r="AY169" i="44" s="1"/>
  <c r="S169" i="44" s="1"/>
  <c r="DK165" i="44"/>
  <c r="AY165" i="44" s="1"/>
  <c r="S165" i="44" s="1"/>
  <c r="DK161" i="44"/>
  <c r="AY161" i="44" s="1"/>
  <c r="S161" i="44" s="1"/>
  <c r="DK157" i="44"/>
  <c r="AY157" i="44" s="1"/>
  <c r="S157" i="44" s="1"/>
  <c r="DK153" i="44"/>
  <c r="AY153" i="44" s="1"/>
  <c r="S153" i="44" s="1"/>
  <c r="DK149" i="44"/>
  <c r="AY149" i="44" s="1"/>
  <c r="S149" i="44" s="1"/>
  <c r="DK145" i="44"/>
  <c r="AY145" i="44" s="1"/>
  <c r="S145" i="44" s="1"/>
  <c r="DK141" i="44"/>
  <c r="AY141" i="44" s="1"/>
  <c r="S141" i="44" s="1"/>
  <c r="DK137" i="44"/>
  <c r="AY137" i="44" s="1"/>
  <c r="S137" i="44" s="1"/>
  <c r="DK133" i="44"/>
  <c r="AY133" i="44" s="1"/>
  <c r="S133" i="44" s="1"/>
  <c r="DK129" i="44"/>
  <c r="AY129" i="44" s="1"/>
  <c r="S129" i="44" s="1"/>
  <c r="DK125" i="44"/>
  <c r="AY125" i="44" s="1"/>
  <c r="S125" i="44" s="1"/>
  <c r="DK121" i="44"/>
  <c r="AY121" i="44" s="1"/>
  <c r="S121" i="44" s="1"/>
  <c r="DK117" i="44"/>
  <c r="AY117" i="44" s="1"/>
  <c r="S117" i="44" s="1"/>
  <c r="DK113" i="44"/>
  <c r="AY113" i="44" s="1"/>
  <c r="S113" i="44" s="1"/>
  <c r="DK109" i="44"/>
  <c r="AY109" i="44" s="1"/>
  <c r="S109" i="44" s="1"/>
  <c r="DK105" i="44"/>
  <c r="AY105" i="44" s="1"/>
  <c r="S105" i="44" s="1"/>
  <c r="DK101" i="44"/>
  <c r="AY101" i="44" s="1"/>
  <c r="S101" i="44" s="1"/>
  <c r="DK97" i="44"/>
  <c r="AY97" i="44" s="1"/>
  <c r="S97" i="44" s="1"/>
  <c r="DK93" i="44"/>
  <c r="AY93" i="44" s="1"/>
  <c r="S93" i="44" s="1"/>
  <c r="DK89" i="44"/>
  <c r="AY89" i="44" s="1"/>
  <c r="S89" i="44" s="1"/>
  <c r="DK85" i="44"/>
  <c r="AY85" i="44" s="1"/>
  <c r="S85" i="44" s="1"/>
  <c r="DK81" i="44"/>
  <c r="AY81" i="44" s="1"/>
  <c r="S81" i="44" s="1"/>
  <c r="DK77" i="44"/>
  <c r="AY77" i="44" s="1"/>
  <c r="S77" i="44" s="1"/>
  <c r="DK73" i="44"/>
  <c r="AY73" i="44" s="1"/>
  <c r="S73" i="44" s="1"/>
  <c r="DK69" i="44"/>
  <c r="AY69" i="44" s="1"/>
  <c r="S69" i="44" s="1"/>
  <c r="DK65" i="44"/>
  <c r="AY65" i="44" s="1"/>
  <c r="S65" i="44" s="1"/>
  <c r="DK61" i="44"/>
  <c r="AY61" i="44" s="1"/>
  <c r="S61" i="44" s="1"/>
  <c r="DK57" i="44"/>
  <c r="AY57" i="44" s="1"/>
  <c r="S57" i="44" s="1"/>
  <c r="DK53" i="44"/>
  <c r="AY53" i="44" s="1"/>
  <c r="S53" i="44" s="1"/>
  <c r="DK49" i="44"/>
  <c r="AY49" i="44" s="1"/>
  <c r="S49" i="44" s="1"/>
  <c r="DK45" i="44"/>
  <c r="AY45" i="44" s="1"/>
  <c r="S45" i="44" s="1"/>
  <c r="DK41" i="44"/>
  <c r="AY41" i="44" s="1"/>
  <c r="S41" i="44" s="1"/>
  <c r="DK37" i="44"/>
  <c r="AY37" i="44" s="1"/>
  <c r="S37" i="44" s="1"/>
  <c r="DK33" i="44"/>
  <c r="AY33" i="44" s="1"/>
  <c r="S33" i="44" s="1"/>
  <c r="DK29" i="44"/>
  <c r="AY29" i="44" s="1"/>
  <c r="S29" i="44" s="1"/>
  <c r="DK223" i="44"/>
  <c r="AY223" i="44" s="1"/>
  <c r="DK207" i="44"/>
  <c r="AY207" i="44" s="1"/>
  <c r="S207" i="44" s="1"/>
  <c r="DK195" i="44"/>
  <c r="AY195" i="44" s="1"/>
  <c r="S195" i="44" s="1"/>
  <c r="DK179" i="44"/>
  <c r="AY179" i="44" s="1"/>
  <c r="S179" i="44" s="1"/>
  <c r="DK167" i="44"/>
  <c r="AY167" i="44" s="1"/>
  <c r="S167" i="44" s="1"/>
  <c r="DK151" i="44"/>
  <c r="AY151" i="44" s="1"/>
  <c r="S151" i="44" s="1"/>
  <c r="DK139" i="44"/>
  <c r="AY139" i="44" s="1"/>
  <c r="S139" i="44" s="1"/>
  <c r="DK123" i="44"/>
  <c r="AY123" i="44" s="1"/>
  <c r="S123" i="44" s="1"/>
  <c r="DK111" i="44"/>
  <c r="AY111" i="44" s="1"/>
  <c r="S111" i="44" s="1"/>
  <c r="DK99" i="44"/>
  <c r="AY99" i="44" s="1"/>
  <c r="S99" i="44" s="1"/>
  <c r="DK83" i="44"/>
  <c r="AY83" i="44" s="1"/>
  <c r="S83" i="44" s="1"/>
  <c r="DK71" i="44"/>
  <c r="AY71" i="44" s="1"/>
  <c r="S71" i="44" s="1"/>
  <c r="DK59" i="44"/>
  <c r="AY59" i="44" s="1"/>
  <c r="S59" i="44" s="1"/>
  <c r="DK43" i="44"/>
  <c r="AY43" i="44" s="1"/>
  <c r="S43" i="44" s="1"/>
  <c r="DK27" i="44"/>
  <c r="AY27" i="44" s="1"/>
  <c r="S27" i="44" s="1"/>
  <c r="DK224" i="44"/>
  <c r="AY224" i="44" s="1"/>
  <c r="DK220" i="44"/>
  <c r="AY220" i="44" s="1"/>
  <c r="DK216" i="44"/>
  <c r="AY216" i="44" s="1"/>
  <c r="S216" i="44" s="1"/>
  <c r="DK212" i="44"/>
  <c r="AY212" i="44" s="1"/>
  <c r="S212" i="44" s="1"/>
  <c r="DK208" i="44"/>
  <c r="AY208" i="44" s="1"/>
  <c r="S208" i="44" s="1"/>
  <c r="DK204" i="44"/>
  <c r="AY204" i="44" s="1"/>
  <c r="S204" i="44" s="1"/>
  <c r="DK200" i="44"/>
  <c r="AY200" i="44" s="1"/>
  <c r="S200" i="44" s="1"/>
  <c r="DK196" i="44"/>
  <c r="AY196" i="44" s="1"/>
  <c r="S196" i="44" s="1"/>
  <c r="DK192" i="44"/>
  <c r="AY192" i="44" s="1"/>
  <c r="S192" i="44" s="1"/>
  <c r="DK188" i="44"/>
  <c r="AY188" i="44" s="1"/>
  <c r="S188" i="44" s="1"/>
  <c r="DK184" i="44"/>
  <c r="AY184" i="44" s="1"/>
  <c r="S184" i="44" s="1"/>
  <c r="DK180" i="44"/>
  <c r="AY180" i="44" s="1"/>
  <c r="S180" i="44" s="1"/>
  <c r="DK176" i="44"/>
  <c r="AY176" i="44" s="1"/>
  <c r="S176" i="44" s="1"/>
  <c r="DK172" i="44"/>
  <c r="AY172" i="44" s="1"/>
  <c r="S172" i="44" s="1"/>
  <c r="DK168" i="44"/>
  <c r="AY168" i="44" s="1"/>
  <c r="S168" i="44" s="1"/>
  <c r="DK164" i="44"/>
  <c r="AY164" i="44" s="1"/>
  <c r="S164" i="44" s="1"/>
  <c r="DK160" i="44"/>
  <c r="AY160" i="44" s="1"/>
  <c r="S160" i="44" s="1"/>
  <c r="DK156" i="44"/>
  <c r="AY156" i="44" s="1"/>
  <c r="S156" i="44" s="1"/>
  <c r="DK152" i="44"/>
  <c r="AY152" i="44" s="1"/>
  <c r="S152" i="44" s="1"/>
  <c r="DK148" i="44"/>
  <c r="AY148" i="44" s="1"/>
  <c r="S148" i="44" s="1"/>
  <c r="DK144" i="44"/>
  <c r="AY144" i="44" s="1"/>
  <c r="S144" i="44" s="1"/>
  <c r="DK140" i="44"/>
  <c r="AY140" i="44" s="1"/>
  <c r="S140" i="44" s="1"/>
  <c r="DK136" i="44"/>
  <c r="AY136" i="44" s="1"/>
  <c r="S136" i="44" s="1"/>
  <c r="DK132" i="44"/>
  <c r="AY132" i="44" s="1"/>
  <c r="S132" i="44" s="1"/>
  <c r="DK128" i="44"/>
  <c r="AY128" i="44" s="1"/>
  <c r="S128" i="44" s="1"/>
  <c r="DK124" i="44"/>
  <c r="AY124" i="44" s="1"/>
  <c r="S124" i="44" s="1"/>
  <c r="DK120" i="44"/>
  <c r="AY120" i="44" s="1"/>
  <c r="S120" i="44" s="1"/>
  <c r="DK116" i="44"/>
  <c r="AY116" i="44" s="1"/>
  <c r="S116" i="44" s="1"/>
  <c r="DK112" i="44"/>
  <c r="AY112" i="44" s="1"/>
  <c r="S112" i="44" s="1"/>
  <c r="DK108" i="44"/>
  <c r="AY108" i="44" s="1"/>
  <c r="S108" i="44" s="1"/>
  <c r="DK104" i="44"/>
  <c r="AY104" i="44" s="1"/>
  <c r="S104" i="44" s="1"/>
  <c r="DK100" i="44"/>
  <c r="AY100" i="44" s="1"/>
  <c r="S100" i="44" s="1"/>
  <c r="DK96" i="44"/>
  <c r="AY96" i="44" s="1"/>
  <c r="S96" i="44" s="1"/>
  <c r="DK92" i="44"/>
  <c r="AY92" i="44" s="1"/>
  <c r="S92" i="44" s="1"/>
  <c r="DK88" i="44"/>
  <c r="AY88" i="44" s="1"/>
  <c r="S88" i="44" s="1"/>
  <c r="DK84" i="44"/>
  <c r="AY84" i="44" s="1"/>
  <c r="S84" i="44" s="1"/>
  <c r="DK80" i="44"/>
  <c r="AY80" i="44" s="1"/>
  <c r="S80" i="44" s="1"/>
  <c r="DK76" i="44"/>
  <c r="AY76" i="44" s="1"/>
  <c r="S76" i="44" s="1"/>
  <c r="DK72" i="44"/>
  <c r="AY72" i="44" s="1"/>
  <c r="S72" i="44" s="1"/>
  <c r="DK68" i="44"/>
  <c r="AY68" i="44" s="1"/>
  <c r="S68" i="44" s="1"/>
  <c r="DK64" i="44"/>
  <c r="AY64" i="44" s="1"/>
  <c r="S64" i="44" s="1"/>
  <c r="DK60" i="44"/>
  <c r="AY60" i="44" s="1"/>
  <c r="S60" i="44" s="1"/>
  <c r="DK56" i="44"/>
  <c r="AY56" i="44" s="1"/>
  <c r="S56" i="44" s="1"/>
  <c r="DK52" i="44"/>
  <c r="AY52" i="44" s="1"/>
  <c r="S52" i="44" s="1"/>
  <c r="DK48" i="44"/>
  <c r="AY48" i="44" s="1"/>
  <c r="S48" i="44" s="1"/>
  <c r="DK44" i="44"/>
  <c r="AY44" i="44" s="1"/>
  <c r="S44" i="44" s="1"/>
  <c r="DK40" i="44"/>
  <c r="AY40" i="44" s="1"/>
  <c r="S40" i="44" s="1"/>
  <c r="DK36" i="44"/>
  <c r="AY36" i="44" s="1"/>
  <c r="S36" i="44" s="1"/>
  <c r="DK32" i="44"/>
  <c r="AY32" i="44" s="1"/>
  <c r="S32" i="44" s="1"/>
  <c r="DK28" i="44"/>
  <c r="AY28" i="44" s="1"/>
  <c r="S28" i="44" s="1"/>
  <c r="AI28" i="44" s="1"/>
  <c r="DK227" i="44"/>
  <c r="AY227" i="44" s="1"/>
  <c r="DK211" i="44"/>
  <c r="AY211" i="44" s="1"/>
  <c r="S211" i="44" s="1"/>
  <c r="DK199" i="44"/>
  <c r="AY199" i="44" s="1"/>
  <c r="S199" i="44" s="1"/>
  <c r="DK187" i="44"/>
  <c r="AY187" i="44" s="1"/>
  <c r="S187" i="44" s="1"/>
  <c r="DK175" i="44"/>
  <c r="AY175" i="44" s="1"/>
  <c r="S175" i="44" s="1"/>
  <c r="DK159" i="44"/>
  <c r="AY159" i="44" s="1"/>
  <c r="S159" i="44" s="1"/>
  <c r="DK147" i="44"/>
  <c r="AY147" i="44" s="1"/>
  <c r="S147" i="44" s="1"/>
  <c r="DK131" i="44"/>
  <c r="AY131" i="44" s="1"/>
  <c r="S131" i="44" s="1"/>
  <c r="DK119" i="44"/>
  <c r="AY119" i="44" s="1"/>
  <c r="S119" i="44" s="1"/>
  <c r="DK103" i="44"/>
  <c r="AY103" i="44" s="1"/>
  <c r="S103" i="44" s="1"/>
  <c r="DK91" i="44"/>
  <c r="AY91" i="44" s="1"/>
  <c r="S91" i="44" s="1"/>
  <c r="DK79" i="44"/>
  <c r="AY79" i="44" s="1"/>
  <c r="S79" i="44" s="1"/>
  <c r="DK63" i="44"/>
  <c r="AY63" i="44" s="1"/>
  <c r="S63" i="44" s="1"/>
  <c r="DK51" i="44"/>
  <c r="AY51" i="44" s="1"/>
  <c r="S51" i="44" s="1"/>
  <c r="DK39" i="44"/>
  <c r="AY39" i="44" s="1"/>
  <c r="S39" i="44" s="1"/>
  <c r="DK226" i="44"/>
  <c r="AY226" i="44" s="1"/>
  <c r="DK222" i="44"/>
  <c r="AY222" i="44" s="1"/>
  <c r="DK218" i="44"/>
  <c r="AY218" i="44" s="1"/>
  <c r="DK214" i="44"/>
  <c r="AY214" i="44" s="1"/>
  <c r="S214" i="44" s="1"/>
  <c r="DK210" i="44"/>
  <c r="AY210" i="44" s="1"/>
  <c r="S210" i="44" s="1"/>
  <c r="DK206" i="44"/>
  <c r="AY206" i="44" s="1"/>
  <c r="S206" i="44" s="1"/>
  <c r="DK202" i="44"/>
  <c r="AY202" i="44" s="1"/>
  <c r="S202" i="44" s="1"/>
  <c r="DK198" i="44"/>
  <c r="AY198" i="44" s="1"/>
  <c r="S198" i="44" s="1"/>
  <c r="DK194" i="44"/>
  <c r="AY194" i="44" s="1"/>
  <c r="S194" i="44" s="1"/>
  <c r="DK190" i="44"/>
  <c r="AY190" i="44" s="1"/>
  <c r="S190" i="44" s="1"/>
  <c r="DK186" i="44"/>
  <c r="AY186" i="44" s="1"/>
  <c r="S186" i="44" s="1"/>
  <c r="DK182" i="44"/>
  <c r="AY182" i="44" s="1"/>
  <c r="S182" i="44" s="1"/>
  <c r="DK178" i="44"/>
  <c r="AY178" i="44" s="1"/>
  <c r="S178" i="44" s="1"/>
  <c r="DK174" i="44"/>
  <c r="AY174" i="44" s="1"/>
  <c r="S174" i="44" s="1"/>
  <c r="DK170" i="44"/>
  <c r="AY170" i="44" s="1"/>
  <c r="S170" i="44" s="1"/>
  <c r="DK166" i="44"/>
  <c r="AY166" i="44" s="1"/>
  <c r="S166" i="44" s="1"/>
  <c r="DK162" i="44"/>
  <c r="AY162" i="44" s="1"/>
  <c r="S162" i="44" s="1"/>
  <c r="DK158" i="44"/>
  <c r="AY158" i="44" s="1"/>
  <c r="S158" i="44" s="1"/>
  <c r="DK154" i="44"/>
  <c r="AY154" i="44" s="1"/>
  <c r="S154" i="44" s="1"/>
  <c r="DK150" i="44"/>
  <c r="AY150" i="44" s="1"/>
  <c r="S150" i="44" s="1"/>
  <c r="DK146" i="44"/>
  <c r="AY146" i="44" s="1"/>
  <c r="S146" i="44" s="1"/>
  <c r="DK142" i="44"/>
  <c r="AY142" i="44" s="1"/>
  <c r="S142" i="44" s="1"/>
  <c r="DK138" i="44"/>
  <c r="AY138" i="44" s="1"/>
  <c r="S138" i="44" s="1"/>
  <c r="DK134" i="44"/>
  <c r="AY134" i="44" s="1"/>
  <c r="S134" i="44" s="1"/>
  <c r="DK130" i="44"/>
  <c r="AY130" i="44" s="1"/>
  <c r="S130" i="44" s="1"/>
  <c r="DK126" i="44"/>
  <c r="AY126" i="44" s="1"/>
  <c r="S126" i="44" s="1"/>
  <c r="DK122" i="44"/>
  <c r="AY122" i="44" s="1"/>
  <c r="S122" i="44" s="1"/>
  <c r="DK118" i="44"/>
  <c r="AY118" i="44" s="1"/>
  <c r="S118" i="44" s="1"/>
  <c r="DK114" i="44"/>
  <c r="AY114" i="44" s="1"/>
  <c r="S114" i="44" s="1"/>
  <c r="DK110" i="44"/>
  <c r="AY110" i="44" s="1"/>
  <c r="S110" i="44" s="1"/>
  <c r="DK106" i="44"/>
  <c r="AY106" i="44" s="1"/>
  <c r="S106" i="44" s="1"/>
  <c r="DK102" i="44"/>
  <c r="AY102" i="44" s="1"/>
  <c r="S102" i="44" s="1"/>
  <c r="DK98" i="44"/>
  <c r="AY98" i="44" s="1"/>
  <c r="S98" i="44" s="1"/>
  <c r="DK94" i="44"/>
  <c r="AY94" i="44" s="1"/>
  <c r="S94" i="44" s="1"/>
  <c r="DK90" i="44"/>
  <c r="AY90" i="44" s="1"/>
  <c r="S90" i="44" s="1"/>
  <c r="DK86" i="44"/>
  <c r="AY86" i="44" s="1"/>
  <c r="S86" i="44" s="1"/>
  <c r="DK82" i="44"/>
  <c r="AY82" i="44" s="1"/>
  <c r="S82" i="44" s="1"/>
  <c r="DK78" i="44"/>
  <c r="AY78" i="44" s="1"/>
  <c r="S78" i="44" s="1"/>
  <c r="DK74" i="44"/>
  <c r="AY74" i="44" s="1"/>
  <c r="S74" i="44" s="1"/>
  <c r="DK70" i="44"/>
  <c r="AY70" i="44" s="1"/>
  <c r="S70" i="44" s="1"/>
  <c r="DK66" i="44"/>
  <c r="AY66" i="44" s="1"/>
  <c r="S66" i="44" s="1"/>
  <c r="DK62" i="44"/>
  <c r="AY62" i="44" s="1"/>
  <c r="S62" i="44" s="1"/>
  <c r="DK58" i="44"/>
  <c r="AY58" i="44" s="1"/>
  <c r="S58" i="44" s="1"/>
  <c r="DK54" i="44"/>
  <c r="AY54" i="44" s="1"/>
  <c r="S54" i="44" s="1"/>
  <c r="DK50" i="44"/>
  <c r="AY50" i="44" s="1"/>
  <c r="S50" i="44" s="1"/>
  <c r="DK46" i="44"/>
  <c r="AY46" i="44" s="1"/>
  <c r="S46" i="44" s="1"/>
  <c r="DK42" i="44"/>
  <c r="AY42" i="44" s="1"/>
  <c r="S42" i="44" s="1"/>
  <c r="DK38" i="44"/>
  <c r="AY38" i="44" s="1"/>
  <c r="S38" i="44" s="1"/>
  <c r="DK34" i="44"/>
  <c r="AY34" i="44" s="1"/>
  <c r="S34" i="44" s="1"/>
  <c r="DK30" i="44"/>
  <c r="AY30" i="44" s="1"/>
  <c r="S30" i="44" s="1"/>
  <c r="DK219" i="44"/>
  <c r="AY219" i="44" s="1"/>
  <c r="DK215" i="44"/>
  <c r="AY215" i="44" s="1"/>
  <c r="S215" i="44" s="1"/>
  <c r="DK203" i="44"/>
  <c r="AY203" i="44" s="1"/>
  <c r="S203" i="44" s="1"/>
  <c r="DK191" i="44"/>
  <c r="AY191" i="44" s="1"/>
  <c r="S191" i="44" s="1"/>
  <c r="DK183" i="44"/>
  <c r="AY183" i="44" s="1"/>
  <c r="S183" i="44" s="1"/>
  <c r="DK171" i="44"/>
  <c r="AY171" i="44" s="1"/>
  <c r="S171" i="44" s="1"/>
  <c r="DK163" i="44"/>
  <c r="AY163" i="44" s="1"/>
  <c r="S163" i="44" s="1"/>
  <c r="DK155" i="44"/>
  <c r="AY155" i="44" s="1"/>
  <c r="S155" i="44" s="1"/>
  <c r="DK143" i="44"/>
  <c r="AY143" i="44" s="1"/>
  <c r="S143" i="44" s="1"/>
  <c r="DK135" i="44"/>
  <c r="AY135" i="44" s="1"/>
  <c r="S135" i="44" s="1"/>
  <c r="DK127" i="44"/>
  <c r="AY127" i="44" s="1"/>
  <c r="S127" i="44" s="1"/>
  <c r="DK115" i="44"/>
  <c r="AY115" i="44" s="1"/>
  <c r="S115" i="44" s="1"/>
  <c r="DK107" i="44"/>
  <c r="AY107" i="44" s="1"/>
  <c r="S107" i="44" s="1"/>
  <c r="DK95" i="44"/>
  <c r="AY95" i="44" s="1"/>
  <c r="S95" i="44" s="1"/>
  <c r="DK87" i="44"/>
  <c r="AY87" i="44" s="1"/>
  <c r="S87" i="44" s="1"/>
  <c r="DK75" i="44"/>
  <c r="AY75" i="44" s="1"/>
  <c r="S75" i="44" s="1"/>
  <c r="DK67" i="44"/>
  <c r="AY67" i="44" s="1"/>
  <c r="S67" i="44" s="1"/>
  <c r="DK55" i="44"/>
  <c r="AY55" i="44" s="1"/>
  <c r="S55" i="44" s="1"/>
  <c r="DK47" i="44"/>
  <c r="AY47" i="44" s="1"/>
  <c r="S47" i="44" s="1"/>
  <c r="DK35" i="44"/>
  <c r="AY35" i="44" s="1"/>
  <c r="S35" i="44" s="1"/>
  <c r="DK31" i="44"/>
  <c r="AY31" i="44" s="1"/>
  <c r="S31" i="44" s="1"/>
  <c r="DO28" i="44"/>
  <c r="DO31" i="44"/>
  <c r="DO36" i="44"/>
  <c r="DO39" i="44"/>
  <c r="DO44" i="44"/>
  <c r="DO47" i="44"/>
  <c r="DO52" i="44"/>
  <c r="DO54" i="44"/>
  <c r="DO56" i="44"/>
  <c r="DO58" i="44"/>
  <c r="DO60" i="44"/>
  <c r="DO62" i="44"/>
  <c r="DO64" i="44"/>
  <c r="DO66" i="44"/>
  <c r="DO68" i="44"/>
  <c r="DO70" i="44"/>
  <c r="DO72" i="44"/>
  <c r="DO74" i="44"/>
  <c r="DO76" i="44"/>
  <c r="DO78" i="44"/>
  <c r="DO80" i="44"/>
  <c r="DO27" i="44"/>
  <c r="DO29" i="44"/>
  <c r="DO57" i="44"/>
  <c r="DO65" i="44"/>
  <c r="DO30" i="44"/>
  <c r="DO32" i="44"/>
  <c r="DO33" i="44"/>
  <c r="DO34" i="44"/>
  <c r="DO35" i="44"/>
  <c r="DO37" i="44"/>
  <c r="DO55" i="44"/>
  <c r="DO63" i="44"/>
  <c r="DO71" i="44"/>
  <c r="DO79" i="44"/>
  <c r="DO83" i="44"/>
  <c r="DO85" i="44"/>
  <c r="DO87" i="44"/>
  <c r="DO53" i="44"/>
  <c r="DO81" i="44"/>
  <c r="DO86" i="44"/>
  <c r="DO89" i="44"/>
  <c r="DO38" i="44"/>
  <c r="DO40" i="44"/>
  <c r="DO41" i="44"/>
  <c r="DO42" i="44"/>
  <c r="DO43" i="44"/>
  <c r="DO45" i="44"/>
  <c r="DO61" i="44"/>
  <c r="DO67" i="44"/>
  <c r="DO69" i="44"/>
  <c r="DO82" i="44"/>
  <c r="DO59" i="44"/>
  <c r="DO84" i="44"/>
  <c r="DO46" i="44"/>
  <c r="DO50" i="44"/>
  <c r="DO91" i="44"/>
  <c r="DO93" i="44"/>
  <c r="DO95" i="44"/>
  <c r="DO97" i="44"/>
  <c r="DO99" i="44"/>
  <c r="DO101" i="44"/>
  <c r="DO103" i="44"/>
  <c r="DO105" i="44"/>
  <c r="DO107" i="44"/>
  <c r="DO109" i="44"/>
  <c r="DO111" i="44"/>
  <c r="DO113" i="44"/>
  <c r="DO115" i="44"/>
  <c r="DO117" i="44"/>
  <c r="DO119" i="44"/>
  <c r="DO121" i="44"/>
  <c r="DO123" i="44"/>
  <c r="DO125" i="44"/>
  <c r="DO127" i="44"/>
  <c r="DO129" i="44"/>
  <c r="DO48" i="44"/>
  <c r="DO90" i="44"/>
  <c r="DO92" i="44"/>
  <c r="DO94" i="44"/>
  <c r="DO96" i="44"/>
  <c r="DO98" i="44"/>
  <c r="DO100" i="44"/>
  <c r="DO102" i="44"/>
  <c r="DO104" i="44"/>
  <c r="DO106" i="44"/>
  <c r="DO108" i="44"/>
  <c r="DO110" i="44"/>
  <c r="DO112" i="44"/>
  <c r="DO114" i="44"/>
  <c r="DO116" i="44"/>
  <c r="DO118" i="44"/>
  <c r="DO120" i="44"/>
  <c r="DO122" i="44"/>
  <c r="DO124" i="44"/>
  <c r="DO126" i="44"/>
  <c r="DO128" i="44"/>
  <c r="DO130" i="44"/>
  <c r="DO49" i="44"/>
  <c r="DO73" i="44"/>
  <c r="DO75" i="44"/>
  <c r="DO77" i="44"/>
  <c r="DO88" i="44"/>
  <c r="DO51" i="44"/>
  <c r="DO132" i="44"/>
  <c r="DO134" i="44"/>
  <c r="DO136" i="44"/>
  <c r="DO138" i="44"/>
  <c r="DO140" i="44"/>
  <c r="DO142" i="44"/>
  <c r="DO144" i="44"/>
  <c r="DO146" i="44"/>
  <c r="DO148" i="44"/>
  <c r="DO150" i="44"/>
  <c r="DO152" i="44"/>
  <c r="DO154" i="44"/>
  <c r="DO156" i="44"/>
  <c r="DO158" i="44"/>
  <c r="DO160" i="44"/>
  <c r="DO162" i="44"/>
  <c r="DO164" i="44"/>
  <c r="DO166" i="44"/>
  <c r="DO168" i="44"/>
  <c r="DO170" i="44"/>
  <c r="DO172" i="44"/>
  <c r="DO174" i="44"/>
  <c r="DO176" i="44"/>
  <c r="DO178" i="44"/>
  <c r="DO180" i="44"/>
  <c r="DO182" i="44"/>
  <c r="DO184" i="44"/>
  <c r="DO186" i="44"/>
  <c r="DO188" i="44"/>
  <c r="DO190" i="44"/>
  <c r="DO192" i="44"/>
  <c r="DO194" i="44"/>
  <c r="DO196" i="44"/>
  <c r="DO198" i="44"/>
  <c r="DO200" i="44"/>
  <c r="DO202" i="44"/>
  <c r="DO204" i="44"/>
  <c r="DO206" i="44"/>
  <c r="DO208" i="44"/>
  <c r="DO210" i="44"/>
  <c r="DO212" i="44"/>
  <c r="DO214" i="44"/>
  <c r="DO135" i="44"/>
  <c r="DO143" i="44"/>
  <c r="DO151" i="44"/>
  <c r="DO159" i="44"/>
  <c r="DO167" i="44"/>
  <c r="DO175" i="44"/>
  <c r="DO183" i="44"/>
  <c r="DO191" i="44"/>
  <c r="DO199" i="44"/>
  <c r="DO207" i="44"/>
  <c r="DO215" i="44"/>
  <c r="DO216" i="44"/>
  <c r="DO218" i="44"/>
  <c r="DO220" i="44"/>
  <c r="DO222" i="44"/>
  <c r="DO224" i="44"/>
  <c r="DO226" i="44"/>
  <c r="DO133" i="44"/>
  <c r="DO157" i="44"/>
  <c r="DO189" i="44"/>
  <c r="DO131" i="44"/>
  <c r="DO139" i="44"/>
  <c r="DO147" i="44"/>
  <c r="DO155" i="44"/>
  <c r="DO163" i="44"/>
  <c r="DO171" i="44"/>
  <c r="DO179" i="44"/>
  <c r="DO187" i="44"/>
  <c r="DO195" i="44"/>
  <c r="DO203" i="44"/>
  <c r="DO211" i="44"/>
  <c r="DO217" i="44"/>
  <c r="DO219" i="44"/>
  <c r="DO221" i="44"/>
  <c r="DO223" i="44"/>
  <c r="DO225" i="44"/>
  <c r="DO227" i="44"/>
  <c r="DO141" i="44"/>
  <c r="DO149" i="44"/>
  <c r="DO165" i="44"/>
  <c r="DO181" i="44"/>
  <c r="DO197" i="44"/>
  <c r="DO137" i="44"/>
  <c r="DO145" i="44"/>
  <c r="DO153" i="44"/>
  <c r="DO161" i="44"/>
  <c r="DO169" i="44"/>
  <c r="DO177" i="44"/>
  <c r="DO185" i="44"/>
  <c r="DO193" i="44"/>
  <c r="DO201" i="44"/>
  <c r="DO209" i="44"/>
  <c r="DO173" i="44"/>
  <c r="DO205" i="44"/>
  <c r="DO213" i="44"/>
  <c r="DS30" i="44"/>
  <c r="DS33" i="44"/>
  <c r="DS38" i="44"/>
  <c r="DS41" i="44"/>
  <c r="DS46" i="44"/>
  <c r="DS49" i="44"/>
  <c r="DS52" i="44"/>
  <c r="DS54" i="44"/>
  <c r="DS56" i="44"/>
  <c r="DS58" i="44"/>
  <c r="DS60" i="44"/>
  <c r="DS62" i="44"/>
  <c r="DS64" i="44"/>
  <c r="DS66" i="44"/>
  <c r="DS68" i="44"/>
  <c r="DS70" i="44"/>
  <c r="DS72" i="44"/>
  <c r="DS74" i="44"/>
  <c r="DS76" i="44"/>
  <c r="DS78" i="44"/>
  <c r="DS80" i="44"/>
  <c r="DS40" i="44"/>
  <c r="DS42" i="44"/>
  <c r="DS43" i="44"/>
  <c r="DS44" i="44"/>
  <c r="DS45" i="44"/>
  <c r="DS47" i="44"/>
  <c r="DS51" i="44"/>
  <c r="DS59" i="44"/>
  <c r="DS48" i="44"/>
  <c r="DS50" i="44"/>
  <c r="DS57" i="44"/>
  <c r="DS65" i="44"/>
  <c r="DS73" i="44"/>
  <c r="DS81" i="44"/>
  <c r="DS83" i="44"/>
  <c r="DS85" i="44"/>
  <c r="DS87" i="44"/>
  <c r="DS27" i="44"/>
  <c r="DS28" i="44"/>
  <c r="DS29" i="44"/>
  <c r="DS31" i="44"/>
  <c r="DS55" i="44"/>
  <c r="DS67" i="44"/>
  <c r="DS69" i="44"/>
  <c r="DS71" i="44"/>
  <c r="DS63" i="44"/>
  <c r="DS84" i="44"/>
  <c r="DS32" i="44"/>
  <c r="DS34" i="44"/>
  <c r="DS35" i="44"/>
  <c r="DS36" i="44"/>
  <c r="DS37" i="44"/>
  <c r="DS39" i="44"/>
  <c r="DS61" i="44"/>
  <c r="DS75" i="44"/>
  <c r="DS77" i="44"/>
  <c r="DS79" i="44"/>
  <c r="DS86" i="44"/>
  <c r="DS53" i="44"/>
  <c r="DS91" i="44"/>
  <c r="DS93" i="44"/>
  <c r="DS95" i="44"/>
  <c r="DS97" i="44"/>
  <c r="DS99" i="44"/>
  <c r="DS101" i="44"/>
  <c r="DS103" i="44"/>
  <c r="DS105" i="44"/>
  <c r="DS107" i="44"/>
  <c r="DS109" i="44"/>
  <c r="DS111" i="44"/>
  <c r="DS113" i="44"/>
  <c r="DS115" i="44"/>
  <c r="DS117" i="44"/>
  <c r="DS119" i="44"/>
  <c r="DS121" i="44"/>
  <c r="DS123" i="44"/>
  <c r="DS125" i="44"/>
  <c r="DS127" i="44"/>
  <c r="DS129" i="44"/>
  <c r="DS82" i="44"/>
  <c r="DS89" i="44"/>
  <c r="DS90" i="44"/>
  <c r="DS92" i="44"/>
  <c r="DS94" i="44"/>
  <c r="DS96" i="44"/>
  <c r="DS98" i="44"/>
  <c r="DS100" i="44"/>
  <c r="DS102" i="44"/>
  <c r="DS104" i="44"/>
  <c r="DS106" i="44"/>
  <c r="DS108" i="44"/>
  <c r="DS110" i="44"/>
  <c r="DS112" i="44"/>
  <c r="DS114" i="44"/>
  <c r="DS116" i="44"/>
  <c r="DS118" i="44"/>
  <c r="DS120" i="44"/>
  <c r="DS122" i="44"/>
  <c r="DS124" i="44"/>
  <c r="DS126" i="44"/>
  <c r="DS128" i="44"/>
  <c r="DS88" i="44"/>
  <c r="DS130" i="44"/>
  <c r="DS132" i="44"/>
  <c r="DS134" i="44"/>
  <c r="DS136" i="44"/>
  <c r="DS138" i="44"/>
  <c r="DS140" i="44"/>
  <c r="DS142" i="44"/>
  <c r="DS144" i="44"/>
  <c r="DS146" i="44"/>
  <c r="DS148" i="44"/>
  <c r="DS150" i="44"/>
  <c r="DS152" i="44"/>
  <c r="DS154" i="44"/>
  <c r="DS156" i="44"/>
  <c r="DS158" i="44"/>
  <c r="DS160" i="44"/>
  <c r="DS162" i="44"/>
  <c r="DS164" i="44"/>
  <c r="DS166" i="44"/>
  <c r="DS168" i="44"/>
  <c r="DS170" i="44"/>
  <c r="DS172" i="44"/>
  <c r="DS174" i="44"/>
  <c r="DS176" i="44"/>
  <c r="DS178" i="44"/>
  <c r="DS180" i="44"/>
  <c r="DS182" i="44"/>
  <c r="DS184" i="44"/>
  <c r="DS186" i="44"/>
  <c r="DS188" i="44"/>
  <c r="DS190" i="44"/>
  <c r="DS192" i="44"/>
  <c r="DS194" i="44"/>
  <c r="DS196" i="44"/>
  <c r="DS198" i="44"/>
  <c r="DS200" i="44"/>
  <c r="DS202" i="44"/>
  <c r="DS204" i="44"/>
  <c r="DS206" i="44"/>
  <c r="DS208" i="44"/>
  <c r="DS210" i="44"/>
  <c r="DS212" i="44"/>
  <c r="DS214" i="44"/>
  <c r="DS137" i="44"/>
  <c r="DS145" i="44"/>
  <c r="DS153" i="44"/>
  <c r="DS161" i="44"/>
  <c r="DS169" i="44"/>
  <c r="DS177" i="44"/>
  <c r="DS185" i="44"/>
  <c r="DS193" i="44"/>
  <c r="DS201" i="44"/>
  <c r="DS209" i="44"/>
  <c r="DS216" i="44"/>
  <c r="DS218" i="44"/>
  <c r="DS220" i="44"/>
  <c r="DS222" i="44"/>
  <c r="DS224" i="44"/>
  <c r="DS226" i="44"/>
  <c r="DS135" i="44"/>
  <c r="DS143" i="44"/>
  <c r="DS175" i="44"/>
  <c r="DS199" i="44"/>
  <c r="DS215" i="44"/>
  <c r="DS133" i="44"/>
  <c r="DS141" i="44"/>
  <c r="DS149" i="44"/>
  <c r="DS157" i="44"/>
  <c r="DS165" i="44"/>
  <c r="DS173" i="44"/>
  <c r="DS181" i="44"/>
  <c r="DS189" i="44"/>
  <c r="DS197" i="44"/>
  <c r="DS205" i="44"/>
  <c r="DS213" i="44"/>
  <c r="DS217" i="44"/>
  <c r="DS219" i="44"/>
  <c r="DS221" i="44"/>
  <c r="DS223" i="44"/>
  <c r="DS225" i="44"/>
  <c r="DS227" i="44"/>
  <c r="DS167" i="44"/>
  <c r="DS183" i="44"/>
  <c r="DS191" i="44"/>
  <c r="DS207" i="44"/>
  <c r="DS131" i="44"/>
  <c r="DS139" i="44"/>
  <c r="DS147" i="44"/>
  <c r="DS155" i="44"/>
  <c r="DS163" i="44"/>
  <c r="DS171" i="44"/>
  <c r="DS179" i="44"/>
  <c r="DS187" i="44"/>
  <c r="DS195" i="44"/>
  <c r="DS203" i="44"/>
  <c r="DS211" i="44"/>
  <c r="DS151" i="44"/>
  <c r="DS159" i="44"/>
  <c r="DP27" i="44"/>
  <c r="DP29" i="44"/>
  <c r="DP31" i="44"/>
  <c r="DP33" i="44"/>
  <c r="DP35" i="44"/>
  <c r="DP37" i="44"/>
  <c r="DP39" i="44"/>
  <c r="DP41" i="44"/>
  <c r="DP43" i="44"/>
  <c r="DP45" i="44"/>
  <c r="DP47" i="44"/>
  <c r="DP49" i="44"/>
  <c r="DP34" i="44"/>
  <c r="DP42" i="44"/>
  <c r="DP50" i="44"/>
  <c r="DP28" i="44"/>
  <c r="DP30" i="44"/>
  <c r="DP32" i="44"/>
  <c r="DP52" i="44"/>
  <c r="DP55" i="44"/>
  <c r="DP60" i="44"/>
  <c r="DP63" i="44"/>
  <c r="DP36" i="44"/>
  <c r="DP38" i="44"/>
  <c r="DP40" i="44"/>
  <c r="DP53" i="44"/>
  <c r="DP58" i="44"/>
  <c r="DP61" i="44"/>
  <c r="DP66" i="44"/>
  <c r="DP69" i="44"/>
  <c r="DP74" i="44"/>
  <c r="DP77" i="44"/>
  <c r="DP56" i="44"/>
  <c r="DP59" i="44"/>
  <c r="DP84" i="44"/>
  <c r="DP44" i="44"/>
  <c r="DP46" i="44"/>
  <c r="DP48" i="44"/>
  <c r="DP51" i="44"/>
  <c r="DP64" i="44"/>
  <c r="DP68" i="44"/>
  <c r="DP70" i="44"/>
  <c r="DP71" i="44"/>
  <c r="DP72" i="44"/>
  <c r="DP73" i="44"/>
  <c r="DP75" i="44"/>
  <c r="DP85" i="44"/>
  <c r="DP62" i="44"/>
  <c r="DP65" i="44"/>
  <c r="DP67" i="44"/>
  <c r="DP82" i="44"/>
  <c r="DP87" i="44"/>
  <c r="DP88" i="44"/>
  <c r="DP83" i="44"/>
  <c r="DP89" i="44"/>
  <c r="DP86" i="44"/>
  <c r="DP79" i="44"/>
  <c r="DP81" i="44"/>
  <c r="DP90" i="44"/>
  <c r="DP92" i="44"/>
  <c r="DP94" i="44"/>
  <c r="DP96" i="44"/>
  <c r="DP98" i="44"/>
  <c r="DP100" i="44"/>
  <c r="DP102" i="44"/>
  <c r="DP104" i="44"/>
  <c r="DP106" i="44"/>
  <c r="DP108" i="44"/>
  <c r="DP110" i="44"/>
  <c r="DP112" i="44"/>
  <c r="DP114" i="44"/>
  <c r="DP116" i="44"/>
  <c r="DP118" i="44"/>
  <c r="DP120" i="44"/>
  <c r="DP122" i="44"/>
  <c r="DP124" i="44"/>
  <c r="DP126" i="44"/>
  <c r="DP128" i="44"/>
  <c r="DP130" i="44"/>
  <c r="DP54" i="44"/>
  <c r="DP95" i="44"/>
  <c r="DP103" i="44"/>
  <c r="DP111" i="44"/>
  <c r="DP119" i="44"/>
  <c r="DP127" i="44"/>
  <c r="DP132" i="44"/>
  <c r="DP134" i="44"/>
  <c r="DP136" i="44"/>
  <c r="DP138" i="44"/>
  <c r="DP140" i="44"/>
  <c r="DP142" i="44"/>
  <c r="DP144" i="44"/>
  <c r="DP146" i="44"/>
  <c r="DP148" i="44"/>
  <c r="DP150" i="44"/>
  <c r="DP152" i="44"/>
  <c r="DP154" i="44"/>
  <c r="DP156" i="44"/>
  <c r="DP158" i="44"/>
  <c r="DP160" i="44"/>
  <c r="DP162" i="44"/>
  <c r="DP164" i="44"/>
  <c r="DP166" i="44"/>
  <c r="DP168" i="44"/>
  <c r="DP170" i="44"/>
  <c r="DP172" i="44"/>
  <c r="DP174" i="44"/>
  <c r="DP176" i="44"/>
  <c r="DP178" i="44"/>
  <c r="DP180" i="44"/>
  <c r="DP182" i="44"/>
  <c r="DP184" i="44"/>
  <c r="DP186" i="44"/>
  <c r="DP188" i="44"/>
  <c r="DP190" i="44"/>
  <c r="DP192" i="44"/>
  <c r="DP194" i="44"/>
  <c r="DP196" i="44"/>
  <c r="DP198" i="44"/>
  <c r="DP200" i="44"/>
  <c r="DP202" i="44"/>
  <c r="DP204" i="44"/>
  <c r="DP206" i="44"/>
  <c r="DP208" i="44"/>
  <c r="DP210" i="44"/>
  <c r="DP212" i="44"/>
  <c r="DP214" i="44"/>
  <c r="DP78" i="44"/>
  <c r="DP91" i="44"/>
  <c r="DP99" i="44"/>
  <c r="DP107" i="44"/>
  <c r="DP115" i="44"/>
  <c r="DP123" i="44"/>
  <c r="DP131" i="44"/>
  <c r="DP133" i="44"/>
  <c r="DP135" i="44"/>
  <c r="DP137" i="44"/>
  <c r="DP139" i="44"/>
  <c r="DP141" i="44"/>
  <c r="DP143" i="44"/>
  <c r="DP145" i="44"/>
  <c r="DP147" i="44"/>
  <c r="DP149" i="44"/>
  <c r="DP151" i="44"/>
  <c r="DP153" i="44"/>
  <c r="DP155" i="44"/>
  <c r="DP157" i="44"/>
  <c r="DP159" i="44"/>
  <c r="DP161" i="44"/>
  <c r="DP163" i="44"/>
  <c r="DP165" i="44"/>
  <c r="DP167" i="44"/>
  <c r="DP169" i="44"/>
  <c r="DP171" i="44"/>
  <c r="DP173" i="44"/>
  <c r="DP175" i="44"/>
  <c r="DP177" i="44"/>
  <c r="DP179" i="44"/>
  <c r="DP181" i="44"/>
  <c r="DP183" i="44"/>
  <c r="DP185" i="44"/>
  <c r="DP187" i="44"/>
  <c r="DP189" i="44"/>
  <c r="DP191" i="44"/>
  <c r="DP193" i="44"/>
  <c r="DP195" i="44"/>
  <c r="DP197" i="44"/>
  <c r="DP199" i="44"/>
  <c r="DP201" i="44"/>
  <c r="DP203" i="44"/>
  <c r="DP205" i="44"/>
  <c r="DP207" i="44"/>
  <c r="DP209" i="44"/>
  <c r="DP211" i="44"/>
  <c r="DP213" i="44"/>
  <c r="DP215" i="44"/>
  <c r="DP80" i="44"/>
  <c r="DP97" i="44"/>
  <c r="DP105" i="44"/>
  <c r="DP113" i="44"/>
  <c r="DP121" i="44"/>
  <c r="DP129" i="44"/>
  <c r="DP117" i="44"/>
  <c r="DP76" i="44"/>
  <c r="DP109" i="44"/>
  <c r="DP222" i="44"/>
  <c r="DP101" i="44"/>
  <c r="DP220" i="44"/>
  <c r="DP226" i="44"/>
  <c r="DP57" i="44"/>
  <c r="DP93" i="44"/>
  <c r="DP125" i="44"/>
  <c r="DP217" i="44"/>
  <c r="DP219" i="44"/>
  <c r="DP221" i="44"/>
  <c r="DP223" i="44"/>
  <c r="DP225" i="44"/>
  <c r="DP227" i="44"/>
  <c r="DP216" i="44"/>
  <c r="DP218" i="44"/>
  <c r="DP224" i="44"/>
  <c r="DQ29" i="44"/>
  <c r="DQ32" i="44"/>
  <c r="DQ37" i="44"/>
  <c r="DQ40" i="44"/>
  <c r="DQ45" i="44"/>
  <c r="DQ48" i="44"/>
  <c r="DQ51" i="44"/>
  <c r="DQ53" i="44"/>
  <c r="DQ55" i="44"/>
  <c r="DQ57" i="44"/>
  <c r="DQ59" i="44"/>
  <c r="DQ61" i="44"/>
  <c r="DQ63" i="44"/>
  <c r="DQ65" i="44"/>
  <c r="DQ67" i="44"/>
  <c r="DQ69" i="44"/>
  <c r="DQ71" i="44"/>
  <c r="DQ73" i="44"/>
  <c r="DQ75" i="44"/>
  <c r="DQ77" i="44"/>
  <c r="DQ79" i="44"/>
  <c r="DQ81" i="44"/>
  <c r="DQ31" i="44"/>
  <c r="DQ33" i="44"/>
  <c r="DQ34" i="44"/>
  <c r="DQ35" i="44"/>
  <c r="DQ36" i="44"/>
  <c r="DQ38" i="44"/>
  <c r="DQ58" i="44"/>
  <c r="DQ39" i="44"/>
  <c r="DQ41" i="44"/>
  <c r="DQ42" i="44"/>
  <c r="DQ43" i="44"/>
  <c r="DQ44" i="44"/>
  <c r="DQ46" i="44"/>
  <c r="DQ56" i="44"/>
  <c r="DQ64" i="44"/>
  <c r="DQ72" i="44"/>
  <c r="DQ80" i="44"/>
  <c r="DQ82" i="44"/>
  <c r="DQ84" i="44"/>
  <c r="DQ86" i="44"/>
  <c r="DQ62" i="44"/>
  <c r="DQ87" i="44"/>
  <c r="DQ88" i="44"/>
  <c r="DQ47" i="44"/>
  <c r="DQ49" i="44"/>
  <c r="DQ50" i="44"/>
  <c r="DQ54" i="44"/>
  <c r="DQ74" i="44"/>
  <c r="DQ76" i="44"/>
  <c r="DQ78" i="44"/>
  <c r="DQ83" i="44"/>
  <c r="DQ27" i="44"/>
  <c r="DQ28" i="44"/>
  <c r="DQ30" i="44"/>
  <c r="DQ52" i="44"/>
  <c r="DQ66" i="44"/>
  <c r="DQ68" i="44"/>
  <c r="DQ70" i="44"/>
  <c r="DQ85" i="44"/>
  <c r="DQ90" i="44"/>
  <c r="DQ92" i="44"/>
  <c r="DQ94" i="44"/>
  <c r="DQ96" i="44"/>
  <c r="DQ98" i="44"/>
  <c r="DQ100" i="44"/>
  <c r="DQ102" i="44"/>
  <c r="DQ104" i="44"/>
  <c r="DQ106" i="44"/>
  <c r="DQ108" i="44"/>
  <c r="DQ110" i="44"/>
  <c r="DQ112" i="44"/>
  <c r="DQ114" i="44"/>
  <c r="DQ116" i="44"/>
  <c r="DQ118" i="44"/>
  <c r="DQ120" i="44"/>
  <c r="DQ122" i="44"/>
  <c r="DQ124" i="44"/>
  <c r="DQ126" i="44"/>
  <c r="DQ128" i="44"/>
  <c r="DQ130" i="44"/>
  <c r="DQ91" i="44"/>
  <c r="DQ93" i="44"/>
  <c r="DQ95" i="44"/>
  <c r="DQ97" i="44"/>
  <c r="DQ99" i="44"/>
  <c r="DQ101" i="44"/>
  <c r="DQ103" i="44"/>
  <c r="DQ105" i="44"/>
  <c r="DQ107" i="44"/>
  <c r="DQ109" i="44"/>
  <c r="DQ111" i="44"/>
  <c r="DQ113" i="44"/>
  <c r="DQ115" i="44"/>
  <c r="DQ117" i="44"/>
  <c r="DQ119" i="44"/>
  <c r="DQ121" i="44"/>
  <c r="DQ123" i="44"/>
  <c r="DQ125" i="44"/>
  <c r="DQ127" i="44"/>
  <c r="DQ129" i="44"/>
  <c r="DQ89" i="44"/>
  <c r="DQ60" i="44"/>
  <c r="DQ131" i="44"/>
  <c r="DQ133" i="44"/>
  <c r="DQ135" i="44"/>
  <c r="DQ137" i="44"/>
  <c r="DQ139" i="44"/>
  <c r="DQ141" i="44"/>
  <c r="DQ143" i="44"/>
  <c r="DQ145" i="44"/>
  <c r="DQ147" i="44"/>
  <c r="DQ149" i="44"/>
  <c r="DQ151" i="44"/>
  <c r="DQ153" i="44"/>
  <c r="DQ155" i="44"/>
  <c r="DQ157" i="44"/>
  <c r="DQ159" i="44"/>
  <c r="DQ161" i="44"/>
  <c r="DQ163" i="44"/>
  <c r="DQ165" i="44"/>
  <c r="DQ167" i="44"/>
  <c r="DQ169" i="44"/>
  <c r="DQ171" i="44"/>
  <c r="DQ173" i="44"/>
  <c r="DQ175" i="44"/>
  <c r="DQ177" i="44"/>
  <c r="DQ179" i="44"/>
  <c r="DQ181" i="44"/>
  <c r="DQ183" i="44"/>
  <c r="DQ185" i="44"/>
  <c r="DQ187" i="44"/>
  <c r="DQ189" i="44"/>
  <c r="DQ191" i="44"/>
  <c r="DQ193" i="44"/>
  <c r="DQ195" i="44"/>
  <c r="DQ197" i="44"/>
  <c r="DQ199" i="44"/>
  <c r="DQ201" i="44"/>
  <c r="DQ203" i="44"/>
  <c r="DQ205" i="44"/>
  <c r="DQ207" i="44"/>
  <c r="DQ209" i="44"/>
  <c r="DQ211" i="44"/>
  <c r="DQ213" i="44"/>
  <c r="DQ215" i="44"/>
  <c r="DQ136" i="44"/>
  <c r="DQ144" i="44"/>
  <c r="DQ152" i="44"/>
  <c r="DQ160" i="44"/>
  <c r="DQ168" i="44"/>
  <c r="DQ176" i="44"/>
  <c r="DQ184" i="44"/>
  <c r="DQ192" i="44"/>
  <c r="DQ200" i="44"/>
  <c r="DQ208" i="44"/>
  <c r="DQ217" i="44"/>
  <c r="DQ219" i="44"/>
  <c r="DQ221" i="44"/>
  <c r="DQ223" i="44"/>
  <c r="DQ225" i="44"/>
  <c r="DQ227" i="44"/>
  <c r="DQ150" i="44"/>
  <c r="DQ166" i="44"/>
  <c r="DQ182" i="44"/>
  <c r="DQ206" i="44"/>
  <c r="DQ132" i="44"/>
  <c r="DQ140" i="44"/>
  <c r="DQ148" i="44"/>
  <c r="DQ156" i="44"/>
  <c r="DQ164" i="44"/>
  <c r="DQ172" i="44"/>
  <c r="DQ180" i="44"/>
  <c r="DQ188" i="44"/>
  <c r="DQ196" i="44"/>
  <c r="DQ204" i="44"/>
  <c r="DQ212" i="44"/>
  <c r="DQ216" i="44"/>
  <c r="DQ218" i="44"/>
  <c r="DQ220" i="44"/>
  <c r="DQ222" i="44"/>
  <c r="DQ224" i="44"/>
  <c r="DQ226" i="44"/>
  <c r="DQ134" i="44"/>
  <c r="DQ158" i="44"/>
  <c r="DQ174" i="44"/>
  <c r="DQ214" i="44"/>
  <c r="DQ138" i="44"/>
  <c r="DQ146" i="44"/>
  <c r="DQ154" i="44"/>
  <c r="DQ162" i="44"/>
  <c r="DQ170" i="44"/>
  <c r="DQ178" i="44"/>
  <c r="DQ186" i="44"/>
  <c r="DQ194" i="44"/>
  <c r="DQ202" i="44"/>
  <c r="DQ210" i="44"/>
  <c r="DQ142" i="44"/>
  <c r="DQ190" i="44"/>
  <c r="DQ198" i="44"/>
  <c r="DV28" i="44"/>
  <c r="DV30" i="44"/>
  <c r="DV32" i="44"/>
  <c r="DV34" i="44"/>
  <c r="DV36" i="44"/>
  <c r="DV38" i="44"/>
  <c r="DV40" i="44"/>
  <c r="DV42" i="44"/>
  <c r="DV44" i="44"/>
  <c r="DV46" i="44"/>
  <c r="DV48" i="44"/>
  <c r="DV50" i="44"/>
  <c r="DV29" i="44"/>
  <c r="DV37" i="44"/>
  <c r="DV45" i="44"/>
  <c r="DV27" i="44"/>
  <c r="DV55" i="44"/>
  <c r="DV58" i="44"/>
  <c r="DV63" i="44"/>
  <c r="DV31" i="44"/>
  <c r="DV33" i="44"/>
  <c r="DV35" i="44"/>
  <c r="DV53" i="44"/>
  <c r="DV56" i="44"/>
  <c r="DV61" i="44"/>
  <c r="DV64" i="44"/>
  <c r="DV69" i="44"/>
  <c r="DV72" i="44"/>
  <c r="DV77" i="44"/>
  <c r="DV80" i="44"/>
  <c r="DV39" i="44"/>
  <c r="DV41" i="44"/>
  <c r="DV43" i="44"/>
  <c r="DV51" i="44"/>
  <c r="DV54" i="44"/>
  <c r="DV79" i="44"/>
  <c r="DV84" i="44"/>
  <c r="DV87" i="44"/>
  <c r="DV59" i="44"/>
  <c r="DV62" i="44"/>
  <c r="DV65" i="44"/>
  <c r="DV66" i="44"/>
  <c r="DV67" i="44"/>
  <c r="DV68" i="44"/>
  <c r="DV70" i="44"/>
  <c r="DV83" i="44"/>
  <c r="DV47" i="44"/>
  <c r="DV49" i="44"/>
  <c r="DV57" i="44"/>
  <c r="DV60" i="44"/>
  <c r="DV82" i="44"/>
  <c r="DV85" i="44"/>
  <c r="DV89" i="44"/>
  <c r="DV71" i="44"/>
  <c r="DV73" i="44"/>
  <c r="DV75" i="44"/>
  <c r="DV81" i="44"/>
  <c r="DV86" i="44"/>
  <c r="DV88" i="44"/>
  <c r="DV74" i="44"/>
  <c r="DV76" i="44"/>
  <c r="DV78" i="44"/>
  <c r="DV52" i="44"/>
  <c r="DV91" i="44"/>
  <c r="DV93" i="44"/>
  <c r="DV95" i="44"/>
  <c r="DV97" i="44"/>
  <c r="DV99" i="44"/>
  <c r="DV101" i="44"/>
  <c r="DV103" i="44"/>
  <c r="DV105" i="44"/>
  <c r="DV107" i="44"/>
  <c r="DV109" i="44"/>
  <c r="DV111" i="44"/>
  <c r="DV113" i="44"/>
  <c r="DV115" i="44"/>
  <c r="DV117" i="44"/>
  <c r="DV119" i="44"/>
  <c r="DV121" i="44"/>
  <c r="DV123" i="44"/>
  <c r="DV125" i="44"/>
  <c r="DV127" i="44"/>
  <c r="DV129" i="44"/>
  <c r="DV90" i="44"/>
  <c r="DV98" i="44"/>
  <c r="DV106" i="44"/>
  <c r="DV114" i="44"/>
  <c r="DV122" i="44"/>
  <c r="DV131" i="44"/>
  <c r="DV133" i="44"/>
  <c r="DV135" i="44"/>
  <c r="DV137" i="44"/>
  <c r="DV139" i="44"/>
  <c r="DV141" i="44"/>
  <c r="DV143" i="44"/>
  <c r="DV145" i="44"/>
  <c r="DV147" i="44"/>
  <c r="DV149" i="44"/>
  <c r="DV151" i="44"/>
  <c r="DV153" i="44"/>
  <c r="DV155" i="44"/>
  <c r="DV157" i="44"/>
  <c r="DV159" i="44"/>
  <c r="DV161" i="44"/>
  <c r="DV163" i="44"/>
  <c r="DV165" i="44"/>
  <c r="DV167" i="44"/>
  <c r="DV169" i="44"/>
  <c r="DV171" i="44"/>
  <c r="DV173" i="44"/>
  <c r="DV175" i="44"/>
  <c r="DV177" i="44"/>
  <c r="DV179" i="44"/>
  <c r="DV181" i="44"/>
  <c r="DV183" i="44"/>
  <c r="DV185" i="44"/>
  <c r="DV187" i="44"/>
  <c r="DV189" i="44"/>
  <c r="DV191" i="44"/>
  <c r="DV193" i="44"/>
  <c r="DV195" i="44"/>
  <c r="DV197" i="44"/>
  <c r="DV199" i="44"/>
  <c r="DV201" i="44"/>
  <c r="DV203" i="44"/>
  <c r="DV205" i="44"/>
  <c r="DV207" i="44"/>
  <c r="DV209" i="44"/>
  <c r="DV211" i="44"/>
  <c r="DV213" i="44"/>
  <c r="DV215" i="44"/>
  <c r="DV94" i="44"/>
  <c r="DV102" i="44"/>
  <c r="DV110" i="44"/>
  <c r="DV118" i="44"/>
  <c r="DV126" i="44"/>
  <c r="DV130" i="44"/>
  <c r="DV132" i="44"/>
  <c r="DV134" i="44"/>
  <c r="DV136" i="44"/>
  <c r="DV138" i="44"/>
  <c r="DV140" i="44"/>
  <c r="DV142" i="44"/>
  <c r="DV144" i="44"/>
  <c r="DV146" i="44"/>
  <c r="DV148" i="44"/>
  <c r="DV150" i="44"/>
  <c r="DV152" i="44"/>
  <c r="DV154" i="44"/>
  <c r="DV156" i="44"/>
  <c r="DV158" i="44"/>
  <c r="DV160" i="44"/>
  <c r="DV162" i="44"/>
  <c r="DV164" i="44"/>
  <c r="DV166" i="44"/>
  <c r="DV168" i="44"/>
  <c r="DV170" i="44"/>
  <c r="DV172" i="44"/>
  <c r="DV174" i="44"/>
  <c r="DV176" i="44"/>
  <c r="DV178" i="44"/>
  <c r="DV180" i="44"/>
  <c r="DV182" i="44"/>
  <c r="DV184" i="44"/>
  <c r="DV186" i="44"/>
  <c r="DV188" i="44"/>
  <c r="DV190" i="44"/>
  <c r="DV192" i="44"/>
  <c r="DV194" i="44"/>
  <c r="DV196" i="44"/>
  <c r="DV198" i="44"/>
  <c r="DV200" i="44"/>
  <c r="DV202" i="44"/>
  <c r="DV204" i="44"/>
  <c r="DV206" i="44"/>
  <c r="DV208" i="44"/>
  <c r="DV210" i="44"/>
  <c r="DV212" i="44"/>
  <c r="DV214" i="44"/>
  <c r="DV92" i="44"/>
  <c r="DV100" i="44"/>
  <c r="DV108" i="44"/>
  <c r="DV116" i="44"/>
  <c r="DV124" i="44"/>
  <c r="DV112" i="44"/>
  <c r="DV217" i="44"/>
  <c r="DV225" i="44"/>
  <c r="DV96" i="44"/>
  <c r="DV128" i="44"/>
  <c r="DV104" i="44"/>
  <c r="DV219" i="44"/>
  <c r="DV223" i="44"/>
  <c r="DV120" i="44"/>
  <c r="DV216" i="44"/>
  <c r="DV218" i="44"/>
  <c r="DV220" i="44"/>
  <c r="DV222" i="44"/>
  <c r="DV224" i="44"/>
  <c r="DV226" i="44"/>
  <c r="DV221" i="44"/>
  <c r="DV227" i="44"/>
  <c r="DU31" i="44"/>
  <c r="DU34" i="44"/>
  <c r="DU39" i="44"/>
  <c r="DU42" i="44"/>
  <c r="DU47" i="44"/>
  <c r="DU50" i="44"/>
  <c r="DU51" i="44"/>
  <c r="DU53" i="44"/>
  <c r="DU55" i="44"/>
  <c r="DU57" i="44"/>
  <c r="DU59" i="44"/>
  <c r="DU61" i="44"/>
  <c r="DU63" i="44"/>
  <c r="DU65" i="44"/>
  <c r="DU67" i="44"/>
  <c r="DU69" i="44"/>
  <c r="DU71" i="44"/>
  <c r="DU73" i="44"/>
  <c r="DU75" i="44"/>
  <c r="DU77" i="44"/>
  <c r="DU79" i="44"/>
  <c r="DU49" i="44"/>
  <c r="DU52" i="44"/>
  <c r="DU60" i="44"/>
  <c r="DU27" i="44"/>
  <c r="DU28" i="44"/>
  <c r="DU29" i="44"/>
  <c r="DU30" i="44"/>
  <c r="DU32" i="44"/>
  <c r="DU58" i="44"/>
  <c r="DU66" i="44"/>
  <c r="DU74" i="44"/>
  <c r="DU82" i="44"/>
  <c r="DU84" i="44"/>
  <c r="DU86" i="44"/>
  <c r="DU33" i="44"/>
  <c r="DU35" i="44"/>
  <c r="DU36" i="44"/>
  <c r="DU37" i="44"/>
  <c r="DU38" i="44"/>
  <c r="DU40" i="44"/>
  <c r="DU64" i="44"/>
  <c r="DU76" i="44"/>
  <c r="DU78" i="44"/>
  <c r="DU80" i="44"/>
  <c r="DU81" i="44"/>
  <c r="DU88" i="44"/>
  <c r="DU56" i="44"/>
  <c r="DU41" i="44"/>
  <c r="DU43" i="44"/>
  <c r="DU44" i="44"/>
  <c r="DU45" i="44"/>
  <c r="DU46" i="44"/>
  <c r="DU48" i="44"/>
  <c r="DU54" i="44"/>
  <c r="DU87" i="44"/>
  <c r="DU62" i="44"/>
  <c r="DU89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68" i="44"/>
  <c r="DU70" i="44"/>
  <c r="DU72" i="44"/>
  <c r="DU91" i="44"/>
  <c r="DU93" i="44"/>
  <c r="DU95" i="44"/>
  <c r="DU97" i="44"/>
  <c r="DU99" i="44"/>
  <c r="DU101" i="44"/>
  <c r="DU103" i="44"/>
  <c r="DU105" i="44"/>
  <c r="DU107" i="44"/>
  <c r="DU109" i="44"/>
  <c r="DU111" i="44"/>
  <c r="DU113" i="44"/>
  <c r="DU115" i="44"/>
  <c r="DU117" i="44"/>
  <c r="DU119" i="44"/>
  <c r="DU121" i="44"/>
  <c r="DU123" i="44"/>
  <c r="DU125" i="44"/>
  <c r="DU127" i="44"/>
  <c r="DU129" i="44"/>
  <c r="DU85" i="44"/>
  <c r="DU131" i="44"/>
  <c r="DU133" i="44"/>
  <c r="DU135" i="44"/>
  <c r="DU137" i="44"/>
  <c r="DU139" i="44"/>
  <c r="DU141" i="44"/>
  <c r="DU143" i="44"/>
  <c r="DU145" i="44"/>
  <c r="DU147" i="44"/>
  <c r="DU149" i="44"/>
  <c r="DU151" i="44"/>
  <c r="DU153" i="44"/>
  <c r="DU155" i="44"/>
  <c r="DU157" i="44"/>
  <c r="DU159" i="44"/>
  <c r="DU161" i="44"/>
  <c r="DU163" i="44"/>
  <c r="DU165" i="44"/>
  <c r="DU167" i="44"/>
  <c r="DU169" i="44"/>
  <c r="DU171" i="44"/>
  <c r="DU173" i="44"/>
  <c r="DU175" i="44"/>
  <c r="DU177" i="44"/>
  <c r="DU179" i="44"/>
  <c r="DU181" i="44"/>
  <c r="DU183" i="44"/>
  <c r="DU185" i="44"/>
  <c r="DU187" i="44"/>
  <c r="DU189" i="44"/>
  <c r="DU191" i="44"/>
  <c r="DU193" i="44"/>
  <c r="DU195" i="44"/>
  <c r="DU197" i="44"/>
  <c r="DU199" i="44"/>
  <c r="DU201" i="44"/>
  <c r="DU203" i="44"/>
  <c r="DU205" i="44"/>
  <c r="DU207" i="44"/>
  <c r="DU209" i="44"/>
  <c r="DU211" i="44"/>
  <c r="DU213" i="44"/>
  <c r="DU215" i="44"/>
  <c r="DU130" i="44"/>
  <c r="DU138" i="44"/>
  <c r="DU146" i="44"/>
  <c r="DU154" i="44"/>
  <c r="DU162" i="44"/>
  <c r="DU170" i="44"/>
  <c r="DU178" i="44"/>
  <c r="DU186" i="44"/>
  <c r="DU194" i="44"/>
  <c r="DU202" i="44"/>
  <c r="DU210" i="44"/>
  <c r="DU217" i="44"/>
  <c r="DU219" i="44"/>
  <c r="DU221" i="44"/>
  <c r="DU223" i="44"/>
  <c r="DU225" i="44"/>
  <c r="DU227" i="44"/>
  <c r="DU160" i="44"/>
  <c r="DU176" i="44"/>
  <c r="DU192" i="44"/>
  <c r="DU208" i="44"/>
  <c r="DU83" i="44"/>
  <c r="DU134" i="44"/>
  <c r="DU142" i="44"/>
  <c r="DU150" i="44"/>
  <c r="DU158" i="44"/>
  <c r="DU166" i="44"/>
  <c r="DU174" i="44"/>
  <c r="DU182" i="44"/>
  <c r="DU190" i="44"/>
  <c r="DU198" i="44"/>
  <c r="DU206" i="44"/>
  <c r="DU214" i="44"/>
  <c r="DU216" i="44"/>
  <c r="DU218" i="44"/>
  <c r="DU220" i="44"/>
  <c r="DU222" i="44"/>
  <c r="DU224" i="44"/>
  <c r="DU226" i="44"/>
  <c r="DU144" i="44"/>
  <c r="DU152" i="44"/>
  <c r="DU200" i="44"/>
  <c r="DU132" i="44"/>
  <c r="DU140" i="44"/>
  <c r="DU148" i="44"/>
  <c r="DU156" i="44"/>
  <c r="DU164" i="44"/>
  <c r="DU172" i="44"/>
  <c r="DU180" i="44"/>
  <c r="DU188" i="44"/>
  <c r="DU196" i="44"/>
  <c r="DU204" i="44"/>
  <c r="DU212" i="44"/>
  <c r="DU136" i="44"/>
  <c r="DU168" i="44"/>
  <c r="DU184" i="44"/>
  <c r="DM27" i="44"/>
  <c r="DM30" i="44"/>
  <c r="DM35" i="44"/>
  <c r="DM38" i="44"/>
  <c r="DM43" i="44"/>
  <c r="DM46" i="44"/>
  <c r="DM51" i="44"/>
  <c r="DM53" i="44"/>
  <c r="DM55" i="44"/>
  <c r="DM57" i="44"/>
  <c r="DM59" i="44"/>
  <c r="DM61" i="44"/>
  <c r="DM63" i="44"/>
  <c r="DM65" i="44"/>
  <c r="DM67" i="44"/>
  <c r="DM69" i="44"/>
  <c r="DM71" i="44"/>
  <c r="DM73" i="44"/>
  <c r="DM75" i="44"/>
  <c r="DM77" i="44"/>
  <c r="DM79" i="44"/>
  <c r="DM81" i="44"/>
  <c r="DM45" i="44"/>
  <c r="DM47" i="44"/>
  <c r="DM48" i="44"/>
  <c r="DM49" i="44"/>
  <c r="DM50" i="44"/>
  <c r="DM56" i="44"/>
  <c r="DM64" i="44"/>
  <c r="DM28" i="44"/>
  <c r="DM54" i="44"/>
  <c r="DM62" i="44"/>
  <c r="DM70" i="44"/>
  <c r="DM78" i="44"/>
  <c r="DM82" i="44"/>
  <c r="DM84" i="44"/>
  <c r="DM86" i="44"/>
  <c r="DM60" i="44"/>
  <c r="DM72" i="44"/>
  <c r="DM74" i="44"/>
  <c r="DM76" i="44"/>
  <c r="DM85" i="44"/>
  <c r="DM88" i="44"/>
  <c r="DM29" i="44"/>
  <c r="DM31" i="44"/>
  <c r="DM32" i="44"/>
  <c r="DM33" i="44"/>
  <c r="DM34" i="44"/>
  <c r="DM36" i="44"/>
  <c r="DM52" i="44"/>
  <c r="DM80" i="44"/>
  <c r="DM83" i="44"/>
  <c r="DM42" i="44"/>
  <c r="DM90" i="44"/>
  <c r="DM92" i="44"/>
  <c r="DM94" i="44"/>
  <c r="DM96" i="44"/>
  <c r="DM98" i="44"/>
  <c r="DM100" i="44"/>
  <c r="DM102" i="44"/>
  <c r="DM104" i="44"/>
  <c r="DM106" i="44"/>
  <c r="DM108" i="44"/>
  <c r="DM110" i="44"/>
  <c r="DM112" i="44"/>
  <c r="DM114" i="44"/>
  <c r="DM116" i="44"/>
  <c r="DM118" i="44"/>
  <c r="DM120" i="44"/>
  <c r="DM122" i="44"/>
  <c r="DM124" i="44"/>
  <c r="DM126" i="44"/>
  <c r="DM128" i="44"/>
  <c r="DM130" i="44"/>
  <c r="DM40" i="44"/>
  <c r="DM44" i="44"/>
  <c r="DM58" i="44"/>
  <c r="DM87" i="44"/>
  <c r="DM91" i="44"/>
  <c r="DM93" i="44"/>
  <c r="DM95" i="44"/>
  <c r="DM97" i="44"/>
  <c r="DM99" i="44"/>
  <c r="DM101" i="44"/>
  <c r="DM103" i="44"/>
  <c r="DM105" i="44"/>
  <c r="DM107" i="44"/>
  <c r="DM109" i="44"/>
  <c r="DM111" i="44"/>
  <c r="DM113" i="44"/>
  <c r="DM115" i="44"/>
  <c r="DM117" i="44"/>
  <c r="DM119" i="44"/>
  <c r="DM121" i="44"/>
  <c r="DM123" i="44"/>
  <c r="DM125" i="44"/>
  <c r="DM127" i="44"/>
  <c r="DM129" i="44"/>
  <c r="DM37" i="44"/>
  <c r="DM41" i="44"/>
  <c r="DM89" i="44"/>
  <c r="DM39" i="44"/>
  <c r="DM66" i="44"/>
  <c r="DM131" i="44"/>
  <c r="DM133" i="44"/>
  <c r="DM135" i="44"/>
  <c r="DM137" i="44"/>
  <c r="DM139" i="44"/>
  <c r="DM141" i="44"/>
  <c r="DM143" i="44"/>
  <c r="DM145" i="44"/>
  <c r="DM147" i="44"/>
  <c r="DM149" i="44"/>
  <c r="DM151" i="44"/>
  <c r="DM153" i="44"/>
  <c r="DM155" i="44"/>
  <c r="DM157" i="44"/>
  <c r="DM159" i="44"/>
  <c r="DM161" i="44"/>
  <c r="DM163" i="44"/>
  <c r="DM165" i="44"/>
  <c r="DM167" i="44"/>
  <c r="DM169" i="44"/>
  <c r="DM171" i="44"/>
  <c r="DM173" i="44"/>
  <c r="DM175" i="44"/>
  <c r="DM177" i="44"/>
  <c r="DM179" i="44"/>
  <c r="DM181" i="44"/>
  <c r="DM183" i="44"/>
  <c r="DM185" i="44"/>
  <c r="DM187" i="44"/>
  <c r="DM189" i="44"/>
  <c r="DM191" i="44"/>
  <c r="DM193" i="44"/>
  <c r="DM195" i="44"/>
  <c r="DM197" i="44"/>
  <c r="DM199" i="44"/>
  <c r="DM201" i="44"/>
  <c r="DM203" i="44"/>
  <c r="DM205" i="44"/>
  <c r="DM207" i="44"/>
  <c r="DM209" i="44"/>
  <c r="DM211" i="44"/>
  <c r="DM213" i="44"/>
  <c r="DM215" i="44"/>
  <c r="DM68" i="44"/>
  <c r="DM134" i="44"/>
  <c r="DM142" i="44"/>
  <c r="DM150" i="44"/>
  <c r="DM158" i="44"/>
  <c r="DM166" i="44"/>
  <c r="DM174" i="44"/>
  <c r="DM182" i="44"/>
  <c r="DM190" i="44"/>
  <c r="DM198" i="44"/>
  <c r="DM206" i="44"/>
  <c r="DM214" i="44"/>
  <c r="DM217" i="44"/>
  <c r="DM219" i="44"/>
  <c r="DM221" i="44"/>
  <c r="DM223" i="44"/>
  <c r="DM225" i="44"/>
  <c r="DM227" i="44"/>
  <c r="DM140" i="44"/>
  <c r="DM172" i="44"/>
  <c r="DM180" i="44"/>
  <c r="DM196" i="44"/>
  <c r="DM212" i="44"/>
  <c r="DM138" i="44"/>
  <c r="DM146" i="44"/>
  <c r="DM154" i="44"/>
  <c r="DM162" i="44"/>
  <c r="DM170" i="44"/>
  <c r="DM178" i="44"/>
  <c r="DM186" i="44"/>
  <c r="DM194" i="44"/>
  <c r="DM202" i="44"/>
  <c r="DM210" i="44"/>
  <c r="DM216" i="44"/>
  <c r="DM218" i="44"/>
  <c r="DM220" i="44"/>
  <c r="DM222" i="44"/>
  <c r="DM224" i="44"/>
  <c r="DM226" i="44"/>
  <c r="DM132" i="44"/>
  <c r="DM156" i="44"/>
  <c r="DM188" i="44"/>
  <c r="DM204" i="44"/>
  <c r="DM136" i="44"/>
  <c r="DM144" i="44"/>
  <c r="DM152" i="44"/>
  <c r="DM160" i="44"/>
  <c r="DM168" i="44"/>
  <c r="DM176" i="44"/>
  <c r="DM184" i="44"/>
  <c r="DM192" i="44"/>
  <c r="DM200" i="44"/>
  <c r="DM208" i="44"/>
  <c r="DM148" i="44"/>
  <c r="DM164" i="44"/>
  <c r="DR28" i="44"/>
  <c r="DR30" i="44"/>
  <c r="DR32" i="44"/>
  <c r="DR34" i="44"/>
  <c r="DR36" i="44"/>
  <c r="DR38" i="44"/>
  <c r="DR40" i="44"/>
  <c r="DR42" i="44"/>
  <c r="DR44" i="44"/>
  <c r="DR46" i="44"/>
  <c r="DR48" i="44"/>
  <c r="DR50" i="44"/>
  <c r="DR27" i="44"/>
  <c r="DR35" i="44"/>
  <c r="DR43" i="44"/>
  <c r="DR37" i="44"/>
  <c r="DR39" i="44"/>
  <c r="DR41" i="44"/>
  <c r="DR53" i="44"/>
  <c r="DR56" i="44"/>
  <c r="DR61" i="44"/>
  <c r="DR64" i="44"/>
  <c r="DR45" i="44"/>
  <c r="DR47" i="44"/>
  <c r="DR49" i="44"/>
  <c r="DR51" i="44"/>
  <c r="DR54" i="44"/>
  <c r="DR59" i="44"/>
  <c r="DR62" i="44"/>
  <c r="DR67" i="44"/>
  <c r="DR70" i="44"/>
  <c r="DR75" i="44"/>
  <c r="DR78" i="44"/>
  <c r="DR52" i="44"/>
  <c r="DR65" i="44"/>
  <c r="DR66" i="44"/>
  <c r="DR68" i="44"/>
  <c r="DR82" i="44"/>
  <c r="DR85" i="44"/>
  <c r="DR57" i="44"/>
  <c r="DR60" i="44"/>
  <c r="DR77" i="44"/>
  <c r="DR79" i="44"/>
  <c r="DR80" i="44"/>
  <c r="DR81" i="44"/>
  <c r="DR29" i="44"/>
  <c r="DR31" i="44"/>
  <c r="DR33" i="44"/>
  <c r="DR55" i="44"/>
  <c r="DR58" i="44"/>
  <c r="DR69" i="44"/>
  <c r="DR71" i="44"/>
  <c r="DR72" i="44"/>
  <c r="DR73" i="44"/>
  <c r="DR74" i="44"/>
  <c r="DR76" i="44"/>
  <c r="DR83" i="44"/>
  <c r="DR89" i="44"/>
  <c r="DR87" i="44"/>
  <c r="DR88" i="44"/>
  <c r="DR84" i="44"/>
  <c r="DR86" i="44"/>
  <c r="DR91" i="44"/>
  <c r="DR93" i="44"/>
  <c r="DR95" i="44"/>
  <c r="DR97" i="44"/>
  <c r="DR99" i="44"/>
  <c r="DR101" i="44"/>
  <c r="DR103" i="44"/>
  <c r="DR105" i="44"/>
  <c r="DR107" i="44"/>
  <c r="DR109" i="44"/>
  <c r="DR111" i="44"/>
  <c r="DR113" i="44"/>
  <c r="DR115" i="44"/>
  <c r="DR117" i="44"/>
  <c r="DR119" i="44"/>
  <c r="DR121" i="44"/>
  <c r="DR123" i="44"/>
  <c r="DR125" i="44"/>
  <c r="DR127" i="44"/>
  <c r="DR129" i="44"/>
  <c r="DR96" i="44"/>
  <c r="DR104" i="44"/>
  <c r="DR112" i="44"/>
  <c r="DR120" i="44"/>
  <c r="DR128" i="44"/>
  <c r="DR131" i="44"/>
  <c r="DR133" i="44"/>
  <c r="DR135" i="44"/>
  <c r="DR137" i="44"/>
  <c r="DR139" i="44"/>
  <c r="DR141" i="44"/>
  <c r="DR143" i="44"/>
  <c r="DR145" i="44"/>
  <c r="DR147" i="44"/>
  <c r="DR149" i="44"/>
  <c r="DR151" i="44"/>
  <c r="DR153" i="44"/>
  <c r="DR155" i="44"/>
  <c r="DR157" i="44"/>
  <c r="DR159" i="44"/>
  <c r="DR161" i="44"/>
  <c r="DR163" i="44"/>
  <c r="DR165" i="44"/>
  <c r="DR167" i="44"/>
  <c r="DR169" i="44"/>
  <c r="DR171" i="44"/>
  <c r="DR173" i="44"/>
  <c r="DR175" i="44"/>
  <c r="DR177" i="44"/>
  <c r="DR179" i="44"/>
  <c r="DR181" i="44"/>
  <c r="DR183" i="44"/>
  <c r="DR185" i="44"/>
  <c r="DR187" i="44"/>
  <c r="DR189" i="44"/>
  <c r="DR191" i="44"/>
  <c r="DR193" i="44"/>
  <c r="DR195" i="44"/>
  <c r="DR197" i="44"/>
  <c r="DR199" i="44"/>
  <c r="DR201" i="44"/>
  <c r="DR203" i="44"/>
  <c r="DR205" i="44"/>
  <c r="DR207" i="44"/>
  <c r="DR209" i="44"/>
  <c r="DR211" i="44"/>
  <c r="DR213" i="44"/>
  <c r="DR215" i="44"/>
  <c r="DR92" i="44"/>
  <c r="DR100" i="44"/>
  <c r="DR108" i="44"/>
  <c r="DR116" i="44"/>
  <c r="DR124" i="44"/>
  <c r="DR132" i="44"/>
  <c r="DR134" i="44"/>
  <c r="DR136" i="44"/>
  <c r="DR138" i="44"/>
  <c r="DR140" i="44"/>
  <c r="DR142" i="44"/>
  <c r="DR144" i="44"/>
  <c r="DR146" i="44"/>
  <c r="DR148" i="44"/>
  <c r="DR150" i="44"/>
  <c r="DR152" i="44"/>
  <c r="DR154" i="44"/>
  <c r="DR156" i="44"/>
  <c r="DR158" i="44"/>
  <c r="DR160" i="44"/>
  <c r="DR162" i="44"/>
  <c r="DR164" i="44"/>
  <c r="DR166" i="44"/>
  <c r="DR168" i="44"/>
  <c r="DR170" i="44"/>
  <c r="DR172" i="44"/>
  <c r="DR174" i="44"/>
  <c r="DR176" i="44"/>
  <c r="DR178" i="44"/>
  <c r="DR180" i="44"/>
  <c r="DR182" i="44"/>
  <c r="DR184" i="44"/>
  <c r="DR186" i="44"/>
  <c r="DR188" i="44"/>
  <c r="DR190" i="44"/>
  <c r="DR192" i="44"/>
  <c r="DR194" i="44"/>
  <c r="DR196" i="44"/>
  <c r="DR198" i="44"/>
  <c r="DR200" i="44"/>
  <c r="DR202" i="44"/>
  <c r="DR204" i="44"/>
  <c r="DR206" i="44"/>
  <c r="DR208" i="44"/>
  <c r="DR210" i="44"/>
  <c r="DR212" i="44"/>
  <c r="DR214" i="44"/>
  <c r="DR63" i="44"/>
  <c r="DR90" i="44"/>
  <c r="DR98" i="44"/>
  <c r="DR106" i="44"/>
  <c r="DR114" i="44"/>
  <c r="DR122" i="44"/>
  <c r="DR130" i="44"/>
  <c r="DR94" i="44"/>
  <c r="DR126" i="44"/>
  <c r="DR219" i="44"/>
  <c r="DR221" i="44"/>
  <c r="DR110" i="44"/>
  <c r="DR225" i="44"/>
  <c r="DR227" i="44"/>
  <c r="DR102" i="44"/>
  <c r="DR216" i="44"/>
  <c r="DR218" i="44"/>
  <c r="DR220" i="44"/>
  <c r="DR222" i="44"/>
  <c r="DR224" i="44"/>
  <c r="DR226" i="44"/>
  <c r="DR118" i="44"/>
  <c r="DR217" i="44"/>
  <c r="DR223" i="44"/>
  <c r="DL27" i="44"/>
  <c r="DL29" i="44"/>
  <c r="DL31" i="44"/>
  <c r="DL33" i="44"/>
  <c r="DL35" i="44"/>
  <c r="DL37" i="44"/>
  <c r="DL39" i="44"/>
  <c r="DL41" i="44"/>
  <c r="DL43" i="44"/>
  <c r="DL45" i="44"/>
  <c r="DL47" i="44"/>
  <c r="DL49" i="44"/>
  <c r="DL51" i="44"/>
  <c r="DL32" i="44"/>
  <c r="DL40" i="44"/>
  <c r="DL48" i="44"/>
  <c r="DL42" i="44"/>
  <c r="DL44" i="44"/>
  <c r="DL46" i="44"/>
  <c r="DL53" i="44"/>
  <c r="DL58" i="44"/>
  <c r="DL61" i="44"/>
  <c r="DL50" i="44"/>
  <c r="DL56" i="44"/>
  <c r="DL59" i="44"/>
  <c r="DL64" i="44"/>
  <c r="DL67" i="44"/>
  <c r="DL72" i="44"/>
  <c r="DL75" i="44"/>
  <c r="DL80" i="44"/>
  <c r="DL54" i="44"/>
  <c r="DL57" i="44"/>
  <c r="DL66" i="44"/>
  <c r="DL68" i="44"/>
  <c r="DL69" i="44"/>
  <c r="DL70" i="44"/>
  <c r="DL71" i="44"/>
  <c r="DL73" i="44"/>
  <c r="DL82" i="44"/>
  <c r="DL87" i="44"/>
  <c r="DL28" i="44"/>
  <c r="DL30" i="44"/>
  <c r="DL62" i="44"/>
  <c r="DL65" i="44"/>
  <c r="DL83" i="44"/>
  <c r="DL60" i="44"/>
  <c r="DL63" i="44"/>
  <c r="DL74" i="44"/>
  <c r="DL76" i="44"/>
  <c r="DL77" i="44"/>
  <c r="DL78" i="44"/>
  <c r="DL79" i="44"/>
  <c r="DL81" i="44"/>
  <c r="DL85" i="44"/>
  <c r="DL88" i="44"/>
  <c r="DL90" i="44"/>
  <c r="DL34" i="44"/>
  <c r="DL38" i="44"/>
  <c r="DL36" i="44"/>
  <c r="DL52" i="44"/>
  <c r="DL55" i="44"/>
  <c r="DL84" i="44"/>
  <c r="DL89" i="44"/>
  <c r="DL92" i="44"/>
  <c r="DL94" i="44"/>
  <c r="DL96" i="44"/>
  <c r="DL98" i="44"/>
  <c r="DL100" i="44"/>
  <c r="DL102" i="44"/>
  <c r="DL104" i="44"/>
  <c r="DL106" i="44"/>
  <c r="DL108" i="44"/>
  <c r="DL110" i="44"/>
  <c r="DL112" i="44"/>
  <c r="DL114" i="44"/>
  <c r="DL116" i="44"/>
  <c r="DL118" i="44"/>
  <c r="DL120" i="44"/>
  <c r="DL122" i="44"/>
  <c r="DL124" i="44"/>
  <c r="DL126" i="44"/>
  <c r="DL128" i="44"/>
  <c r="DL130" i="44"/>
  <c r="DL93" i="44"/>
  <c r="DL101" i="44"/>
  <c r="DL109" i="44"/>
  <c r="DL117" i="44"/>
  <c r="DL125" i="44"/>
  <c r="DL132" i="44"/>
  <c r="DL134" i="44"/>
  <c r="DL136" i="44"/>
  <c r="DL138" i="44"/>
  <c r="DL140" i="44"/>
  <c r="DL142" i="44"/>
  <c r="DL144" i="44"/>
  <c r="DL146" i="44"/>
  <c r="DL148" i="44"/>
  <c r="DL150" i="44"/>
  <c r="DL152" i="44"/>
  <c r="DL154" i="44"/>
  <c r="DL156" i="44"/>
  <c r="DL158" i="44"/>
  <c r="DL160" i="44"/>
  <c r="DL162" i="44"/>
  <c r="DL164" i="44"/>
  <c r="DL166" i="44"/>
  <c r="DL168" i="44"/>
  <c r="DL170" i="44"/>
  <c r="DL172" i="44"/>
  <c r="DL174" i="44"/>
  <c r="DL176" i="44"/>
  <c r="DL178" i="44"/>
  <c r="DL180" i="44"/>
  <c r="DL182" i="44"/>
  <c r="DL184" i="44"/>
  <c r="DL186" i="44"/>
  <c r="DL188" i="44"/>
  <c r="DL190" i="44"/>
  <c r="DL192" i="44"/>
  <c r="DL194" i="44"/>
  <c r="DL196" i="44"/>
  <c r="DL198" i="44"/>
  <c r="DL200" i="44"/>
  <c r="DL202" i="44"/>
  <c r="DL204" i="44"/>
  <c r="DL206" i="44"/>
  <c r="DL208" i="44"/>
  <c r="DL210" i="44"/>
  <c r="DL212" i="44"/>
  <c r="DL214" i="44"/>
  <c r="DL97" i="44"/>
  <c r="DL105" i="44"/>
  <c r="DL113" i="44"/>
  <c r="DL121" i="44"/>
  <c r="DL129" i="44"/>
  <c r="DL131" i="44"/>
  <c r="DL133" i="44"/>
  <c r="DL135" i="44"/>
  <c r="DL137" i="44"/>
  <c r="DL139" i="44"/>
  <c r="DL141" i="44"/>
  <c r="DL143" i="44"/>
  <c r="DL145" i="44"/>
  <c r="DL147" i="44"/>
  <c r="DL149" i="44"/>
  <c r="DL151" i="44"/>
  <c r="DL153" i="44"/>
  <c r="DL155" i="44"/>
  <c r="DL157" i="44"/>
  <c r="DL159" i="44"/>
  <c r="DL161" i="44"/>
  <c r="DL163" i="44"/>
  <c r="DL165" i="44"/>
  <c r="DL167" i="44"/>
  <c r="DL169" i="44"/>
  <c r="DL171" i="44"/>
  <c r="DL173" i="44"/>
  <c r="DL175" i="44"/>
  <c r="DL177" i="44"/>
  <c r="DL179" i="44"/>
  <c r="DL181" i="44"/>
  <c r="DL183" i="44"/>
  <c r="DL185" i="44"/>
  <c r="DL187" i="44"/>
  <c r="DL189" i="44"/>
  <c r="DL191" i="44"/>
  <c r="DL193" i="44"/>
  <c r="DL195" i="44"/>
  <c r="DL197" i="44"/>
  <c r="DL199" i="44"/>
  <c r="DL201" i="44"/>
  <c r="DL203" i="44"/>
  <c r="DL205" i="44"/>
  <c r="DL207" i="44"/>
  <c r="DL209" i="44"/>
  <c r="DL211" i="44"/>
  <c r="DL213" i="44"/>
  <c r="DL215" i="44"/>
  <c r="DL86" i="44"/>
  <c r="DL95" i="44"/>
  <c r="DL103" i="44"/>
  <c r="DL111" i="44"/>
  <c r="DL119" i="44"/>
  <c r="DL127" i="44"/>
  <c r="DL99" i="44"/>
  <c r="DL123" i="44"/>
  <c r="DL224" i="44"/>
  <c r="DL115" i="44"/>
  <c r="DL91" i="44"/>
  <c r="DL216" i="44"/>
  <c r="DL218" i="44"/>
  <c r="DL222" i="44"/>
  <c r="DL107" i="44"/>
  <c r="DL217" i="44"/>
  <c r="DL219" i="44"/>
  <c r="DL221" i="44"/>
  <c r="DL223" i="44"/>
  <c r="DL225" i="44"/>
  <c r="DL227" i="44"/>
  <c r="DL220" i="44"/>
  <c r="DL226" i="44"/>
  <c r="DT27" i="44"/>
  <c r="DT29" i="44"/>
  <c r="DT31" i="44"/>
  <c r="DT33" i="44"/>
  <c r="DT35" i="44"/>
  <c r="DT37" i="44"/>
  <c r="DT39" i="44"/>
  <c r="DT41" i="44"/>
  <c r="DT43" i="44"/>
  <c r="DT45" i="44"/>
  <c r="DT47" i="44"/>
  <c r="DT49" i="44"/>
  <c r="DT28" i="44"/>
  <c r="DT36" i="44"/>
  <c r="DT44" i="44"/>
  <c r="DT46" i="44"/>
  <c r="DT48" i="44"/>
  <c r="DT50" i="44"/>
  <c r="DT54" i="44"/>
  <c r="DT57" i="44"/>
  <c r="DT62" i="44"/>
  <c r="DT52" i="44"/>
  <c r="DT55" i="44"/>
  <c r="DT60" i="44"/>
  <c r="DT63" i="44"/>
  <c r="DT68" i="44"/>
  <c r="DT71" i="44"/>
  <c r="DT76" i="44"/>
  <c r="DT79" i="44"/>
  <c r="DT30" i="44"/>
  <c r="DT32" i="44"/>
  <c r="DT34" i="44"/>
  <c r="DT58" i="44"/>
  <c r="DT61" i="44"/>
  <c r="DT70" i="44"/>
  <c r="DT72" i="44"/>
  <c r="DT73" i="44"/>
  <c r="DT74" i="44"/>
  <c r="DT75" i="44"/>
  <c r="DT77" i="44"/>
  <c r="DT83" i="44"/>
  <c r="DT86" i="44"/>
  <c r="DT53" i="44"/>
  <c r="DT82" i="44"/>
  <c r="DT38" i="44"/>
  <c r="DT40" i="44"/>
  <c r="DT42" i="44"/>
  <c r="DT51" i="44"/>
  <c r="DT64" i="44"/>
  <c r="DT78" i="44"/>
  <c r="DT80" i="44"/>
  <c r="DT81" i="44"/>
  <c r="DT84" i="44"/>
  <c r="DT88" i="44"/>
  <c r="DT56" i="44"/>
  <c r="DT59" i="44"/>
  <c r="DT65" i="44"/>
  <c r="DT67" i="44"/>
  <c r="DT69" i="44"/>
  <c r="DT66" i="44"/>
  <c r="DT85" i="44"/>
  <c r="DT89" i="44"/>
  <c r="DT90" i="44"/>
  <c r="DT92" i="44"/>
  <c r="DT94" i="44"/>
  <c r="DT96" i="44"/>
  <c r="DT98" i="44"/>
  <c r="DT100" i="44"/>
  <c r="DT102" i="44"/>
  <c r="DT104" i="44"/>
  <c r="DT106" i="44"/>
  <c r="DT108" i="44"/>
  <c r="DT110" i="44"/>
  <c r="DT112" i="44"/>
  <c r="DT114" i="44"/>
  <c r="DT116" i="44"/>
  <c r="DT118" i="44"/>
  <c r="DT120" i="44"/>
  <c r="DT122" i="44"/>
  <c r="DT124" i="44"/>
  <c r="DT126" i="44"/>
  <c r="DT128" i="44"/>
  <c r="DT130" i="44"/>
  <c r="DT97" i="44"/>
  <c r="DT105" i="44"/>
  <c r="DT113" i="44"/>
  <c r="DT121" i="44"/>
  <c r="DT129" i="44"/>
  <c r="DT132" i="44"/>
  <c r="DT134" i="44"/>
  <c r="DT136" i="44"/>
  <c r="DT138" i="44"/>
  <c r="DT140" i="44"/>
  <c r="DT142" i="44"/>
  <c r="DT144" i="44"/>
  <c r="DT146" i="44"/>
  <c r="DT148" i="44"/>
  <c r="DT150" i="44"/>
  <c r="DT152" i="44"/>
  <c r="DT154" i="44"/>
  <c r="DT156" i="44"/>
  <c r="DT158" i="44"/>
  <c r="DT160" i="44"/>
  <c r="DT162" i="44"/>
  <c r="DT164" i="44"/>
  <c r="DT166" i="44"/>
  <c r="DT168" i="44"/>
  <c r="DT170" i="44"/>
  <c r="DT172" i="44"/>
  <c r="DT174" i="44"/>
  <c r="DT176" i="44"/>
  <c r="DT178" i="44"/>
  <c r="DT180" i="44"/>
  <c r="DT182" i="44"/>
  <c r="DT184" i="44"/>
  <c r="DT186" i="44"/>
  <c r="DT188" i="44"/>
  <c r="DT190" i="44"/>
  <c r="DT192" i="44"/>
  <c r="DT194" i="44"/>
  <c r="DT196" i="44"/>
  <c r="DT198" i="44"/>
  <c r="DT200" i="44"/>
  <c r="DT202" i="44"/>
  <c r="DT204" i="44"/>
  <c r="DT206" i="44"/>
  <c r="DT208" i="44"/>
  <c r="DT210" i="44"/>
  <c r="DT212" i="44"/>
  <c r="DT214" i="44"/>
  <c r="DT93" i="44"/>
  <c r="DT101" i="44"/>
  <c r="DT109" i="44"/>
  <c r="DT117" i="44"/>
  <c r="DT125" i="44"/>
  <c r="DT131" i="44"/>
  <c r="DT133" i="44"/>
  <c r="DT135" i="44"/>
  <c r="DT137" i="44"/>
  <c r="DT139" i="44"/>
  <c r="DT141" i="44"/>
  <c r="DT143" i="44"/>
  <c r="DT145" i="44"/>
  <c r="DT147" i="44"/>
  <c r="DT149" i="44"/>
  <c r="DT151" i="44"/>
  <c r="DT153" i="44"/>
  <c r="DT155" i="44"/>
  <c r="DT157" i="44"/>
  <c r="DT159" i="44"/>
  <c r="DT161" i="44"/>
  <c r="DT163" i="44"/>
  <c r="DT165" i="44"/>
  <c r="DT167" i="44"/>
  <c r="DT169" i="44"/>
  <c r="DT171" i="44"/>
  <c r="DT173" i="44"/>
  <c r="DT175" i="44"/>
  <c r="DT177" i="44"/>
  <c r="DT179" i="44"/>
  <c r="DT181" i="44"/>
  <c r="DT183" i="44"/>
  <c r="DT185" i="44"/>
  <c r="DT187" i="44"/>
  <c r="DT189" i="44"/>
  <c r="DT191" i="44"/>
  <c r="DT193" i="44"/>
  <c r="DT195" i="44"/>
  <c r="DT197" i="44"/>
  <c r="DT199" i="44"/>
  <c r="DT201" i="44"/>
  <c r="DT203" i="44"/>
  <c r="DT205" i="44"/>
  <c r="DT207" i="44"/>
  <c r="DT209" i="44"/>
  <c r="DT211" i="44"/>
  <c r="DT213" i="44"/>
  <c r="DT215" i="44"/>
  <c r="DT91" i="44"/>
  <c r="DT99" i="44"/>
  <c r="DT107" i="44"/>
  <c r="DT115" i="44"/>
  <c r="DT123" i="44"/>
  <c r="DT103" i="44"/>
  <c r="DT95" i="44"/>
  <c r="DT216" i="44"/>
  <c r="DT218" i="44"/>
  <c r="DT220" i="44"/>
  <c r="DT226" i="44"/>
  <c r="DT119" i="44"/>
  <c r="DT127" i="44"/>
  <c r="DT224" i="44"/>
  <c r="DT87" i="44"/>
  <c r="DT111" i="44"/>
  <c r="DT217" i="44"/>
  <c r="DT219" i="44"/>
  <c r="DT221" i="44"/>
  <c r="DT223" i="44"/>
  <c r="DT225" i="44"/>
  <c r="DT227" i="44"/>
  <c r="DT222" i="44"/>
  <c r="DW27" i="44"/>
  <c r="DW32" i="44"/>
  <c r="DW35" i="44"/>
  <c r="DW40" i="44"/>
  <c r="DW43" i="44"/>
  <c r="DW48" i="44"/>
  <c r="DW52" i="44"/>
  <c r="DW54" i="44"/>
  <c r="DW56" i="44"/>
  <c r="DW58" i="44"/>
  <c r="DW60" i="44"/>
  <c r="DW62" i="44"/>
  <c r="DW64" i="44"/>
  <c r="DW66" i="44"/>
  <c r="DW68" i="44"/>
  <c r="DW70" i="44"/>
  <c r="DW72" i="44"/>
  <c r="DW74" i="44"/>
  <c r="DW76" i="44"/>
  <c r="DW78" i="44"/>
  <c r="DW80" i="44"/>
  <c r="DW28" i="44"/>
  <c r="DW29" i="44"/>
  <c r="DW30" i="44"/>
  <c r="DW31" i="44"/>
  <c r="DW33" i="44"/>
  <c r="DW53" i="44"/>
  <c r="DW61" i="44"/>
  <c r="DW34" i="44"/>
  <c r="DW36" i="44"/>
  <c r="DW37" i="44"/>
  <c r="DW38" i="44"/>
  <c r="DW39" i="44"/>
  <c r="DW41" i="44"/>
  <c r="DW51" i="44"/>
  <c r="DW59" i="44"/>
  <c r="DW67" i="44"/>
  <c r="DW75" i="44"/>
  <c r="DW81" i="44"/>
  <c r="DW83" i="44"/>
  <c r="DW85" i="44"/>
  <c r="DW87" i="44"/>
  <c r="DW42" i="44"/>
  <c r="DW44" i="44"/>
  <c r="DW45" i="44"/>
  <c r="DW46" i="44"/>
  <c r="DW47" i="44"/>
  <c r="DW49" i="44"/>
  <c r="DW57" i="44"/>
  <c r="DW82" i="44"/>
  <c r="DW69" i="44"/>
  <c r="DW71" i="44"/>
  <c r="DW73" i="44"/>
  <c r="DW50" i="44"/>
  <c r="DW63" i="44"/>
  <c r="DW65" i="44"/>
  <c r="DW77" i="44"/>
  <c r="DW79" i="44"/>
  <c r="DW84" i="44"/>
  <c r="DW91" i="44"/>
  <c r="DW93" i="44"/>
  <c r="DW95" i="44"/>
  <c r="DW97" i="44"/>
  <c r="DW99" i="44"/>
  <c r="DW101" i="44"/>
  <c r="DW103" i="44"/>
  <c r="DW105" i="44"/>
  <c r="DW107" i="44"/>
  <c r="DW109" i="44"/>
  <c r="DW111" i="44"/>
  <c r="DW113" i="44"/>
  <c r="DW115" i="44"/>
  <c r="DW117" i="44"/>
  <c r="DW119" i="44"/>
  <c r="DW121" i="44"/>
  <c r="DW123" i="44"/>
  <c r="DW125" i="44"/>
  <c r="DW127" i="44"/>
  <c r="DW129" i="44"/>
  <c r="DW90" i="44"/>
  <c r="DW92" i="44"/>
  <c r="DW94" i="44"/>
  <c r="DW96" i="44"/>
  <c r="DW98" i="44"/>
  <c r="DW100" i="44"/>
  <c r="DW102" i="44"/>
  <c r="DW104" i="44"/>
  <c r="DW106" i="44"/>
  <c r="DW108" i="44"/>
  <c r="DW110" i="44"/>
  <c r="DW112" i="44"/>
  <c r="DW114" i="44"/>
  <c r="DW116" i="44"/>
  <c r="DW118" i="44"/>
  <c r="DW120" i="44"/>
  <c r="DW122" i="44"/>
  <c r="DW124" i="44"/>
  <c r="DW126" i="44"/>
  <c r="DW128" i="44"/>
  <c r="DW55" i="44"/>
  <c r="DW86" i="44"/>
  <c r="DW88" i="44"/>
  <c r="DW130" i="44"/>
  <c r="DW132" i="44"/>
  <c r="DW134" i="44"/>
  <c r="DW136" i="44"/>
  <c r="DW138" i="44"/>
  <c r="DW140" i="44"/>
  <c r="DW142" i="44"/>
  <c r="DW144" i="44"/>
  <c r="DW146" i="44"/>
  <c r="DW148" i="44"/>
  <c r="DW150" i="44"/>
  <c r="DW152" i="44"/>
  <c r="DW154" i="44"/>
  <c r="DW156" i="44"/>
  <c r="DW158" i="44"/>
  <c r="DW160" i="44"/>
  <c r="DW162" i="44"/>
  <c r="DW164" i="44"/>
  <c r="DW166" i="44"/>
  <c r="DW168" i="44"/>
  <c r="DW170" i="44"/>
  <c r="DW172" i="44"/>
  <c r="DW174" i="44"/>
  <c r="DW176" i="44"/>
  <c r="DW178" i="44"/>
  <c r="DW180" i="44"/>
  <c r="DW182" i="44"/>
  <c r="DW184" i="44"/>
  <c r="DW186" i="44"/>
  <c r="DW188" i="44"/>
  <c r="DW190" i="44"/>
  <c r="DW192" i="44"/>
  <c r="DW194" i="44"/>
  <c r="DW196" i="44"/>
  <c r="DW198" i="44"/>
  <c r="DW200" i="44"/>
  <c r="DW202" i="44"/>
  <c r="DW204" i="44"/>
  <c r="DW206" i="44"/>
  <c r="DW208" i="44"/>
  <c r="DW210" i="44"/>
  <c r="DW212" i="44"/>
  <c r="DW214" i="44"/>
  <c r="DW89" i="44"/>
  <c r="DW131" i="44"/>
  <c r="DW139" i="44"/>
  <c r="DW147" i="44"/>
  <c r="DW155" i="44"/>
  <c r="DW163" i="44"/>
  <c r="DW171" i="44"/>
  <c r="DW179" i="44"/>
  <c r="DW187" i="44"/>
  <c r="DW195" i="44"/>
  <c r="DW203" i="44"/>
  <c r="DW211" i="44"/>
  <c r="DW216" i="44"/>
  <c r="DW218" i="44"/>
  <c r="DW220" i="44"/>
  <c r="DW222" i="44"/>
  <c r="DW224" i="44"/>
  <c r="DW226" i="44"/>
  <c r="DW137" i="44"/>
  <c r="DW153" i="44"/>
  <c r="DW169" i="44"/>
  <c r="DW135" i="44"/>
  <c r="DW143" i="44"/>
  <c r="DW151" i="44"/>
  <c r="DW159" i="44"/>
  <c r="DW167" i="44"/>
  <c r="DW175" i="44"/>
  <c r="DW183" i="44"/>
  <c r="DW191" i="44"/>
  <c r="DW199" i="44"/>
  <c r="DW207" i="44"/>
  <c r="DW215" i="44"/>
  <c r="DW217" i="44"/>
  <c r="DW219" i="44"/>
  <c r="DW221" i="44"/>
  <c r="DW223" i="44"/>
  <c r="DW225" i="44"/>
  <c r="DW227" i="44"/>
  <c r="DW145" i="44"/>
  <c r="DW161" i="44"/>
  <c r="DW177" i="44"/>
  <c r="DW185" i="44"/>
  <c r="DW193" i="44"/>
  <c r="DW133" i="44"/>
  <c r="DW141" i="44"/>
  <c r="DW149" i="44"/>
  <c r="DW157" i="44"/>
  <c r="DW165" i="44"/>
  <c r="DW173" i="44"/>
  <c r="DW181" i="44"/>
  <c r="DW189" i="44"/>
  <c r="DW197" i="44"/>
  <c r="DW205" i="44"/>
  <c r="DW213" i="44"/>
  <c r="DW201" i="44"/>
  <c r="DW209" i="44"/>
  <c r="DN28" i="44"/>
  <c r="DN30" i="44"/>
  <c r="DN32" i="44"/>
  <c r="DN34" i="44"/>
  <c r="DN36" i="44"/>
  <c r="DN38" i="44"/>
  <c r="DN40" i="44"/>
  <c r="DN42" i="44"/>
  <c r="DN44" i="44"/>
  <c r="DN46" i="44"/>
  <c r="DN48" i="44"/>
  <c r="DN50" i="44"/>
  <c r="DN33" i="44"/>
  <c r="DN41" i="44"/>
  <c r="DN49" i="44"/>
  <c r="DN51" i="44"/>
  <c r="DN54" i="44"/>
  <c r="DN59" i="44"/>
  <c r="DN62" i="44"/>
  <c r="DN27" i="44"/>
  <c r="DN29" i="44"/>
  <c r="DN31" i="44"/>
  <c r="DN52" i="44"/>
  <c r="DN57" i="44"/>
  <c r="DN60" i="44"/>
  <c r="DN65" i="44"/>
  <c r="DN68" i="44"/>
  <c r="DN73" i="44"/>
  <c r="DN76" i="44"/>
  <c r="DN81" i="44"/>
  <c r="DN63" i="44"/>
  <c r="DN75" i="44"/>
  <c r="DN77" i="44"/>
  <c r="DN78" i="44"/>
  <c r="DN79" i="44"/>
  <c r="DN80" i="44"/>
  <c r="DN83" i="44"/>
  <c r="DN35" i="44"/>
  <c r="DN37" i="44"/>
  <c r="DN39" i="44"/>
  <c r="DN55" i="44"/>
  <c r="DN58" i="44"/>
  <c r="DN66" i="44"/>
  <c r="DN84" i="44"/>
  <c r="DN53" i="44"/>
  <c r="DN56" i="44"/>
  <c r="DN86" i="44"/>
  <c r="DN89" i="44"/>
  <c r="DN88" i="44"/>
  <c r="DN61" i="44"/>
  <c r="DN64" i="44"/>
  <c r="DN45" i="44"/>
  <c r="DN67" i="44"/>
  <c r="DN69" i="44"/>
  <c r="DN71" i="44"/>
  <c r="DN87" i="44"/>
  <c r="DN91" i="44"/>
  <c r="DN93" i="44"/>
  <c r="DN95" i="44"/>
  <c r="DN97" i="44"/>
  <c r="DN99" i="44"/>
  <c r="DN101" i="44"/>
  <c r="DN103" i="44"/>
  <c r="DN105" i="44"/>
  <c r="DN107" i="44"/>
  <c r="DN109" i="44"/>
  <c r="DN111" i="44"/>
  <c r="DN113" i="44"/>
  <c r="DN115" i="44"/>
  <c r="DN117" i="44"/>
  <c r="DN119" i="44"/>
  <c r="DN121" i="44"/>
  <c r="DN123" i="44"/>
  <c r="DN125" i="44"/>
  <c r="DN127" i="44"/>
  <c r="DN129" i="44"/>
  <c r="DN74" i="44"/>
  <c r="DN82" i="44"/>
  <c r="DN94" i="44"/>
  <c r="DN102" i="44"/>
  <c r="DN110" i="44"/>
  <c r="DN118" i="44"/>
  <c r="DN126" i="44"/>
  <c r="DN131" i="44"/>
  <c r="DN133" i="44"/>
  <c r="DN135" i="44"/>
  <c r="DN137" i="44"/>
  <c r="DN139" i="44"/>
  <c r="DN141" i="44"/>
  <c r="DN143" i="44"/>
  <c r="DN145" i="44"/>
  <c r="DN147" i="44"/>
  <c r="DN149" i="44"/>
  <c r="DN151" i="44"/>
  <c r="DN153" i="44"/>
  <c r="DN155" i="44"/>
  <c r="DN157" i="44"/>
  <c r="DN159" i="44"/>
  <c r="DN161" i="44"/>
  <c r="DN163" i="44"/>
  <c r="DN165" i="44"/>
  <c r="DN167" i="44"/>
  <c r="DN169" i="44"/>
  <c r="DN171" i="44"/>
  <c r="DN173" i="44"/>
  <c r="DN175" i="44"/>
  <c r="DN177" i="44"/>
  <c r="DN179" i="44"/>
  <c r="DN181" i="44"/>
  <c r="DN183" i="44"/>
  <c r="DN185" i="44"/>
  <c r="DN187" i="44"/>
  <c r="DN189" i="44"/>
  <c r="DN191" i="44"/>
  <c r="DN193" i="44"/>
  <c r="DN195" i="44"/>
  <c r="DN197" i="44"/>
  <c r="DN199" i="44"/>
  <c r="DN201" i="44"/>
  <c r="DN203" i="44"/>
  <c r="DN205" i="44"/>
  <c r="DN207" i="44"/>
  <c r="DN209" i="44"/>
  <c r="DN211" i="44"/>
  <c r="DN213" i="44"/>
  <c r="DN215" i="44"/>
  <c r="DN47" i="44"/>
  <c r="DN70" i="44"/>
  <c r="DN85" i="44"/>
  <c r="DN90" i="44"/>
  <c r="DN98" i="44"/>
  <c r="DN106" i="44"/>
  <c r="DN114" i="44"/>
  <c r="DN122" i="44"/>
  <c r="DN130" i="44"/>
  <c r="DN132" i="44"/>
  <c r="DN134" i="44"/>
  <c r="DN136" i="44"/>
  <c r="DN138" i="44"/>
  <c r="DN140" i="44"/>
  <c r="DN142" i="44"/>
  <c r="DN144" i="44"/>
  <c r="DN146" i="44"/>
  <c r="DN148" i="44"/>
  <c r="DN150" i="44"/>
  <c r="DN152" i="44"/>
  <c r="DN154" i="44"/>
  <c r="DN156" i="44"/>
  <c r="DN158" i="44"/>
  <c r="DN160" i="44"/>
  <c r="DN162" i="44"/>
  <c r="DN164" i="44"/>
  <c r="DN166" i="44"/>
  <c r="DN168" i="44"/>
  <c r="DN170" i="44"/>
  <c r="DN172" i="44"/>
  <c r="DN174" i="44"/>
  <c r="DN176" i="44"/>
  <c r="DN178" i="44"/>
  <c r="DN180" i="44"/>
  <c r="DN182" i="44"/>
  <c r="DN184" i="44"/>
  <c r="DN186" i="44"/>
  <c r="DN188" i="44"/>
  <c r="DN190" i="44"/>
  <c r="DN192" i="44"/>
  <c r="DN194" i="44"/>
  <c r="DN196" i="44"/>
  <c r="DN198" i="44"/>
  <c r="DN200" i="44"/>
  <c r="DN202" i="44"/>
  <c r="DN204" i="44"/>
  <c r="DN206" i="44"/>
  <c r="DN208" i="44"/>
  <c r="DN210" i="44"/>
  <c r="DN212" i="44"/>
  <c r="DN214" i="44"/>
  <c r="DN72" i="44"/>
  <c r="DN96" i="44"/>
  <c r="DN104" i="44"/>
  <c r="DN112" i="44"/>
  <c r="DN120" i="44"/>
  <c r="DN128" i="44"/>
  <c r="DN108" i="44"/>
  <c r="DN217" i="44"/>
  <c r="DN223" i="44"/>
  <c r="DN227" i="44"/>
  <c r="DN43" i="44"/>
  <c r="DN92" i="44"/>
  <c r="DN124" i="44"/>
  <c r="DN100" i="44"/>
  <c r="DN221" i="44"/>
  <c r="DN116" i="44"/>
  <c r="DN216" i="44"/>
  <c r="DN218" i="44"/>
  <c r="DN220" i="44"/>
  <c r="DN222" i="44"/>
  <c r="DN224" i="44"/>
  <c r="DN226" i="44"/>
  <c r="DN219" i="44"/>
  <c r="DN225" i="44"/>
  <c r="DE183" i="44"/>
  <c r="DE55" i="44"/>
  <c r="DE127" i="44"/>
  <c r="DE111" i="44"/>
  <c r="DE216" i="44"/>
  <c r="DE82" i="44"/>
  <c r="DE115" i="44"/>
  <c r="DE134" i="44"/>
  <c r="DE168" i="44"/>
  <c r="DE139" i="44"/>
  <c r="DE218" i="44"/>
  <c r="DE179" i="44"/>
  <c r="DE106" i="44"/>
  <c r="DE159" i="44"/>
  <c r="DE173" i="44"/>
  <c r="DE118" i="44"/>
  <c r="DE163" i="44"/>
  <c r="DE61" i="44"/>
  <c r="DE200" i="44"/>
  <c r="DE83" i="44"/>
  <c r="DE120" i="44"/>
  <c r="DE45" i="44"/>
  <c r="DE40" i="44"/>
  <c r="DE185" i="44"/>
  <c r="DE184" i="44"/>
  <c r="DE150" i="44"/>
  <c r="DE58" i="44"/>
  <c r="DE191" i="44"/>
  <c r="DE97" i="44"/>
  <c r="DE47" i="44"/>
  <c r="DE114" i="44"/>
  <c r="DE148" i="44"/>
  <c r="DE125" i="44"/>
  <c r="DE189" i="44"/>
  <c r="DE198" i="44"/>
  <c r="DE194" i="44"/>
  <c r="DE147" i="44"/>
  <c r="DE149" i="44"/>
  <c r="DE39" i="44"/>
  <c r="DE104" i="44"/>
  <c r="DE52" i="44"/>
  <c r="DE122" i="44"/>
  <c r="DE33" i="44"/>
  <c r="DE60" i="44"/>
  <c r="DE137" i="44"/>
  <c r="DE38" i="44"/>
  <c r="DE209" i="44"/>
  <c r="BI209" i="44" s="1"/>
  <c r="DE204" i="44"/>
  <c r="DE123" i="44"/>
  <c r="DE44" i="44"/>
  <c r="DE98" i="44"/>
  <c r="DE221" i="44"/>
  <c r="BI221" i="44" s="1"/>
  <c r="AC221" i="44" s="1"/>
  <c r="AS221" i="44" s="1"/>
  <c r="DE32" i="44"/>
  <c r="DE34" i="44"/>
  <c r="DE152" i="44"/>
  <c r="DE162" i="44"/>
  <c r="DE201" i="44"/>
  <c r="DE180" i="44"/>
  <c r="DE186" i="44"/>
  <c r="DE28" i="44"/>
  <c r="DE65" i="44"/>
  <c r="DE178" i="44"/>
  <c r="DE143" i="44"/>
  <c r="DE51" i="44"/>
  <c r="DE199" i="44"/>
  <c r="DE116" i="44"/>
  <c r="DE141" i="44"/>
  <c r="DE91" i="44"/>
  <c r="DE132" i="44"/>
  <c r="DE219" i="44"/>
  <c r="DE49" i="44"/>
  <c r="DE155" i="44"/>
  <c r="DE67" i="44"/>
  <c r="DE213" i="44"/>
  <c r="DE36" i="44"/>
  <c r="DE187" i="44"/>
  <c r="DE202" i="44"/>
  <c r="DE210" i="44"/>
  <c r="DE117" i="44"/>
  <c r="DE50" i="44"/>
  <c r="DE224" i="44"/>
  <c r="DE41" i="44"/>
  <c r="DE29" i="44"/>
  <c r="BI29" i="44" s="1"/>
  <c r="DE142" i="44"/>
  <c r="DE109" i="44"/>
  <c r="DE69" i="44"/>
  <c r="DE79" i="44"/>
  <c r="DE167" i="44"/>
  <c r="DE85" i="44"/>
  <c r="DE54" i="44"/>
  <c r="DE42" i="44"/>
  <c r="DE130" i="44"/>
  <c r="DE56" i="44"/>
  <c r="BI56" i="44" s="1"/>
  <c r="AC56" i="44" s="1"/>
  <c r="DE100" i="44"/>
  <c r="DE77" i="44"/>
  <c r="DE195" i="44"/>
  <c r="BI195" i="44" s="1"/>
  <c r="DE211" i="44"/>
  <c r="DE105" i="44"/>
  <c r="DE145" i="44"/>
  <c r="DE75" i="44"/>
  <c r="DE99" i="44"/>
  <c r="DE73" i="44"/>
  <c r="DE113" i="44"/>
  <c r="DE35" i="44"/>
  <c r="DE160" i="44"/>
  <c r="DE165" i="44"/>
  <c r="DE57" i="44"/>
  <c r="DE101" i="44"/>
  <c r="DE46" i="44"/>
  <c r="DE138" i="44"/>
  <c r="DE212" i="44"/>
  <c r="BI212" i="44" s="1"/>
  <c r="DE121" i="44"/>
  <c r="DE126" i="44"/>
  <c r="DE190" i="44"/>
  <c r="DE181" i="44"/>
  <c r="DE131" i="44"/>
  <c r="DE158" i="44"/>
  <c r="DE177" i="44"/>
  <c r="DE27" i="44"/>
  <c r="DE90" i="44"/>
  <c r="DE203" i="44"/>
  <c r="DE66" i="44"/>
  <c r="DE169" i="44"/>
  <c r="DE86" i="44"/>
  <c r="DE81" i="44"/>
  <c r="DE140" i="44"/>
  <c r="DE107" i="44"/>
  <c r="DE94" i="44"/>
  <c r="DE92" i="44"/>
  <c r="BI92" i="44" s="1"/>
  <c r="AC92" i="44" s="1"/>
  <c r="DE59" i="44"/>
  <c r="DE182" i="44"/>
  <c r="DE222" i="44"/>
  <c r="DE153" i="44"/>
  <c r="DE225" i="44"/>
  <c r="BI225" i="44" s="1"/>
  <c r="AC225" i="44" s="1"/>
  <c r="AS225" i="44" s="1"/>
  <c r="DE208" i="44"/>
  <c r="BI208" i="44" s="1"/>
  <c r="DE93" i="44"/>
  <c r="DE102" i="44"/>
  <c r="DE217" i="44"/>
  <c r="BI217" i="44" s="1"/>
  <c r="AC217" i="44" s="1"/>
  <c r="AS217" i="44" s="1"/>
  <c r="DE37" i="44"/>
  <c r="DE220" i="44"/>
  <c r="DE72" i="44"/>
  <c r="DE68" i="44"/>
  <c r="DE63" i="44"/>
  <c r="DE43" i="44"/>
  <c r="DE215" i="44"/>
  <c r="DE95" i="44"/>
  <c r="DE103" i="44"/>
  <c r="DE223" i="44"/>
  <c r="DE227" i="44"/>
  <c r="DE108" i="44"/>
  <c r="DE128" i="44"/>
  <c r="DE30" i="44"/>
  <c r="DE176" i="44"/>
  <c r="BI176" i="44" s="1"/>
  <c r="AC176" i="44" s="1"/>
  <c r="DE136" i="44"/>
  <c r="DE119" i="44"/>
  <c r="DE157" i="44"/>
  <c r="DE166" i="44"/>
  <c r="BI166" i="44" s="1"/>
  <c r="AC166" i="44" s="1"/>
  <c r="DE62" i="44"/>
  <c r="DE84" i="44"/>
  <c r="DE146" i="44"/>
  <c r="DE164" i="44"/>
  <c r="BI164" i="44" s="1"/>
  <c r="AC164" i="44" s="1"/>
  <c r="DE133" i="44"/>
  <c r="DE110" i="44"/>
  <c r="DE207" i="44"/>
  <c r="DE129" i="44"/>
  <c r="DE124" i="44"/>
  <c r="DE175" i="44"/>
  <c r="DE64" i="44"/>
  <c r="DE89" i="44"/>
  <c r="DE174" i="44"/>
  <c r="DE205" i="44"/>
  <c r="DE156" i="44"/>
  <c r="DE161" i="44"/>
  <c r="DE71" i="44"/>
  <c r="DE53" i="44"/>
  <c r="DE144" i="44"/>
  <c r="DE74" i="44"/>
  <c r="BI74" i="44" s="1"/>
  <c r="AC74" i="44" s="1"/>
  <c r="DE226" i="44"/>
  <c r="DE135" i="44"/>
  <c r="DE87" i="44"/>
  <c r="DE171" i="44"/>
  <c r="DE88" i="44"/>
  <c r="DE154" i="44"/>
  <c r="DE196" i="44"/>
  <c r="DE197" i="44"/>
  <c r="BI197" i="44" s="1"/>
  <c r="DE76" i="44"/>
  <c r="DE192" i="44"/>
  <c r="DE151" i="44"/>
  <c r="DE80" i="44"/>
  <c r="DE206" i="44"/>
  <c r="BI206" i="44" s="1"/>
  <c r="DE31" i="44"/>
  <c r="DE214" i="44"/>
  <c r="DE188" i="44"/>
  <c r="DE172" i="44"/>
  <c r="DE78" i="44"/>
  <c r="DE96" i="44"/>
  <c r="DE112" i="44"/>
  <c r="DE170" i="44"/>
  <c r="DE48" i="44"/>
  <c r="DE70" i="44"/>
  <c r="DE193" i="44"/>
  <c r="DF113" i="44"/>
  <c r="DF102" i="44"/>
  <c r="DF117" i="44"/>
  <c r="DF106" i="44"/>
  <c r="DF149" i="44"/>
  <c r="DF63" i="44"/>
  <c r="DF38" i="44"/>
  <c r="DF43" i="44"/>
  <c r="DF151" i="44"/>
  <c r="DF178" i="44"/>
  <c r="DF32" i="44"/>
  <c r="DF199" i="44"/>
  <c r="DF91" i="44"/>
  <c r="DF127" i="44"/>
  <c r="DF53" i="44"/>
  <c r="DF174" i="44"/>
  <c r="DF203" i="44"/>
  <c r="DC223" i="44"/>
  <c r="BG223" i="44" s="1"/>
  <c r="AA223" i="44" s="1"/>
  <c r="AQ223" i="44" s="1"/>
  <c r="DF183" i="44"/>
  <c r="DF45" i="44"/>
  <c r="DF99" i="44"/>
  <c r="DF217" i="44"/>
  <c r="DC192" i="44"/>
  <c r="DC207" i="44"/>
  <c r="BG207" i="44" s="1"/>
  <c r="DC83" i="44"/>
  <c r="DF72" i="44"/>
  <c r="DF97" i="44"/>
  <c r="DF65" i="44"/>
  <c r="DF135" i="44"/>
  <c r="DF184" i="44"/>
  <c r="DF187" i="44"/>
  <c r="DF179" i="44"/>
  <c r="BJ179" i="44" s="1"/>
  <c r="AD179" i="44" s="1"/>
  <c r="DF92" i="44"/>
  <c r="DF67" i="44"/>
  <c r="DF226" i="44"/>
  <c r="DF160" i="44"/>
  <c r="DF36" i="44"/>
  <c r="DF46" i="44"/>
  <c r="DF41" i="44"/>
  <c r="DF90" i="44"/>
  <c r="DF170" i="44"/>
  <c r="DF121" i="44"/>
  <c r="DF140" i="44"/>
  <c r="DF194" i="44"/>
  <c r="BJ194" i="44" s="1"/>
  <c r="AD194" i="44" s="1"/>
  <c r="DF103" i="44"/>
  <c r="DF144" i="44"/>
  <c r="DF128" i="44"/>
  <c r="DC135" i="44"/>
  <c r="DC134" i="44"/>
  <c r="DC77" i="44"/>
  <c r="DF147" i="44"/>
  <c r="DF31" i="44"/>
  <c r="DF61" i="44"/>
  <c r="DF40" i="44"/>
  <c r="DF130" i="44"/>
  <c r="DF161" i="44"/>
  <c r="DF154" i="44"/>
  <c r="DF146" i="44"/>
  <c r="DF56" i="44"/>
  <c r="DF223" i="44"/>
  <c r="DF209" i="44"/>
  <c r="DF155" i="44"/>
  <c r="DF185" i="44"/>
  <c r="DF142" i="44"/>
  <c r="DF58" i="44"/>
  <c r="DF55" i="44"/>
  <c r="DF133" i="44"/>
  <c r="DF119" i="44"/>
  <c r="DF115" i="44"/>
  <c r="DF214" i="44"/>
  <c r="BJ214" i="44" s="1"/>
  <c r="DF50" i="44"/>
  <c r="DF88" i="44"/>
  <c r="DC42" i="44"/>
  <c r="DC53" i="44"/>
  <c r="DC132" i="44"/>
  <c r="DC127" i="44"/>
  <c r="DF87" i="44"/>
  <c r="DF197" i="44"/>
  <c r="DF68" i="44"/>
  <c r="DF157" i="44"/>
  <c r="DF108" i="44"/>
  <c r="DF131" i="44"/>
  <c r="DF79" i="44"/>
  <c r="DF208" i="44"/>
  <c r="DF94" i="44"/>
  <c r="DF141" i="44"/>
  <c r="DF153" i="44"/>
  <c r="DF175" i="44"/>
  <c r="DF66" i="44"/>
  <c r="DF148" i="44"/>
  <c r="DF216" i="44"/>
  <c r="DF210" i="44"/>
  <c r="BJ210" i="44" s="1"/>
  <c r="DF76" i="44"/>
  <c r="DF211" i="44"/>
  <c r="DF196" i="44"/>
  <c r="DF30" i="44"/>
  <c r="DC101" i="44"/>
  <c r="DC170" i="44"/>
  <c r="DC171" i="44"/>
  <c r="DC185" i="44"/>
  <c r="DC162" i="44"/>
  <c r="DC195" i="44"/>
  <c r="DC98" i="44"/>
  <c r="DC148" i="44"/>
  <c r="DC68" i="44"/>
  <c r="DC35" i="44"/>
  <c r="DC84" i="44"/>
  <c r="DC138" i="44"/>
  <c r="DC202" i="44"/>
  <c r="DC175" i="44"/>
  <c r="DC142" i="44"/>
  <c r="DC214" i="44"/>
  <c r="DC60" i="44"/>
  <c r="DC224" i="44"/>
  <c r="DC64" i="44"/>
  <c r="DC206" i="44"/>
  <c r="DC205" i="44"/>
  <c r="BG205" i="44" s="1"/>
  <c r="DC58" i="44"/>
  <c r="DC163" i="44"/>
  <c r="DC133" i="44"/>
  <c r="BG133" i="44" s="1"/>
  <c r="AA133" i="44" s="1"/>
  <c r="DC67" i="44"/>
  <c r="DC82" i="44"/>
  <c r="DC117" i="44"/>
  <c r="DC56" i="44"/>
  <c r="DC166" i="44"/>
  <c r="DC79" i="44"/>
  <c r="DC87" i="44"/>
  <c r="DC105" i="44"/>
  <c r="DC181" i="44"/>
  <c r="DC96" i="44"/>
  <c r="DC47" i="44"/>
  <c r="DC130" i="44"/>
  <c r="DC31" i="44"/>
  <c r="DC55" i="44"/>
  <c r="DC109" i="44"/>
  <c r="DF62" i="44"/>
  <c r="DF212" i="44"/>
  <c r="BJ212" i="44" s="1"/>
  <c r="DF225" i="44"/>
  <c r="BJ225" i="44" s="1"/>
  <c r="AD225" i="44" s="1"/>
  <c r="AT225" i="44" s="1"/>
  <c r="DF107" i="44"/>
  <c r="DF75" i="44"/>
  <c r="DF71" i="44"/>
  <c r="DF104" i="44"/>
  <c r="DF80" i="44"/>
  <c r="DF207" i="44"/>
  <c r="DF193" i="44"/>
  <c r="DF139" i="44"/>
  <c r="DF186" i="44"/>
  <c r="DF156" i="44"/>
  <c r="DF125" i="44"/>
  <c r="DF218" i="44"/>
  <c r="BJ218" i="44" s="1"/>
  <c r="DF100" i="44"/>
  <c r="DF159" i="44"/>
  <c r="DF120" i="44"/>
  <c r="DF28" i="44"/>
  <c r="BJ28" i="44" s="1"/>
  <c r="DF74" i="44"/>
  <c r="DF189" i="44"/>
  <c r="DF188" i="44"/>
  <c r="DF52" i="44"/>
  <c r="DF116" i="44"/>
  <c r="DF37" i="44"/>
  <c r="DF64" i="44"/>
  <c r="DF81" i="44"/>
  <c r="DF48" i="44"/>
  <c r="DF59" i="44"/>
  <c r="DF118" i="44"/>
  <c r="DF158" i="44"/>
  <c r="DF69" i="44"/>
  <c r="DF27" i="44"/>
  <c r="BJ27" i="44" s="1"/>
  <c r="DF49" i="44"/>
  <c r="DF169" i="44"/>
  <c r="DF204" i="44"/>
  <c r="DF190" i="44"/>
  <c r="DF219" i="44"/>
  <c r="DF77" i="44"/>
  <c r="DF166" i="44"/>
  <c r="DF73" i="44"/>
  <c r="DF137" i="44"/>
  <c r="DF83" i="44"/>
  <c r="DF177" i="44"/>
  <c r="DF191" i="44"/>
  <c r="DF162" i="44"/>
  <c r="DF182" i="44"/>
  <c r="DF213" i="44"/>
  <c r="DF44" i="44"/>
  <c r="BJ44" i="44" s="1"/>
  <c r="AD44" i="44" s="1"/>
  <c r="DF164" i="44"/>
  <c r="DF85" i="44"/>
  <c r="DF95" i="44"/>
  <c r="DF171" i="44"/>
  <c r="BJ171" i="44" s="1"/>
  <c r="AD171" i="44" s="1"/>
  <c r="DF205" i="44"/>
  <c r="BJ205" i="44" s="1"/>
  <c r="DF110" i="44"/>
  <c r="DF93" i="44"/>
  <c r="DF221" i="44"/>
  <c r="DF222" i="44"/>
  <c r="DF114" i="44"/>
  <c r="DF224" i="44"/>
  <c r="DF167" i="44"/>
  <c r="DF173" i="44"/>
  <c r="DF176" i="44"/>
  <c r="DF34" i="44"/>
  <c r="BJ34" i="44" s="1"/>
  <c r="DF201" i="44"/>
  <c r="DF172" i="44"/>
  <c r="DF39" i="44"/>
  <c r="DF180" i="44"/>
  <c r="DF122" i="44"/>
  <c r="DF200" i="44"/>
  <c r="DF78" i="44"/>
  <c r="DF96" i="44"/>
  <c r="DF29" i="44"/>
  <c r="BJ29" i="44" s="1"/>
  <c r="DF82" i="44"/>
  <c r="DF35" i="44"/>
  <c r="DF54" i="44"/>
  <c r="DF152" i="44"/>
  <c r="DF134" i="44"/>
  <c r="DF206" i="44"/>
  <c r="BJ206" i="44" s="1"/>
  <c r="DF227" i="44"/>
  <c r="DF145" i="44"/>
  <c r="DF60" i="44"/>
  <c r="DF168" i="44"/>
  <c r="DF195" i="44"/>
  <c r="DF163" i="44"/>
  <c r="BJ163" i="44" s="1"/>
  <c r="AD163" i="44" s="1"/>
  <c r="DF136" i="44"/>
  <c r="DF105" i="44"/>
  <c r="DF42" i="44"/>
  <c r="DF112" i="44"/>
  <c r="BJ112" i="44" s="1"/>
  <c r="AD112" i="44" s="1"/>
  <c r="DF150" i="44"/>
  <c r="DF47" i="44"/>
  <c r="DF98" i="44"/>
  <c r="DF123" i="44"/>
  <c r="DF132" i="44"/>
  <c r="DF215" i="44"/>
  <c r="BJ215" i="44" s="1"/>
  <c r="DF220" i="44"/>
  <c r="BJ220" i="44" s="1"/>
  <c r="AD220" i="44" s="1"/>
  <c r="AT220" i="44" s="1"/>
  <c r="DF181" i="44"/>
  <c r="DF126" i="44"/>
  <c r="DF165" i="44"/>
  <c r="DF124" i="44"/>
  <c r="DF192" i="44"/>
  <c r="DF51" i="44"/>
  <c r="DF70" i="44"/>
  <c r="DF57" i="44"/>
  <c r="DF86" i="44"/>
  <c r="DF138" i="44"/>
  <c r="DF33" i="44"/>
  <c r="DF89" i="44"/>
  <c r="DF198" i="44"/>
  <c r="DF202" i="44"/>
  <c r="DF84" i="44"/>
  <c r="DF111" i="44"/>
  <c r="DF109" i="44"/>
  <c r="BJ109" i="44" s="1"/>
  <c r="AD109" i="44" s="1"/>
  <c r="DF101" i="44"/>
  <c r="DF129" i="44"/>
  <c r="DF143" i="44"/>
  <c r="DC128" i="44"/>
  <c r="DC161" i="44"/>
  <c r="DC151" i="44"/>
  <c r="DC131" i="44"/>
  <c r="DC27" i="44"/>
  <c r="BG27" i="44" s="1"/>
  <c r="DC201" i="44"/>
  <c r="DC137" i="44"/>
  <c r="DC158" i="44"/>
  <c r="DC210" i="44"/>
  <c r="BG210" i="44" s="1"/>
  <c r="DC140" i="44"/>
  <c r="DC146" i="44"/>
  <c r="DC88" i="44"/>
  <c r="DC188" i="44"/>
  <c r="DC73" i="44"/>
  <c r="DC94" i="44"/>
  <c r="DC159" i="44"/>
  <c r="DC190" i="44"/>
  <c r="DC124" i="44"/>
  <c r="DC90" i="44"/>
  <c r="DC129" i="44"/>
  <c r="DC38" i="44"/>
  <c r="DC165" i="44"/>
  <c r="DC48" i="44"/>
  <c r="DC46" i="44"/>
  <c r="DC184" i="44"/>
  <c r="DC169" i="44"/>
  <c r="DC37" i="44"/>
  <c r="DC123" i="44"/>
  <c r="DC221" i="44"/>
  <c r="DC211" i="44"/>
  <c r="DC114" i="44"/>
  <c r="DC81" i="44"/>
  <c r="DC219" i="44"/>
  <c r="BG219" i="44" s="1"/>
  <c r="AA219" i="44" s="1"/>
  <c r="AQ219" i="44" s="1"/>
  <c r="DC126" i="44"/>
  <c r="DC61" i="44"/>
  <c r="DC76" i="44"/>
  <c r="DC52" i="44"/>
  <c r="DC66" i="44"/>
  <c r="DC173" i="44"/>
  <c r="DC75" i="44"/>
  <c r="DC30" i="44"/>
  <c r="DC97" i="44"/>
  <c r="DC147" i="44"/>
  <c r="DC113" i="44"/>
  <c r="DC156" i="44"/>
  <c r="DC186" i="44"/>
  <c r="DC116" i="44"/>
  <c r="DC72" i="44"/>
  <c r="DC33" i="44"/>
  <c r="DC172" i="44"/>
  <c r="DC89" i="44"/>
  <c r="DC121" i="44"/>
  <c r="DC108" i="44"/>
  <c r="DC139" i="44"/>
  <c r="DC191" i="44"/>
  <c r="DC145" i="44"/>
  <c r="DC220" i="44"/>
  <c r="DC152" i="44"/>
  <c r="DC199" i="44"/>
  <c r="BG199" i="44" s="1"/>
  <c r="DC115" i="44"/>
  <c r="DC32" i="44"/>
  <c r="DC36" i="44"/>
  <c r="DC119" i="44"/>
  <c r="DC122" i="44"/>
  <c r="DC209" i="44"/>
  <c r="DC150" i="44"/>
  <c r="DC111" i="44"/>
  <c r="DC65" i="44"/>
  <c r="DC198" i="44"/>
  <c r="DC106" i="44"/>
  <c r="DC99" i="44"/>
  <c r="DC49" i="44"/>
  <c r="DC86" i="44"/>
  <c r="DC92" i="44"/>
  <c r="DC222" i="44"/>
  <c r="DC176" i="44"/>
  <c r="DC168" i="44"/>
  <c r="DC187" i="44"/>
  <c r="DC39" i="44"/>
  <c r="DC110" i="44"/>
  <c r="DC80" i="44"/>
  <c r="DC112" i="44"/>
  <c r="DC63" i="44"/>
  <c r="DC213" i="44"/>
  <c r="DC227" i="44"/>
  <c r="BG227" i="44" s="1"/>
  <c r="AA227" i="44" s="1"/>
  <c r="AQ227" i="44" s="1"/>
  <c r="DC144" i="44"/>
  <c r="DC104" i="44"/>
  <c r="DC154" i="44"/>
  <c r="DC208" i="44"/>
  <c r="DC29" i="44"/>
  <c r="BG29" i="44" s="1"/>
  <c r="DC120" i="44"/>
  <c r="DC93" i="44"/>
  <c r="DC59" i="44"/>
  <c r="DC203" i="44"/>
  <c r="DC225" i="44"/>
  <c r="DC69" i="44"/>
  <c r="DC28" i="44"/>
  <c r="BG28" i="44" s="1"/>
  <c r="DC212" i="44"/>
  <c r="BG212" i="44" s="1"/>
  <c r="DC45" i="44"/>
  <c r="DC216" i="44"/>
  <c r="DC179" i="44"/>
  <c r="DC143" i="44"/>
  <c r="DC103" i="44"/>
  <c r="DC102" i="44"/>
  <c r="DC118" i="44"/>
  <c r="DC180" i="44"/>
  <c r="DC85" i="44"/>
  <c r="DC155" i="44"/>
  <c r="DC43" i="44"/>
  <c r="BG43" i="44" s="1"/>
  <c r="AA43" i="44" s="1"/>
  <c r="DC125" i="44"/>
  <c r="DC153" i="44"/>
  <c r="DC40" i="44"/>
  <c r="DC136" i="44"/>
  <c r="DC107" i="44"/>
  <c r="DC183" i="44"/>
  <c r="DC178" i="44"/>
  <c r="DC189" i="44"/>
  <c r="DC197" i="44"/>
  <c r="DC100" i="44"/>
  <c r="DC44" i="44"/>
  <c r="DC194" i="44"/>
  <c r="DC200" i="44"/>
  <c r="DC215" i="44"/>
  <c r="DC91" i="44"/>
  <c r="DC196" i="44"/>
  <c r="DC204" i="44"/>
  <c r="BG204" i="44" s="1"/>
  <c r="DC95" i="44"/>
  <c r="DC62" i="44"/>
  <c r="DC141" i="44"/>
  <c r="DC57" i="44"/>
  <c r="DC164" i="44"/>
  <c r="DC51" i="44"/>
  <c r="DC149" i="44"/>
  <c r="DC226" i="44"/>
  <c r="DC50" i="44"/>
  <c r="DC193" i="44"/>
  <c r="DC160" i="44"/>
  <c r="DC74" i="44"/>
  <c r="DC71" i="44"/>
  <c r="DC167" i="44"/>
  <c r="DC41" i="44"/>
  <c r="BG41" i="44" s="1"/>
  <c r="AA41" i="44" s="1"/>
  <c r="DC157" i="44"/>
  <c r="DC174" i="44"/>
  <c r="DC54" i="44"/>
  <c r="DC218" i="44"/>
  <c r="DC217" i="44"/>
  <c r="DC177" i="44"/>
  <c r="DC182" i="44"/>
  <c r="DC78" i="44"/>
  <c r="BG78" i="44" s="1"/>
  <c r="AA78" i="44" s="1"/>
  <c r="DC34" i="44"/>
  <c r="DC70" i="44"/>
  <c r="DG31" i="44"/>
  <c r="CY131" i="44"/>
  <c r="CX113" i="44"/>
  <c r="DA207" i="44"/>
  <c r="DA193" i="44"/>
  <c r="DA121" i="44"/>
  <c r="DA68" i="44"/>
  <c r="DA104" i="44"/>
  <c r="DA159" i="44"/>
  <c r="CX175" i="44"/>
  <c r="BB175" i="44" s="1"/>
  <c r="V175" i="44" s="1"/>
  <c r="DA186" i="44"/>
  <c r="DA55" i="44"/>
  <c r="DA132" i="44"/>
  <c r="CX157" i="44"/>
  <c r="DA88" i="44"/>
  <c r="DA54" i="44"/>
  <c r="DA45" i="44"/>
  <c r="DA169" i="44"/>
  <c r="DA155" i="44"/>
  <c r="DA52" i="44"/>
  <c r="DA146" i="44"/>
  <c r="DA33" i="44"/>
  <c r="DA124" i="44"/>
  <c r="DA177" i="44"/>
  <c r="DA107" i="44"/>
  <c r="DA113" i="44"/>
  <c r="BE113" i="44" s="1"/>
  <c r="Y113" i="44" s="1"/>
  <c r="DA175" i="44"/>
  <c r="DA208" i="44"/>
  <c r="DA56" i="44"/>
  <c r="DA46" i="44"/>
  <c r="DA147" i="44"/>
  <c r="DA156" i="44"/>
  <c r="DA111" i="44"/>
  <c r="DA145" i="44"/>
  <c r="DA69" i="44"/>
  <c r="DA131" i="44"/>
  <c r="DA217" i="44"/>
  <c r="DA165" i="44"/>
  <c r="BE165" i="44" s="1"/>
  <c r="Y165" i="44" s="1"/>
  <c r="DA81" i="44"/>
  <c r="DA173" i="44"/>
  <c r="DA73" i="44"/>
  <c r="DA127" i="44"/>
  <c r="DA194" i="44"/>
  <c r="DA157" i="44"/>
  <c r="DA137" i="44"/>
  <c r="DA189" i="44"/>
  <c r="DA96" i="44"/>
  <c r="DA223" i="44"/>
  <c r="DA180" i="44"/>
  <c r="DA136" i="44"/>
  <c r="DA160" i="44"/>
  <c r="DA129" i="44"/>
  <c r="DA184" i="44"/>
  <c r="DA151" i="44"/>
  <c r="DA53" i="44"/>
  <c r="DA101" i="44"/>
  <c r="DA32" i="44"/>
  <c r="DA210" i="44"/>
  <c r="BE210" i="44" s="1"/>
  <c r="DA224" i="44"/>
  <c r="BE224" i="44" s="1"/>
  <c r="Y224" i="44" s="1"/>
  <c r="AO224" i="44" s="1"/>
  <c r="DA200" i="44"/>
  <c r="BE200" i="44" s="1"/>
  <c r="DA190" i="44"/>
  <c r="DA94" i="44"/>
  <c r="DA128" i="44"/>
  <c r="DA222" i="44"/>
  <c r="DA178" i="44"/>
  <c r="DA74" i="44"/>
  <c r="DA31" i="44"/>
  <c r="BE31" i="44" s="1"/>
  <c r="DA109" i="44"/>
  <c r="DA91" i="44"/>
  <c r="DA65" i="44"/>
  <c r="BE65" i="44" s="1"/>
  <c r="Y65" i="44" s="1"/>
  <c r="DA205" i="44"/>
  <c r="DA154" i="44"/>
  <c r="DA115" i="44"/>
  <c r="CV179" i="44"/>
  <c r="CX216" i="44"/>
  <c r="CX181" i="44"/>
  <c r="CX50" i="44"/>
  <c r="CX94" i="44"/>
  <c r="CZ179" i="44"/>
  <c r="DG161" i="44"/>
  <c r="CV213" i="44"/>
  <c r="CX119" i="44"/>
  <c r="CX110" i="44"/>
  <c r="CX105" i="44"/>
  <c r="DA188" i="44"/>
  <c r="CX31" i="44"/>
  <c r="BB31" i="44" s="1"/>
  <c r="V31" i="44" s="1"/>
  <c r="CX51" i="44"/>
  <c r="CX154" i="44"/>
  <c r="CX137" i="44"/>
  <c r="CX109" i="44"/>
  <c r="CX199" i="44"/>
  <c r="CX92" i="44"/>
  <c r="CX112" i="44"/>
  <c r="CX102" i="44"/>
  <c r="CX196" i="44"/>
  <c r="DA182" i="44"/>
  <c r="DA144" i="44"/>
  <c r="DA198" i="44"/>
  <c r="DA225" i="44"/>
  <c r="DA47" i="44"/>
  <c r="DA130" i="44"/>
  <c r="DA50" i="44"/>
  <c r="DA82" i="44"/>
  <c r="DA85" i="44"/>
  <c r="DA219" i="44"/>
  <c r="DA48" i="44"/>
  <c r="BE48" i="44" s="1"/>
  <c r="Y48" i="44" s="1"/>
  <c r="DA108" i="44"/>
  <c r="DA71" i="44"/>
  <c r="DA84" i="44"/>
  <c r="DA41" i="44"/>
  <c r="DA174" i="44"/>
  <c r="DA90" i="44"/>
  <c r="DA89" i="44"/>
  <c r="DA49" i="44"/>
  <c r="DA149" i="44"/>
  <c r="DA167" i="44"/>
  <c r="DA203" i="44"/>
  <c r="BE203" i="44" s="1"/>
  <c r="DA67" i="44"/>
  <c r="DA206" i="44"/>
  <c r="BE206" i="44" s="1"/>
  <c r="DA179" i="44"/>
  <c r="DA214" i="44"/>
  <c r="DA99" i="44"/>
  <c r="DA226" i="44"/>
  <c r="DA116" i="44"/>
  <c r="DA75" i="44"/>
  <c r="DA119" i="44"/>
  <c r="DA125" i="44"/>
  <c r="DA77" i="44"/>
  <c r="DA191" i="44"/>
  <c r="DG170" i="44"/>
  <c r="DG56" i="44"/>
  <c r="CX30" i="44"/>
  <c r="CX95" i="44"/>
  <c r="CX170" i="44"/>
  <c r="CX188" i="44"/>
  <c r="CX149" i="44"/>
  <c r="CX141" i="44"/>
  <c r="BB141" i="44" s="1"/>
  <c r="V141" i="44" s="1"/>
  <c r="CX45" i="44"/>
  <c r="CX54" i="44"/>
  <c r="CX59" i="44"/>
  <c r="CX217" i="44"/>
  <c r="BB217" i="44" s="1"/>
  <c r="V217" i="44" s="1"/>
  <c r="AL217" i="44" s="1"/>
  <c r="CX53" i="44"/>
  <c r="CX33" i="44"/>
  <c r="DG203" i="44"/>
  <c r="CX77" i="44"/>
  <c r="CX179" i="44"/>
  <c r="CX106" i="44"/>
  <c r="CX69" i="44"/>
  <c r="CX52" i="44"/>
  <c r="CX73" i="44"/>
  <c r="DA166" i="44"/>
  <c r="DA27" i="44"/>
  <c r="BE27" i="44" s="1"/>
  <c r="DA62" i="44"/>
  <c r="DA164" i="44"/>
  <c r="DA162" i="44"/>
  <c r="DA72" i="44"/>
  <c r="DA181" i="44"/>
  <c r="DA133" i="44"/>
  <c r="BE133" i="44" s="1"/>
  <c r="Y133" i="44" s="1"/>
  <c r="DA93" i="44"/>
  <c r="DA86" i="44"/>
  <c r="DA196" i="44"/>
  <c r="DA211" i="44"/>
  <c r="DA221" i="44"/>
  <c r="DA38" i="44"/>
  <c r="DA39" i="44"/>
  <c r="DA209" i="44"/>
  <c r="DA44" i="44"/>
  <c r="DA227" i="44"/>
  <c r="DA70" i="44"/>
  <c r="DA28" i="44"/>
  <c r="DA195" i="44"/>
  <c r="DA143" i="44"/>
  <c r="DA35" i="44"/>
  <c r="DA192" i="44"/>
  <c r="DA120" i="44"/>
  <c r="DA163" i="44"/>
  <c r="DA76" i="44"/>
  <c r="DA63" i="44"/>
  <c r="DA141" i="44"/>
  <c r="DA150" i="44"/>
  <c r="DA185" i="44"/>
  <c r="DA138" i="44"/>
  <c r="DG45" i="44"/>
  <c r="DG127" i="44"/>
  <c r="CX151" i="44"/>
  <c r="CX66" i="44"/>
  <c r="CX224" i="44"/>
  <c r="CX227" i="44"/>
  <c r="CX203" i="44"/>
  <c r="CX65" i="44"/>
  <c r="BB65" i="44" s="1"/>
  <c r="V65" i="44" s="1"/>
  <c r="CX156" i="44"/>
  <c r="CX146" i="44"/>
  <c r="CX68" i="44"/>
  <c r="CX79" i="44"/>
  <c r="CX223" i="44"/>
  <c r="CX37" i="44"/>
  <c r="CX226" i="44"/>
  <c r="CX70" i="44"/>
  <c r="CX107" i="44"/>
  <c r="CX48" i="44"/>
  <c r="CX61" i="44"/>
  <c r="CX132" i="44"/>
  <c r="CX182" i="44"/>
  <c r="CX209" i="44"/>
  <c r="CX212" i="44"/>
  <c r="CX49" i="44"/>
  <c r="CX166" i="44"/>
  <c r="CX195" i="44"/>
  <c r="BB195" i="44" s="1"/>
  <c r="V195" i="44" s="1"/>
  <c r="CX184" i="44"/>
  <c r="CX185" i="44"/>
  <c r="CX173" i="44"/>
  <c r="CX103" i="44"/>
  <c r="CX187" i="44"/>
  <c r="CX91" i="44"/>
  <c r="CX118" i="44"/>
  <c r="CX120" i="44"/>
  <c r="CX62" i="44"/>
  <c r="CX99" i="44"/>
  <c r="CX47" i="44"/>
  <c r="BB47" i="44" s="1"/>
  <c r="V47" i="44" s="1"/>
  <c r="CX108" i="44"/>
  <c r="CX60" i="44"/>
  <c r="BB60" i="44" s="1"/>
  <c r="V60" i="44" s="1"/>
  <c r="CX189" i="44"/>
  <c r="CX219" i="44"/>
  <c r="CX177" i="44"/>
  <c r="CX205" i="44"/>
  <c r="CX36" i="44"/>
  <c r="CX56" i="44"/>
  <c r="CX88" i="44"/>
  <c r="CX90" i="44"/>
  <c r="CX28" i="44"/>
  <c r="CX214" i="44"/>
  <c r="CX222" i="44"/>
  <c r="CX158" i="44"/>
  <c r="CX96" i="44"/>
  <c r="CX42" i="44"/>
  <c r="CX193" i="44"/>
  <c r="CX140" i="44"/>
  <c r="CX64" i="44"/>
  <c r="CX134" i="44"/>
  <c r="CX206" i="44"/>
  <c r="CX124" i="44"/>
  <c r="CX165" i="44"/>
  <c r="CX104" i="44"/>
  <c r="CX67" i="44"/>
  <c r="CX162" i="44"/>
  <c r="CX147" i="44"/>
  <c r="CX122" i="44"/>
  <c r="CX43" i="44"/>
  <c r="CX58" i="44"/>
  <c r="CX218" i="44"/>
  <c r="CX210" i="44"/>
  <c r="BB210" i="44" s="1"/>
  <c r="CX38" i="44"/>
  <c r="CX174" i="44"/>
  <c r="BB174" i="44" s="1"/>
  <c r="V174" i="44" s="1"/>
  <c r="CX207" i="44"/>
  <c r="BB207" i="44" s="1"/>
  <c r="CX191" i="44"/>
  <c r="CX194" i="44"/>
  <c r="CX116" i="44"/>
  <c r="BB116" i="44" s="1"/>
  <c r="V116" i="44" s="1"/>
  <c r="CX32" i="44"/>
  <c r="CX81" i="44"/>
  <c r="CX101" i="44"/>
  <c r="CX192" i="44"/>
  <c r="CX125" i="44"/>
  <c r="BB125" i="44" s="1"/>
  <c r="V125" i="44" s="1"/>
  <c r="CX169" i="44"/>
  <c r="BB169" i="44" s="1"/>
  <c r="V169" i="44" s="1"/>
  <c r="CX159" i="44"/>
  <c r="CX225" i="44"/>
  <c r="BB225" i="44" s="1"/>
  <c r="V225" i="44" s="1"/>
  <c r="AL225" i="44" s="1"/>
  <c r="CX211" i="44"/>
  <c r="CX215" i="44"/>
  <c r="CX200" i="44"/>
  <c r="CX97" i="44"/>
  <c r="CX172" i="44"/>
  <c r="CX204" i="44"/>
  <c r="CX35" i="44"/>
  <c r="CX152" i="44"/>
  <c r="CX171" i="44"/>
  <c r="CX168" i="44"/>
  <c r="CX148" i="44"/>
  <c r="BB148" i="44" s="1"/>
  <c r="V148" i="44" s="1"/>
  <c r="CX46" i="44"/>
  <c r="CX128" i="44"/>
  <c r="CX220" i="44"/>
  <c r="CX87" i="44"/>
  <c r="CX133" i="44"/>
  <c r="BB133" i="44" s="1"/>
  <c r="V133" i="44" s="1"/>
  <c r="CX34" i="44"/>
  <c r="CX55" i="44"/>
  <c r="CX190" i="44"/>
  <c r="CX40" i="44"/>
  <c r="CX121" i="44"/>
  <c r="CX198" i="44"/>
  <c r="CX135" i="44"/>
  <c r="CX167" i="44"/>
  <c r="CX136" i="44"/>
  <c r="BB136" i="44" s="1"/>
  <c r="V136" i="44" s="1"/>
  <c r="CX123" i="44"/>
  <c r="CX76" i="44"/>
  <c r="CX153" i="44"/>
  <c r="CX98" i="44"/>
  <c r="CX164" i="44"/>
  <c r="CX85" i="44"/>
  <c r="DG185" i="44"/>
  <c r="CX71" i="44"/>
  <c r="CX139" i="44"/>
  <c r="CX93" i="44"/>
  <c r="CX178" i="44"/>
  <c r="CX180" i="44"/>
  <c r="DA126" i="44"/>
  <c r="DA171" i="44"/>
  <c r="DA100" i="44"/>
  <c r="DA139" i="44"/>
  <c r="DA135" i="44"/>
  <c r="DA197" i="44"/>
  <c r="DA29" i="44"/>
  <c r="BE29" i="44" s="1"/>
  <c r="DA40" i="44"/>
  <c r="DA114" i="44"/>
  <c r="DA80" i="44"/>
  <c r="DA97" i="44"/>
  <c r="DA112" i="44"/>
  <c r="DA61" i="44"/>
  <c r="CV214" i="44"/>
  <c r="CV106" i="44"/>
  <c r="CV77" i="44"/>
  <c r="CV87" i="44"/>
  <c r="CV150" i="44"/>
  <c r="DG224" i="44"/>
  <c r="BK224" i="44" s="1"/>
  <c r="DG137" i="44"/>
  <c r="DG111" i="44"/>
  <c r="DG178" i="44"/>
  <c r="DG179" i="44"/>
  <c r="DG81" i="44"/>
  <c r="BK81" i="44" s="1"/>
  <c r="AE81" i="44" s="1"/>
  <c r="DG106" i="44"/>
  <c r="DG139" i="44"/>
  <c r="DG115" i="44"/>
  <c r="DG88" i="44"/>
  <c r="DG87" i="44"/>
  <c r="DG76" i="44"/>
  <c r="DG143" i="44"/>
  <c r="DG187" i="44"/>
  <c r="CV195" i="44"/>
  <c r="CX143" i="44"/>
  <c r="CX63" i="44"/>
  <c r="CX29" i="44"/>
  <c r="CX74" i="44"/>
  <c r="CX78" i="44"/>
  <c r="CX72" i="44"/>
  <c r="CX145" i="44"/>
  <c r="CX131" i="44"/>
  <c r="CX221" i="44"/>
  <c r="BB221" i="44" s="1"/>
  <c r="V221" i="44" s="1"/>
  <c r="AL221" i="44" s="1"/>
  <c r="CX186" i="44"/>
  <c r="CX130" i="44"/>
  <c r="CX44" i="44"/>
  <c r="CX197" i="44"/>
  <c r="CX208" i="44"/>
  <c r="CX163" i="44"/>
  <c r="CX202" i="44"/>
  <c r="BB202" i="44" s="1"/>
  <c r="CX150" i="44"/>
  <c r="CX155" i="44"/>
  <c r="CX213" i="44"/>
  <c r="CX100" i="44"/>
  <c r="BB100" i="44" s="1"/>
  <c r="V100" i="44" s="1"/>
  <c r="DG134" i="44"/>
  <c r="DG124" i="44"/>
  <c r="DG61" i="44"/>
  <c r="CV209" i="44"/>
  <c r="CX41" i="44"/>
  <c r="CX27" i="44"/>
  <c r="CX57" i="44"/>
  <c r="CX111" i="44"/>
  <c r="BB111" i="44" s="1"/>
  <c r="V111" i="44" s="1"/>
  <c r="CX160" i="44"/>
  <c r="CX127" i="44"/>
  <c r="CX83" i="44"/>
  <c r="CX80" i="44"/>
  <c r="CX89" i="44"/>
  <c r="BB89" i="44" s="1"/>
  <c r="V89" i="44" s="1"/>
  <c r="CX138" i="44"/>
  <c r="CX176" i="44"/>
  <c r="BB176" i="44" s="1"/>
  <c r="V176" i="44" s="1"/>
  <c r="CX84" i="44"/>
  <c r="CX201" i="44"/>
  <c r="CX183" i="44"/>
  <c r="CX39" i="44"/>
  <c r="CX126" i="44"/>
  <c r="CX117" i="44"/>
  <c r="CX114" i="44"/>
  <c r="BB114" i="44" s="1"/>
  <c r="V114" i="44" s="1"/>
  <c r="CX144" i="44"/>
  <c r="BB144" i="44" s="1"/>
  <c r="V144" i="44" s="1"/>
  <c r="CX82" i="44"/>
  <c r="CX115" i="44"/>
  <c r="CX129" i="44"/>
  <c r="CX142" i="44"/>
  <c r="CX161" i="44"/>
  <c r="BB161" i="44" s="1"/>
  <c r="V161" i="44" s="1"/>
  <c r="CX86" i="44"/>
  <c r="CX75" i="44"/>
  <c r="CV99" i="44"/>
  <c r="CV166" i="44"/>
  <c r="CV82" i="44"/>
  <c r="CV96" i="44"/>
  <c r="CV158" i="44"/>
  <c r="CV152" i="44"/>
  <c r="CV110" i="44"/>
  <c r="CV163" i="44"/>
  <c r="CV151" i="44"/>
  <c r="CV76" i="44"/>
  <c r="CV64" i="44"/>
  <c r="CV72" i="44"/>
  <c r="DD155" i="44"/>
  <c r="DD82" i="44"/>
  <c r="DA42" i="44"/>
  <c r="DA212" i="44"/>
  <c r="DA122" i="44"/>
  <c r="DA105" i="44"/>
  <c r="DA176" i="44"/>
  <c r="DA199" i="44"/>
  <c r="DA59" i="44"/>
  <c r="DA201" i="44"/>
  <c r="DA78" i="44"/>
  <c r="DA202" i="44"/>
  <c r="BE202" i="44" s="1"/>
  <c r="DA168" i="44"/>
  <c r="DA204" i="44"/>
  <c r="DA183" i="44"/>
  <c r="DA153" i="44"/>
  <c r="DA117" i="44"/>
  <c r="DA106" i="44"/>
  <c r="DA58" i="44"/>
  <c r="DA187" i="44"/>
  <c r="DA216" i="44"/>
  <c r="DA30" i="44"/>
  <c r="DA92" i="44"/>
  <c r="DA123" i="44"/>
  <c r="DA172" i="44"/>
  <c r="DA102" i="44"/>
  <c r="DA43" i="44"/>
  <c r="DA64" i="44"/>
  <c r="DA140" i="44"/>
  <c r="DA98" i="44"/>
  <c r="DA215" i="44"/>
  <c r="DA87" i="44"/>
  <c r="DA36" i="44"/>
  <c r="DA66" i="44"/>
  <c r="DA79" i="44"/>
  <c r="DA158" i="44"/>
  <c r="DA218" i="44"/>
  <c r="DA220" i="44"/>
  <c r="DA103" i="44"/>
  <c r="DA95" i="44"/>
  <c r="DA110" i="44"/>
  <c r="DA161" i="44"/>
  <c r="DA51" i="44"/>
  <c r="DA118" i="44"/>
  <c r="DA152" i="44"/>
  <c r="BE152" i="44" s="1"/>
  <c r="Y152" i="44" s="1"/>
  <c r="DA57" i="44"/>
  <c r="DA213" i="44"/>
  <c r="DA83" i="44"/>
  <c r="DA134" i="44"/>
  <c r="DA142" i="44"/>
  <c r="DA60" i="44"/>
  <c r="DA170" i="44"/>
  <c r="DA148" i="44"/>
  <c r="BE148" i="44" s="1"/>
  <c r="Y148" i="44" s="1"/>
  <c r="DA37" i="44"/>
  <c r="BE37" i="44" s="1"/>
  <c r="Y37" i="44" s="1"/>
  <c r="DA34" i="44"/>
  <c r="CV42" i="44"/>
  <c r="CV140" i="44"/>
  <c r="CV148" i="44"/>
  <c r="DB134" i="44"/>
  <c r="CW88" i="44"/>
  <c r="CZ111" i="44"/>
  <c r="DD49" i="44"/>
  <c r="DD208" i="44"/>
  <c r="DD191" i="44"/>
  <c r="DB218" i="44"/>
  <c r="BF218" i="44" s="1"/>
  <c r="Z218" i="44" s="1"/>
  <c r="AP218" i="44" s="1"/>
  <c r="CZ42" i="44"/>
  <c r="CZ207" i="44"/>
  <c r="CZ132" i="44"/>
  <c r="CZ89" i="44"/>
  <c r="CZ96" i="44"/>
  <c r="CZ144" i="44"/>
  <c r="CZ160" i="44"/>
  <c r="CZ39" i="44"/>
  <c r="CZ66" i="44"/>
  <c r="CZ104" i="44"/>
  <c r="CZ33" i="44"/>
  <c r="CZ199" i="44"/>
  <c r="CZ133" i="44"/>
  <c r="CZ70" i="44"/>
  <c r="CZ50" i="44"/>
  <c r="CZ38" i="44"/>
  <c r="CZ62" i="44"/>
  <c r="CZ68" i="44"/>
  <c r="CZ182" i="44"/>
  <c r="CZ95" i="44"/>
  <c r="CZ126" i="44"/>
  <c r="CZ88" i="44"/>
  <c r="CZ211" i="44"/>
  <c r="BD211" i="44" s="1"/>
  <c r="CZ140" i="44"/>
  <c r="CZ53" i="44"/>
  <c r="CZ43" i="44"/>
  <c r="CZ192" i="44"/>
  <c r="CZ106" i="44"/>
  <c r="CZ171" i="44"/>
  <c r="CZ83" i="44"/>
  <c r="CZ103" i="44"/>
  <c r="CZ167" i="44"/>
  <c r="CZ93" i="44"/>
  <c r="CZ121" i="44"/>
  <c r="CZ29" i="44"/>
  <c r="BD29" i="44" s="1"/>
  <c r="CZ77" i="44"/>
  <c r="CZ55" i="44"/>
  <c r="CZ198" i="44"/>
  <c r="CZ226" i="44"/>
  <c r="CZ145" i="44"/>
  <c r="CZ213" i="44"/>
  <c r="CZ47" i="44"/>
  <c r="CZ84" i="44"/>
  <c r="CZ138" i="44"/>
  <c r="CZ148" i="44"/>
  <c r="CZ63" i="44"/>
  <c r="CZ158" i="44"/>
  <c r="CZ205" i="44"/>
  <c r="BD205" i="44" s="1"/>
  <c r="CZ178" i="44"/>
  <c r="CY108" i="44"/>
  <c r="CY122" i="44"/>
  <c r="CY29" i="44"/>
  <c r="CY115" i="44"/>
  <c r="CY218" i="44"/>
  <c r="BC218" i="44" s="1"/>
  <c r="W218" i="44" s="1"/>
  <c r="AM218" i="44" s="1"/>
  <c r="CY77" i="44"/>
  <c r="CY217" i="44"/>
  <c r="CY204" i="44"/>
  <c r="CY176" i="44"/>
  <c r="CY139" i="44"/>
  <c r="CY200" i="44"/>
  <c r="CY32" i="44"/>
  <c r="CY163" i="44"/>
  <c r="CY123" i="44"/>
  <c r="CY197" i="44"/>
  <c r="CY140" i="44"/>
  <c r="CY89" i="44"/>
  <c r="CY220" i="44"/>
  <c r="BC220" i="44" s="1"/>
  <c r="W220" i="44" s="1"/>
  <c r="AM220" i="44" s="1"/>
  <c r="CY106" i="44"/>
  <c r="CY142" i="44"/>
  <c r="CY165" i="44"/>
  <c r="CY150" i="44"/>
  <c r="CY64" i="44"/>
  <c r="BC64" i="44" s="1"/>
  <c r="W64" i="44" s="1"/>
  <c r="CY202" i="44"/>
  <c r="CW172" i="44"/>
  <c r="CW215" i="44"/>
  <c r="BA215" i="44" s="1"/>
  <c r="U215" i="44" s="1"/>
  <c r="AK215" i="44" s="1"/>
  <c r="CW90" i="44"/>
  <c r="CW125" i="44"/>
  <c r="CW112" i="44"/>
  <c r="CW47" i="44"/>
  <c r="CW59" i="44"/>
  <c r="BA59" i="44" s="1"/>
  <c r="U59" i="44" s="1"/>
  <c r="CW150" i="44"/>
  <c r="CW108" i="44"/>
  <c r="CW104" i="44"/>
  <c r="CW134" i="44"/>
  <c r="CW174" i="44"/>
  <c r="CW205" i="44"/>
  <c r="BA205" i="44" s="1"/>
  <c r="CW196" i="44"/>
  <c r="CW170" i="44"/>
  <c r="CW107" i="44"/>
  <c r="CW148" i="44"/>
  <c r="CW141" i="44"/>
  <c r="CW219" i="44"/>
  <c r="CW189" i="44"/>
  <c r="CW48" i="44"/>
  <c r="CW156" i="44"/>
  <c r="CW157" i="44"/>
  <c r="CW92" i="44"/>
  <c r="CW164" i="44"/>
  <c r="CW135" i="44"/>
  <c r="DB43" i="44"/>
  <c r="DB33" i="44"/>
  <c r="CY169" i="44"/>
  <c r="CY194" i="44"/>
  <c r="CY39" i="44"/>
  <c r="CY129" i="44"/>
  <c r="CY173" i="44"/>
  <c r="CY91" i="44"/>
  <c r="CY170" i="44"/>
  <c r="CY54" i="44"/>
  <c r="CY110" i="44"/>
  <c r="CY187" i="44"/>
  <c r="CY109" i="44"/>
  <c r="CY167" i="44"/>
  <c r="CY191" i="44"/>
  <c r="CY99" i="44"/>
  <c r="CY171" i="44"/>
  <c r="CY40" i="44"/>
  <c r="CY83" i="44"/>
  <c r="CY90" i="44"/>
  <c r="CY104" i="44"/>
  <c r="BC104" i="44" s="1"/>
  <c r="W104" i="44" s="1"/>
  <c r="CY206" i="44"/>
  <c r="BC206" i="44" s="1"/>
  <c r="CY113" i="44"/>
  <c r="CY178" i="44"/>
  <c r="CY34" i="44"/>
  <c r="BC34" i="44" s="1"/>
  <c r="W34" i="44" s="1"/>
  <c r="CY162" i="44"/>
  <c r="CY189" i="44"/>
  <c r="CY105" i="44"/>
  <c r="CY121" i="44"/>
  <c r="CY225" i="44"/>
  <c r="BC225" i="44" s="1"/>
  <c r="W225" i="44" s="1"/>
  <c r="AM225" i="44" s="1"/>
  <c r="CY94" i="44"/>
  <c r="CY209" i="44"/>
  <c r="CY82" i="44"/>
  <c r="CY175" i="44"/>
  <c r="CY192" i="44"/>
  <c r="CY53" i="44"/>
  <c r="CY114" i="44"/>
  <c r="CY65" i="44"/>
  <c r="CY116" i="44"/>
  <c r="CY87" i="44"/>
  <c r="CY222" i="44"/>
  <c r="BC222" i="44" s="1"/>
  <c r="W222" i="44" s="1"/>
  <c r="AM222" i="44" s="1"/>
  <c r="CY223" i="44"/>
  <c r="CY88" i="44"/>
  <c r="CY61" i="44"/>
  <c r="CY157" i="44"/>
  <c r="BC157" i="44" s="1"/>
  <c r="W157" i="44" s="1"/>
  <c r="CY135" i="44"/>
  <c r="CY33" i="44"/>
  <c r="CY126" i="44"/>
  <c r="CY177" i="44"/>
  <c r="CY75" i="44"/>
  <c r="CY136" i="44"/>
  <c r="CY153" i="44"/>
  <c r="CY195" i="44"/>
  <c r="CY221" i="44"/>
  <c r="CY27" i="44"/>
  <c r="CY147" i="44"/>
  <c r="CY152" i="44"/>
  <c r="CY184" i="44"/>
  <c r="CY210" i="44"/>
  <c r="CY101" i="44"/>
  <c r="CY97" i="44"/>
  <c r="CY74" i="44"/>
  <c r="CY112" i="44"/>
  <c r="CY156" i="44"/>
  <c r="CY31" i="44"/>
  <c r="CY134" i="44"/>
  <c r="CY138" i="44"/>
  <c r="CY219" i="44"/>
  <c r="CY45" i="44"/>
  <c r="CY63" i="44"/>
  <c r="CY28" i="44"/>
  <c r="CY145" i="44"/>
  <c r="CY44" i="44"/>
  <c r="BC44" i="44" s="1"/>
  <c r="W44" i="44" s="1"/>
  <c r="CY161" i="44"/>
  <c r="CY56" i="44"/>
  <c r="CY199" i="44"/>
  <c r="CY216" i="44"/>
  <c r="CY85" i="44"/>
  <c r="CY93" i="44"/>
  <c r="CY125" i="44"/>
  <c r="CY201" i="44"/>
  <c r="BC201" i="44" s="1"/>
  <c r="CY111" i="44"/>
  <c r="CY164" i="44"/>
  <c r="CY128" i="44"/>
  <c r="CY103" i="44"/>
  <c r="CY151" i="44"/>
  <c r="CY60" i="44"/>
  <c r="CY211" i="44"/>
  <c r="CY69" i="44"/>
  <c r="CY166" i="44"/>
  <c r="CY141" i="44"/>
  <c r="CY148" i="44"/>
  <c r="CY62" i="44"/>
  <c r="CY51" i="44"/>
  <c r="CY35" i="44"/>
  <c r="CY130" i="44"/>
  <c r="CY71" i="44"/>
  <c r="CY160" i="44"/>
  <c r="CY52" i="44"/>
  <c r="CY181" i="44"/>
  <c r="CY78" i="44"/>
  <c r="CY214" i="44"/>
  <c r="BC214" i="44" s="1"/>
  <c r="W214" i="44" s="1"/>
  <c r="AM214" i="44" s="1"/>
  <c r="CY227" i="44"/>
  <c r="BC227" i="44" s="1"/>
  <c r="W227" i="44" s="1"/>
  <c r="AM227" i="44" s="1"/>
  <c r="CY158" i="44"/>
  <c r="CY41" i="44"/>
  <c r="BC41" i="44" s="1"/>
  <c r="W41" i="44" s="1"/>
  <c r="CY50" i="44"/>
  <c r="CY137" i="44"/>
  <c r="CY132" i="44"/>
  <c r="CY149" i="44"/>
  <c r="BC149" i="44" s="1"/>
  <c r="W149" i="44" s="1"/>
  <c r="CY37" i="44"/>
  <c r="CY203" i="44"/>
  <c r="CY117" i="44"/>
  <c r="CY168" i="44"/>
  <c r="CY68" i="44"/>
  <c r="CY102" i="44"/>
  <c r="CY190" i="44"/>
  <c r="CY183" i="44"/>
  <c r="BC183" i="44" s="1"/>
  <c r="W183" i="44" s="1"/>
  <c r="CY133" i="44"/>
  <c r="CY208" i="44"/>
  <c r="BC208" i="44" s="1"/>
  <c r="CY212" i="44"/>
  <c r="CY58" i="44"/>
  <c r="CY95" i="44"/>
  <c r="CY174" i="44"/>
  <c r="CY226" i="44"/>
  <c r="CY185" i="44"/>
  <c r="CY38" i="44"/>
  <c r="CY42" i="44"/>
  <c r="CY180" i="44"/>
  <c r="CY182" i="44"/>
  <c r="CY79" i="44"/>
  <c r="CY196" i="44"/>
  <c r="CY46" i="44"/>
  <c r="CY81" i="44"/>
  <c r="CY73" i="44"/>
  <c r="CY47" i="44"/>
  <c r="CY124" i="44"/>
  <c r="CY118" i="44"/>
  <c r="CY159" i="44"/>
  <c r="CY55" i="44"/>
  <c r="CY92" i="44"/>
  <c r="CY198" i="44"/>
  <c r="CY154" i="44"/>
  <c r="CY224" i="44"/>
  <c r="CY84" i="44"/>
  <c r="CY144" i="44"/>
  <c r="CY96" i="44"/>
  <c r="CY188" i="44"/>
  <c r="CY70" i="44"/>
  <c r="CY193" i="44"/>
  <c r="CY143" i="44"/>
  <c r="CY48" i="44"/>
  <c r="CY119" i="44"/>
  <c r="CY172" i="44"/>
  <c r="CY86" i="44"/>
  <c r="CY179" i="44"/>
  <c r="CY205" i="44"/>
  <c r="BC205" i="44" s="1"/>
  <c r="CY72" i="44"/>
  <c r="BC72" i="44" s="1"/>
  <c r="W72" i="44" s="1"/>
  <c r="CY76" i="44"/>
  <c r="CY57" i="44"/>
  <c r="CY67" i="44"/>
  <c r="CY66" i="44"/>
  <c r="CY186" i="44"/>
  <c r="CY107" i="44"/>
  <c r="CY207" i="44"/>
  <c r="BC207" i="44" s="1"/>
  <c r="CY36" i="44"/>
  <c r="CY215" i="44"/>
  <c r="CY146" i="44"/>
  <c r="CY127" i="44"/>
  <c r="CY49" i="44"/>
  <c r="CY80" i="44"/>
  <c r="CY100" i="44"/>
  <c r="CY98" i="44"/>
  <c r="CY59" i="44"/>
  <c r="CY120" i="44"/>
  <c r="CY43" i="44"/>
  <c r="CY155" i="44"/>
  <c r="CY30" i="44"/>
  <c r="CY213" i="44"/>
  <c r="CZ157" i="44"/>
  <c r="CV192" i="44"/>
  <c r="CV74" i="44"/>
  <c r="CV78" i="44"/>
  <c r="CV115" i="44"/>
  <c r="CV212" i="44"/>
  <c r="CV47" i="44"/>
  <c r="CV147" i="44"/>
  <c r="CV133" i="44"/>
  <c r="CV193" i="44"/>
  <c r="CV79" i="44"/>
  <c r="CV84" i="44"/>
  <c r="CV111" i="44"/>
  <c r="CV160" i="44"/>
  <c r="CV142" i="44"/>
  <c r="CV71" i="44"/>
  <c r="CV205" i="44"/>
  <c r="CV211" i="44"/>
  <c r="AZ211" i="44" s="1"/>
  <c r="CV181" i="44"/>
  <c r="CV216" i="44"/>
  <c r="CV172" i="44"/>
  <c r="CV126" i="44"/>
  <c r="CV32" i="44"/>
  <c r="CV57" i="44"/>
  <c r="CV144" i="44"/>
  <c r="CV97" i="44"/>
  <c r="CV149" i="44"/>
  <c r="CV86" i="44"/>
  <c r="CV118" i="44"/>
  <c r="CV199" i="44"/>
  <c r="CV65" i="44"/>
  <c r="CV161" i="44"/>
  <c r="CV218" i="44"/>
  <c r="AZ218" i="44" s="1"/>
  <c r="T218" i="44" s="1"/>
  <c r="AJ218" i="44" s="1"/>
  <c r="CV44" i="44"/>
  <c r="CV49" i="44"/>
  <c r="CV191" i="44"/>
  <c r="CV117" i="44"/>
  <c r="CV187" i="44"/>
  <c r="CV130" i="44"/>
  <c r="CV188" i="44"/>
  <c r="CV122" i="44"/>
  <c r="CV136" i="44"/>
  <c r="CV134" i="44"/>
  <c r="CV155" i="44"/>
  <c r="CV41" i="44"/>
  <c r="CV224" i="44"/>
  <c r="CV135" i="44"/>
  <c r="CV137" i="44"/>
  <c r="CV125" i="44"/>
  <c r="CV127" i="44"/>
  <c r="CV108" i="44"/>
  <c r="CV92" i="44"/>
  <c r="CV215" i="44"/>
  <c r="CV83" i="44"/>
  <c r="CV113" i="44"/>
  <c r="CV198" i="44"/>
  <c r="CV194" i="44"/>
  <c r="CV66" i="44"/>
  <c r="CV141" i="44"/>
  <c r="CV100" i="44"/>
  <c r="CV182" i="44"/>
  <c r="CV131" i="44"/>
  <c r="CV63" i="44"/>
  <c r="CV146" i="44"/>
  <c r="CV167" i="44"/>
  <c r="CV143" i="44"/>
  <c r="CV168" i="44"/>
  <c r="CV190" i="44"/>
  <c r="CV50" i="44"/>
  <c r="CV56" i="44"/>
  <c r="CV219" i="44"/>
  <c r="CV197" i="44"/>
  <c r="CV29" i="44"/>
  <c r="CV46" i="44"/>
  <c r="CV183" i="44"/>
  <c r="CV217" i="44"/>
  <c r="AZ217" i="44" s="1"/>
  <c r="T217" i="44" s="1"/>
  <c r="AJ217" i="44" s="1"/>
  <c r="CV81" i="44"/>
  <c r="CV203" i="44"/>
  <c r="AZ203" i="44" s="1"/>
  <c r="CV70" i="44"/>
  <c r="CV171" i="44"/>
  <c r="CV156" i="44"/>
  <c r="CV225" i="44"/>
  <c r="CV109" i="44"/>
  <c r="CV162" i="44"/>
  <c r="CV202" i="44"/>
  <c r="CV210" i="44"/>
  <c r="AZ210" i="44" s="1"/>
  <c r="CV153" i="44"/>
  <c r="CV114" i="44"/>
  <c r="CV221" i="44"/>
  <c r="CV204" i="44"/>
  <c r="CV48" i="44"/>
  <c r="CV61" i="44"/>
  <c r="CV101" i="44"/>
  <c r="CV129" i="44"/>
  <c r="CV73" i="44"/>
  <c r="CV154" i="44"/>
  <c r="CV164" i="44"/>
  <c r="CV27" i="44"/>
  <c r="CV169" i="44"/>
  <c r="CV31" i="44"/>
  <c r="CV208" i="44"/>
  <c r="AZ208" i="44" s="1"/>
  <c r="CV176" i="44"/>
  <c r="CV165" i="44"/>
  <c r="CV34" i="44"/>
  <c r="CV177" i="44"/>
  <c r="CV173" i="44"/>
  <c r="CV62" i="44"/>
  <c r="DG86" i="44"/>
  <c r="DG74" i="44"/>
  <c r="DG130" i="44"/>
  <c r="DG39" i="44"/>
  <c r="DG148" i="44"/>
  <c r="DG174" i="44"/>
  <c r="DG53" i="44"/>
  <c r="DG96" i="44"/>
  <c r="BK96" i="44" s="1"/>
  <c r="AE96" i="44" s="1"/>
  <c r="DG91" i="44"/>
  <c r="DG204" i="44"/>
  <c r="DG175" i="44"/>
  <c r="DG153" i="44"/>
  <c r="DG98" i="44"/>
  <c r="DG209" i="44"/>
  <c r="DG43" i="44"/>
  <c r="DG49" i="44"/>
  <c r="DG181" i="44"/>
  <c r="DG108" i="44"/>
  <c r="DG154" i="44"/>
  <c r="DG164" i="44"/>
  <c r="DG44" i="44"/>
  <c r="DG220" i="44"/>
  <c r="DG41" i="44"/>
  <c r="DG85" i="44"/>
  <c r="DG160" i="44"/>
  <c r="DG199" i="44"/>
  <c r="DG216" i="44"/>
  <c r="DG34" i="44"/>
  <c r="DG36" i="44"/>
  <c r="DG118" i="44"/>
  <c r="DG166" i="44"/>
  <c r="DG162" i="44"/>
  <c r="BK162" i="44" s="1"/>
  <c r="AE162" i="44" s="1"/>
  <c r="DG83" i="44"/>
  <c r="DG194" i="44"/>
  <c r="DG123" i="44"/>
  <c r="DG68" i="44"/>
  <c r="BK68" i="44" s="1"/>
  <c r="AE68" i="44" s="1"/>
  <c r="DG226" i="44"/>
  <c r="DG104" i="44"/>
  <c r="DG195" i="44"/>
  <c r="DG129" i="44"/>
  <c r="BK129" i="44" s="1"/>
  <c r="AE129" i="44" s="1"/>
  <c r="DG136" i="44"/>
  <c r="DG40" i="44"/>
  <c r="DG201" i="44"/>
  <c r="DG103" i="44"/>
  <c r="DG200" i="44"/>
  <c r="DG182" i="44"/>
  <c r="DG128" i="44"/>
  <c r="DG97" i="44"/>
  <c r="BK97" i="44" s="1"/>
  <c r="AE97" i="44" s="1"/>
  <c r="DG152" i="44"/>
  <c r="DG107" i="44"/>
  <c r="DG219" i="44"/>
  <c r="DG77" i="44"/>
  <c r="DG144" i="44"/>
  <c r="DG38" i="44"/>
  <c r="DG140" i="44"/>
  <c r="DG48" i="44"/>
  <c r="DG84" i="44"/>
  <c r="DG46" i="44"/>
  <c r="DG191" i="44"/>
  <c r="DG215" i="44"/>
  <c r="DG109" i="44"/>
  <c r="DG202" i="44"/>
  <c r="DG141" i="44"/>
  <c r="DG217" i="44"/>
  <c r="DG32" i="44"/>
  <c r="DG227" i="44"/>
  <c r="DG142" i="44"/>
  <c r="DG197" i="44"/>
  <c r="DG72" i="44"/>
  <c r="DG173" i="44"/>
  <c r="DG171" i="44"/>
  <c r="DG145" i="44"/>
  <c r="DG163" i="44"/>
  <c r="DG132" i="44"/>
  <c r="DG71" i="44"/>
  <c r="DG66" i="44"/>
  <c r="DG190" i="44"/>
  <c r="DG42" i="44"/>
  <c r="DG180" i="44"/>
  <c r="DG212" i="44"/>
  <c r="DG73" i="44"/>
  <c r="DG80" i="44"/>
  <c r="DG156" i="44"/>
  <c r="DG177" i="44"/>
  <c r="DG100" i="44"/>
  <c r="DG210" i="44"/>
  <c r="DG151" i="44"/>
  <c r="DG221" i="44"/>
  <c r="DG63" i="44"/>
  <c r="DG214" i="44"/>
  <c r="DG62" i="44"/>
  <c r="DG165" i="44"/>
  <c r="DG223" i="44"/>
  <c r="DG147" i="44"/>
  <c r="DG183" i="44"/>
  <c r="DG37" i="44"/>
  <c r="BK37" i="44" s="1"/>
  <c r="AE37" i="44" s="1"/>
  <c r="DG92" i="44"/>
  <c r="DG119" i="44"/>
  <c r="DG120" i="44"/>
  <c r="DG55" i="44"/>
  <c r="CZ59" i="44"/>
  <c r="CZ37" i="44"/>
  <c r="CZ217" i="44"/>
  <c r="CZ130" i="44"/>
  <c r="CZ202" i="44"/>
  <c r="CZ32" i="44"/>
  <c r="CZ72" i="44"/>
  <c r="CZ146" i="44"/>
  <c r="CZ30" i="44"/>
  <c r="CZ115" i="44"/>
  <c r="CZ190" i="44"/>
  <c r="CZ44" i="44"/>
  <c r="CZ98" i="44"/>
  <c r="CZ143" i="44"/>
  <c r="CZ45" i="44"/>
  <c r="CZ73" i="44"/>
  <c r="CZ40" i="44"/>
  <c r="CZ100" i="44"/>
  <c r="CZ114" i="44"/>
  <c r="CZ65" i="44"/>
  <c r="CZ215" i="44"/>
  <c r="BD215" i="44" s="1"/>
  <c r="X215" i="44" s="1"/>
  <c r="AN215" i="44" s="1"/>
  <c r="CZ117" i="44"/>
  <c r="DG27" i="44"/>
  <c r="DG75" i="44"/>
  <c r="DG99" i="44"/>
  <c r="DG54" i="44"/>
  <c r="DG65" i="44"/>
  <c r="DG176" i="44"/>
  <c r="DG169" i="44"/>
  <c r="DG102" i="44"/>
  <c r="DG225" i="44"/>
  <c r="BK225" i="44" s="1"/>
  <c r="DG133" i="44"/>
  <c r="CV124" i="44"/>
  <c r="CV128" i="44"/>
  <c r="CV132" i="44"/>
  <c r="CV60" i="44"/>
  <c r="CV28" i="44"/>
  <c r="CV58" i="44"/>
  <c r="CV55" i="44"/>
  <c r="CV170" i="44"/>
  <c r="CV88" i="44"/>
  <c r="CV51" i="44"/>
  <c r="CV175" i="44"/>
  <c r="DD138" i="44"/>
  <c r="BH138" i="44" s="1"/>
  <c r="AB138" i="44" s="1"/>
  <c r="DD128" i="44"/>
  <c r="DD68" i="44"/>
  <c r="DD216" i="44"/>
  <c r="CZ102" i="44"/>
  <c r="CZ174" i="44"/>
  <c r="CZ56" i="44"/>
  <c r="CZ61" i="44"/>
  <c r="CZ186" i="44"/>
  <c r="CZ112" i="44"/>
  <c r="CZ165" i="44"/>
  <c r="CZ51" i="44"/>
  <c r="CZ136" i="44"/>
  <c r="CZ31" i="44"/>
  <c r="CZ82" i="44"/>
  <c r="CZ163" i="44"/>
  <c r="CZ220" i="44"/>
  <c r="CZ210" i="44"/>
  <c r="CZ137" i="44"/>
  <c r="CZ134" i="44"/>
  <c r="CZ107" i="44"/>
  <c r="BD107" i="44" s="1"/>
  <c r="X107" i="44" s="1"/>
  <c r="CZ149" i="44"/>
  <c r="CZ139" i="44"/>
  <c r="CZ58" i="44"/>
  <c r="CZ204" i="44"/>
  <c r="CZ109" i="44"/>
  <c r="CZ206" i="44"/>
  <c r="CZ187" i="44"/>
  <c r="CZ201" i="44"/>
  <c r="CZ128" i="44"/>
  <c r="CZ156" i="44"/>
  <c r="CZ78" i="44"/>
  <c r="CZ169" i="44"/>
  <c r="CZ118" i="44"/>
  <c r="CZ87" i="44"/>
  <c r="CZ151" i="44"/>
  <c r="CZ135" i="44"/>
  <c r="CZ122" i="44"/>
  <c r="CZ129" i="44"/>
  <c r="CZ185" i="44"/>
  <c r="CZ181" i="44"/>
  <c r="BD181" i="44" s="1"/>
  <c r="X181" i="44" s="1"/>
  <c r="CZ172" i="44"/>
  <c r="CZ209" i="44"/>
  <c r="BD209" i="44" s="1"/>
  <c r="CZ222" i="44"/>
  <c r="BD222" i="44" s="1"/>
  <c r="X222" i="44" s="1"/>
  <c r="AN222" i="44" s="1"/>
  <c r="CZ164" i="44"/>
  <c r="CZ54" i="44"/>
  <c r="CZ159" i="44"/>
  <c r="CZ191" i="44"/>
  <c r="CZ81" i="44"/>
  <c r="CZ113" i="44"/>
  <c r="CZ214" i="44"/>
  <c r="CZ97" i="44"/>
  <c r="CZ49" i="44"/>
  <c r="CZ76" i="44"/>
  <c r="DG131" i="44"/>
  <c r="DG150" i="44"/>
  <c r="DG121" i="44"/>
  <c r="BK121" i="44" s="1"/>
  <c r="AE121" i="44" s="1"/>
  <c r="DG155" i="44"/>
  <c r="DG52" i="44"/>
  <c r="DG69" i="44"/>
  <c r="DG184" i="44"/>
  <c r="DG188" i="44"/>
  <c r="DG101" i="44"/>
  <c r="DG138" i="44"/>
  <c r="DG60" i="44"/>
  <c r="BK60" i="44" s="1"/>
  <c r="AE60" i="44" s="1"/>
  <c r="DG125" i="44"/>
  <c r="DG112" i="44"/>
  <c r="DG192" i="44"/>
  <c r="DG33" i="44"/>
  <c r="DG126" i="44"/>
  <c r="DG57" i="44"/>
  <c r="DG167" i="44"/>
  <c r="DG79" i="44"/>
  <c r="DG186" i="44"/>
  <c r="DG89" i="44"/>
  <c r="DG78" i="44"/>
  <c r="DG211" i="44"/>
  <c r="DG207" i="44"/>
  <c r="DG29" i="44"/>
  <c r="CV45" i="44"/>
  <c r="CV112" i="44"/>
  <c r="CV185" i="44"/>
  <c r="CV104" i="44"/>
  <c r="CV54" i="44"/>
  <c r="CV222" i="44"/>
  <c r="CV39" i="44"/>
  <c r="CV184" i="44"/>
  <c r="CV68" i="44"/>
  <c r="CV145" i="44"/>
  <c r="CV157" i="44"/>
  <c r="CV107" i="44"/>
  <c r="CV120" i="44"/>
  <c r="CV227" i="44"/>
  <c r="CV119" i="44"/>
  <c r="CV37" i="44"/>
  <c r="CV35" i="44"/>
  <c r="CV59" i="44"/>
  <c r="CV89" i="44"/>
  <c r="CV93" i="44"/>
  <c r="CV75" i="44"/>
  <c r="CV40" i="44"/>
  <c r="CV206" i="44"/>
  <c r="CV36" i="44"/>
  <c r="CW188" i="44"/>
  <c r="CW34" i="44"/>
  <c r="CW111" i="44"/>
  <c r="CW131" i="44"/>
  <c r="CW66" i="44"/>
  <c r="CW83" i="44"/>
  <c r="CW185" i="44"/>
  <c r="CW213" i="44"/>
  <c r="BA213" i="44" s="1"/>
  <c r="U213" i="44" s="1"/>
  <c r="AK213" i="44" s="1"/>
  <c r="CW128" i="44"/>
  <c r="CW162" i="44"/>
  <c r="CW169" i="44"/>
  <c r="CW55" i="44"/>
  <c r="DD176" i="44"/>
  <c r="DD101" i="44"/>
  <c r="BH101" i="44" s="1"/>
  <c r="AB101" i="44" s="1"/>
  <c r="DD175" i="44"/>
  <c r="DD143" i="44"/>
  <c r="DD109" i="44"/>
  <c r="DD117" i="44"/>
  <c r="DD215" i="44"/>
  <c r="DD166" i="44"/>
  <c r="DD46" i="44"/>
  <c r="DD223" i="44"/>
  <c r="DD105" i="44"/>
  <c r="DD111" i="44"/>
  <c r="DD58" i="44"/>
  <c r="DD140" i="44"/>
  <c r="DD188" i="44"/>
  <c r="DD202" i="44"/>
  <c r="DD32" i="44"/>
  <c r="BH32" i="44" s="1"/>
  <c r="DD48" i="44"/>
  <c r="DD158" i="44"/>
  <c r="DD195" i="44"/>
  <c r="DD29" i="44"/>
  <c r="DD90" i="44"/>
  <c r="DD207" i="44"/>
  <c r="DD177" i="44"/>
  <c r="DD206" i="44"/>
  <c r="DD113" i="44"/>
  <c r="DD222" i="44"/>
  <c r="BH222" i="44" s="1"/>
  <c r="AB222" i="44" s="1"/>
  <c r="AR222" i="44" s="1"/>
  <c r="DD80" i="44"/>
  <c r="DD127" i="44"/>
  <c r="DD163" i="44"/>
  <c r="DD89" i="44"/>
  <c r="DD135" i="44"/>
  <c r="DD182" i="44"/>
  <c r="DD59" i="44"/>
  <c r="BH59" i="44" s="1"/>
  <c r="AB59" i="44" s="1"/>
  <c r="DD147" i="44"/>
  <c r="DD81" i="44"/>
  <c r="DD41" i="44"/>
  <c r="DD67" i="44"/>
  <c r="DD165" i="44"/>
  <c r="DD213" i="44"/>
  <c r="DD178" i="44"/>
  <c r="DD186" i="44"/>
  <c r="DD86" i="44"/>
  <c r="DD122" i="44"/>
  <c r="DD57" i="44"/>
  <c r="DD159" i="44"/>
  <c r="DD50" i="44"/>
  <c r="DD125" i="44"/>
  <c r="DD225" i="44"/>
  <c r="BH225" i="44" s="1"/>
  <c r="AB225" i="44" s="1"/>
  <c r="AR225" i="44" s="1"/>
  <c r="DD35" i="44"/>
  <c r="DD63" i="44"/>
  <c r="DD130" i="44"/>
  <c r="DD184" i="44"/>
  <c r="DD85" i="44"/>
  <c r="CZ193" i="44"/>
  <c r="CZ142" i="44"/>
  <c r="CZ101" i="44"/>
  <c r="CZ69" i="44"/>
  <c r="CZ200" i="44"/>
  <c r="BD200" i="44" s="1"/>
  <c r="CZ52" i="44"/>
  <c r="CZ41" i="44"/>
  <c r="CZ221" i="44"/>
  <c r="BD221" i="44" s="1"/>
  <c r="X221" i="44" s="1"/>
  <c r="AN221" i="44" s="1"/>
  <c r="CZ225" i="44"/>
  <c r="CZ195" i="44"/>
  <c r="CZ116" i="44"/>
  <c r="CZ227" i="44"/>
  <c r="CZ180" i="44"/>
  <c r="CZ184" i="44"/>
  <c r="CZ27" i="44"/>
  <c r="CZ124" i="44"/>
  <c r="CZ153" i="44"/>
  <c r="CZ216" i="44"/>
  <c r="CZ197" i="44"/>
  <c r="CZ161" i="44"/>
  <c r="CZ188" i="44"/>
  <c r="CZ170" i="44"/>
  <c r="CZ166" i="44"/>
  <c r="CZ127" i="44"/>
  <c r="CZ189" i="44"/>
  <c r="CZ183" i="44"/>
  <c r="CZ173" i="44"/>
  <c r="CZ108" i="44"/>
  <c r="DG159" i="44"/>
  <c r="DG94" i="44"/>
  <c r="DG105" i="44"/>
  <c r="DG95" i="44"/>
  <c r="DG172" i="44"/>
  <c r="DG90" i="44"/>
  <c r="DG117" i="44"/>
  <c r="DG93" i="44"/>
  <c r="DG70" i="44"/>
  <c r="DG110" i="44"/>
  <c r="DG222" i="44"/>
  <c r="DG218" i="44"/>
  <c r="DG206" i="44"/>
  <c r="DG213" i="44"/>
  <c r="DG50" i="44"/>
  <c r="CV121" i="44"/>
  <c r="CV90" i="44"/>
  <c r="CV98" i="44"/>
  <c r="CV180" i="44"/>
  <c r="CV95" i="44"/>
  <c r="CV33" i="44"/>
  <c r="CV139" i="44"/>
  <c r="CV103" i="44"/>
  <c r="CV207" i="44"/>
  <c r="CV94" i="44"/>
  <c r="CV53" i="44"/>
  <c r="CV226" i="44"/>
  <c r="CW175" i="44"/>
  <c r="CW171" i="44"/>
  <c r="CW50" i="44"/>
  <c r="CW198" i="44"/>
  <c r="CW223" i="44"/>
  <c r="CW195" i="44"/>
  <c r="BA195" i="44" s="1"/>
  <c r="U195" i="44" s="1"/>
  <c r="CW71" i="44"/>
  <c r="CW147" i="44"/>
  <c r="CW210" i="44"/>
  <c r="BA210" i="44" s="1"/>
  <c r="CW101" i="44"/>
  <c r="CW37" i="44"/>
  <c r="CW183" i="44"/>
  <c r="CW197" i="44"/>
  <c r="CW123" i="44"/>
  <c r="CW181" i="44"/>
  <c r="CW192" i="44"/>
  <c r="CW130" i="44"/>
  <c r="CW145" i="44"/>
  <c r="CW109" i="44"/>
  <c r="CW57" i="44"/>
  <c r="CW69" i="44"/>
  <c r="CW193" i="44"/>
  <c r="CW94" i="44"/>
  <c r="CW226" i="44"/>
  <c r="CW43" i="44"/>
  <c r="CW100" i="44"/>
  <c r="CW208" i="44"/>
  <c r="CW49" i="44"/>
  <c r="CW27" i="44"/>
  <c r="CW29" i="44"/>
  <c r="BA29" i="44" s="1"/>
  <c r="U29" i="44" s="1"/>
  <c r="CW199" i="44"/>
  <c r="CW35" i="44"/>
  <c r="CW65" i="44"/>
  <c r="CW93" i="44"/>
  <c r="CW110" i="44"/>
  <c r="CW87" i="44"/>
  <c r="CW46" i="44"/>
  <c r="CW218" i="44"/>
  <c r="CW190" i="44"/>
  <c r="CW216" i="44"/>
  <c r="CW203" i="44"/>
  <c r="CW114" i="44"/>
  <c r="CW68" i="44"/>
  <c r="CW62" i="44"/>
  <c r="CW127" i="44"/>
  <c r="CW225" i="44"/>
  <c r="CW144" i="44"/>
  <c r="CW32" i="44"/>
  <c r="CW95" i="44"/>
  <c r="CW30" i="44"/>
  <c r="CW74" i="44"/>
  <c r="CW75" i="44"/>
  <c r="CW84" i="44"/>
  <c r="CW173" i="44"/>
  <c r="CW207" i="44"/>
  <c r="CW179" i="44"/>
  <c r="CW53" i="44"/>
  <c r="CW78" i="44"/>
  <c r="CW63" i="44"/>
  <c r="CW81" i="44"/>
  <c r="CW126" i="44"/>
  <c r="CW86" i="44"/>
  <c r="CW39" i="44"/>
  <c r="CW153" i="44"/>
  <c r="CW146" i="44"/>
  <c r="CW120" i="44"/>
  <c r="CW165" i="44"/>
  <c r="CW176" i="44"/>
  <c r="CW106" i="44"/>
  <c r="CW142" i="44"/>
  <c r="CW161" i="44"/>
  <c r="CW31" i="44"/>
  <c r="CW137" i="44"/>
  <c r="BA137" i="44" s="1"/>
  <c r="U137" i="44" s="1"/>
  <c r="CW149" i="44"/>
  <c r="CW56" i="44"/>
  <c r="CW99" i="44"/>
  <c r="CW58" i="44"/>
  <c r="CW194" i="44"/>
  <c r="CW77" i="44"/>
  <c r="CW85" i="44"/>
  <c r="CW91" i="44"/>
  <c r="BA91" i="44" s="1"/>
  <c r="U91" i="44" s="1"/>
  <c r="CW117" i="44"/>
  <c r="CW186" i="44"/>
  <c r="CW89" i="44"/>
  <c r="CW115" i="44"/>
  <c r="BA115" i="44" s="1"/>
  <c r="U115" i="44" s="1"/>
  <c r="CW129" i="44"/>
  <c r="CW82" i="44"/>
  <c r="CW178" i="44"/>
  <c r="CW167" i="44"/>
  <c r="CW136" i="44"/>
  <c r="CW28" i="44"/>
  <c r="CW36" i="44"/>
  <c r="CW33" i="44"/>
  <c r="BA33" i="44" s="1"/>
  <c r="U33" i="44" s="1"/>
  <c r="CW158" i="44"/>
  <c r="CW118" i="44"/>
  <c r="CW204" i="44"/>
  <c r="CW52" i="44"/>
  <c r="CW163" i="44"/>
  <c r="CW180" i="44"/>
  <c r="CW51" i="44"/>
  <c r="CW103" i="44"/>
  <c r="CW70" i="44"/>
  <c r="CW209" i="44"/>
  <c r="CW222" i="44"/>
  <c r="CW154" i="44"/>
  <c r="CW42" i="44"/>
  <c r="CW187" i="44"/>
  <c r="CW124" i="44"/>
  <c r="CW67" i="44"/>
  <c r="BA67" i="44" s="1"/>
  <c r="U67" i="44" s="1"/>
  <c r="CW217" i="44"/>
  <c r="CW61" i="44"/>
  <c r="CW132" i="44"/>
  <c r="CW116" i="44"/>
  <c r="BA116" i="44" s="1"/>
  <c r="U116" i="44" s="1"/>
  <c r="CW221" i="44"/>
  <c r="CW212" i="44"/>
  <c r="BA212" i="44" s="1"/>
  <c r="CW168" i="44"/>
  <c r="CW214" i="44"/>
  <c r="CW113" i="44"/>
  <c r="CW97" i="44"/>
  <c r="CW44" i="44"/>
  <c r="CW182" i="44"/>
  <c r="CW41" i="44"/>
  <c r="CW40" i="44"/>
  <c r="CW220" i="44"/>
  <c r="BA220" i="44" s="1"/>
  <c r="U220" i="44" s="1"/>
  <c r="AK220" i="44" s="1"/>
  <c r="CW206" i="44"/>
  <c r="CW80" i="44"/>
  <c r="CW227" i="44"/>
  <c r="CW184" i="44"/>
  <c r="CW102" i="44"/>
  <c r="CW76" i="44"/>
  <c r="CW98" i="44"/>
  <c r="CW138" i="44"/>
  <c r="CW119" i="44"/>
  <c r="CW201" i="44"/>
  <c r="CW155" i="44"/>
  <c r="CW64" i="44"/>
  <c r="CW54" i="44"/>
  <c r="BA54" i="44" s="1"/>
  <c r="U54" i="44" s="1"/>
  <c r="CW160" i="44"/>
  <c r="CW45" i="44"/>
  <c r="CW139" i="44"/>
  <c r="CW122" i="44"/>
  <c r="CW191" i="44"/>
  <c r="CW200" i="44"/>
  <c r="CW177" i="44"/>
  <c r="CW151" i="44"/>
  <c r="CW152" i="44"/>
  <c r="CW73" i="44"/>
  <c r="CW60" i="44"/>
  <c r="CW79" i="44"/>
  <c r="CW211" i="44"/>
  <c r="BA211" i="44" s="1"/>
  <c r="CZ67" i="44"/>
  <c r="CZ155" i="44"/>
  <c r="CZ223" i="44"/>
  <c r="CZ48" i="44"/>
  <c r="CZ85" i="44"/>
  <c r="CZ154" i="44"/>
  <c r="CZ119" i="44"/>
  <c r="CZ176" i="44"/>
  <c r="CZ36" i="44"/>
  <c r="CZ120" i="44"/>
  <c r="CZ46" i="44"/>
  <c r="CZ86" i="44"/>
  <c r="CZ147" i="44"/>
  <c r="CZ219" i="44"/>
  <c r="BD219" i="44" s="1"/>
  <c r="X219" i="44" s="1"/>
  <c r="AN219" i="44" s="1"/>
  <c r="CZ175" i="44"/>
  <c r="CZ131" i="44"/>
  <c r="CZ92" i="44"/>
  <c r="CZ35" i="44"/>
  <c r="CZ28" i="44"/>
  <c r="CZ218" i="44"/>
  <c r="BD218" i="44" s="1"/>
  <c r="X218" i="44" s="1"/>
  <c r="AN218" i="44" s="1"/>
  <c r="CZ150" i="44"/>
  <c r="CZ105" i="44"/>
  <c r="CZ168" i="44"/>
  <c r="CZ208" i="44"/>
  <c r="BD208" i="44" s="1"/>
  <c r="CZ194" i="44"/>
  <c r="BD194" i="44" s="1"/>
  <c r="CZ196" i="44"/>
  <c r="BD196" i="44" s="1"/>
  <c r="CZ125" i="44"/>
  <c r="CZ162" i="44"/>
  <c r="CZ110" i="44"/>
  <c r="CZ74" i="44"/>
  <c r="CZ80" i="44"/>
  <c r="CZ152" i="44"/>
  <c r="CZ177" i="44"/>
  <c r="CZ71" i="44"/>
  <c r="CZ94" i="44"/>
  <c r="CZ123" i="44"/>
  <c r="CZ224" i="44"/>
  <c r="BD224" i="44" s="1"/>
  <c r="X224" i="44" s="1"/>
  <c r="AN224" i="44" s="1"/>
  <c r="CZ99" i="44"/>
  <c r="CZ90" i="44"/>
  <c r="BD90" i="44" s="1"/>
  <c r="X90" i="44" s="1"/>
  <c r="CZ64" i="44"/>
  <c r="CZ34" i="44"/>
  <c r="BD34" i="44" s="1"/>
  <c r="X34" i="44" s="1"/>
  <c r="CZ60" i="44"/>
  <c r="CZ91" i="44"/>
  <c r="CZ141" i="44"/>
  <c r="CZ212" i="44"/>
  <c r="CZ57" i="44"/>
  <c r="CZ79" i="44"/>
  <c r="CZ75" i="44"/>
  <c r="CZ203" i="44"/>
  <c r="DG198" i="44"/>
  <c r="DG67" i="44"/>
  <c r="DG168" i="44"/>
  <c r="DG30" i="44"/>
  <c r="DG59" i="44"/>
  <c r="DG116" i="44"/>
  <c r="DG82" i="44"/>
  <c r="DG35" i="44"/>
  <c r="DG208" i="44"/>
  <c r="DG47" i="44"/>
  <c r="BK47" i="44" s="1"/>
  <c r="AE47" i="44" s="1"/>
  <c r="DG114" i="44"/>
  <c r="DG113" i="44"/>
  <c r="DG51" i="44"/>
  <c r="DG193" i="44"/>
  <c r="DG28" i="44"/>
  <c r="DG58" i="44"/>
  <c r="DG196" i="44"/>
  <c r="DG135" i="44"/>
  <c r="BK135" i="44" s="1"/>
  <c r="AE135" i="44" s="1"/>
  <c r="DG189" i="44"/>
  <c r="DG149" i="44"/>
  <c r="DG158" i="44"/>
  <c r="DG157" i="44"/>
  <c r="DG122" i="44"/>
  <c r="DG205" i="44"/>
  <c r="DG64" i="44"/>
  <c r="DG146" i="44"/>
  <c r="CV123" i="44"/>
  <c r="CV91" i="44"/>
  <c r="CV201" i="44"/>
  <c r="CV223" i="44"/>
  <c r="AZ223" i="44" s="1"/>
  <c r="T223" i="44" s="1"/>
  <c r="AJ223" i="44" s="1"/>
  <c r="CV102" i="44"/>
  <c r="CV174" i="44"/>
  <c r="CV105" i="44"/>
  <c r="CV138" i="44"/>
  <c r="CV67" i="44"/>
  <c r="CV159" i="44"/>
  <c r="CV186" i="44"/>
  <c r="CV30" i="44"/>
  <c r="CV220" i="44"/>
  <c r="CV43" i="44"/>
  <c r="CV116" i="44"/>
  <c r="CV178" i="44"/>
  <c r="CV85" i="44"/>
  <c r="CV52" i="44"/>
  <c r="CV80" i="44"/>
  <c r="CV196" i="44"/>
  <c r="AZ196" i="44" s="1"/>
  <c r="T196" i="44" s="1"/>
  <c r="CV38" i="44"/>
  <c r="CV200" i="44"/>
  <c r="CV189" i="44"/>
  <c r="CV69" i="44"/>
  <c r="CW105" i="44"/>
  <c r="CW143" i="44"/>
  <c r="CW166" i="44"/>
  <c r="CW121" i="44"/>
  <c r="CW72" i="44"/>
  <c r="CW140" i="44"/>
  <c r="CW133" i="44"/>
  <c r="CW159" i="44"/>
  <c r="CW202" i="44"/>
  <c r="CW224" i="44"/>
  <c r="CW38" i="44"/>
  <c r="CW96" i="44"/>
  <c r="DD146" i="44"/>
  <c r="DD73" i="44"/>
  <c r="DD44" i="44"/>
  <c r="DD52" i="44"/>
  <c r="DB105" i="44"/>
  <c r="DB113" i="44"/>
  <c r="DB202" i="44"/>
  <c r="DB157" i="44"/>
  <c r="DB96" i="44"/>
  <c r="DB32" i="44"/>
  <c r="DB219" i="44"/>
  <c r="DB227" i="44"/>
  <c r="DB209" i="44"/>
  <c r="BF209" i="44" s="1"/>
  <c r="DB36" i="44"/>
  <c r="DB201" i="44"/>
  <c r="DB94" i="44"/>
  <c r="DB91" i="44"/>
  <c r="DB193" i="44"/>
  <c r="DB175" i="44"/>
  <c r="DB155" i="44"/>
  <c r="DB121" i="44"/>
  <c r="DB67" i="44"/>
  <c r="DB130" i="44"/>
  <c r="DB51" i="44"/>
  <c r="DB226" i="44"/>
  <c r="DB140" i="44"/>
  <c r="DB221" i="44"/>
  <c r="DB167" i="44"/>
  <c r="DB186" i="44"/>
  <c r="DB131" i="44"/>
  <c r="DB72" i="44"/>
  <c r="DB146" i="44"/>
  <c r="DB68" i="44"/>
  <c r="DB47" i="44"/>
  <c r="DB37" i="44"/>
  <c r="DB85" i="44"/>
  <c r="DB174" i="44"/>
  <c r="DB142" i="44"/>
  <c r="DB189" i="44"/>
  <c r="DB45" i="44"/>
  <c r="DB40" i="44"/>
  <c r="DB136" i="44"/>
  <c r="DB135" i="44"/>
  <c r="DB205" i="44"/>
  <c r="DB87" i="44"/>
  <c r="DB66" i="44"/>
  <c r="DB65" i="44"/>
  <c r="DB154" i="44"/>
  <c r="DB29" i="44"/>
  <c r="DB107" i="44"/>
  <c r="DB102" i="44"/>
  <c r="DD78" i="44"/>
  <c r="DD88" i="44"/>
  <c r="DD53" i="44"/>
  <c r="DD196" i="44"/>
  <c r="DD219" i="44"/>
  <c r="BH219" i="44" s="1"/>
  <c r="AB219" i="44" s="1"/>
  <c r="AR219" i="44" s="1"/>
  <c r="DD92" i="44"/>
  <c r="DD106" i="44"/>
  <c r="DD39" i="44"/>
  <c r="DD133" i="44"/>
  <c r="DD181" i="44"/>
  <c r="DD152" i="44"/>
  <c r="DD150" i="44"/>
  <c r="DD199" i="44"/>
  <c r="DD162" i="44"/>
  <c r="DD75" i="44"/>
  <c r="DD33" i="44"/>
  <c r="DD151" i="44"/>
  <c r="DD157" i="44"/>
  <c r="DD60" i="44"/>
  <c r="DD114" i="44"/>
  <c r="DD189" i="44"/>
  <c r="DD97" i="44"/>
  <c r="DD205" i="44"/>
  <c r="DD115" i="44"/>
  <c r="DD153" i="44"/>
  <c r="DD197" i="44"/>
  <c r="BH197" i="44" s="1"/>
  <c r="DD62" i="44"/>
  <c r="DD200" i="44"/>
  <c r="BH200" i="44" s="1"/>
  <c r="DD69" i="44"/>
  <c r="DD37" i="44"/>
  <c r="DD173" i="44"/>
  <c r="DD148" i="44"/>
  <c r="DD56" i="44"/>
  <c r="DD167" i="44"/>
  <c r="DD118" i="44"/>
  <c r="DD36" i="44"/>
  <c r="DD180" i="44"/>
  <c r="DD100" i="44"/>
  <c r="DD79" i="44"/>
  <c r="DD104" i="44"/>
  <c r="DD190" i="44"/>
  <c r="DD154" i="44"/>
  <c r="DD169" i="44"/>
  <c r="DD123" i="44"/>
  <c r="DD144" i="44"/>
  <c r="DD129" i="44"/>
  <c r="DD30" i="44"/>
  <c r="BH30" i="44" s="1"/>
  <c r="DD94" i="44"/>
  <c r="DD76" i="44"/>
  <c r="BH76" i="44" s="1"/>
  <c r="AB76" i="44" s="1"/>
  <c r="DD134" i="44"/>
  <c r="DD61" i="44"/>
  <c r="DD54" i="44"/>
  <c r="DD217" i="44"/>
  <c r="DD110" i="44"/>
  <c r="DD28" i="44"/>
  <c r="DD103" i="44"/>
  <c r="DD93" i="44"/>
  <c r="DD96" i="44"/>
  <c r="DD43" i="44"/>
  <c r="DD210" i="44"/>
  <c r="DD171" i="44"/>
  <c r="BH171" i="44" s="1"/>
  <c r="AB171" i="44" s="1"/>
  <c r="DD168" i="44"/>
  <c r="DD136" i="44"/>
  <c r="DD34" i="44"/>
  <c r="DD187" i="44"/>
  <c r="BH187" i="44" s="1"/>
  <c r="AB187" i="44" s="1"/>
  <c r="DD95" i="44"/>
  <c r="DD87" i="44"/>
  <c r="DD112" i="44"/>
  <c r="DD65" i="44"/>
  <c r="DD107" i="44"/>
  <c r="DD218" i="44"/>
  <c r="DD99" i="44"/>
  <c r="DD170" i="44"/>
  <c r="BH170" i="44" s="1"/>
  <c r="AB170" i="44" s="1"/>
  <c r="DD156" i="44"/>
  <c r="DD40" i="44"/>
  <c r="DD31" i="44"/>
  <c r="BH31" i="44" s="1"/>
  <c r="DD131" i="44"/>
  <c r="BH131" i="44" s="1"/>
  <c r="AB131" i="44" s="1"/>
  <c r="DD121" i="44"/>
  <c r="DD38" i="44"/>
  <c r="DD126" i="44"/>
  <c r="DD91" i="44"/>
  <c r="DD74" i="44"/>
  <c r="DD201" i="44"/>
  <c r="DD161" i="44"/>
  <c r="DD209" i="44"/>
  <c r="DD227" i="44"/>
  <c r="DD98" i="44"/>
  <c r="DD102" i="44"/>
  <c r="DD142" i="44"/>
  <c r="DD132" i="44"/>
  <c r="DD72" i="44"/>
  <c r="DD124" i="44"/>
  <c r="DD120" i="44"/>
  <c r="DD66" i="44"/>
  <c r="DD214" i="44"/>
  <c r="BH214" i="44" s="1"/>
  <c r="AB214" i="44" s="1"/>
  <c r="AR214" i="44" s="1"/>
  <c r="DD42" i="44"/>
  <c r="DD174" i="44"/>
  <c r="DD116" i="44"/>
  <c r="DD84" i="44"/>
  <c r="DD198" i="44"/>
  <c r="DD194" i="44"/>
  <c r="BH194" i="44" s="1"/>
  <c r="AB194" i="44" s="1"/>
  <c r="DD226" i="44"/>
  <c r="BH226" i="44" s="1"/>
  <c r="AB226" i="44" s="1"/>
  <c r="AR226" i="44" s="1"/>
  <c r="DD160" i="44"/>
  <c r="DD220" i="44"/>
  <c r="DD185" i="44"/>
  <c r="DD149" i="44"/>
  <c r="DD51" i="44"/>
  <c r="DD45" i="44"/>
  <c r="DD211" i="44"/>
  <c r="BH211" i="44" s="1"/>
  <c r="DD83" i="44"/>
  <c r="DD108" i="44"/>
  <c r="DD77" i="44"/>
  <c r="DD221" i="44"/>
  <c r="DD139" i="44"/>
  <c r="DD70" i="44"/>
  <c r="DD47" i="44"/>
  <c r="DD193" i="44"/>
  <c r="DD137" i="44"/>
  <c r="DD119" i="44"/>
  <c r="DD64" i="44"/>
  <c r="DD192" i="44"/>
  <c r="DD71" i="44"/>
  <c r="DD204" i="44"/>
  <c r="DD212" i="44"/>
  <c r="DD203" i="44"/>
  <c r="BH203" i="44" s="1"/>
  <c r="DD172" i="44"/>
  <c r="DD164" i="44"/>
  <c r="DD183" i="44"/>
  <c r="DD224" i="44"/>
  <c r="BH224" i="44" s="1"/>
  <c r="AB224" i="44" s="1"/>
  <c r="AR224" i="44" s="1"/>
  <c r="DD141" i="44"/>
  <c r="DD27" i="44"/>
  <c r="DD145" i="44"/>
  <c r="DD179" i="44"/>
  <c r="BH179" i="44" s="1"/>
  <c r="AB179" i="44" s="1"/>
  <c r="DD55" i="44"/>
  <c r="DB97" i="44"/>
  <c r="DB101" i="44"/>
  <c r="DB81" i="44"/>
  <c r="DB53" i="44"/>
  <c r="DB83" i="44"/>
  <c r="DB149" i="44"/>
  <c r="DB166" i="44"/>
  <c r="DB164" i="44"/>
  <c r="DB46" i="44"/>
  <c r="DB161" i="44"/>
  <c r="DB108" i="44"/>
  <c r="DB74" i="44"/>
  <c r="DB152" i="44"/>
  <c r="DB137" i="44"/>
  <c r="DB57" i="44"/>
  <c r="DB39" i="44"/>
  <c r="DB160" i="44"/>
  <c r="DB150" i="44"/>
  <c r="DB120" i="44"/>
  <c r="DB138" i="44"/>
  <c r="DB59" i="44"/>
  <c r="DB116" i="44"/>
  <c r="DB90" i="44"/>
  <c r="DB122" i="44"/>
  <c r="DB30" i="44"/>
  <c r="DB212" i="44"/>
  <c r="DB139" i="44"/>
  <c r="DB100" i="44"/>
  <c r="DB217" i="44"/>
  <c r="BF217" i="44" s="1"/>
  <c r="Z217" i="44" s="1"/>
  <c r="AP217" i="44" s="1"/>
  <c r="DB70" i="44"/>
  <c r="DB172" i="44"/>
  <c r="DB224" i="44"/>
  <c r="DB179" i="44"/>
  <c r="DB183" i="44"/>
  <c r="DB42" i="44"/>
  <c r="DB213" i="44"/>
  <c r="DB86" i="44"/>
  <c r="DB162" i="44"/>
  <c r="DB60" i="44"/>
  <c r="DB126" i="44"/>
  <c r="DB38" i="44"/>
  <c r="DB168" i="44"/>
  <c r="DB99" i="44"/>
  <c r="DB123" i="44"/>
  <c r="DB49" i="44"/>
  <c r="DB52" i="44"/>
  <c r="DB223" i="44"/>
  <c r="DB206" i="44"/>
  <c r="DB169" i="44"/>
  <c r="DB192" i="44"/>
  <c r="DB214" i="44"/>
  <c r="DB44" i="44"/>
  <c r="DB125" i="44"/>
  <c r="DB187" i="44"/>
  <c r="DB78" i="44"/>
  <c r="DB75" i="44"/>
  <c r="DB222" i="44"/>
  <c r="BF222" i="44" s="1"/>
  <c r="Z222" i="44" s="1"/>
  <c r="AP222" i="44" s="1"/>
  <c r="DB153" i="44"/>
  <c r="DB41" i="44"/>
  <c r="DB35" i="44"/>
  <c r="DB203" i="44"/>
  <c r="BF203" i="44" s="1"/>
  <c r="DB63" i="44"/>
  <c r="DB124" i="44"/>
  <c r="DB184" i="44"/>
  <c r="DB182" i="44"/>
  <c r="DB27" i="44"/>
  <c r="BF27" i="44" s="1"/>
  <c r="DB220" i="44"/>
  <c r="DB225" i="44"/>
  <c r="DB61" i="44"/>
  <c r="DB79" i="44"/>
  <c r="DB73" i="44"/>
  <c r="DB71" i="44"/>
  <c r="DB171" i="44"/>
  <c r="DB188" i="44"/>
  <c r="DB176" i="44"/>
  <c r="DB48" i="44"/>
  <c r="DB76" i="44"/>
  <c r="DB58" i="44"/>
  <c r="DB110" i="44"/>
  <c r="DB114" i="44"/>
  <c r="DB54" i="44"/>
  <c r="DB204" i="44"/>
  <c r="DB198" i="44"/>
  <c r="DB163" i="44"/>
  <c r="DB111" i="44"/>
  <c r="DB28" i="44"/>
  <c r="BF28" i="44" s="1"/>
  <c r="DB56" i="44"/>
  <c r="DB145" i="44"/>
  <c r="DB216" i="44"/>
  <c r="DB180" i="44"/>
  <c r="DB104" i="44"/>
  <c r="DB158" i="44"/>
  <c r="DB196" i="44"/>
  <c r="BF196" i="44" s="1"/>
  <c r="DB55" i="44"/>
  <c r="DB194" i="44"/>
  <c r="DB156" i="44"/>
  <c r="DB84" i="44"/>
  <c r="DB118" i="44"/>
  <c r="DB62" i="44"/>
  <c r="DB64" i="44"/>
  <c r="DB173" i="44"/>
  <c r="DB215" i="44"/>
  <c r="DB165" i="44"/>
  <c r="DB190" i="44"/>
  <c r="DB199" i="44"/>
  <c r="DB211" i="44"/>
  <c r="DB82" i="44"/>
  <c r="DB129" i="44"/>
  <c r="DB95" i="44"/>
  <c r="DB159" i="44"/>
  <c r="DB210" i="44"/>
  <c r="DB207" i="44"/>
  <c r="DB88" i="44"/>
  <c r="DB93" i="44"/>
  <c r="DB127" i="44"/>
  <c r="DB115" i="44"/>
  <c r="DB117" i="44"/>
  <c r="DB34" i="44"/>
  <c r="DB50" i="44"/>
  <c r="DB170" i="44"/>
  <c r="DB181" i="44"/>
  <c r="DB144" i="44"/>
  <c r="DB151" i="44"/>
  <c r="DB185" i="44"/>
  <c r="DB31" i="44"/>
  <c r="DB128" i="44"/>
  <c r="DB141" i="44"/>
  <c r="DB98" i="44"/>
  <c r="DB178" i="44"/>
  <c r="DB177" i="44"/>
  <c r="DB80" i="44"/>
  <c r="DB77" i="44"/>
  <c r="DB89" i="44"/>
  <c r="DB132" i="44"/>
  <c r="DB106" i="44"/>
  <c r="DB109" i="44"/>
  <c r="DB92" i="44"/>
  <c r="DB191" i="44"/>
  <c r="DB119" i="44"/>
  <c r="DB200" i="44"/>
  <c r="DB112" i="44"/>
  <c r="DB147" i="44"/>
  <c r="DB195" i="44"/>
  <c r="DB148" i="44"/>
  <c r="DB103" i="44"/>
  <c r="DB197" i="44"/>
  <c r="BF197" i="44" s="1"/>
  <c r="DB69" i="44"/>
  <c r="DB133" i="44"/>
  <c r="DB143" i="44"/>
  <c r="DB208" i="44"/>
  <c r="BH163" i="44" l="1"/>
  <c r="AB163" i="44" s="1"/>
  <c r="AR163" i="44" s="1"/>
  <c r="BC59" i="44"/>
  <c r="W59" i="44" s="1"/>
  <c r="AM59" i="44" s="1"/>
  <c r="AZ206" i="44"/>
  <c r="T206" i="44" s="1"/>
  <c r="AJ206" i="44" s="1"/>
  <c r="BE28" i="44"/>
  <c r="Y28" i="44" s="1"/>
  <c r="AO28" i="44" s="1"/>
  <c r="BG194" i="44"/>
  <c r="AA194" i="44" s="1"/>
  <c r="AQ194" i="44" s="1"/>
  <c r="BA146" i="44"/>
  <c r="U146" i="44" s="1"/>
  <c r="AK146" i="44" s="1"/>
  <c r="BB77" i="44"/>
  <c r="V77" i="44" s="1"/>
  <c r="AL77" i="44" s="1"/>
  <c r="BI227" i="44"/>
  <c r="AC227" i="44" s="1"/>
  <c r="AS227" i="44" s="1"/>
  <c r="BG130" i="44"/>
  <c r="AA130" i="44" s="1"/>
  <c r="AQ130" i="44" s="1"/>
  <c r="BI132" i="44"/>
  <c r="AC132" i="44" s="1"/>
  <c r="AS132" i="44" s="1"/>
  <c r="BF223" i="44"/>
  <c r="Z223" i="44" s="1"/>
  <c r="AP223" i="44" s="1"/>
  <c r="BD227" i="44"/>
  <c r="X227" i="44" s="1"/>
  <c r="AN227" i="44" s="1"/>
  <c r="BG225" i="44"/>
  <c r="AA225" i="44" s="1"/>
  <c r="AQ225" i="44" s="1"/>
  <c r="BF224" i="44"/>
  <c r="Z224" i="44" s="1"/>
  <c r="AP224" i="44" s="1"/>
  <c r="BG105" i="44"/>
  <c r="AA105" i="44" s="1"/>
  <c r="AQ105" i="44" s="1"/>
  <c r="BB29" i="44"/>
  <c r="V29" i="44" s="1"/>
  <c r="AL29" i="44" s="1"/>
  <c r="BB28" i="44"/>
  <c r="V28" i="44" s="1"/>
  <c r="AL28" i="44" s="1"/>
  <c r="AZ216" i="44"/>
  <c r="T216" i="44" s="1"/>
  <c r="AJ216" i="44" s="1"/>
  <c r="AZ227" i="44"/>
  <c r="T227" i="44" s="1"/>
  <c r="AJ227" i="44" s="1"/>
  <c r="BD226" i="44"/>
  <c r="X226" i="44" s="1"/>
  <c r="AN226" i="44" s="1"/>
  <c r="BD225" i="44"/>
  <c r="X225" i="44" s="1"/>
  <c r="AN225" i="44" s="1"/>
  <c r="BG226" i="44"/>
  <c r="AA226" i="44" s="1"/>
  <c r="AQ226" i="44" s="1"/>
  <c r="BD223" i="44"/>
  <c r="X223" i="44" s="1"/>
  <c r="AN223" i="44" s="1"/>
  <c r="BF227" i="44"/>
  <c r="Z227" i="44" s="1"/>
  <c r="AP227" i="44" s="1"/>
  <c r="BB226" i="44"/>
  <c r="V226" i="44" s="1"/>
  <c r="AL226" i="44" s="1"/>
  <c r="BJ224" i="44"/>
  <c r="AD224" i="44" s="1"/>
  <c r="AT224" i="44" s="1"/>
  <c r="BA227" i="44"/>
  <c r="U227" i="44" s="1"/>
  <c r="AK227" i="44" s="1"/>
  <c r="BC224" i="44"/>
  <c r="W224" i="44" s="1"/>
  <c r="AM224" i="44" s="1"/>
  <c r="BB227" i="44"/>
  <c r="V227" i="44" s="1"/>
  <c r="AL227" i="44" s="1"/>
  <c r="BG224" i="44"/>
  <c r="AA224" i="44" s="1"/>
  <c r="AQ224" i="44" s="1"/>
  <c r="BJ226" i="44"/>
  <c r="AD226" i="44" s="1"/>
  <c r="AT226" i="44" s="1"/>
  <c r="BJ227" i="44"/>
  <c r="AD227" i="44" s="1"/>
  <c r="AT227" i="44" s="1"/>
  <c r="BK227" i="44"/>
  <c r="AE227" i="44" s="1"/>
  <c r="AU227" i="44" s="1"/>
  <c r="BF225" i="44"/>
  <c r="Z225" i="44" s="1"/>
  <c r="AP225" i="44" s="1"/>
  <c r="BH227" i="44"/>
  <c r="AB227" i="44" s="1"/>
  <c r="AR227" i="44" s="1"/>
  <c r="BF226" i="44"/>
  <c r="Z226" i="44" s="1"/>
  <c r="AP226" i="44" s="1"/>
  <c r="BE122" i="44"/>
  <c r="Y122" i="44" s="1"/>
  <c r="AO122" i="44" s="1"/>
  <c r="BJ65" i="44"/>
  <c r="AD65" i="44" s="1"/>
  <c r="AT65" i="44" s="1"/>
  <c r="BI168" i="44"/>
  <c r="AC168" i="44" s="1"/>
  <c r="AS168" i="44" s="1"/>
  <c r="BJ43" i="44"/>
  <c r="AD43" i="44" s="1"/>
  <c r="AT43" i="44" s="1"/>
  <c r="BE227" i="44"/>
  <c r="Y227" i="44" s="1"/>
  <c r="AO227" i="44" s="1"/>
  <c r="BC226" i="44"/>
  <c r="W226" i="44" s="1"/>
  <c r="AM226" i="44" s="1"/>
  <c r="BB205" i="44"/>
  <c r="V205" i="44" s="1"/>
  <c r="AL205" i="44" s="1"/>
  <c r="BG221" i="44"/>
  <c r="AA221" i="44" s="1"/>
  <c r="AQ221" i="44" s="1"/>
  <c r="BI36" i="44"/>
  <c r="AC36" i="44" s="1"/>
  <c r="AS36" i="44" s="1"/>
  <c r="BG209" i="44"/>
  <c r="AA209" i="44" s="1"/>
  <c r="AQ209" i="44" s="1"/>
  <c r="BA226" i="44"/>
  <c r="U226" i="44" s="1"/>
  <c r="AK226" i="44" s="1"/>
  <c r="BE121" i="44"/>
  <c r="Y121" i="44" s="1"/>
  <c r="AO121" i="44" s="1"/>
  <c r="BG216" i="44"/>
  <c r="AA216" i="44" s="1"/>
  <c r="AQ216" i="44" s="1"/>
  <c r="BE216" i="44"/>
  <c r="Y216" i="44" s="1"/>
  <c r="AO216" i="44" s="1"/>
  <c r="BE219" i="44"/>
  <c r="Y219" i="44" s="1"/>
  <c r="AO219" i="44" s="1"/>
  <c r="BE215" i="44"/>
  <c r="Y215" i="44" s="1"/>
  <c r="AO215" i="44" s="1"/>
  <c r="BJ217" i="44"/>
  <c r="AD217" i="44" s="1"/>
  <c r="AT217" i="44" s="1"/>
  <c r="BE223" i="44"/>
  <c r="Y223" i="44" s="1"/>
  <c r="AO223" i="44" s="1"/>
  <c r="BE226" i="44"/>
  <c r="Y226" i="44" s="1"/>
  <c r="AO226" i="44" s="1"/>
  <c r="BE225" i="44"/>
  <c r="Y225" i="44" s="1"/>
  <c r="AO225" i="44" s="1"/>
  <c r="BI223" i="44"/>
  <c r="AC223" i="44" s="1"/>
  <c r="AS223" i="44" s="1"/>
  <c r="BI226" i="44"/>
  <c r="AC226" i="44" s="1"/>
  <c r="AS226" i="44" s="1"/>
  <c r="BI215" i="44"/>
  <c r="AC215" i="44" s="1"/>
  <c r="AS215" i="44" s="1"/>
  <c r="BH221" i="44"/>
  <c r="AB221" i="44" s="1"/>
  <c r="AR221" i="44" s="1"/>
  <c r="BC217" i="44"/>
  <c r="W217" i="44" s="1"/>
  <c r="AM217" i="44" s="1"/>
  <c r="BC216" i="44"/>
  <c r="W216" i="44" s="1"/>
  <c r="AM216" i="44" s="1"/>
  <c r="BI224" i="44"/>
  <c r="AC224" i="44" s="1"/>
  <c r="AS224" i="44" s="1"/>
  <c r="BG108" i="44"/>
  <c r="AA108" i="44" s="1"/>
  <c r="AQ108" i="44" s="1"/>
  <c r="BF220" i="44"/>
  <c r="Z220" i="44" s="1"/>
  <c r="AP220" i="44" s="1"/>
  <c r="BF210" i="44"/>
  <c r="Z210" i="44" s="1"/>
  <c r="AP210" i="44" s="1"/>
  <c r="BF219" i="44"/>
  <c r="Z219" i="44" s="1"/>
  <c r="AP219" i="44" s="1"/>
  <c r="BD220" i="44"/>
  <c r="X220" i="44" s="1"/>
  <c r="AN220" i="44" s="1"/>
  <c r="BC223" i="44"/>
  <c r="W223" i="44" s="1"/>
  <c r="AM223" i="44" s="1"/>
  <c r="BB218" i="44"/>
  <c r="V218" i="44" s="1"/>
  <c r="AL218" i="44" s="1"/>
  <c r="BA224" i="44"/>
  <c r="U224" i="44" s="1"/>
  <c r="AK224" i="44" s="1"/>
  <c r="BE220" i="44"/>
  <c r="Y220" i="44" s="1"/>
  <c r="AO220" i="44" s="1"/>
  <c r="BH223" i="44"/>
  <c r="AB223" i="44" s="1"/>
  <c r="AR223" i="44" s="1"/>
  <c r="BI222" i="44"/>
  <c r="AC222" i="44" s="1"/>
  <c r="AS222" i="44" s="1"/>
  <c r="BE221" i="44"/>
  <c r="Y221" i="44" s="1"/>
  <c r="AO221" i="44" s="1"/>
  <c r="BJ223" i="44"/>
  <c r="AD223" i="44" s="1"/>
  <c r="AT223" i="44" s="1"/>
  <c r="BH212" i="44"/>
  <c r="AB212" i="44" s="1"/>
  <c r="AR212" i="44" s="1"/>
  <c r="BH213" i="44"/>
  <c r="AB213" i="44" s="1"/>
  <c r="AR213" i="44" s="1"/>
  <c r="BA225" i="44"/>
  <c r="U225" i="44" s="1"/>
  <c r="AK225" i="44" s="1"/>
  <c r="BB224" i="44"/>
  <c r="V224" i="44" s="1"/>
  <c r="AL224" i="44" s="1"/>
  <c r="BA214" i="44"/>
  <c r="U214" i="44" s="1"/>
  <c r="AK214" i="44" s="1"/>
  <c r="BA223" i="44"/>
  <c r="U223" i="44" s="1"/>
  <c r="AK223" i="44" s="1"/>
  <c r="BE222" i="44"/>
  <c r="Y222" i="44" s="1"/>
  <c r="AO222" i="44" s="1"/>
  <c r="BG222" i="44"/>
  <c r="AA222" i="44" s="1"/>
  <c r="AQ222" i="44" s="1"/>
  <c r="BK226" i="44"/>
  <c r="AE226" i="44" s="1"/>
  <c r="AU226" i="44" s="1"/>
  <c r="BB223" i="44"/>
  <c r="V223" i="44" s="1"/>
  <c r="AL223" i="44" s="1"/>
  <c r="BJ221" i="44"/>
  <c r="AD221" i="44" s="1"/>
  <c r="AT221" i="44" s="1"/>
  <c r="BI216" i="44"/>
  <c r="AC216" i="44" s="1"/>
  <c r="AS216" i="44" s="1"/>
  <c r="BB222" i="44"/>
  <c r="V222" i="44" s="1"/>
  <c r="AL222" i="44" s="1"/>
  <c r="BF214" i="44"/>
  <c r="Z214" i="44" s="1"/>
  <c r="AP214" i="44" s="1"/>
  <c r="BE211" i="44"/>
  <c r="Y211" i="44" s="1"/>
  <c r="AO211" i="44" s="1"/>
  <c r="BF216" i="44"/>
  <c r="Z216" i="44" s="1"/>
  <c r="AP216" i="44" s="1"/>
  <c r="BF213" i="44"/>
  <c r="Z213" i="44" s="1"/>
  <c r="AP213" i="44" s="1"/>
  <c r="BA219" i="44"/>
  <c r="U219" i="44" s="1"/>
  <c r="AK219" i="44" s="1"/>
  <c r="BA216" i="44"/>
  <c r="U216" i="44" s="1"/>
  <c r="AK216" i="44" s="1"/>
  <c r="BH217" i="44"/>
  <c r="AB217" i="44" s="1"/>
  <c r="AR217" i="44" s="1"/>
  <c r="BG220" i="44"/>
  <c r="AA220" i="44" s="1"/>
  <c r="AQ220" i="44" s="1"/>
  <c r="BH218" i="44"/>
  <c r="AB218" i="44" s="1"/>
  <c r="AR218" i="44" s="1"/>
  <c r="BG215" i="44"/>
  <c r="AA215" i="44" s="1"/>
  <c r="AQ215" i="44" s="1"/>
  <c r="BG217" i="44"/>
  <c r="AA217" i="44" s="1"/>
  <c r="AQ217" i="44" s="1"/>
  <c r="BD216" i="44"/>
  <c r="X216" i="44" s="1"/>
  <c r="AN216" i="44" s="1"/>
  <c r="BD214" i="44"/>
  <c r="X214" i="44" s="1"/>
  <c r="AN214" i="44" s="1"/>
  <c r="BE213" i="44"/>
  <c r="Y213" i="44" s="1"/>
  <c r="AO213" i="44" s="1"/>
  <c r="BI218" i="44"/>
  <c r="AC218" i="44" s="1"/>
  <c r="AS218" i="44" s="1"/>
  <c r="BA217" i="44"/>
  <c r="U217" i="44" s="1"/>
  <c r="AK217" i="44" s="1"/>
  <c r="BE218" i="44"/>
  <c r="Y218" i="44" s="1"/>
  <c r="AO218" i="44" s="1"/>
  <c r="BG218" i="44"/>
  <c r="AA218" i="44" s="1"/>
  <c r="AQ218" i="44" s="1"/>
  <c r="BG214" i="44"/>
  <c r="AA214" i="44" s="1"/>
  <c r="AQ214" i="44" s="1"/>
  <c r="BF215" i="44"/>
  <c r="Z215" i="44" s="1"/>
  <c r="AP215" i="44" s="1"/>
  <c r="BH220" i="44"/>
  <c r="AB220" i="44" s="1"/>
  <c r="AR220" i="44" s="1"/>
  <c r="BF221" i="44"/>
  <c r="Z221" i="44" s="1"/>
  <c r="AP221" i="44" s="1"/>
  <c r="BA222" i="44"/>
  <c r="U222" i="44" s="1"/>
  <c r="AK222" i="44" s="1"/>
  <c r="BH216" i="44"/>
  <c r="AB216" i="44" s="1"/>
  <c r="AR216" i="44" s="1"/>
  <c r="BD217" i="44"/>
  <c r="X217" i="44" s="1"/>
  <c r="AN217" i="44" s="1"/>
  <c r="BE214" i="44"/>
  <c r="Y214" i="44" s="1"/>
  <c r="AO214" i="44" s="1"/>
  <c r="BE217" i="44"/>
  <c r="Y217" i="44" s="1"/>
  <c r="AO217" i="44" s="1"/>
  <c r="BJ216" i="44"/>
  <c r="AD216" i="44" s="1"/>
  <c r="AT216" i="44" s="1"/>
  <c r="BI214" i="44"/>
  <c r="AC214" i="44" s="1"/>
  <c r="AS214" i="44" s="1"/>
  <c r="BI220" i="44"/>
  <c r="AC220" i="44" s="1"/>
  <c r="AS220" i="44" s="1"/>
  <c r="BA221" i="44"/>
  <c r="U221" i="44" s="1"/>
  <c r="AK221" i="44" s="1"/>
  <c r="BA218" i="44"/>
  <c r="U218" i="44" s="1"/>
  <c r="AK218" i="44" s="1"/>
  <c r="BH215" i="44"/>
  <c r="AB215" i="44" s="1"/>
  <c r="AR215" i="44" s="1"/>
  <c r="BD213" i="44"/>
  <c r="X213" i="44" s="1"/>
  <c r="AN213" i="44" s="1"/>
  <c r="BB220" i="44"/>
  <c r="V220" i="44" s="1"/>
  <c r="AL220" i="44" s="1"/>
  <c r="BB215" i="44"/>
  <c r="V215" i="44" s="1"/>
  <c r="AL215" i="44" s="1"/>
  <c r="BB219" i="44"/>
  <c r="V219" i="44" s="1"/>
  <c r="AL219" i="44" s="1"/>
  <c r="BB216" i="44"/>
  <c r="V216" i="44" s="1"/>
  <c r="AL216" i="44" s="1"/>
  <c r="BJ222" i="44"/>
  <c r="AD222" i="44" s="1"/>
  <c r="AT222" i="44" s="1"/>
  <c r="BJ219" i="44"/>
  <c r="AD219" i="44" s="1"/>
  <c r="AT219" i="44" s="1"/>
  <c r="BI219" i="44"/>
  <c r="AC219" i="44" s="1"/>
  <c r="AS219" i="44" s="1"/>
  <c r="BK219" i="44"/>
  <c r="AE219" i="44" s="1"/>
  <c r="AU219" i="44" s="1"/>
  <c r="BH209" i="44"/>
  <c r="AB209" i="44" s="1"/>
  <c r="AR209" i="44" s="1"/>
  <c r="BG211" i="44"/>
  <c r="AA211" i="44" s="1"/>
  <c r="AQ211" i="44" s="1"/>
  <c r="BE208" i="44"/>
  <c r="Y208" i="44" s="1"/>
  <c r="AO208" i="44" s="1"/>
  <c r="BD212" i="44"/>
  <c r="X212" i="44" s="1"/>
  <c r="AN212" i="44" s="1"/>
  <c r="BC219" i="44"/>
  <c r="W219" i="44" s="1"/>
  <c r="AM219" i="44" s="1"/>
  <c r="BC210" i="44"/>
  <c r="W210" i="44" s="1"/>
  <c r="AM210" i="44" s="1"/>
  <c r="BC221" i="44"/>
  <c r="W221" i="44" s="1"/>
  <c r="AM221" i="44" s="1"/>
  <c r="BC213" i="44"/>
  <c r="W213" i="44" s="1"/>
  <c r="AM213" i="44" s="1"/>
  <c r="BC215" i="44"/>
  <c r="W215" i="44" s="1"/>
  <c r="AM215" i="44" s="1"/>
  <c r="BB213" i="44"/>
  <c r="V213" i="44" s="1"/>
  <c r="AL213" i="44" s="1"/>
  <c r="BB214" i="44"/>
  <c r="V214" i="44" s="1"/>
  <c r="AL214" i="44" s="1"/>
  <c r="BH186" i="44"/>
  <c r="AB186" i="44" s="1"/>
  <c r="AR186" i="44" s="1"/>
  <c r="BI211" i="44"/>
  <c r="AC211" i="44" s="1"/>
  <c r="AS211" i="44" s="1"/>
  <c r="BI213" i="44"/>
  <c r="AC213" i="44" s="1"/>
  <c r="AS213" i="44" s="1"/>
  <c r="BH208" i="44"/>
  <c r="AB208" i="44" s="1"/>
  <c r="AR208" i="44" s="1"/>
  <c r="BG208" i="44"/>
  <c r="AA208" i="44" s="1"/>
  <c r="AQ208" i="44" s="1"/>
  <c r="BB112" i="44"/>
  <c r="V112" i="44" s="1"/>
  <c r="AL112" i="44" s="1"/>
  <c r="BJ213" i="44"/>
  <c r="AD213" i="44" s="1"/>
  <c r="AT213" i="44" s="1"/>
  <c r="BK29" i="44"/>
  <c r="AE29" i="44" s="1"/>
  <c r="AU29" i="44" s="1"/>
  <c r="BK28" i="44"/>
  <c r="AE28" i="44" s="1"/>
  <c r="AU28" i="44" s="1"/>
  <c r="BK221" i="44"/>
  <c r="AE221" i="44" s="1"/>
  <c r="AU221" i="44" s="1"/>
  <c r="BK220" i="44"/>
  <c r="AE220" i="44" s="1"/>
  <c r="AU220" i="44" s="1"/>
  <c r="BK170" i="44"/>
  <c r="AE170" i="44" s="1"/>
  <c r="AU170" i="44" s="1"/>
  <c r="AZ224" i="44"/>
  <c r="T224" i="44" s="1"/>
  <c r="AJ224" i="44" s="1"/>
  <c r="Z197" i="44"/>
  <c r="AP197" i="44" s="1"/>
  <c r="Z28" i="44"/>
  <c r="AP28" i="44" s="1"/>
  <c r="Z27" i="44"/>
  <c r="AP27" i="44" s="1"/>
  <c r="AB31" i="44"/>
  <c r="AR31" i="44" s="1"/>
  <c r="AB200" i="44"/>
  <c r="AR200" i="44" s="1"/>
  <c r="X196" i="44"/>
  <c r="AN196" i="44" s="1"/>
  <c r="AB32" i="44"/>
  <c r="AR32" i="44" s="1"/>
  <c r="AE225" i="44"/>
  <c r="AU225" i="44" s="1"/>
  <c r="W207" i="44"/>
  <c r="AM207" i="44" s="1"/>
  <c r="W205" i="44"/>
  <c r="AM205" i="44" s="1"/>
  <c r="X29" i="44"/>
  <c r="AN29" i="44" s="1"/>
  <c r="X211" i="44"/>
  <c r="AN211" i="44" s="1"/>
  <c r="Y202" i="44"/>
  <c r="AO202" i="44" s="1"/>
  <c r="AE224" i="44"/>
  <c r="AU224" i="44" s="1"/>
  <c r="Y29" i="44"/>
  <c r="AO29" i="44" s="1"/>
  <c r="Y203" i="44"/>
  <c r="AO203" i="44" s="1"/>
  <c r="AD34" i="44"/>
  <c r="AT34" i="44" s="1"/>
  <c r="AC195" i="44"/>
  <c r="AS195" i="44" s="1"/>
  <c r="S219" i="44"/>
  <c r="AI219" i="44" s="1"/>
  <c r="S218" i="44"/>
  <c r="AI218" i="44" s="1"/>
  <c r="Z196" i="44"/>
  <c r="AP196" i="44" s="1"/>
  <c r="Z203" i="44"/>
  <c r="AP203" i="44" s="1"/>
  <c r="AB30" i="44"/>
  <c r="AR30" i="44" s="1"/>
  <c r="X194" i="44"/>
  <c r="AN194" i="44" s="1"/>
  <c r="U212" i="44"/>
  <c r="AK212" i="44" s="1"/>
  <c r="X209" i="44"/>
  <c r="AN209" i="44" s="1"/>
  <c r="W208" i="44"/>
  <c r="AM208" i="44" s="1"/>
  <c r="U205" i="44"/>
  <c r="AK205" i="44" s="1"/>
  <c r="Y27" i="44"/>
  <c r="AO27" i="44" s="1"/>
  <c r="Y200" i="44"/>
  <c r="AO200" i="44" s="1"/>
  <c r="AA199" i="44"/>
  <c r="AQ199" i="44" s="1"/>
  <c r="AD215" i="44"/>
  <c r="AT215" i="44" s="1"/>
  <c r="AD206" i="44"/>
  <c r="AT206" i="44" s="1"/>
  <c r="AD28" i="44"/>
  <c r="AT28" i="44" s="1"/>
  <c r="AD218" i="44"/>
  <c r="AT218" i="44" s="1"/>
  <c r="AD214" i="44"/>
  <c r="AT214" i="44" s="1"/>
  <c r="AC208" i="44"/>
  <c r="AS208" i="44" s="1"/>
  <c r="AC212" i="44"/>
  <c r="AS212" i="44" s="1"/>
  <c r="AC29" i="44"/>
  <c r="AS29" i="44" s="1"/>
  <c r="AC209" i="44"/>
  <c r="AS209" i="44" s="1"/>
  <c r="S222" i="44"/>
  <c r="AI222" i="44" s="1"/>
  <c r="S227" i="44"/>
  <c r="AI227" i="44" s="1"/>
  <c r="AB197" i="44"/>
  <c r="AR197" i="44" s="1"/>
  <c r="Z209" i="44"/>
  <c r="AP209" i="44" s="1"/>
  <c r="X208" i="44"/>
  <c r="AN208" i="44" s="1"/>
  <c r="U211" i="44"/>
  <c r="AK211" i="44" s="1"/>
  <c r="X200" i="44"/>
  <c r="AN200" i="44" s="1"/>
  <c r="W206" i="44"/>
  <c r="AM206" i="44" s="1"/>
  <c r="V202" i="44"/>
  <c r="AL202" i="44" s="1"/>
  <c r="V210" i="44"/>
  <c r="AL210" i="44" s="1"/>
  <c r="Y206" i="44"/>
  <c r="AO206" i="44" s="1"/>
  <c r="Y31" i="44"/>
  <c r="AO31" i="44" s="1"/>
  <c r="AA204" i="44"/>
  <c r="AQ204" i="44" s="1"/>
  <c r="AA212" i="44"/>
  <c r="AQ212" i="44" s="1"/>
  <c r="AA29" i="44"/>
  <c r="AQ29" i="44" s="1"/>
  <c r="AD205" i="44"/>
  <c r="AT205" i="44" s="1"/>
  <c r="AD212" i="44"/>
  <c r="AT212" i="44" s="1"/>
  <c r="AA205" i="44"/>
  <c r="AQ205" i="44" s="1"/>
  <c r="AC206" i="44"/>
  <c r="AS206" i="44" s="1"/>
  <c r="S226" i="44"/>
  <c r="AI226" i="44" s="1"/>
  <c r="S220" i="44"/>
  <c r="AI220" i="44" s="1"/>
  <c r="S223" i="44"/>
  <c r="AI223" i="44" s="1"/>
  <c r="AB203" i="44"/>
  <c r="AR203" i="44" s="1"/>
  <c r="AB211" i="44"/>
  <c r="AR211" i="44" s="1"/>
  <c r="U210" i="44"/>
  <c r="AK210" i="44" s="1"/>
  <c r="AZ219" i="44"/>
  <c r="T219" i="44" s="1"/>
  <c r="AJ219" i="44" s="1"/>
  <c r="W201" i="44"/>
  <c r="AM201" i="44" s="1"/>
  <c r="X205" i="44"/>
  <c r="AN205" i="44" s="1"/>
  <c r="V207" i="44"/>
  <c r="AL207" i="44" s="1"/>
  <c r="Y210" i="44"/>
  <c r="AO210" i="44" s="1"/>
  <c r="AA28" i="44"/>
  <c r="AQ28" i="44" s="1"/>
  <c r="AA210" i="44"/>
  <c r="AQ210" i="44" s="1"/>
  <c r="AA27" i="44"/>
  <c r="AQ27" i="44" s="1"/>
  <c r="AD29" i="44"/>
  <c r="AT29" i="44" s="1"/>
  <c r="AD27" i="44"/>
  <c r="AT27" i="44" s="1"/>
  <c r="AD210" i="44"/>
  <c r="AT210" i="44" s="1"/>
  <c r="AA207" i="44"/>
  <c r="AQ207" i="44" s="1"/>
  <c r="AC197" i="44"/>
  <c r="AS197" i="44" s="1"/>
  <c r="S224" i="44"/>
  <c r="AI224" i="44" s="1"/>
  <c r="S221" i="44"/>
  <c r="AI221" i="44" s="1"/>
  <c r="S225" i="44"/>
  <c r="AI225" i="44" s="1"/>
  <c r="AZ226" i="44"/>
  <c r="T226" i="44" s="1"/>
  <c r="AJ226" i="44" s="1"/>
  <c r="AZ225" i="44"/>
  <c r="T225" i="44" s="1"/>
  <c r="AJ225" i="44" s="1"/>
  <c r="AZ213" i="44"/>
  <c r="T213" i="44" s="1"/>
  <c r="AJ213" i="44" s="1"/>
  <c r="AZ215" i="44"/>
  <c r="T215" i="44" s="1"/>
  <c r="AJ215" i="44" s="1"/>
  <c r="AZ214" i="44"/>
  <c r="T214" i="44" s="1"/>
  <c r="AJ214" i="44" s="1"/>
  <c r="T210" i="44"/>
  <c r="AJ210" i="44" s="1"/>
  <c r="T203" i="44"/>
  <c r="AJ203" i="44" s="1"/>
  <c r="T211" i="44"/>
  <c r="AJ211" i="44" s="1"/>
  <c r="AZ220" i="44"/>
  <c r="T220" i="44" s="1"/>
  <c r="AJ220" i="44" s="1"/>
  <c r="AZ222" i="44"/>
  <c r="T222" i="44" s="1"/>
  <c r="AJ222" i="44" s="1"/>
  <c r="T208" i="44"/>
  <c r="AJ208" i="44" s="1"/>
  <c r="AZ221" i="44"/>
  <c r="T221" i="44" s="1"/>
  <c r="AJ221" i="44" s="1"/>
  <c r="AI215" i="44"/>
  <c r="AI214" i="44"/>
  <c r="AI217" i="44"/>
  <c r="AI216" i="44"/>
  <c r="AI213" i="44"/>
  <c r="AI206" i="44"/>
  <c r="AI200" i="44"/>
  <c r="AI207" i="44"/>
  <c r="AI197" i="44"/>
  <c r="AI203" i="44"/>
  <c r="AI210" i="44"/>
  <c r="AI204" i="44"/>
  <c r="AI201" i="44"/>
  <c r="AI198" i="44"/>
  <c r="AI199" i="44"/>
  <c r="AI208" i="44"/>
  <c r="AI205" i="44"/>
  <c r="AI202" i="44"/>
  <c r="AI211" i="44"/>
  <c r="AI212" i="44"/>
  <c r="AI209" i="44"/>
  <c r="BB87" i="44"/>
  <c r="BB109" i="44"/>
  <c r="BF206" i="44"/>
  <c r="BE204" i="44"/>
  <c r="BG200" i="44"/>
  <c r="BG201" i="44"/>
  <c r="BC203" i="44"/>
  <c r="BI200" i="44"/>
  <c r="BI203" i="44"/>
  <c r="BI202" i="44"/>
  <c r="BC172" i="44"/>
  <c r="BE74" i="44"/>
  <c r="BB158" i="44"/>
  <c r="BC202" i="44"/>
  <c r="BE198" i="44"/>
  <c r="BI37" i="44"/>
  <c r="BE34" i="44"/>
  <c r="BB197" i="44"/>
  <c r="BB198" i="44"/>
  <c r="BC193" i="44"/>
  <c r="BE195" i="44"/>
  <c r="BG35" i="44"/>
  <c r="BG191" i="44"/>
  <c r="BK27" i="44"/>
  <c r="BH201" i="44"/>
  <c r="BH192" i="44"/>
  <c r="BH193" i="44"/>
  <c r="BG138" i="44"/>
  <c r="BG213" i="44"/>
  <c r="BE197" i="44"/>
  <c r="BK30" i="44"/>
  <c r="BA200" i="44"/>
  <c r="BA207" i="44"/>
  <c r="BA202" i="44"/>
  <c r="BA30" i="44"/>
  <c r="BA28" i="44"/>
  <c r="BA199" i="44"/>
  <c r="BA27" i="44"/>
  <c r="AZ27" i="44"/>
  <c r="AZ28" i="44"/>
  <c r="AZ33" i="44"/>
  <c r="AZ205" i="44"/>
  <c r="AZ207" i="44"/>
  <c r="BA209" i="44"/>
  <c r="BA208" i="44"/>
  <c r="BA203" i="44"/>
  <c r="BB206" i="44"/>
  <c r="BB201" i="44"/>
  <c r="BB209" i="44"/>
  <c r="BB200" i="44"/>
  <c r="BB27" i="44"/>
  <c r="BC27" i="44"/>
  <c r="BC28" i="44"/>
  <c r="BC29" i="44"/>
  <c r="BC30" i="44"/>
  <c r="BC209" i="44"/>
  <c r="BD203" i="44"/>
  <c r="BD195" i="44"/>
  <c r="BD32" i="44"/>
  <c r="BD204" i="44"/>
  <c r="BD28" i="44"/>
  <c r="BD27" i="44"/>
  <c r="BD206" i="44"/>
  <c r="BD198" i="44"/>
  <c r="BD207" i="44"/>
  <c r="BD199" i="44"/>
  <c r="BE207" i="44"/>
  <c r="BE36" i="44"/>
  <c r="BE193" i="44"/>
  <c r="BF198" i="44"/>
  <c r="BF205" i="44"/>
  <c r="BF199" i="44"/>
  <c r="BF30" i="44"/>
  <c r="BF29" i="44"/>
  <c r="BF31" i="44"/>
  <c r="BF32" i="44"/>
  <c r="BF202" i="44"/>
  <c r="BG37" i="44"/>
  <c r="AA37" i="44" s="1"/>
  <c r="AQ37" i="44" s="1"/>
  <c r="BG195" i="44"/>
  <c r="BG196" i="44"/>
  <c r="BG32" i="44"/>
  <c r="BG30" i="44"/>
  <c r="BH27" i="44"/>
  <c r="BH28" i="44"/>
  <c r="BH204" i="44"/>
  <c r="BH205" i="44"/>
  <c r="BH195" i="44"/>
  <c r="BH202" i="44"/>
  <c r="BH29" i="44"/>
  <c r="BI27" i="44"/>
  <c r="BI33" i="44"/>
  <c r="BI31" i="44"/>
  <c r="BI199" i="44"/>
  <c r="BI32" i="44"/>
  <c r="BI207" i="44"/>
  <c r="BI204" i="44"/>
  <c r="BI205" i="44"/>
  <c r="BI198" i="44"/>
  <c r="BI28" i="44"/>
  <c r="BJ30" i="44"/>
  <c r="BJ33" i="44"/>
  <c r="BJ211" i="44"/>
  <c r="BJ200" i="44"/>
  <c r="BJ193" i="44"/>
  <c r="BJ209" i="44"/>
  <c r="BJ201" i="44"/>
  <c r="BJ208" i="44"/>
  <c r="BJ31" i="44"/>
  <c r="BJ35" i="44"/>
  <c r="BJ197" i="44"/>
  <c r="BJ204" i="44"/>
  <c r="BD210" i="44"/>
  <c r="BD202" i="44"/>
  <c r="BG203" i="44"/>
  <c r="BG198" i="44"/>
  <c r="BJ207" i="44"/>
  <c r="BG206" i="44"/>
  <c r="BI201" i="44"/>
  <c r="BA206" i="44"/>
  <c r="BB211" i="44"/>
  <c r="BE209" i="44"/>
  <c r="BA204" i="44"/>
  <c r="BE194" i="44"/>
  <c r="BC195" i="44"/>
  <c r="BF200" i="44"/>
  <c r="BF207" i="44"/>
  <c r="BF35" i="44"/>
  <c r="BA201" i="44"/>
  <c r="BA193" i="44"/>
  <c r="BH207" i="44"/>
  <c r="BD31" i="44"/>
  <c r="BC204" i="44"/>
  <c r="AZ209" i="44"/>
  <c r="BB204" i="44"/>
  <c r="BB199" i="44"/>
  <c r="BE205" i="44"/>
  <c r="BG197" i="44"/>
  <c r="BG36" i="44"/>
  <c r="BJ202" i="44"/>
  <c r="BG202" i="44"/>
  <c r="BJ36" i="44"/>
  <c r="BJ203" i="44"/>
  <c r="BI210" i="44"/>
  <c r="BF208" i="44"/>
  <c r="BF211" i="44"/>
  <c r="BF204" i="44"/>
  <c r="BF212" i="44"/>
  <c r="BH210" i="44"/>
  <c r="BH206" i="44"/>
  <c r="AZ204" i="44"/>
  <c r="AZ212" i="44"/>
  <c r="BC212" i="44"/>
  <c r="BC211" i="44"/>
  <c r="BE212" i="44"/>
  <c r="BB208" i="44"/>
  <c r="BB212" i="44"/>
  <c r="BB203" i="44"/>
  <c r="BE191" i="44"/>
  <c r="BF192" i="44"/>
  <c r="BF191" i="44"/>
  <c r="BH37" i="44"/>
  <c r="BD30" i="44"/>
  <c r="BE30" i="44"/>
  <c r="BE201" i="44"/>
  <c r="BB196" i="44"/>
  <c r="BG31" i="44"/>
  <c r="BE192" i="44"/>
  <c r="BC198" i="44"/>
  <c r="BA194" i="44"/>
  <c r="BF33" i="44"/>
  <c r="BG34" i="44"/>
  <c r="BI34" i="44"/>
  <c r="BF193" i="44"/>
  <c r="BF195" i="44"/>
  <c r="BF194" i="44"/>
  <c r="BH190" i="44"/>
  <c r="BH199" i="44"/>
  <c r="BA197" i="44"/>
  <c r="BH35" i="44"/>
  <c r="BD201" i="44"/>
  <c r="BC200" i="44"/>
  <c r="BE33" i="44"/>
  <c r="BG33" i="44"/>
  <c r="BJ198" i="44"/>
  <c r="BJ199" i="44"/>
  <c r="BC196" i="44"/>
  <c r="BF34" i="44"/>
  <c r="BH198" i="44"/>
  <c r="BH34" i="44"/>
  <c r="BH36" i="44"/>
  <c r="BH33" i="44"/>
  <c r="BH196" i="44"/>
  <c r="BF201" i="44"/>
  <c r="BA198" i="44"/>
  <c r="BD197" i="44"/>
  <c r="AZ199" i="44"/>
  <c r="BC199" i="44"/>
  <c r="BA196" i="44"/>
  <c r="BD33" i="44"/>
  <c r="BH191" i="44"/>
  <c r="BE199" i="44"/>
  <c r="BE35" i="44"/>
  <c r="BE196" i="44"/>
  <c r="BE32" i="44"/>
  <c r="BG193" i="44"/>
  <c r="BJ195" i="44"/>
  <c r="BJ196" i="44"/>
  <c r="BJ32" i="44"/>
  <c r="BI196" i="44"/>
  <c r="BI30" i="44"/>
  <c r="BI35" i="44"/>
  <c r="BF190" i="44"/>
  <c r="BC197" i="44"/>
  <c r="BC194" i="44"/>
  <c r="BK223" i="44"/>
  <c r="BK222" i="44"/>
  <c r="BK215" i="44"/>
  <c r="BK214" i="44"/>
  <c r="BK213" i="44"/>
  <c r="BK218" i="44"/>
  <c r="BK217" i="44"/>
  <c r="BK216" i="44"/>
  <c r="BK211" i="44"/>
  <c r="BK206" i="44"/>
  <c r="BK201" i="44"/>
  <c r="BK207" i="44"/>
  <c r="BK203" i="44"/>
  <c r="BK212" i="44"/>
  <c r="BK204" i="44"/>
  <c r="BK210" i="44"/>
  <c r="BK202" i="44"/>
  <c r="BK209" i="44"/>
  <c r="BK205" i="44"/>
  <c r="BK208" i="44"/>
  <c r="BK200" i="44"/>
  <c r="BK31" i="44"/>
  <c r="BK32" i="44"/>
  <c r="BK33" i="44"/>
  <c r="AI54" i="44"/>
  <c r="AK54" i="44"/>
  <c r="AI91" i="44"/>
  <c r="AK91" i="44"/>
  <c r="AI193" i="44"/>
  <c r="AI195" i="44"/>
  <c r="AK195" i="44"/>
  <c r="AI196" i="44"/>
  <c r="AI27" i="44"/>
  <c r="AI29" i="44"/>
  <c r="BK146" i="44"/>
  <c r="AZ197" i="44"/>
  <c r="T197" i="44" s="1"/>
  <c r="BB126" i="44"/>
  <c r="V126" i="44" s="1"/>
  <c r="BA192" i="44"/>
  <c r="U192" i="44" s="1"/>
  <c r="BB108" i="44"/>
  <c r="V108" i="44" s="1"/>
  <c r="BC192" i="44"/>
  <c r="W192" i="44" s="1"/>
  <c r="BB43" i="44"/>
  <c r="V43" i="44" s="1"/>
  <c r="BA191" i="44"/>
  <c r="U191" i="44" s="1"/>
  <c r="BB190" i="44"/>
  <c r="V190" i="44" s="1"/>
  <c r="BB189" i="44"/>
  <c r="V189" i="44" s="1"/>
  <c r="BI194" i="44"/>
  <c r="AC194" i="44" s="1"/>
  <c r="AI33" i="44"/>
  <c r="BK197" i="44"/>
  <c r="AE197" i="44" s="1"/>
  <c r="BK198" i="44"/>
  <c r="AE198" i="44" s="1"/>
  <c r="BK196" i="44"/>
  <c r="AE196" i="44" s="1"/>
  <c r="BK199" i="44"/>
  <c r="AE199" i="44" s="1"/>
  <c r="BK195" i="44"/>
  <c r="AE195" i="44" s="1"/>
  <c r="BK194" i="44"/>
  <c r="AE194" i="44" s="1"/>
  <c r="BD188" i="44"/>
  <c r="X188" i="44" s="1"/>
  <c r="BB105" i="44"/>
  <c r="V105" i="44" s="1"/>
  <c r="BC191" i="44"/>
  <c r="W191" i="44" s="1"/>
  <c r="BE190" i="44"/>
  <c r="Y190" i="44" s="1"/>
  <c r="BE185" i="44"/>
  <c r="Y185" i="44" s="1"/>
  <c r="BE186" i="44"/>
  <c r="Y186" i="44" s="1"/>
  <c r="BE188" i="44"/>
  <c r="Y188" i="44" s="1"/>
  <c r="BE189" i="44"/>
  <c r="Y189" i="44" s="1"/>
  <c r="BE187" i="44"/>
  <c r="Y187" i="44" s="1"/>
  <c r="BF188" i="44"/>
  <c r="Z188" i="44" s="1"/>
  <c r="BF187" i="44"/>
  <c r="Z187" i="44" s="1"/>
  <c r="BF186" i="44"/>
  <c r="Z186" i="44" s="1"/>
  <c r="BF185" i="44"/>
  <c r="Z185" i="44" s="1"/>
  <c r="BF189" i="44"/>
  <c r="Z189" i="44" s="1"/>
  <c r="BK193" i="44"/>
  <c r="AE193" i="44" s="1"/>
  <c r="BK192" i="44"/>
  <c r="AE192" i="44" s="1"/>
  <c r="BD189" i="44"/>
  <c r="X189" i="44" s="1"/>
  <c r="BA190" i="44"/>
  <c r="U190" i="44" s="1"/>
  <c r="BD191" i="44"/>
  <c r="X191" i="44" s="1"/>
  <c r="BC190" i="44"/>
  <c r="W190" i="44" s="1"/>
  <c r="BD192" i="44"/>
  <c r="X192" i="44" s="1"/>
  <c r="BG188" i="44"/>
  <c r="AA188" i="44" s="1"/>
  <c r="BG187" i="44"/>
  <c r="AA187" i="44" s="1"/>
  <c r="BA185" i="44"/>
  <c r="U185" i="44" s="1"/>
  <c r="BE184" i="44"/>
  <c r="Y184" i="44" s="1"/>
  <c r="BG50" i="44"/>
  <c r="AA50" i="44" s="1"/>
  <c r="BG95" i="44"/>
  <c r="AA95" i="44" s="1"/>
  <c r="BG103" i="44"/>
  <c r="AA103" i="44" s="1"/>
  <c r="BG63" i="44"/>
  <c r="AA63" i="44" s="1"/>
  <c r="BG111" i="44"/>
  <c r="AA111" i="44" s="1"/>
  <c r="BG119" i="44"/>
  <c r="AA119" i="44" s="1"/>
  <c r="BG147" i="44"/>
  <c r="AA147" i="44" s="1"/>
  <c r="BG114" i="44"/>
  <c r="AA114" i="44" s="1"/>
  <c r="BG90" i="44"/>
  <c r="AA90" i="44" s="1"/>
  <c r="BG137" i="44"/>
  <c r="AA137" i="44" s="1"/>
  <c r="BG55" i="44"/>
  <c r="AA55" i="44" s="1"/>
  <c r="BA105" i="44"/>
  <c r="U105" i="44" s="1"/>
  <c r="BA113" i="44"/>
  <c r="U113" i="44" s="1"/>
  <c r="BA136" i="44"/>
  <c r="U136" i="44" s="1"/>
  <c r="BA129" i="44"/>
  <c r="U129" i="44" s="1"/>
  <c r="BA78" i="44"/>
  <c r="U78" i="44" s="1"/>
  <c r="BA114" i="44"/>
  <c r="U114" i="44" s="1"/>
  <c r="AZ90" i="44"/>
  <c r="T90" i="44" s="1"/>
  <c r="BF184" i="44"/>
  <c r="Z184" i="44" s="1"/>
  <c r="BF183" i="44"/>
  <c r="Z183" i="44" s="1"/>
  <c r="BA188" i="44"/>
  <c r="U188" i="44" s="1"/>
  <c r="BE183" i="44"/>
  <c r="Y183" i="44" s="1"/>
  <c r="BC187" i="44"/>
  <c r="W187" i="44" s="1"/>
  <c r="AZ124" i="44"/>
  <c r="T124" i="44" s="1"/>
  <c r="AZ154" i="44"/>
  <c r="T154" i="44" s="1"/>
  <c r="AZ162" i="44"/>
  <c r="T162" i="44" s="1"/>
  <c r="AZ171" i="44"/>
  <c r="T171" i="44" s="1"/>
  <c r="AZ146" i="44"/>
  <c r="T146" i="44" s="1"/>
  <c r="AZ100" i="44"/>
  <c r="T100" i="44" s="1"/>
  <c r="AZ92" i="44"/>
  <c r="T92" i="44" s="1"/>
  <c r="AZ155" i="44"/>
  <c r="T155" i="44" s="1"/>
  <c r="AZ57" i="44"/>
  <c r="T57" i="44" s="1"/>
  <c r="AZ147" i="44"/>
  <c r="T147" i="44" s="1"/>
  <c r="BC154" i="44"/>
  <c r="W154" i="44" s="1"/>
  <c r="BC73" i="44"/>
  <c r="W73" i="44" s="1"/>
  <c r="BC50" i="44"/>
  <c r="W50" i="44" s="1"/>
  <c r="BC51" i="44"/>
  <c r="W51" i="44" s="1"/>
  <c r="BC161" i="44"/>
  <c r="W161" i="44" s="1"/>
  <c r="BC175" i="44"/>
  <c r="W175" i="44" s="1"/>
  <c r="BC162" i="44"/>
  <c r="W162" i="44" s="1"/>
  <c r="BC40" i="44"/>
  <c r="W40" i="44" s="1"/>
  <c r="BC54" i="44"/>
  <c r="W54" i="44" s="1"/>
  <c r="BC129" i="44"/>
  <c r="W129" i="44" s="1"/>
  <c r="BA150" i="44"/>
  <c r="U150" i="44" s="1"/>
  <c r="AI194" i="44"/>
  <c r="BC31" i="44"/>
  <c r="W31" i="44" s="1"/>
  <c r="BB30" i="44"/>
  <c r="V30" i="44" s="1"/>
  <c r="AI185" i="44"/>
  <c r="BK35" i="44"/>
  <c r="AE35" i="44" s="1"/>
  <c r="BK34" i="44"/>
  <c r="AE34" i="44" s="1"/>
  <c r="BI117" i="44"/>
  <c r="AC117" i="44" s="1"/>
  <c r="BI98" i="44"/>
  <c r="AC98" i="44" s="1"/>
  <c r="BI39" i="44"/>
  <c r="AC39" i="44" s="1"/>
  <c r="BI114" i="44"/>
  <c r="AC114" i="44" s="1"/>
  <c r="BH55" i="44"/>
  <c r="AB55" i="44" s="1"/>
  <c r="BH71" i="44"/>
  <c r="AB71" i="44" s="1"/>
  <c r="BH137" i="44"/>
  <c r="AB137" i="44" s="1"/>
  <c r="BH121" i="44"/>
  <c r="AB121" i="44" s="1"/>
  <c r="BH168" i="44"/>
  <c r="AB168" i="44" s="1"/>
  <c r="BF134" i="44"/>
  <c r="Z134" i="44" s="1"/>
  <c r="BF158" i="44"/>
  <c r="Z158" i="44" s="1"/>
  <c r="BF44" i="44"/>
  <c r="Z44" i="44" s="1"/>
  <c r="BF39" i="44"/>
  <c r="Z39" i="44" s="1"/>
  <c r="BF174" i="44"/>
  <c r="Z174" i="44" s="1"/>
  <c r="BF68" i="44"/>
  <c r="Z68" i="44" s="1"/>
  <c r="BF133" i="44"/>
  <c r="Z133" i="44" s="1"/>
  <c r="BE103" i="44"/>
  <c r="Y103" i="44" s="1"/>
  <c r="BE79" i="44"/>
  <c r="Y79" i="44" s="1"/>
  <c r="BE43" i="44"/>
  <c r="Y43" i="44" s="1"/>
  <c r="BE58" i="44"/>
  <c r="Y58" i="44" s="1"/>
  <c r="BE176" i="44"/>
  <c r="Y176" i="44" s="1"/>
  <c r="BE171" i="44"/>
  <c r="Y171" i="44" s="1"/>
  <c r="BE163" i="44"/>
  <c r="Y163" i="44" s="1"/>
  <c r="BE179" i="44"/>
  <c r="Y179" i="44" s="1"/>
  <c r="BE71" i="44"/>
  <c r="Y71" i="44" s="1"/>
  <c r="BE85" i="44"/>
  <c r="Y85" i="44" s="1"/>
  <c r="BE131" i="44"/>
  <c r="Y131" i="44" s="1"/>
  <c r="BE52" i="44"/>
  <c r="Y52" i="44" s="1"/>
  <c r="BE54" i="44"/>
  <c r="Y54" i="44" s="1"/>
  <c r="BE55" i="44"/>
  <c r="Y55" i="44" s="1"/>
  <c r="BE104" i="44"/>
  <c r="Y104" i="44" s="1"/>
  <c r="BD75" i="44"/>
  <c r="X75" i="44" s="1"/>
  <c r="BD131" i="44"/>
  <c r="X131" i="44" s="1"/>
  <c r="BD48" i="44"/>
  <c r="X48" i="44" s="1"/>
  <c r="BD180" i="44"/>
  <c r="X180" i="44" s="1"/>
  <c r="BD172" i="44"/>
  <c r="X172" i="44" s="1"/>
  <c r="BD128" i="44"/>
  <c r="X128" i="44" s="1"/>
  <c r="BD112" i="44"/>
  <c r="X112" i="44" s="1"/>
  <c r="BD59" i="44"/>
  <c r="X59" i="44" s="1"/>
  <c r="BD148" i="44"/>
  <c r="X148" i="44" s="1"/>
  <c r="BD53" i="44"/>
  <c r="X53" i="44" s="1"/>
  <c r="BD96" i="44"/>
  <c r="X96" i="44" s="1"/>
  <c r="BD42" i="44"/>
  <c r="X42" i="44" s="1"/>
  <c r="BD186" i="44"/>
  <c r="X186" i="44" s="1"/>
  <c r="BD35" i="44"/>
  <c r="X35" i="44" s="1"/>
  <c r="BC32" i="44"/>
  <c r="W32" i="44" s="1"/>
  <c r="BC185" i="44"/>
  <c r="W185" i="44" s="1"/>
  <c r="BH139" i="44"/>
  <c r="AB139" i="44" s="1"/>
  <c r="BD141" i="44"/>
  <c r="X141" i="44" s="1"/>
  <c r="BH116" i="44"/>
  <c r="AB116" i="44" s="1"/>
  <c r="BH66" i="44"/>
  <c r="AB66" i="44" s="1"/>
  <c r="BH129" i="44"/>
  <c r="AB129" i="44" s="1"/>
  <c r="BH154" i="44"/>
  <c r="AB154" i="44" s="1"/>
  <c r="BH100" i="44"/>
  <c r="AB100" i="44" s="1"/>
  <c r="BH97" i="44"/>
  <c r="AB97" i="44" s="1"/>
  <c r="BH162" i="44"/>
  <c r="AB162" i="44" s="1"/>
  <c r="BH92" i="44"/>
  <c r="AB92" i="44" s="1"/>
  <c r="BH146" i="44"/>
  <c r="AB146" i="44" s="1"/>
  <c r="BA72" i="44"/>
  <c r="U72" i="44" s="1"/>
  <c r="BA80" i="44"/>
  <c r="U80" i="44" s="1"/>
  <c r="BA158" i="44"/>
  <c r="U158" i="44" s="1"/>
  <c r="BA100" i="44"/>
  <c r="U100" i="44" s="1"/>
  <c r="BA145" i="44"/>
  <c r="U145" i="44" s="1"/>
  <c r="BA123" i="44"/>
  <c r="U123" i="44" s="1"/>
  <c r="BA169" i="44"/>
  <c r="U169" i="44" s="1"/>
  <c r="BK186" i="44"/>
  <c r="AE186" i="44" s="1"/>
  <c r="BD122" i="44"/>
  <c r="X122" i="44" s="1"/>
  <c r="BD149" i="44"/>
  <c r="X149" i="44" s="1"/>
  <c r="BD174" i="44"/>
  <c r="X174" i="44" s="1"/>
  <c r="BD98" i="44"/>
  <c r="X98" i="44" s="1"/>
  <c r="BK63" i="44"/>
  <c r="AE63" i="44" s="1"/>
  <c r="BK163" i="44"/>
  <c r="AE163" i="44" s="1"/>
  <c r="BK84" i="44"/>
  <c r="AE84" i="44" s="1"/>
  <c r="BK181" i="44"/>
  <c r="AE181" i="44" s="1"/>
  <c r="BC120" i="44"/>
  <c r="W120" i="44" s="1"/>
  <c r="BC80" i="44"/>
  <c r="W80" i="44" s="1"/>
  <c r="BC86" i="44"/>
  <c r="W86" i="44" s="1"/>
  <c r="BC96" i="44"/>
  <c r="W96" i="44" s="1"/>
  <c r="BC151" i="44"/>
  <c r="W151" i="44" s="1"/>
  <c r="BC85" i="44"/>
  <c r="W85" i="44" s="1"/>
  <c r="BC63" i="44"/>
  <c r="W63" i="44" s="1"/>
  <c r="BC75" i="44"/>
  <c r="W75" i="44" s="1"/>
  <c r="BC65" i="44"/>
  <c r="W65" i="44" s="1"/>
  <c r="BA92" i="44"/>
  <c r="U92" i="44" s="1"/>
  <c r="BA107" i="44"/>
  <c r="U107" i="44" s="1"/>
  <c r="BC140" i="44"/>
  <c r="W140" i="44" s="1"/>
  <c r="BC115" i="44"/>
  <c r="W115" i="44" s="1"/>
  <c r="BD93" i="44"/>
  <c r="X93" i="44" s="1"/>
  <c r="BD133" i="44"/>
  <c r="X133" i="44" s="1"/>
  <c r="BH49" i="44"/>
  <c r="AB49" i="44" s="1"/>
  <c r="BE57" i="44"/>
  <c r="Y57" i="44" s="1"/>
  <c r="BE66" i="44"/>
  <c r="Y66" i="44" s="1"/>
  <c r="BE98" i="44"/>
  <c r="Y98" i="44" s="1"/>
  <c r="BE106" i="44"/>
  <c r="Y106" i="44" s="1"/>
  <c r="BE105" i="44"/>
  <c r="Y105" i="44" s="1"/>
  <c r="BH82" i="44"/>
  <c r="AB82" i="44" s="1"/>
  <c r="BE114" i="44"/>
  <c r="Y114" i="44" s="1"/>
  <c r="BE141" i="44"/>
  <c r="Y141" i="44" s="1"/>
  <c r="BE44" i="44"/>
  <c r="Y44" i="44" s="1"/>
  <c r="BE149" i="44"/>
  <c r="Y149" i="44" s="1"/>
  <c r="BE81" i="44"/>
  <c r="Y81" i="44" s="1"/>
  <c r="BG57" i="44"/>
  <c r="AA57" i="44" s="1"/>
  <c r="BG143" i="44"/>
  <c r="AA143" i="44" s="1"/>
  <c r="BG92" i="44"/>
  <c r="AA92" i="44" s="1"/>
  <c r="BG186" i="44"/>
  <c r="AA186" i="44" s="1"/>
  <c r="BG97" i="44"/>
  <c r="AA97" i="44" s="1"/>
  <c r="BG165" i="44"/>
  <c r="AA165" i="44" s="1"/>
  <c r="BG124" i="44"/>
  <c r="AA124" i="44" s="1"/>
  <c r="BJ101" i="44"/>
  <c r="AD101" i="44" s="1"/>
  <c r="BJ138" i="44"/>
  <c r="AD138" i="44" s="1"/>
  <c r="BJ162" i="44"/>
  <c r="AD162" i="44" s="1"/>
  <c r="BJ120" i="44"/>
  <c r="AD120" i="44" s="1"/>
  <c r="BJ125" i="44"/>
  <c r="AD125" i="44" s="1"/>
  <c r="BG67" i="44"/>
  <c r="AA67" i="44" s="1"/>
  <c r="BG162" i="44"/>
  <c r="AA162" i="44" s="1"/>
  <c r="BJ76" i="44"/>
  <c r="AD76" i="44" s="1"/>
  <c r="BJ154" i="44"/>
  <c r="AD154" i="44" s="1"/>
  <c r="BJ61" i="44"/>
  <c r="AD61" i="44" s="1"/>
  <c r="BJ170" i="44"/>
  <c r="AD170" i="44" s="1"/>
  <c r="BG83" i="44"/>
  <c r="AA83" i="44" s="1"/>
  <c r="BI124" i="44"/>
  <c r="AC124" i="44" s="1"/>
  <c r="BI133" i="44"/>
  <c r="AC133" i="44" s="1"/>
  <c r="BI108" i="44"/>
  <c r="AC108" i="44" s="1"/>
  <c r="BI95" i="44"/>
  <c r="AC95" i="44" s="1"/>
  <c r="BI165" i="44"/>
  <c r="AC165" i="44" s="1"/>
  <c r="BI100" i="44"/>
  <c r="AC100" i="44" s="1"/>
  <c r="BI69" i="44"/>
  <c r="AC69" i="44" s="1"/>
  <c r="BI116" i="44"/>
  <c r="AC116" i="44" s="1"/>
  <c r="BI178" i="44"/>
  <c r="AC178" i="44" s="1"/>
  <c r="BI38" i="44"/>
  <c r="AC38" i="44" s="1"/>
  <c r="BI149" i="44"/>
  <c r="AC149" i="44" s="1"/>
  <c r="BI189" i="44"/>
  <c r="AC189" i="44" s="1"/>
  <c r="BI45" i="44"/>
  <c r="AC45" i="44" s="1"/>
  <c r="BI61" i="44"/>
  <c r="AC61" i="44" s="1"/>
  <c r="BK127" i="44"/>
  <c r="AE127" i="44" s="1"/>
  <c r="BJ168" i="44"/>
  <c r="AD168" i="44" s="1"/>
  <c r="BJ176" i="44"/>
  <c r="AD176" i="44" s="1"/>
  <c r="BJ85" i="44"/>
  <c r="AD85" i="44" s="1"/>
  <c r="BJ169" i="44"/>
  <c r="AD169" i="44" s="1"/>
  <c r="BJ144" i="44"/>
  <c r="AD144" i="44" s="1"/>
  <c r="BJ184" i="44"/>
  <c r="AD184" i="44" s="1"/>
  <c r="BJ72" i="44"/>
  <c r="AD72" i="44" s="1"/>
  <c r="BK82" i="44"/>
  <c r="AE82" i="44" s="1"/>
  <c r="BK168" i="44"/>
  <c r="AE168" i="44" s="1"/>
  <c r="BK159" i="44"/>
  <c r="AE159" i="44" s="1"/>
  <c r="BK126" i="44"/>
  <c r="AE126" i="44" s="1"/>
  <c r="BK155" i="44"/>
  <c r="AE155" i="44" s="1"/>
  <c r="BK169" i="44"/>
  <c r="AE169" i="44" s="1"/>
  <c r="BK144" i="44"/>
  <c r="AE144" i="44" s="1"/>
  <c r="BK152" i="44"/>
  <c r="AE152" i="44" s="1"/>
  <c r="BK136" i="44"/>
  <c r="AE136" i="44" s="1"/>
  <c r="BK36" i="44"/>
  <c r="AE36" i="44" s="1"/>
  <c r="BK160" i="44"/>
  <c r="AE160" i="44" s="1"/>
  <c r="BF143" i="44"/>
  <c r="Z143" i="44" s="1"/>
  <c r="BF89" i="44"/>
  <c r="Z89" i="44" s="1"/>
  <c r="BF38" i="44"/>
  <c r="Z38" i="44" s="1"/>
  <c r="BF86" i="44"/>
  <c r="Z86" i="44" s="1"/>
  <c r="BF160" i="44"/>
  <c r="Z160" i="44" s="1"/>
  <c r="BF152" i="44"/>
  <c r="Z152" i="44" s="1"/>
  <c r="BF46" i="44"/>
  <c r="Z46" i="44" s="1"/>
  <c r="BF97" i="44"/>
  <c r="Z97" i="44" s="1"/>
  <c r="BH108" i="44"/>
  <c r="AB108" i="44" s="1"/>
  <c r="BH51" i="44"/>
  <c r="AB51" i="44" s="1"/>
  <c r="BH72" i="44"/>
  <c r="AB72" i="44" s="1"/>
  <c r="BH60" i="44"/>
  <c r="AB60" i="44" s="1"/>
  <c r="BF136" i="44"/>
  <c r="Z136" i="44" s="1"/>
  <c r="BF67" i="44"/>
  <c r="Z67" i="44" s="1"/>
  <c r="BF113" i="44"/>
  <c r="Z113" i="44" s="1"/>
  <c r="AZ43" i="44"/>
  <c r="T43" i="44" s="1"/>
  <c r="BH77" i="44"/>
  <c r="AB77" i="44" s="1"/>
  <c r="BH124" i="44"/>
  <c r="AB124" i="44" s="1"/>
  <c r="BH99" i="44"/>
  <c r="AB99" i="44" s="1"/>
  <c r="BH103" i="44"/>
  <c r="AB103" i="44" s="1"/>
  <c r="AZ91" i="44"/>
  <c r="T91" i="44" s="1"/>
  <c r="BK149" i="44"/>
  <c r="AE149" i="44" s="1"/>
  <c r="BK113" i="44"/>
  <c r="AE113" i="44" s="1"/>
  <c r="BD150" i="44"/>
  <c r="X150" i="44" s="1"/>
  <c r="BD36" i="44"/>
  <c r="X36" i="44" s="1"/>
  <c r="BD85" i="44"/>
  <c r="X85" i="44" s="1"/>
  <c r="BA45" i="44"/>
  <c r="U45" i="44" s="1"/>
  <c r="BA40" i="44"/>
  <c r="U40" i="44" s="1"/>
  <c r="BA180" i="44"/>
  <c r="U180" i="44" s="1"/>
  <c r="BA82" i="44"/>
  <c r="U82" i="44" s="1"/>
  <c r="BA161" i="44"/>
  <c r="U161" i="44" s="1"/>
  <c r="BA144" i="44"/>
  <c r="U144" i="44" s="1"/>
  <c r="BA68" i="44"/>
  <c r="U68" i="44" s="1"/>
  <c r="BA37" i="44"/>
  <c r="U37" i="44" s="1"/>
  <c r="BA50" i="44"/>
  <c r="U50" i="44" s="1"/>
  <c r="BD52" i="44"/>
  <c r="X52" i="44" s="1"/>
  <c r="BD142" i="44"/>
  <c r="X142" i="44" s="1"/>
  <c r="BH81" i="44"/>
  <c r="AB81" i="44" s="1"/>
  <c r="AZ107" i="44"/>
  <c r="T107" i="44" s="1"/>
  <c r="BK112" i="44"/>
  <c r="AE112" i="44" s="1"/>
  <c r="BK52" i="44"/>
  <c r="AE52" i="44" s="1"/>
  <c r="BK131" i="44"/>
  <c r="AE131" i="44" s="1"/>
  <c r="BD165" i="44"/>
  <c r="X165" i="44" s="1"/>
  <c r="AZ51" i="44"/>
  <c r="T51" i="44" s="1"/>
  <c r="AZ58" i="44"/>
  <c r="T58" i="44" s="1"/>
  <c r="BD117" i="44"/>
  <c r="X117" i="44" s="1"/>
  <c r="BK42" i="44"/>
  <c r="AE42" i="44" s="1"/>
  <c r="BK104" i="44"/>
  <c r="AE104" i="44" s="1"/>
  <c r="AZ164" i="44"/>
  <c r="T164" i="44" s="1"/>
  <c r="AZ101" i="44"/>
  <c r="T101" i="44" s="1"/>
  <c r="AZ156" i="44"/>
  <c r="T156" i="44" s="1"/>
  <c r="AZ81" i="44"/>
  <c r="T81" i="44" s="1"/>
  <c r="AZ118" i="44"/>
  <c r="T118" i="44" s="1"/>
  <c r="AZ172" i="44"/>
  <c r="T172" i="44" s="1"/>
  <c r="AZ133" i="44"/>
  <c r="T133" i="44" s="1"/>
  <c r="BD157" i="44"/>
  <c r="X157" i="44" s="1"/>
  <c r="BC107" i="44"/>
  <c r="W107" i="44" s="1"/>
  <c r="BC179" i="44"/>
  <c r="W179" i="44" s="1"/>
  <c r="BC48" i="44"/>
  <c r="W48" i="44" s="1"/>
  <c r="BC137" i="44"/>
  <c r="W137" i="44" s="1"/>
  <c r="BC164" i="44"/>
  <c r="W164" i="44" s="1"/>
  <c r="BC56" i="44"/>
  <c r="W56" i="44" s="1"/>
  <c r="BC112" i="44"/>
  <c r="W112" i="44" s="1"/>
  <c r="BC169" i="44"/>
  <c r="W169" i="44" s="1"/>
  <c r="BA108" i="44"/>
  <c r="U108" i="44" s="1"/>
  <c r="BD47" i="44"/>
  <c r="X47" i="44" s="1"/>
  <c r="BK76" i="44"/>
  <c r="AE76" i="44" s="1"/>
  <c r="BK178" i="44"/>
  <c r="AE178" i="44" s="1"/>
  <c r="BE86" i="44"/>
  <c r="Y86" i="44" s="1"/>
  <c r="BE72" i="44"/>
  <c r="Y72" i="44" s="1"/>
  <c r="BE90" i="44"/>
  <c r="Y90" i="44" s="1"/>
  <c r="BE47" i="44"/>
  <c r="Y47" i="44" s="1"/>
  <c r="BE182" i="44"/>
  <c r="Y182" i="44" s="1"/>
  <c r="BE129" i="44"/>
  <c r="Y129" i="44" s="1"/>
  <c r="BE157" i="44"/>
  <c r="Y157" i="44" s="1"/>
  <c r="BE173" i="44"/>
  <c r="Y173" i="44" s="1"/>
  <c r="BG70" i="44"/>
  <c r="AA70" i="44" s="1"/>
  <c r="BG177" i="44"/>
  <c r="AA177" i="44" s="1"/>
  <c r="BG100" i="44"/>
  <c r="AA100" i="44" s="1"/>
  <c r="BG116" i="44"/>
  <c r="AA116" i="44" s="1"/>
  <c r="BG146" i="44"/>
  <c r="AA146" i="44" s="1"/>
  <c r="BG151" i="44"/>
  <c r="AA151" i="44" s="1"/>
  <c r="BJ84" i="44"/>
  <c r="AD84" i="44" s="1"/>
  <c r="BJ70" i="44"/>
  <c r="AD70" i="44" s="1"/>
  <c r="BJ77" i="44"/>
  <c r="AD77" i="44" s="1"/>
  <c r="BJ81" i="44"/>
  <c r="AD81" i="44" s="1"/>
  <c r="BJ139" i="44"/>
  <c r="AD139" i="44" s="1"/>
  <c r="BG170" i="44"/>
  <c r="AA170" i="44" s="1"/>
  <c r="BJ131" i="44"/>
  <c r="AD131" i="44" s="1"/>
  <c r="BG53" i="44"/>
  <c r="AA53" i="44" s="1"/>
  <c r="BJ55" i="44"/>
  <c r="AD55" i="44" s="1"/>
  <c r="BJ155" i="44"/>
  <c r="AD155" i="44" s="1"/>
  <c r="BJ146" i="44"/>
  <c r="AD146" i="44" s="1"/>
  <c r="BJ178" i="44"/>
  <c r="AD178" i="44" s="1"/>
  <c r="BJ102" i="44"/>
  <c r="AD102" i="44" s="1"/>
  <c r="BI78" i="44"/>
  <c r="AC78" i="44" s="1"/>
  <c r="BI53" i="44"/>
  <c r="AC53" i="44" s="1"/>
  <c r="BI119" i="44"/>
  <c r="AC119" i="44" s="1"/>
  <c r="BI103" i="44"/>
  <c r="AC103" i="44" s="1"/>
  <c r="BI181" i="44"/>
  <c r="AC181" i="44" s="1"/>
  <c r="BI77" i="44"/>
  <c r="AC77" i="44" s="1"/>
  <c r="BI42" i="44"/>
  <c r="AC42" i="44" s="1"/>
  <c r="BI141" i="44"/>
  <c r="AC141" i="44" s="1"/>
  <c r="BI173" i="44"/>
  <c r="AC173" i="44" s="1"/>
  <c r="BI127" i="44"/>
  <c r="AC127" i="44" s="1"/>
  <c r="BK51" i="44"/>
  <c r="AE51" i="44" s="1"/>
  <c r="BA177" i="44"/>
  <c r="U177" i="44" s="1"/>
  <c r="BA124" i="44"/>
  <c r="U124" i="44" s="1"/>
  <c r="BA51" i="44"/>
  <c r="U51" i="44" s="1"/>
  <c r="BA178" i="44"/>
  <c r="U178" i="44" s="1"/>
  <c r="BA99" i="44"/>
  <c r="U99" i="44" s="1"/>
  <c r="BA176" i="44"/>
  <c r="U176" i="44" s="1"/>
  <c r="BA153" i="44"/>
  <c r="U153" i="44" s="1"/>
  <c r="BA75" i="44"/>
  <c r="U75" i="44" s="1"/>
  <c r="BA35" i="44"/>
  <c r="U35" i="44" s="1"/>
  <c r="BK105" i="44"/>
  <c r="AE105" i="44" s="1"/>
  <c r="BH57" i="44"/>
  <c r="AB57" i="44" s="1"/>
  <c r="BH178" i="44"/>
  <c r="AB178" i="44" s="1"/>
  <c r="BH41" i="44"/>
  <c r="AB41" i="44" s="1"/>
  <c r="BH46" i="44"/>
  <c r="AB46" i="44" s="1"/>
  <c r="BA66" i="44"/>
  <c r="U66" i="44" s="1"/>
  <c r="BK167" i="44"/>
  <c r="AE167" i="44" s="1"/>
  <c r="BK138" i="44"/>
  <c r="AE138" i="44" s="1"/>
  <c r="BK69" i="44"/>
  <c r="AE69" i="44" s="1"/>
  <c r="BK120" i="44"/>
  <c r="AE120" i="44" s="1"/>
  <c r="BK128" i="44"/>
  <c r="AE128" i="44" s="1"/>
  <c r="BK154" i="44"/>
  <c r="AE154" i="44" s="1"/>
  <c r="BK53" i="44"/>
  <c r="AE53" i="44" s="1"/>
  <c r="BK130" i="44"/>
  <c r="AE130" i="44" s="1"/>
  <c r="BC180" i="44"/>
  <c r="W180" i="44" s="1"/>
  <c r="BC132" i="44"/>
  <c r="W132" i="44" s="1"/>
  <c r="BC148" i="44"/>
  <c r="W148" i="44" s="1"/>
  <c r="BC128" i="44"/>
  <c r="W128" i="44" s="1"/>
  <c r="BC156" i="44"/>
  <c r="W156" i="44" s="1"/>
  <c r="BC147" i="44"/>
  <c r="W147" i="44" s="1"/>
  <c r="BC61" i="44"/>
  <c r="W61" i="44" s="1"/>
  <c r="BC99" i="44"/>
  <c r="W99" i="44" s="1"/>
  <c r="BC91" i="44"/>
  <c r="W91" i="44" s="1"/>
  <c r="BA156" i="44"/>
  <c r="U156" i="44" s="1"/>
  <c r="BC123" i="44"/>
  <c r="W123" i="44" s="1"/>
  <c r="BA88" i="44"/>
  <c r="U88" i="44" s="1"/>
  <c r="AZ42" i="44"/>
  <c r="T42" i="44" s="1"/>
  <c r="BE158" i="44"/>
  <c r="Y158" i="44" s="1"/>
  <c r="BE97" i="44"/>
  <c r="Y97" i="44" s="1"/>
  <c r="BK185" i="44"/>
  <c r="AE185" i="44" s="1"/>
  <c r="BE39" i="44"/>
  <c r="Y39" i="44" s="1"/>
  <c r="BE181" i="44"/>
  <c r="Y181" i="44" s="1"/>
  <c r="BE130" i="44"/>
  <c r="Y130" i="44" s="1"/>
  <c r="BE178" i="44"/>
  <c r="Y178" i="44" s="1"/>
  <c r="BE180" i="44"/>
  <c r="Y180" i="44" s="1"/>
  <c r="BE73" i="44"/>
  <c r="Y73" i="44" s="1"/>
  <c r="BE146" i="44"/>
  <c r="Y146" i="44" s="1"/>
  <c r="BG54" i="44"/>
  <c r="AA54" i="44" s="1"/>
  <c r="BG62" i="44"/>
  <c r="AA62" i="44" s="1"/>
  <c r="BG178" i="44"/>
  <c r="AA178" i="44" s="1"/>
  <c r="BG155" i="44"/>
  <c r="AA155" i="44" s="1"/>
  <c r="BG154" i="44"/>
  <c r="AA154" i="44" s="1"/>
  <c r="BG145" i="44"/>
  <c r="AA145" i="44" s="1"/>
  <c r="BG121" i="44"/>
  <c r="AA121" i="44" s="1"/>
  <c r="BG113" i="44"/>
  <c r="AA113" i="44" s="1"/>
  <c r="BG75" i="44"/>
  <c r="AA75" i="44" s="1"/>
  <c r="BG129" i="44"/>
  <c r="AA129" i="44" s="1"/>
  <c r="BJ89" i="44"/>
  <c r="AD89" i="44" s="1"/>
  <c r="BJ57" i="44"/>
  <c r="AD57" i="44" s="1"/>
  <c r="BJ98" i="44"/>
  <c r="AD98" i="44" s="1"/>
  <c r="BJ93" i="44"/>
  <c r="AD93" i="44" s="1"/>
  <c r="BJ100" i="44"/>
  <c r="AD100" i="44" s="1"/>
  <c r="BJ186" i="44"/>
  <c r="AD186" i="44" s="1"/>
  <c r="BG84" i="44"/>
  <c r="AA84" i="44" s="1"/>
  <c r="BJ130" i="44"/>
  <c r="AD130" i="44" s="1"/>
  <c r="BJ147" i="44"/>
  <c r="AD147" i="44" s="1"/>
  <c r="BJ128" i="44"/>
  <c r="AD128" i="44" s="1"/>
  <c r="BJ187" i="44"/>
  <c r="AD187" i="44" s="1"/>
  <c r="BJ117" i="44"/>
  <c r="AD117" i="44" s="1"/>
  <c r="BI70" i="44"/>
  <c r="AC70" i="44" s="1"/>
  <c r="BI87" i="44"/>
  <c r="AC87" i="44" s="1"/>
  <c r="BI146" i="44"/>
  <c r="AC146" i="44" s="1"/>
  <c r="BI157" i="44"/>
  <c r="AC157" i="44" s="1"/>
  <c r="BI60" i="44"/>
  <c r="AC60" i="44" s="1"/>
  <c r="BI134" i="44"/>
  <c r="AC134" i="44" s="1"/>
  <c r="BI111" i="44"/>
  <c r="AC111" i="44" s="1"/>
  <c r="BE102" i="44"/>
  <c r="Y102" i="44" s="1"/>
  <c r="AZ152" i="44"/>
  <c r="T152" i="44" s="1"/>
  <c r="BE61" i="44"/>
  <c r="Y61" i="44" s="1"/>
  <c r="BE126" i="44"/>
  <c r="Y126" i="44" s="1"/>
  <c r="BK45" i="44"/>
  <c r="AE45" i="44" s="1"/>
  <c r="BE93" i="44"/>
  <c r="Y93" i="44" s="1"/>
  <c r="BK56" i="44"/>
  <c r="AE56" i="44" s="1"/>
  <c r="BE53" i="44"/>
  <c r="Y53" i="44" s="1"/>
  <c r="BG125" i="44"/>
  <c r="AA125" i="44" s="1"/>
  <c r="BG112" i="44"/>
  <c r="AA112" i="44" s="1"/>
  <c r="BG66" i="44"/>
  <c r="AA66" i="44" s="1"/>
  <c r="BJ82" i="44"/>
  <c r="AD82" i="44" s="1"/>
  <c r="BJ118" i="44"/>
  <c r="AD118" i="44" s="1"/>
  <c r="BG181" i="44"/>
  <c r="AA181" i="44" s="1"/>
  <c r="BG134" i="44"/>
  <c r="AA134" i="44" s="1"/>
  <c r="BJ151" i="44"/>
  <c r="AD151" i="44" s="1"/>
  <c r="BI177" i="44"/>
  <c r="AC177" i="44" s="1"/>
  <c r="BI73" i="44"/>
  <c r="AC73" i="44" s="1"/>
  <c r="BF80" i="44"/>
  <c r="Z80" i="44" s="1"/>
  <c r="BF50" i="44"/>
  <c r="Z50" i="44" s="1"/>
  <c r="BF104" i="44"/>
  <c r="Z104" i="44" s="1"/>
  <c r="BF56" i="44"/>
  <c r="Z56" i="44" s="1"/>
  <c r="BF42" i="44"/>
  <c r="Z42" i="44" s="1"/>
  <c r="BF172" i="44"/>
  <c r="Z172" i="44" s="1"/>
  <c r="BF139" i="44"/>
  <c r="Z139" i="44" s="1"/>
  <c r="BF57" i="44"/>
  <c r="Z57" i="44" s="1"/>
  <c r="BH174" i="44"/>
  <c r="AB174" i="44" s="1"/>
  <c r="BH120" i="44"/>
  <c r="AB120" i="44" s="1"/>
  <c r="BH142" i="44"/>
  <c r="AB142" i="44" s="1"/>
  <c r="BH151" i="44"/>
  <c r="AB151" i="44" s="1"/>
  <c r="BH78" i="44"/>
  <c r="AB78" i="44" s="1"/>
  <c r="BF155" i="44"/>
  <c r="Z155" i="44" s="1"/>
  <c r="BH52" i="44"/>
  <c r="AB52" i="44" s="1"/>
  <c r="BA96" i="44"/>
  <c r="U96" i="44" s="1"/>
  <c r="AZ69" i="44"/>
  <c r="T69" i="44" s="1"/>
  <c r="BK116" i="44"/>
  <c r="AE116" i="44" s="1"/>
  <c r="BK67" i="44"/>
  <c r="AE67" i="44" s="1"/>
  <c r="BD79" i="44"/>
  <c r="X79" i="44" s="1"/>
  <c r="BD91" i="44"/>
  <c r="X91" i="44" s="1"/>
  <c r="BE161" i="44"/>
  <c r="Y161" i="44" s="1"/>
  <c r="BE162" i="44"/>
  <c r="Y162" i="44" s="1"/>
  <c r="BE125" i="44"/>
  <c r="Y125" i="44" s="1"/>
  <c r="BE82" i="44"/>
  <c r="Y82" i="44" s="1"/>
  <c r="BE69" i="44"/>
  <c r="Y69" i="44" s="1"/>
  <c r="BG74" i="44"/>
  <c r="AA74" i="44" s="1"/>
  <c r="BG150" i="44"/>
  <c r="AA150" i="44" s="1"/>
  <c r="BG139" i="44"/>
  <c r="AA139" i="44" s="1"/>
  <c r="BG73" i="44"/>
  <c r="AA73" i="44" s="1"/>
  <c r="BG161" i="44"/>
  <c r="AA161" i="44" s="1"/>
  <c r="BJ150" i="44"/>
  <c r="AD150" i="44" s="1"/>
  <c r="BJ134" i="44"/>
  <c r="AD134" i="44" s="1"/>
  <c r="BG166" i="44"/>
  <c r="AA166" i="44" s="1"/>
  <c r="BG101" i="44"/>
  <c r="AA101" i="44" s="1"/>
  <c r="BJ135" i="44"/>
  <c r="AD135" i="44" s="1"/>
  <c r="BJ113" i="44"/>
  <c r="AD113" i="44" s="1"/>
  <c r="BI180" i="44"/>
  <c r="AC180" i="44" s="1"/>
  <c r="BI150" i="44"/>
  <c r="AC150" i="44" s="1"/>
  <c r="BF177" i="44"/>
  <c r="Z177" i="44" s="1"/>
  <c r="BF128" i="44"/>
  <c r="Z128" i="44" s="1"/>
  <c r="BF118" i="44"/>
  <c r="Z118" i="44" s="1"/>
  <c r="BF79" i="44"/>
  <c r="Z79" i="44" s="1"/>
  <c r="BF153" i="44"/>
  <c r="Z153" i="44" s="1"/>
  <c r="BF162" i="44"/>
  <c r="Z162" i="44" s="1"/>
  <c r="BF70" i="44"/>
  <c r="Z70" i="44" s="1"/>
  <c r="BF137" i="44"/>
  <c r="Z137" i="44" s="1"/>
  <c r="BF161" i="44"/>
  <c r="Z161" i="44" s="1"/>
  <c r="BH64" i="44"/>
  <c r="AB64" i="44" s="1"/>
  <c r="BH102" i="44"/>
  <c r="AB102" i="44" s="1"/>
  <c r="BH126" i="44"/>
  <c r="AB126" i="44" s="1"/>
  <c r="BH94" i="44"/>
  <c r="AB94" i="44" s="1"/>
  <c r="BH148" i="44"/>
  <c r="AB148" i="44" s="1"/>
  <c r="BF65" i="44"/>
  <c r="Z65" i="44" s="1"/>
  <c r="BA38" i="44"/>
  <c r="U38" i="44" s="1"/>
  <c r="BA166" i="44"/>
  <c r="U166" i="44" s="1"/>
  <c r="AZ80" i="44"/>
  <c r="T80" i="44" s="1"/>
  <c r="BD94" i="44"/>
  <c r="X94" i="44" s="1"/>
  <c r="BD80" i="44"/>
  <c r="X80" i="44" s="1"/>
  <c r="BD46" i="44"/>
  <c r="X46" i="44" s="1"/>
  <c r="BA79" i="44"/>
  <c r="U79" i="44" s="1"/>
  <c r="BA119" i="44"/>
  <c r="U119" i="44" s="1"/>
  <c r="BA103" i="44"/>
  <c r="U103" i="44" s="1"/>
  <c r="BA58" i="44"/>
  <c r="U58" i="44" s="1"/>
  <c r="BA95" i="44"/>
  <c r="U95" i="44" s="1"/>
  <c r="BA127" i="44"/>
  <c r="U127" i="44" s="1"/>
  <c r="BA43" i="44"/>
  <c r="U43" i="44" s="1"/>
  <c r="BK93" i="44"/>
  <c r="AE93" i="44" s="1"/>
  <c r="BD127" i="44"/>
  <c r="X127" i="44" s="1"/>
  <c r="BD161" i="44"/>
  <c r="X161" i="44" s="1"/>
  <c r="BH159" i="44"/>
  <c r="AB159" i="44" s="1"/>
  <c r="BH67" i="44"/>
  <c r="AB67" i="44" s="1"/>
  <c r="BH113" i="44"/>
  <c r="AB113" i="44" s="1"/>
  <c r="BH117" i="44"/>
  <c r="AB117" i="44" s="1"/>
  <c r="BA162" i="44"/>
  <c r="U162" i="44" s="1"/>
  <c r="AZ40" i="44"/>
  <c r="T40" i="44" s="1"/>
  <c r="AZ145" i="44"/>
  <c r="T145" i="44" s="1"/>
  <c r="BD169" i="44"/>
  <c r="X169" i="44" s="1"/>
  <c r="BD102" i="44"/>
  <c r="X102" i="44" s="1"/>
  <c r="BK133" i="44"/>
  <c r="AE133" i="44" s="1"/>
  <c r="BD65" i="44"/>
  <c r="X65" i="44" s="1"/>
  <c r="BD73" i="44"/>
  <c r="X73" i="44" s="1"/>
  <c r="BD146" i="44"/>
  <c r="X146" i="44" s="1"/>
  <c r="BK165" i="44"/>
  <c r="AE165" i="44" s="1"/>
  <c r="BK77" i="44"/>
  <c r="AE77" i="44" s="1"/>
  <c r="BK85" i="44"/>
  <c r="AE85" i="44" s="1"/>
  <c r="BK153" i="44"/>
  <c r="AE153" i="44" s="1"/>
  <c r="BK39" i="44"/>
  <c r="AE39" i="44" s="1"/>
  <c r="AZ62" i="44"/>
  <c r="T62" i="44" s="1"/>
  <c r="AZ169" i="44"/>
  <c r="T169" i="44" s="1"/>
  <c r="AZ153" i="44"/>
  <c r="T153" i="44" s="1"/>
  <c r="AZ168" i="44"/>
  <c r="T168" i="44" s="1"/>
  <c r="AZ63" i="44"/>
  <c r="T63" i="44" s="1"/>
  <c r="AZ130" i="44"/>
  <c r="T130" i="44" s="1"/>
  <c r="AZ47" i="44"/>
  <c r="T47" i="44" s="1"/>
  <c r="BC49" i="44"/>
  <c r="W49" i="44" s="1"/>
  <c r="BC144" i="44"/>
  <c r="W144" i="44" s="1"/>
  <c r="BC168" i="44"/>
  <c r="W168" i="44" s="1"/>
  <c r="BC69" i="44"/>
  <c r="W69" i="44" s="1"/>
  <c r="BC103" i="44"/>
  <c r="W103" i="44" s="1"/>
  <c r="BC152" i="44"/>
  <c r="W152" i="44" s="1"/>
  <c r="BA157" i="44"/>
  <c r="U157" i="44" s="1"/>
  <c r="BD138" i="44"/>
  <c r="X138" i="44" s="1"/>
  <c r="BD145" i="44"/>
  <c r="X145" i="44" s="1"/>
  <c r="BD95" i="44"/>
  <c r="X95" i="44" s="1"/>
  <c r="BE59" i="44"/>
  <c r="Y59" i="44" s="1"/>
  <c r="AZ151" i="44"/>
  <c r="T151" i="44" s="1"/>
  <c r="AZ158" i="44"/>
  <c r="T158" i="44" s="1"/>
  <c r="BK61" i="44"/>
  <c r="AE61" i="44" s="1"/>
  <c r="BK137" i="44"/>
  <c r="AE137" i="44" s="1"/>
  <c r="AZ77" i="44"/>
  <c r="T77" i="44" s="1"/>
  <c r="BE99" i="44"/>
  <c r="Y99" i="44" s="1"/>
  <c r="BE67" i="44"/>
  <c r="Y67" i="44" s="1"/>
  <c r="BE49" i="44"/>
  <c r="Y49" i="44" s="1"/>
  <c r="BE41" i="44"/>
  <c r="Y41" i="44" s="1"/>
  <c r="BE151" i="44"/>
  <c r="Y151" i="44" s="1"/>
  <c r="BE46" i="44"/>
  <c r="Y46" i="44" s="1"/>
  <c r="BG141" i="44"/>
  <c r="AA141" i="44" s="1"/>
  <c r="BG118" i="44"/>
  <c r="AA118" i="44" s="1"/>
  <c r="BG59" i="44"/>
  <c r="AA59" i="44" s="1"/>
  <c r="BG80" i="44"/>
  <c r="AA80" i="44" s="1"/>
  <c r="BG156" i="44"/>
  <c r="AA156" i="44" s="1"/>
  <c r="BJ86" i="44"/>
  <c r="AD86" i="44" s="1"/>
  <c r="BJ181" i="44"/>
  <c r="AD181" i="44" s="1"/>
  <c r="BJ37" i="44"/>
  <c r="AD37" i="44" s="1"/>
  <c r="BJ189" i="44"/>
  <c r="AD189" i="44" s="1"/>
  <c r="BJ156" i="44"/>
  <c r="AD156" i="44" s="1"/>
  <c r="BG56" i="44"/>
  <c r="AA56" i="44" s="1"/>
  <c r="BG148" i="44"/>
  <c r="AA148" i="44" s="1"/>
  <c r="BG185" i="44"/>
  <c r="AA185" i="44" s="1"/>
  <c r="BJ157" i="44"/>
  <c r="AD157" i="44" s="1"/>
  <c r="BJ119" i="44"/>
  <c r="AD119" i="44" s="1"/>
  <c r="BJ106" i="44"/>
  <c r="AD106" i="44" s="1"/>
  <c r="BI80" i="44"/>
  <c r="AC80" i="44" s="1"/>
  <c r="BI129" i="44"/>
  <c r="AC129" i="44" s="1"/>
  <c r="BI72" i="44"/>
  <c r="AC72" i="44" s="1"/>
  <c r="BI102" i="44"/>
  <c r="AC102" i="44" s="1"/>
  <c r="BI126" i="44"/>
  <c r="AC126" i="44" s="1"/>
  <c r="BI46" i="44"/>
  <c r="AC46" i="44" s="1"/>
  <c r="BI97" i="44"/>
  <c r="AC97" i="44" s="1"/>
  <c r="BI184" i="44"/>
  <c r="AC184" i="44" s="1"/>
  <c r="BI183" i="44"/>
  <c r="AC183" i="44" s="1"/>
  <c r="BK59" i="44"/>
  <c r="AE59" i="44" s="1"/>
  <c r="BA139" i="44"/>
  <c r="U139" i="44" s="1"/>
  <c r="BA184" i="44"/>
  <c r="U184" i="44" s="1"/>
  <c r="BA44" i="44"/>
  <c r="U44" i="44" s="1"/>
  <c r="BA179" i="44"/>
  <c r="U179" i="44" s="1"/>
  <c r="BA62" i="44"/>
  <c r="U62" i="44" s="1"/>
  <c r="BA147" i="44"/>
  <c r="U147" i="44" s="1"/>
  <c r="BD116" i="44"/>
  <c r="X116" i="44" s="1"/>
  <c r="BD41" i="44"/>
  <c r="X41" i="44" s="1"/>
  <c r="BH58" i="44"/>
  <c r="AB58" i="44" s="1"/>
  <c r="BH109" i="44"/>
  <c r="AB109" i="44" s="1"/>
  <c r="AZ120" i="44"/>
  <c r="T120" i="44" s="1"/>
  <c r="AZ68" i="44"/>
  <c r="T68" i="44" s="1"/>
  <c r="AZ45" i="44"/>
  <c r="T45" i="44" s="1"/>
  <c r="BK78" i="44"/>
  <c r="AE78" i="44" s="1"/>
  <c r="BD151" i="44"/>
  <c r="X151" i="44" s="1"/>
  <c r="BD78" i="44"/>
  <c r="X78" i="44" s="1"/>
  <c r="BD61" i="44"/>
  <c r="X61" i="44" s="1"/>
  <c r="AZ175" i="44"/>
  <c r="T175" i="44" s="1"/>
  <c r="BK65" i="44"/>
  <c r="AE65" i="44" s="1"/>
  <c r="BK62" i="44"/>
  <c r="AE62" i="44" s="1"/>
  <c r="BK156" i="44"/>
  <c r="AE156" i="44" s="1"/>
  <c r="BK180" i="44"/>
  <c r="AE180" i="44" s="1"/>
  <c r="BK71" i="44"/>
  <c r="AE71" i="44" s="1"/>
  <c r="BK171" i="44"/>
  <c r="AE171" i="44" s="1"/>
  <c r="BK140" i="44"/>
  <c r="AE140" i="44" s="1"/>
  <c r="BK123" i="44"/>
  <c r="AE123" i="44" s="1"/>
  <c r="BK175" i="44"/>
  <c r="AE175" i="44" s="1"/>
  <c r="AZ143" i="44"/>
  <c r="T143" i="44" s="1"/>
  <c r="AZ44" i="44"/>
  <c r="T44" i="44" s="1"/>
  <c r="BC98" i="44"/>
  <c r="W98" i="44" s="1"/>
  <c r="BC84" i="44"/>
  <c r="W84" i="44" s="1"/>
  <c r="BC117" i="44"/>
  <c r="W117" i="44" s="1"/>
  <c r="BC158" i="44"/>
  <c r="W158" i="44" s="1"/>
  <c r="BC130" i="44"/>
  <c r="W130" i="44" s="1"/>
  <c r="BC125" i="44"/>
  <c r="W125" i="44" s="1"/>
  <c r="BC145" i="44"/>
  <c r="W145" i="44" s="1"/>
  <c r="BC101" i="44"/>
  <c r="W101" i="44" s="1"/>
  <c r="BC87" i="44"/>
  <c r="W87" i="44" s="1"/>
  <c r="BC90" i="44"/>
  <c r="W90" i="44" s="1"/>
  <c r="BA47" i="44"/>
  <c r="U47" i="44" s="1"/>
  <c r="BC150" i="44"/>
  <c r="W150" i="44" s="1"/>
  <c r="BC77" i="44"/>
  <c r="W77" i="44" s="1"/>
  <c r="BC122" i="44"/>
  <c r="W122" i="44" s="1"/>
  <c r="BD160" i="44"/>
  <c r="X160" i="44" s="1"/>
  <c r="AI100" i="44"/>
  <c r="AI116" i="44"/>
  <c r="AI67" i="44"/>
  <c r="AI103" i="44"/>
  <c r="AI58" i="44"/>
  <c r="AI107" i="44"/>
  <c r="AI45" i="44"/>
  <c r="AI144" i="44"/>
  <c r="AI82" i="44"/>
  <c r="AI50" i="44"/>
  <c r="AI108" i="44"/>
  <c r="AI80" i="44"/>
  <c r="AI123" i="44"/>
  <c r="AI150" i="44"/>
  <c r="AI38" i="44"/>
  <c r="AI166" i="44"/>
  <c r="AI176" i="44"/>
  <c r="AI179" i="44"/>
  <c r="AI192" i="44"/>
  <c r="AI147" i="44"/>
  <c r="AI191" i="44"/>
  <c r="AI136" i="44"/>
  <c r="AI30" i="44"/>
  <c r="AI79" i="44"/>
  <c r="AI119" i="44"/>
  <c r="AI115" i="44"/>
  <c r="AI137" i="44"/>
  <c r="AI146" i="44"/>
  <c r="AI127" i="44"/>
  <c r="AI43" i="44"/>
  <c r="AI162" i="44"/>
  <c r="AI59" i="44"/>
  <c r="AI72" i="44"/>
  <c r="AI158" i="44"/>
  <c r="AI78" i="44"/>
  <c r="AI184" i="44"/>
  <c r="AI44" i="44"/>
  <c r="AI124" i="44"/>
  <c r="AI178" i="44"/>
  <c r="AI99" i="44"/>
  <c r="AI153" i="44"/>
  <c r="AI75" i="44"/>
  <c r="AI62" i="44"/>
  <c r="AI35" i="44"/>
  <c r="AI66" i="44"/>
  <c r="AI188" i="44"/>
  <c r="AI156" i="44"/>
  <c r="AI47" i="44"/>
  <c r="AI88" i="44"/>
  <c r="AZ102" i="44"/>
  <c r="T102" i="44" s="1"/>
  <c r="AZ94" i="44"/>
  <c r="T94" i="44" s="1"/>
  <c r="AZ157" i="44"/>
  <c r="T157" i="44" s="1"/>
  <c r="AZ34" i="44"/>
  <c r="T34" i="44" s="1"/>
  <c r="AZ188" i="44"/>
  <c r="T188" i="44" s="1"/>
  <c r="AZ71" i="44"/>
  <c r="T71" i="44" s="1"/>
  <c r="AZ110" i="44"/>
  <c r="T110" i="44" s="1"/>
  <c r="AZ59" i="44"/>
  <c r="T59" i="44" s="1"/>
  <c r="AZ165" i="44"/>
  <c r="T165" i="44" s="1"/>
  <c r="AZ141" i="44"/>
  <c r="T141" i="44" s="1"/>
  <c r="AZ113" i="44"/>
  <c r="T113" i="44" s="1"/>
  <c r="AZ149" i="44"/>
  <c r="T149" i="44" s="1"/>
  <c r="AZ76" i="44"/>
  <c r="T76" i="44" s="1"/>
  <c r="AZ189" i="44"/>
  <c r="T189" i="44" s="1"/>
  <c r="AZ103" i="44"/>
  <c r="T103" i="44" s="1"/>
  <c r="AZ180" i="44"/>
  <c r="T180" i="44" s="1"/>
  <c r="AZ75" i="44"/>
  <c r="T75" i="44" s="1"/>
  <c r="AZ35" i="44"/>
  <c r="T35" i="44" s="1"/>
  <c r="AZ55" i="44"/>
  <c r="T55" i="44" s="1"/>
  <c r="AZ132" i="44"/>
  <c r="T132" i="44" s="1"/>
  <c r="AZ173" i="44"/>
  <c r="T173" i="44" s="1"/>
  <c r="AZ66" i="44"/>
  <c r="T66" i="44" s="1"/>
  <c r="AZ83" i="44"/>
  <c r="T83" i="44" s="1"/>
  <c r="AZ126" i="44"/>
  <c r="T126" i="44" s="1"/>
  <c r="AZ140" i="44"/>
  <c r="T140" i="44" s="1"/>
  <c r="AZ99" i="44"/>
  <c r="T99" i="44" s="1"/>
  <c r="BA152" i="44"/>
  <c r="U152" i="44" s="1"/>
  <c r="BA41" i="44"/>
  <c r="U41" i="44" s="1"/>
  <c r="BA163" i="44"/>
  <c r="U163" i="44" s="1"/>
  <c r="BA117" i="44"/>
  <c r="U117" i="44" s="1"/>
  <c r="BA93" i="44"/>
  <c r="U93" i="44" s="1"/>
  <c r="BA101" i="44"/>
  <c r="U101" i="44" s="1"/>
  <c r="BA171" i="44"/>
  <c r="U171" i="44" s="1"/>
  <c r="BA125" i="44"/>
  <c r="U125" i="44" s="1"/>
  <c r="BA102" i="44"/>
  <c r="U102" i="44" s="1"/>
  <c r="BA154" i="44"/>
  <c r="U154" i="44" s="1"/>
  <c r="BA126" i="44"/>
  <c r="U126" i="44" s="1"/>
  <c r="BA53" i="44"/>
  <c r="U53" i="44" s="1"/>
  <c r="BA84" i="44"/>
  <c r="U84" i="44" s="1"/>
  <c r="BA69" i="44"/>
  <c r="U69" i="44" s="1"/>
  <c r="BA83" i="44"/>
  <c r="U83" i="44" s="1"/>
  <c r="BA34" i="44"/>
  <c r="U34" i="44" s="1"/>
  <c r="BA134" i="44"/>
  <c r="U134" i="44" s="1"/>
  <c r="BA155" i="44"/>
  <c r="U155" i="44" s="1"/>
  <c r="BA61" i="44"/>
  <c r="U61" i="44" s="1"/>
  <c r="BA187" i="44"/>
  <c r="U187" i="44" s="1"/>
  <c r="BA118" i="44"/>
  <c r="U118" i="44" s="1"/>
  <c r="BA186" i="44"/>
  <c r="U186" i="44" s="1"/>
  <c r="BA77" i="44"/>
  <c r="U77" i="44" s="1"/>
  <c r="BA56" i="44"/>
  <c r="U56" i="44" s="1"/>
  <c r="BA74" i="44"/>
  <c r="U74" i="44" s="1"/>
  <c r="BA110" i="44"/>
  <c r="U110" i="44" s="1"/>
  <c r="BA94" i="44"/>
  <c r="U94" i="44" s="1"/>
  <c r="BA109" i="44"/>
  <c r="U109" i="44" s="1"/>
  <c r="BA131" i="44"/>
  <c r="U131" i="44" s="1"/>
  <c r="BA148" i="44"/>
  <c r="U148" i="44" s="1"/>
  <c r="BA160" i="44"/>
  <c r="U160" i="44" s="1"/>
  <c r="BA76" i="44"/>
  <c r="U76" i="44" s="1"/>
  <c r="BA42" i="44"/>
  <c r="U42" i="44" s="1"/>
  <c r="BA70" i="44"/>
  <c r="U70" i="44" s="1"/>
  <c r="BA149" i="44"/>
  <c r="U149" i="44" s="1"/>
  <c r="BA142" i="44"/>
  <c r="U142" i="44" s="1"/>
  <c r="BA120" i="44"/>
  <c r="U120" i="44" s="1"/>
  <c r="BA86" i="44"/>
  <c r="U86" i="44" s="1"/>
  <c r="BA173" i="44"/>
  <c r="U173" i="44" s="1"/>
  <c r="BA111" i="44"/>
  <c r="U111" i="44" s="1"/>
  <c r="BA189" i="44"/>
  <c r="U189" i="44" s="1"/>
  <c r="BA174" i="44"/>
  <c r="U174" i="44" s="1"/>
  <c r="BA36" i="44"/>
  <c r="U36" i="44" s="1"/>
  <c r="BA89" i="44"/>
  <c r="U89" i="44" s="1"/>
  <c r="BA31" i="44"/>
  <c r="U31" i="44" s="1"/>
  <c r="BA128" i="44"/>
  <c r="U128" i="44" s="1"/>
  <c r="BA141" i="44"/>
  <c r="U141" i="44" s="1"/>
  <c r="BA104" i="44"/>
  <c r="U104" i="44" s="1"/>
  <c r="BA133" i="44"/>
  <c r="U133" i="44" s="1"/>
  <c r="BA64" i="44"/>
  <c r="U64" i="44" s="1"/>
  <c r="BA140" i="44"/>
  <c r="U140" i="44" s="1"/>
  <c r="BA165" i="44"/>
  <c r="U165" i="44" s="1"/>
  <c r="BA63" i="44"/>
  <c r="U63" i="44" s="1"/>
  <c r="BA181" i="44"/>
  <c r="U181" i="44" s="1"/>
  <c r="BA71" i="44"/>
  <c r="U71" i="44" s="1"/>
  <c r="BA55" i="44"/>
  <c r="U55" i="44" s="1"/>
  <c r="BA164" i="44"/>
  <c r="U164" i="44" s="1"/>
  <c r="BA48" i="44"/>
  <c r="U48" i="44" s="1"/>
  <c r="BA112" i="44"/>
  <c r="U112" i="44" s="1"/>
  <c r="BA159" i="44"/>
  <c r="U159" i="44" s="1"/>
  <c r="BA151" i="44"/>
  <c r="U151" i="44" s="1"/>
  <c r="BA122" i="44"/>
  <c r="U122" i="44" s="1"/>
  <c r="BA182" i="44"/>
  <c r="U182" i="44" s="1"/>
  <c r="BA52" i="44"/>
  <c r="U52" i="44" s="1"/>
  <c r="BA167" i="44"/>
  <c r="U167" i="44" s="1"/>
  <c r="BA106" i="44"/>
  <c r="U106" i="44" s="1"/>
  <c r="BA46" i="44"/>
  <c r="U46" i="44" s="1"/>
  <c r="BA65" i="44"/>
  <c r="U65" i="44" s="1"/>
  <c r="BA130" i="44"/>
  <c r="U130" i="44" s="1"/>
  <c r="BA175" i="44"/>
  <c r="U175" i="44" s="1"/>
  <c r="BA60" i="44"/>
  <c r="U60" i="44" s="1"/>
  <c r="BA138" i="44"/>
  <c r="U138" i="44" s="1"/>
  <c r="BA168" i="44"/>
  <c r="U168" i="44" s="1"/>
  <c r="BA85" i="44"/>
  <c r="U85" i="44" s="1"/>
  <c r="BA81" i="44"/>
  <c r="U81" i="44" s="1"/>
  <c r="BA32" i="44"/>
  <c r="U32" i="44" s="1"/>
  <c r="BA87" i="44"/>
  <c r="U87" i="44" s="1"/>
  <c r="BA49" i="44"/>
  <c r="U49" i="44" s="1"/>
  <c r="BA57" i="44"/>
  <c r="U57" i="44" s="1"/>
  <c r="BA183" i="44"/>
  <c r="U183" i="44" s="1"/>
  <c r="BA121" i="44"/>
  <c r="U121" i="44" s="1"/>
  <c r="BA132" i="44"/>
  <c r="U132" i="44" s="1"/>
  <c r="BA143" i="44"/>
  <c r="U143" i="44" s="1"/>
  <c r="BA73" i="44"/>
  <c r="U73" i="44" s="1"/>
  <c r="BA98" i="44"/>
  <c r="U98" i="44" s="1"/>
  <c r="BA97" i="44"/>
  <c r="U97" i="44" s="1"/>
  <c r="BA39" i="44"/>
  <c r="U39" i="44" s="1"/>
  <c r="BA170" i="44"/>
  <c r="U170" i="44" s="1"/>
  <c r="BA90" i="44"/>
  <c r="U90" i="44" s="1"/>
  <c r="BA135" i="44"/>
  <c r="U135" i="44" s="1"/>
  <c r="BA172" i="44"/>
  <c r="U172" i="44" s="1"/>
  <c r="BB149" i="44"/>
  <c r="V149" i="44" s="1"/>
  <c r="BB44" i="44"/>
  <c r="V44" i="44" s="1"/>
  <c r="BB74" i="44"/>
  <c r="V74" i="44" s="1"/>
  <c r="BB123" i="44"/>
  <c r="V123" i="44" s="1"/>
  <c r="BB55" i="44"/>
  <c r="V55" i="44" s="1"/>
  <c r="BB134" i="44"/>
  <c r="V134" i="44" s="1"/>
  <c r="BB173" i="44"/>
  <c r="V173" i="44" s="1"/>
  <c r="BB107" i="44"/>
  <c r="V107" i="44" s="1"/>
  <c r="BB115" i="44"/>
  <c r="V115" i="44" s="1"/>
  <c r="BB150" i="44"/>
  <c r="V150" i="44" s="1"/>
  <c r="BB85" i="44"/>
  <c r="V85" i="44" s="1"/>
  <c r="BB76" i="44"/>
  <c r="V76" i="44" s="1"/>
  <c r="BB67" i="44"/>
  <c r="V67" i="44" s="1"/>
  <c r="BB88" i="44"/>
  <c r="V88" i="44" s="1"/>
  <c r="BB92" i="44"/>
  <c r="V92" i="44" s="1"/>
  <c r="BB181" i="44"/>
  <c r="V181" i="44" s="1"/>
  <c r="BB142" i="44"/>
  <c r="V142" i="44" s="1"/>
  <c r="BB83" i="44"/>
  <c r="V83" i="44" s="1"/>
  <c r="BB165" i="44"/>
  <c r="V165" i="44" s="1"/>
  <c r="BB36" i="44"/>
  <c r="V36" i="44" s="1"/>
  <c r="BB99" i="44"/>
  <c r="V99" i="44" s="1"/>
  <c r="BB91" i="44"/>
  <c r="V91" i="44" s="1"/>
  <c r="BB166" i="44"/>
  <c r="V166" i="44" s="1"/>
  <c r="BB182" i="44"/>
  <c r="V182" i="44" s="1"/>
  <c r="BB33" i="44"/>
  <c r="V33" i="44" s="1"/>
  <c r="BB54" i="44"/>
  <c r="V54" i="44" s="1"/>
  <c r="BB110" i="44"/>
  <c r="V110" i="44" s="1"/>
  <c r="BB53" i="44"/>
  <c r="V53" i="44" s="1"/>
  <c r="BB157" i="44"/>
  <c r="V157" i="44" s="1"/>
  <c r="BB117" i="44"/>
  <c r="V117" i="44" s="1"/>
  <c r="BB160" i="44"/>
  <c r="V160" i="44" s="1"/>
  <c r="BB41" i="44"/>
  <c r="V41" i="44" s="1"/>
  <c r="BB78" i="44"/>
  <c r="V78" i="44" s="1"/>
  <c r="BB143" i="44"/>
  <c r="V143" i="44" s="1"/>
  <c r="BB93" i="44"/>
  <c r="V93" i="44" s="1"/>
  <c r="BB135" i="44"/>
  <c r="V135" i="44" s="1"/>
  <c r="BB35" i="44"/>
  <c r="V35" i="44" s="1"/>
  <c r="BB159" i="44"/>
  <c r="V159" i="44" s="1"/>
  <c r="BB101" i="44"/>
  <c r="V101" i="44" s="1"/>
  <c r="BB38" i="44"/>
  <c r="V38" i="44" s="1"/>
  <c r="BB120" i="44"/>
  <c r="V120" i="44" s="1"/>
  <c r="BB69" i="44"/>
  <c r="V69" i="44" s="1"/>
  <c r="BB59" i="44"/>
  <c r="V59" i="44" s="1"/>
  <c r="BB82" i="44"/>
  <c r="V82" i="44" s="1"/>
  <c r="BB168" i="44"/>
  <c r="V168" i="44" s="1"/>
  <c r="BB81" i="44"/>
  <c r="V81" i="44" s="1"/>
  <c r="BB191" i="44"/>
  <c r="V191" i="44" s="1"/>
  <c r="BB122" i="44"/>
  <c r="V122" i="44" s="1"/>
  <c r="BB56" i="44"/>
  <c r="V56" i="44" s="1"/>
  <c r="BB118" i="44"/>
  <c r="V118" i="44" s="1"/>
  <c r="BB183" i="44"/>
  <c r="V183" i="44" s="1"/>
  <c r="BB72" i="44"/>
  <c r="V72" i="44" s="1"/>
  <c r="BB167" i="44"/>
  <c r="V167" i="44" s="1"/>
  <c r="BB46" i="44"/>
  <c r="V46" i="44" s="1"/>
  <c r="BB152" i="44"/>
  <c r="V152" i="44" s="1"/>
  <c r="BB192" i="44"/>
  <c r="V192" i="44" s="1"/>
  <c r="BB58" i="44"/>
  <c r="V58" i="44" s="1"/>
  <c r="BB124" i="44"/>
  <c r="V124" i="44" s="1"/>
  <c r="BB90" i="44"/>
  <c r="V90" i="44" s="1"/>
  <c r="BB184" i="44"/>
  <c r="V184" i="44" s="1"/>
  <c r="BB61" i="44"/>
  <c r="V61" i="44" s="1"/>
  <c r="BB151" i="44"/>
  <c r="V151" i="44" s="1"/>
  <c r="BB84" i="44"/>
  <c r="V84" i="44" s="1"/>
  <c r="BB80" i="44"/>
  <c r="V80" i="44" s="1"/>
  <c r="BB131" i="44"/>
  <c r="V131" i="44" s="1"/>
  <c r="BB139" i="44"/>
  <c r="V139" i="44" s="1"/>
  <c r="BB164" i="44"/>
  <c r="V164" i="44" s="1"/>
  <c r="BB104" i="44"/>
  <c r="V104" i="44" s="1"/>
  <c r="BB42" i="44"/>
  <c r="V42" i="44" s="1"/>
  <c r="BB156" i="44"/>
  <c r="V156" i="44" s="1"/>
  <c r="BB106" i="44"/>
  <c r="V106" i="44" s="1"/>
  <c r="BB188" i="44"/>
  <c r="V188" i="44" s="1"/>
  <c r="BB51" i="44"/>
  <c r="V51" i="44" s="1"/>
  <c r="BB113" i="44"/>
  <c r="V113" i="44" s="1"/>
  <c r="BB39" i="44"/>
  <c r="V39" i="44" s="1"/>
  <c r="BB57" i="44"/>
  <c r="V57" i="44" s="1"/>
  <c r="BB163" i="44"/>
  <c r="V163" i="44" s="1"/>
  <c r="BB180" i="44"/>
  <c r="V180" i="44" s="1"/>
  <c r="BB121" i="44"/>
  <c r="V121" i="44" s="1"/>
  <c r="BB34" i="44"/>
  <c r="V34" i="44" s="1"/>
  <c r="BB171" i="44"/>
  <c r="V171" i="44" s="1"/>
  <c r="BB172" i="44"/>
  <c r="V172" i="44" s="1"/>
  <c r="BB147" i="44"/>
  <c r="V147" i="44" s="1"/>
  <c r="BB132" i="44"/>
  <c r="V132" i="44" s="1"/>
  <c r="BB70" i="44"/>
  <c r="V70" i="44" s="1"/>
  <c r="BB73" i="44"/>
  <c r="V73" i="44" s="1"/>
  <c r="BB179" i="44"/>
  <c r="V179" i="44" s="1"/>
  <c r="BB45" i="44"/>
  <c r="V45" i="44" s="1"/>
  <c r="BB102" i="44"/>
  <c r="V102" i="44" s="1"/>
  <c r="BB75" i="44"/>
  <c r="V75" i="44" s="1"/>
  <c r="BB129" i="44"/>
  <c r="V129" i="44" s="1"/>
  <c r="BB155" i="44"/>
  <c r="V155" i="44" s="1"/>
  <c r="BB97" i="44"/>
  <c r="V97" i="44" s="1"/>
  <c r="BB140" i="44"/>
  <c r="V140" i="44" s="1"/>
  <c r="BB187" i="44"/>
  <c r="V187" i="44" s="1"/>
  <c r="BB50" i="44"/>
  <c r="V50" i="44" s="1"/>
  <c r="BB86" i="44"/>
  <c r="V86" i="44" s="1"/>
  <c r="BB194" i="44"/>
  <c r="V194" i="44" s="1"/>
  <c r="BB193" i="44"/>
  <c r="V193" i="44" s="1"/>
  <c r="BB177" i="44"/>
  <c r="V177" i="44" s="1"/>
  <c r="BB103" i="44"/>
  <c r="V103" i="44" s="1"/>
  <c r="BB48" i="44"/>
  <c r="V48" i="44" s="1"/>
  <c r="BB37" i="44"/>
  <c r="V37" i="44" s="1"/>
  <c r="BB146" i="44"/>
  <c r="V146" i="44" s="1"/>
  <c r="BB154" i="44"/>
  <c r="V154" i="44" s="1"/>
  <c r="BB130" i="44"/>
  <c r="V130" i="44" s="1"/>
  <c r="BB145" i="44"/>
  <c r="V145" i="44" s="1"/>
  <c r="BB71" i="44"/>
  <c r="V71" i="44" s="1"/>
  <c r="BB98" i="44"/>
  <c r="V98" i="44" s="1"/>
  <c r="BB128" i="44"/>
  <c r="V128" i="44" s="1"/>
  <c r="BB32" i="44"/>
  <c r="V32" i="44" s="1"/>
  <c r="BB64" i="44"/>
  <c r="V64" i="44" s="1"/>
  <c r="BB96" i="44"/>
  <c r="V96" i="44" s="1"/>
  <c r="BB185" i="44"/>
  <c r="V185" i="44" s="1"/>
  <c r="BB49" i="44"/>
  <c r="V49" i="44" s="1"/>
  <c r="BB79" i="44"/>
  <c r="V79" i="44" s="1"/>
  <c r="BB66" i="44"/>
  <c r="V66" i="44" s="1"/>
  <c r="BB170" i="44"/>
  <c r="V170" i="44" s="1"/>
  <c r="BB119" i="44"/>
  <c r="V119" i="44" s="1"/>
  <c r="BB94" i="44"/>
  <c r="V94" i="44" s="1"/>
  <c r="BB138" i="44"/>
  <c r="V138" i="44" s="1"/>
  <c r="BB127" i="44"/>
  <c r="V127" i="44" s="1"/>
  <c r="BB186" i="44"/>
  <c r="V186" i="44" s="1"/>
  <c r="BB63" i="44"/>
  <c r="V63" i="44" s="1"/>
  <c r="BB178" i="44"/>
  <c r="V178" i="44" s="1"/>
  <c r="BB153" i="44"/>
  <c r="V153" i="44" s="1"/>
  <c r="BB40" i="44"/>
  <c r="V40" i="44" s="1"/>
  <c r="BB162" i="44"/>
  <c r="V162" i="44" s="1"/>
  <c r="BB62" i="44"/>
  <c r="V62" i="44" s="1"/>
  <c r="BB68" i="44"/>
  <c r="V68" i="44" s="1"/>
  <c r="BB52" i="44"/>
  <c r="V52" i="44" s="1"/>
  <c r="BB95" i="44"/>
  <c r="V95" i="44" s="1"/>
  <c r="BB137" i="44"/>
  <c r="V137" i="44" s="1"/>
  <c r="BC33" i="44"/>
  <c r="W33" i="44" s="1"/>
  <c r="BC182" i="44"/>
  <c r="W182" i="44" s="1"/>
  <c r="BC58" i="44"/>
  <c r="W58" i="44" s="1"/>
  <c r="BC71" i="44"/>
  <c r="W71" i="44" s="1"/>
  <c r="BC177" i="44"/>
  <c r="W177" i="44" s="1"/>
  <c r="BC114" i="44"/>
  <c r="W114" i="44" s="1"/>
  <c r="BC109" i="44"/>
  <c r="W109" i="44" s="1"/>
  <c r="BC106" i="44"/>
  <c r="W106" i="44" s="1"/>
  <c r="BC67" i="44"/>
  <c r="W67" i="44" s="1"/>
  <c r="BC159" i="44"/>
  <c r="W159" i="44" s="1"/>
  <c r="BC79" i="44"/>
  <c r="W79" i="44" s="1"/>
  <c r="BC38" i="44"/>
  <c r="W38" i="44" s="1"/>
  <c r="BC95" i="44"/>
  <c r="W95" i="44" s="1"/>
  <c r="BC68" i="44"/>
  <c r="W68" i="44" s="1"/>
  <c r="BC37" i="44"/>
  <c r="W37" i="44" s="1"/>
  <c r="BC160" i="44"/>
  <c r="W160" i="44" s="1"/>
  <c r="BC166" i="44"/>
  <c r="W166" i="44" s="1"/>
  <c r="BC111" i="44"/>
  <c r="W111" i="44" s="1"/>
  <c r="BC134" i="44"/>
  <c r="W134" i="44" s="1"/>
  <c r="BC74" i="44"/>
  <c r="W74" i="44" s="1"/>
  <c r="BC184" i="44"/>
  <c r="W184" i="44" s="1"/>
  <c r="BC135" i="44"/>
  <c r="W135" i="44" s="1"/>
  <c r="BC167" i="44"/>
  <c r="W167" i="44" s="1"/>
  <c r="BC142" i="44"/>
  <c r="W142" i="44" s="1"/>
  <c r="BC66" i="44"/>
  <c r="W66" i="44" s="1"/>
  <c r="BC47" i="44"/>
  <c r="W47" i="44" s="1"/>
  <c r="BC42" i="44"/>
  <c r="W42" i="44" s="1"/>
  <c r="BC174" i="44"/>
  <c r="W174" i="44" s="1"/>
  <c r="BC35" i="44"/>
  <c r="W35" i="44" s="1"/>
  <c r="BC93" i="44"/>
  <c r="W93" i="44" s="1"/>
  <c r="BC189" i="44"/>
  <c r="W189" i="44" s="1"/>
  <c r="BC165" i="44"/>
  <c r="W165" i="44" s="1"/>
  <c r="BC89" i="44"/>
  <c r="W89" i="44" s="1"/>
  <c r="BC133" i="44"/>
  <c r="W133" i="44" s="1"/>
  <c r="BC57" i="44"/>
  <c r="W57" i="44" s="1"/>
  <c r="BC118" i="44"/>
  <c r="W118" i="44" s="1"/>
  <c r="BC97" i="44"/>
  <c r="W97" i="44" s="1"/>
  <c r="BC121" i="44"/>
  <c r="W121" i="44" s="1"/>
  <c r="BC171" i="44"/>
  <c r="W171" i="44" s="1"/>
  <c r="BC170" i="44"/>
  <c r="W170" i="44" s="1"/>
  <c r="BC155" i="44"/>
  <c r="W155" i="44" s="1"/>
  <c r="BC127" i="44"/>
  <c r="W127" i="44" s="1"/>
  <c r="BC186" i="44"/>
  <c r="W186" i="44" s="1"/>
  <c r="BC76" i="44"/>
  <c r="W76" i="44" s="1"/>
  <c r="BC119" i="44"/>
  <c r="W119" i="44" s="1"/>
  <c r="BC70" i="44"/>
  <c r="W70" i="44" s="1"/>
  <c r="BC92" i="44"/>
  <c r="W92" i="44" s="1"/>
  <c r="BC124" i="44"/>
  <c r="W124" i="44" s="1"/>
  <c r="BC46" i="44"/>
  <c r="W46" i="44" s="1"/>
  <c r="BC181" i="44"/>
  <c r="W181" i="44" s="1"/>
  <c r="BC153" i="44"/>
  <c r="W153" i="44" s="1"/>
  <c r="BC126" i="44"/>
  <c r="W126" i="44" s="1"/>
  <c r="BC53" i="44"/>
  <c r="W53" i="44" s="1"/>
  <c r="BC105" i="44"/>
  <c r="W105" i="44" s="1"/>
  <c r="BC178" i="44"/>
  <c r="W178" i="44" s="1"/>
  <c r="BC139" i="44"/>
  <c r="W139" i="44" s="1"/>
  <c r="BC131" i="44"/>
  <c r="W131" i="44" s="1"/>
  <c r="BC143" i="44"/>
  <c r="W143" i="44" s="1"/>
  <c r="BC81" i="44"/>
  <c r="W81" i="44" s="1"/>
  <c r="BC78" i="44"/>
  <c r="W78" i="44" s="1"/>
  <c r="BC62" i="44"/>
  <c r="W62" i="44" s="1"/>
  <c r="BC45" i="44"/>
  <c r="W45" i="44" s="1"/>
  <c r="BC82" i="44"/>
  <c r="W82" i="44" s="1"/>
  <c r="BC39" i="44"/>
  <c r="W39" i="44" s="1"/>
  <c r="BC43" i="44"/>
  <c r="W43" i="44" s="1"/>
  <c r="BC100" i="44"/>
  <c r="W100" i="44" s="1"/>
  <c r="BC146" i="44"/>
  <c r="W146" i="44" s="1"/>
  <c r="BC36" i="44"/>
  <c r="W36" i="44" s="1"/>
  <c r="BC188" i="44"/>
  <c r="W188" i="44" s="1"/>
  <c r="BC55" i="44"/>
  <c r="W55" i="44" s="1"/>
  <c r="BC102" i="44"/>
  <c r="W102" i="44" s="1"/>
  <c r="BC52" i="44"/>
  <c r="W52" i="44" s="1"/>
  <c r="BC141" i="44"/>
  <c r="W141" i="44" s="1"/>
  <c r="BC60" i="44"/>
  <c r="W60" i="44" s="1"/>
  <c r="BC138" i="44"/>
  <c r="W138" i="44" s="1"/>
  <c r="BC136" i="44"/>
  <c r="W136" i="44" s="1"/>
  <c r="BC88" i="44"/>
  <c r="W88" i="44" s="1"/>
  <c r="BC116" i="44"/>
  <c r="W116" i="44" s="1"/>
  <c r="BC94" i="44"/>
  <c r="W94" i="44" s="1"/>
  <c r="BC113" i="44"/>
  <c r="W113" i="44" s="1"/>
  <c r="BC83" i="44"/>
  <c r="W83" i="44" s="1"/>
  <c r="BC110" i="44"/>
  <c r="W110" i="44" s="1"/>
  <c r="BC173" i="44"/>
  <c r="W173" i="44" s="1"/>
  <c r="BC163" i="44"/>
  <c r="W163" i="44" s="1"/>
  <c r="BC176" i="44"/>
  <c r="W176" i="44" s="1"/>
  <c r="BC108" i="44"/>
  <c r="W108" i="44" s="1"/>
  <c r="BD171" i="44"/>
  <c r="X171" i="44" s="1"/>
  <c r="BD130" i="44"/>
  <c r="X130" i="44" s="1"/>
  <c r="BD106" i="44"/>
  <c r="X106" i="44" s="1"/>
  <c r="BD39" i="44"/>
  <c r="X39" i="44" s="1"/>
  <c r="BD89" i="44"/>
  <c r="X89" i="44" s="1"/>
  <c r="BD111" i="44"/>
  <c r="X111" i="44" s="1"/>
  <c r="BD71" i="44"/>
  <c r="X71" i="44" s="1"/>
  <c r="BD74" i="44"/>
  <c r="X74" i="44" s="1"/>
  <c r="BD105" i="44"/>
  <c r="X105" i="44" s="1"/>
  <c r="BD173" i="44"/>
  <c r="X173" i="44" s="1"/>
  <c r="BD166" i="44"/>
  <c r="X166" i="44" s="1"/>
  <c r="BD101" i="44"/>
  <c r="X101" i="44" s="1"/>
  <c r="BD58" i="44"/>
  <c r="X58" i="44" s="1"/>
  <c r="BD134" i="44"/>
  <c r="X134" i="44" s="1"/>
  <c r="BD51" i="44"/>
  <c r="X51" i="44" s="1"/>
  <c r="BD114" i="44"/>
  <c r="X114" i="44" s="1"/>
  <c r="BD190" i="44"/>
  <c r="X190" i="44" s="1"/>
  <c r="BD158" i="44"/>
  <c r="X158" i="44" s="1"/>
  <c r="BD84" i="44"/>
  <c r="X84" i="44" s="1"/>
  <c r="BD182" i="44"/>
  <c r="X182" i="44" s="1"/>
  <c r="BD50" i="44"/>
  <c r="X50" i="44" s="1"/>
  <c r="BD64" i="44"/>
  <c r="X64" i="44" s="1"/>
  <c r="BD152" i="44"/>
  <c r="X152" i="44" s="1"/>
  <c r="BD86" i="44"/>
  <c r="X86" i="44" s="1"/>
  <c r="BD176" i="44"/>
  <c r="X176" i="44" s="1"/>
  <c r="BD76" i="44"/>
  <c r="X76" i="44" s="1"/>
  <c r="BD113" i="44"/>
  <c r="X113" i="44" s="1"/>
  <c r="BD54" i="44"/>
  <c r="X54" i="44" s="1"/>
  <c r="BD55" i="44"/>
  <c r="X55" i="44" s="1"/>
  <c r="BD62" i="44"/>
  <c r="X62" i="44" s="1"/>
  <c r="BD125" i="44"/>
  <c r="X125" i="44" s="1"/>
  <c r="BD168" i="44"/>
  <c r="X168" i="44" s="1"/>
  <c r="BD175" i="44"/>
  <c r="X175" i="44" s="1"/>
  <c r="BD119" i="44"/>
  <c r="X119" i="44" s="1"/>
  <c r="BD108" i="44"/>
  <c r="X108" i="44" s="1"/>
  <c r="BD124" i="44"/>
  <c r="X124" i="44" s="1"/>
  <c r="BD49" i="44"/>
  <c r="X49" i="44" s="1"/>
  <c r="BD135" i="44"/>
  <c r="X135" i="44" s="1"/>
  <c r="BD136" i="44"/>
  <c r="X136" i="44" s="1"/>
  <c r="BD44" i="44"/>
  <c r="X44" i="44" s="1"/>
  <c r="BD77" i="44"/>
  <c r="X77" i="44" s="1"/>
  <c r="BD167" i="44"/>
  <c r="X167" i="44" s="1"/>
  <c r="BD38" i="44"/>
  <c r="X38" i="44" s="1"/>
  <c r="BD92" i="44"/>
  <c r="X92" i="44" s="1"/>
  <c r="BD183" i="44"/>
  <c r="X183" i="44" s="1"/>
  <c r="BD184" i="44"/>
  <c r="X184" i="44" s="1"/>
  <c r="BD159" i="44"/>
  <c r="X159" i="44" s="1"/>
  <c r="BD87" i="44"/>
  <c r="X87" i="44" s="1"/>
  <c r="BD100" i="44"/>
  <c r="X100" i="44" s="1"/>
  <c r="BD143" i="44"/>
  <c r="X143" i="44" s="1"/>
  <c r="BD115" i="44"/>
  <c r="X115" i="44" s="1"/>
  <c r="BD144" i="44"/>
  <c r="X144" i="44" s="1"/>
  <c r="BD123" i="44"/>
  <c r="X123" i="44" s="1"/>
  <c r="BD162" i="44"/>
  <c r="X162" i="44" s="1"/>
  <c r="BD69" i="44"/>
  <c r="X69" i="44" s="1"/>
  <c r="BD81" i="44"/>
  <c r="X81" i="44" s="1"/>
  <c r="BD164" i="44"/>
  <c r="X164" i="44" s="1"/>
  <c r="BD140" i="44"/>
  <c r="X140" i="44" s="1"/>
  <c r="BD179" i="44"/>
  <c r="X179" i="44" s="1"/>
  <c r="BD57" i="44"/>
  <c r="X57" i="44" s="1"/>
  <c r="BD120" i="44"/>
  <c r="X120" i="44" s="1"/>
  <c r="BD155" i="44"/>
  <c r="X155" i="44" s="1"/>
  <c r="BD97" i="44"/>
  <c r="X97" i="44" s="1"/>
  <c r="BD187" i="44"/>
  <c r="X187" i="44" s="1"/>
  <c r="BD163" i="44"/>
  <c r="X163" i="44" s="1"/>
  <c r="BD45" i="44"/>
  <c r="X45" i="44" s="1"/>
  <c r="BD103" i="44"/>
  <c r="X103" i="44" s="1"/>
  <c r="BD132" i="44"/>
  <c r="X132" i="44" s="1"/>
  <c r="BD99" i="44"/>
  <c r="X99" i="44" s="1"/>
  <c r="BD147" i="44"/>
  <c r="X147" i="44" s="1"/>
  <c r="BD67" i="44"/>
  <c r="X67" i="44" s="1"/>
  <c r="BD129" i="44"/>
  <c r="X129" i="44" s="1"/>
  <c r="BD156" i="44"/>
  <c r="X156" i="44" s="1"/>
  <c r="BD139" i="44"/>
  <c r="X139" i="44" s="1"/>
  <c r="BD37" i="44"/>
  <c r="X37" i="44" s="1"/>
  <c r="BD63" i="44"/>
  <c r="X63" i="44" s="1"/>
  <c r="BD83" i="44"/>
  <c r="X83" i="44" s="1"/>
  <c r="BD70" i="44"/>
  <c r="X70" i="44" s="1"/>
  <c r="BD104" i="44"/>
  <c r="X104" i="44" s="1"/>
  <c r="BD153" i="44"/>
  <c r="X153" i="44" s="1"/>
  <c r="BD193" i="44"/>
  <c r="X193" i="44" s="1"/>
  <c r="BD118" i="44"/>
  <c r="X118" i="44" s="1"/>
  <c r="BD109" i="44"/>
  <c r="X109" i="44" s="1"/>
  <c r="BD40" i="44"/>
  <c r="X40" i="44" s="1"/>
  <c r="BD178" i="44"/>
  <c r="X178" i="44" s="1"/>
  <c r="BD126" i="44"/>
  <c r="X126" i="44" s="1"/>
  <c r="BD66" i="44"/>
  <c r="X66" i="44" s="1"/>
  <c r="BD60" i="44"/>
  <c r="X60" i="44" s="1"/>
  <c r="BD154" i="44"/>
  <c r="X154" i="44" s="1"/>
  <c r="BD185" i="44"/>
  <c r="X185" i="44" s="1"/>
  <c r="BD72" i="44"/>
  <c r="X72" i="44" s="1"/>
  <c r="BD177" i="44"/>
  <c r="X177" i="44" s="1"/>
  <c r="BD110" i="44"/>
  <c r="X110" i="44" s="1"/>
  <c r="BD170" i="44"/>
  <c r="X170" i="44" s="1"/>
  <c r="BD137" i="44"/>
  <c r="X137" i="44" s="1"/>
  <c r="BD82" i="44"/>
  <c r="X82" i="44" s="1"/>
  <c r="BD56" i="44"/>
  <c r="X56" i="44" s="1"/>
  <c r="BD121" i="44"/>
  <c r="X121" i="44" s="1"/>
  <c r="BD43" i="44"/>
  <c r="X43" i="44" s="1"/>
  <c r="BD88" i="44"/>
  <c r="X88" i="44" s="1"/>
  <c r="BD68" i="44"/>
  <c r="X68" i="44" s="1"/>
  <c r="BE51" i="44"/>
  <c r="Y51" i="44" s="1"/>
  <c r="BE92" i="44"/>
  <c r="Y92" i="44" s="1"/>
  <c r="BE80" i="44"/>
  <c r="Y80" i="44" s="1"/>
  <c r="BE143" i="44"/>
  <c r="Y143" i="44" s="1"/>
  <c r="BE116" i="44"/>
  <c r="Y116" i="44" s="1"/>
  <c r="BE167" i="44"/>
  <c r="Y167" i="44" s="1"/>
  <c r="BE154" i="44"/>
  <c r="Y154" i="44" s="1"/>
  <c r="BE156" i="44"/>
  <c r="Y156" i="44" s="1"/>
  <c r="BE142" i="44"/>
  <c r="Y142" i="44" s="1"/>
  <c r="BE135" i="44"/>
  <c r="Y135" i="44" s="1"/>
  <c r="BE174" i="44"/>
  <c r="Y174" i="44" s="1"/>
  <c r="BE108" i="44"/>
  <c r="Y108" i="44" s="1"/>
  <c r="BE160" i="44"/>
  <c r="Y160" i="44" s="1"/>
  <c r="BE175" i="44"/>
  <c r="Y175" i="44" s="1"/>
  <c r="BE124" i="44"/>
  <c r="Y124" i="44" s="1"/>
  <c r="BE68" i="44"/>
  <c r="Y68" i="44" s="1"/>
  <c r="BE123" i="44"/>
  <c r="Y123" i="44" s="1"/>
  <c r="BE100" i="44"/>
  <c r="Y100" i="44" s="1"/>
  <c r="BE76" i="44"/>
  <c r="Y76" i="44" s="1"/>
  <c r="BE62" i="44"/>
  <c r="Y62" i="44" s="1"/>
  <c r="BE75" i="44"/>
  <c r="Y75" i="44" s="1"/>
  <c r="BE89" i="44"/>
  <c r="Y89" i="44" s="1"/>
  <c r="BE115" i="44"/>
  <c r="Y115" i="44" s="1"/>
  <c r="BE91" i="44"/>
  <c r="Y91" i="44" s="1"/>
  <c r="BE107" i="44"/>
  <c r="Y107" i="44" s="1"/>
  <c r="BE159" i="44"/>
  <c r="Y159" i="44" s="1"/>
  <c r="BE60" i="44"/>
  <c r="Y60" i="44" s="1"/>
  <c r="BE78" i="44"/>
  <c r="Y78" i="44" s="1"/>
  <c r="BE42" i="44"/>
  <c r="Y42" i="44" s="1"/>
  <c r="BE150" i="44"/>
  <c r="Y150" i="44" s="1"/>
  <c r="BE38" i="44"/>
  <c r="Y38" i="44" s="1"/>
  <c r="BE77" i="44"/>
  <c r="Y77" i="44" s="1"/>
  <c r="BE109" i="44"/>
  <c r="Y109" i="44" s="1"/>
  <c r="BE101" i="44"/>
  <c r="Y101" i="44" s="1"/>
  <c r="BE177" i="44"/>
  <c r="Y177" i="44" s="1"/>
  <c r="BE110" i="44"/>
  <c r="Y110" i="44" s="1"/>
  <c r="BE117" i="44"/>
  <c r="Y117" i="44" s="1"/>
  <c r="BE168" i="44"/>
  <c r="Y168" i="44" s="1"/>
  <c r="BE40" i="44"/>
  <c r="Y40" i="44" s="1"/>
  <c r="BE164" i="44"/>
  <c r="Y164" i="44" s="1"/>
  <c r="BE50" i="44"/>
  <c r="Y50" i="44" s="1"/>
  <c r="BE94" i="44"/>
  <c r="Y94" i="44" s="1"/>
  <c r="BE136" i="44"/>
  <c r="Y136" i="44" s="1"/>
  <c r="BE145" i="44"/>
  <c r="Y145" i="44" s="1"/>
  <c r="BE169" i="44"/>
  <c r="Y169" i="44" s="1"/>
  <c r="BE118" i="44"/>
  <c r="Y118" i="44" s="1"/>
  <c r="BE87" i="44"/>
  <c r="Y87" i="44" s="1"/>
  <c r="BE153" i="44"/>
  <c r="Y153" i="44" s="1"/>
  <c r="BE70" i="44"/>
  <c r="Y70" i="44" s="1"/>
  <c r="BE137" i="44"/>
  <c r="Y137" i="44" s="1"/>
  <c r="BE56" i="44"/>
  <c r="Y56" i="44" s="1"/>
  <c r="BE132" i="44"/>
  <c r="Y132" i="44" s="1"/>
  <c r="BE120" i="44"/>
  <c r="Y120" i="44" s="1"/>
  <c r="BE166" i="44"/>
  <c r="Y166" i="44" s="1"/>
  <c r="BE128" i="44"/>
  <c r="Y128" i="44" s="1"/>
  <c r="BE96" i="44"/>
  <c r="Y96" i="44" s="1"/>
  <c r="BE147" i="44"/>
  <c r="Y147" i="44" s="1"/>
  <c r="BE155" i="44"/>
  <c r="Y155" i="44" s="1"/>
  <c r="BE88" i="44"/>
  <c r="Y88" i="44" s="1"/>
  <c r="BE134" i="44"/>
  <c r="Y134" i="44" s="1"/>
  <c r="BE140" i="44"/>
  <c r="Y140" i="44" s="1"/>
  <c r="BE172" i="44"/>
  <c r="Y172" i="44" s="1"/>
  <c r="BE112" i="44"/>
  <c r="Y112" i="44" s="1"/>
  <c r="BE139" i="44"/>
  <c r="Y139" i="44" s="1"/>
  <c r="BE138" i="44"/>
  <c r="Y138" i="44" s="1"/>
  <c r="BE63" i="44"/>
  <c r="Y63" i="44" s="1"/>
  <c r="BE119" i="44"/>
  <c r="Y119" i="44" s="1"/>
  <c r="BE127" i="44"/>
  <c r="Y127" i="44" s="1"/>
  <c r="BE170" i="44"/>
  <c r="Y170" i="44" s="1"/>
  <c r="BE83" i="44"/>
  <c r="Y83" i="44" s="1"/>
  <c r="BE95" i="44"/>
  <c r="Y95" i="44" s="1"/>
  <c r="BE64" i="44"/>
  <c r="Y64" i="44" s="1"/>
  <c r="BE84" i="44"/>
  <c r="Y84" i="44" s="1"/>
  <c r="BE144" i="44"/>
  <c r="Y144" i="44" s="1"/>
  <c r="BE111" i="44"/>
  <c r="Y111" i="44" s="1"/>
  <c r="BE45" i="44"/>
  <c r="Y45" i="44" s="1"/>
  <c r="BG61" i="44"/>
  <c r="AA61" i="44" s="1"/>
  <c r="BG107" i="44"/>
  <c r="AA107" i="44" s="1"/>
  <c r="BG180" i="44"/>
  <c r="AA180" i="44" s="1"/>
  <c r="BG172" i="44"/>
  <c r="AA172" i="44" s="1"/>
  <c r="BG126" i="44"/>
  <c r="AA126" i="44" s="1"/>
  <c r="BG140" i="44"/>
  <c r="AA140" i="44" s="1"/>
  <c r="BG144" i="44"/>
  <c r="AA144" i="44" s="1"/>
  <c r="BG152" i="44"/>
  <c r="AA152" i="44" s="1"/>
  <c r="BG169" i="44"/>
  <c r="AA169" i="44" s="1"/>
  <c r="BG60" i="44"/>
  <c r="AA60" i="44" s="1"/>
  <c r="BG68" i="44"/>
  <c r="AA68" i="44" s="1"/>
  <c r="BG160" i="44"/>
  <c r="AA160" i="44" s="1"/>
  <c r="BG189" i="44"/>
  <c r="AA189" i="44" s="1"/>
  <c r="BG136" i="44"/>
  <c r="AA136" i="44" s="1"/>
  <c r="BG179" i="44"/>
  <c r="AA179" i="44" s="1"/>
  <c r="BG168" i="44"/>
  <c r="AA168" i="44" s="1"/>
  <c r="BG86" i="44"/>
  <c r="AA86" i="44" s="1"/>
  <c r="BG52" i="44"/>
  <c r="AA52" i="44" s="1"/>
  <c r="BG184" i="44"/>
  <c r="AA184" i="44" s="1"/>
  <c r="BG38" i="44"/>
  <c r="AA38" i="44" s="1"/>
  <c r="BG127" i="44"/>
  <c r="AA127" i="44" s="1"/>
  <c r="BG135" i="44"/>
  <c r="AA135" i="44" s="1"/>
  <c r="BG157" i="44"/>
  <c r="AA157" i="44" s="1"/>
  <c r="BG106" i="44"/>
  <c r="AA106" i="44" s="1"/>
  <c r="BG42" i="44"/>
  <c r="AA42" i="44" s="1"/>
  <c r="BG176" i="44"/>
  <c r="AA176" i="44" s="1"/>
  <c r="BG122" i="44"/>
  <c r="AA122" i="44" s="1"/>
  <c r="BG76" i="44"/>
  <c r="AA76" i="44" s="1"/>
  <c r="BG81" i="44"/>
  <c r="AA81" i="44" s="1"/>
  <c r="BG88" i="44"/>
  <c r="AA88" i="44" s="1"/>
  <c r="BG47" i="44"/>
  <c r="AA47" i="44" s="1"/>
  <c r="BG98" i="44"/>
  <c r="AA98" i="44" s="1"/>
  <c r="BG192" i="44"/>
  <c r="AA192" i="44" s="1"/>
  <c r="BG174" i="44"/>
  <c r="AA174" i="44" s="1"/>
  <c r="BG71" i="44"/>
  <c r="AA71" i="44" s="1"/>
  <c r="BG164" i="44"/>
  <c r="AA164" i="44" s="1"/>
  <c r="BG183" i="44"/>
  <c r="AA183" i="44" s="1"/>
  <c r="BG153" i="44"/>
  <c r="AA153" i="44" s="1"/>
  <c r="BG85" i="44"/>
  <c r="AA85" i="44" s="1"/>
  <c r="BG45" i="44"/>
  <c r="AA45" i="44" s="1"/>
  <c r="BG120" i="44"/>
  <c r="AA120" i="44" s="1"/>
  <c r="BG104" i="44"/>
  <c r="AA104" i="44" s="1"/>
  <c r="BG39" i="44"/>
  <c r="AA39" i="44" s="1"/>
  <c r="BG99" i="44"/>
  <c r="AA99" i="44" s="1"/>
  <c r="BG89" i="44"/>
  <c r="AA89" i="44" s="1"/>
  <c r="BG173" i="44"/>
  <c r="AA173" i="44" s="1"/>
  <c r="BG48" i="44"/>
  <c r="AA48" i="44" s="1"/>
  <c r="BG94" i="44"/>
  <c r="AA94" i="44" s="1"/>
  <c r="BG96" i="44"/>
  <c r="AA96" i="44" s="1"/>
  <c r="BG79" i="44"/>
  <c r="AA79" i="44" s="1"/>
  <c r="BG82" i="44"/>
  <c r="AA82" i="44" s="1"/>
  <c r="BG58" i="44"/>
  <c r="AA58" i="44" s="1"/>
  <c r="BG175" i="44"/>
  <c r="AA175" i="44" s="1"/>
  <c r="BG77" i="44"/>
  <c r="AA77" i="44" s="1"/>
  <c r="BG149" i="44"/>
  <c r="AA149" i="44" s="1"/>
  <c r="BG190" i="44"/>
  <c r="AA190" i="44" s="1"/>
  <c r="BG128" i="44"/>
  <c r="AA128" i="44" s="1"/>
  <c r="BG182" i="44"/>
  <c r="AA182" i="44" s="1"/>
  <c r="BG167" i="44"/>
  <c r="AA167" i="44" s="1"/>
  <c r="BG51" i="44"/>
  <c r="AA51" i="44" s="1"/>
  <c r="BG91" i="44"/>
  <c r="AA91" i="44" s="1"/>
  <c r="BG44" i="44"/>
  <c r="AA44" i="44" s="1"/>
  <c r="BG40" i="44"/>
  <c r="AA40" i="44" s="1"/>
  <c r="BG102" i="44"/>
  <c r="AA102" i="44" s="1"/>
  <c r="BG69" i="44"/>
  <c r="AA69" i="44" s="1"/>
  <c r="BG93" i="44"/>
  <c r="AA93" i="44" s="1"/>
  <c r="BG110" i="44"/>
  <c r="AA110" i="44" s="1"/>
  <c r="BG49" i="44"/>
  <c r="AA49" i="44" s="1"/>
  <c r="BG65" i="44"/>
  <c r="AA65" i="44" s="1"/>
  <c r="BG115" i="44"/>
  <c r="AA115" i="44" s="1"/>
  <c r="BG72" i="44"/>
  <c r="AA72" i="44" s="1"/>
  <c r="BG123" i="44"/>
  <c r="AA123" i="44" s="1"/>
  <c r="BG46" i="44"/>
  <c r="AA46" i="44" s="1"/>
  <c r="BG159" i="44"/>
  <c r="AA159" i="44" s="1"/>
  <c r="BG158" i="44"/>
  <c r="AA158" i="44" s="1"/>
  <c r="BG131" i="44"/>
  <c r="AA131" i="44" s="1"/>
  <c r="BG109" i="44"/>
  <c r="AA109" i="44" s="1"/>
  <c r="BG87" i="44"/>
  <c r="AA87" i="44" s="1"/>
  <c r="BG117" i="44"/>
  <c r="AA117" i="44" s="1"/>
  <c r="BG163" i="44"/>
  <c r="AA163" i="44" s="1"/>
  <c r="BG64" i="44"/>
  <c r="AA64" i="44" s="1"/>
  <c r="BG142" i="44"/>
  <c r="AA142" i="44" s="1"/>
  <c r="BG171" i="44"/>
  <c r="AA171" i="44" s="1"/>
  <c r="BG132" i="44"/>
  <c r="AA132" i="44" s="1"/>
  <c r="BH147" i="44"/>
  <c r="AB147" i="44" s="1"/>
  <c r="BH155" i="44"/>
  <c r="AB155" i="44" s="1"/>
  <c r="BH141" i="44"/>
  <c r="AB141" i="44" s="1"/>
  <c r="BH172" i="44"/>
  <c r="AB172" i="44" s="1"/>
  <c r="BH83" i="44"/>
  <c r="AB83" i="44" s="1"/>
  <c r="BH149" i="44"/>
  <c r="AB149" i="44" s="1"/>
  <c r="BH132" i="44"/>
  <c r="AB132" i="44" s="1"/>
  <c r="BH156" i="44"/>
  <c r="AB156" i="44" s="1"/>
  <c r="BH107" i="44"/>
  <c r="AB107" i="44" s="1"/>
  <c r="BH95" i="44"/>
  <c r="AB95" i="44" s="1"/>
  <c r="BH110" i="44"/>
  <c r="AB110" i="44" s="1"/>
  <c r="BH157" i="44"/>
  <c r="AB157" i="44" s="1"/>
  <c r="BH181" i="44"/>
  <c r="AB181" i="44" s="1"/>
  <c r="BH63" i="44"/>
  <c r="AB63" i="44" s="1"/>
  <c r="BH165" i="44"/>
  <c r="AB165" i="44" s="1"/>
  <c r="BH188" i="44"/>
  <c r="AB188" i="44" s="1"/>
  <c r="BH105" i="44"/>
  <c r="AB105" i="44" s="1"/>
  <c r="BH65" i="44"/>
  <c r="AB65" i="44" s="1"/>
  <c r="BH180" i="44"/>
  <c r="AB180" i="44" s="1"/>
  <c r="BH189" i="44"/>
  <c r="AB189" i="44" s="1"/>
  <c r="BH133" i="44"/>
  <c r="AB133" i="44" s="1"/>
  <c r="BH85" i="44"/>
  <c r="AB85" i="44" s="1"/>
  <c r="BH48" i="44"/>
  <c r="AB48" i="44" s="1"/>
  <c r="BH140" i="44"/>
  <c r="AB140" i="44" s="1"/>
  <c r="BH164" i="44"/>
  <c r="AB164" i="44" s="1"/>
  <c r="BH84" i="44"/>
  <c r="AB84" i="44" s="1"/>
  <c r="BH38" i="44"/>
  <c r="AB38" i="44" s="1"/>
  <c r="BH87" i="44"/>
  <c r="AB87" i="44" s="1"/>
  <c r="BH43" i="44"/>
  <c r="AB43" i="44" s="1"/>
  <c r="BH79" i="44"/>
  <c r="AB79" i="44" s="1"/>
  <c r="BH118" i="44"/>
  <c r="AB118" i="44" s="1"/>
  <c r="BH173" i="44"/>
  <c r="AB173" i="44" s="1"/>
  <c r="BH62" i="44"/>
  <c r="AB62" i="44" s="1"/>
  <c r="BH73" i="44"/>
  <c r="AB73" i="44" s="1"/>
  <c r="BH185" i="44"/>
  <c r="AB185" i="44" s="1"/>
  <c r="BH91" i="44"/>
  <c r="AB91" i="44" s="1"/>
  <c r="BH93" i="44"/>
  <c r="AB93" i="44" s="1"/>
  <c r="BH144" i="44"/>
  <c r="AB144" i="44" s="1"/>
  <c r="BH56" i="44"/>
  <c r="AB56" i="44" s="1"/>
  <c r="BH69" i="44"/>
  <c r="AB69" i="44" s="1"/>
  <c r="BH153" i="44"/>
  <c r="AB153" i="44" s="1"/>
  <c r="BH90" i="44"/>
  <c r="AB90" i="44" s="1"/>
  <c r="BH145" i="44"/>
  <c r="AB145" i="44" s="1"/>
  <c r="BH47" i="44"/>
  <c r="AB47" i="44" s="1"/>
  <c r="BH42" i="44"/>
  <c r="AB42" i="44" s="1"/>
  <c r="BH161" i="44"/>
  <c r="AB161" i="44" s="1"/>
  <c r="BH54" i="44"/>
  <c r="AB54" i="44" s="1"/>
  <c r="BH123" i="44"/>
  <c r="AB123" i="44" s="1"/>
  <c r="BH114" i="44"/>
  <c r="AB114" i="44" s="1"/>
  <c r="BH39" i="44"/>
  <c r="AB39" i="44" s="1"/>
  <c r="BH44" i="44"/>
  <c r="AB44" i="44" s="1"/>
  <c r="BH184" i="44"/>
  <c r="AB184" i="44" s="1"/>
  <c r="BH127" i="44"/>
  <c r="AB127" i="44" s="1"/>
  <c r="BH176" i="44"/>
  <c r="AB176" i="44" s="1"/>
  <c r="BH70" i="44"/>
  <c r="AB70" i="44" s="1"/>
  <c r="BH160" i="44"/>
  <c r="AB160" i="44" s="1"/>
  <c r="BH98" i="44"/>
  <c r="AB98" i="44" s="1"/>
  <c r="BH136" i="44"/>
  <c r="AB136" i="44" s="1"/>
  <c r="BH169" i="44"/>
  <c r="AB169" i="44" s="1"/>
  <c r="BH75" i="44"/>
  <c r="AB75" i="44" s="1"/>
  <c r="BH152" i="44"/>
  <c r="AB152" i="44" s="1"/>
  <c r="BH106" i="44"/>
  <c r="AB106" i="44" s="1"/>
  <c r="BH53" i="44"/>
  <c r="AB53" i="44" s="1"/>
  <c r="BH130" i="44"/>
  <c r="AB130" i="44" s="1"/>
  <c r="BH125" i="44"/>
  <c r="AB125" i="44" s="1"/>
  <c r="BH122" i="44"/>
  <c r="AB122" i="44" s="1"/>
  <c r="BH80" i="44"/>
  <c r="AB80" i="44" s="1"/>
  <c r="BH177" i="44"/>
  <c r="AB177" i="44" s="1"/>
  <c r="BH74" i="44"/>
  <c r="AB74" i="44" s="1"/>
  <c r="BH96" i="44"/>
  <c r="AB96" i="44" s="1"/>
  <c r="BH134" i="44"/>
  <c r="AB134" i="44" s="1"/>
  <c r="BH167" i="44"/>
  <c r="AB167" i="44" s="1"/>
  <c r="BH88" i="44"/>
  <c r="AB88" i="44" s="1"/>
  <c r="BH50" i="44"/>
  <c r="AB50" i="44" s="1"/>
  <c r="BH86" i="44"/>
  <c r="AB86" i="44" s="1"/>
  <c r="BH89" i="44"/>
  <c r="AB89" i="44" s="1"/>
  <c r="BH158" i="44"/>
  <c r="AB158" i="44" s="1"/>
  <c r="BH175" i="44"/>
  <c r="AB175" i="44" s="1"/>
  <c r="BH128" i="44"/>
  <c r="AB128" i="44" s="1"/>
  <c r="BH183" i="44"/>
  <c r="AB183" i="44" s="1"/>
  <c r="BH45" i="44"/>
  <c r="AB45" i="44" s="1"/>
  <c r="BH112" i="44"/>
  <c r="AB112" i="44" s="1"/>
  <c r="BH104" i="44"/>
  <c r="AB104" i="44" s="1"/>
  <c r="BH115" i="44"/>
  <c r="AB115" i="44" s="1"/>
  <c r="BH150" i="44"/>
  <c r="AB150" i="44" s="1"/>
  <c r="BH182" i="44"/>
  <c r="AB182" i="44" s="1"/>
  <c r="BH119" i="44"/>
  <c r="AB119" i="44" s="1"/>
  <c r="BH40" i="44"/>
  <c r="AB40" i="44" s="1"/>
  <c r="BH61" i="44"/>
  <c r="AB61" i="44" s="1"/>
  <c r="BH135" i="44"/>
  <c r="AB135" i="44" s="1"/>
  <c r="BH111" i="44"/>
  <c r="AB111" i="44" s="1"/>
  <c r="BH166" i="44"/>
  <c r="AB166" i="44" s="1"/>
  <c r="BH143" i="44"/>
  <c r="AB143" i="44" s="1"/>
  <c r="BH68" i="44"/>
  <c r="AB68" i="44" s="1"/>
  <c r="BI172" i="44"/>
  <c r="AC172" i="44" s="1"/>
  <c r="BI71" i="44"/>
  <c r="AC71" i="44" s="1"/>
  <c r="BI174" i="44"/>
  <c r="AC174" i="44" s="1"/>
  <c r="BI62" i="44"/>
  <c r="AC62" i="44" s="1"/>
  <c r="BI140" i="44"/>
  <c r="AC140" i="44" s="1"/>
  <c r="BI105" i="44"/>
  <c r="AC105" i="44" s="1"/>
  <c r="BI41" i="44"/>
  <c r="AC41" i="44" s="1"/>
  <c r="BI47" i="44"/>
  <c r="AC47" i="44" s="1"/>
  <c r="BI159" i="44"/>
  <c r="AC159" i="44" s="1"/>
  <c r="BI82" i="44"/>
  <c r="AC82" i="44" s="1"/>
  <c r="BI55" i="44"/>
  <c r="AC55" i="44" s="1"/>
  <c r="BI88" i="44"/>
  <c r="AC88" i="44" s="1"/>
  <c r="BI136" i="44"/>
  <c r="AC136" i="44" s="1"/>
  <c r="BI59" i="44"/>
  <c r="AC59" i="44" s="1"/>
  <c r="BI66" i="44"/>
  <c r="AC66" i="44" s="1"/>
  <c r="BI190" i="44"/>
  <c r="AC190" i="44" s="1"/>
  <c r="BI138" i="44"/>
  <c r="AC138" i="44" s="1"/>
  <c r="BI44" i="44"/>
  <c r="AC44" i="44" s="1"/>
  <c r="BI122" i="44"/>
  <c r="AC122" i="44" s="1"/>
  <c r="BI188" i="44"/>
  <c r="AC188" i="44" s="1"/>
  <c r="BI171" i="44"/>
  <c r="AC171" i="44" s="1"/>
  <c r="BI158" i="44"/>
  <c r="AC158" i="44" s="1"/>
  <c r="BI160" i="44"/>
  <c r="AC160" i="44" s="1"/>
  <c r="BI109" i="44"/>
  <c r="AC109" i="44" s="1"/>
  <c r="BI67" i="44"/>
  <c r="AC67" i="44" s="1"/>
  <c r="BI52" i="44"/>
  <c r="AC52" i="44" s="1"/>
  <c r="BI147" i="44"/>
  <c r="AC147" i="44" s="1"/>
  <c r="BI125" i="44"/>
  <c r="AC125" i="44" s="1"/>
  <c r="BI163" i="44"/>
  <c r="AC163" i="44" s="1"/>
  <c r="BI106" i="44"/>
  <c r="AC106" i="44" s="1"/>
  <c r="BI170" i="44"/>
  <c r="AC170" i="44" s="1"/>
  <c r="BI76" i="44"/>
  <c r="AC76" i="44" s="1"/>
  <c r="BI68" i="44"/>
  <c r="AC68" i="44" s="1"/>
  <c r="BI54" i="44"/>
  <c r="AC54" i="44" s="1"/>
  <c r="BI139" i="44"/>
  <c r="AC139" i="44" s="1"/>
  <c r="BI156" i="44"/>
  <c r="AC156" i="44" s="1"/>
  <c r="BI93" i="44"/>
  <c r="AC93" i="44" s="1"/>
  <c r="BI86" i="44"/>
  <c r="AC86" i="44" s="1"/>
  <c r="BI90" i="44"/>
  <c r="AC90" i="44" s="1"/>
  <c r="BI131" i="44"/>
  <c r="AC131" i="44" s="1"/>
  <c r="BI101" i="44"/>
  <c r="AC101" i="44" s="1"/>
  <c r="BI75" i="44"/>
  <c r="AC75" i="44" s="1"/>
  <c r="BI187" i="44"/>
  <c r="AC187" i="44" s="1"/>
  <c r="BI155" i="44"/>
  <c r="AC155" i="44" s="1"/>
  <c r="BI51" i="44"/>
  <c r="AC51" i="44" s="1"/>
  <c r="BI83" i="44"/>
  <c r="AC83" i="44" s="1"/>
  <c r="BI179" i="44"/>
  <c r="AC179" i="44" s="1"/>
  <c r="BI112" i="44"/>
  <c r="AC112" i="44" s="1"/>
  <c r="BI161" i="44"/>
  <c r="AC161" i="44" s="1"/>
  <c r="BI153" i="44"/>
  <c r="AC153" i="44" s="1"/>
  <c r="BI81" i="44"/>
  <c r="AC81" i="44" s="1"/>
  <c r="BI85" i="44"/>
  <c r="AC85" i="44" s="1"/>
  <c r="BI65" i="44"/>
  <c r="AC65" i="44" s="1"/>
  <c r="BI137" i="44"/>
  <c r="AC137" i="44" s="1"/>
  <c r="BI120" i="44"/>
  <c r="AC120" i="44" s="1"/>
  <c r="BI48" i="44"/>
  <c r="AC48" i="44" s="1"/>
  <c r="BI192" i="44"/>
  <c r="AC192" i="44" s="1"/>
  <c r="BI154" i="44"/>
  <c r="AC154" i="44" s="1"/>
  <c r="BI135" i="44"/>
  <c r="AC135" i="44" s="1"/>
  <c r="BI175" i="44"/>
  <c r="AC175" i="44" s="1"/>
  <c r="BI110" i="44"/>
  <c r="AC110" i="44" s="1"/>
  <c r="BI84" i="44"/>
  <c r="AC84" i="44" s="1"/>
  <c r="BI128" i="44"/>
  <c r="AC128" i="44" s="1"/>
  <c r="BI63" i="44"/>
  <c r="AC63" i="44" s="1"/>
  <c r="BI182" i="44"/>
  <c r="AC182" i="44" s="1"/>
  <c r="BI107" i="44"/>
  <c r="AC107" i="44" s="1"/>
  <c r="BI169" i="44"/>
  <c r="AC169" i="44" s="1"/>
  <c r="BI57" i="44"/>
  <c r="AC57" i="44" s="1"/>
  <c r="BI113" i="44"/>
  <c r="AC113" i="44" s="1"/>
  <c r="BI145" i="44"/>
  <c r="AC145" i="44" s="1"/>
  <c r="BI79" i="44"/>
  <c r="AC79" i="44" s="1"/>
  <c r="BI49" i="44"/>
  <c r="AC49" i="44" s="1"/>
  <c r="BI143" i="44"/>
  <c r="AC143" i="44" s="1"/>
  <c r="BI186" i="44"/>
  <c r="AC186" i="44" s="1"/>
  <c r="BI152" i="44"/>
  <c r="AC152" i="44" s="1"/>
  <c r="BI58" i="44"/>
  <c r="AC58" i="44" s="1"/>
  <c r="BI40" i="44"/>
  <c r="AC40" i="44" s="1"/>
  <c r="BI115" i="44"/>
  <c r="AC115" i="44" s="1"/>
  <c r="BI193" i="44"/>
  <c r="AC193" i="44" s="1"/>
  <c r="BI89" i="44"/>
  <c r="AC89" i="44" s="1"/>
  <c r="BI99" i="44"/>
  <c r="AC99" i="44" s="1"/>
  <c r="BI123" i="44"/>
  <c r="AC123" i="44" s="1"/>
  <c r="BI96" i="44"/>
  <c r="AC96" i="44" s="1"/>
  <c r="BI151" i="44"/>
  <c r="AC151" i="44" s="1"/>
  <c r="BI144" i="44"/>
  <c r="AC144" i="44" s="1"/>
  <c r="BI64" i="44"/>
  <c r="AC64" i="44" s="1"/>
  <c r="BI43" i="44"/>
  <c r="AC43" i="44" s="1"/>
  <c r="BI94" i="44"/>
  <c r="AC94" i="44" s="1"/>
  <c r="BI121" i="44"/>
  <c r="AC121" i="44" s="1"/>
  <c r="BI130" i="44"/>
  <c r="AC130" i="44" s="1"/>
  <c r="BI167" i="44"/>
  <c r="AC167" i="44" s="1"/>
  <c r="BI142" i="44"/>
  <c r="AC142" i="44" s="1"/>
  <c r="BI50" i="44"/>
  <c r="AC50" i="44" s="1"/>
  <c r="BI91" i="44"/>
  <c r="AC91" i="44" s="1"/>
  <c r="BI162" i="44"/>
  <c r="AC162" i="44" s="1"/>
  <c r="BI104" i="44"/>
  <c r="AC104" i="44" s="1"/>
  <c r="BI148" i="44"/>
  <c r="AC148" i="44" s="1"/>
  <c r="BI191" i="44"/>
  <c r="AC191" i="44" s="1"/>
  <c r="BI185" i="44"/>
  <c r="AC185" i="44" s="1"/>
  <c r="BI118" i="44"/>
  <c r="AC118" i="44" s="1"/>
  <c r="BJ165" i="44"/>
  <c r="AD165" i="44" s="1"/>
  <c r="BJ78" i="44"/>
  <c r="AD78" i="44" s="1"/>
  <c r="BJ110" i="44"/>
  <c r="AD110" i="44" s="1"/>
  <c r="BJ83" i="44"/>
  <c r="AD83" i="44" s="1"/>
  <c r="BJ104" i="44"/>
  <c r="AD104" i="44" s="1"/>
  <c r="BJ148" i="44"/>
  <c r="AD148" i="44" s="1"/>
  <c r="BJ141" i="44"/>
  <c r="AD141" i="44" s="1"/>
  <c r="BJ46" i="44"/>
  <c r="AD46" i="44" s="1"/>
  <c r="BJ127" i="44"/>
  <c r="AD127" i="44" s="1"/>
  <c r="BJ51" i="44"/>
  <c r="AD51" i="44" s="1"/>
  <c r="BJ132" i="44"/>
  <c r="AD132" i="44" s="1"/>
  <c r="BJ60" i="44"/>
  <c r="AD60" i="44" s="1"/>
  <c r="BJ172" i="44"/>
  <c r="AD172" i="44" s="1"/>
  <c r="BJ173" i="44"/>
  <c r="AD173" i="44" s="1"/>
  <c r="BJ164" i="44"/>
  <c r="AD164" i="44" s="1"/>
  <c r="BJ64" i="44"/>
  <c r="AD64" i="44" s="1"/>
  <c r="BJ188" i="44"/>
  <c r="AD188" i="44" s="1"/>
  <c r="BJ71" i="44"/>
  <c r="AD71" i="44" s="1"/>
  <c r="BJ66" i="44"/>
  <c r="AD66" i="44" s="1"/>
  <c r="BJ108" i="44"/>
  <c r="AD108" i="44" s="1"/>
  <c r="BJ87" i="44"/>
  <c r="AD87" i="44" s="1"/>
  <c r="BJ58" i="44"/>
  <c r="AD58" i="44" s="1"/>
  <c r="BJ103" i="44"/>
  <c r="AD103" i="44" s="1"/>
  <c r="BJ149" i="44"/>
  <c r="AD149" i="44" s="1"/>
  <c r="BJ111" i="44"/>
  <c r="AD111" i="44" s="1"/>
  <c r="BJ180" i="44"/>
  <c r="AD180" i="44" s="1"/>
  <c r="BJ95" i="44"/>
  <c r="AD95" i="44" s="1"/>
  <c r="BJ80" i="44"/>
  <c r="AD80" i="44" s="1"/>
  <c r="BJ133" i="44"/>
  <c r="AD133" i="44" s="1"/>
  <c r="BJ140" i="44"/>
  <c r="AD140" i="44" s="1"/>
  <c r="BJ38" i="44"/>
  <c r="AD38" i="44" s="1"/>
  <c r="BJ126" i="44"/>
  <c r="AD126" i="44" s="1"/>
  <c r="BJ136" i="44"/>
  <c r="AD136" i="44" s="1"/>
  <c r="BJ137" i="44"/>
  <c r="AD137" i="44" s="1"/>
  <c r="BJ49" i="44"/>
  <c r="AD49" i="44" s="1"/>
  <c r="BJ94" i="44"/>
  <c r="AD94" i="44" s="1"/>
  <c r="BJ115" i="44"/>
  <c r="AD115" i="44" s="1"/>
  <c r="BJ92" i="44"/>
  <c r="AD92" i="44" s="1"/>
  <c r="BJ99" i="44"/>
  <c r="AD99" i="44" s="1"/>
  <c r="BJ91" i="44"/>
  <c r="AD91" i="44" s="1"/>
  <c r="BJ192" i="44"/>
  <c r="AD192" i="44" s="1"/>
  <c r="BJ123" i="44"/>
  <c r="AD123" i="44" s="1"/>
  <c r="BJ145" i="44"/>
  <c r="AD145" i="44" s="1"/>
  <c r="BJ152" i="44"/>
  <c r="AD152" i="44" s="1"/>
  <c r="BJ122" i="44"/>
  <c r="AD122" i="44" s="1"/>
  <c r="BJ75" i="44"/>
  <c r="AD75" i="44" s="1"/>
  <c r="BJ62" i="44"/>
  <c r="AD62" i="44" s="1"/>
  <c r="BJ161" i="44"/>
  <c r="AD161" i="44" s="1"/>
  <c r="BJ90" i="44"/>
  <c r="AD90" i="44" s="1"/>
  <c r="BJ160" i="44"/>
  <c r="AD160" i="44" s="1"/>
  <c r="BJ124" i="44"/>
  <c r="AD124" i="44" s="1"/>
  <c r="BJ42" i="44"/>
  <c r="AD42" i="44" s="1"/>
  <c r="BJ96" i="44"/>
  <c r="AD96" i="44" s="1"/>
  <c r="BJ177" i="44"/>
  <c r="AD177" i="44" s="1"/>
  <c r="BJ74" i="44"/>
  <c r="AD74" i="44" s="1"/>
  <c r="BJ107" i="44"/>
  <c r="AD107" i="44" s="1"/>
  <c r="BJ153" i="44"/>
  <c r="AD153" i="44" s="1"/>
  <c r="BJ79" i="44"/>
  <c r="AD79" i="44" s="1"/>
  <c r="BJ68" i="44"/>
  <c r="AD68" i="44" s="1"/>
  <c r="BJ50" i="44"/>
  <c r="AD50" i="44" s="1"/>
  <c r="BJ185" i="44"/>
  <c r="AD185" i="44" s="1"/>
  <c r="BJ56" i="44"/>
  <c r="AD56" i="44" s="1"/>
  <c r="BJ41" i="44"/>
  <c r="AD41" i="44" s="1"/>
  <c r="BJ129" i="44"/>
  <c r="AD129" i="44" s="1"/>
  <c r="BJ47" i="44"/>
  <c r="AD47" i="44" s="1"/>
  <c r="BJ105" i="44"/>
  <c r="AD105" i="44" s="1"/>
  <c r="BJ39" i="44"/>
  <c r="AD39" i="44" s="1"/>
  <c r="BJ114" i="44"/>
  <c r="AD114" i="44" s="1"/>
  <c r="BJ182" i="44"/>
  <c r="AD182" i="44" s="1"/>
  <c r="BJ158" i="44"/>
  <c r="AD158" i="44" s="1"/>
  <c r="BJ52" i="44"/>
  <c r="AD52" i="44" s="1"/>
  <c r="BJ40" i="44"/>
  <c r="AD40" i="44" s="1"/>
  <c r="BJ121" i="44"/>
  <c r="AD121" i="44" s="1"/>
  <c r="BJ67" i="44"/>
  <c r="AD67" i="44" s="1"/>
  <c r="BJ63" i="44"/>
  <c r="AD63" i="44" s="1"/>
  <c r="BJ167" i="44"/>
  <c r="AD167" i="44" s="1"/>
  <c r="BJ191" i="44"/>
  <c r="AD191" i="44" s="1"/>
  <c r="BJ73" i="44"/>
  <c r="AD73" i="44" s="1"/>
  <c r="BJ190" i="44"/>
  <c r="AD190" i="44" s="1"/>
  <c r="BJ59" i="44"/>
  <c r="AD59" i="44" s="1"/>
  <c r="BJ159" i="44"/>
  <c r="AD159" i="44" s="1"/>
  <c r="BJ175" i="44"/>
  <c r="AD175" i="44" s="1"/>
  <c r="BJ88" i="44"/>
  <c r="AD88" i="44" s="1"/>
  <c r="BJ142" i="44"/>
  <c r="AD142" i="44" s="1"/>
  <c r="BJ45" i="44"/>
  <c r="AD45" i="44" s="1"/>
  <c r="BJ174" i="44"/>
  <c r="AD174" i="44" s="1"/>
  <c r="BJ143" i="44"/>
  <c r="AD143" i="44" s="1"/>
  <c r="BJ54" i="44"/>
  <c r="AD54" i="44" s="1"/>
  <c r="BJ166" i="44"/>
  <c r="AD166" i="44" s="1"/>
  <c r="BJ69" i="44"/>
  <c r="AD69" i="44" s="1"/>
  <c r="BJ48" i="44"/>
  <c r="AD48" i="44" s="1"/>
  <c r="BJ116" i="44"/>
  <c r="AD116" i="44" s="1"/>
  <c r="BJ97" i="44"/>
  <c r="AD97" i="44" s="1"/>
  <c r="BJ183" i="44"/>
  <c r="AD183" i="44" s="1"/>
  <c r="BJ53" i="44"/>
  <c r="AD53" i="44" s="1"/>
  <c r="BK125" i="44"/>
  <c r="AE125" i="44" s="1"/>
  <c r="BK92" i="44"/>
  <c r="AE92" i="44" s="1"/>
  <c r="BK100" i="44"/>
  <c r="AE100" i="44" s="1"/>
  <c r="BK73" i="44"/>
  <c r="AE73" i="44" s="1"/>
  <c r="BK190" i="44"/>
  <c r="AE190" i="44" s="1"/>
  <c r="BK72" i="44"/>
  <c r="AE72" i="44" s="1"/>
  <c r="BK109" i="44"/>
  <c r="AE109" i="44" s="1"/>
  <c r="BK86" i="44"/>
  <c r="AE86" i="44" s="1"/>
  <c r="BK134" i="44"/>
  <c r="AE134" i="44" s="1"/>
  <c r="BK161" i="44"/>
  <c r="AE161" i="44" s="1"/>
  <c r="BK64" i="44"/>
  <c r="AE64" i="44" s="1"/>
  <c r="BK117" i="44"/>
  <c r="AE117" i="44" s="1"/>
  <c r="BK150" i="44"/>
  <c r="AE150" i="44" s="1"/>
  <c r="BK183" i="44"/>
  <c r="AE183" i="44" s="1"/>
  <c r="BK151" i="44"/>
  <c r="AE151" i="44" s="1"/>
  <c r="BK142" i="44"/>
  <c r="AE142" i="44" s="1"/>
  <c r="BK166" i="44"/>
  <c r="AE166" i="44" s="1"/>
  <c r="BK43" i="44"/>
  <c r="AE43" i="44" s="1"/>
  <c r="BK158" i="44"/>
  <c r="AE158" i="44" s="1"/>
  <c r="BK57" i="44"/>
  <c r="AE57" i="44" s="1"/>
  <c r="BK101" i="44"/>
  <c r="AE101" i="44" s="1"/>
  <c r="BK147" i="44"/>
  <c r="AE147" i="44" s="1"/>
  <c r="BK80" i="44"/>
  <c r="AE80" i="44" s="1"/>
  <c r="BK182" i="44"/>
  <c r="AE182" i="44" s="1"/>
  <c r="BK108" i="44"/>
  <c r="AE108" i="44" s="1"/>
  <c r="BK174" i="44"/>
  <c r="AE174" i="44" s="1"/>
  <c r="BK124" i="44"/>
  <c r="AE124" i="44" s="1"/>
  <c r="BK179" i="44"/>
  <c r="AE179" i="44" s="1"/>
  <c r="BK95" i="44"/>
  <c r="AE95" i="44" s="1"/>
  <c r="BK79" i="44"/>
  <c r="AE79" i="44" s="1"/>
  <c r="BK184" i="44"/>
  <c r="AE184" i="44" s="1"/>
  <c r="BK176" i="44"/>
  <c r="AE176" i="44" s="1"/>
  <c r="BK75" i="44"/>
  <c r="AE75" i="44" s="1"/>
  <c r="BK177" i="44"/>
  <c r="AE177" i="44" s="1"/>
  <c r="BK66" i="44"/>
  <c r="AE66" i="44" s="1"/>
  <c r="BK48" i="44"/>
  <c r="AE48" i="44" s="1"/>
  <c r="BK103" i="44"/>
  <c r="AE103" i="44" s="1"/>
  <c r="BK87" i="44"/>
  <c r="AE87" i="44" s="1"/>
  <c r="BK111" i="44"/>
  <c r="AE111" i="44" s="1"/>
  <c r="BK141" i="44"/>
  <c r="AE141" i="44" s="1"/>
  <c r="BK191" i="44"/>
  <c r="AE191" i="44" s="1"/>
  <c r="BK41" i="44"/>
  <c r="AE41" i="44" s="1"/>
  <c r="BK187" i="44"/>
  <c r="AE187" i="44" s="1"/>
  <c r="BK88" i="44"/>
  <c r="AE88" i="44" s="1"/>
  <c r="BK50" i="44"/>
  <c r="AE50" i="44" s="1"/>
  <c r="BK58" i="44"/>
  <c r="AE58" i="44" s="1"/>
  <c r="BK110" i="44"/>
  <c r="AE110" i="44" s="1"/>
  <c r="BK94" i="44"/>
  <c r="AE94" i="44" s="1"/>
  <c r="BK89" i="44"/>
  <c r="AE89" i="44" s="1"/>
  <c r="BK102" i="44"/>
  <c r="AE102" i="44" s="1"/>
  <c r="BK119" i="44"/>
  <c r="AE119" i="44" s="1"/>
  <c r="BK173" i="44"/>
  <c r="AE173" i="44" s="1"/>
  <c r="BK46" i="44"/>
  <c r="AE46" i="44" s="1"/>
  <c r="BK118" i="44"/>
  <c r="AE118" i="44" s="1"/>
  <c r="BK74" i="44"/>
  <c r="AE74" i="44" s="1"/>
  <c r="BK122" i="44"/>
  <c r="AE122" i="44" s="1"/>
  <c r="BK189" i="44"/>
  <c r="AE189" i="44" s="1"/>
  <c r="BK114" i="44"/>
  <c r="AE114" i="44" s="1"/>
  <c r="BK70" i="44"/>
  <c r="AE70" i="44" s="1"/>
  <c r="BK172" i="44"/>
  <c r="AE172" i="44" s="1"/>
  <c r="BK188" i="44"/>
  <c r="AE188" i="44" s="1"/>
  <c r="BK99" i="44"/>
  <c r="AE99" i="44" s="1"/>
  <c r="BK83" i="44"/>
  <c r="AE83" i="44" s="1"/>
  <c r="BK44" i="44"/>
  <c r="AE44" i="44" s="1"/>
  <c r="BK98" i="44"/>
  <c r="AE98" i="44" s="1"/>
  <c r="BK91" i="44"/>
  <c r="AE91" i="44" s="1"/>
  <c r="BK148" i="44"/>
  <c r="AE148" i="44" s="1"/>
  <c r="BK139" i="44"/>
  <c r="AE139" i="44" s="1"/>
  <c r="BK157" i="44"/>
  <c r="AE157" i="44" s="1"/>
  <c r="BK55" i="44"/>
  <c r="AE55" i="44" s="1"/>
  <c r="BK145" i="44"/>
  <c r="AE145" i="44" s="1"/>
  <c r="BK164" i="44"/>
  <c r="AE164" i="44" s="1"/>
  <c r="BK49" i="44"/>
  <c r="AE49" i="44" s="1"/>
  <c r="BK106" i="44"/>
  <c r="AE106" i="44" s="1"/>
  <c r="BK90" i="44"/>
  <c r="AE90" i="44" s="1"/>
  <c r="BK54" i="44"/>
  <c r="AE54" i="44" s="1"/>
  <c r="BK132" i="44"/>
  <c r="AE132" i="44" s="1"/>
  <c r="BK38" i="44"/>
  <c r="AE38" i="44" s="1"/>
  <c r="BK107" i="44"/>
  <c r="AE107" i="44" s="1"/>
  <c r="BK40" i="44"/>
  <c r="AE40" i="44" s="1"/>
  <c r="BK143" i="44"/>
  <c r="AE143" i="44" s="1"/>
  <c r="BK115" i="44"/>
  <c r="AE115" i="44" s="1"/>
  <c r="AZ181" i="44"/>
  <c r="T181" i="44" s="1"/>
  <c r="AZ148" i="44"/>
  <c r="T148" i="44" s="1"/>
  <c r="BF36" i="44"/>
  <c r="Z36" i="44" s="1"/>
  <c r="BF117" i="44"/>
  <c r="Z117" i="44" s="1"/>
  <c r="BF148" i="44"/>
  <c r="Z148" i="44" s="1"/>
  <c r="BF109" i="44"/>
  <c r="Z109" i="44" s="1"/>
  <c r="BF98" i="44"/>
  <c r="Z98" i="44" s="1"/>
  <c r="BF156" i="44"/>
  <c r="Z156" i="44" s="1"/>
  <c r="BF163" i="44"/>
  <c r="Z163" i="44" s="1"/>
  <c r="BF71" i="44"/>
  <c r="Z71" i="44" s="1"/>
  <c r="BF75" i="44"/>
  <c r="Z75" i="44" s="1"/>
  <c r="BF100" i="44"/>
  <c r="Z100" i="44" s="1"/>
  <c r="BF164" i="44"/>
  <c r="Z164" i="44" s="1"/>
  <c r="BF147" i="44"/>
  <c r="Z147" i="44" s="1"/>
  <c r="BF132" i="44"/>
  <c r="Z132" i="44" s="1"/>
  <c r="BF93" i="44"/>
  <c r="Z93" i="44" s="1"/>
  <c r="BF180" i="44"/>
  <c r="Z180" i="44" s="1"/>
  <c r="BF101" i="44"/>
  <c r="Z101" i="44" s="1"/>
  <c r="BF102" i="44"/>
  <c r="Z102" i="44" s="1"/>
  <c r="BF37" i="44"/>
  <c r="Z37" i="44" s="1"/>
  <c r="BF130" i="44"/>
  <c r="Z130" i="44" s="1"/>
  <c r="BF88" i="44"/>
  <c r="Z88" i="44" s="1"/>
  <c r="BF76" i="44"/>
  <c r="Z76" i="44" s="1"/>
  <c r="BF171" i="44"/>
  <c r="Z171" i="44" s="1"/>
  <c r="BF125" i="44"/>
  <c r="Z125" i="44" s="1"/>
  <c r="BF179" i="44"/>
  <c r="Z179" i="44" s="1"/>
  <c r="BF59" i="44"/>
  <c r="Z59" i="44" s="1"/>
  <c r="BF66" i="44"/>
  <c r="Z66" i="44" s="1"/>
  <c r="BF47" i="44"/>
  <c r="Z47" i="44" s="1"/>
  <c r="BF131" i="44"/>
  <c r="Z131" i="44" s="1"/>
  <c r="BF140" i="44"/>
  <c r="Z140" i="44" s="1"/>
  <c r="BF77" i="44"/>
  <c r="Z77" i="44" s="1"/>
  <c r="BF151" i="44"/>
  <c r="Z151" i="44" s="1"/>
  <c r="BF82" i="44"/>
  <c r="Z82" i="44" s="1"/>
  <c r="BF176" i="44"/>
  <c r="Z176" i="44" s="1"/>
  <c r="BF73" i="44"/>
  <c r="Z73" i="44" s="1"/>
  <c r="BF41" i="44"/>
  <c r="Z41" i="44" s="1"/>
  <c r="BF120" i="44"/>
  <c r="Z120" i="44" s="1"/>
  <c r="BF167" i="44"/>
  <c r="Z167" i="44" s="1"/>
  <c r="BF51" i="44"/>
  <c r="Z51" i="44" s="1"/>
  <c r="BF129" i="44"/>
  <c r="Z129" i="44" s="1"/>
  <c r="BF64" i="44"/>
  <c r="Z64" i="44" s="1"/>
  <c r="BF114" i="44"/>
  <c r="Z114" i="44" s="1"/>
  <c r="BF126" i="44"/>
  <c r="Z126" i="44" s="1"/>
  <c r="BF121" i="44"/>
  <c r="Z121" i="44" s="1"/>
  <c r="BF105" i="44"/>
  <c r="Z105" i="44" s="1"/>
  <c r="BF144" i="44"/>
  <c r="Z144" i="44" s="1"/>
  <c r="BF159" i="44"/>
  <c r="Z159" i="44" s="1"/>
  <c r="BF58" i="44"/>
  <c r="Z58" i="44" s="1"/>
  <c r="BF63" i="44"/>
  <c r="Z63" i="44" s="1"/>
  <c r="BF52" i="44"/>
  <c r="Z52" i="44" s="1"/>
  <c r="BF168" i="44"/>
  <c r="Z168" i="44" s="1"/>
  <c r="BF116" i="44"/>
  <c r="Z116" i="44" s="1"/>
  <c r="BF135" i="44"/>
  <c r="Z135" i="44" s="1"/>
  <c r="BF175" i="44"/>
  <c r="Z175" i="44" s="1"/>
  <c r="BF115" i="44"/>
  <c r="Z115" i="44" s="1"/>
  <c r="BF145" i="44"/>
  <c r="Z145" i="44" s="1"/>
  <c r="BF48" i="44"/>
  <c r="Z48" i="44" s="1"/>
  <c r="BF123" i="44"/>
  <c r="Z123" i="44" s="1"/>
  <c r="BF122" i="44"/>
  <c r="Z122" i="44" s="1"/>
  <c r="BF138" i="44"/>
  <c r="Z138" i="44" s="1"/>
  <c r="BF74" i="44"/>
  <c r="Z74" i="44" s="1"/>
  <c r="BF53" i="44"/>
  <c r="Z53" i="44" s="1"/>
  <c r="BF87" i="44"/>
  <c r="Z87" i="44" s="1"/>
  <c r="BF40" i="44"/>
  <c r="Z40" i="44" s="1"/>
  <c r="BF91" i="44"/>
  <c r="Z91" i="44" s="1"/>
  <c r="BF96" i="44"/>
  <c r="Z96" i="44" s="1"/>
  <c r="BF170" i="44"/>
  <c r="Z170" i="44" s="1"/>
  <c r="BF69" i="44"/>
  <c r="Z69" i="44" s="1"/>
  <c r="BF124" i="44"/>
  <c r="Z124" i="44" s="1"/>
  <c r="BF99" i="44"/>
  <c r="Z99" i="44" s="1"/>
  <c r="BF90" i="44"/>
  <c r="Z90" i="44" s="1"/>
  <c r="BF154" i="44"/>
  <c r="Z154" i="44" s="1"/>
  <c r="BF45" i="44"/>
  <c r="Z45" i="44" s="1"/>
  <c r="BF85" i="44"/>
  <c r="Z85" i="44" s="1"/>
  <c r="BF146" i="44"/>
  <c r="Z146" i="44" s="1"/>
  <c r="BF43" i="44"/>
  <c r="Z43" i="44" s="1"/>
  <c r="BF92" i="44"/>
  <c r="Z92" i="44" s="1"/>
  <c r="BF178" i="44"/>
  <c r="Z178" i="44" s="1"/>
  <c r="BF54" i="44"/>
  <c r="Z54" i="44" s="1"/>
  <c r="BF169" i="44"/>
  <c r="Z169" i="44" s="1"/>
  <c r="BF107" i="44"/>
  <c r="Z107" i="44" s="1"/>
  <c r="BF119" i="44"/>
  <c r="Z119" i="44" s="1"/>
  <c r="BF106" i="44"/>
  <c r="Z106" i="44" s="1"/>
  <c r="BF141" i="44"/>
  <c r="Z141" i="44" s="1"/>
  <c r="BF127" i="44"/>
  <c r="Z127" i="44" s="1"/>
  <c r="BF165" i="44"/>
  <c r="Z165" i="44" s="1"/>
  <c r="BF62" i="44"/>
  <c r="Z62" i="44" s="1"/>
  <c r="BF110" i="44"/>
  <c r="Z110" i="44" s="1"/>
  <c r="BF78" i="44"/>
  <c r="Z78" i="44" s="1"/>
  <c r="BF60" i="44"/>
  <c r="Z60" i="44" s="1"/>
  <c r="BF108" i="44"/>
  <c r="Z108" i="44" s="1"/>
  <c r="BF166" i="44"/>
  <c r="Z166" i="44" s="1"/>
  <c r="BF81" i="44"/>
  <c r="Z81" i="44" s="1"/>
  <c r="BF94" i="44"/>
  <c r="Z94" i="44" s="1"/>
  <c r="BF157" i="44"/>
  <c r="Z157" i="44" s="1"/>
  <c r="BF55" i="44"/>
  <c r="Z55" i="44" s="1"/>
  <c r="BF150" i="44"/>
  <c r="Z150" i="44" s="1"/>
  <c r="BF149" i="44"/>
  <c r="Z149" i="44" s="1"/>
  <c r="BF72" i="44"/>
  <c r="Z72" i="44" s="1"/>
  <c r="BF103" i="44"/>
  <c r="Z103" i="44" s="1"/>
  <c r="BF112" i="44"/>
  <c r="Z112" i="44" s="1"/>
  <c r="BF181" i="44"/>
  <c r="Z181" i="44" s="1"/>
  <c r="BF95" i="44"/>
  <c r="Z95" i="44" s="1"/>
  <c r="BF173" i="44"/>
  <c r="Z173" i="44" s="1"/>
  <c r="BF84" i="44"/>
  <c r="Z84" i="44" s="1"/>
  <c r="BF111" i="44"/>
  <c r="Z111" i="44" s="1"/>
  <c r="BF61" i="44"/>
  <c r="Z61" i="44" s="1"/>
  <c r="BF182" i="44"/>
  <c r="Z182" i="44" s="1"/>
  <c r="BF49" i="44"/>
  <c r="Z49" i="44" s="1"/>
  <c r="BF83" i="44"/>
  <c r="Z83" i="44" s="1"/>
  <c r="BF142" i="44"/>
  <c r="Z142" i="44" s="1"/>
  <c r="AZ67" i="44"/>
  <c r="T67" i="44" s="1"/>
  <c r="AZ89" i="44"/>
  <c r="T89" i="44" s="1"/>
  <c r="AZ119" i="44"/>
  <c r="T119" i="44" s="1"/>
  <c r="AZ39" i="44"/>
  <c r="T39" i="44" s="1"/>
  <c r="AZ185" i="44"/>
  <c r="T185" i="44" s="1"/>
  <c r="AZ88" i="44"/>
  <c r="T88" i="44" s="1"/>
  <c r="AZ31" i="44"/>
  <c r="T31" i="44" s="1"/>
  <c r="AZ114" i="44"/>
  <c r="T114" i="44" s="1"/>
  <c r="AZ137" i="44"/>
  <c r="T137" i="44" s="1"/>
  <c r="AZ161" i="44"/>
  <c r="T161" i="44" s="1"/>
  <c r="AZ86" i="44"/>
  <c r="T86" i="44" s="1"/>
  <c r="AZ78" i="44"/>
  <c r="T78" i="44" s="1"/>
  <c r="AZ82" i="44"/>
  <c r="T82" i="44" s="1"/>
  <c r="AZ201" i="44"/>
  <c r="T201" i="44" s="1"/>
  <c r="AZ54" i="44"/>
  <c r="T54" i="44" s="1"/>
  <c r="AZ176" i="44"/>
  <c r="T176" i="44" s="1"/>
  <c r="AZ129" i="44"/>
  <c r="T129" i="44" s="1"/>
  <c r="AZ46" i="44"/>
  <c r="T46" i="44" s="1"/>
  <c r="AZ136" i="44"/>
  <c r="T136" i="44" s="1"/>
  <c r="AZ97" i="44"/>
  <c r="T97" i="44" s="1"/>
  <c r="AZ160" i="44"/>
  <c r="T160" i="44" s="1"/>
  <c r="AZ193" i="44"/>
  <c r="T193" i="44" s="1"/>
  <c r="AZ192" i="44"/>
  <c r="T192" i="44" s="1"/>
  <c r="AZ200" i="44"/>
  <c r="T200" i="44" s="1"/>
  <c r="AZ98" i="44"/>
  <c r="T98" i="44" s="1"/>
  <c r="AZ36" i="44"/>
  <c r="T36" i="44" s="1"/>
  <c r="AZ184" i="44"/>
  <c r="T184" i="44" s="1"/>
  <c r="AZ177" i="44"/>
  <c r="T177" i="44" s="1"/>
  <c r="AZ50" i="44"/>
  <c r="T50" i="44" s="1"/>
  <c r="AZ122" i="44"/>
  <c r="T122" i="44" s="1"/>
  <c r="AZ117" i="44"/>
  <c r="T117" i="44" s="1"/>
  <c r="AZ144" i="44"/>
  <c r="T144" i="44" s="1"/>
  <c r="AZ106" i="44"/>
  <c r="T106" i="44" s="1"/>
  <c r="AZ29" i="44"/>
  <c r="T29" i="44" s="1"/>
  <c r="AZ38" i="44"/>
  <c r="T38" i="44" s="1"/>
  <c r="AZ85" i="44"/>
  <c r="T85" i="44" s="1"/>
  <c r="AZ123" i="44"/>
  <c r="T123" i="44" s="1"/>
  <c r="AZ61" i="44"/>
  <c r="T61" i="44" s="1"/>
  <c r="AZ190" i="44"/>
  <c r="T190" i="44" s="1"/>
  <c r="AZ198" i="44"/>
  <c r="T198" i="44" s="1"/>
  <c r="AZ191" i="44"/>
  <c r="T191" i="44" s="1"/>
  <c r="AZ84" i="44"/>
  <c r="T84" i="44" s="1"/>
  <c r="AZ64" i="44"/>
  <c r="T64" i="44" s="1"/>
  <c r="AZ150" i="44"/>
  <c r="T150" i="44" s="1"/>
  <c r="AZ30" i="44"/>
  <c r="T30" i="44" s="1"/>
  <c r="AZ121" i="44"/>
  <c r="T121" i="44" s="1"/>
  <c r="AZ112" i="44"/>
  <c r="T112" i="44" s="1"/>
  <c r="AZ60" i="44"/>
  <c r="T60" i="44" s="1"/>
  <c r="AZ73" i="44"/>
  <c r="T73" i="44" s="1"/>
  <c r="AZ109" i="44"/>
  <c r="T109" i="44" s="1"/>
  <c r="AZ183" i="44"/>
  <c r="T183" i="44" s="1"/>
  <c r="AZ135" i="44"/>
  <c r="T135" i="44" s="1"/>
  <c r="AZ134" i="44"/>
  <c r="T134" i="44" s="1"/>
  <c r="AZ32" i="44"/>
  <c r="T32" i="44" s="1"/>
  <c r="AZ142" i="44"/>
  <c r="T142" i="44" s="1"/>
  <c r="AZ166" i="44"/>
  <c r="T166" i="44" s="1"/>
  <c r="AZ159" i="44"/>
  <c r="T159" i="44" s="1"/>
  <c r="AZ174" i="44"/>
  <c r="T174" i="44" s="1"/>
  <c r="AZ37" i="44"/>
  <c r="T37" i="44" s="1"/>
  <c r="AZ104" i="44"/>
  <c r="T104" i="44" s="1"/>
  <c r="AZ128" i="44"/>
  <c r="T128" i="44" s="1"/>
  <c r="AZ167" i="44"/>
  <c r="T167" i="44" s="1"/>
  <c r="AZ182" i="44"/>
  <c r="T182" i="44" s="1"/>
  <c r="AZ111" i="44"/>
  <c r="T111" i="44" s="1"/>
  <c r="AZ96" i="44"/>
  <c r="T96" i="44" s="1"/>
  <c r="AZ178" i="44"/>
  <c r="T178" i="44" s="1"/>
  <c r="AZ138" i="44"/>
  <c r="T138" i="44" s="1"/>
  <c r="AZ95" i="44"/>
  <c r="T95" i="44" s="1"/>
  <c r="AZ170" i="44"/>
  <c r="T170" i="44" s="1"/>
  <c r="AZ48" i="44"/>
  <c r="T48" i="44" s="1"/>
  <c r="AZ70" i="44"/>
  <c r="T70" i="44" s="1"/>
  <c r="AZ108" i="44"/>
  <c r="T108" i="44" s="1"/>
  <c r="AZ49" i="44"/>
  <c r="T49" i="44" s="1"/>
  <c r="AZ65" i="44"/>
  <c r="T65" i="44" s="1"/>
  <c r="AZ79" i="44"/>
  <c r="T79" i="44" s="1"/>
  <c r="AZ74" i="44"/>
  <c r="T74" i="44" s="1"/>
  <c r="AZ195" i="44"/>
  <c r="T195" i="44" s="1"/>
  <c r="AZ87" i="44"/>
  <c r="T87" i="44" s="1"/>
  <c r="AZ186" i="44"/>
  <c r="T186" i="44" s="1"/>
  <c r="AZ56" i="44"/>
  <c r="T56" i="44" s="1"/>
  <c r="AZ131" i="44"/>
  <c r="T131" i="44" s="1"/>
  <c r="AZ127" i="44"/>
  <c r="T127" i="44" s="1"/>
  <c r="AZ187" i="44"/>
  <c r="T187" i="44" s="1"/>
  <c r="AZ179" i="44"/>
  <c r="T179" i="44" s="1"/>
  <c r="AZ116" i="44"/>
  <c r="T116" i="44" s="1"/>
  <c r="AZ105" i="44"/>
  <c r="T105" i="44" s="1"/>
  <c r="AZ52" i="44"/>
  <c r="T52" i="44" s="1"/>
  <c r="AZ53" i="44"/>
  <c r="T53" i="44" s="1"/>
  <c r="AZ139" i="44"/>
  <c r="T139" i="44" s="1"/>
  <c r="AZ93" i="44"/>
  <c r="T93" i="44" s="1"/>
  <c r="AZ202" i="44"/>
  <c r="T202" i="44" s="1"/>
  <c r="AZ194" i="44"/>
  <c r="T194" i="44" s="1"/>
  <c r="AZ125" i="44"/>
  <c r="T125" i="44" s="1"/>
  <c r="AZ41" i="44"/>
  <c r="T41" i="44" s="1"/>
  <c r="AZ115" i="44"/>
  <c r="T115" i="44" s="1"/>
  <c r="AZ72" i="44"/>
  <c r="T72" i="44" s="1"/>
  <c r="AZ163" i="44"/>
  <c r="T163" i="44" s="1"/>
  <c r="AS166" i="44"/>
  <c r="AS176" i="44"/>
  <c r="AS56" i="44"/>
  <c r="AS92" i="44"/>
  <c r="AS164" i="44"/>
  <c r="AS74" i="44"/>
  <c r="AL136" i="44"/>
  <c r="AN107" i="44"/>
  <c r="AQ41" i="44"/>
  <c r="AL195" i="44"/>
  <c r="AL148" i="44"/>
  <c r="AO148" i="44"/>
  <c r="AT163" i="44"/>
  <c r="AT171" i="44"/>
  <c r="AN90" i="44"/>
  <c r="AL161" i="44"/>
  <c r="AQ78" i="44"/>
  <c r="AT112" i="44"/>
  <c r="AL141" i="44"/>
  <c r="AT109" i="44"/>
  <c r="AL114" i="44"/>
  <c r="AL100" i="44"/>
  <c r="AK59" i="44"/>
  <c r="AL144" i="44"/>
  <c r="AL31" i="44"/>
  <c r="AT179" i="44"/>
  <c r="AQ133" i="44"/>
  <c r="AT194" i="44"/>
  <c r="AT44" i="44"/>
  <c r="AL175" i="44"/>
  <c r="AL65" i="44"/>
  <c r="AQ43" i="44"/>
  <c r="AU97" i="44"/>
  <c r="AL47" i="44"/>
  <c r="AJ196" i="44"/>
  <c r="AL111" i="44"/>
  <c r="AL125" i="44"/>
  <c r="AL116" i="44"/>
  <c r="AL89" i="44"/>
  <c r="AO165" i="44"/>
  <c r="AL133" i="44"/>
  <c r="AO113" i="44"/>
  <c r="AL176" i="44"/>
  <c r="AL169" i="44"/>
  <c r="AO37" i="44"/>
  <c r="AO48" i="44"/>
  <c r="AO65" i="44"/>
  <c r="AK116" i="44"/>
  <c r="AO133" i="44"/>
  <c r="AL174" i="44"/>
  <c r="AL60" i="44"/>
  <c r="AR171" i="44"/>
  <c r="AR76" i="44"/>
  <c r="AK29" i="44"/>
  <c r="AU81" i="44"/>
  <c r="AO152" i="44"/>
  <c r="AU37" i="44"/>
  <c r="AK115" i="44"/>
  <c r="AM72" i="44"/>
  <c r="AR187" i="44"/>
  <c r="AM41" i="44"/>
  <c r="AM34" i="44"/>
  <c r="AM104" i="44"/>
  <c r="AU129" i="44"/>
  <c r="AU68" i="44"/>
  <c r="AU135" i="44"/>
  <c r="AR138" i="44"/>
  <c r="AN181" i="44"/>
  <c r="AM149" i="44"/>
  <c r="AM157" i="44"/>
  <c r="AN34" i="44"/>
  <c r="AM64" i="44"/>
  <c r="AM183" i="44"/>
  <c r="AM44" i="44"/>
  <c r="AK33" i="44"/>
  <c r="AU47" i="44"/>
  <c r="AU162" i="44"/>
  <c r="AR101" i="44"/>
  <c r="AR179" i="44"/>
  <c r="AR131" i="44"/>
  <c r="AU60" i="44"/>
  <c r="AU121" i="44"/>
  <c r="AR194" i="44"/>
  <c r="AR59" i="44"/>
  <c r="AU96" i="44"/>
  <c r="AK67" i="44"/>
  <c r="AK137" i="44"/>
  <c r="AR170" i="44"/>
  <c r="AE31" i="44" l="1"/>
  <c r="AU31" i="44" s="1"/>
  <c r="AE209" i="44"/>
  <c r="AU209" i="44" s="1"/>
  <c r="AE212" i="44"/>
  <c r="AU212" i="44" s="1"/>
  <c r="AE206" i="44"/>
  <c r="AU206" i="44" s="1"/>
  <c r="AE218" i="44"/>
  <c r="AU218" i="44" s="1"/>
  <c r="AE222" i="44"/>
  <c r="AU222" i="44" s="1"/>
  <c r="Z190" i="44"/>
  <c r="AP190" i="44" s="1"/>
  <c r="AD32" i="44"/>
  <c r="AT32" i="44" s="1"/>
  <c r="Y32" i="44"/>
  <c r="AO32" i="44" s="1"/>
  <c r="AB191" i="44"/>
  <c r="AR191" i="44" s="1"/>
  <c r="AB196" i="44"/>
  <c r="AR196" i="44" s="1"/>
  <c r="AB198" i="44"/>
  <c r="AR198" i="44" s="1"/>
  <c r="AD198" i="44"/>
  <c r="AT198" i="44" s="1"/>
  <c r="X201" i="44"/>
  <c r="AN201" i="44" s="1"/>
  <c r="AB190" i="44"/>
  <c r="AR190" i="44" s="1"/>
  <c r="AC34" i="44"/>
  <c r="AS34" i="44" s="1"/>
  <c r="W198" i="44"/>
  <c r="AM198" i="44" s="1"/>
  <c r="Y201" i="44"/>
  <c r="AO201" i="44" s="1"/>
  <c r="Z191" i="44"/>
  <c r="AP191" i="44" s="1"/>
  <c r="V212" i="44"/>
  <c r="AL212" i="44" s="1"/>
  <c r="W212" i="44"/>
  <c r="AM212" i="44" s="1"/>
  <c r="AB210" i="44"/>
  <c r="AR210" i="44" s="1"/>
  <c r="Z208" i="44"/>
  <c r="AP208" i="44" s="1"/>
  <c r="AA202" i="44"/>
  <c r="AQ202" i="44" s="1"/>
  <c r="Y205" i="44"/>
  <c r="AO205" i="44" s="1"/>
  <c r="W204" i="44"/>
  <c r="AM204" i="44" s="1"/>
  <c r="U201" i="44"/>
  <c r="AK201" i="44" s="1"/>
  <c r="W195" i="44"/>
  <c r="AM195" i="44" s="1"/>
  <c r="V211" i="44"/>
  <c r="AL211" i="44" s="1"/>
  <c r="AD207" i="44"/>
  <c r="AT207" i="44" s="1"/>
  <c r="X210" i="44"/>
  <c r="AN210" i="44" s="1"/>
  <c r="AD31" i="44"/>
  <c r="AT31" i="44" s="1"/>
  <c r="AD193" i="44"/>
  <c r="AT193" i="44" s="1"/>
  <c r="AD30" i="44"/>
  <c r="AT30" i="44" s="1"/>
  <c r="AC204" i="44"/>
  <c r="AS204" i="44" s="1"/>
  <c r="AC31" i="44"/>
  <c r="AS31" i="44" s="1"/>
  <c r="AB202" i="44"/>
  <c r="AR202" i="44" s="1"/>
  <c r="AB28" i="44"/>
  <c r="AR28" i="44" s="1"/>
  <c r="AA196" i="44"/>
  <c r="AQ196" i="44" s="1"/>
  <c r="Z32" i="44"/>
  <c r="AP32" i="44" s="1"/>
  <c r="Z199" i="44"/>
  <c r="AP199" i="44" s="1"/>
  <c r="Y36" i="44"/>
  <c r="AO36" i="44" s="1"/>
  <c r="X198" i="44"/>
  <c r="AN198" i="44" s="1"/>
  <c r="X204" i="44"/>
  <c r="AN204" i="44" s="1"/>
  <c r="W209" i="44"/>
  <c r="AM209" i="44" s="1"/>
  <c r="W27" i="44"/>
  <c r="AM27" i="44" s="1"/>
  <c r="V201" i="44"/>
  <c r="AL201" i="44" s="1"/>
  <c r="U209" i="44"/>
  <c r="AK209" i="44" s="1"/>
  <c r="U28" i="44"/>
  <c r="AK28" i="44" s="1"/>
  <c r="U200" i="44"/>
  <c r="AK200" i="44" s="1"/>
  <c r="AA138" i="44"/>
  <c r="AQ138" i="44" s="1"/>
  <c r="AE27" i="44"/>
  <c r="AU27" i="44" s="1"/>
  <c r="W193" i="44"/>
  <c r="AM193" i="44" s="1"/>
  <c r="AC37" i="44"/>
  <c r="AS37" i="44" s="1"/>
  <c r="Y74" i="44"/>
  <c r="AO74" i="44" s="1"/>
  <c r="AC200" i="44"/>
  <c r="AS200" i="44" s="1"/>
  <c r="Y204" i="44"/>
  <c r="AO204" i="44" s="1"/>
  <c r="AE146" i="44"/>
  <c r="AU146" i="44" s="1"/>
  <c r="AE33" i="44"/>
  <c r="AU33" i="44" s="1"/>
  <c r="AE208" i="44"/>
  <c r="AU208" i="44" s="1"/>
  <c r="AE210" i="44"/>
  <c r="AU210" i="44" s="1"/>
  <c r="AE216" i="44"/>
  <c r="AU216" i="44" s="1"/>
  <c r="W194" i="44"/>
  <c r="AM194" i="44" s="1"/>
  <c r="AD195" i="44"/>
  <c r="AT195" i="44" s="1"/>
  <c r="Y35" i="44"/>
  <c r="AO35" i="44" s="1"/>
  <c r="U198" i="44"/>
  <c r="AK198" i="44" s="1"/>
  <c r="W196" i="44"/>
  <c r="AM196" i="44" s="1"/>
  <c r="U197" i="44"/>
  <c r="AK197" i="44" s="1"/>
  <c r="Z33" i="44"/>
  <c r="AP33" i="44" s="1"/>
  <c r="AA31" i="44"/>
  <c r="AQ31" i="44" s="1"/>
  <c r="X30" i="44"/>
  <c r="AN30" i="44" s="1"/>
  <c r="AD203" i="44"/>
  <c r="AT203" i="44" s="1"/>
  <c r="AA36" i="44"/>
  <c r="AQ36" i="44" s="1"/>
  <c r="AB207" i="44"/>
  <c r="AR207" i="44" s="1"/>
  <c r="Z207" i="44"/>
  <c r="AP207" i="44" s="1"/>
  <c r="U204" i="44"/>
  <c r="AK204" i="44" s="1"/>
  <c r="AC201" i="44"/>
  <c r="AS201" i="44" s="1"/>
  <c r="AD197" i="44"/>
  <c r="AT197" i="44" s="1"/>
  <c r="AD201" i="44"/>
  <c r="AT201" i="44" s="1"/>
  <c r="AD211" i="44"/>
  <c r="AT211" i="44" s="1"/>
  <c r="AC198" i="44"/>
  <c r="AS198" i="44" s="1"/>
  <c r="AC32" i="44"/>
  <c r="AS32" i="44" s="1"/>
  <c r="AC27" i="44"/>
  <c r="AS27" i="44" s="1"/>
  <c r="AB205" i="44"/>
  <c r="AR205" i="44" s="1"/>
  <c r="AA30" i="44"/>
  <c r="AQ30" i="44" s="1"/>
  <c r="Z29" i="44"/>
  <c r="AP29" i="44" s="1"/>
  <c r="X199" i="44"/>
  <c r="AN199" i="44" s="1"/>
  <c r="X27" i="44"/>
  <c r="AN27" i="44" s="1"/>
  <c r="X195" i="44"/>
  <c r="AN195" i="44" s="1"/>
  <c r="V200" i="44"/>
  <c r="AL200" i="44" s="1"/>
  <c r="U27" i="44"/>
  <c r="AK27" i="44" s="1"/>
  <c r="Y197" i="44"/>
  <c r="AO197" i="44" s="1"/>
  <c r="AB192" i="44"/>
  <c r="AR192" i="44" s="1"/>
  <c r="AA35" i="44"/>
  <c r="AQ35" i="44" s="1"/>
  <c r="W202" i="44"/>
  <c r="AM202" i="44" s="1"/>
  <c r="AC202" i="44"/>
  <c r="AS202" i="44" s="1"/>
  <c r="AA201" i="44"/>
  <c r="AQ201" i="44" s="1"/>
  <c r="V109" i="44"/>
  <c r="AL109" i="44" s="1"/>
  <c r="AE200" i="44"/>
  <c r="AU200" i="44" s="1"/>
  <c r="AE202" i="44"/>
  <c r="AU202" i="44" s="1"/>
  <c r="AE203" i="44"/>
  <c r="AU203" i="44" s="1"/>
  <c r="AE211" i="44"/>
  <c r="AU211" i="44" s="1"/>
  <c r="AE213" i="44"/>
  <c r="AU213" i="44" s="1"/>
  <c r="AE223" i="44"/>
  <c r="AU223" i="44" s="1"/>
  <c r="AC35" i="44"/>
  <c r="AS35" i="44" s="1"/>
  <c r="AD196" i="44"/>
  <c r="AT196" i="44" s="1"/>
  <c r="Y196" i="44"/>
  <c r="AO196" i="44" s="1"/>
  <c r="X33" i="44"/>
  <c r="AN33" i="44" s="1"/>
  <c r="X197" i="44"/>
  <c r="AN197" i="44" s="1"/>
  <c r="AB33" i="44"/>
  <c r="AR33" i="44" s="1"/>
  <c r="Z34" i="44"/>
  <c r="AP34" i="44" s="1"/>
  <c r="AA33" i="44"/>
  <c r="AQ33" i="44" s="1"/>
  <c r="AB35" i="44"/>
  <c r="AR35" i="44" s="1"/>
  <c r="Z194" i="44"/>
  <c r="AP194" i="44" s="1"/>
  <c r="AA34" i="44"/>
  <c r="AQ34" i="44" s="1"/>
  <c r="Y192" i="44"/>
  <c r="AO192" i="44" s="1"/>
  <c r="Y30" i="44"/>
  <c r="AO30" i="44" s="1"/>
  <c r="Z192" i="44"/>
  <c r="AP192" i="44" s="1"/>
  <c r="V208" i="44"/>
  <c r="AL208" i="44" s="1"/>
  <c r="Z212" i="44"/>
  <c r="AP212" i="44" s="1"/>
  <c r="AC210" i="44"/>
  <c r="AS210" i="44" s="1"/>
  <c r="AD202" i="44"/>
  <c r="AT202" i="44" s="1"/>
  <c r="V199" i="44"/>
  <c r="AL199" i="44" s="1"/>
  <c r="X31" i="44"/>
  <c r="AN31" i="44" s="1"/>
  <c r="Z35" i="44"/>
  <c r="AP35" i="44" s="1"/>
  <c r="Y194" i="44"/>
  <c r="AO194" i="44" s="1"/>
  <c r="U206" i="44"/>
  <c r="AK206" i="44" s="1"/>
  <c r="AA198" i="44"/>
  <c r="AQ198" i="44" s="1"/>
  <c r="AD204" i="44"/>
  <c r="AT204" i="44" s="1"/>
  <c r="AD208" i="44"/>
  <c r="AT208" i="44" s="1"/>
  <c r="AD200" i="44"/>
  <c r="AT200" i="44" s="1"/>
  <c r="AC28" i="44"/>
  <c r="AS28" i="44" s="1"/>
  <c r="AC207" i="44"/>
  <c r="AS207" i="44" s="1"/>
  <c r="AC33" i="44"/>
  <c r="AS33" i="44" s="1"/>
  <c r="AB195" i="44"/>
  <c r="AR195" i="44" s="1"/>
  <c r="AB27" i="44"/>
  <c r="AR27" i="44" s="1"/>
  <c r="AA195" i="44"/>
  <c r="AQ195" i="44" s="1"/>
  <c r="Z31" i="44"/>
  <c r="AP31" i="44" s="1"/>
  <c r="Z205" i="44"/>
  <c r="AP205" i="44" s="1"/>
  <c r="Y207" i="44"/>
  <c r="AO207" i="44" s="1"/>
  <c r="X206" i="44"/>
  <c r="AN206" i="44" s="1"/>
  <c r="X32" i="44"/>
  <c r="AN32" i="44" s="1"/>
  <c r="W30" i="44"/>
  <c r="AM30" i="44" s="1"/>
  <c r="V27" i="44"/>
  <c r="AL27" i="44" s="1"/>
  <c r="V206" i="44"/>
  <c r="AL206" i="44" s="1"/>
  <c r="U30" i="44"/>
  <c r="AK30" i="44" s="1"/>
  <c r="AE30" i="44"/>
  <c r="AU30" i="44" s="1"/>
  <c r="AB193" i="44"/>
  <c r="AR193" i="44" s="1"/>
  <c r="AA191" i="44"/>
  <c r="AQ191" i="44" s="1"/>
  <c r="V198" i="44"/>
  <c r="AL198" i="44" s="1"/>
  <c r="Y198" i="44"/>
  <c r="AO198" i="44" s="1"/>
  <c r="W172" i="44"/>
  <c r="AM172" i="44" s="1"/>
  <c r="W203" i="44"/>
  <c r="AM203" i="44" s="1"/>
  <c r="Z206" i="44"/>
  <c r="AP206" i="44" s="1"/>
  <c r="AE207" i="44"/>
  <c r="AU207" i="44" s="1"/>
  <c r="AE214" i="44"/>
  <c r="AU214" i="44" s="1"/>
  <c r="AC30" i="44"/>
  <c r="AS30" i="44" s="1"/>
  <c r="U196" i="44"/>
  <c r="AK196" i="44" s="1"/>
  <c r="AB36" i="44"/>
  <c r="AR36" i="44" s="1"/>
  <c r="Y33" i="44"/>
  <c r="AO33" i="44" s="1"/>
  <c r="Z195" i="44"/>
  <c r="AP195" i="44" s="1"/>
  <c r="Y191" i="44"/>
  <c r="AO191" i="44" s="1"/>
  <c r="Y212" i="44"/>
  <c r="AO212" i="44" s="1"/>
  <c r="Z204" i="44"/>
  <c r="AP204" i="44" s="1"/>
  <c r="V204" i="44"/>
  <c r="AL204" i="44" s="1"/>
  <c r="AA203" i="44"/>
  <c r="AQ203" i="44" s="1"/>
  <c r="Z198" i="44"/>
  <c r="AP198" i="44" s="1"/>
  <c r="W29" i="44"/>
  <c r="AM29" i="44" s="1"/>
  <c r="U203" i="44"/>
  <c r="AK203" i="44" s="1"/>
  <c r="U202" i="44"/>
  <c r="AK202" i="44" s="1"/>
  <c r="V197" i="44"/>
  <c r="AL197" i="44" s="1"/>
  <c r="AE32" i="44"/>
  <c r="AU32" i="44" s="1"/>
  <c r="AE205" i="44"/>
  <c r="AU205" i="44" s="1"/>
  <c r="AE204" i="44"/>
  <c r="AU204" i="44" s="1"/>
  <c r="AE201" i="44"/>
  <c r="AU201" i="44" s="1"/>
  <c r="AE217" i="44"/>
  <c r="AU217" i="44" s="1"/>
  <c r="AE215" i="44"/>
  <c r="AU215" i="44" s="1"/>
  <c r="W197" i="44"/>
  <c r="AM197" i="44" s="1"/>
  <c r="AC196" i="44"/>
  <c r="AS196" i="44" s="1"/>
  <c r="AA193" i="44"/>
  <c r="AQ193" i="44" s="1"/>
  <c r="Y199" i="44"/>
  <c r="AO199" i="44" s="1"/>
  <c r="W199" i="44"/>
  <c r="AM199" i="44" s="1"/>
  <c r="Z201" i="44"/>
  <c r="AP201" i="44" s="1"/>
  <c r="AB34" i="44"/>
  <c r="AR34" i="44" s="1"/>
  <c r="AD199" i="44"/>
  <c r="AT199" i="44" s="1"/>
  <c r="W200" i="44"/>
  <c r="AM200" i="44" s="1"/>
  <c r="AB199" i="44"/>
  <c r="AR199" i="44" s="1"/>
  <c r="Z193" i="44"/>
  <c r="AP193" i="44" s="1"/>
  <c r="U194" i="44"/>
  <c r="AK194" i="44" s="1"/>
  <c r="V196" i="44"/>
  <c r="AL196" i="44" s="1"/>
  <c r="AB37" i="44"/>
  <c r="AR37" i="44" s="1"/>
  <c r="V203" i="44"/>
  <c r="AL203" i="44" s="1"/>
  <c r="W211" i="44"/>
  <c r="AM211" i="44" s="1"/>
  <c r="AB206" i="44"/>
  <c r="AR206" i="44" s="1"/>
  <c r="Z211" i="44"/>
  <c r="AP211" i="44" s="1"/>
  <c r="AD36" i="44"/>
  <c r="AT36" i="44" s="1"/>
  <c r="AA197" i="44"/>
  <c r="AQ197" i="44" s="1"/>
  <c r="U193" i="44"/>
  <c r="AK193" i="44" s="1"/>
  <c r="Z200" i="44"/>
  <c r="AP200" i="44" s="1"/>
  <c r="Y209" i="44"/>
  <c r="AO209" i="44" s="1"/>
  <c r="AA206" i="44"/>
  <c r="AQ206" i="44" s="1"/>
  <c r="X202" i="44"/>
  <c r="AN202" i="44" s="1"/>
  <c r="AD35" i="44"/>
  <c r="AT35" i="44" s="1"/>
  <c r="AD209" i="44"/>
  <c r="AT209" i="44" s="1"/>
  <c r="AD33" i="44"/>
  <c r="AT33" i="44" s="1"/>
  <c r="AC205" i="44"/>
  <c r="AS205" i="44" s="1"/>
  <c r="AC199" i="44"/>
  <c r="AS199" i="44" s="1"/>
  <c r="AB29" i="44"/>
  <c r="AR29" i="44" s="1"/>
  <c r="AB204" i="44"/>
  <c r="AR204" i="44" s="1"/>
  <c r="AA32" i="44"/>
  <c r="AQ32" i="44" s="1"/>
  <c r="Z202" i="44"/>
  <c r="AP202" i="44" s="1"/>
  <c r="Z30" i="44"/>
  <c r="AP30" i="44" s="1"/>
  <c r="Y193" i="44"/>
  <c r="AO193" i="44" s="1"/>
  <c r="X207" i="44"/>
  <c r="AN207" i="44" s="1"/>
  <c r="X28" i="44"/>
  <c r="AN28" i="44" s="1"/>
  <c r="X203" i="44"/>
  <c r="AN203" i="44" s="1"/>
  <c r="W28" i="44"/>
  <c r="AM28" i="44" s="1"/>
  <c r="V209" i="44"/>
  <c r="AL209" i="44" s="1"/>
  <c r="U208" i="44"/>
  <c r="AK208" i="44" s="1"/>
  <c r="U199" i="44"/>
  <c r="AK199" i="44" s="1"/>
  <c r="U207" i="44"/>
  <c r="AK207" i="44" s="1"/>
  <c r="AA213" i="44"/>
  <c r="AQ213" i="44" s="1"/>
  <c r="AB201" i="44"/>
  <c r="AR201" i="44" s="1"/>
  <c r="Y195" i="44"/>
  <c r="AO195" i="44" s="1"/>
  <c r="Y34" i="44"/>
  <c r="AO34" i="44" s="1"/>
  <c r="V158" i="44"/>
  <c r="AL158" i="44" s="1"/>
  <c r="AC203" i="44"/>
  <c r="AS203" i="44" s="1"/>
  <c r="AA200" i="44"/>
  <c r="AQ200" i="44" s="1"/>
  <c r="V87" i="44"/>
  <c r="AL87" i="44" s="1"/>
  <c r="T207" i="44"/>
  <c r="AJ207" i="44" s="1"/>
  <c r="T209" i="44"/>
  <c r="AJ209" i="44" s="1"/>
  <c r="T33" i="44"/>
  <c r="AJ33" i="44" s="1"/>
  <c r="T212" i="44"/>
  <c r="AJ212" i="44" s="1"/>
  <c r="T27" i="44"/>
  <c r="AJ27" i="44" s="1"/>
  <c r="T199" i="44"/>
  <c r="AJ199" i="44" s="1"/>
  <c r="T28" i="44"/>
  <c r="AJ28" i="44" s="1"/>
  <c r="T204" i="44"/>
  <c r="AJ204" i="44" s="1"/>
  <c r="T205" i="44"/>
  <c r="AJ205" i="44" s="1"/>
  <c r="AP142" i="44"/>
  <c r="AP72" i="44"/>
  <c r="AP62" i="44"/>
  <c r="AP54" i="44"/>
  <c r="AP90" i="44"/>
  <c r="AP122" i="44"/>
  <c r="AP159" i="44"/>
  <c r="AP51" i="44"/>
  <c r="AP73" i="44"/>
  <c r="AP171" i="44"/>
  <c r="AP93" i="44"/>
  <c r="AP117" i="44"/>
  <c r="AU38" i="44"/>
  <c r="AU91" i="44"/>
  <c r="AU118" i="44"/>
  <c r="AU41" i="44"/>
  <c r="AU79" i="44"/>
  <c r="AU43" i="44"/>
  <c r="AU72" i="44"/>
  <c r="AT97" i="44"/>
  <c r="AT45" i="44"/>
  <c r="AT182" i="44"/>
  <c r="AT185" i="44"/>
  <c r="AT90" i="44"/>
  <c r="AT192" i="44"/>
  <c r="AT136" i="44"/>
  <c r="AT87" i="44"/>
  <c r="AT172" i="44"/>
  <c r="AT165" i="44"/>
  <c r="AS50" i="44"/>
  <c r="AS144" i="44"/>
  <c r="AS143" i="44"/>
  <c r="AS182" i="44"/>
  <c r="AS65" i="44"/>
  <c r="AS101" i="44"/>
  <c r="AS163" i="44"/>
  <c r="AS138" i="44"/>
  <c r="AS140" i="44"/>
  <c r="AR111" i="44"/>
  <c r="AR128" i="44"/>
  <c r="AR80" i="44"/>
  <c r="AR70" i="44"/>
  <c r="AR145" i="44"/>
  <c r="AR185" i="44"/>
  <c r="AR38" i="44"/>
  <c r="AR165" i="44"/>
  <c r="AR132" i="44"/>
  <c r="AQ171" i="44"/>
  <c r="AQ72" i="44"/>
  <c r="AQ40" i="44"/>
  <c r="AQ82" i="44"/>
  <c r="AQ85" i="44"/>
  <c r="AQ47" i="44"/>
  <c r="AQ157" i="44"/>
  <c r="AQ179" i="44"/>
  <c r="AQ180" i="44"/>
  <c r="AO119" i="44"/>
  <c r="AO128" i="44"/>
  <c r="AO87" i="44"/>
  <c r="AO40" i="44"/>
  <c r="AO115" i="44"/>
  <c r="AO174" i="44"/>
  <c r="AN88" i="44"/>
  <c r="AN177" i="44"/>
  <c r="AN40" i="44"/>
  <c r="AN129" i="44"/>
  <c r="AN57" i="44"/>
  <c r="AN87" i="44"/>
  <c r="AN124" i="44"/>
  <c r="AN54" i="44"/>
  <c r="AN101" i="44"/>
  <c r="AN39" i="44"/>
  <c r="AM116" i="44"/>
  <c r="AM55" i="44"/>
  <c r="AM143" i="44"/>
  <c r="AM70" i="44"/>
  <c r="AM121" i="44"/>
  <c r="AM93" i="44"/>
  <c r="AM135" i="44"/>
  <c r="AM159" i="44"/>
  <c r="AM182" i="44"/>
  <c r="AL186" i="44"/>
  <c r="AL49" i="44"/>
  <c r="AL37" i="44"/>
  <c r="AL187" i="44"/>
  <c r="AL147" i="44"/>
  <c r="AL164" i="44"/>
  <c r="AL90" i="44"/>
  <c r="AL183" i="44"/>
  <c r="AL101" i="44"/>
  <c r="AL110" i="44"/>
  <c r="AL165" i="44"/>
  <c r="AL173" i="44"/>
  <c r="AI97" i="44"/>
  <c r="AK97" i="44"/>
  <c r="AI85" i="44"/>
  <c r="AK85" i="44"/>
  <c r="AI122" i="44"/>
  <c r="AK122" i="44"/>
  <c r="AI64" i="44"/>
  <c r="AK64" i="44"/>
  <c r="AI174" i="44"/>
  <c r="AK174" i="44"/>
  <c r="AI148" i="44"/>
  <c r="AK148" i="44"/>
  <c r="AI69" i="44"/>
  <c r="AK69" i="44"/>
  <c r="AI101" i="44"/>
  <c r="AK101" i="44"/>
  <c r="AI41" i="44"/>
  <c r="AK41" i="44"/>
  <c r="AU156" i="44"/>
  <c r="AN61" i="44"/>
  <c r="AK62" i="44"/>
  <c r="AS72" i="44"/>
  <c r="AT181" i="44"/>
  <c r="AO151" i="44"/>
  <c r="AO99" i="44"/>
  <c r="AN145" i="44"/>
  <c r="AM49" i="44"/>
  <c r="AK58" i="44"/>
  <c r="AK166" i="44"/>
  <c r="AP153" i="44"/>
  <c r="AT150" i="44"/>
  <c r="AN79" i="44"/>
  <c r="AR151" i="44"/>
  <c r="AS73" i="44"/>
  <c r="AQ181" i="44"/>
  <c r="AO93" i="44"/>
  <c r="AS60" i="44"/>
  <c r="AT147" i="44"/>
  <c r="AT89" i="44"/>
  <c r="AQ178" i="44"/>
  <c r="AO181" i="44"/>
  <c r="AM147" i="44"/>
  <c r="AU154" i="44"/>
  <c r="AK35" i="44"/>
  <c r="AI177" i="44"/>
  <c r="AK177" i="44"/>
  <c r="AT102" i="44"/>
  <c r="AT84" i="44"/>
  <c r="AO157" i="44"/>
  <c r="AK45" i="44"/>
  <c r="AP113" i="44"/>
  <c r="AP46" i="44"/>
  <c r="AU36" i="44"/>
  <c r="AT144" i="44"/>
  <c r="AS189" i="44"/>
  <c r="AQ83" i="44"/>
  <c r="AT120" i="44"/>
  <c r="AO149" i="44"/>
  <c r="AO66" i="44"/>
  <c r="AI92" i="44"/>
  <c r="AK92" i="44"/>
  <c r="AU163" i="44"/>
  <c r="AK80" i="44"/>
  <c r="AR129" i="44"/>
  <c r="AN148" i="44"/>
  <c r="AO52" i="44"/>
  <c r="AO58" i="44"/>
  <c r="AR121" i="44"/>
  <c r="AM31" i="44"/>
  <c r="AM161" i="44"/>
  <c r="AO183" i="44"/>
  <c r="AK136" i="44"/>
  <c r="AQ119" i="44"/>
  <c r="AP111" i="44"/>
  <c r="AP94" i="44"/>
  <c r="AP119" i="44"/>
  <c r="AP99" i="44"/>
  <c r="AP53" i="44"/>
  <c r="AP175" i="44"/>
  <c r="AP114" i="44"/>
  <c r="AP140" i="44"/>
  <c r="AP102" i="44"/>
  <c r="AP98" i="44"/>
  <c r="AU132" i="44"/>
  <c r="AU98" i="44"/>
  <c r="AU46" i="44"/>
  <c r="AU50" i="44"/>
  <c r="AU75" i="44"/>
  <c r="AU108" i="44"/>
  <c r="AU150" i="44"/>
  <c r="AT116" i="44"/>
  <c r="AT142" i="44"/>
  <c r="AT114" i="44"/>
  <c r="AT50" i="44"/>
  <c r="AT161" i="44"/>
  <c r="AT91" i="44"/>
  <c r="AT80" i="44"/>
  <c r="AT108" i="44"/>
  <c r="AT46" i="44"/>
  <c r="AS118" i="44"/>
  <c r="AS94" i="44"/>
  <c r="AS58" i="44"/>
  <c r="AS57" i="44"/>
  <c r="AS175" i="44"/>
  <c r="AS112" i="44"/>
  <c r="AS131" i="44"/>
  <c r="AS125" i="44"/>
  <c r="AS188" i="44"/>
  <c r="AS88" i="44"/>
  <c r="AR68" i="44"/>
  <c r="AR112" i="44"/>
  <c r="AR50" i="44"/>
  <c r="AR106" i="44"/>
  <c r="AR176" i="44"/>
  <c r="AR73" i="44"/>
  <c r="AP61" i="44"/>
  <c r="AP95" i="44"/>
  <c r="AP157" i="44"/>
  <c r="AP108" i="44"/>
  <c r="AP106" i="44"/>
  <c r="AP146" i="44"/>
  <c r="AP170" i="44"/>
  <c r="AP87" i="44"/>
  <c r="AP115" i="44"/>
  <c r="AP168" i="44"/>
  <c r="AP126" i="44"/>
  <c r="AP77" i="44"/>
  <c r="AP66" i="44"/>
  <c r="AP37" i="44"/>
  <c r="AP100" i="44"/>
  <c r="AP156" i="44"/>
  <c r="AU115" i="44"/>
  <c r="AU106" i="44"/>
  <c r="AU55" i="44"/>
  <c r="AU99" i="44"/>
  <c r="AU114" i="44"/>
  <c r="AU102" i="44"/>
  <c r="AU58" i="44"/>
  <c r="AU87" i="44"/>
  <c r="AU177" i="44"/>
  <c r="AU174" i="44"/>
  <c r="AU147" i="44"/>
  <c r="AU183" i="44"/>
  <c r="AU161" i="44"/>
  <c r="AU92" i="44"/>
  <c r="AT166" i="44"/>
  <c r="AT159" i="44"/>
  <c r="AT191" i="44"/>
  <c r="AT121" i="44"/>
  <c r="AT47" i="44"/>
  <c r="AT153" i="44"/>
  <c r="AT96" i="44"/>
  <c r="AT122" i="44"/>
  <c r="AT115" i="44"/>
  <c r="AT133" i="44"/>
  <c r="AT111" i="44"/>
  <c r="AT188" i="44"/>
  <c r="AT127" i="44"/>
  <c r="AT104" i="44"/>
  <c r="AS148" i="44"/>
  <c r="AS121" i="44"/>
  <c r="AS99" i="44"/>
  <c r="AS40" i="44"/>
  <c r="AS113" i="44"/>
  <c r="AS110" i="44"/>
  <c r="AS192" i="44"/>
  <c r="AS161" i="44"/>
  <c r="AS51" i="44"/>
  <c r="AS93" i="44"/>
  <c r="AS68" i="44"/>
  <c r="AS67" i="44"/>
  <c r="AS171" i="44"/>
  <c r="AS136" i="44"/>
  <c r="AS159" i="44"/>
  <c r="AS172" i="44"/>
  <c r="AR119" i="44"/>
  <c r="AR104" i="44"/>
  <c r="AR86" i="44"/>
  <c r="AR134" i="44"/>
  <c r="AR53" i="44"/>
  <c r="AR169" i="44"/>
  <c r="AR44" i="44"/>
  <c r="AR54" i="44"/>
  <c r="AR56" i="44"/>
  <c r="AR118" i="44"/>
  <c r="AR48" i="44"/>
  <c r="AR180" i="44"/>
  <c r="AR110" i="44"/>
  <c r="AR141" i="44"/>
  <c r="AQ117" i="44"/>
  <c r="AQ158" i="44"/>
  <c r="AQ110" i="44"/>
  <c r="AQ167" i="44"/>
  <c r="AQ149" i="44"/>
  <c r="AQ48" i="44"/>
  <c r="AQ39" i="44"/>
  <c r="AQ71" i="44"/>
  <c r="AQ122" i="44"/>
  <c r="AQ184" i="44"/>
  <c r="AQ68" i="44"/>
  <c r="AQ144" i="44"/>
  <c r="AO111" i="44"/>
  <c r="AO95" i="44"/>
  <c r="AO112" i="44"/>
  <c r="AO88" i="44"/>
  <c r="AO56" i="44"/>
  <c r="AO136" i="44"/>
  <c r="AO177" i="44"/>
  <c r="AO38" i="44"/>
  <c r="AO60" i="44"/>
  <c r="AO76" i="44"/>
  <c r="AO124" i="44"/>
  <c r="AO154" i="44"/>
  <c r="AO80" i="44"/>
  <c r="AN82" i="44"/>
  <c r="AN60" i="44"/>
  <c r="AN153" i="44"/>
  <c r="AN63" i="44"/>
  <c r="AN132" i="44"/>
  <c r="AN187" i="44"/>
  <c r="AN81" i="44"/>
  <c r="AN144" i="44"/>
  <c r="AN92" i="44"/>
  <c r="AN44" i="44"/>
  <c r="AN168" i="44"/>
  <c r="AN86" i="44"/>
  <c r="AN182" i="44"/>
  <c r="AN114" i="44"/>
  <c r="AN74" i="44"/>
  <c r="AM108" i="44"/>
  <c r="AM110" i="44"/>
  <c r="AM60" i="44"/>
  <c r="AM100" i="44"/>
  <c r="AM45" i="44"/>
  <c r="AM105" i="44"/>
  <c r="AM181" i="44"/>
  <c r="AM127" i="44"/>
  <c r="AM133" i="44"/>
  <c r="AM47" i="44"/>
  <c r="AM111" i="44"/>
  <c r="AM68" i="44"/>
  <c r="AM114" i="44"/>
  <c r="AL52" i="44"/>
  <c r="AL40" i="44"/>
  <c r="AL119" i="44"/>
  <c r="AL32" i="44"/>
  <c r="AL145" i="44"/>
  <c r="AL193" i="44"/>
  <c r="AL129" i="44"/>
  <c r="AL179" i="44"/>
  <c r="AL121" i="44"/>
  <c r="AL39" i="44"/>
  <c r="AL106" i="44"/>
  <c r="AL84" i="44"/>
  <c r="AL152" i="44"/>
  <c r="AL191" i="44"/>
  <c r="AL59" i="44"/>
  <c r="AL93" i="44"/>
  <c r="AL160" i="44"/>
  <c r="AL166" i="44"/>
  <c r="AL92" i="44"/>
  <c r="AL85" i="44"/>
  <c r="AL74" i="44"/>
  <c r="AI135" i="44"/>
  <c r="AK135" i="44"/>
  <c r="AI132" i="44"/>
  <c r="AK132" i="44"/>
  <c r="AI49" i="44"/>
  <c r="AK49" i="44"/>
  <c r="AI175" i="44"/>
  <c r="AK175" i="44"/>
  <c r="AI106" i="44"/>
  <c r="AK106" i="44"/>
  <c r="AI48" i="44"/>
  <c r="AK48" i="44"/>
  <c r="AI181" i="44"/>
  <c r="AK181" i="44"/>
  <c r="AI128" i="44"/>
  <c r="AK128" i="44"/>
  <c r="AI86" i="44"/>
  <c r="AK86" i="44"/>
  <c r="AI70" i="44"/>
  <c r="AK70" i="44"/>
  <c r="AI110" i="44"/>
  <c r="AK110" i="44"/>
  <c r="AI186" i="44"/>
  <c r="AK186" i="44"/>
  <c r="AI155" i="44"/>
  <c r="AK155" i="44"/>
  <c r="AI154" i="44"/>
  <c r="AK154" i="44"/>
  <c r="AM150" i="44"/>
  <c r="AM101" i="44"/>
  <c r="AM158" i="44"/>
  <c r="AU140" i="44"/>
  <c r="AR58" i="44"/>
  <c r="AI139" i="44"/>
  <c r="AK139" i="44"/>
  <c r="AS97" i="44"/>
  <c r="AT119" i="44"/>
  <c r="AQ56" i="44"/>
  <c r="AQ59" i="44"/>
  <c r="AM103" i="44"/>
  <c r="AU39" i="44"/>
  <c r="AU165" i="44"/>
  <c r="AU133" i="44"/>
  <c r="AR67" i="44"/>
  <c r="AU93" i="44"/>
  <c r="AN46" i="44"/>
  <c r="AR94" i="44"/>
  <c r="AP161" i="44"/>
  <c r="AP177" i="44"/>
  <c r="AT135" i="44"/>
  <c r="AQ150" i="44"/>
  <c r="AO125" i="44"/>
  <c r="AI96" i="44"/>
  <c r="AK96" i="44"/>
  <c r="AP57" i="44"/>
  <c r="AP56" i="44"/>
  <c r="AQ112" i="44"/>
  <c r="AS70" i="44"/>
  <c r="AT100" i="44"/>
  <c r="AQ121" i="44"/>
  <c r="AO73" i="44"/>
  <c r="AO158" i="44"/>
  <c r="AK156" i="44"/>
  <c r="AM132" i="44"/>
  <c r="AU138" i="44"/>
  <c r="AR41" i="44"/>
  <c r="AK99" i="44"/>
  <c r="AS141" i="44"/>
  <c r="AS103" i="44"/>
  <c r="AT55" i="44"/>
  <c r="AT139" i="44"/>
  <c r="AQ100" i="44"/>
  <c r="AO90" i="44"/>
  <c r="AU76" i="44"/>
  <c r="AM112" i="44"/>
  <c r="AM48" i="44"/>
  <c r="AU42" i="44"/>
  <c r="AN165" i="44"/>
  <c r="AK50" i="44"/>
  <c r="AI161" i="44"/>
  <c r="AK161" i="44"/>
  <c r="AU113" i="44"/>
  <c r="AR99" i="44"/>
  <c r="AR72" i="44"/>
  <c r="AP38" i="44"/>
  <c r="AU169" i="44"/>
  <c r="AU168" i="44"/>
  <c r="AT168" i="44"/>
  <c r="AS116" i="44"/>
  <c r="AS95" i="44"/>
  <c r="AT76" i="44"/>
  <c r="AQ124" i="44"/>
  <c r="AQ92" i="44"/>
  <c r="AR82" i="44"/>
  <c r="AN93" i="44"/>
  <c r="AM85" i="44"/>
  <c r="AM80" i="44"/>
  <c r="AN149" i="44"/>
  <c r="AK123" i="44"/>
  <c r="AR162" i="44"/>
  <c r="AR139" i="44"/>
  <c r="AN186" i="44"/>
  <c r="AN172" i="44"/>
  <c r="AN75" i="44"/>
  <c r="AO179" i="44"/>
  <c r="AP133" i="44"/>
  <c r="AP44" i="44"/>
  <c r="AS114" i="44"/>
  <c r="AU34" i="44"/>
  <c r="AM54" i="44"/>
  <c r="AM154" i="44"/>
  <c r="AQ137" i="44"/>
  <c r="AQ95" i="44"/>
  <c r="AQ187" i="44"/>
  <c r="AN191" i="44"/>
  <c r="AU193" i="44"/>
  <c r="AP187" i="44"/>
  <c r="AO188" i="44"/>
  <c r="AM191" i="44"/>
  <c r="AU195" i="44"/>
  <c r="AU197" i="44"/>
  <c r="AL190" i="44"/>
  <c r="AL108" i="44"/>
  <c r="AP83" i="44"/>
  <c r="AP181" i="44"/>
  <c r="AP149" i="44"/>
  <c r="AP60" i="44"/>
  <c r="AP165" i="44"/>
  <c r="AP178" i="44"/>
  <c r="AP85" i="44"/>
  <c r="AP96" i="44"/>
  <c r="AP123" i="44"/>
  <c r="AP52" i="44"/>
  <c r="AP144" i="44"/>
  <c r="AP167" i="44"/>
  <c r="AP176" i="44"/>
  <c r="AP59" i="44"/>
  <c r="AP76" i="44"/>
  <c r="AP132" i="44"/>
  <c r="AP75" i="44"/>
  <c r="AP36" i="44"/>
  <c r="AU143" i="44"/>
  <c r="AU49" i="44"/>
  <c r="AU157" i="44"/>
  <c r="AU188" i="44"/>
  <c r="AU189" i="44"/>
  <c r="AU89" i="44"/>
  <c r="AU191" i="44"/>
  <c r="AU103" i="44"/>
  <c r="AU95" i="44"/>
  <c r="AU101" i="44"/>
  <c r="AU166" i="44"/>
  <c r="AU134" i="44"/>
  <c r="AU190" i="44"/>
  <c r="AU125" i="44"/>
  <c r="AT54" i="44"/>
  <c r="AT59" i="44"/>
  <c r="AT167" i="44"/>
  <c r="AT40" i="44"/>
  <c r="AT129" i="44"/>
  <c r="AT107" i="44"/>
  <c r="AT42" i="44"/>
  <c r="AT152" i="44"/>
  <c r="AT94" i="44"/>
  <c r="AT126" i="44"/>
  <c r="AT149" i="44"/>
  <c r="AT64" i="44"/>
  <c r="AT60" i="44"/>
  <c r="AT83" i="44"/>
  <c r="AS104" i="44"/>
  <c r="AS142" i="44"/>
  <c r="AS151" i="44"/>
  <c r="AS89" i="44"/>
  <c r="AS49" i="44"/>
  <c r="AS63" i="44"/>
  <c r="AS48" i="44"/>
  <c r="AS85" i="44"/>
  <c r="AS155" i="44"/>
  <c r="AS156" i="44"/>
  <c r="AS76" i="44"/>
  <c r="AS109" i="44"/>
  <c r="AS190" i="44"/>
  <c r="AS47" i="44"/>
  <c r="AS62" i="44"/>
  <c r="AR135" i="44"/>
  <c r="AR182" i="44"/>
  <c r="AR175" i="44"/>
  <c r="AR96" i="44"/>
  <c r="AR122" i="44"/>
  <c r="AR136" i="44"/>
  <c r="AR39" i="44"/>
  <c r="AR161" i="44"/>
  <c r="AR90" i="44"/>
  <c r="AR144" i="44"/>
  <c r="AR79" i="44"/>
  <c r="AR84" i="44"/>
  <c r="AR85" i="44"/>
  <c r="AR65" i="44"/>
  <c r="AR149" i="44"/>
  <c r="AQ142" i="44"/>
  <c r="AQ115" i="44"/>
  <c r="AQ182" i="44"/>
  <c r="AQ79" i="44"/>
  <c r="AQ153" i="44"/>
  <c r="AQ176" i="44"/>
  <c r="AQ136" i="44"/>
  <c r="AQ107" i="44"/>
  <c r="AO83" i="44"/>
  <c r="AO155" i="44"/>
  <c r="AO94" i="44"/>
  <c r="AO101" i="44"/>
  <c r="AO100" i="44"/>
  <c r="AO135" i="44"/>
  <c r="AN43" i="44"/>
  <c r="AN72" i="44"/>
  <c r="AN109" i="44"/>
  <c r="AN67" i="44"/>
  <c r="AN179" i="44"/>
  <c r="AN115" i="44"/>
  <c r="AN38" i="44"/>
  <c r="AN125" i="44"/>
  <c r="AN152" i="44"/>
  <c r="AN166" i="44"/>
  <c r="AN106" i="44"/>
  <c r="AM88" i="44"/>
  <c r="AM188" i="44"/>
  <c r="AM131" i="44"/>
  <c r="AM46" i="44"/>
  <c r="AM155" i="44"/>
  <c r="AM35" i="44"/>
  <c r="AM166" i="44"/>
  <c r="AM177" i="44"/>
  <c r="AL153" i="44"/>
  <c r="AL170" i="44"/>
  <c r="AL128" i="44"/>
  <c r="AL194" i="44"/>
  <c r="AL75" i="44"/>
  <c r="AL172" i="44"/>
  <c r="AL113" i="44"/>
  <c r="AL151" i="44"/>
  <c r="AL118" i="44"/>
  <c r="AL69" i="44"/>
  <c r="AL117" i="44"/>
  <c r="AL91" i="44"/>
  <c r="AL88" i="44"/>
  <c r="AL44" i="44"/>
  <c r="AI98" i="44"/>
  <c r="AK98" i="44"/>
  <c r="AI168" i="44"/>
  <c r="AK168" i="44"/>
  <c r="AI151" i="44"/>
  <c r="AK151" i="44"/>
  <c r="AI133" i="44"/>
  <c r="AK133" i="44"/>
  <c r="AI189" i="44"/>
  <c r="AK189" i="44"/>
  <c r="AI74" i="44"/>
  <c r="AK74" i="44"/>
  <c r="AI84" i="44"/>
  <c r="AK84" i="44"/>
  <c r="AI93" i="44"/>
  <c r="AK93" i="44"/>
  <c r="AI152" i="44"/>
  <c r="AK152" i="44"/>
  <c r="AK47" i="44"/>
  <c r="AM117" i="44"/>
  <c r="AU171" i="44"/>
  <c r="AN78" i="44"/>
  <c r="AN41" i="44"/>
  <c r="AS46" i="44"/>
  <c r="AT156" i="44"/>
  <c r="AN146" i="44"/>
  <c r="AK162" i="44"/>
  <c r="AK103" i="44"/>
  <c r="AK38" i="44"/>
  <c r="AP79" i="44"/>
  <c r="AQ161" i="44"/>
  <c r="AO162" i="44"/>
  <c r="AR142" i="44"/>
  <c r="AS177" i="44"/>
  <c r="AQ125" i="44"/>
  <c r="AO102" i="44"/>
  <c r="AT130" i="44"/>
  <c r="AQ129" i="44"/>
  <c r="AO180" i="44"/>
  <c r="AO39" i="44"/>
  <c r="AM91" i="44"/>
  <c r="AM180" i="44"/>
  <c r="AU167" i="44"/>
  <c r="AK178" i="44"/>
  <c r="AS42" i="44"/>
  <c r="AQ53" i="44"/>
  <c r="AQ151" i="44"/>
  <c r="AO72" i="44"/>
  <c r="AU131" i="44"/>
  <c r="AK82" i="44"/>
  <c r="AU149" i="44"/>
  <c r="AR51" i="44"/>
  <c r="AP89" i="44"/>
  <c r="AU155" i="44"/>
  <c r="AS149" i="44"/>
  <c r="AT170" i="44"/>
  <c r="AT162" i="44"/>
  <c r="AQ143" i="44"/>
  <c r="AO57" i="44"/>
  <c r="AM151" i="44"/>
  <c r="AN122" i="44"/>
  <c r="AR97" i="44"/>
  <c r="AM185" i="44"/>
  <c r="AN180" i="44"/>
  <c r="AO163" i="44"/>
  <c r="AP158" i="44"/>
  <c r="AS39" i="44"/>
  <c r="AM40" i="44"/>
  <c r="AI114" i="44"/>
  <c r="AK114" i="44"/>
  <c r="AQ111" i="44"/>
  <c r="AP112" i="44"/>
  <c r="AP81" i="44"/>
  <c r="AP107" i="44"/>
  <c r="AP124" i="44"/>
  <c r="AP91" i="44"/>
  <c r="AP74" i="44"/>
  <c r="AP135" i="44"/>
  <c r="AP63" i="44"/>
  <c r="AP105" i="44"/>
  <c r="AP64" i="44"/>
  <c r="AP120" i="44"/>
  <c r="AP82" i="44"/>
  <c r="AP131" i="44"/>
  <c r="AP179" i="44"/>
  <c r="AP88" i="44"/>
  <c r="AP101" i="44"/>
  <c r="AP147" i="44"/>
  <c r="AP71" i="44"/>
  <c r="AP109" i="44"/>
  <c r="AU40" i="44"/>
  <c r="AU54" i="44"/>
  <c r="AU164" i="44"/>
  <c r="AU139" i="44"/>
  <c r="AU44" i="44"/>
  <c r="AU172" i="44"/>
  <c r="AU122" i="44"/>
  <c r="AU173" i="44"/>
  <c r="AU94" i="44"/>
  <c r="AU88" i="44"/>
  <c r="AU141" i="44"/>
  <c r="AU48" i="44"/>
  <c r="AU176" i="44"/>
  <c r="AU179" i="44"/>
  <c r="AU182" i="44"/>
  <c r="AU57" i="44"/>
  <c r="AU142" i="44"/>
  <c r="AU117" i="44"/>
  <c r="AU86" i="44"/>
  <c r="AU73" i="44"/>
  <c r="AT53" i="44"/>
  <c r="AT48" i="44"/>
  <c r="AT143" i="44"/>
  <c r="AT88" i="44"/>
  <c r="AT190" i="44"/>
  <c r="AT63" i="44"/>
  <c r="AT52" i="44"/>
  <c r="AT39" i="44"/>
  <c r="AT41" i="44"/>
  <c r="AT68" i="44"/>
  <c r="AT74" i="44"/>
  <c r="AT124" i="44"/>
  <c r="AT62" i="44"/>
  <c r="AT145" i="44"/>
  <c r="AT99" i="44"/>
  <c r="AT49" i="44"/>
  <c r="AT38" i="44"/>
  <c r="AT95" i="44"/>
  <c r="AT103" i="44"/>
  <c r="AT66" i="44"/>
  <c r="AT164" i="44"/>
  <c r="AT132" i="44"/>
  <c r="AT141" i="44"/>
  <c r="AT110" i="44"/>
  <c r="AS185" i="44"/>
  <c r="AS162" i="44"/>
  <c r="AS167" i="44"/>
  <c r="AS43" i="44"/>
  <c r="AS96" i="44"/>
  <c r="AS193" i="44"/>
  <c r="AS152" i="44"/>
  <c r="AS79" i="44"/>
  <c r="AS169" i="44"/>
  <c r="AS128" i="44"/>
  <c r="AS135" i="44"/>
  <c r="AS120" i="44"/>
  <c r="AS81" i="44"/>
  <c r="AS179" i="44"/>
  <c r="AS187" i="44"/>
  <c r="AS90" i="44"/>
  <c r="AS139" i="44"/>
  <c r="AS170" i="44"/>
  <c r="AS147" i="44"/>
  <c r="AS160" i="44"/>
  <c r="AS122" i="44"/>
  <c r="AS66" i="44"/>
  <c r="AS55" i="44"/>
  <c r="AS41" i="44"/>
  <c r="AS174" i="44"/>
  <c r="AR143" i="44"/>
  <c r="AR61" i="44"/>
  <c r="AR150" i="44"/>
  <c r="AR45" i="44"/>
  <c r="AR158" i="44"/>
  <c r="AR88" i="44"/>
  <c r="AR74" i="44"/>
  <c r="AR125" i="44"/>
  <c r="AR152" i="44"/>
  <c r="AR98" i="44"/>
  <c r="AR127" i="44"/>
  <c r="AR114" i="44"/>
  <c r="AR42" i="44"/>
  <c r="AR153" i="44"/>
  <c r="AR93" i="44"/>
  <c r="AR62" i="44"/>
  <c r="AR43" i="44"/>
  <c r="AR164" i="44"/>
  <c r="AR133" i="44"/>
  <c r="AR105" i="44"/>
  <c r="AR181" i="44"/>
  <c r="AR107" i="44"/>
  <c r="AR83" i="44"/>
  <c r="AR147" i="44"/>
  <c r="AQ64" i="44"/>
  <c r="AQ109" i="44"/>
  <c r="AQ46" i="44"/>
  <c r="AQ65" i="44"/>
  <c r="AQ69" i="44"/>
  <c r="AQ91" i="44"/>
  <c r="AQ128" i="44"/>
  <c r="AQ175" i="44"/>
  <c r="AQ96" i="44"/>
  <c r="AQ89" i="44"/>
  <c r="AQ120" i="44"/>
  <c r="AQ183" i="44"/>
  <c r="AQ192" i="44"/>
  <c r="AQ81" i="44"/>
  <c r="AQ42" i="44"/>
  <c r="AQ127" i="44"/>
  <c r="AQ86" i="44"/>
  <c r="AQ189" i="44"/>
  <c r="AQ169" i="44"/>
  <c r="AQ126" i="44"/>
  <c r="AQ61" i="44"/>
  <c r="AO84" i="44"/>
  <c r="AO170" i="44"/>
  <c r="AO138" i="44"/>
  <c r="AO140" i="44"/>
  <c r="AO147" i="44"/>
  <c r="AO120" i="44"/>
  <c r="AO70" i="44"/>
  <c r="AO169" i="44"/>
  <c r="AO50" i="44"/>
  <c r="AO117" i="44"/>
  <c r="AO109" i="44"/>
  <c r="AO42" i="44"/>
  <c r="AO107" i="44"/>
  <c r="AO75" i="44"/>
  <c r="AO123" i="44"/>
  <c r="AO160" i="44"/>
  <c r="AO142" i="44"/>
  <c r="AO116" i="44"/>
  <c r="AO51" i="44"/>
  <c r="AN121" i="44"/>
  <c r="AN170" i="44"/>
  <c r="AN185" i="44"/>
  <c r="AN126" i="44"/>
  <c r="AN118" i="44"/>
  <c r="AN70" i="44"/>
  <c r="AN139" i="44"/>
  <c r="AN147" i="44"/>
  <c r="AN45" i="44"/>
  <c r="AN155" i="44"/>
  <c r="AN140" i="44"/>
  <c r="AN162" i="44"/>
  <c r="AN143" i="44"/>
  <c r="AN184" i="44"/>
  <c r="AN167" i="44"/>
  <c r="AN135" i="44"/>
  <c r="AN119" i="44"/>
  <c r="AN62" i="44"/>
  <c r="AN76" i="44"/>
  <c r="AN64" i="44"/>
  <c r="AN158" i="44"/>
  <c r="AN134" i="44"/>
  <c r="AN173" i="44"/>
  <c r="AN111" i="44"/>
  <c r="AN130" i="44"/>
  <c r="AM163" i="44"/>
  <c r="AM113" i="44"/>
  <c r="AM136" i="44"/>
  <c r="AM52" i="44"/>
  <c r="AM36" i="44"/>
  <c r="AM39" i="44"/>
  <c r="AM78" i="44"/>
  <c r="AM139" i="44"/>
  <c r="AM126" i="44"/>
  <c r="AM124" i="44"/>
  <c r="AM76" i="44"/>
  <c r="AM170" i="44"/>
  <c r="AM118" i="44"/>
  <c r="AM165" i="44"/>
  <c r="AM174" i="44"/>
  <c r="AM142" i="44"/>
  <c r="AM74" i="44"/>
  <c r="AM160" i="44"/>
  <c r="AM38" i="44"/>
  <c r="AM106" i="44"/>
  <c r="AM71" i="44"/>
  <c r="AL137" i="44"/>
  <c r="AL62" i="44"/>
  <c r="AL178" i="44"/>
  <c r="AL138" i="44"/>
  <c r="AL66" i="44"/>
  <c r="AL96" i="44"/>
  <c r="AL98" i="44"/>
  <c r="AL154" i="44"/>
  <c r="AL103" i="44"/>
  <c r="AL86" i="44"/>
  <c r="AL97" i="44"/>
  <c r="AL102" i="44"/>
  <c r="AL70" i="44"/>
  <c r="AL171" i="44"/>
  <c r="AL163" i="44"/>
  <c r="AL51" i="44"/>
  <c r="AL42" i="44"/>
  <c r="AL131" i="44"/>
  <c r="AL61" i="44"/>
  <c r="AL58" i="44"/>
  <c r="AL167" i="44"/>
  <c r="AL56" i="44"/>
  <c r="AL168" i="44"/>
  <c r="AL120" i="44"/>
  <c r="AL35" i="44"/>
  <c r="AL78" i="44"/>
  <c r="AL157" i="44"/>
  <c r="AL33" i="44"/>
  <c r="AL99" i="44"/>
  <c r="AL142" i="44"/>
  <c r="AL67" i="44"/>
  <c r="AL115" i="44"/>
  <c r="AL55" i="44"/>
  <c r="AL149" i="44"/>
  <c r="AI170" i="44"/>
  <c r="AK170" i="44"/>
  <c r="AI73" i="44"/>
  <c r="AK73" i="44"/>
  <c r="AI183" i="44"/>
  <c r="AK183" i="44"/>
  <c r="AI32" i="44"/>
  <c r="AK32" i="44"/>
  <c r="AI138" i="44"/>
  <c r="AK138" i="44"/>
  <c r="AI65" i="44"/>
  <c r="AK65" i="44"/>
  <c r="AI52" i="44"/>
  <c r="AK52" i="44"/>
  <c r="AI159" i="44"/>
  <c r="AK159" i="44"/>
  <c r="AI55" i="44"/>
  <c r="AK55" i="44"/>
  <c r="AI165" i="44"/>
  <c r="AK165" i="44"/>
  <c r="AI104" i="44"/>
  <c r="AK104" i="44"/>
  <c r="AI89" i="44"/>
  <c r="AK89" i="44"/>
  <c r="AI111" i="44"/>
  <c r="AK111" i="44"/>
  <c r="AI142" i="44"/>
  <c r="AK142" i="44"/>
  <c r="AI76" i="44"/>
  <c r="AK76" i="44"/>
  <c r="AI109" i="44"/>
  <c r="AK109" i="44"/>
  <c r="AI56" i="44"/>
  <c r="AK56" i="44"/>
  <c r="AI187" i="44"/>
  <c r="AK187" i="44"/>
  <c r="AI34" i="44"/>
  <c r="AK34" i="44"/>
  <c r="AI53" i="44"/>
  <c r="AK53" i="44"/>
  <c r="AI125" i="44"/>
  <c r="AK125" i="44"/>
  <c r="AI117" i="44"/>
  <c r="AK117" i="44"/>
  <c r="AM122" i="44"/>
  <c r="AM90" i="44"/>
  <c r="AM125" i="44"/>
  <c r="AM84" i="44"/>
  <c r="AU175" i="44"/>
  <c r="AU71" i="44"/>
  <c r="AU65" i="44"/>
  <c r="AN151" i="44"/>
  <c r="AN116" i="44"/>
  <c r="AK44" i="44"/>
  <c r="AS183" i="44"/>
  <c r="AS126" i="44"/>
  <c r="AS80" i="44"/>
  <c r="AQ185" i="44"/>
  <c r="AT189" i="44"/>
  <c r="AQ156" i="44"/>
  <c r="AQ141" i="44"/>
  <c r="AO49" i="44"/>
  <c r="AU137" i="44"/>
  <c r="AO59" i="44"/>
  <c r="AI157" i="44"/>
  <c r="AK157" i="44"/>
  <c r="AM168" i="44"/>
  <c r="AU85" i="44"/>
  <c r="AN73" i="44"/>
  <c r="AN169" i="44"/>
  <c r="AR117" i="44"/>
  <c r="AN161" i="44"/>
  <c r="AK127" i="44"/>
  <c r="AK119" i="44"/>
  <c r="AN94" i="44"/>
  <c r="AP65" i="44"/>
  <c r="AR102" i="44"/>
  <c r="AP70" i="44"/>
  <c r="AP118" i="44"/>
  <c r="AS180" i="44"/>
  <c r="AQ166" i="44"/>
  <c r="AQ73" i="44"/>
  <c r="AO69" i="44"/>
  <c r="AO161" i="44"/>
  <c r="AU116" i="44"/>
  <c r="AP155" i="44"/>
  <c r="AR120" i="44"/>
  <c r="AP172" i="44"/>
  <c r="AP50" i="44"/>
  <c r="AT151" i="44"/>
  <c r="AT82" i="44"/>
  <c r="AO53" i="44"/>
  <c r="AO126" i="44"/>
  <c r="AS111" i="44"/>
  <c r="AS146" i="44"/>
  <c r="AT187" i="44"/>
  <c r="AQ84" i="44"/>
  <c r="AT98" i="44"/>
  <c r="AQ75" i="44"/>
  <c r="AQ154" i="44"/>
  <c r="AQ54" i="44"/>
  <c r="AO178" i="44"/>
  <c r="AU185" i="44"/>
  <c r="AK88" i="44"/>
  <c r="AM99" i="44"/>
  <c r="AM128" i="44"/>
  <c r="AU130" i="44"/>
  <c r="AU120" i="44"/>
  <c r="AK66" i="44"/>
  <c r="AR57" i="44"/>
  <c r="AK153" i="44"/>
  <c r="AI51" i="44"/>
  <c r="AK51" i="44"/>
  <c r="AS127" i="44"/>
  <c r="AS77" i="44"/>
  <c r="AS53" i="44"/>
  <c r="AT146" i="44"/>
  <c r="AT131" i="44"/>
  <c r="AT77" i="44"/>
  <c r="AQ146" i="44"/>
  <c r="AQ70" i="44"/>
  <c r="AO182" i="44"/>
  <c r="AO86" i="44"/>
  <c r="AK108" i="44"/>
  <c r="AM164" i="44"/>
  <c r="AM107" i="44"/>
  <c r="AU52" i="44"/>
  <c r="AN142" i="44"/>
  <c r="AI68" i="44"/>
  <c r="AK68" i="44"/>
  <c r="AI180" i="44"/>
  <c r="AK180" i="44"/>
  <c r="AN36" i="44"/>
  <c r="AR77" i="44"/>
  <c r="AP136" i="44"/>
  <c r="AR108" i="44"/>
  <c r="AP160" i="44"/>
  <c r="AP143" i="44"/>
  <c r="AU152" i="44"/>
  <c r="AU126" i="44"/>
  <c r="AT72" i="44"/>
  <c r="AT85" i="44"/>
  <c r="AS61" i="44"/>
  <c r="AS38" i="44"/>
  <c r="AS100" i="44"/>
  <c r="AS133" i="44"/>
  <c r="AT61" i="44"/>
  <c r="AQ67" i="44"/>
  <c r="AT138" i="44"/>
  <c r="AQ97" i="44"/>
  <c r="AQ57" i="44"/>
  <c r="AO141" i="44"/>
  <c r="AO106" i="44"/>
  <c r="AR49" i="44"/>
  <c r="AM140" i="44"/>
  <c r="AM75" i="44"/>
  <c r="AM96" i="44"/>
  <c r="AU181" i="44"/>
  <c r="AN98" i="44"/>
  <c r="AU186" i="44"/>
  <c r="AK100" i="44"/>
  <c r="AR146" i="44"/>
  <c r="AR100" i="44"/>
  <c r="AR116" i="44"/>
  <c r="AM32" i="44"/>
  <c r="AN96" i="44"/>
  <c r="AN112" i="44"/>
  <c r="AN48" i="44"/>
  <c r="AO55" i="44"/>
  <c r="AO85" i="44"/>
  <c r="AO171" i="44"/>
  <c r="AO79" i="44"/>
  <c r="AP174" i="44"/>
  <c r="AP134" i="44"/>
  <c r="AR71" i="44"/>
  <c r="AS98" i="44"/>
  <c r="AK150" i="44"/>
  <c r="AM162" i="44"/>
  <c r="AM50" i="44"/>
  <c r="AP183" i="44"/>
  <c r="AK78" i="44"/>
  <c r="AI105" i="44"/>
  <c r="AK105" i="44"/>
  <c r="AQ114" i="44"/>
  <c r="AQ63" i="44"/>
  <c r="AO184" i="44"/>
  <c r="AN192" i="44"/>
  <c r="AN189" i="44"/>
  <c r="AP185" i="44"/>
  <c r="AO187" i="44"/>
  <c r="AO185" i="44"/>
  <c r="AN188" i="44"/>
  <c r="AU196" i="44"/>
  <c r="AS194" i="44"/>
  <c r="AL43" i="44"/>
  <c r="AK192" i="44"/>
  <c r="AR63" i="44"/>
  <c r="AR95" i="44"/>
  <c r="AR155" i="44"/>
  <c r="AQ87" i="44"/>
  <c r="AQ159" i="44"/>
  <c r="AQ93" i="44"/>
  <c r="AQ44" i="44"/>
  <c r="AQ77" i="44"/>
  <c r="AQ173" i="44"/>
  <c r="AQ104" i="44"/>
  <c r="AQ174" i="44"/>
  <c r="AQ88" i="44"/>
  <c r="AQ135" i="44"/>
  <c r="AQ52" i="44"/>
  <c r="AQ60" i="44"/>
  <c r="AQ140" i="44"/>
  <c r="AO144" i="44"/>
  <c r="AO63" i="44"/>
  <c r="AO172" i="44"/>
  <c r="AO166" i="44"/>
  <c r="AO137" i="44"/>
  <c r="AO118" i="44"/>
  <c r="AO168" i="44"/>
  <c r="AO150" i="44"/>
  <c r="AO159" i="44"/>
  <c r="AO89" i="44"/>
  <c r="AO175" i="44"/>
  <c r="AO167" i="44"/>
  <c r="AO92" i="44"/>
  <c r="AN137" i="44"/>
  <c r="AN66" i="44"/>
  <c r="AN104" i="44"/>
  <c r="AN37" i="44"/>
  <c r="AN103" i="44"/>
  <c r="AN97" i="44"/>
  <c r="AN69" i="44"/>
  <c r="AN159" i="44"/>
  <c r="AN136" i="44"/>
  <c r="AN108" i="44"/>
  <c r="AN113" i="44"/>
  <c r="AN84" i="44"/>
  <c r="AN51" i="44"/>
  <c r="AN71" i="44"/>
  <c r="AM176" i="44"/>
  <c r="AM83" i="44"/>
  <c r="AM141" i="44"/>
  <c r="AM43" i="44"/>
  <c r="AM62" i="44"/>
  <c r="AM53" i="44"/>
  <c r="AM119" i="44"/>
  <c r="AM97" i="44"/>
  <c r="AM89" i="44"/>
  <c r="AM66" i="44"/>
  <c r="AM184" i="44"/>
  <c r="AM95" i="44"/>
  <c r="AM67" i="44"/>
  <c r="AM33" i="44"/>
  <c r="AL68" i="44"/>
  <c r="AL127" i="44"/>
  <c r="AL185" i="44"/>
  <c r="AL130" i="44"/>
  <c r="AL48" i="44"/>
  <c r="AL140" i="44"/>
  <c r="AL73" i="44"/>
  <c r="AL180" i="44"/>
  <c r="AL156" i="44"/>
  <c r="AL139" i="44"/>
  <c r="AL124" i="44"/>
  <c r="AL46" i="44"/>
  <c r="AL81" i="44"/>
  <c r="AL159" i="44"/>
  <c r="AL143" i="44"/>
  <c r="AL54" i="44"/>
  <c r="AL83" i="44"/>
  <c r="AL150" i="44"/>
  <c r="AL134" i="44"/>
  <c r="AI90" i="44"/>
  <c r="AK90" i="44"/>
  <c r="AI121" i="44"/>
  <c r="AK121" i="44"/>
  <c r="AI87" i="44"/>
  <c r="AK87" i="44"/>
  <c r="AI130" i="44"/>
  <c r="AK130" i="44"/>
  <c r="AI167" i="44"/>
  <c r="AK167" i="44"/>
  <c r="AI164" i="44"/>
  <c r="AK164" i="44"/>
  <c r="AI63" i="44"/>
  <c r="AK63" i="44"/>
  <c r="AI31" i="44"/>
  <c r="AK31" i="44"/>
  <c r="AI120" i="44"/>
  <c r="AK120" i="44"/>
  <c r="AI42" i="44"/>
  <c r="AK42" i="44"/>
  <c r="AI131" i="44"/>
  <c r="AK131" i="44"/>
  <c r="AI118" i="44"/>
  <c r="AK118" i="44"/>
  <c r="AI134" i="44"/>
  <c r="AK134" i="44"/>
  <c r="AI102" i="44"/>
  <c r="AK102" i="44"/>
  <c r="AN160" i="44"/>
  <c r="AM145" i="44"/>
  <c r="AU62" i="44"/>
  <c r="AK179" i="44"/>
  <c r="AU59" i="44"/>
  <c r="AS129" i="44"/>
  <c r="AT157" i="44"/>
  <c r="AT86" i="44"/>
  <c r="AQ118" i="44"/>
  <c r="AO41" i="44"/>
  <c r="AN138" i="44"/>
  <c r="AM69" i="44"/>
  <c r="AU153" i="44"/>
  <c r="AN102" i="44"/>
  <c r="AR159" i="44"/>
  <c r="AK43" i="44"/>
  <c r="AN80" i="44"/>
  <c r="AR126" i="44"/>
  <c r="AP137" i="44"/>
  <c r="AS150" i="44"/>
  <c r="AQ101" i="44"/>
  <c r="AQ74" i="44"/>
  <c r="AU67" i="44"/>
  <c r="AR52" i="44"/>
  <c r="AP139" i="44"/>
  <c r="AP104" i="44"/>
  <c r="AT118" i="44"/>
  <c r="AU45" i="44"/>
  <c r="AS157" i="44"/>
  <c r="AT117" i="44"/>
  <c r="AT93" i="44"/>
  <c r="AQ145" i="44"/>
  <c r="AQ62" i="44"/>
  <c r="AM156" i="44"/>
  <c r="AU128" i="44"/>
  <c r="AR178" i="44"/>
  <c r="AK75" i="44"/>
  <c r="AU51" i="44"/>
  <c r="AS119" i="44"/>
  <c r="AT178" i="44"/>
  <c r="AT81" i="44"/>
  <c r="AQ177" i="44"/>
  <c r="AO129" i="44"/>
  <c r="AN47" i="44"/>
  <c r="AM56" i="44"/>
  <c r="AM179" i="44"/>
  <c r="AN117" i="44"/>
  <c r="AR81" i="44"/>
  <c r="AI37" i="44"/>
  <c r="AK37" i="44"/>
  <c r="AN85" i="44"/>
  <c r="AR124" i="44"/>
  <c r="AP67" i="44"/>
  <c r="AP152" i="44"/>
  <c r="AU136" i="44"/>
  <c r="AU82" i="44"/>
  <c r="AT169" i="44"/>
  <c r="AU127" i="44"/>
  <c r="AS69" i="44"/>
  <c r="AS108" i="44"/>
  <c r="AQ162" i="44"/>
  <c r="AQ165" i="44"/>
  <c r="AO44" i="44"/>
  <c r="AO105" i="44"/>
  <c r="AM115" i="44"/>
  <c r="AM65" i="44"/>
  <c r="AM120" i="44"/>
  <c r="AU63" i="44"/>
  <c r="AI145" i="44"/>
  <c r="AK145" i="44"/>
  <c r="AK72" i="44"/>
  <c r="AR66" i="44"/>
  <c r="AN42" i="44"/>
  <c r="AN59" i="44"/>
  <c r="AO104" i="44"/>
  <c r="AO131" i="44"/>
  <c r="AO43" i="44"/>
  <c r="AP68" i="44"/>
  <c r="AR137" i="44"/>
  <c r="AU35" i="44"/>
  <c r="AM51" i="44"/>
  <c r="AK188" i="44"/>
  <c r="AI113" i="44"/>
  <c r="AK113" i="44"/>
  <c r="AQ90" i="44"/>
  <c r="AQ50" i="44"/>
  <c r="AQ188" i="44"/>
  <c r="AI190" i="44"/>
  <c r="AK190" i="44"/>
  <c r="AP189" i="44"/>
  <c r="AP188" i="44"/>
  <c r="AO186" i="44"/>
  <c r="AL105" i="44"/>
  <c r="AU199" i="44"/>
  <c r="AK191" i="44"/>
  <c r="AP49" i="44"/>
  <c r="AP84" i="44"/>
  <c r="AP150" i="44"/>
  <c r="AP78" i="44"/>
  <c r="AP127" i="44"/>
  <c r="AP92" i="44"/>
  <c r="AP45" i="44"/>
  <c r="AP48" i="44"/>
  <c r="AP182" i="44"/>
  <c r="AP173" i="44"/>
  <c r="AP103" i="44"/>
  <c r="AP55" i="44"/>
  <c r="AP166" i="44"/>
  <c r="AP110" i="44"/>
  <c r="AP141" i="44"/>
  <c r="AP169" i="44"/>
  <c r="AP43" i="44"/>
  <c r="AP154" i="44"/>
  <c r="AP69" i="44"/>
  <c r="AP40" i="44"/>
  <c r="AP138" i="44"/>
  <c r="AP145" i="44"/>
  <c r="AP116" i="44"/>
  <c r="AP58" i="44"/>
  <c r="AP121" i="44"/>
  <c r="AP129" i="44"/>
  <c r="AP41" i="44"/>
  <c r="AP151" i="44"/>
  <c r="AP47" i="44"/>
  <c r="AP125" i="44"/>
  <c r="AP130" i="44"/>
  <c r="AP180" i="44"/>
  <c r="AP164" i="44"/>
  <c r="AP163" i="44"/>
  <c r="AP148" i="44"/>
  <c r="AU107" i="44"/>
  <c r="AU90" i="44"/>
  <c r="AU145" i="44"/>
  <c r="AU148" i="44"/>
  <c r="AU83" i="44"/>
  <c r="AU70" i="44"/>
  <c r="AU74" i="44"/>
  <c r="AU119" i="44"/>
  <c r="AU110" i="44"/>
  <c r="AU187" i="44"/>
  <c r="AU111" i="44"/>
  <c r="AU66" i="44"/>
  <c r="AU184" i="44"/>
  <c r="AU124" i="44"/>
  <c r="AU80" i="44"/>
  <c r="AU158" i="44"/>
  <c r="AU151" i="44"/>
  <c r="AU64" i="44"/>
  <c r="AU109" i="44"/>
  <c r="AU100" i="44"/>
  <c r="AT183" i="44"/>
  <c r="AT69" i="44"/>
  <c r="AT174" i="44"/>
  <c r="AT175" i="44"/>
  <c r="AT73" i="44"/>
  <c r="AT67" i="44"/>
  <c r="AT158" i="44"/>
  <c r="AT105" i="44"/>
  <c r="AT56" i="44"/>
  <c r="AT79" i="44"/>
  <c r="AT177" i="44"/>
  <c r="AT160" i="44"/>
  <c r="AT75" i="44"/>
  <c r="AT123" i="44"/>
  <c r="AT92" i="44"/>
  <c r="AT137" i="44"/>
  <c r="AT140" i="44"/>
  <c r="AT180" i="44"/>
  <c r="AT58" i="44"/>
  <c r="AT71" i="44"/>
  <c r="AT173" i="44"/>
  <c r="AT51" i="44"/>
  <c r="AT148" i="44"/>
  <c r="AT78" i="44"/>
  <c r="AS191" i="44"/>
  <c r="AS91" i="44"/>
  <c r="AS130" i="44"/>
  <c r="AS64" i="44"/>
  <c r="AS123" i="44"/>
  <c r="AS115" i="44"/>
  <c r="AS186" i="44"/>
  <c r="AS145" i="44"/>
  <c r="AS107" i="44"/>
  <c r="AS84" i="44"/>
  <c r="AS154" i="44"/>
  <c r="AS137" i="44"/>
  <c r="AS153" i="44"/>
  <c r="AS83" i="44"/>
  <c r="AS75" i="44"/>
  <c r="AS86" i="44"/>
  <c r="AS54" i="44"/>
  <c r="AS106" i="44"/>
  <c r="AS52" i="44"/>
  <c r="AS158" i="44"/>
  <c r="AS44" i="44"/>
  <c r="AS59" i="44"/>
  <c r="AS82" i="44"/>
  <c r="AS105" i="44"/>
  <c r="AS71" i="44"/>
  <c r="AR166" i="44"/>
  <c r="AR40" i="44"/>
  <c r="AR115" i="44"/>
  <c r="AR183" i="44"/>
  <c r="AR89" i="44"/>
  <c r="AR167" i="44"/>
  <c r="AR177" i="44"/>
  <c r="AR130" i="44"/>
  <c r="AR75" i="44"/>
  <c r="AR160" i="44"/>
  <c r="AR184" i="44"/>
  <c r="AR123" i="44"/>
  <c r="AR47" i="44"/>
  <c r="AR69" i="44"/>
  <c r="AR91" i="44"/>
  <c r="AR173" i="44"/>
  <c r="AR87" i="44"/>
  <c r="AR140" i="44"/>
  <c r="AR189" i="44"/>
  <c r="AR188" i="44"/>
  <c r="AR157" i="44"/>
  <c r="AR156" i="44"/>
  <c r="AR172" i="44"/>
  <c r="AQ132" i="44"/>
  <c r="AQ163" i="44"/>
  <c r="AQ131" i="44"/>
  <c r="AQ123" i="44"/>
  <c r="AQ49" i="44"/>
  <c r="AQ102" i="44"/>
  <c r="AQ51" i="44"/>
  <c r="AQ190" i="44"/>
  <c r="AQ58" i="44"/>
  <c r="AQ94" i="44"/>
  <c r="AQ99" i="44"/>
  <c r="AQ45" i="44"/>
  <c r="AQ164" i="44"/>
  <c r="AQ98" i="44"/>
  <c r="AQ76" i="44"/>
  <c r="AQ106" i="44"/>
  <c r="AQ38" i="44"/>
  <c r="AQ168" i="44"/>
  <c r="AQ160" i="44"/>
  <c r="AQ152" i="44"/>
  <c r="AQ172" i="44"/>
  <c r="AO45" i="44"/>
  <c r="AO64" i="44"/>
  <c r="AO127" i="44"/>
  <c r="AO139" i="44"/>
  <c r="AO134" i="44"/>
  <c r="AO96" i="44"/>
  <c r="AO132" i="44"/>
  <c r="AO153" i="44"/>
  <c r="AO145" i="44"/>
  <c r="AO164" i="44"/>
  <c r="AO110" i="44"/>
  <c r="AO77" i="44"/>
  <c r="AO78" i="44"/>
  <c r="AO91" i="44"/>
  <c r="AO62" i="44"/>
  <c r="AO68" i="44"/>
  <c r="AO108" i="44"/>
  <c r="AO156" i="44"/>
  <c r="AO143" i="44"/>
  <c r="AN68" i="44"/>
  <c r="AN56" i="44"/>
  <c r="AN110" i="44"/>
  <c r="AN154" i="44"/>
  <c r="AN178" i="44"/>
  <c r="AN193" i="44"/>
  <c r="AN83" i="44"/>
  <c r="AN156" i="44"/>
  <c r="AN99" i="44"/>
  <c r="AN163" i="44"/>
  <c r="AN120" i="44"/>
  <c r="AN164" i="44"/>
  <c r="AN123" i="44"/>
  <c r="AN100" i="44"/>
  <c r="AN183" i="44"/>
  <c r="AN77" i="44"/>
  <c r="AN49" i="44"/>
  <c r="AN175" i="44"/>
  <c r="AN55" i="44"/>
  <c r="AN176" i="44"/>
  <c r="AN50" i="44"/>
  <c r="AN190" i="44"/>
  <c r="AN58" i="44"/>
  <c r="AN105" i="44"/>
  <c r="AN89" i="44"/>
  <c r="AN171" i="44"/>
  <c r="AM173" i="44"/>
  <c r="AM94" i="44"/>
  <c r="AM138" i="44"/>
  <c r="AM102" i="44"/>
  <c r="AM146" i="44"/>
  <c r="AM82" i="44"/>
  <c r="AM81" i="44"/>
  <c r="AM178" i="44"/>
  <c r="AM153" i="44"/>
  <c r="AM92" i="44"/>
  <c r="AM186" i="44"/>
  <c r="AM171" i="44"/>
  <c r="AM57" i="44"/>
  <c r="AM189" i="44"/>
  <c r="AM42" i="44"/>
  <c r="AM167" i="44"/>
  <c r="AM134" i="44"/>
  <c r="AM37" i="44"/>
  <c r="AM79" i="44"/>
  <c r="AM109" i="44"/>
  <c r="AM58" i="44"/>
  <c r="AL95" i="44"/>
  <c r="AL162" i="44"/>
  <c r="AL63" i="44"/>
  <c r="AL94" i="44"/>
  <c r="AL79" i="44"/>
  <c r="AL64" i="44"/>
  <c r="AL71" i="44"/>
  <c r="AL146" i="44"/>
  <c r="AL177" i="44"/>
  <c r="AL50" i="44"/>
  <c r="AL155" i="44"/>
  <c r="AL45" i="44"/>
  <c r="AL132" i="44"/>
  <c r="AL34" i="44"/>
  <c r="AL57" i="44"/>
  <c r="AL188" i="44"/>
  <c r="AL104" i="44"/>
  <c r="AL80" i="44"/>
  <c r="AL184" i="44"/>
  <c r="AL192" i="44"/>
  <c r="AL72" i="44"/>
  <c r="AL122" i="44"/>
  <c r="AL82" i="44"/>
  <c r="AL38" i="44"/>
  <c r="AL135" i="44"/>
  <c r="AL41" i="44"/>
  <c r="AL53" i="44"/>
  <c r="AL182" i="44"/>
  <c r="AL36" i="44"/>
  <c r="AL181" i="44"/>
  <c r="AL76" i="44"/>
  <c r="AL107" i="44"/>
  <c r="AL123" i="44"/>
  <c r="AI172" i="44"/>
  <c r="AK172" i="44"/>
  <c r="AI39" i="44"/>
  <c r="AK39" i="44"/>
  <c r="AI143" i="44"/>
  <c r="AK143" i="44"/>
  <c r="AI57" i="44"/>
  <c r="AK57" i="44"/>
  <c r="AI81" i="44"/>
  <c r="AK81" i="44"/>
  <c r="AI60" i="44"/>
  <c r="AK60" i="44"/>
  <c r="AI46" i="44"/>
  <c r="AK46" i="44"/>
  <c r="AI182" i="44"/>
  <c r="AK182" i="44"/>
  <c r="AI112" i="44"/>
  <c r="AK112" i="44"/>
  <c r="AI71" i="44"/>
  <c r="AK71" i="44"/>
  <c r="AI140" i="44"/>
  <c r="AK140" i="44"/>
  <c r="AI141" i="44"/>
  <c r="AK141" i="44"/>
  <c r="AI36" i="44"/>
  <c r="AK36" i="44"/>
  <c r="AI173" i="44"/>
  <c r="AK173" i="44"/>
  <c r="AI149" i="44"/>
  <c r="AK149" i="44"/>
  <c r="AI160" i="44"/>
  <c r="AK160" i="44"/>
  <c r="AI94" i="44"/>
  <c r="AK94" i="44"/>
  <c r="AI77" i="44"/>
  <c r="AK77" i="44"/>
  <c r="AI61" i="44"/>
  <c r="AK61" i="44"/>
  <c r="AI83" i="44"/>
  <c r="AK83" i="44"/>
  <c r="AI126" i="44"/>
  <c r="AK126" i="44"/>
  <c r="AI171" i="44"/>
  <c r="AK171" i="44"/>
  <c r="AI163" i="44"/>
  <c r="AK163" i="44"/>
  <c r="AM77" i="44"/>
  <c r="AM87" i="44"/>
  <c r="AM130" i="44"/>
  <c r="AM98" i="44"/>
  <c r="AU123" i="44"/>
  <c r="AU180" i="44"/>
  <c r="AU78" i="44"/>
  <c r="AR109" i="44"/>
  <c r="AK147" i="44"/>
  <c r="AK184" i="44"/>
  <c r="AS184" i="44"/>
  <c r="AS102" i="44"/>
  <c r="AT106" i="44"/>
  <c r="AQ148" i="44"/>
  <c r="AT37" i="44"/>
  <c r="AQ80" i="44"/>
  <c r="AO46" i="44"/>
  <c r="AO67" i="44"/>
  <c r="AU61" i="44"/>
  <c r="AN95" i="44"/>
  <c r="AM152" i="44"/>
  <c r="AM144" i="44"/>
  <c r="AU77" i="44"/>
  <c r="AN65" i="44"/>
  <c r="AR113" i="44"/>
  <c r="AN127" i="44"/>
  <c r="AI95" i="44"/>
  <c r="AK95" i="44"/>
  <c r="AK79" i="44"/>
  <c r="AR148" i="44"/>
  <c r="AR64" i="44"/>
  <c r="AP162" i="44"/>
  <c r="AP128" i="44"/>
  <c r="AT113" i="44"/>
  <c r="AT134" i="44"/>
  <c r="AQ139" i="44"/>
  <c r="AO82" i="44"/>
  <c r="AN91" i="44"/>
  <c r="AR78" i="44"/>
  <c r="AR174" i="44"/>
  <c r="AP42" i="44"/>
  <c r="AP80" i="44"/>
  <c r="AQ134" i="44"/>
  <c r="AQ66" i="44"/>
  <c r="AU56" i="44"/>
  <c r="AO61" i="44"/>
  <c r="AS134" i="44"/>
  <c r="AS87" i="44"/>
  <c r="AT128" i="44"/>
  <c r="AT186" i="44"/>
  <c r="AT57" i="44"/>
  <c r="AQ113" i="44"/>
  <c r="AQ155" i="44"/>
  <c r="AO146" i="44"/>
  <c r="AO130" i="44"/>
  <c r="AO97" i="44"/>
  <c r="AM123" i="44"/>
  <c r="AM61" i="44"/>
  <c r="AM148" i="44"/>
  <c r="AU53" i="44"/>
  <c r="AU69" i="44"/>
  <c r="AR46" i="44"/>
  <c r="AU105" i="44"/>
  <c r="AK176" i="44"/>
  <c r="AK124" i="44"/>
  <c r="AS173" i="44"/>
  <c r="AS181" i="44"/>
  <c r="AS78" i="44"/>
  <c r="AT155" i="44"/>
  <c r="AQ170" i="44"/>
  <c r="AT70" i="44"/>
  <c r="AQ116" i="44"/>
  <c r="AO173" i="44"/>
  <c r="AO47" i="44"/>
  <c r="AU178" i="44"/>
  <c r="AM169" i="44"/>
  <c r="AM137" i="44"/>
  <c r="AN157" i="44"/>
  <c r="AU104" i="44"/>
  <c r="AU112" i="44"/>
  <c r="AN52" i="44"/>
  <c r="AK144" i="44"/>
  <c r="AI40" i="44"/>
  <c r="AK40" i="44"/>
  <c r="AN150" i="44"/>
  <c r="AR103" i="44"/>
  <c r="AR60" i="44"/>
  <c r="AP97" i="44"/>
  <c r="AP86" i="44"/>
  <c r="AU160" i="44"/>
  <c r="AU144" i="44"/>
  <c r="AU159" i="44"/>
  <c r="AT184" i="44"/>
  <c r="AT176" i="44"/>
  <c r="AS45" i="44"/>
  <c r="AS178" i="44"/>
  <c r="AS165" i="44"/>
  <c r="AS124" i="44"/>
  <c r="AT154" i="44"/>
  <c r="AT125" i="44"/>
  <c r="AT101" i="44"/>
  <c r="AQ186" i="44"/>
  <c r="AO81" i="44"/>
  <c r="AO114" i="44"/>
  <c r="AO98" i="44"/>
  <c r="AN133" i="44"/>
  <c r="AK107" i="44"/>
  <c r="AM63" i="44"/>
  <c r="AM86" i="44"/>
  <c r="AU84" i="44"/>
  <c r="AN174" i="44"/>
  <c r="AI169" i="44"/>
  <c r="AK169" i="44"/>
  <c r="AK158" i="44"/>
  <c r="AR92" i="44"/>
  <c r="AR154" i="44"/>
  <c r="AN141" i="44"/>
  <c r="AN35" i="44"/>
  <c r="AN53" i="44"/>
  <c r="AN128" i="44"/>
  <c r="AN131" i="44"/>
  <c r="AO54" i="44"/>
  <c r="AO71" i="44"/>
  <c r="AO176" i="44"/>
  <c r="AO103" i="44"/>
  <c r="AP39" i="44"/>
  <c r="AR168" i="44"/>
  <c r="AR55" i="44"/>
  <c r="AS117" i="44"/>
  <c r="AL30" i="44"/>
  <c r="AM129" i="44"/>
  <c r="AM175" i="44"/>
  <c r="AM73" i="44"/>
  <c r="AM187" i="44"/>
  <c r="AP184" i="44"/>
  <c r="AI129" i="44"/>
  <c r="AK129" i="44"/>
  <c r="AQ55" i="44"/>
  <c r="AQ147" i="44"/>
  <c r="AQ103" i="44"/>
  <c r="AK185" i="44"/>
  <c r="AM190" i="44"/>
  <c r="AU192" i="44"/>
  <c r="AP186" i="44"/>
  <c r="AO189" i="44"/>
  <c r="AO190" i="44"/>
  <c r="AU194" i="44"/>
  <c r="AU198" i="44"/>
  <c r="AL189" i="44"/>
  <c r="AM192" i="44"/>
  <c r="AL126" i="44"/>
  <c r="AJ125" i="44"/>
  <c r="AJ116" i="44"/>
  <c r="AJ195" i="44"/>
  <c r="AJ170" i="44"/>
  <c r="AJ159" i="44"/>
  <c r="AJ73" i="44"/>
  <c r="AJ191" i="44"/>
  <c r="AJ106" i="44"/>
  <c r="AJ50" i="44"/>
  <c r="AJ160" i="44"/>
  <c r="AJ82" i="44"/>
  <c r="AJ185" i="44"/>
  <c r="AJ67" i="44"/>
  <c r="AJ140" i="44"/>
  <c r="AJ75" i="44"/>
  <c r="AJ188" i="44"/>
  <c r="AJ175" i="44"/>
  <c r="AJ145" i="44"/>
  <c r="AJ69" i="44"/>
  <c r="AJ81" i="44"/>
  <c r="AJ43" i="44"/>
  <c r="AJ155" i="44"/>
  <c r="AJ72" i="44"/>
  <c r="AJ53" i="44"/>
  <c r="AJ56" i="44"/>
  <c r="AJ108" i="44"/>
  <c r="AJ111" i="44"/>
  <c r="AJ166" i="44"/>
  <c r="AJ60" i="44"/>
  <c r="AJ198" i="44"/>
  <c r="AJ144" i="44"/>
  <c r="AJ200" i="44"/>
  <c r="AJ97" i="44"/>
  <c r="AJ78" i="44"/>
  <c r="AJ39" i="44"/>
  <c r="AJ126" i="44"/>
  <c r="AJ180" i="44"/>
  <c r="AJ59" i="44"/>
  <c r="AJ44" i="44"/>
  <c r="AJ158" i="44"/>
  <c r="AJ40" i="44"/>
  <c r="AJ156" i="44"/>
  <c r="AJ92" i="44"/>
  <c r="AJ90" i="44"/>
  <c r="AJ41" i="44"/>
  <c r="AJ93" i="44"/>
  <c r="AJ105" i="44"/>
  <c r="AJ127" i="44"/>
  <c r="AJ87" i="44"/>
  <c r="AJ65" i="44"/>
  <c r="AJ48" i="44"/>
  <c r="AJ178" i="44"/>
  <c r="AJ167" i="44"/>
  <c r="AJ174" i="44"/>
  <c r="AJ32" i="44"/>
  <c r="AJ109" i="44"/>
  <c r="AJ121" i="44"/>
  <c r="AJ84" i="44"/>
  <c r="AJ61" i="44"/>
  <c r="AJ29" i="44"/>
  <c r="AJ122" i="44"/>
  <c r="AJ36" i="44"/>
  <c r="AJ193" i="44"/>
  <c r="AJ46" i="44"/>
  <c r="AJ201" i="44"/>
  <c r="AJ161" i="44"/>
  <c r="AJ88" i="44"/>
  <c r="AJ89" i="44"/>
  <c r="AJ148" i="44"/>
  <c r="AJ99" i="44"/>
  <c r="AJ66" i="44"/>
  <c r="AJ35" i="44"/>
  <c r="AJ189" i="44"/>
  <c r="AJ141" i="44"/>
  <c r="AJ71" i="44"/>
  <c r="AJ94" i="44"/>
  <c r="AJ120" i="44"/>
  <c r="AJ130" i="44"/>
  <c r="AJ169" i="44"/>
  <c r="AJ118" i="44"/>
  <c r="AJ164" i="44"/>
  <c r="AJ58" i="44"/>
  <c r="AJ91" i="44"/>
  <c r="AJ57" i="44"/>
  <c r="AJ146" i="44"/>
  <c r="AJ124" i="44"/>
  <c r="AJ163" i="44"/>
  <c r="AJ139" i="44"/>
  <c r="AJ131" i="44"/>
  <c r="AJ49" i="44"/>
  <c r="AJ96" i="44"/>
  <c r="AJ128" i="44"/>
  <c r="AJ134" i="44"/>
  <c r="AJ30" i="44"/>
  <c r="AJ123" i="44"/>
  <c r="AJ98" i="44"/>
  <c r="AJ129" i="44"/>
  <c r="AJ137" i="44"/>
  <c r="AJ181" i="44"/>
  <c r="AJ173" i="44"/>
  <c r="AJ76" i="44"/>
  <c r="AJ165" i="44"/>
  <c r="AJ102" i="44"/>
  <c r="AJ63" i="44"/>
  <c r="AJ62" i="44"/>
  <c r="AJ80" i="44"/>
  <c r="AJ51" i="44"/>
  <c r="AJ171" i="44"/>
  <c r="AJ194" i="44"/>
  <c r="AJ179" i="44"/>
  <c r="AJ74" i="44"/>
  <c r="AJ95" i="44"/>
  <c r="AJ104" i="44"/>
  <c r="AJ135" i="44"/>
  <c r="AJ150" i="44"/>
  <c r="AJ85" i="44"/>
  <c r="AJ177" i="44"/>
  <c r="AJ176" i="44"/>
  <c r="AJ114" i="44"/>
  <c r="AJ132" i="44"/>
  <c r="AJ149" i="44"/>
  <c r="AJ34" i="44"/>
  <c r="AJ45" i="44"/>
  <c r="AJ168" i="44"/>
  <c r="AJ152" i="44"/>
  <c r="AJ133" i="44"/>
  <c r="AJ107" i="44"/>
  <c r="AJ162" i="44"/>
  <c r="AJ197" i="44"/>
  <c r="AJ115" i="44"/>
  <c r="AJ202" i="44"/>
  <c r="AJ52" i="44"/>
  <c r="AJ187" i="44"/>
  <c r="AJ186" i="44"/>
  <c r="AJ79" i="44"/>
  <c r="AJ70" i="44"/>
  <c r="AJ138" i="44"/>
  <c r="AJ182" i="44"/>
  <c r="AJ37" i="44"/>
  <c r="AJ142" i="44"/>
  <c r="AJ183" i="44"/>
  <c r="AJ112" i="44"/>
  <c r="AJ64" i="44"/>
  <c r="AJ190" i="44"/>
  <c r="AJ38" i="44"/>
  <c r="AJ117" i="44"/>
  <c r="AJ184" i="44"/>
  <c r="AJ192" i="44"/>
  <c r="AJ136" i="44"/>
  <c r="AJ54" i="44"/>
  <c r="AJ86" i="44"/>
  <c r="AJ31" i="44"/>
  <c r="AJ119" i="44"/>
  <c r="AJ83" i="44"/>
  <c r="AJ55" i="44"/>
  <c r="AJ103" i="44"/>
  <c r="AJ113" i="44"/>
  <c r="AJ110" i="44"/>
  <c r="AJ157" i="44"/>
  <c r="AJ143" i="44"/>
  <c r="AJ68" i="44"/>
  <c r="AJ77" i="44"/>
  <c r="AJ151" i="44"/>
  <c r="AJ47" i="44"/>
  <c r="AJ153" i="44"/>
  <c r="AJ42" i="44"/>
  <c r="AJ172" i="44"/>
  <c r="AJ101" i="44"/>
  <c r="AJ147" i="44"/>
  <c r="AJ100" i="44"/>
  <c r="AJ154" i="44"/>
  <c r="AI228" i="44" l="1"/>
  <c r="C2" i="44"/>
  <c r="J2" i="44"/>
  <c r="F2" i="44"/>
  <c r="AM228" i="44"/>
  <c r="O2" i="44"/>
  <c r="AN228" i="44"/>
  <c r="H2" i="44"/>
  <c r="AT228" i="44"/>
  <c r="AR228" i="44"/>
  <c r="L2" i="44"/>
  <c r="K2" i="44"/>
  <c r="G2" i="44"/>
  <c r="N2" i="44"/>
  <c r="M2" i="44"/>
  <c r="AS228" i="44"/>
  <c r="AL228" i="44"/>
  <c r="I2" i="44"/>
  <c r="AO228" i="44"/>
  <c r="AQ228" i="44"/>
  <c r="AU228" i="44"/>
  <c r="AP228" i="44"/>
  <c r="AJ228" i="44"/>
  <c r="D2" i="44"/>
  <c r="E2" i="44"/>
  <c r="AK228" i="44"/>
  <c r="AH228" i="44" l="1"/>
  <c r="B2" i="44"/>
</calcChain>
</file>

<file path=xl/sharedStrings.xml><?xml version="1.0" encoding="utf-8"?>
<sst xmlns="http://schemas.openxmlformats.org/spreadsheetml/2006/main" count="294" uniqueCount="62">
  <si>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</si>
  <si>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</si>
  <si>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</si>
  <si>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</si>
  <si>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</si>
  <si>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</si>
  <si>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</si>
  <si>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</si>
  <si>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</si>
  <si>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</si>
  <si>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</si>
  <si>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</si>
  <si>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</si>
  <si>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</si>
  <si>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</si>
  <si>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</si>
  <si>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</si>
  <si>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</si>
  <si>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</si>
  <si>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</si>
  <si>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</si>
  <si>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</si>
  <si>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</si>
  <si>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</si>
  <si>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</si>
  <si>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</si>
  <si>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pivot</t>
  </si>
  <si>
    <t>Switch Function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</si>
  <si>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</si>
  <si>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</si>
  <si>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</si>
  <si>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</si>
  <si>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</si>
  <si>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</si>
  <si>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</si>
  <si>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</si>
  <si>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</si>
  <si>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</si>
  <si>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</si>
  <si>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</si>
  <si>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</si>
  <si>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</si>
  <si>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</si>
  <si>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</si>
  <si>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</si>
  <si>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</si>
  <si>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</si>
  <si>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</si>
  <si>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</si>
  <si>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</si>
  <si>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</si>
  <si>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</si>
  <si>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</si>
  <si>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</si>
  <si>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</si>
  <si>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Stain
Ratio</t>
  </si>
  <si>
    <t>YES</t>
  </si>
  <si>
    <t>WT MMP-1</t>
  </si>
  <si>
    <t>a1(I)</t>
  </si>
  <si>
    <t>a2(I)</t>
  </si>
  <si>
    <t>Mean</t>
  </si>
  <si>
    <t>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</si>
</sst>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ont="0" applyFill="0" applyBorder="0" applyAlignment="0" applyProtection="0"/>
  </cellStyleXfs>
  <cellXfs count="14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3" fontId="3" fillId="6" borderId="0" xfId="0" applyNumberFormat="1" applyFont="1" applyFill="1" applyBorder="1"/>
    <xf numFmtId="0" fontId="2" fillId="0" borderId="5" xfId="0" applyFont="1" applyBorder="1"/>
    <xf numFmtId="0" fontId="3" fillId="0" borderId="0" xfId="0" applyFont="1" applyAlignment="1">
      <alignment wrapText="1"/>
    </xf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wrapText="1"/>
    </xf>
    <xf numFmtId="0" fontId="5" fillId="3" borderId="8" xfId="0" applyFont="1" applyFill="1" applyBorder="1" applyAlignment="1">
      <alignment horizontal="center" wrapText="1"/>
    </xf>
    <xf numFmtId="0" fontId="5" fillId="3" borderId="0" xfId="0" applyFont="1" applyFill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164" fontId="2" fillId="0" borderId="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67.111000000000004</c:v>
                </c:pt>
                <c:pt idx="1">
                  <c:v>68.016000000000005</c:v>
                </c:pt>
                <c:pt idx="2">
                  <c:v>67.873000000000005</c:v>
                </c:pt>
                <c:pt idx="3">
                  <c:v>67.921000000000006</c:v>
                </c:pt>
                <c:pt idx="4">
                  <c:v>67.683000000000007</c:v>
                </c:pt>
                <c:pt idx="5">
                  <c:v>68.078999999999994</c:v>
                </c:pt>
                <c:pt idx="6">
                  <c:v>67.968000000000004</c:v>
                </c:pt>
                <c:pt idx="7">
                  <c:v>66.888999999999996</c:v>
                </c:pt>
                <c:pt idx="8">
                  <c:v>67.302000000000007</c:v>
                </c:pt>
                <c:pt idx="9">
                  <c:v>68.555999999999997</c:v>
                </c:pt>
                <c:pt idx="10">
                  <c:v>67.126999999999995</c:v>
                </c:pt>
                <c:pt idx="11">
                  <c:v>66.905000000000001</c:v>
                </c:pt>
                <c:pt idx="12">
                  <c:v>65.713999999999999</c:v>
                </c:pt>
                <c:pt idx="13">
                  <c:v>66.635000000000005</c:v>
                </c:pt>
                <c:pt idx="14">
                  <c:v>66.221999999999994</c:v>
                </c:pt>
                <c:pt idx="15">
                  <c:v>66.856999999999999</c:v>
                </c:pt>
                <c:pt idx="16">
                  <c:v>67.349000000000004</c:v>
                </c:pt>
                <c:pt idx="17">
                  <c:v>67.316999999999993</c:v>
                </c:pt>
                <c:pt idx="18">
                  <c:v>68.174999999999997</c:v>
                </c:pt>
                <c:pt idx="19">
                  <c:v>67.983999999999995</c:v>
                </c:pt>
                <c:pt idx="20">
                  <c:v>69.302000000000007</c:v>
                </c:pt>
                <c:pt idx="21">
                  <c:v>68.206000000000003</c:v>
                </c:pt>
                <c:pt idx="22">
                  <c:v>67.793999999999997</c:v>
                </c:pt>
                <c:pt idx="23">
                  <c:v>69.254000000000005</c:v>
                </c:pt>
                <c:pt idx="24">
                  <c:v>68.778000000000006</c:v>
                </c:pt>
                <c:pt idx="25">
                  <c:v>69.459999999999994</c:v>
                </c:pt>
                <c:pt idx="26">
                  <c:v>69.524000000000001</c:v>
                </c:pt>
                <c:pt idx="27">
                  <c:v>69.951999999999998</c:v>
                </c:pt>
                <c:pt idx="28">
                  <c:v>69.555999999999997</c:v>
                </c:pt>
                <c:pt idx="29">
                  <c:v>70.936999999999998</c:v>
                </c:pt>
                <c:pt idx="30">
                  <c:v>71.048000000000002</c:v>
                </c:pt>
                <c:pt idx="31">
                  <c:v>71.507999999999996</c:v>
                </c:pt>
                <c:pt idx="32">
                  <c:v>72.888999999999996</c:v>
                </c:pt>
                <c:pt idx="33">
                  <c:v>74.349000000000004</c:v>
                </c:pt>
                <c:pt idx="34">
                  <c:v>75.968000000000004</c:v>
                </c:pt>
                <c:pt idx="35">
                  <c:v>78.412999999999997</c:v>
                </c:pt>
                <c:pt idx="36">
                  <c:v>79.683000000000007</c:v>
                </c:pt>
                <c:pt idx="37">
                  <c:v>83.444000000000003</c:v>
                </c:pt>
                <c:pt idx="38">
                  <c:v>89.951999999999998</c:v>
                </c:pt>
                <c:pt idx="39">
                  <c:v>96.570999999999998</c:v>
                </c:pt>
                <c:pt idx="40">
                  <c:v>107.619</c:v>
                </c:pt>
                <c:pt idx="41">
                  <c:v>120.587</c:v>
                </c:pt>
                <c:pt idx="42">
                  <c:v>135.82499999999999</c:v>
                </c:pt>
                <c:pt idx="43">
                  <c:v>153.06299999999999</c:v>
                </c:pt>
                <c:pt idx="44">
                  <c:v>168.30199999999999</c:v>
                </c:pt>
                <c:pt idx="45">
                  <c:v>184.048</c:v>
                </c:pt>
                <c:pt idx="46">
                  <c:v>197.34899999999999</c:v>
                </c:pt>
                <c:pt idx="47">
                  <c:v>205.06299999999999</c:v>
                </c:pt>
                <c:pt idx="48">
                  <c:v>212.762</c:v>
                </c:pt>
                <c:pt idx="49">
                  <c:v>216.07900000000001</c:v>
                </c:pt>
                <c:pt idx="50">
                  <c:v>218</c:v>
                </c:pt>
                <c:pt idx="51">
                  <c:v>215.54</c:v>
                </c:pt>
                <c:pt idx="52">
                  <c:v>209.476</c:v>
                </c:pt>
                <c:pt idx="53">
                  <c:v>196.44399999999999</c:v>
                </c:pt>
                <c:pt idx="54">
                  <c:v>177.03200000000001</c:v>
                </c:pt>
                <c:pt idx="55">
                  <c:v>152.50800000000001</c:v>
                </c:pt>
                <c:pt idx="56">
                  <c:v>122.127</c:v>
                </c:pt>
                <c:pt idx="57">
                  <c:v>91.221999999999994</c:v>
                </c:pt>
                <c:pt idx="58">
                  <c:v>70.73</c:v>
                </c:pt>
                <c:pt idx="59">
                  <c:v>67.397000000000006</c:v>
                </c:pt>
                <c:pt idx="60">
                  <c:v>68.302000000000007</c:v>
                </c:pt>
                <c:pt idx="61">
                  <c:v>74.364999999999995</c:v>
                </c:pt>
                <c:pt idx="62">
                  <c:v>80.254000000000005</c:v>
                </c:pt>
                <c:pt idx="63">
                  <c:v>90.856999999999999</c:v>
                </c:pt>
                <c:pt idx="64">
                  <c:v>101.39700000000001</c:v>
                </c:pt>
                <c:pt idx="65">
                  <c:v>113.444</c:v>
                </c:pt>
                <c:pt idx="66">
                  <c:v>125.952</c:v>
                </c:pt>
                <c:pt idx="67">
                  <c:v>137.571</c:v>
                </c:pt>
                <c:pt idx="68">
                  <c:v>147.74600000000001</c:v>
                </c:pt>
                <c:pt idx="69">
                  <c:v>156.03200000000001</c:v>
                </c:pt>
                <c:pt idx="70">
                  <c:v>161.84100000000001</c:v>
                </c:pt>
                <c:pt idx="71">
                  <c:v>165.73</c:v>
                </c:pt>
                <c:pt idx="72">
                  <c:v>166.714</c:v>
                </c:pt>
                <c:pt idx="73">
                  <c:v>164.34899999999999</c:v>
                </c:pt>
                <c:pt idx="74">
                  <c:v>155.12700000000001</c:v>
                </c:pt>
                <c:pt idx="75">
                  <c:v>141.46</c:v>
                </c:pt>
                <c:pt idx="76">
                  <c:v>121.762</c:v>
                </c:pt>
                <c:pt idx="77">
                  <c:v>98.126999999999995</c:v>
                </c:pt>
                <c:pt idx="78">
                  <c:v>73.27</c:v>
                </c:pt>
                <c:pt idx="79">
                  <c:v>58</c:v>
                </c:pt>
                <c:pt idx="80">
                  <c:v>54.587000000000003</c:v>
                </c:pt>
                <c:pt idx="81">
                  <c:v>52.81</c:v>
                </c:pt>
                <c:pt idx="82">
                  <c:v>53.222000000000001</c:v>
                </c:pt>
                <c:pt idx="83">
                  <c:v>54</c:v>
                </c:pt>
                <c:pt idx="84">
                  <c:v>53.365000000000002</c:v>
                </c:pt>
                <c:pt idx="85">
                  <c:v>53.475999999999999</c:v>
                </c:pt>
                <c:pt idx="86">
                  <c:v>53.570999999999998</c:v>
                </c:pt>
                <c:pt idx="87">
                  <c:v>52.206000000000003</c:v>
                </c:pt>
                <c:pt idx="88">
                  <c:v>53.872999999999998</c:v>
                </c:pt>
                <c:pt idx="89">
                  <c:v>53.063000000000002</c:v>
                </c:pt>
                <c:pt idx="90">
                  <c:v>53.475999999999999</c:v>
                </c:pt>
                <c:pt idx="91">
                  <c:v>53.920999999999999</c:v>
                </c:pt>
                <c:pt idx="92">
                  <c:v>52.429000000000002</c:v>
                </c:pt>
                <c:pt idx="93">
                  <c:v>53.158999999999999</c:v>
                </c:pt>
                <c:pt idx="94">
                  <c:v>51.920999999999999</c:v>
                </c:pt>
                <c:pt idx="95">
                  <c:v>52</c:v>
                </c:pt>
                <c:pt idx="96">
                  <c:v>52.317</c:v>
                </c:pt>
                <c:pt idx="97">
                  <c:v>52.031999999999996</c:v>
                </c:pt>
                <c:pt idx="98">
                  <c:v>51.73</c:v>
                </c:pt>
                <c:pt idx="99">
                  <c:v>51.856999999999999</c:v>
                </c:pt>
                <c:pt idx="100">
                  <c:v>50.143000000000001</c:v>
                </c:pt>
                <c:pt idx="101">
                  <c:v>50.429000000000002</c:v>
                </c:pt>
                <c:pt idx="102">
                  <c:v>50.651000000000003</c:v>
                </c:pt>
                <c:pt idx="103">
                  <c:v>50.063000000000002</c:v>
                </c:pt>
                <c:pt idx="104">
                  <c:v>50.603000000000002</c:v>
                </c:pt>
                <c:pt idx="105">
                  <c:v>49.872999999999998</c:v>
                </c:pt>
                <c:pt idx="106">
                  <c:v>48.825000000000003</c:v>
                </c:pt>
                <c:pt idx="107">
                  <c:v>49.936999999999998</c:v>
                </c:pt>
                <c:pt idx="108">
                  <c:v>49.856999999999999</c:v>
                </c:pt>
                <c:pt idx="109">
                  <c:v>50.667000000000002</c:v>
                </c:pt>
                <c:pt idx="110">
                  <c:v>49.27</c:v>
                </c:pt>
                <c:pt idx="111">
                  <c:v>49.031999999999996</c:v>
                </c:pt>
                <c:pt idx="112">
                  <c:v>49.683</c:v>
                </c:pt>
                <c:pt idx="113">
                  <c:v>48.555999999999997</c:v>
                </c:pt>
                <c:pt idx="114">
                  <c:v>48.856999999999999</c:v>
                </c:pt>
                <c:pt idx="115">
                  <c:v>47.698</c:v>
                </c:pt>
                <c:pt idx="116">
                  <c:v>49.619</c:v>
                </c:pt>
                <c:pt idx="117">
                  <c:v>48.365000000000002</c:v>
                </c:pt>
                <c:pt idx="118">
                  <c:v>49.174999999999997</c:v>
                </c:pt>
                <c:pt idx="119">
                  <c:v>49.634999999999998</c:v>
                </c:pt>
                <c:pt idx="120">
                  <c:v>47.889000000000003</c:v>
                </c:pt>
                <c:pt idx="121">
                  <c:v>48.079000000000001</c:v>
                </c:pt>
                <c:pt idx="122">
                  <c:v>47.444000000000003</c:v>
                </c:pt>
                <c:pt idx="123">
                  <c:v>48.143000000000001</c:v>
                </c:pt>
                <c:pt idx="124">
                  <c:v>49.667000000000002</c:v>
                </c:pt>
                <c:pt idx="125">
                  <c:v>48.429000000000002</c:v>
                </c:pt>
                <c:pt idx="126">
                  <c:v>47.651000000000003</c:v>
                </c:pt>
                <c:pt idx="127">
                  <c:v>48.079000000000001</c:v>
                </c:pt>
                <c:pt idx="128">
                  <c:v>47.444000000000003</c:v>
                </c:pt>
                <c:pt idx="129">
                  <c:v>46.825000000000003</c:v>
                </c:pt>
                <c:pt idx="130">
                  <c:v>47.063000000000002</c:v>
                </c:pt>
                <c:pt idx="131">
                  <c:v>48.603000000000002</c:v>
                </c:pt>
                <c:pt idx="132">
                  <c:v>47.524000000000001</c:v>
                </c:pt>
                <c:pt idx="133">
                  <c:v>47.412999999999997</c:v>
                </c:pt>
                <c:pt idx="134">
                  <c:v>47</c:v>
                </c:pt>
                <c:pt idx="135">
                  <c:v>47.984000000000002</c:v>
                </c:pt>
                <c:pt idx="136">
                  <c:v>46.348999999999997</c:v>
                </c:pt>
                <c:pt idx="137">
                  <c:v>47.317</c:v>
                </c:pt>
                <c:pt idx="138">
                  <c:v>46.27</c:v>
                </c:pt>
                <c:pt idx="139">
                  <c:v>46.713999999999999</c:v>
                </c:pt>
                <c:pt idx="140">
                  <c:v>46.570999999999998</c:v>
                </c:pt>
                <c:pt idx="141">
                  <c:v>46.317</c:v>
                </c:pt>
                <c:pt idx="142">
                  <c:v>45.683</c:v>
                </c:pt>
                <c:pt idx="143">
                  <c:v>46.27</c:v>
                </c:pt>
                <c:pt idx="144">
                  <c:v>45.174999999999997</c:v>
                </c:pt>
                <c:pt idx="145">
                  <c:v>45.381</c:v>
                </c:pt>
                <c:pt idx="146">
                  <c:v>45.683</c:v>
                </c:pt>
                <c:pt idx="147">
                  <c:v>45.079000000000001</c:v>
                </c:pt>
                <c:pt idx="148">
                  <c:v>45.253999999999998</c:v>
                </c:pt>
                <c:pt idx="149">
                  <c:v>45.302</c:v>
                </c:pt>
                <c:pt idx="150">
                  <c:v>44.475999999999999</c:v>
                </c:pt>
                <c:pt idx="151">
                  <c:v>45.825000000000003</c:v>
                </c:pt>
                <c:pt idx="152">
                  <c:v>44.302</c:v>
                </c:pt>
                <c:pt idx="153">
                  <c:v>44.143000000000001</c:v>
                </c:pt>
                <c:pt idx="154">
                  <c:v>44.905000000000001</c:v>
                </c:pt>
                <c:pt idx="155">
                  <c:v>43.46</c:v>
                </c:pt>
                <c:pt idx="156">
                  <c:v>44.570999999999998</c:v>
                </c:pt>
                <c:pt idx="157">
                  <c:v>44.286000000000001</c:v>
                </c:pt>
                <c:pt idx="158">
                  <c:v>43.634999999999998</c:v>
                </c:pt>
                <c:pt idx="159">
                  <c:v>42.73</c:v>
                </c:pt>
                <c:pt idx="160">
                  <c:v>42.491999999999997</c:v>
                </c:pt>
                <c:pt idx="161">
                  <c:v>43.158999999999999</c:v>
                </c:pt>
                <c:pt idx="162">
                  <c:v>43.317</c:v>
                </c:pt>
                <c:pt idx="163">
                  <c:v>43.015999999999998</c:v>
                </c:pt>
                <c:pt idx="164">
                  <c:v>43.063000000000002</c:v>
                </c:pt>
                <c:pt idx="165">
                  <c:v>43.127000000000002</c:v>
                </c:pt>
                <c:pt idx="166">
                  <c:v>42.651000000000003</c:v>
                </c:pt>
                <c:pt idx="167">
                  <c:v>40.968000000000004</c:v>
                </c:pt>
                <c:pt idx="168">
                  <c:v>43.793999999999997</c:v>
                </c:pt>
                <c:pt idx="169">
                  <c:v>43.063000000000002</c:v>
                </c:pt>
                <c:pt idx="170">
                  <c:v>42.920999999999999</c:v>
                </c:pt>
                <c:pt idx="171">
                  <c:v>41.603000000000002</c:v>
                </c:pt>
                <c:pt idx="172">
                  <c:v>43.206000000000003</c:v>
                </c:pt>
                <c:pt idx="173">
                  <c:v>42.587000000000003</c:v>
                </c:pt>
                <c:pt idx="174">
                  <c:v>41.110999999999997</c:v>
                </c:pt>
                <c:pt idx="175">
                  <c:v>42.951999999999998</c:v>
                </c:pt>
                <c:pt idx="176">
                  <c:v>41.73</c:v>
                </c:pt>
                <c:pt idx="177">
                  <c:v>42.015999999999998</c:v>
                </c:pt>
                <c:pt idx="178">
                  <c:v>42.174999999999997</c:v>
                </c:pt>
                <c:pt idx="179">
                  <c:v>41.920999999999999</c:v>
                </c:pt>
                <c:pt idx="180">
                  <c:v>40.651000000000003</c:v>
                </c:pt>
                <c:pt idx="181">
                  <c:v>42.81</c:v>
                </c:pt>
                <c:pt idx="182">
                  <c:v>42.698</c:v>
                </c:pt>
                <c:pt idx="183">
                  <c:v>42.683</c:v>
                </c:pt>
                <c:pt idx="184">
                  <c:v>41.968000000000004</c:v>
                </c:pt>
                <c:pt idx="185">
                  <c:v>41.856999999999999</c:v>
                </c:pt>
                <c:pt idx="186">
                  <c:v>42.348999999999997</c:v>
                </c:pt>
                <c:pt idx="187">
                  <c:v>42.603000000000002</c:v>
                </c:pt>
                <c:pt idx="188">
                  <c:v>42.348999999999997</c:v>
                </c:pt>
                <c:pt idx="189">
                  <c:v>41.713999999999999</c:v>
                </c:pt>
                <c:pt idx="190">
                  <c:v>40.524000000000001</c:v>
                </c:pt>
                <c:pt idx="191">
                  <c:v>41.73</c:v>
                </c:pt>
                <c:pt idx="192">
                  <c:v>40.841000000000001</c:v>
                </c:pt>
                <c:pt idx="193">
                  <c:v>40.619</c:v>
                </c:pt>
                <c:pt idx="194">
                  <c:v>40.475999999999999</c:v>
                </c:pt>
                <c:pt idx="195">
                  <c:v>42.222000000000001</c:v>
                </c:pt>
                <c:pt idx="196">
                  <c:v>40.683</c:v>
                </c:pt>
                <c:pt idx="197">
                  <c:v>40.713999999999999</c:v>
                </c:pt>
                <c:pt idx="198">
                  <c:v>41.094999999999999</c:v>
                </c:pt>
                <c:pt idx="199">
                  <c:v>42.048000000000002</c:v>
                </c:pt>
                <c:pt idx="200">
                  <c:v>41.143000000000001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72.183700256182675</c:v>
                </c:pt>
                <c:pt idx="21">
                  <c:v>71.917182562426646</c:v>
                </c:pt>
                <c:pt idx="22">
                  <c:v>71.656630151377797</c:v>
                </c:pt>
                <c:pt idx="23">
                  <c:v>71.405793806228459</c:v>
                </c:pt>
                <c:pt idx="24">
                  <c:v>71.170458622870967</c:v>
                </c:pt>
                <c:pt idx="25">
                  <c:v>70.959357393348583</c:v>
                </c:pt>
                <c:pt idx="26">
                  <c:v>70.785386757216756</c:v>
                </c:pt>
                <c:pt idx="27">
                  <c:v>70.667170374897424</c:v>
                </c:pt>
                <c:pt idx="28">
                  <c:v>70.630990023809247</c:v>
                </c:pt>
                <c:pt idx="29">
                  <c:v>70.713063671864518</c:v>
                </c:pt>
                <c:pt idx="30">
                  <c:v>70.962085684521142</c:v>
                </c:pt>
                <c:pt idx="31">
                  <c:v>71.441857281105655</c:v>
                </c:pt>
                <c:pt idx="32">
                  <c:v>72.23372827336857</c:v>
                </c:pt>
                <c:pt idx="33">
                  <c:v>73.438452961705977</c:v>
                </c:pt>
                <c:pt idx="34">
                  <c:v>75.176949830959089</c:v>
                </c:pt>
                <c:pt idx="35">
                  <c:v>77.589369471028562</c:v>
                </c:pt>
                <c:pt idx="36">
                  <c:v>80.831846513031408</c:v>
                </c:pt>
                <c:pt idx="37">
                  <c:v>85.070369647792432</c:v>
                </c:pt>
                <c:pt idx="38">
                  <c:v>90.471375259412412</c:v>
                </c:pt>
                <c:pt idx="39">
                  <c:v>97.1889697345933</c:v>
                </c:pt>
                <c:pt idx="40">
                  <c:v>105.34910884728284</c:v>
                </c:pt>
                <c:pt idx="41">
                  <c:v>115.03157973586605</c:v>
                </c:pt>
                <c:pt idx="42">
                  <c:v>126.25117902841281</c:v>
                </c:pt>
                <c:pt idx="43">
                  <c:v>138.93993391711763</c:v>
                </c:pt>
                <c:pt idx="44">
                  <c:v>152.93220830499149</c:v>
                </c:pt>
                <c:pt idx="45">
                  <c:v>167.95275849248188</c:v>
                </c:pt>
                <c:pt idx="46">
                  <c:v>183.60026134113099</c:v>
                </c:pt>
                <c:pt idx="47">
                  <c:v>199.29832971508131</c:v>
                </c:pt>
                <c:pt idx="48">
                  <c:v>214.15411939634529</c:v>
                </c:pt>
                <c:pt idx="49">
                  <c:v>226.66971719344156</c:v>
                </c:pt>
                <c:pt idx="50">
                  <c:v>234.40952163020103</c:v>
                </c:pt>
                <c:pt idx="51">
                  <c:v>234.07469788620259</c:v>
                </c:pt>
                <c:pt idx="52">
                  <c:v>222.61061578651587</c:v>
                </c:pt>
                <c:pt idx="53">
                  <c:v>199.31000588686263</c:v>
                </c:pt>
                <c:pt idx="54">
                  <c:v>167.48771128841304</c:v>
                </c:pt>
                <c:pt idx="55">
                  <c:v>133.82666573159108</c:v>
                </c:pt>
                <c:pt idx="56">
                  <c:v>105.26652454442991</c:v>
                </c:pt>
                <c:pt idx="57">
                  <c:v>85.765317897772334</c:v>
                </c:pt>
                <c:pt idx="58">
                  <c:v>75.392007964128055</c:v>
                </c:pt>
                <c:pt idx="59">
                  <c:v>71.838678805930144</c:v>
                </c:pt>
                <c:pt idx="60">
                  <c:v>72.512875626611304</c:v>
                </c:pt>
                <c:pt idx="61">
                  <c:v>75.688283344336483</c:v>
                </c:pt>
                <c:pt idx="62">
                  <c:v>80.582041656902206</c:v>
                </c:pt>
                <c:pt idx="63">
                  <c:v>86.973482478787901</c:v>
                </c:pt>
                <c:pt idx="64">
                  <c:v>94.848545173562513</c:v>
                </c:pt>
                <c:pt idx="65">
                  <c:v>104.19965413400919</c:v>
                </c:pt>
                <c:pt idx="66">
                  <c:v>114.93520816468799</c:v>
                </c:pt>
                <c:pt idx="67">
                  <c:v>126.83790020722147</c:v>
                </c:pt>
                <c:pt idx="68">
                  <c:v>139.53314784784885</c:v>
                </c:pt>
                <c:pt idx="69">
                  <c:v>152.42367733012568</c:v>
                </c:pt>
                <c:pt idx="70">
                  <c:v>164.51508099605468</c:v>
                </c:pt>
                <c:pt idx="71">
                  <c:v>174.08964805146698</c:v>
                </c:pt>
                <c:pt idx="72">
                  <c:v>178.45367359180213</c:v>
                </c:pt>
                <c:pt idx="73">
                  <c:v>174.42402655931789</c:v>
                </c:pt>
                <c:pt idx="74">
                  <c:v>160.09360727729535</c:v>
                </c:pt>
                <c:pt idx="75">
                  <c:v>137.01699273033449</c:v>
                </c:pt>
                <c:pt idx="76">
                  <c:v>110.53607162319705</c:v>
                </c:pt>
                <c:pt idx="77">
                  <c:v>87.107083794956708</c:v>
                </c:pt>
                <c:pt idx="78">
                  <c:v>70.710186641052402</c:v>
                </c:pt>
                <c:pt idx="79">
                  <c:v>61.506116329821722</c:v>
                </c:pt>
                <c:pt idx="80">
                  <c:v>57.283890899966281</c:v>
                </c:pt>
                <c:pt idx="81">
                  <c:v>55.617676872197848</c:v>
                </c:pt>
                <c:pt idx="82">
                  <c:v>54.957922150123274</c:v>
                </c:pt>
                <c:pt idx="83">
                  <c:v>54.609076698793523</c:v>
                </c:pt>
                <c:pt idx="84">
                  <c:v>54.338426807049125</c:v>
                </c:pt>
                <c:pt idx="85">
                  <c:v>54.086500887604409</c:v>
                </c:pt>
                <c:pt idx="86">
                  <c:v>53.841693356264642</c:v>
                </c:pt>
                <c:pt idx="87">
                  <c:v>53.602448684198151</c:v>
                </c:pt>
                <c:pt idx="88">
                  <c:v>53.368823520972441</c:v>
                </c:pt>
                <c:pt idx="89">
                  <c:v>53.141049965475304</c:v>
                </c:pt>
                <c:pt idx="90">
                  <c:v>52.919342048833421</c:v>
                </c:pt>
                <c:pt idx="91">
                  <c:v>52.703871276974134</c:v>
                </c:pt>
                <c:pt idx="92">
                  <c:v>52.494760726982271</c:v>
                </c:pt>
                <c:pt idx="93">
                  <c:v>52.292081673713035</c:v>
                </c:pt>
                <c:pt idx="94">
                  <c:v>52.095851546457652</c:v>
                </c:pt>
                <c:pt idx="95">
                  <c:v>51.906033228290383</c:v>
                </c:pt>
                <c:pt idx="96">
                  <c:v>51.722535732854084</c:v>
                </c:pt>
                <c:pt idx="97">
                  <c:v>51.54521623246287</c:v>
                </c:pt>
                <c:pt idx="98">
                  <c:v>51.373883348003439</c:v>
                </c:pt>
                <c:pt idx="99">
                  <c:v>51.208301554001629</c:v>
                </c:pt>
                <c:pt idx="100">
                  <c:v>51.048196505641343</c:v>
                </c:pt>
                <c:pt idx="101">
                  <c:v>50.893261061466447</c:v>
                </c:pt>
                <c:pt idx="102">
                  <c:v>50.743161757577383</c:v>
                </c:pt>
                <c:pt idx="103">
                  <c:v>50.597545486523778</c:v>
                </c:pt>
                <c:pt idx="104">
                  <c:v>50.45604614563166</c:v>
                </c:pt>
                <c:pt idx="105">
                  <c:v>50.318291042946953</c:v>
                </c:pt>
                <c:pt idx="106">
                  <c:v>50.183906881360045</c:v>
                </c:pt>
                <c:pt idx="107">
                  <c:v>50.052525179499433</c:v>
                </c:pt>
                <c:pt idx="108">
                  <c:v>49.923787028380005</c:v>
                </c:pt>
                <c:pt idx="109">
                  <c:v>49.797347122646144</c:v>
                </c:pt>
                <c:pt idx="110">
                  <c:v>49.67287704224286</c:v>
                </c:pt>
                <c:pt idx="111">
                  <c:v>49.550067792969621</c:v>
                </c:pt>
                <c:pt idx="112">
                  <c:v>49.428631642220182</c:v>
                </c:pt>
                <c:pt idx="113">
                  <c:v>49.308303310625448</c:v>
                </c:pt>
                <c:pt idx="114">
                  <c:v>49.188840605809148</c:v>
                </c:pt>
                <c:pt idx="115">
                  <c:v>49.070024621762244</c:v>
                </c:pt>
                <c:pt idx="116">
                  <c:v>48.951659698968086</c:v>
                </c:pt>
                <c:pt idx="117">
                  <c:v>48.83357348933486</c:v>
                </c:pt>
                <c:pt idx="118">
                  <c:v>48.715617769574202</c:v>
                </c:pt>
                <c:pt idx="119">
                  <c:v>48.597671204548789</c:v>
                </c:pt>
                <c:pt idx="120">
                  <c:v>48.479646201103542</c:v>
                </c:pt>
                <c:pt idx="121">
                  <c:v>48.361503380705386</c:v>
                </c:pt>
                <c:pt idx="122">
                  <c:v>48.24327889667633</c:v>
                </c:pt>
                <c:pt idx="123">
                  <c:v>48.125131244963505</c:v>
                </c:pt>
                <c:pt idx="124">
                  <c:v>48.007414084847539</c:v>
                </c:pt>
                <c:pt idx="125">
                  <c:v>47.890777850052203</c:v>
                </c:pt>
                <c:pt idx="126">
                  <c:v>47.776293213982534</c:v>
                </c:pt>
                <c:pt idx="127">
                  <c:v>47.665572309400495</c:v>
                </c:pt>
                <c:pt idx="128">
                  <c:v>47.560840401113481</c:v>
                </c:pt>
                <c:pt idx="129">
                  <c:v>47.464887393797824</c:v>
                </c:pt>
                <c:pt idx="130">
                  <c:v>47.380814323073523</c:v>
                </c:pt>
                <c:pt idx="131">
                  <c:v>47.311490014520722</c:v>
                </c:pt>
                <c:pt idx="132">
                  <c:v>47.258638690745357</c:v>
                </c:pt>
                <c:pt idx="133">
                  <c:v>47.221482042938206</c:v>
                </c:pt>
                <c:pt idx="134">
                  <c:v>47.19493409829213</c:v>
                </c:pt>
                <c:pt idx="135">
                  <c:v>47.167751288044037</c:v>
                </c:pt>
                <c:pt idx="136">
                  <c:v>47.122001418963741</c:v>
                </c:pt>
                <c:pt idx="137">
                  <c:v>47.036136175627689</c:v>
                </c:pt>
                <c:pt idx="138">
                  <c:v>46.892961330817933</c:v>
                </c:pt>
                <c:pt idx="139">
                  <c:v>46.689681804095699</c:v>
                </c:pt>
                <c:pt idx="140">
                  <c:v>46.442857741283291</c:v>
                </c:pt>
                <c:pt idx="141">
                  <c:v>46.182531864248048</c:v>
                </c:pt>
                <c:pt idx="142">
                  <c:v>45.938151793205755</c:v>
                </c:pt>
                <c:pt idx="143">
                  <c:v>45.726225987187476</c:v>
                </c:pt>
                <c:pt idx="144">
                  <c:v>45.547619279815272</c:v>
                </c:pt>
                <c:pt idx="145">
                  <c:v>45.39355160339796</c:v>
                </c:pt>
                <c:pt idx="146">
                  <c:v>45.253512307874161</c:v>
                </c:pt>
                <c:pt idx="147">
                  <c:v>45.119843101383942</c:v>
                </c:pt>
                <c:pt idx="148">
                  <c:v>44.988431868142968</c:v>
                </c:pt>
                <c:pt idx="149">
                  <c:v>44.857555206490126</c:v>
                </c:pt>
                <c:pt idx="150">
                  <c:v>44.726638926271718</c:v>
                </c:pt>
                <c:pt idx="151">
                  <c:v>44.595534678386151</c:v>
                </c:pt>
                <c:pt idx="152">
                  <c:v>44.464219467728164</c:v>
                </c:pt>
                <c:pt idx="153">
                  <c:v>44.332699821236218</c:v>
                </c:pt>
                <c:pt idx="154">
                  <c:v>44.200987526653456</c:v>
                </c:pt>
                <c:pt idx="155">
                  <c:v>44.069094673783638</c:v>
                </c:pt>
                <c:pt idx="156">
                  <c:v>43.937032836347356</c:v>
                </c:pt>
                <c:pt idx="157">
                  <c:v>43.804812974008847</c:v>
                </c:pt>
                <c:pt idx="158">
                  <c:v>43.672445438356881</c:v>
                </c:pt>
                <c:pt idx="159">
                  <c:v>43.539939992488357</c:v>
                </c:pt>
                <c:pt idx="160">
                  <c:v>43.407305832996336</c:v>
                </c:pt>
                <c:pt idx="161">
                  <c:v>43.274551612900645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72.17232351984471</c:v>
                </c:pt>
                <c:pt idx="21">
                  <c:v>71.897120067416097</c:v>
                </c:pt>
                <c:pt idx="22">
                  <c:v>71.621843966276757</c:v>
                </c:pt>
                <c:pt idx="23">
                  <c:v>71.346489902972181</c:v>
                </c:pt>
                <c:pt idx="24">
                  <c:v>71.071052218090827</c:v>
                </c:pt>
                <c:pt idx="25">
                  <c:v>70.795524889483843</c:v>
                </c:pt>
                <c:pt idx="26">
                  <c:v>70.519901515549222</c:v>
                </c:pt>
                <c:pt idx="27">
                  <c:v>70.24417529876132</c:v>
                </c:pt>
                <c:pt idx="28">
                  <c:v>69.968339029661394</c:v>
                </c:pt>
                <c:pt idx="29">
                  <c:v>69.69238507156723</c:v>
                </c:pt>
                <c:pt idx="30">
                  <c:v>69.416305346305563</c:v>
                </c:pt>
                <c:pt idx="31">
                  <c:v>69.140091321325741</c:v>
                </c:pt>
                <c:pt idx="32">
                  <c:v>68.863733998613654</c:v>
                </c:pt>
                <c:pt idx="33">
                  <c:v>68.587223905894959</c:v>
                </c:pt>
                <c:pt idx="34">
                  <c:v>68.310551090694787</c:v>
                </c:pt>
                <c:pt idx="35">
                  <c:v>68.033705117911708</c:v>
                </c:pt>
                <c:pt idx="36">
                  <c:v>67.756675071662727</c:v>
                </c:pt>
                <c:pt idx="37">
                  <c:v>67.479449562270474</c:v>
                </c:pt>
                <c:pt idx="38">
                  <c:v>67.202016739389805</c:v>
                </c:pt>
                <c:pt idx="39">
                  <c:v>66.924364312412578</c:v>
                </c:pt>
                <c:pt idx="40">
                  <c:v>66.646479579446734</c:v>
                </c:pt>
                <c:pt idx="41">
                  <c:v>66.36834946634005</c:v>
                </c:pt>
                <c:pt idx="42">
                  <c:v>66.089960577410011</c:v>
                </c:pt>
                <c:pt idx="43">
                  <c:v>65.811299259751962</c:v>
                </c:pt>
                <c:pt idx="44">
                  <c:v>65.532351683225698</c:v>
                </c:pt>
                <c:pt idx="45">
                  <c:v>65.253103938467035</c:v>
                </c:pt>
                <c:pt idx="46">
                  <c:v>64.973542155535</c:v>
                </c:pt>
                <c:pt idx="47">
                  <c:v>64.693652646084573</c:v>
                </c:pt>
                <c:pt idx="48">
                  <c:v>64.413422072245694</c:v>
                </c:pt>
                <c:pt idx="49">
                  <c:v>64.132837645689847</c:v>
                </c:pt>
                <c:pt idx="50">
                  <c:v>63.85188736066533</c:v>
                </c:pt>
                <c:pt idx="51">
                  <c:v>63.570560265077063</c:v>
                </c:pt>
                <c:pt idx="52">
                  <c:v>63.288846773961701</c:v>
                </c:pt>
                <c:pt idx="53">
                  <c:v>63.006739029950495</c:v>
                </c:pt>
                <c:pt idx="54">
                  <c:v>62.724231315502244</c:v>
                </c:pt>
                <c:pt idx="55">
                  <c:v>62.441320521801295</c:v>
                </c:pt>
                <c:pt idx="56">
                  <c:v>62.158006679224492</c:v>
                </c:pt>
                <c:pt idx="57">
                  <c:v>61.874293554148224</c:v>
                </c:pt>
                <c:pt idx="58">
                  <c:v>61.590189316552383</c:v>
                </c:pt>
                <c:pt idx="59">
                  <c:v>61.305707282332129</c:v>
                </c:pt>
                <c:pt idx="60">
                  <c:v>61.020866733394911</c:v>
                </c:pt>
                <c:pt idx="61">
                  <c:v>60.735693817435816</c:v>
                </c:pt>
                <c:pt idx="62">
                  <c:v>60.450222527680189</c:v>
                </c:pt>
                <c:pt idx="63">
                  <c:v>60.164495760785378</c:v>
                </c:pt>
                <c:pt idx="64">
                  <c:v>59.878566448429886</c:v>
                </c:pt>
                <c:pt idx="65">
                  <c:v>59.5924987548172</c:v>
                </c:pt>
                <c:pt idx="66">
                  <c:v>59.306369328323733</c:v>
                </c:pt>
                <c:pt idx="67">
                  <c:v>59.020268590783715</c:v>
                </c:pt>
                <c:pt idx="68">
                  <c:v>58.734302042416275</c:v>
                </c:pt>
                <c:pt idx="69">
                  <c:v>58.448591554191147</c:v>
                </c:pt>
                <c:pt idx="70">
                  <c:v>58.163276612588227</c:v>
                </c:pt>
                <c:pt idx="71">
                  <c:v>57.878515474392792</c:v>
                </c:pt>
                <c:pt idx="72">
                  <c:v>57.594486181636952</c:v>
                </c:pt>
                <c:pt idx="73">
                  <c:v>57.311387379407492</c:v>
                </c:pt>
                <c:pt idx="74">
                  <c:v>57.029438872467196</c:v>
                </c:pt>
                <c:pt idx="75">
                  <c:v>56.748881851081386</c:v>
                </c:pt>
                <c:pt idx="76">
                  <c:v>56.469978712814765</c:v>
                </c:pt>
                <c:pt idx="77">
                  <c:v>56.193012406172002</c:v>
                </c:pt>
                <c:pt idx="78">
                  <c:v>55.918285224651825</c:v>
                </c:pt>
                <c:pt idx="79">
                  <c:v>55.646116986907842</c:v>
                </c:pt>
                <c:pt idx="80">
                  <c:v>55.376842550993878</c:v>
                </c:pt>
                <c:pt idx="81">
                  <c:v>55.110808628643028</c:v>
                </c:pt>
                <c:pt idx="82">
                  <c:v>54.848369889376585</c:v>
                </c:pt>
                <c:pt idx="83">
                  <c:v>54.589884373697288</c:v>
                </c:pt>
                <c:pt idx="84">
                  <c:v>54.335708268862177</c:v>
                </c:pt>
                <c:pt idx="85">
                  <c:v>54.086190138294512</c:v>
                </c:pt>
                <c:pt idx="86">
                  <c:v>53.841664734481355</c:v>
                </c:pt>
                <c:pt idx="87">
                  <c:v>53.602446562547037</c:v>
                </c:pt>
                <c:pt idx="88">
                  <c:v>53.368823394521392</c:v>
                </c:pt>
                <c:pt idx="89">
                  <c:v>53.141049959420499</c:v>
                </c:pt>
                <c:pt idx="90">
                  <c:v>52.919342048600654</c:v>
                </c:pt>
                <c:pt idx="91">
                  <c:v>52.70387127696695</c:v>
                </c:pt>
                <c:pt idx="92">
                  <c:v>52.494760726982094</c:v>
                </c:pt>
                <c:pt idx="93">
                  <c:v>52.292081673713035</c:v>
                </c:pt>
                <c:pt idx="94">
                  <c:v>52.095851546457652</c:v>
                </c:pt>
                <c:pt idx="95">
                  <c:v>51.906033228290383</c:v>
                </c:pt>
                <c:pt idx="96">
                  <c:v>51.722535732854084</c:v>
                </c:pt>
                <c:pt idx="97">
                  <c:v>51.54521623246287</c:v>
                </c:pt>
                <c:pt idx="98">
                  <c:v>51.373883348003439</c:v>
                </c:pt>
                <c:pt idx="99">
                  <c:v>51.208301554001629</c:v>
                </c:pt>
                <c:pt idx="100">
                  <c:v>51.048196505641343</c:v>
                </c:pt>
                <c:pt idx="101">
                  <c:v>50.893261061466447</c:v>
                </c:pt>
                <c:pt idx="102">
                  <c:v>50.743161757577376</c:v>
                </c:pt>
                <c:pt idx="103">
                  <c:v>50.597545486523721</c:v>
                </c:pt>
                <c:pt idx="104">
                  <c:v>50.456046145631376</c:v>
                </c:pt>
                <c:pt idx="105">
                  <c:v>50.318291042945575</c:v>
                </c:pt>
                <c:pt idx="106">
                  <c:v>50.183906881353593</c:v>
                </c:pt>
                <c:pt idx="107">
                  <c:v>50.052525179470621</c:v>
                </c:pt>
                <c:pt idx="108">
                  <c:v>49.923787028257017</c:v>
                </c:pt>
                <c:pt idx="109">
                  <c:v>49.797347122144231</c:v>
                </c:pt>
                <c:pt idx="110">
                  <c:v>49.672877040284618</c:v>
                </c:pt>
                <c:pt idx="111">
                  <c:v>49.550067785665206</c:v>
                </c:pt>
                <c:pt idx="112">
                  <c:v>49.428631616171572</c:v>
                </c:pt>
                <c:pt idx="113">
                  <c:v>49.308303221815166</c:v>
                </c:pt>
                <c:pt idx="114">
                  <c:v>49.188840316327138</c:v>
                </c:pt>
                <c:pt idx="115">
                  <c:v>49.07002371965217</c:v>
                </c:pt>
                <c:pt idx="116">
                  <c:v>48.95165701129077</c:v>
                </c:pt>
                <c:pt idx="117">
                  <c:v>48.833565833820792</c:v>
                </c:pt>
                <c:pt idx="118">
                  <c:v>48.715596922206252</c:v>
                </c:pt>
                <c:pt idx="119">
                  <c:v>48.597616928560051</c:v>
                </c:pt>
                <c:pt idx="120">
                  <c:v>48.479511104666607</c:v>
                </c:pt>
                <c:pt idx="121">
                  <c:v>48.361181896466746</c:v>
                </c:pt>
                <c:pt idx="122">
                  <c:v>48.242547496407376</c:v>
                </c:pt>
                <c:pt idx="123">
                  <c:v>48.123540391474684</c:v>
                </c:pt>
                <c:pt idx="124">
                  <c:v>48.004105937156645</c:v>
                </c:pt>
                <c:pt idx="125">
                  <c:v>47.884200980708044</c:v>
                </c:pt>
                <c:pt idx="126">
                  <c:v>47.763792551023428</c:v>
                </c:pt>
                <c:pt idx="127">
                  <c:v>47.642856627197148</c:v>
                </c:pt>
                <c:pt idx="128">
                  <c:v>47.521376993454922</c:v>
                </c:pt>
                <c:pt idx="129">
                  <c:v>47.399344184530044</c:v>
                </c:pt>
                <c:pt idx="130">
                  <c:v>47.276754522662294</c:v>
                </c:pt>
                <c:pt idx="131">
                  <c:v>47.15360924513945</c:v>
                </c:pt>
                <c:pt idx="132">
                  <c:v>47.029913719594262</c:v>
                </c:pt>
                <c:pt idx="133">
                  <c:v>46.905676743031528</c:v>
                </c:pt>
                <c:pt idx="134">
                  <c:v>46.780909919711249</c:v>
                </c:pt>
                <c:pt idx="135">
                  <c:v>46.655627112482691</c:v>
                </c:pt>
                <c:pt idx="136">
                  <c:v>46.529843961886307</c:v>
                </c:pt>
                <c:pt idx="137">
                  <c:v>46.40357746726103</c:v>
                </c:pt>
                <c:pt idx="138">
                  <c:v>46.276845624164906</c:v>
                </c:pt>
                <c:pt idx="139">
                  <c:v>46.149667112598898</c:v>
                </c:pt>
                <c:pt idx="140">
                  <c:v>46.022061030783611</c:v>
                </c:pt>
                <c:pt idx="141">
                  <c:v>45.89404666955123</c:v>
                </c:pt>
                <c:pt idx="142">
                  <c:v>45.765643322758081</c:v>
                </c:pt>
                <c:pt idx="143">
                  <c:v>45.636870129482183</c:v>
                </c:pt>
                <c:pt idx="144">
                  <c:v>45.507745944131237</c:v>
                </c:pt>
                <c:pt idx="145">
                  <c:v>45.37828923094181</c:v>
                </c:pt>
                <c:pt idx="146">
                  <c:v>45.248517979691776</c:v>
                </c:pt>
                <c:pt idx="147">
                  <c:v>45.11844963977326</c:v>
                </c:pt>
                <c:pt idx="148">
                  <c:v>44.988101070076652</c:v>
                </c:pt>
                <c:pt idx="149">
                  <c:v>44.857488502418875</c:v>
                </c:pt>
                <c:pt idx="150">
                  <c:v>44.72662751650828</c:v>
                </c:pt>
                <c:pt idx="151">
                  <c:v>44.595533024675511</c:v>
                </c:pt>
                <c:pt idx="152">
                  <c:v>44.464219264814787</c:v>
                </c:pt>
                <c:pt idx="153">
                  <c:v>44.332699800173835</c:v>
                </c:pt>
                <c:pt idx="154">
                  <c:v>44.200987524805122</c:v>
                </c:pt>
                <c:pt idx="155">
                  <c:v>44.069094673646582</c:v>
                </c:pt>
                <c:pt idx="156">
                  <c:v>43.937032836338773</c:v>
                </c:pt>
                <c:pt idx="157">
                  <c:v>43.804812974008392</c:v>
                </c:pt>
                <c:pt idx="158">
                  <c:v>43.67244543835686</c:v>
                </c:pt>
                <c:pt idx="159">
                  <c:v>43.539939992488357</c:v>
                </c:pt>
                <c:pt idx="160">
                  <c:v>43.407305832996336</c:v>
                </c:pt>
                <c:pt idx="161">
                  <c:v>43.274551612900645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71.983000000000004</c:v>
                </c:pt>
                <c:pt idx="1">
                  <c:v>73.05</c:v>
                </c:pt>
                <c:pt idx="2">
                  <c:v>72.132999999999996</c:v>
                </c:pt>
                <c:pt idx="3">
                  <c:v>71.483000000000004</c:v>
                </c:pt>
                <c:pt idx="4">
                  <c:v>71.167000000000002</c:v>
                </c:pt>
                <c:pt idx="5">
                  <c:v>72.3</c:v>
                </c:pt>
                <c:pt idx="6">
                  <c:v>73.316999999999993</c:v>
                </c:pt>
                <c:pt idx="7">
                  <c:v>72.483000000000004</c:v>
                </c:pt>
                <c:pt idx="8">
                  <c:v>72.917000000000002</c:v>
                </c:pt>
                <c:pt idx="9">
                  <c:v>72.900000000000006</c:v>
                </c:pt>
                <c:pt idx="10">
                  <c:v>71.882999999999996</c:v>
                </c:pt>
                <c:pt idx="11">
                  <c:v>73.332999999999998</c:v>
                </c:pt>
                <c:pt idx="12">
                  <c:v>73.132999999999996</c:v>
                </c:pt>
                <c:pt idx="13">
                  <c:v>73.033000000000001</c:v>
                </c:pt>
                <c:pt idx="14">
                  <c:v>71.167000000000002</c:v>
                </c:pt>
                <c:pt idx="15">
                  <c:v>72.966999999999999</c:v>
                </c:pt>
                <c:pt idx="16">
                  <c:v>72.266999999999996</c:v>
                </c:pt>
                <c:pt idx="17">
                  <c:v>73.25</c:v>
                </c:pt>
                <c:pt idx="18">
                  <c:v>72.917000000000002</c:v>
                </c:pt>
                <c:pt idx="19">
                  <c:v>73.233000000000004</c:v>
                </c:pt>
                <c:pt idx="20">
                  <c:v>73.849999999999994</c:v>
                </c:pt>
                <c:pt idx="21">
                  <c:v>73.483000000000004</c:v>
                </c:pt>
                <c:pt idx="22">
                  <c:v>73.599999999999994</c:v>
                </c:pt>
                <c:pt idx="23">
                  <c:v>75.483000000000004</c:v>
                </c:pt>
                <c:pt idx="24">
                  <c:v>74.783000000000001</c:v>
                </c:pt>
                <c:pt idx="25">
                  <c:v>75.667000000000002</c:v>
                </c:pt>
                <c:pt idx="26">
                  <c:v>75.966999999999999</c:v>
                </c:pt>
                <c:pt idx="27">
                  <c:v>75.95</c:v>
                </c:pt>
                <c:pt idx="28">
                  <c:v>76.5</c:v>
                </c:pt>
                <c:pt idx="29">
                  <c:v>77.55</c:v>
                </c:pt>
                <c:pt idx="30">
                  <c:v>77.617000000000004</c:v>
                </c:pt>
                <c:pt idx="31">
                  <c:v>77.332999999999998</c:v>
                </c:pt>
                <c:pt idx="32">
                  <c:v>79.566999999999993</c:v>
                </c:pt>
                <c:pt idx="33">
                  <c:v>80.400000000000006</c:v>
                </c:pt>
                <c:pt idx="34">
                  <c:v>80.95</c:v>
                </c:pt>
                <c:pt idx="35">
                  <c:v>83.7</c:v>
                </c:pt>
                <c:pt idx="36">
                  <c:v>84.5</c:v>
                </c:pt>
                <c:pt idx="37">
                  <c:v>87.15</c:v>
                </c:pt>
                <c:pt idx="38">
                  <c:v>90.466999999999999</c:v>
                </c:pt>
                <c:pt idx="39">
                  <c:v>95.716999999999999</c:v>
                </c:pt>
                <c:pt idx="40">
                  <c:v>104.867</c:v>
                </c:pt>
                <c:pt idx="41">
                  <c:v>117.117</c:v>
                </c:pt>
                <c:pt idx="42">
                  <c:v>134.483</c:v>
                </c:pt>
                <c:pt idx="43">
                  <c:v>152.71700000000001</c:v>
                </c:pt>
                <c:pt idx="44">
                  <c:v>171.3</c:v>
                </c:pt>
                <c:pt idx="45">
                  <c:v>188.31700000000001</c:v>
                </c:pt>
                <c:pt idx="46">
                  <c:v>202.2</c:v>
                </c:pt>
                <c:pt idx="47">
                  <c:v>213.8</c:v>
                </c:pt>
                <c:pt idx="48">
                  <c:v>222.68299999999999</c:v>
                </c:pt>
                <c:pt idx="49">
                  <c:v>228.75</c:v>
                </c:pt>
                <c:pt idx="50">
                  <c:v>232.517</c:v>
                </c:pt>
                <c:pt idx="51">
                  <c:v>233.517</c:v>
                </c:pt>
                <c:pt idx="52">
                  <c:v>230.28299999999999</c:v>
                </c:pt>
                <c:pt idx="53">
                  <c:v>223.31700000000001</c:v>
                </c:pt>
                <c:pt idx="54">
                  <c:v>208.36699999999999</c:v>
                </c:pt>
                <c:pt idx="55">
                  <c:v>187.083</c:v>
                </c:pt>
                <c:pt idx="56">
                  <c:v>157.68299999999999</c:v>
                </c:pt>
                <c:pt idx="57">
                  <c:v>124.483</c:v>
                </c:pt>
                <c:pt idx="58">
                  <c:v>95.082999999999998</c:v>
                </c:pt>
                <c:pt idx="59">
                  <c:v>76.917000000000002</c:v>
                </c:pt>
                <c:pt idx="60">
                  <c:v>74.167000000000002</c:v>
                </c:pt>
                <c:pt idx="61">
                  <c:v>76.05</c:v>
                </c:pt>
                <c:pt idx="62">
                  <c:v>82.45</c:v>
                </c:pt>
                <c:pt idx="63">
                  <c:v>90.65</c:v>
                </c:pt>
                <c:pt idx="64">
                  <c:v>102.15</c:v>
                </c:pt>
                <c:pt idx="65">
                  <c:v>116.217</c:v>
                </c:pt>
                <c:pt idx="66">
                  <c:v>130.983</c:v>
                </c:pt>
                <c:pt idx="67">
                  <c:v>144.63300000000001</c:v>
                </c:pt>
                <c:pt idx="68">
                  <c:v>155.55000000000001</c:v>
                </c:pt>
                <c:pt idx="69">
                  <c:v>165.083</c:v>
                </c:pt>
                <c:pt idx="70">
                  <c:v>172.35</c:v>
                </c:pt>
                <c:pt idx="71">
                  <c:v>177.6</c:v>
                </c:pt>
                <c:pt idx="72">
                  <c:v>180.333</c:v>
                </c:pt>
                <c:pt idx="73">
                  <c:v>179.733</c:v>
                </c:pt>
                <c:pt idx="74">
                  <c:v>173.65</c:v>
                </c:pt>
                <c:pt idx="75">
                  <c:v>162.06700000000001</c:v>
                </c:pt>
                <c:pt idx="76">
                  <c:v>143.483</c:v>
                </c:pt>
                <c:pt idx="77">
                  <c:v>118.9</c:v>
                </c:pt>
                <c:pt idx="78">
                  <c:v>91.966999999999999</c:v>
                </c:pt>
                <c:pt idx="79">
                  <c:v>70.917000000000002</c:v>
                </c:pt>
                <c:pt idx="80">
                  <c:v>60.866999999999997</c:v>
                </c:pt>
                <c:pt idx="81">
                  <c:v>57.383000000000003</c:v>
                </c:pt>
                <c:pt idx="82">
                  <c:v>56.067</c:v>
                </c:pt>
                <c:pt idx="83">
                  <c:v>56.4</c:v>
                </c:pt>
                <c:pt idx="84">
                  <c:v>56.2</c:v>
                </c:pt>
                <c:pt idx="85">
                  <c:v>55.332999999999998</c:v>
                </c:pt>
                <c:pt idx="86">
                  <c:v>57.167000000000002</c:v>
                </c:pt>
                <c:pt idx="87">
                  <c:v>57.25</c:v>
                </c:pt>
                <c:pt idx="88">
                  <c:v>57.067</c:v>
                </c:pt>
                <c:pt idx="89">
                  <c:v>56.433</c:v>
                </c:pt>
                <c:pt idx="90">
                  <c:v>56.1</c:v>
                </c:pt>
                <c:pt idx="91">
                  <c:v>56.517000000000003</c:v>
                </c:pt>
                <c:pt idx="92">
                  <c:v>56.183</c:v>
                </c:pt>
                <c:pt idx="93">
                  <c:v>56.732999999999997</c:v>
                </c:pt>
                <c:pt idx="94">
                  <c:v>56.6</c:v>
                </c:pt>
                <c:pt idx="95">
                  <c:v>54.95</c:v>
                </c:pt>
                <c:pt idx="96">
                  <c:v>55.133000000000003</c:v>
                </c:pt>
                <c:pt idx="97">
                  <c:v>55.216999999999999</c:v>
                </c:pt>
                <c:pt idx="98">
                  <c:v>54.866999999999997</c:v>
                </c:pt>
                <c:pt idx="99">
                  <c:v>54.85</c:v>
                </c:pt>
                <c:pt idx="100">
                  <c:v>55.65</c:v>
                </c:pt>
                <c:pt idx="101">
                  <c:v>54.2</c:v>
                </c:pt>
                <c:pt idx="102">
                  <c:v>55.7</c:v>
                </c:pt>
                <c:pt idx="103">
                  <c:v>54.466999999999999</c:v>
                </c:pt>
                <c:pt idx="104">
                  <c:v>56.482999999999997</c:v>
                </c:pt>
                <c:pt idx="105">
                  <c:v>57.832999999999998</c:v>
                </c:pt>
                <c:pt idx="106">
                  <c:v>58.533000000000001</c:v>
                </c:pt>
                <c:pt idx="107">
                  <c:v>58.033000000000001</c:v>
                </c:pt>
                <c:pt idx="108">
                  <c:v>57</c:v>
                </c:pt>
                <c:pt idx="109">
                  <c:v>55.167000000000002</c:v>
                </c:pt>
                <c:pt idx="110">
                  <c:v>54.95</c:v>
                </c:pt>
                <c:pt idx="111">
                  <c:v>53.767000000000003</c:v>
                </c:pt>
                <c:pt idx="112">
                  <c:v>52.767000000000003</c:v>
                </c:pt>
                <c:pt idx="113">
                  <c:v>51.7</c:v>
                </c:pt>
                <c:pt idx="114">
                  <c:v>50.183</c:v>
                </c:pt>
                <c:pt idx="115">
                  <c:v>50.933</c:v>
                </c:pt>
                <c:pt idx="116">
                  <c:v>50.517000000000003</c:v>
                </c:pt>
                <c:pt idx="117">
                  <c:v>50.15</c:v>
                </c:pt>
                <c:pt idx="118">
                  <c:v>49.732999999999997</c:v>
                </c:pt>
                <c:pt idx="119">
                  <c:v>49.232999999999997</c:v>
                </c:pt>
                <c:pt idx="120">
                  <c:v>50.283000000000001</c:v>
                </c:pt>
                <c:pt idx="121">
                  <c:v>49.417000000000002</c:v>
                </c:pt>
                <c:pt idx="122">
                  <c:v>48.966999999999999</c:v>
                </c:pt>
                <c:pt idx="123">
                  <c:v>49.6</c:v>
                </c:pt>
                <c:pt idx="124">
                  <c:v>48.332999999999998</c:v>
                </c:pt>
                <c:pt idx="125">
                  <c:v>48.517000000000003</c:v>
                </c:pt>
                <c:pt idx="126">
                  <c:v>48.133000000000003</c:v>
                </c:pt>
                <c:pt idx="127">
                  <c:v>47.832999999999998</c:v>
                </c:pt>
                <c:pt idx="128">
                  <c:v>47.466999999999999</c:v>
                </c:pt>
                <c:pt idx="129">
                  <c:v>48.05</c:v>
                </c:pt>
                <c:pt idx="130">
                  <c:v>48.533000000000001</c:v>
                </c:pt>
                <c:pt idx="131">
                  <c:v>47.7</c:v>
                </c:pt>
                <c:pt idx="132">
                  <c:v>48.8</c:v>
                </c:pt>
                <c:pt idx="133">
                  <c:v>48.582999999999998</c:v>
                </c:pt>
                <c:pt idx="134">
                  <c:v>47.982999999999997</c:v>
                </c:pt>
                <c:pt idx="135">
                  <c:v>50.283000000000001</c:v>
                </c:pt>
                <c:pt idx="136">
                  <c:v>49.5</c:v>
                </c:pt>
                <c:pt idx="137">
                  <c:v>49.616999999999997</c:v>
                </c:pt>
                <c:pt idx="138">
                  <c:v>47.75</c:v>
                </c:pt>
                <c:pt idx="139">
                  <c:v>47.55</c:v>
                </c:pt>
                <c:pt idx="140">
                  <c:v>47.017000000000003</c:v>
                </c:pt>
                <c:pt idx="141">
                  <c:v>46.1</c:v>
                </c:pt>
                <c:pt idx="142">
                  <c:v>45.982999999999997</c:v>
                </c:pt>
                <c:pt idx="143">
                  <c:v>45.966999999999999</c:v>
                </c:pt>
                <c:pt idx="144">
                  <c:v>46.332999999999998</c:v>
                </c:pt>
                <c:pt idx="145">
                  <c:v>45.116999999999997</c:v>
                </c:pt>
                <c:pt idx="146">
                  <c:v>44.4</c:v>
                </c:pt>
                <c:pt idx="147">
                  <c:v>44.567</c:v>
                </c:pt>
                <c:pt idx="148">
                  <c:v>45.433</c:v>
                </c:pt>
                <c:pt idx="149">
                  <c:v>44.65</c:v>
                </c:pt>
                <c:pt idx="150">
                  <c:v>45.1</c:v>
                </c:pt>
                <c:pt idx="151">
                  <c:v>44.767000000000003</c:v>
                </c:pt>
                <c:pt idx="152">
                  <c:v>43.817</c:v>
                </c:pt>
                <c:pt idx="153">
                  <c:v>43.767000000000003</c:v>
                </c:pt>
                <c:pt idx="154">
                  <c:v>43.35</c:v>
                </c:pt>
                <c:pt idx="155">
                  <c:v>43.75</c:v>
                </c:pt>
                <c:pt idx="156">
                  <c:v>43.866999999999997</c:v>
                </c:pt>
                <c:pt idx="157">
                  <c:v>42.783000000000001</c:v>
                </c:pt>
                <c:pt idx="158">
                  <c:v>42.25</c:v>
                </c:pt>
                <c:pt idx="159">
                  <c:v>42.8</c:v>
                </c:pt>
                <c:pt idx="160">
                  <c:v>43.616999999999997</c:v>
                </c:pt>
                <c:pt idx="161">
                  <c:v>41.4</c:v>
                </c:pt>
                <c:pt idx="162">
                  <c:v>42.767000000000003</c:v>
                </c:pt>
                <c:pt idx="163">
                  <c:v>42.25</c:v>
                </c:pt>
                <c:pt idx="164">
                  <c:v>42.667000000000002</c:v>
                </c:pt>
                <c:pt idx="165">
                  <c:v>42.232999999999997</c:v>
                </c:pt>
                <c:pt idx="166">
                  <c:v>42.75</c:v>
                </c:pt>
                <c:pt idx="167">
                  <c:v>41.216999999999999</c:v>
                </c:pt>
                <c:pt idx="168">
                  <c:v>42.3</c:v>
                </c:pt>
                <c:pt idx="169">
                  <c:v>41.3</c:v>
                </c:pt>
                <c:pt idx="170">
                  <c:v>42.116999999999997</c:v>
                </c:pt>
                <c:pt idx="171">
                  <c:v>41.033000000000001</c:v>
                </c:pt>
                <c:pt idx="172">
                  <c:v>41.267000000000003</c:v>
                </c:pt>
                <c:pt idx="173">
                  <c:v>40.683</c:v>
                </c:pt>
                <c:pt idx="174">
                  <c:v>41.683</c:v>
                </c:pt>
                <c:pt idx="175">
                  <c:v>40.25</c:v>
                </c:pt>
                <c:pt idx="176">
                  <c:v>40.5</c:v>
                </c:pt>
                <c:pt idx="177">
                  <c:v>41.567</c:v>
                </c:pt>
                <c:pt idx="178">
                  <c:v>41.65</c:v>
                </c:pt>
                <c:pt idx="179">
                  <c:v>40.466999999999999</c:v>
                </c:pt>
                <c:pt idx="180">
                  <c:v>40.567</c:v>
                </c:pt>
                <c:pt idx="181">
                  <c:v>40.35</c:v>
                </c:pt>
                <c:pt idx="182">
                  <c:v>40.633000000000003</c:v>
                </c:pt>
                <c:pt idx="183">
                  <c:v>39.633000000000003</c:v>
                </c:pt>
                <c:pt idx="184">
                  <c:v>40.433</c:v>
                </c:pt>
                <c:pt idx="185">
                  <c:v>40.917000000000002</c:v>
                </c:pt>
                <c:pt idx="186">
                  <c:v>40.1</c:v>
                </c:pt>
                <c:pt idx="187">
                  <c:v>41.482999999999997</c:v>
                </c:pt>
                <c:pt idx="188">
                  <c:v>40.067</c:v>
                </c:pt>
                <c:pt idx="189">
                  <c:v>40.033000000000001</c:v>
                </c:pt>
                <c:pt idx="190">
                  <c:v>40.982999999999997</c:v>
                </c:pt>
                <c:pt idx="191">
                  <c:v>39.482999999999997</c:v>
                </c:pt>
                <c:pt idx="192">
                  <c:v>40.183</c:v>
                </c:pt>
                <c:pt idx="193">
                  <c:v>40.200000000000003</c:v>
                </c:pt>
                <c:pt idx="194">
                  <c:v>40.033000000000001</c:v>
                </c:pt>
                <c:pt idx="195">
                  <c:v>41.167000000000002</c:v>
                </c:pt>
                <c:pt idx="196">
                  <c:v>40.517000000000003</c:v>
                </c:pt>
                <c:pt idx="197">
                  <c:v>41.482999999999997</c:v>
                </c:pt>
                <c:pt idx="198">
                  <c:v>40.417000000000002</c:v>
                </c:pt>
                <c:pt idx="199">
                  <c:v>38.982999999999997</c:v>
                </c:pt>
                <c:pt idx="200">
                  <c:v>39.767000000000003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79.164332395098882</c:v>
                </c:pt>
                <c:pt idx="22">
                  <c:v>78.843710934499072</c:v>
                </c:pt>
                <c:pt idx="23">
                  <c:v>78.53007645411688</c:v>
                </c:pt>
                <c:pt idx="24">
                  <c:v>78.227777790491658</c:v>
                </c:pt>
                <c:pt idx="25">
                  <c:v>77.94349592776787</c:v>
                </c:pt>
                <c:pt idx="26">
                  <c:v>77.687275646089006</c:v>
                </c:pt>
                <c:pt idx="27">
                  <c:v>77.473890771270845</c:v>
                </c:pt>
                <c:pt idx="28">
                  <c:v>77.32458717657741</c:v>
                </c:pt>
                <c:pt idx="29">
                  <c:v>77.269219545344896</c:v>
                </c:pt>
                <c:pt idx="30">
                  <c:v>77.348749195986997</c:v>
                </c:pt>
                <c:pt idx="31">
                  <c:v>77.617997536785509</c:v>
                </c:pt>
                <c:pt idx="32">
                  <c:v>78.148452444574957</c:v>
                </c:pt>
                <c:pt idx="33">
                  <c:v>79.030807344779546</c:v>
                </c:pt>
                <c:pt idx="34">
                  <c:v>80.376785850901882</c:v>
                </c:pt>
                <c:pt idx="35">
                  <c:v>82.319686968698278</c:v>
                </c:pt>
                <c:pt idx="36">
                  <c:v>85.013002976136235</c:v>
                </c:pt>
                <c:pt idx="37">
                  <c:v>88.626445371022655</c:v>
                </c:pt>
                <c:pt idx="38">
                  <c:v>93.338795907401149</c:v>
                </c:pt>
                <c:pt idx="39">
                  <c:v>99.327206294425807</c:v>
                </c:pt>
                <c:pt idx="40">
                  <c:v>106.75291455235407</c:v>
                </c:pt>
                <c:pt idx="41">
                  <c:v>115.74381948555117</c:v>
                </c:pt>
                <c:pt idx="42">
                  <c:v>126.37491979184907</c:v>
                </c:pt>
                <c:pt idx="43">
                  <c:v>138.64820618705988</c:v>
                </c:pt>
                <c:pt idx="44">
                  <c:v>152.4740374206944</c:v>
                </c:pt>
                <c:pt idx="45">
                  <c:v>167.65585223155367</c:v>
                </c:pt>
                <c:pt idx="46">
                  <c:v>183.87753290645341</c:v>
                </c:pt>
                <c:pt idx="47">
                  <c:v>200.68288742858613</c:v>
                </c:pt>
                <c:pt idx="48">
                  <c:v>217.41187604429263</c:v>
                </c:pt>
                <c:pt idx="49">
                  <c:v>233.02496841615903</c:v>
                </c:pt>
                <c:pt idx="50">
                  <c:v>245.77023884009205</c:v>
                </c:pt>
                <c:pt idx="51">
                  <c:v>252.85568516852996</c:v>
                </c:pt>
                <c:pt idx="52">
                  <c:v>250.67296223668043</c:v>
                </c:pt>
                <c:pt idx="53">
                  <c:v>236.20150997885659</c:v>
                </c:pt>
                <c:pt idx="54">
                  <c:v>209.32922907137382</c:v>
                </c:pt>
                <c:pt idx="55">
                  <c:v>174.35056438778443</c:v>
                </c:pt>
                <c:pt idx="56">
                  <c:v>138.75664969764071</c:v>
                </c:pt>
                <c:pt idx="57">
                  <c:v>109.65995602744688</c:v>
                </c:pt>
                <c:pt idx="58">
                  <c:v>90.605565882526662</c:v>
                </c:pt>
                <c:pt idx="59">
                  <c:v>81.100985718978109</c:v>
                </c:pt>
                <c:pt idx="60">
                  <c:v>78.493137203867789</c:v>
                </c:pt>
                <c:pt idx="61">
                  <c:v>80.115214055683296</c:v>
                </c:pt>
                <c:pt idx="62">
                  <c:v>84.301923390732867</c:v>
                </c:pt>
                <c:pt idx="63">
                  <c:v>90.339641220132279</c:v>
                </c:pt>
                <c:pt idx="64">
                  <c:v>98.035951140479625</c:v>
                </c:pt>
                <c:pt idx="65">
                  <c:v>107.36313250715131</c:v>
                </c:pt>
                <c:pt idx="66">
                  <c:v>118.26774123422993</c:v>
                </c:pt>
                <c:pt idx="67">
                  <c:v>130.58652967227346</c:v>
                </c:pt>
                <c:pt idx="68">
                  <c:v>144.00543406344738</c:v>
                </c:pt>
                <c:pt idx="69">
                  <c:v>158.01416412856469</c:v>
                </c:pt>
                <c:pt idx="70">
                  <c:v>171.78962831046167</c:v>
                </c:pt>
                <c:pt idx="71">
                  <c:v>183.9228197527386</c:v>
                </c:pt>
                <c:pt idx="72">
                  <c:v>192.04102423333399</c:v>
                </c:pt>
                <c:pt idx="73">
                  <c:v>192.8068219523939</c:v>
                </c:pt>
                <c:pt idx="74">
                  <c:v>183.10122093158211</c:v>
                </c:pt>
                <c:pt idx="75">
                  <c:v>162.40973244437561</c:v>
                </c:pt>
                <c:pt idx="76">
                  <c:v>134.55709185695073</c:v>
                </c:pt>
                <c:pt idx="77">
                  <c:v>106.45352853315894</c:v>
                </c:pt>
                <c:pt idx="78">
                  <c:v>84.247281800861543</c:v>
                </c:pt>
                <c:pt idx="79">
                  <c:v>70.259760109215506</c:v>
                </c:pt>
                <c:pt idx="80">
                  <c:v>63.130060257214609</c:v>
                </c:pt>
                <c:pt idx="81">
                  <c:v>60.094453855232295</c:v>
                </c:pt>
                <c:pt idx="82">
                  <c:v>58.906173189729579</c:v>
                </c:pt>
                <c:pt idx="83">
                  <c:v>58.364393979380907</c:v>
                </c:pt>
                <c:pt idx="84">
                  <c:v>58.002097239673191</c:v>
                </c:pt>
                <c:pt idx="85">
                  <c:v>57.681909642367394</c:v>
                </c:pt>
                <c:pt idx="86">
                  <c:v>57.372834787114847</c:v>
                </c:pt>
                <c:pt idx="87">
                  <c:v>57.069662031571724</c:v>
                </c:pt>
                <c:pt idx="88">
                  <c:v>56.771999080130314</c:v>
                </c:pt>
                <c:pt idx="89">
                  <c:v>56.480201384065069</c:v>
                </c:pt>
                <c:pt idx="90">
                  <c:v>56.19482038139143</c:v>
                </c:pt>
                <c:pt idx="91">
                  <c:v>55.916644487400049</c:v>
                </c:pt>
                <c:pt idx="92">
                  <c:v>55.646875495453585</c:v>
                </c:pt>
                <c:pt idx="93">
                  <c:v>55.387402868992062</c:v>
                </c:pt>
                <c:pt idx="94">
                  <c:v>55.141183897475102</c:v>
                </c:pt>
                <c:pt idx="95">
                  <c:v>54.912721253914036</c:v>
                </c:pt>
                <c:pt idx="96">
                  <c:v>54.708590239671167</c:v>
                </c:pt>
                <c:pt idx="97">
                  <c:v>54.537910199473785</c:v>
                </c:pt>
                <c:pt idx="98">
                  <c:v>54.412586534582175</c:v>
                </c:pt>
                <c:pt idx="99">
                  <c:v>54.347090433381723</c:v>
                </c:pt>
                <c:pt idx="100">
                  <c:v>54.35752119494142</c:v>
                </c:pt>
                <c:pt idx="101">
                  <c:v>54.459736032178895</c:v>
                </c:pt>
                <c:pt idx="102">
                  <c:v>54.666423701111832</c:v>
                </c:pt>
                <c:pt idx="103">
                  <c:v>54.983041418113636</c:v>
                </c:pt>
                <c:pt idx="104">
                  <c:v>55.40234280289291</c:v>
                </c:pt>
                <c:pt idx="105">
                  <c:v>55.896828210870318</c:v>
                </c:pt>
                <c:pt idx="106">
                  <c:v>56.408882448240071</c:v>
                </c:pt>
                <c:pt idx="107">
                  <c:v>56.841970842887577</c:v>
                </c:pt>
                <c:pt idx="108">
                  <c:v>57.06380194947684</c:v>
                </c:pt>
                <c:pt idx="109">
                  <c:v>56.936851539728856</c:v>
                </c:pt>
                <c:pt idx="110">
                  <c:v>56.379014139751476</c:v>
                </c:pt>
                <c:pt idx="111">
                  <c:v>55.425236530308595</c:v>
                </c:pt>
                <c:pt idx="112">
                  <c:v>54.239004678367898</c:v>
                </c:pt>
                <c:pt idx="113">
                  <c:v>53.048177315484573</c:v>
                </c:pt>
                <c:pt idx="114">
                  <c:v>52.042162916180189</c:v>
                </c:pt>
                <c:pt idx="115">
                  <c:v>51.302408403063268</c:v>
                </c:pt>
                <c:pt idx="116">
                  <c:v>50.805358495413067</c:v>
                </c:pt>
                <c:pt idx="117">
                  <c:v>50.475029991390493</c:v>
                </c:pt>
                <c:pt idx="118">
                  <c:v>50.235823160635675</c:v>
                </c:pt>
                <c:pt idx="119">
                  <c:v>50.037247519998182</c:v>
                </c:pt>
                <c:pt idx="120">
                  <c:v>49.853749829180366</c:v>
                </c:pt>
                <c:pt idx="121">
                  <c:v>49.675196818712863</c:v>
                </c:pt>
                <c:pt idx="122">
                  <c:v>49.498647747863103</c:v>
                </c:pt>
                <c:pt idx="123">
                  <c:v>49.324075502521275</c:v>
                </c:pt>
                <c:pt idx="124">
                  <c:v>49.152890679145685</c:v>
                </c:pt>
                <c:pt idx="125">
                  <c:v>48.987773473638477</c:v>
                </c:pt>
                <c:pt idx="126">
                  <c:v>48.832957062753295</c:v>
                </c:pt>
                <c:pt idx="127">
                  <c:v>48.694553563554898</c:v>
                </c:pt>
                <c:pt idx="128">
                  <c:v>48.580651681359498</c:v>
                </c:pt>
                <c:pt idx="129">
                  <c:v>48.500913440767313</c:v>
                </c:pt>
                <c:pt idx="130">
                  <c:v>48.465385814377385</c:v>
                </c:pt>
                <c:pt idx="131">
                  <c:v>48.482259877069403</c:v>
                </c:pt>
                <c:pt idx="132">
                  <c:v>48.554321633440452</c:v>
                </c:pt>
                <c:pt idx="133">
                  <c:v>48.673885925792959</c:v>
                </c:pt>
                <c:pt idx="134">
                  <c:v>48.816565292226642</c:v>
                </c:pt>
                <c:pt idx="135">
                  <c:v>48.936290022319994</c:v>
                </c:pt>
                <c:pt idx="136">
                  <c:v>48.967562713215926</c:v>
                </c:pt>
                <c:pt idx="137">
                  <c:v>48.842187850045065</c:v>
                </c:pt>
                <c:pt idx="138">
                  <c:v>48.520154087670804</c:v>
                </c:pt>
                <c:pt idx="139">
                  <c:v>48.018558935324926</c:v>
                </c:pt>
                <c:pt idx="140">
                  <c:v>47.414038154839794</c:v>
                </c:pt>
                <c:pt idx="141">
                  <c:v>46.809609104738691</c:v>
                </c:pt>
                <c:pt idx="142">
                  <c:v>46.286878942896792</c:v>
                </c:pt>
                <c:pt idx="143">
                  <c:v>45.877344067891414</c:v>
                </c:pt>
                <c:pt idx="144">
                  <c:v>45.567408083570378</c:v>
                </c:pt>
                <c:pt idx="145">
                  <c:v>45.323375643560368</c:v>
                </c:pt>
                <c:pt idx="146">
                  <c:v>45.113874250403597</c:v>
                </c:pt>
                <c:pt idx="147">
                  <c:v>44.918977385791237</c:v>
                </c:pt>
                <c:pt idx="148">
                  <c:v>44.729050356820295</c:v>
                </c:pt>
                <c:pt idx="149">
                  <c:v>44.540400292698209</c:v>
                </c:pt>
                <c:pt idx="150">
                  <c:v>44.351886796471589</c:v>
                </c:pt>
                <c:pt idx="151">
                  <c:v>44.163228580779965</c:v>
                </c:pt>
                <c:pt idx="152">
                  <c:v>43.974376415892344</c:v>
                </c:pt>
                <c:pt idx="153">
                  <c:v>43.785331813517814</c:v>
                </c:pt>
                <c:pt idx="154">
                  <c:v>43.596105025656556</c:v>
                </c:pt>
                <c:pt idx="155">
                  <c:v>43.406707136829567</c:v>
                </c:pt>
                <c:pt idx="156">
                  <c:v>43.217148847254421</c:v>
                </c:pt>
                <c:pt idx="157">
                  <c:v>43.027440325905381</c:v>
                </c:pt>
                <c:pt idx="158">
                  <c:v>42.837591206008547</c:v>
                </c:pt>
                <c:pt idx="159">
                  <c:v>42.647610597946318</c:v>
                </c:pt>
                <c:pt idx="160">
                  <c:v>42.457507105329746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79.150807021818466</c:v>
                </c:pt>
                <c:pt idx="22">
                  <c:v>78.819936418653796</c:v>
                </c:pt>
                <c:pt idx="23">
                  <c:v>78.488986632586119</c:v>
                </c:pt>
                <c:pt idx="24">
                  <c:v>78.157951820073038</c:v>
                </c:pt>
                <c:pt idx="25">
                  <c:v>77.826825750701715</c:v>
                </c:pt>
                <c:pt idx="26">
                  <c:v>77.495601787544388</c:v>
                </c:pt>
                <c:pt idx="27">
                  <c:v>77.164272867423193</c:v>
                </c:pt>
                <c:pt idx="28">
                  <c:v>76.832831481263653</c:v>
                </c:pt>
                <c:pt idx="29">
                  <c:v>76.501269654754807</c:v>
                </c:pt>
                <c:pt idx="30">
                  <c:v>76.169578929575835</c:v>
                </c:pt>
                <c:pt idx="31">
                  <c:v>75.837750345499416</c:v>
                </c:pt>
                <c:pt idx="32">
                  <c:v>75.505774423738785</c:v>
                </c:pt>
                <c:pt idx="33">
                  <c:v>75.173641151969591</c:v>
                </c:pt>
                <c:pt idx="34">
                  <c:v>74.841339971532619</c:v>
                </c:pt>
                <c:pt idx="35">
                  <c:v>74.50885976740642</c:v>
                </c:pt>
                <c:pt idx="36">
                  <c:v>74.176188861634799</c:v>
                </c:pt>
                <c:pt idx="37">
                  <c:v>73.843315011001565</c:v>
                </c:pt>
                <c:pt idx="38">
                  <c:v>73.510225409865669</c:v>
                </c:pt>
                <c:pt idx="39">
                  <c:v>73.176906699206526</c:v>
                </c:pt>
                <c:pt idx="40">
                  <c:v>72.843344983080499</c:v>
                </c:pt>
                <c:pt idx="41">
                  <c:v>72.509525853859941</c:v>
                </c:pt>
                <c:pt idx="42">
                  <c:v>72.175434427812604</c:v>
                </c:pt>
                <c:pt idx="43">
                  <c:v>71.841055392787084</c:v>
                </c:pt>
                <c:pt idx="44">
                  <c:v>71.506373069996755</c:v>
                </c:pt>
                <c:pt idx="45">
                  <c:v>71.171371492140779</c:v>
                </c:pt>
                <c:pt idx="46">
                  <c:v>70.836034500368783</c:v>
                </c:pt>
                <c:pt idx="47">
                  <c:v>70.500345862880721</c:v>
                </c:pt>
                <c:pt idx="48">
                  <c:v>70.164289418255507</c:v>
                </c:pt>
                <c:pt idx="49">
                  <c:v>69.827849246918205</c:v>
                </c:pt>
                <c:pt idx="50">
                  <c:v>69.491009874478308</c:v>
                </c:pt>
                <c:pt idx="51">
                  <c:v>69.153756510997553</c:v>
                </c:pt>
                <c:pt idx="52">
                  <c:v>68.81607533056048</c:v>
                </c:pt>
                <c:pt idx="53">
                  <c:v>68.477953795816603</c:v>
                </c:pt>
                <c:pt idx="54">
                  <c:v>68.13938103241837</c:v>
                </c:pt>
                <c:pt idx="55">
                  <c:v>67.800348258476419</c:v>
                </c:pt>
                <c:pt idx="56">
                  <c:v>67.460849274263381</c:v>
                </c:pt>
                <c:pt idx="57">
                  <c:v>67.12088101739073</c:v>
                </c:pt>
                <c:pt idx="58">
                  <c:v>66.780444188516753</c:v>
                </c:pt>
                <c:pt idx="59">
                  <c:v>66.439543952274093</c:v>
                </c:pt>
                <c:pt idx="60">
                  <c:v>66.098190717477564</c:v>
                </c:pt>
                <c:pt idx="61">
                  <c:v>65.756400999724505</c:v>
                </c:pt>
                <c:pt idx="62">
                  <c:v>65.414198368162587</c:v>
                </c:pt>
                <c:pt idx="63">
                  <c:v>65.071614476400086</c:v>
                </c:pt>
                <c:pt idx="64">
                  <c:v>64.728690175191602</c:v>
                </c:pt>
                <c:pt idx="65">
                  <c:v>64.385476701573097</c:v>
                </c:pt>
                <c:pt idx="66">
                  <c:v>64.042036935471245</c:v>
                </c:pt>
                <c:pt idx="67">
                  <c:v>63.698446710417009</c:v>
                </c:pt>
                <c:pt idx="68">
                  <c:v>63.35479615981901</c:v>
                </c:pt>
                <c:pt idx="69">
                  <c:v>63.011191074298651</c:v>
                </c:pt>
                <c:pt idx="70">
                  <c:v>62.66775423891108</c:v>
                </c:pt>
                <c:pt idx="71">
                  <c:v>62.324626711792035</c:v>
                </c:pt>
                <c:pt idx="72">
                  <c:v>61.981968998084632</c:v>
                </c:pt>
                <c:pt idx="73">
                  <c:v>61.639962065218683</c:v>
                </c:pt>
                <c:pt idx="74">
                  <c:v>61.298808138159686</c:v>
                </c:pt>
                <c:pt idx="75">
                  <c:v>60.958731206661099</c:v>
                </c:pt>
                <c:pt idx="76">
                  <c:v>60.61997717151251</c:v>
                </c:pt>
                <c:pt idx="77">
                  <c:v>60.282813554056133</c:v>
                </c:pt>
                <c:pt idx="78">
                  <c:v>59.947528693699702</c:v>
                </c:pt>
                <c:pt idx="79">
                  <c:v>59.614430362660833</c:v>
                </c:pt>
                <c:pt idx="80">
                  <c:v>59.283843736556221</c:v>
                </c:pt>
                <c:pt idx="81">
                  <c:v>58.956108674359797</c:v>
                </c:pt>
                <c:pt idx="82">
                  <c:v>58.631576282082463</c:v>
                </c:pt>
                <c:pt idx="83">
                  <c:v>58.310604761254901</c:v>
                </c:pt>
                <c:pt idx="84">
                  <c:v>57.993554575384664</c:v>
                </c:pt>
                <c:pt idx="85">
                  <c:v>57.680783003860803</c:v>
                </c:pt>
                <c:pt idx="86">
                  <c:v>57.372638191488903</c:v>
                </c:pt>
                <c:pt idx="87">
                  <c:v>57.06945284053856</c:v>
                </c:pt>
                <c:pt idx="88">
                  <c:v>56.771537727956975</c:v>
                </c:pt>
                <c:pt idx="89">
                  <c:v>56.479175260053346</c:v>
                </c:pt>
                <c:pt idx="90">
                  <c:v>56.192613297320072</c:v>
                </c:pt>
                <c:pt idx="91">
                  <c:v>55.912059490350003</c:v>
                </c:pt>
                <c:pt idx="92">
                  <c:v>55.63767636201564</c:v>
                </c:pt>
                <c:pt idx="93">
                  <c:v>55.369577350277481</c:v>
                </c:pt>
                <c:pt idx="94">
                  <c:v>55.107823990592777</c:v>
                </c:pt>
                <c:pt idx="95">
                  <c:v>54.852424368722268</c:v>
                </c:pt>
                <c:pt idx="96">
                  <c:v>54.603332916910233</c:v>
                </c:pt>
                <c:pt idx="97">
                  <c:v>54.360451563100156</c:v>
                </c:pt>
                <c:pt idx="98">
                  <c:v>54.123632178803859</c:v>
                </c:pt>
                <c:pt idx="99">
                  <c:v>53.892680211303713</c:v>
                </c:pt>
                <c:pt idx="100">
                  <c:v>53.667359334425171</c:v>
                </c:pt>
                <c:pt idx="101">
                  <c:v>53.447396912643519</c:v>
                </c:pt>
                <c:pt idx="102">
                  <c:v>53.232490048013915</c:v>
                </c:pt>
                <c:pt idx="103">
                  <c:v>53.022311969169394</c:v>
                </c:pt>
                <c:pt idx="104">
                  <c:v>52.81651852587396</c:v>
                </c:pt>
                <c:pt idx="105">
                  <c:v>52.614754569630321</c:v>
                </c:pt>
                <c:pt idx="106">
                  <c:v>52.416660028031103</c:v>
                </c:pt>
                <c:pt idx="107">
                  <c:v>52.221875514819729</c:v>
                </c:pt>
                <c:pt idx="108">
                  <c:v>52.030047355769135</c:v>
                </c:pt>
                <c:pt idx="109">
                  <c:v>51.840831949470271</c:v>
                </c:pt>
                <c:pt idx="110">
                  <c:v>51.653899419358936</c:v>
                </c:pt>
                <c:pt idx="111">
                  <c:v>51.46893654680774</c:v>
                </c:pt>
                <c:pt idx="112">
                  <c:v>51.285649003524028</c:v>
                </c:pt>
                <c:pt idx="113">
                  <c:v>51.103762924110825</c:v>
                </c:pt>
                <c:pt idx="114">
                  <c:v>50.923025876304955</c:v>
                </c:pt>
                <c:pt idx="115">
                  <c:v>50.743207297380849</c:v>
                </c:pt>
                <c:pt idx="116">
                  <c:v>50.564098471094056</c:v>
                </c:pt>
                <c:pt idx="117">
                  <c:v>50.385512121116143</c:v>
                </c:pt>
                <c:pt idx="118">
                  <c:v>50.20728169505329</c:v>
                </c:pt>
                <c:pt idx="119">
                  <c:v>50.02926040870944</c:v>
                </c:pt>
                <c:pt idx="120">
                  <c:v>49.8513201140603</c:v>
                </c:pt>
                <c:pt idx="121">
                  <c:v>49.673350047147721</c:v>
                </c:pt>
                <c:pt idx="122">
                  <c:v>49.495255504372494</c:v>
                </c:pt>
                <c:pt idx="123">
                  <c:v>49.316956487913501</c:v>
                </c:pt>
                <c:pt idx="124">
                  <c:v>49.138386353572052</c:v>
                </c:pt>
                <c:pt idx="125">
                  <c:v>48.959490487466326</c:v>
                </c:pt>
                <c:pt idx="126">
                  <c:v>48.780225031822901</c:v>
                </c:pt>
                <c:pt idx="127">
                  <c:v>48.600555674703443</c:v>
                </c:pt>
                <c:pt idx="128">
                  <c:v>48.420456513878662</c:v>
                </c:pt>
                <c:pt idx="129">
                  <c:v>48.239909001195336</c:v>
                </c:pt>
                <c:pt idx="130">
                  <c:v>48.058900970623149</c:v>
                </c:pt>
                <c:pt idx="131">
                  <c:v>47.877425750650204</c:v>
                </c:pt>
                <c:pt idx="132">
                  <c:v>47.695481359741528</c:v>
                </c:pt>
                <c:pt idx="133">
                  <c:v>47.513069782106747</c:v>
                </c:pt>
                <c:pt idx="134">
                  <c:v>47.330196319966774</c:v>
                </c:pt>
                <c:pt idx="135">
                  <c:v>47.146869017790856</c:v>
                </c:pt>
                <c:pt idx="136">
                  <c:v>46.963098153535199</c:v>
                </c:pt>
                <c:pt idx="137">
                  <c:v>46.778895791692079</c:v>
                </c:pt>
                <c:pt idx="138">
                  <c:v>46.594275392907456</c:v>
                </c:pt>
                <c:pt idx="139">
                  <c:v>46.409251475004325</c:v>
                </c:pt>
                <c:pt idx="140">
                  <c:v>46.223839320422229</c:v>
                </c:pt>
                <c:pt idx="141">
                  <c:v>46.038054725324081</c:v>
                </c:pt>
                <c:pt idx="142">
                  <c:v>45.851913785906603</c:v>
                </c:pt>
                <c:pt idx="143">
                  <c:v>45.665432717761156</c:v>
                </c:pt>
                <c:pt idx="144">
                  <c:v>45.478627704455171</c:v>
                </c:pt>
                <c:pt idx="145">
                  <c:v>45.291514771829235</c:v>
                </c:pt>
                <c:pt idx="146">
                  <c:v>45.10410968482303</c:v>
                </c:pt>
                <c:pt idx="147">
                  <c:v>44.916427863950226</c:v>
                </c:pt>
                <c:pt idx="148">
                  <c:v>44.728484318832869</c:v>
                </c:pt>
                <c:pt idx="149">
                  <c:v>44.540293596478534</c:v>
                </c:pt>
                <c:pt idx="150">
                  <c:v>44.351869742236381</c:v>
                </c:pt>
                <c:pt idx="151">
                  <c:v>44.163226271601111</c:v>
                </c:pt>
                <c:pt idx="152">
                  <c:v>43.97437615124651</c:v>
                </c:pt>
                <c:pt idx="153">
                  <c:v>43.785331787863754</c:v>
                </c:pt>
                <c:pt idx="154">
                  <c:v>43.596105023554323</c:v>
                </c:pt>
                <c:pt idx="155">
                  <c:v>43.406707136684012</c:v>
                </c:pt>
                <c:pt idx="156">
                  <c:v>43.217148847245909</c:v>
                </c:pt>
                <c:pt idx="157">
                  <c:v>43.027440325904962</c:v>
                </c:pt>
                <c:pt idx="158">
                  <c:v>42.837591206008533</c:v>
                </c:pt>
                <c:pt idx="159">
                  <c:v>42.647610597946318</c:v>
                </c:pt>
                <c:pt idx="160">
                  <c:v>42.457507105329746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69.367000000000004</c:v>
                </c:pt>
                <c:pt idx="1">
                  <c:v>69.849999999999994</c:v>
                </c:pt>
                <c:pt idx="2">
                  <c:v>68.849999999999994</c:v>
                </c:pt>
                <c:pt idx="3">
                  <c:v>69.233000000000004</c:v>
                </c:pt>
                <c:pt idx="4">
                  <c:v>69.016999999999996</c:v>
                </c:pt>
                <c:pt idx="5">
                  <c:v>69.132999999999996</c:v>
                </c:pt>
                <c:pt idx="6">
                  <c:v>70.867000000000004</c:v>
                </c:pt>
                <c:pt idx="7">
                  <c:v>69.150000000000006</c:v>
                </c:pt>
                <c:pt idx="8">
                  <c:v>68.832999999999998</c:v>
                </c:pt>
                <c:pt idx="9">
                  <c:v>68.150000000000006</c:v>
                </c:pt>
                <c:pt idx="10">
                  <c:v>69.033000000000001</c:v>
                </c:pt>
                <c:pt idx="11">
                  <c:v>71.400000000000006</c:v>
                </c:pt>
                <c:pt idx="12">
                  <c:v>68.683000000000007</c:v>
                </c:pt>
                <c:pt idx="13">
                  <c:v>69.882999999999996</c:v>
                </c:pt>
                <c:pt idx="14">
                  <c:v>71.716999999999999</c:v>
                </c:pt>
                <c:pt idx="15">
                  <c:v>70.733000000000004</c:v>
                </c:pt>
                <c:pt idx="16">
                  <c:v>69.566999999999993</c:v>
                </c:pt>
                <c:pt idx="17">
                  <c:v>70.332999999999998</c:v>
                </c:pt>
                <c:pt idx="18">
                  <c:v>70.316999999999993</c:v>
                </c:pt>
                <c:pt idx="19">
                  <c:v>71.082999999999998</c:v>
                </c:pt>
                <c:pt idx="20">
                  <c:v>72.183000000000007</c:v>
                </c:pt>
                <c:pt idx="21">
                  <c:v>72.466999999999999</c:v>
                </c:pt>
                <c:pt idx="22">
                  <c:v>73.900000000000006</c:v>
                </c:pt>
                <c:pt idx="23">
                  <c:v>74.216999999999999</c:v>
                </c:pt>
                <c:pt idx="24">
                  <c:v>73.933000000000007</c:v>
                </c:pt>
                <c:pt idx="25">
                  <c:v>75.117000000000004</c:v>
                </c:pt>
                <c:pt idx="26">
                  <c:v>74.5</c:v>
                </c:pt>
                <c:pt idx="27">
                  <c:v>74.533000000000001</c:v>
                </c:pt>
                <c:pt idx="28">
                  <c:v>76.433000000000007</c:v>
                </c:pt>
                <c:pt idx="29">
                  <c:v>75.533000000000001</c:v>
                </c:pt>
                <c:pt idx="30">
                  <c:v>76.316999999999993</c:v>
                </c:pt>
                <c:pt idx="31">
                  <c:v>77.266999999999996</c:v>
                </c:pt>
                <c:pt idx="32">
                  <c:v>79.332999999999998</c:v>
                </c:pt>
                <c:pt idx="33">
                  <c:v>80.766999999999996</c:v>
                </c:pt>
                <c:pt idx="34">
                  <c:v>82.983000000000004</c:v>
                </c:pt>
                <c:pt idx="35">
                  <c:v>85.5</c:v>
                </c:pt>
                <c:pt idx="36">
                  <c:v>86.283000000000001</c:v>
                </c:pt>
                <c:pt idx="37">
                  <c:v>89.716999999999999</c:v>
                </c:pt>
                <c:pt idx="38">
                  <c:v>92.882999999999996</c:v>
                </c:pt>
                <c:pt idx="39">
                  <c:v>98.65</c:v>
                </c:pt>
                <c:pt idx="40">
                  <c:v>107.083</c:v>
                </c:pt>
                <c:pt idx="41">
                  <c:v>119.767</c:v>
                </c:pt>
                <c:pt idx="42">
                  <c:v>135.43299999999999</c:v>
                </c:pt>
                <c:pt idx="43">
                  <c:v>153.19999999999999</c:v>
                </c:pt>
                <c:pt idx="44">
                  <c:v>172.7</c:v>
                </c:pt>
                <c:pt idx="45">
                  <c:v>190.083</c:v>
                </c:pt>
                <c:pt idx="46">
                  <c:v>204.78299999999999</c:v>
                </c:pt>
                <c:pt idx="47">
                  <c:v>216.28299999999999</c:v>
                </c:pt>
                <c:pt idx="48">
                  <c:v>225.517</c:v>
                </c:pt>
                <c:pt idx="49">
                  <c:v>231.61699999999999</c:v>
                </c:pt>
                <c:pt idx="50">
                  <c:v>233.767</c:v>
                </c:pt>
                <c:pt idx="51">
                  <c:v>234.38300000000001</c:v>
                </c:pt>
                <c:pt idx="52">
                  <c:v>230.233</c:v>
                </c:pt>
                <c:pt idx="53">
                  <c:v>222.88300000000001</c:v>
                </c:pt>
                <c:pt idx="54">
                  <c:v>206.167</c:v>
                </c:pt>
                <c:pt idx="55">
                  <c:v>181.96700000000001</c:v>
                </c:pt>
                <c:pt idx="56">
                  <c:v>151.38300000000001</c:v>
                </c:pt>
                <c:pt idx="57">
                  <c:v>115.43300000000001</c:v>
                </c:pt>
                <c:pt idx="58">
                  <c:v>84.382999999999996</c:v>
                </c:pt>
                <c:pt idx="59">
                  <c:v>72.483000000000004</c:v>
                </c:pt>
                <c:pt idx="60">
                  <c:v>73.216999999999999</c:v>
                </c:pt>
                <c:pt idx="61">
                  <c:v>77.917000000000002</c:v>
                </c:pt>
                <c:pt idx="62">
                  <c:v>84.016999999999996</c:v>
                </c:pt>
                <c:pt idx="63">
                  <c:v>93.45</c:v>
                </c:pt>
                <c:pt idx="64">
                  <c:v>106.217</c:v>
                </c:pt>
                <c:pt idx="65">
                  <c:v>119.417</c:v>
                </c:pt>
                <c:pt idx="66">
                  <c:v>134.017</c:v>
                </c:pt>
                <c:pt idx="67">
                  <c:v>147.18299999999999</c:v>
                </c:pt>
                <c:pt idx="68">
                  <c:v>159.80000000000001</c:v>
                </c:pt>
                <c:pt idx="69">
                  <c:v>168.8</c:v>
                </c:pt>
                <c:pt idx="70">
                  <c:v>175.267</c:v>
                </c:pt>
                <c:pt idx="71">
                  <c:v>180.11699999999999</c:v>
                </c:pt>
                <c:pt idx="72">
                  <c:v>180.46700000000001</c:v>
                </c:pt>
                <c:pt idx="73">
                  <c:v>178.61699999999999</c:v>
                </c:pt>
                <c:pt idx="74">
                  <c:v>170.71700000000001</c:v>
                </c:pt>
                <c:pt idx="75">
                  <c:v>154.78299999999999</c:v>
                </c:pt>
                <c:pt idx="76">
                  <c:v>132.30000000000001</c:v>
                </c:pt>
                <c:pt idx="77">
                  <c:v>104.533</c:v>
                </c:pt>
                <c:pt idx="78">
                  <c:v>76.417000000000002</c:v>
                </c:pt>
                <c:pt idx="79">
                  <c:v>58.667000000000002</c:v>
                </c:pt>
                <c:pt idx="80">
                  <c:v>54.966999999999999</c:v>
                </c:pt>
                <c:pt idx="81">
                  <c:v>51.783000000000001</c:v>
                </c:pt>
                <c:pt idx="82">
                  <c:v>52.216999999999999</c:v>
                </c:pt>
                <c:pt idx="83">
                  <c:v>51.85</c:v>
                </c:pt>
                <c:pt idx="84">
                  <c:v>52.55</c:v>
                </c:pt>
                <c:pt idx="85">
                  <c:v>52.35</c:v>
                </c:pt>
                <c:pt idx="86">
                  <c:v>51.716999999999999</c:v>
                </c:pt>
                <c:pt idx="87">
                  <c:v>52.15</c:v>
                </c:pt>
                <c:pt idx="88">
                  <c:v>53.633000000000003</c:v>
                </c:pt>
                <c:pt idx="89">
                  <c:v>53.082999999999998</c:v>
                </c:pt>
                <c:pt idx="90">
                  <c:v>52.517000000000003</c:v>
                </c:pt>
                <c:pt idx="91">
                  <c:v>53.25</c:v>
                </c:pt>
                <c:pt idx="92">
                  <c:v>53.45</c:v>
                </c:pt>
                <c:pt idx="93">
                  <c:v>52.366999999999997</c:v>
                </c:pt>
                <c:pt idx="94">
                  <c:v>51.7</c:v>
                </c:pt>
                <c:pt idx="95">
                  <c:v>53.75</c:v>
                </c:pt>
                <c:pt idx="96">
                  <c:v>51.35</c:v>
                </c:pt>
                <c:pt idx="97">
                  <c:v>51.767000000000003</c:v>
                </c:pt>
                <c:pt idx="98">
                  <c:v>51.167000000000002</c:v>
                </c:pt>
                <c:pt idx="99">
                  <c:v>51.216999999999999</c:v>
                </c:pt>
                <c:pt idx="100">
                  <c:v>52.2</c:v>
                </c:pt>
                <c:pt idx="101">
                  <c:v>52.616999999999997</c:v>
                </c:pt>
                <c:pt idx="102">
                  <c:v>54.482999999999997</c:v>
                </c:pt>
                <c:pt idx="103">
                  <c:v>56.133000000000003</c:v>
                </c:pt>
                <c:pt idx="104">
                  <c:v>58.2</c:v>
                </c:pt>
                <c:pt idx="105">
                  <c:v>60</c:v>
                </c:pt>
                <c:pt idx="106">
                  <c:v>61.783000000000001</c:v>
                </c:pt>
                <c:pt idx="107">
                  <c:v>61.216999999999999</c:v>
                </c:pt>
                <c:pt idx="108">
                  <c:v>58.866999999999997</c:v>
                </c:pt>
                <c:pt idx="109">
                  <c:v>56.45</c:v>
                </c:pt>
                <c:pt idx="110">
                  <c:v>54.75</c:v>
                </c:pt>
                <c:pt idx="111">
                  <c:v>51.082999999999998</c:v>
                </c:pt>
                <c:pt idx="112">
                  <c:v>49.167000000000002</c:v>
                </c:pt>
                <c:pt idx="113">
                  <c:v>49.517000000000003</c:v>
                </c:pt>
                <c:pt idx="114">
                  <c:v>48.7</c:v>
                </c:pt>
                <c:pt idx="115">
                  <c:v>47.866999999999997</c:v>
                </c:pt>
                <c:pt idx="116">
                  <c:v>48.332999999999998</c:v>
                </c:pt>
                <c:pt idx="117">
                  <c:v>47.466999999999999</c:v>
                </c:pt>
                <c:pt idx="118">
                  <c:v>48.732999999999997</c:v>
                </c:pt>
                <c:pt idx="119">
                  <c:v>47.866999999999997</c:v>
                </c:pt>
                <c:pt idx="120">
                  <c:v>47.466999999999999</c:v>
                </c:pt>
                <c:pt idx="121">
                  <c:v>47.683</c:v>
                </c:pt>
                <c:pt idx="122">
                  <c:v>46.582999999999998</c:v>
                </c:pt>
                <c:pt idx="123">
                  <c:v>45.933</c:v>
                </c:pt>
                <c:pt idx="124">
                  <c:v>46.482999999999997</c:v>
                </c:pt>
                <c:pt idx="125">
                  <c:v>46.567</c:v>
                </c:pt>
                <c:pt idx="126">
                  <c:v>45.982999999999997</c:v>
                </c:pt>
                <c:pt idx="127">
                  <c:v>46.466999999999999</c:v>
                </c:pt>
                <c:pt idx="128">
                  <c:v>45.9</c:v>
                </c:pt>
                <c:pt idx="129">
                  <c:v>46.133000000000003</c:v>
                </c:pt>
                <c:pt idx="130">
                  <c:v>46.917000000000002</c:v>
                </c:pt>
                <c:pt idx="131">
                  <c:v>47.183</c:v>
                </c:pt>
                <c:pt idx="132">
                  <c:v>48.732999999999997</c:v>
                </c:pt>
                <c:pt idx="133">
                  <c:v>51.466999999999999</c:v>
                </c:pt>
                <c:pt idx="134">
                  <c:v>50.7</c:v>
                </c:pt>
                <c:pt idx="135">
                  <c:v>50.982999999999997</c:v>
                </c:pt>
                <c:pt idx="136">
                  <c:v>50</c:v>
                </c:pt>
                <c:pt idx="137">
                  <c:v>48.216999999999999</c:v>
                </c:pt>
                <c:pt idx="138">
                  <c:v>46.482999999999997</c:v>
                </c:pt>
                <c:pt idx="139">
                  <c:v>43.883000000000003</c:v>
                </c:pt>
                <c:pt idx="140">
                  <c:v>43.35</c:v>
                </c:pt>
                <c:pt idx="141">
                  <c:v>42.95</c:v>
                </c:pt>
                <c:pt idx="142">
                  <c:v>42.85</c:v>
                </c:pt>
                <c:pt idx="143">
                  <c:v>43.3</c:v>
                </c:pt>
                <c:pt idx="144">
                  <c:v>43.517000000000003</c:v>
                </c:pt>
                <c:pt idx="145">
                  <c:v>43.417000000000002</c:v>
                </c:pt>
                <c:pt idx="146">
                  <c:v>43.05</c:v>
                </c:pt>
                <c:pt idx="147">
                  <c:v>42.017000000000003</c:v>
                </c:pt>
                <c:pt idx="148">
                  <c:v>42.466999999999999</c:v>
                </c:pt>
                <c:pt idx="149">
                  <c:v>43.067</c:v>
                </c:pt>
                <c:pt idx="150">
                  <c:v>43.1</c:v>
                </c:pt>
                <c:pt idx="151">
                  <c:v>42.1</c:v>
                </c:pt>
                <c:pt idx="152">
                  <c:v>42.067</c:v>
                </c:pt>
                <c:pt idx="153">
                  <c:v>41.533000000000001</c:v>
                </c:pt>
                <c:pt idx="154">
                  <c:v>41.667000000000002</c:v>
                </c:pt>
                <c:pt idx="155">
                  <c:v>42.1</c:v>
                </c:pt>
                <c:pt idx="156">
                  <c:v>42.533000000000001</c:v>
                </c:pt>
                <c:pt idx="157">
                  <c:v>42.45</c:v>
                </c:pt>
                <c:pt idx="158">
                  <c:v>41.1</c:v>
                </c:pt>
                <c:pt idx="159">
                  <c:v>40.332999999999998</c:v>
                </c:pt>
                <c:pt idx="160">
                  <c:v>40.966999999999999</c:v>
                </c:pt>
                <c:pt idx="161">
                  <c:v>41.7</c:v>
                </c:pt>
                <c:pt idx="162">
                  <c:v>41.167000000000002</c:v>
                </c:pt>
                <c:pt idx="163">
                  <c:v>40.017000000000003</c:v>
                </c:pt>
                <c:pt idx="164">
                  <c:v>40.417000000000002</c:v>
                </c:pt>
                <c:pt idx="165">
                  <c:v>40.75</c:v>
                </c:pt>
                <c:pt idx="166">
                  <c:v>39.183</c:v>
                </c:pt>
                <c:pt idx="167">
                  <c:v>40.033000000000001</c:v>
                </c:pt>
                <c:pt idx="168">
                  <c:v>40.383000000000003</c:v>
                </c:pt>
                <c:pt idx="169">
                  <c:v>40.383000000000003</c:v>
                </c:pt>
                <c:pt idx="170">
                  <c:v>40.883000000000003</c:v>
                </c:pt>
                <c:pt idx="171">
                  <c:v>39.667000000000002</c:v>
                </c:pt>
                <c:pt idx="172">
                  <c:v>39.9</c:v>
                </c:pt>
                <c:pt idx="173">
                  <c:v>41.082999999999998</c:v>
                </c:pt>
                <c:pt idx="174">
                  <c:v>39.982999999999997</c:v>
                </c:pt>
                <c:pt idx="175">
                  <c:v>40.183</c:v>
                </c:pt>
                <c:pt idx="176">
                  <c:v>40.116999999999997</c:v>
                </c:pt>
                <c:pt idx="177">
                  <c:v>40.133000000000003</c:v>
                </c:pt>
                <c:pt idx="178">
                  <c:v>39.35</c:v>
                </c:pt>
                <c:pt idx="179">
                  <c:v>38.9</c:v>
                </c:pt>
                <c:pt idx="180">
                  <c:v>39.482999999999997</c:v>
                </c:pt>
                <c:pt idx="181">
                  <c:v>39.15</c:v>
                </c:pt>
                <c:pt idx="182">
                  <c:v>39.616999999999997</c:v>
                </c:pt>
                <c:pt idx="183">
                  <c:v>39.433</c:v>
                </c:pt>
                <c:pt idx="184">
                  <c:v>38.417000000000002</c:v>
                </c:pt>
                <c:pt idx="185">
                  <c:v>38.716999999999999</c:v>
                </c:pt>
                <c:pt idx="186">
                  <c:v>39.033000000000001</c:v>
                </c:pt>
                <c:pt idx="187">
                  <c:v>37.817</c:v>
                </c:pt>
                <c:pt idx="188">
                  <c:v>38.616999999999997</c:v>
                </c:pt>
                <c:pt idx="189">
                  <c:v>38.883000000000003</c:v>
                </c:pt>
                <c:pt idx="190">
                  <c:v>38.700000000000003</c:v>
                </c:pt>
                <c:pt idx="191">
                  <c:v>38.75</c:v>
                </c:pt>
                <c:pt idx="192">
                  <c:v>37.683</c:v>
                </c:pt>
                <c:pt idx="193">
                  <c:v>38.533000000000001</c:v>
                </c:pt>
                <c:pt idx="194">
                  <c:v>37.783000000000001</c:v>
                </c:pt>
                <c:pt idx="195">
                  <c:v>38.183</c:v>
                </c:pt>
                <c:pt idx="196">
                  <c:v>38.167000000000002</c:v>
                </c:pt>
                <c:pt idx="197">
                  <c:v>39.832999999999998</c:v>
                </c:pt>
                <c:pt idx="198">
                  <c:v>38.716999999999999</c:v>
                </c:pt>
                <c:pt idx="199">
                  <c:v>38.417000000000002</c:v>
                </c:pt>
                <c:pt idx="200">
                  <c:v>37.582999999999998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78.081383051636777</c:v>
                </c:pt>
                <c:pt idx="21">
                  <c:v>77.72035627431498</c:v>
                </c:pt>
                <c:pt idx="22">
                  <c:v>77.364806100204163</c:v>
                </c:pt>
                <c:pt idx="23">
                  <c:v>77.018203935879114</c:v>
                </c:pt>
                <c:pt idx="24">
                  <c:v>76.685914327619443</c:v>
                </c:pt>
                <c:pt idx="25">
                  <c:v>76.376054778213458</c:v>
                </c:pt>
                <c:pt idx="26">
                  <c:v>76.100648798674555</c:v>
                </c:pt>
                <c:pt idx="27">
                  <c:v>75.877121357930136</c:v>
                </c:pt>
                <c:pt idx="28">
                  <c:v>75.730167526928298</c:v>
                </c:pt>
                <c:pt idx="29">
                  <c:v>75.693989852369171</c:v>
                </c:pt>
                <c:pt idx="30">
                  <c:v>75.814843872061005</c:v>
                </c:pt>
                <c:pt idx="31">
                  <c:v>76.153752108289609</c:v>
                </c:pt>
                <c:pt idx="32">
                  <c:v>76.78914622402803</c:v>
                </c:pt>
                <c:pt idx="33">
                  <c:v>77.819081314279416</c:v>
                </c:pt>
                <c:pt idx="34">
                  <c:v>79.362548546897528</c:v>
                </c:pt>
                <c:pt idx="35">
                  <c:v>81.559312610930476</c:v>
                </c:pt>
                <c:pt idx="36">
                  <c:v>84.567644887266582</c:v>
                </c:pt>
                <c:pt idx="37">
                  <c:v>88.559341568387396</c:v>
                </c:pt>
                <c:pt idx="38">
                  <c:v>93.71153641100878</c:v>
                </c:pt>
                <c:pt idx="39">
                  <c:v>100.19506079772282</c:v>
                </c:pt>
                <c:pt idx="40">
                  <c:v>108.15947436841398</c:v>
                </c:pt>
                <c:pt idx="41">
                  <c:v>117.71537041990324</c:v>
                </c:pt>
                <c:pt idx="42">
                  <c:v>128.91510619771276</c:v>
                </c:pt>
                <c:pt idx="43">
                  <c:v>141.73363326785233</c:v>
                </c:pt>
                <c:pt idx="44">
                  <c:v>156.05140776375916</c:v>
                </c:pt>
                <c:pt idx="45">
                  <c:v>171.64077090741864</c:v>
                </c:pt>
                <c:pt idx="46">
                  <c:v>188.15339434817355</c:v>
                </c:pt>
                <c:pt idx="47">
                  <c:v>205.09363817970822</c:v>
                </c:pt>
                <c:pt idx="48">
                  <c:v>221.73487990926466</c:v>
                </c:pt>
                <c:pt idx="49">
                  <c:v>236.90957355569353</c:v>
                </c:pt>
                <c:pt idx="50">
                  <c:v>248.65974555888599</c:v>
                </c:pt>
                <c:pt idx="51">
                  <c:v>253.98721121416193</c:v>
                </c:pt>
                <c:pt idx="52">
                  <c:v>249.29696901639244</c:v>
                </c:pt>
                <c:pt idx="53">
                  <c:v>232.03138370605708</c:v>
                </c:pt>
                <c:pt idx="54">
                  <c:v>202.93010974283342</c:v>
                </c:pt>
                <c:pt idx="55">
                  <c:v>167.05262264765483</c:v>
                </c:pt>
                <c:pt idx="56">
                  <c:v>132.03784358770122</c:v>
                </c:pt>
                <c:pt idx="57">
                  <c:v>104.47081534763353</c:v>
                </c:pt>
                <c:pt idx="58">
                  <c:v>87.153251593004967</c:v>
                </c:pt>
                <c:pt idx="59">
                  <c:v>79.123608299020844</c:v>
                </c:pt>
                <c:pt idx="60">
                  <c:v>77.656314980954122</c:v>
                </c:pt>
                <c:pt idx="61">
                  <c:v>80.227416896749162</c:v>
                </c:pt>
                <c:pt idx="62">
                  <c:v>85.324127660058252</c:v>
                </c:pt>
                <c:pt idx="63">
                  <c:v>92.308825324393581</c:v>
                </c:pt>
                <c:pt idx="64">
                  <c:v>100.99324471714098</c:v>
                </c:pt>
                <c:pt idx="65">
                  <c:v>111.30992734241144</c:v>
                </c:pt>
                <c:pt idx="66">
                  <c:v>123.14198375672126</c:v>
                </c:pt>
                <c:pt idx="67">
                  <c:v>136.24873102203659</c:v>
                </c:pt>
                <c:pt idx="68">
                  <c:v>150.22315788164528</c:v>
                </c:pt>
                <c:pt idx="69">
                  <c:v>164.42050212668704</c:v>
                </c:pt>
                <c:pt idx="70">
                  <c:v>177.77411996334703</c:v>
                </c:pt>
                <c:pt idx="71">
                  <c:v>188.45076352828693</c:v>
                </c:pt>
                <c:pt idx="72">
                  <c:v>193.57021915381341</c:v>
                </c:pt>
                <c:pt idx="73">
                  <c:v>189.67364327683831</c:v>
                </c:pt>
                <c:pt idx="74">
                  <c:v>174.53749616798814</c:v>
                </c:pt>
                <c:pt idx="75">
                  <c:v>149.53564906258839</c:v>
                </c:pt>
                <c:pt idx="76">
                  <c:v>120.20088194382396</c:v>
                </c:pt>
                <c:pt idx="77">
                  <c:v>93.599244802639291</c:v>
                </c:pt>
                <c:pt idx="78">
                  <c:v>74.442002863174736</c:v>
                </c:pt>
                <c:pt idx="79">
                  <c:v>63.325986408035796</c:v>
                </c:pt>
                <c:pt idx="80">
                  <c:v>58.030097740044518</c:v>
                </c:pt>
                <c:pt idx="81">
                  <c:v>55.853821605743249</c:v>
                </c:pt>
                <c:pt idx="82">
                  <c:v>54.96415017711643</c:v>
                </c:pt>
                <c:pt idx="83">
                  <c:v>54.492461576674422</c:v>
                </c:pt>
                <c:pt idx="84">
                  <c:v>54.131946492137793</c:v>
                </c:pt>
                <c:pt idx="85">
                  <c:v>53.799677167384097</c:v>
                </c:pt>
                <c:pt idx="86">
                  <c:v>53.478539316461941</c:v>
                </c:pt>
                <c:pt idx="87">
                  <c:v>53.166218153159818</c:v>
                </c:pt>
                <c:pt idx="88">
                  <c:v>52.863101968162141</c:v>
                </c:pt>
                <c:pt idx="89">
                  <c:v>52.570216902400851</c:v>
                </c:pt>
                <c:pt idx="90">
                  <c:v>52.289167064286424</c:v>
                </c:pt>
                <c:pt idx="91">
                  <c:v>52.022500852975952</c:v>
                </c:pt>
                <c:pt idx="92">
                  <c:v>51.774301341142078</c:v>
                </c:pt>
                <c:pt idx="93">
                  <c:v>51.5509975956098</c:v>
                </c:pt>
                <c:pt idx="94">
                  <c:v>51.362373494513022</c:v>
                </c:pt>
                <c:pt idx="95">
                  <c:v>51.222670191426865</c:v>
                </c:pt>
                <c:pt idx="96">
                  <c:v>51.151559630233642</c:v>
                </c:pt>
                <c:pt idx="97">
                  <c:v>51.174628337820188</c:v>
                </c:pt>
                <c:pt idx="98">
                  <c:v>51.322891954342062</c:v>
                </c:pt>
                <c:pt idx="99">
                  <c:v>51.630818331042178</c:v>
                </c:pt>
                <c:pt idx="100">
                  <c:v>52.132420209457699</c:v>
                </c:pt>
                <c:pt idx="101">
                  <c:v>52.855165172764799</c:v>
                </c:pt>
                <c:pt idx="102">
                  <c:v>53.81154217793997</c:v>
                </c:pt>
                <c:pt idx="103">
                  <c:v>54.987746533150286</c:v>
                </c:pt>
                <c:pt idx="104">
                  <c:v>56.32812738388759</c:v>
                </c:pt>
                <c:pt idx="105">
                  <c:v>57.714750259035455</c:v>
                </c:pt>
                <c:pt idx="106">
                  <c:v>58.948298905508992</c:v>
                </c:pt>
                <c:pt idx="107">
                  <c:v>59.751607426112038</c:v>
                </c:pt>
                <c:pt idx="108">
                  <c:v>59.827685250905873</c:v>
                </c:pt>
                <c:pt idx="109">
                  <c:v>58.982145576663584</c:v>
                </c:pt>
                <c:pt idx="110">
                  <c:v>57.256983393410394</c:v>
                </c:pt>
                <c:pt idx="111">
                  <c:v>54.971550285232084</c:v>
                </c:pt>
                <c:pt idx="112">
                  <c:v>52.606460951847971</c:v>
                </c:pt>
                <c:pt idx="113">
                  <c:v>50.590474531843455</c:v>
                </c:pt>
                <c:pt idx="114">
                  <c:v>49.136722433650419</c:v>
                </c:pt>
                <c:pt idx="115">
                  <c:v>48.225727734453471</c:v>
                </c:pt>
                <c:pt idx="116">
                  <c:v>47.705623456907738</c:v>
                </c:pt>
                <c:pt idx="117">
                  <c:v>47.409034186250032</c:v>
                </c:pt>
                <c:pt idx="118">
                  <c:v>47.216757015450277</c:v>
                </c:pt>
                <c:pt idx="119">
                  <c:v>47.065078985428237</c:v>
                </c:pt>
                <c:pt idx="120">
                  <c:v>46.927466670149052</c:v>
                </c:pt>
                <c:pt idx="121">
                  <c:v>46.795931489932798</c:v>
                </c:pt>
                <c:pt idx="122">
                  <c:v>46.670456934663719</c:v>
                </c:pt>
                <c:pt idx="123">
                  <c:v>46.555039277109373</c:v>
                </c:pt>
                <c:pt idx="124">
                  <c:v>46.457053646991945</c:v>
                </c:pt>
                <c:pt idx="125">
                  <c:v>46.387783804541932</c:v>
                </c:pt>
                <c:pt idx="126">
                  <c:v>46.362997602483944</c:v>
                </c:pt>
                <c:pt idx="127">
                  <c:v>46.402847656970692</c:v>
                </c:pt>
                <c:pt idx="128">
                  <c:v>46.530441126870407</c:v>
                </c:pt>
                <c:pt idx="129">
                  <c:v>46.768446228485409</c:v>
                </c:pt>
                <c:pt idx="130">
                  <c:v>47.13315447727949</c:v>
                </c:pt>
                <c:pt idx="131">
                  <c:v>47.625431360757737</c:v>
                </c:pt>
                <c:pt idx="132">
                  <c:v>48.218247053118453</c:v>
                </c:pt>
                <c:pt idx="133">
                  <c:v>48.842428858856913</c:v>
                </c:pt>
                <c:pt idx="134">
                  <c:v>49.378016387760375</c:v>
                </c:pt>
                <c:pt idx="135">
                  <c:v>49.666419070866972</c:v>
                </c:pt>
                <c:pt idx="136">
                  <c:v>49.557627964243181</c:v>
                </c:pt>
                <c:pt idx="137">
                  <c:v>48.984119871345015</c:v>
                </c:pt>
                <c:pt idx="138">
                  <c:v>48.01777031580415</c:v>
                </c:pt>
                <c:pt idx="139">
                  <c:v>46.857483417263118</c:v>
                </c:pt>
                <c:pt idx="140">
                  <c:v>45.740958049510894</c:v>
                </c:pt>
                <c:pt idx="141">
                  <c:v>44.838737346203288</c:v>
                </c:pt>
                <c:pt idx="142">
                  <c:v>44.202710390497963</c:v>
                </c:pt>
                <c:pt idx="143">
                  <c:v>43.789182774804154</c:v>
                </c:pt>
                <c:pt idx="144">
                  <c:v>43.518056960385074</c:v>
                </c:pt>
                <c:pt idx="145">
                  <c:v>43.319805465228839</c:v>
                </c:pt>
                <c:pt idx="146">
                  <c:v>43.151887484223224</c:v>
                </c:pt>
                <c:pt idx="147">
                  <c:v>42.994224627222728</c:v>
                </c:pt>
                <c:pt idx="148">
                  <c:v>42.839243084397083</c:v>
                </c:pt>
                <c:pt idx="149">
                  <c:v>42.684625248020723</c:v>
                </c:pt>
                <c:pt idx="150">
                  <c:v>42.529799276951323</c:v>
                </c:pt>
                <c:pt idx="151">
                  <c:v>42.37466157171702</c:v>
                </c:pt>
                <c:pt idx="152">
                  <c:v>42.21921079594275</c:v>
                </c:pt>
                <c:pt idx="153">
                  <c:v>42.063463391015091</c:v>
                </c:pt>
                <c:pt idx="154">
                  <c:v>41.907437650857283</c:v>
                </c:pt>
                <c:pt idx="155">
                  <c:v>41.751151261232522</c:v>
                </c:pt>
                <c:pt idx="156">
                  <c:v>41.594621002204171</c:v>
                </c:pt>
                <c:pt idx="157">
                  <c:v>41.437862739729802</c:v>
                </c:pt>
                <c:pt idx="158">
                  <c:v>41.280891451587387</c:v>
                </c:pt>
                <c:pt idx="159">
                  <c:v>41.123721258472763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78.070806493940594</c:v>
                </c:pt>
                <c:pt idx="21">
                  <c:v>77.701730198105295</c:v>
                </c:pt>
                <c:pt idx="22">
                  <c:v>77.332542717024708</c:v>
                </c:pt>
                <c:pt idx="23">
                  <c:v>76.963235936007749</c:v>
                </c:pt>
                <c:pt idx="24">
                  <c:v>76.593801214390467</c:v>
                </c:pt>
                <c:pt idx="25">
                  <c:v>76.224229360393991</c:v>
                </c:pt>
                <c:pt idx="26">
                  <c:v>75.854510606156424</c:v>
                </c:pt>
                <c:pt idx="27">
                  <c:v>75.484634583224505</c:v>
                </c:pt>
                <c:pt idx="28">
                  <c:v>75.114590298847858</c:v>
                </c:pt>
                <c:pt idx="29">
                  <c:v>74.74436611348149</c:v>
                </c:pt>
                <c:pt idx="30">
                  <c:v>74.373949719976821</c:v>
                </c:pt>
                <c:pt idx="31">
                  <c:v>74.003328125024453</c:v>
                </c:pt>
                <c:pt idx="32">
                  <c:v>73.632487633507751</c:v>
                </c:pt>
                <c:pt idx="33">
                  <c:v>73.261413836534956</c:v>
                </c:pt>
                <c:pt idx="34">
                  <c:v>72.890091604039867</c:v>
                </c:pt>
                <c:pt idx="35">
                  <c:v>72.518505082980596</c:v>
                </c:pt>
                <c:pt idx="36">
                  <c:v>72.146637702322082</c:v>
                </c:pt>
                <c:pt idx="37">
                  <c:v>71.774472186163109</c:v>
                </c:pt>
                <c:pt idx="38">
                  <c:v>71.401990576566462</c:v>
                </c:pt>
                <c:pt idx="39">
                  <c:v>71.029174267868484</c:v>
                </c:pt>
                <c:pt idx="40">
                  <c:v>70.656004054488392</c:v>
                </c:pt>
                <c:pt idx="41">
                  <c:v>70.282460194526578</c:v>
                </c:pt>
                <c:pt idx="42">
                  <c:v>69.90852249173625</c:v>
                </c:pt>
                <c:pt idx="43">
                  <c:v>69.534170398775842</c:v>
                </c:pt>
                <c:pt idx="44">
                  <c:v>69.159383145000035</c:v>
                </c:pt>
                <c:pt idx="45">
                  <c:v>68.784139892424477</c:v>
                </c:pt>
                <c:pt idx="46">
                  <c:v>68.408419923901192</c:v>
                </c:pt>
                <c:pt idx="47">
                  <c:v>68.032202867965268</c:v>
                </c:pt>
                <c:pt idx="48">
                  <c:v>67.655468965253775</c:v>
                </c:pt>
                <c:pt idx="49">
                  <c:v>67.27819938184625</c:v>
                </c:pt>
                <c:pt idx="50">
                  <c:v>66.900376575323023</c:v>
                </c:pt>
                <c:pt idx="51">
                  <c:v>66.521984719768994</c:v>
                </c:pt>
                <c:pt idx="52">
                  <c:v>66.14301019634496</c:v>
                </c:pt>
                <c:pt idx="53">
                  <c:v>65.763442156386176</c:v>
                </c:pt>
                <c:pt idx="54">
                  <c:v>65.383273164233131</c:v>
                </c:pt>
                <c:pt idx="55">
                  <c:v>65.002499927118592</c:v>
                </c:pt>
                <c:pt idx="56">
                  <c:v>64.621124119377839</c:v>
                </c:pt>
                <c:pt idx="57">
                  <c:v>64.239153307962397</c:v>
                </c:pt>
                <c:pt idx="58">
                  <c:v>63.85660198565261</c:v>
                </c:pt>
                <c:pt idx="59">
                  <c:v>63.473492717406721</c:v>
                </c:pt>
                <c:pt idx="60">
                  <c:v>63.089857403863029</c:v>
                </c:pt>
                <c:pt idx="61">
                  <c:v>62.705738664032395</c:v>
                </c:pt>
                <c:pt idx="62">
                  <c:v>62.321191336573278</c:v>
                </c:pt>
                <c:pt idx="63">
                  <c:v>61.936284095621986</c:v>
                </c:pt>
                <c:pt idx="64">
                  <c:v>61.55110117284692</c:v>
                </c:pt>
                <c:pt idx="65">
                  <c:v>61.165744172108184</c:v>
                </c:pt>
                <c:pt idx="66">
                  <c:v>60.780333956750283</c:v>
                </c:pt>
                <c:pt idx="67">
                  <c:v>60.395012582090203</c:v>
                </c:pt>
                <c:pt idx="68">
                  <c:v>60.009945237086001</c:v>
                </c:pt>
                <c:pt idx="69">
                  <c:v>59.625322149559267</c:v>
                </c:pt>
                <c:pt idx="70">
                  <c:v>59.241360398863776</c:v>
                </c:pt>
                <c:pt idx="71">
                  <c:v>58.858305568834226</c:v>
                </c:pt>
                <c:pt idx="72">
                  <c:v>58.476433162644149</c:v>
                </c:pt>
                <c:pt idx="73">
                  <c:v>58.096049690450421</c:v>
                </c:pt>
                <c:pt idx="74">
                  <c:v>57.717493331182276</c:v>
                </c:pt>
                <c:pt idx="75">
                  <c:v>57.341134062500245</c:v>
                </c:pt>
                <c:pt idx="76">
                  <c:v>56.967373148925851</c:v>
                </c:pt>
                <c:pt idx="77">
                  <c:v>56.596641878656627</c:v>
                </c:pt>
                <c:pt idx="78">
                  <c:v>56.229399445911199</c:v>
                </c:pt>
                <c:pt idx="79">
                  <c:v>55.866129889000113</c:v>
                </c:pt>
                <c:pt idx="80">
                  <c:v>55.507338015686472</c:v>
                </c:pt>
                <c:pt idx="81">
                  <c:v>55.153544277400393</c:v>
                </c:pt>
                <c:pt idx="82">
                  <c:v>54.805278592549932</c:v>
                </c:pt>
                <c:pt idx="83">
                  <c:v>54.463073165836413</c:v>
                </c:pt>
                <c:pt idx="84">
                  <c:v>54.127454403552321</c:v>
                </c:pt>
                <c:pt idx="85">
                  <c:v>53.798934081784608</c:v>
                </c:pt>
                <c:pt idx="86">
                  <c:v>53.47799998180102</c:v>
                </c:pt>
                <c:pt idx="87">
                  <c:v>53.165106260436033</c:v>
                </c:pt>
                <c:pt idx="88">
                  <c:v>52.860663868317516</c:v>
                </c:pt>
                <c:pt idx="89">
                  <c:v>52.565031360550279</c:v>
                </c:pt>
                <c:pt idx="90">
                  <c:v>52.278506458750016</c:v>
                </c:pt>
                <c:pt idx="91">
                  <c:v>52.001318716902119</c:v>
                </c:pt>
                <c:pt idx="92">
                  <c:v>51.733623614764909</c:v>
                </c:pt>
                <c:pt idx="93">
                  <c:v>51.475498351752819</c:v>
                </c:pt>
                <c:pt idx="94">
                  <c:v>51.226939543829616</c:v>
                </c:pt>
                <c:pt idx="95">
                  <c:v>50.98786294033529</c:v>
                </c:pt>
                <c:pt idx="96">
                  <c:v>50.758105182914136</c:v>
                </c:pt>
                <c:pt idx="97">
                  <c:v>50.537427531879146</c:v>
                </c:pt>
                <c:pt idx="98">
                  <c:v>50.325521393772561</c:v>
                </c:pt>
                <c:pt idx="99">
                  <c:v>50.122015404345689</c:v>
                </c:pt>
                <c:pt idx="100">
                  <c:v>49.926483759189388</c:v>
                </c:pt>
                <c:pt idx="101">
                  <c:v>49.738455443486124</c:v>
                </c:pt>
                <c:pt idx="102">
                  <c:v>49.557423994407777</c:v>
                </c:pt>
                <c:pt idx="103">
                  <c:v>49.382857434021581</c:v>
                </c:pt>
                <c:pt idx="104">
                  <c:v>49.214208034803534</c:v>
                </c:pt>
                <c:pt idx="105">
                  <c:v>49.050921620194231</c:v>
                </c:pt>
                <c:pt idx="106">
                  <c:v>48.892446154407835</c:v>
                </c:pt>
                <c:pt idx="107">
                  <c:v>48.738239433978677</c:v>
                </c:pt>
                <c:pt idx="108">
                  <c:v>48.587775753586946</c:v>
                </c:pt>
                <c:pt idx="109">
                  <c:v>48.4405514764616</c:v>
                </c:pt>
                <c:pt idx="110">
                  <c:v>48.296089491915289</c:v>
                </c:pt>
                <c:pt idx="111">
                  <c:v>48.153942587122479</c:v>
                </c:pt>
                <c:pt idx="112">
                  <c:v>48.013695795892005</c:v>
                </c:pt>
                <c:pt idx="113">
                  <c:v>47.874967813568155</c:v>
                </c:pt>
                <c:pt idx="114">
                  <c:v>47.737411584686555</c:v>
                </c:pt>
                <c:pt idx="115">
                  <c:v>47.600714179492179</c:v>
                </c:pt>
                <c:pt idx="116">
                  <c:v>47.464596078096847</c:v>
                </c:pt>
                <c:pt idx="117">
                  <c:v>47.328809978262449</c:v>
                </c:pt>
                <c:pt idx="118">
                  <c:v>47.193139235906152</c:v>
                </c:pt>
                <c:pt idx="119">
                  <c:v>47.057396037708457</c:v>
                </c:pt>
                <c:pt idx="120">
                  <c:v>46.921419393783367</c:v>
                </c:pt>
                <c:pt idx="121">
                  <c:v>46.785073026172959</c:v>
                </c:pt>
                <c:pt idx="122">
                  <c:v>46.64824321669095</c:v>
                </c:pt>
                <c:pt idx="123">
                  <c:v>46.510836665904357</c:v>
                </c:pt>
                <c:pt idx="124">
                  <c:v>46.372778404184182</c:v>
                </c:pt>
                <c:pt idx="125">
                  <c:v>46.234009786006048</c:v>
                </c:pt>
                <c:pt idx="126">
                  <c:v>46.094486590153515</c:v>
                </c:pt>
                <c:pt idx="127">
                  <c:v>45.954177241196867</c:v>
                </c:pt>
                <c:pt idx="128">
                  <c:v>45.813061161548994</c:v>
                </c:pt>
                <c:pt idx="129">
                  <c:v>45.67112725845584</c:v>
                </c:pt>
                <c:pt idx="130">
                  <c:v>45.528372546352657</c:v>
                </c:pt>
                <c:pt idx="131">
                  <c:v>45.384800901986772</c:v>
                </c:pt>
                <c:pt idx="132">
                  <c:v>45.240421947448652</c:v>
                </c:pt>
                <c:pt idx="133">
                  <c:v>45.095250054642818</c:v>
                </c:pt>
                <c:pt idx="134">
                  <c:v>44.949303463657031</c:v>
                </c:pt>
                <c:pt idx="135">
                  <c:v>44.802603506847461</c:v>
                </c:pt>
                <c:pt idx="136">
                  <c:v>44.655173930162334</c:v>
                </c:pt>
                <c:pt idx="137">
                  <c:v>44.507040303195204</c:v>
                </c:pt>
                <c:pt idx="138">
                  <c:v>44.358229509629524</c:v>
                </c:pt>
                <c:pt idx="139">
                  <c:v>44.208769310050954</c:v>
                </c:pt>
                <c:pt idx="140">
                  <c:v>44.058687969520356</c:v>
                </c:pt>
                <c:pt idx="141">
                  <c:v>43.908013942781537</c:v>
                </c:pt>
                <c:pt idx="142">
                  <c:v>43.756775610496135</c:v>
                </c:pt>
                <c:pt idx="143">
                  <c:v>43.605001060431576</c:v>
                </c:pt>
                <c:pt idx="144">
                  <c:v>43.45271790805981</c:v>
                </c:pt>
                <c:pt idx="145">
                  <c:v>43.299953151543647</c:v>
                </c:pt>
                <c:pt idx="146">
                  <c:v>43.146733056584239</c:v>
                </c:pt>
                <c:pt idx="147">
                  <c:v>42.993083067072341</c:v>
                </c:pt>
                <c:pt idx="148">
                  <c:v>42.839027737924205</c:v>
                </c:pt>
                <c:pt idx="149">
                  <c:v>42.684590686888413</c:v>
                </c:pt>
                <c:pt idx="150">
                  <c:v>42.529794562480987</c:v>
                </c:pt>
                <c:pt idx="151">
                  <c:v>42.374661025545429</c:v>
                </c:pt>
                <c:pt idx="152">
                  <c:v>42.219210742240698</c:v>
                </c:pt>
                <c:pt idx="153">
                  <c:v>42.063463386536114</c:v>
                </c:pt>
                <c:pt idx="154">
                  <c:v>41.907437650540551</c:v>
                </c:pt>
                <c:pt idx="155">
                  <c:v>41.751151261213536</c:v>
                </c:pt>
                <c:pt idx="156">
                  <c:v>41.594621002203205</c:v>
                </c:pt>
                <c:pt idx="157">
                  <c:v>41.437862739729759</c:v>
                </c:pt>
                <c:pt idx="158">
                  <c:v>41.280891451587387</c:v>
                </c:pt>
                <c:pt idx="159">
                  <c:v>41.123721258472763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65.233000000000004</c:v>
                </c:pt>
                <c:pt idx="1">
                  <c:v>66.983000000000004</c:v>
                </c:pt>
                <c:pt idx="2">
                  <c:v>66</c:v>
                </c:pt>
                <c:pt idx="3">
                  <c:v>65.082999999999998</c:v>
                </c:pt>
                <c:pt idx="4">
                  <c:v>65.016999999999996</c:v>
                </c:pt>
                <c:pt idx="5">
                  <c:v>65.25</c:v>
                </c:pt>
                <c:pt idx="6">
                  <c:v>65.216999999999999</c:v>
                </c:pt>
                <c:pt idx="7">
                  <c:v>65.766999999999996</c:v>
                </c:pt>
                <c:pt idx="8">
                  <c:v>65.266999999999996</c:v>
                </c:pt>
                <c:pt idx="9">
                  <c:v>65.667000000000002</c:v>
                </c:pt>
                <c:pt idx="10">
                  <c:v>65.75</c:v>
                </c:pt>
                <c:pt idx="11">
                  <c:v>64.849999999999994</c:v>
                </c:pt>
                <c:pt idx="12">
                  <c:v>65.55</c:v>
                </c:pt>
                <c:pt idx="13">
                  <c:v>67.033000000000001</c:v>
                </c:pt>
                <c:pt idx="14">
                  <c:v>66.349999999999994</c:v>
                </c:pt>
                <c:pt idx="15">
                  <c:v>66.7</c:v>
                </c:pt>
                <c:pt idx="16">
                  <c:v>66.283000000000001</c:v>
                </c:pt>
                <c:pt idx="17">
                  <c:v>66.3</c:v>
                </c:pt>
                <c:pt idx="18">
                  <c:v>65.3</c:v>
                </c:pt>
                <c:pt idx="19">
                  <c:v>66.733000000000004</c:v>
                </c:pt>
                <c:pt idx="20">
                  <c:v>66.466999999999999</c:v>
                </c:pt>
                <c:pt idx="21">
                  <c:v>68.7</c:v>
                </c:pt>
                <c:pt idx="22">
                  <c:v>67.117000000000004</c:v>
                </c:pt>
                <c:pt idx="23">
                  <c:v>68.367000000000004</c:v>
                </c:pt>
                <c:pt idx="24">
                  <c:v>69.882999999999996</c:v>
                </c:pt>
                <c:pt idx="25">
                  <c:v>69.683000000000007</c:v>
                </c:pt>
                <c:pt idx="26">
                  <c:v>70.367000000000004</c:v>
                </c:pt>
                <c:pt idx="27">
                  <c:v>71.566999999999993</c:v>
                </c:pt>
                <c:pt idx="28">
                  <c:v>71.367000000000004</c:v>
                </c:pt>
                <c:pt idx="29">
                  <c:v>71.882999999999996</c:v>
                </c:pt>
                <c:pt idx="30">
                  <c:v>73.316999999999993</c:v>
                </c:pt>
                <c:pt idx="31">
                  <c:v>73.233000000000004</c:v>
                </c:pt>
                <c:pt idx="32">
                  <c:v>74.816999999999993</c:v>
                </c:pt>
                <c:pt idx="33">
                  <c:v>76.2</c:v>
                </c:pt>
                <c:pt idx="34">
                  <c:v>77.283000000000001</c:v>
                </c:pt>
                <c:pt idx="35">
                  <c:v>81.2</c:v>
                </c:pt>
                <c:pt idx="36">
                  <c:v>84.5</c:v>
                </c:pt>
                <c:pt idx="37">
                  <c:v>86.566999999999993</c:v>
                </c:pt>
                <c:pt idx="38">
                  <c:v>90.45</c:v>
                </c:pt>
                <c:pt idx="39">
                  <c:v>95.3</c:v>
                </c:pt>
                <c:pt idx="40">
                  <c:v>103.68300000000001</c:v>
                </c:pt>
                <c:pt idx="41">
                  <c:v>117.133</c:v>
                </c:pt>
                <c:pt idx="42">
                  <c:v>133.96700000000001</c:v>
                </c:pt>
                <c:pt idx="43">
                  <c:v>152.86699999999999</c:v>
                </c:pt>
                <c:pt idx="44">
                  <c:v>172.3</c:v>
                </c:pt>
                <c:pt idx="45">
                  <c:v>190.38300000000001</c:v>
                </c:pt>
                <c:pt idx="46">
                  <c:v>205.767</c:v>
                </c:pt>
                <c:pt idx="47">
                  <c:v>218.1</c:v>
                </c:pt>
                <c:pt idx="48">
                  <c:v>226.8</c:v>
                </c:pt>
                <c:pt idx="49">
                  <c:v>232.9</c:v>
                </c:pt>
                <c:pt idx="50">
                  <c:v>235.28299999999999</c:v>
                </c:pt>
                <c:pt idx="51">
                  <c:v>234.31700000000001</c:v>
                </c:pt>
                <c:pt idx="52">
                  <c:v>229.9</c:v>
                </c:pt>
                <c:pt idx="53">
                  <c:v>218.017</c:v>
                </c:pt>
                <c:pt idx="54">
                  <c:v>197.15</c:v>
                </c:pt>
                <c:pt idx="55">
                  <c:v>166.267</c:v>
                </c:pt>
                <c:pt idx="56">
                  <c:v>128.44999999999999</c:v>
                </c:pt>
                <c:pt idx="57">
                  <c:v>92.2</c:v>
                </c:pt>
                <c:pt idx="58">
                  <c:v>70.433000000000007</c:v>
                </c:pt>
                <c:pt idx="59">
                  <c:v>66.716999999999999</c:v>
                </c:pt>
                <c:pt idx="60">
                  <c:v>70.867000000000004</c:v>
                </c:pt>
                <c:pt idx="61">
                  <c:v>77.183000000000007</c:v>
                </c:pt>
                <c:pt idx="62">
                  <c:v>85.117000000000004</c:v>
                </c:pt>
                <c:pt idx="63">
                  <c:v>93.917000000000002</c:v>
                </c:pt>
                <c:pt idx="64">
                  <c:v>106.68300000000001</c:v>
                </c:pt>
                <c:pt idx="65">
                  <c:v>122.083</c:v>
                </c:pt>
                <c:pt idx="66">
                  <c:v>137.233</c:v>
                </c:pt>
                <c:pt idx="67">
                  <c:v>151.30000000000001</c:v>
                </c:pt>
                <c:pt idx="68">
                  <c:v>161.917</c:v>
                </c:pt>
                <c:pt idx="69">
                  <c:v>171.417</c:v>
                </c:pt>
                <c:pt idx="70">
                  <c:v>178.18299999999999</c:v>
                </c:pt>
                <c:pt idx="71">
                  <c:v>182.2</c:v>
                </c:pt>
                <c:pt idx="72">
                  <c:v>181.6</c:v>
                </c:pt>
                <c:pt idx="73">
                  <c:v>176.38300000000001</c:v>
                </c:pt>
                <c:pt idx="74">
                  <c:v>161.71700000000001</c:v>
                </c:pt>
                <c:pt idx="75">
                  <c:v>141.583</c:v>
                </c:pt>
                <c:pt idx="76">
                  <c:v>113.733</c:v>
                </c:pt>
                <c:pt idx="77">
                  <c:v>82.733000000000004</c:v>
                </c:pt>
                <c:pt idx="78">
                  <c:v>60.732999999999997</c:v>
                </c:pt>
                <c:pt idx="79">
                  <c:v>52.85</c:v>
                </c:pt>
                <c:pt idx="80">
                  <c:v>51.4</c:v>
                </c:pt>
                <c:pt idx="81">
                  <c:v>50.65</c:v>
                </c:pt>
                <c:pt idx="82">
                  <c:v>51.133000000000003</c:v>
                </c:pt>
                <c:pt idx="83">
                  <c:v>52.45</c:v>
                </c:pt>
                <c:pt idx="84">
                  <c:v>50.982999999999997</c:v>
                </c:pt>
                <c:pt idx="85">
                  <c:v>52.133000000000003</c:v>
                </c:pt>
                <c:pt idx="86">
                  <c:v>51</c:v>
                </c:pt>
                <c:pt idx="87">
                  <c:v>51.533000000000001</c:v>
                </c:pt>
                <c:pt idx="88">
                  <c:v>51.067</c:v>
                </c:pt>
                <c:pt idx="89">
                  <c:v>50.732999999999997</c:v>
                </c:pt>
                <c:pt idx="90">
                  <c:v>51.616999999999997</c:v>
                </c:pt>
                <c:pt idx="91">
                  <c:v>51.85</c:v>
                </c:pt>
                <c:pt idx="92">
                  <c:v>50.75</c:v>
                </c:pt>
                <c:pt idx="93">
                  <c:v>51.783000000000001</c:v>
                </c:pt>
                <c:pt idx="94">
                  <c:v>50.866999999999997</c:v>
                </c:pt>
                <c:pt idx="95">
                  <c:v>50.95</c:v>
                </c:pt>
                <c:pt idx="96">
                  <c:v>50.917000000000002</c:v>
                </c:pt>
                <c:pt idx="97">
                  <c:v>50.25</c:v>
                </c:pt>
                <c:pt idx="98">
                  <c:v>49.582999999999998</c:v>
                </c:pt>
                <c:pt idx="99">
                  <c:v>49.567</c:v>
                </c:pt>
                <c:pt idx="100">
                  <c:v>50.567</c:v>
                </c:pt>
                <c:pt idx="101">
                  <c:v>54.067</c:v>
                </c:pt>
                <c:pt idx="102">
                  <c:v>55.567</c:v>
                </c:pt>
                <c:pt idx="103">
                  <c:v>58.417000000000002</c:v>
                </c:pt>
                <c:pt idx="104">
                  <c:v>62.283000000000001</c:v>
                </c:pt>
                <c:pt idx="105">
                  <c:v>64.433000000000007</c:v>
                </c:pt>
                <c:pt idx="106">
                  <c:v>66.132999999999996</c:v>
                </c:pt>
                <c:pt idx="107">
                  <c:v>64.900000000000006</c:v>
                </c:pt>
                <c:pt idx="108">
                  <c:v>62.732999999999997</c:v>
                </c:pt>
                <c:pt idx="109">
                  <c:v>58.232999999999997</c:v>
                </c:pt>
                <c:pt idx="110">
                  <c:v>54.966999999999999</c:v>
                </c:pt>
                <c:pt idx="111">
                  <c:v>51.05</c:v>
                </c:pt>
                <c:pt idx="112">
                  <c:v>48.883000000000003</c:v>
                </c:pt>
                <c:pt idx="113">
                  <c:v>47.417000000000002</c:v>
                </c:pt>
                <c:pt idx="114">
                  <c:v>47.75</c:v>
                </c:pt>
                <c:pt idx="115">
                  <c:v>47.116999999999997</c:v>
                </c:pt>
                <c:pt idx="116">
                  <c:v>45.767000000000003</c:v>
                </c:pt>
                <c:pt idx="117">
                  <c:v>48.15</c:v>
                </c:pt>
                <c:pt idx="118">
                  <c:v>47.116999999999997</c:v>
                </c:pt>
                <c:pt idx="119">
                  <c:v>46.017000000000003</c:v>
                </c:pt>
                <c:pt idx="120">
                  <c:v>48.017000000000003</c:v>
                </c:pt>
                <c:pt idx="121">
                  <c:v>48.383000000000003</c:v>
                </c:pt>
                <c:pt idx="122">
                  <c:v>46.783000000000001</c:v>
                </c:pt>
                <c:pt idx="123">
                  <c:v>47.716999999999999</c:v>
                </c:pt>
                <c:pt idx="124">
                  <c:v>46.866999999999997</c:v>
                </c:pt>
                <c:pt idx="125">
                  <c:v>46.683</c:v>
                </c:pt>
                <c:pt idx="126">
                  <c:v>46.75</c:v>
                </c:pt>
                <c:pt idx="127">
                  <c:v>47.466999999999999</c:v>
                </c:pt>
                <c:pt idx="128">
                  <c:v>46.3</c:v>
                </c:pt>
                <c:pt idx="129">
                  <c:v>47.533000000000001</c:v>
                </c:pt>
                <c:pt idx="130">
                  <c:v>46.567</c:v>
                </c:pt>
                <c:pt idx="131">
                  <c:v>49.082999999999998</c:v>
                </c:pt>
                <c:pt idx="132">
                  <c:v>50.966999999999999</c:v>
                </c:pt>
                <c:pt idx="133">
                  <c:v>52.35</c:v>
                </c:pt>
                <c:pt idx="134">
                  <c:v>53.082999999999998</c:v>
                </c:pt>
                <c:pt idx="135">
                  <c:v>53.383000000000003</c:v>
                </c:pt>
                <c:pt idx="136">
                  <c:v>52.366999999999997</c:v>
                </c:pt>
                <c:pt idx="137">
                  <c:v>49.183</c:v>
                </c:pt>
                <c:pt idx="138">
                  <c:v>46.767000000000003</c:v>
                </c:pt>
                <c:pt idx="139">
                  <c:v>43.55</c:v>
                </c:pt>
                <c:pt idx="140">
                  <c:v>43.482999999999997</c:v>
                </c:pt>
                <c:pt idx="141">
                  <c:v>42.817</c:v>
                </c:pt>
                <c:pt idx="142">
                  <c:v>43.216999999999999</c:v>
                </c:pt>
                <c:pt idx="143">
                  <c:v>41.7</c:v>
                </c:pt>
                <c:pt idx="144">
                  <c:v>42.75</c:v>
                </c:pt>
                <c:pt idx="145">
                  <c:v>43.317</c:v>
                </c:pt>
                <c:pt idx="146">
                  <c:v>42.05</c:v>
                </c:pt>
                <c:pt idx="147">
                  <c:v>40.917000000000002</c:v>
                </c:pt>
                <c:pt idx="148">
                  <c:v>40.616999999999997</c:v>
                </c:pt>
                <c:pt idx="149">
                  <c:v>40.216999999999999</c:v>
                </c:pt>
                <c:pt idx="150">
                  <c:v>41.167000000000002</c:v>
                </c:pt>
                <c:pt idx="151">
                  <c:v>40.917000000000002</c:v>
                </c:pt>
                <c:pt idx="152">
                  <c:v>40.25</c:v>
                </c:pt>
                <c:pt idx="153">
                  <c:v>41.133000000000003</c:v>
                </c:pt>
                <c:pt idx="154">
                  <c:v>40.167000000000002</c:v>
                </c:pt>
                <c:pt idx="155">
                  <c:v>40.167000000000002</c:v>
                </c:pt>
                <c:pt idx="156">
                  <c:v>40.883000000000003</c:v>
                </c:pt>
                <c:pt idx="157">
                  <c:v>41.167000000000002</c:v>
                </c:pt>
                <c:pt idx="158">
                  <c:v>40.966999999999999</c:v>
                </c:pt>
                <c:pt idx="159">
                  <c:v>40.232999999999997</c:v>
                </c:pt>
                <c:pt idx="160">
                  <c:v>40.466999999999999</c:v>
                </c:pt>
                <c:pt idx="161">
                  <c:v>38.966999999999999</c:v>
                </c:pt>
                <c:pt idx="162">
                  <c:v>40.017000000000003</c:v>
                </c:pt>
                <c:pt idx="163">
                  <c:v>39.832999999999998</c:v>
                </c:pt>
                <c:pt idx="164">
                  <c:v>39.5</c:v>
                </c:pt>
                <c:pt idx="165">
                  <c:v>39.183</c:v>
                </c:pt>
                <c:pt idx="166">
                  <c:v>38.466999999999999</c:v>
                </c:pt>
                <c:pt idx="167">
                  <c:v>39.216999999999999</c:v>
                </c:pt>
                <c:pt idx="168">
                  <c:v>40.1</c:v>
                </c:pt>
                <c:pt idx="169">
                  <c:v>40.232999999999997</c:v>
                </c:pt>
                <c:pt idx="170">
                  <c:v>40.116999999999997</c:v>
                </c:pt>
                <c:pt idx="171">
                  <c:v>39.966999999999999</c:v>
                </c:pt>
                <c:pt idx="172">
                  <c:v>39.466999999999999</c:v>
                </c:pt>
                <c:pt idx="173">
                  <c:v>38.299999999999997</c:v>
                </c:pt>
                <c:pt idx="174">
                  <c:v>38.700000000000003</c:v>
                </c:pt>
                <c:pt idx="175">
                  <c:v>39.232999999999997</c:v>
                </c:pt>
                <c:pt idx="176">
                  <c:v>38.299999999999997</c:v>
                </c:pt>
                <c:pt idx="177">
                  <c:v>38.049999999999997</c:v>
                </c:pt>
                <c:pt idx="178">
                  <c:v>38.667000000000002</c:v>
                </c:pt>
                <c:pt idx="179">
                  <c:v>38.982999999999997</c:v>
                </c:pt>
                <c:pt idx="180">
                  <c:v>37.049999999999997</c:v>
                </c:pt>
                <c:pt idx="181">
                  <c:v>38.082999999999998</c:v>
                </c:pt>
                <c:pt idx="182">
                  <c:v>38.9</c:v>
                </c:pt>
                <c:pt idx="183">
                  <c:v>37.832999999999998</c:v>
                </c:pt>
                <c:pt idx="184">
                  <c:v>37.517000000000003</c:v>
                </c:pt>
                <c:pt idx="185">
                  <c:v>37.65</c:v>
                </c:pt>
                <c:pt idx="186">
                  <c:v>37.549999999999997</c:v>
                </c:pt>
                <c:pt idx="187">
                  <c:v>37.767000000000003</c:v>
                </c:pt>
                <c:pt idx="188">
                  <c:v>37.783000000000001</c:v>
                </c:pt>
                <c:pt idx="189">
                  <c:v>38.549999999999997</c:v>
                </c:pt>
                <c:pt idx="190">
                  <c:v>37.049999999999997</c:v>
                </c:pt>
                <c:pt idx="191">
                  <c:v>37.216999999999999</c:v>
                </c:pt>
                <c:pt idx="192">
                  <c:v>37.482999999999997</c:v>
                </c:pt>
                <c:pt idx="193">
                  <c:v>38.267000000000003</c:v>
                </c:pt>
                <c:pt idx="194">
                  <c:v>36.616999999999997</c:v>
                </c:pt>
                <c:pt idx="195">
                  <c:v>36.5</c:v>
                </c:pt>
                <c:pt idx="196">
                  <c:v>37.582999999999998</c:v>
                </c:pt>
                <c:pt idx="197">
                  <c:v>37.232999999999997</c:v>
                </c:pt>
                <c:pt idx="198">
                  <c:v>38</c:v>
                </c:pt>
                <c:pt idx="199">
                  <c:v>38.183</c:v>
                </c:pt>
                <c:pt idx="200">
                  <c:v>37.15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72.10181252928102</c:v>
                </c:pt>
                <c:pt idx="19">
                  <c:v>71.817921823892462</c:v>
                </c:pt>
                <c:pt idx="20">
                  <c:v>71.539160525148503</c:v>
                </c:pt>
                <c:pt idx="21">
                  <c:v>71.268542920071923</c:v>
                </c:pt>
                <c:pt idx="22">
                  <c:v>71.010621028107636</c:v>
                </c:pt>
                <c:pt idx="23">
                  <c:v>70.772140464875463</c:v>
                </c:pt>
                <c:pt idx="24">
                  <c:v>70.562907502132305</c:v>
                </c:pt>
                <c:pt idx="25">
                  <c:v>70.396901451323842</c:v>
                </c:pt>
                <c:pt idx="26">
                  <c:v>70.293655220594388</c:v>
                </c:pt>
                <c:pt idx="27">
                  <c:v>70.279905426374413</c:v>
                </c:pt>
                <c:pt idx="28">
                  <c:v>70.391479359819613</c:v>
                </c:pt>
                <c:pt idx="29">
                  <c:v>70.675337920368563</c:v>
                </c:pt>
                <c:pt idx="30">
                  <c:v>71.191631586955339</c:v>
                </c:pt>
                <c:pt idx="31">
                  <c:v>72.015553499531421</c:v>
                </c:pt>
                <c:pt idx="32">
                  <c:v>73.238696109370409</c:v>
                </c:pt>
                <c:pt idx="33">
                  <c:v>74.969545873154985</c:v>
                </c:pt>
                <c:pt idx="34">
                  <c:v>77.332698127087085</c:v>
                </c:pt>
                <c:pt idx="35">
                  <c:v>80.466358365705773</c:v>
                </c:pt>
                <c:pt idx="36">
                  <c:v>84.517734199947782</c:v>
                </c:pt>
                <c:pt idx="37">
                  <c:v>89.636029548787903</c:v>
                </c:pt>
                <c:pt idx="38">
                  <c:v>95.962938379049035</c:v>
                </c:pt>
                <c:pt idx="39">
                  <c:v>103.62079883171572</c:v>
                </c:pt>
                <c:pt idx="40">
                  <c:v>112.69889571952675</c:v>
                </c:pt>
                <c:pt idx="41">
                  <c:v>123.23875961987123</c:v>
                </c:pt>
                <c:pt idx="42">
                  <c:v>135.21964918235653</c:v>
                </c:pt>
                <c:pt idx="43">
                  <c:v>148.54559436888286</c:v>
                </c:pt>
                <c:pt idx="44">
                  <c:v>163.03501635602734</c:v>
                </c:pt>
                <c:pt idx="45">
                  <c:v>178.41168899245116</c:v>
                </c:pt>
                <c:pt idx="46">
                  <c:v>194.28834423271829</c:v>
                </c:pt>
                <c:pt idx="47">
                  <c:v>210.1172769918104</c:v>
                </c:pt>
                <c:pt idx="48">
                  <c:v>225.06131982720302</c:v>
                </c:pt>
                <c:pt idx="49">
                  <c:v>237.75245344078982</c:v>
                </c:pt>
                <c:pt idx="50">
                  <c:v>246.028469523231</c:v>
                </c:pt>
                <c:pt idx="51">
                  <c:v>246.97964562111966</c:v>
                </c:pt>
                <c:pt idx="52">
                  <c:v>237.76066207956328</c:v>
                </c:pt>
                <c:pt idx="53">
                  <c:v>217.21279428992111</c:v>
                </c:pt>
                <c:pt idx="54">
                  <c:v>187.40623773840539</c:v>
                </c:pt>
                <c:pt idx="55">
                  <c:v>153.67649489971225</c:v>
                </c:pt>
                <c:pt idx="56">
                  <c:v>122.60508628703721</c:v>
                </c:pt>
                <c:pt idx="57">
                  <c:v>99.173018984109092</c:v>
                </c:pt>
                <c:pt idx="58">
                  <c:v>85.100330767547547</c:v>
                </c:pt>
                <c:pt idx="59">
                  <c:v>79.25507275307632</c:v>
                </c:pt>
                <c:pt idx="60">
                  <c:v>79.286056671070511</c:v>
                </c:pt>
                <c:pt idx="61">
                  <c:v>83.070190997975175</c:v>
                </c:pt>
                <c:pt idx="62">
                  <c:v>89.287182400632119</c:v>
                </c:pt>
                <c:pt idx="63">
                  <c:v>97.309628812625391</c:v>
                </c:pt>
                <c:pt idx="64">
                  <c:v>106.87364922084491</c:v>
                </c:pt>
                <c:pt idx="65">
                  <c:v>117.81440846476066</c:v>
                </c:pt>
                <c:pt idx="66">
                  <c:v>129.92264658235149</c:v>
                </c:pt>
                <c:pt idx="67">
                  <c:v>142.87648161181346</c:v>
                </c:pt>
                <c:pt idx="68">
                  <c:v>156.1839570479375</c:v>
                </c:pt>
                <c:pt idx="69">
                  <c:v>169.06503879155744</c:v>
                </c:pt>
                <c:pt idx="70">
                  <c:v>180.21599762841728</c:v>
                </c:pt>
                <c:pt idx="71">
                  <c:v>187.53429546124497</c:v>
                </c:pt>
                <c:pt idx="72">
                  <c:v>188.18453481096634</c:v>
                </c:pt>
                <c:pt idx="73">
                  <c:v>179.5473755626281</c:v>
                </c:pt>
                <c:pt idx="74">
                  <c:v>161.01773688658312</c:v>
                </c:pt>
                <c:pt idx="75">
                  <c:v>135.40124896251743</c:v>
                </c:pt>
                <c:pt idx="76">
                  <c:v>108.27004996490916</c:v>
                </c:pt>
                <c:pt idx="77">
                  <c:v>85.248726862722052</c:v>
                </c:pt>
                <c:pt idx="78">
                  <c:v>69.32533578094241</c:v>
                </c:pt>
                <c:pt idx="79">
                  <c:v>60.246331927378307</c:v>
                </c:pt>
                <c:pt idx="80">
                  <c:v>55.907296947251204</c:v>
                </c:pt>
                <c:pt idx="81">
                  <c:v>54.090672773249423</c:v>
                </c:pt>
                <c:pt idx="82">
                  <c:v>53.335846662974859</c:v>
                </c:pt>
                <c:pt idx="83">
                  <c:v>52.941190164819595</c:v>
                </c:pt>
                <c:pt idx="84">
                  <c:v>52.647852540695624</c:v>
                </c:pt>
                <c:pt idx="85">
                  <c:v>52.380909534916618</c:v>
                </c:pt>
                <c:pt idx="86">
                  <c:v>52.123505502653501</c:v>
                </c:pt>
                <c:pt idx="87">
                  <c:v>51.873331897601069</c:v>
                </c:pt>
                <c:pt idx="88">
                  <c:v>51.63139727372544</c:v>
                </c:pt>
                <c:pt idx="89">
                  <c:v>51.400049321681621</c:v>
                </c:pt>
                <c:pt idx="90">
                  <c:v>51.183139930654626</c:v>
                </c:pt>
                <c:pt idx="91">
                  <c:v>50.986731745826319</c:v>
                </c:pt>
                <c:pt idx="92">
                  <c:v>50.820062118232741</c:v>
                </c:pt>
                <c:pt idx="93">
                  <c:v>50.69666845424657</c:v>
                </c:pt>
                <c:pt idx="94">
                  <c:v>50.635522387012969</c:v>
                </c:pt>
                <c:pt idx="95">
                  <c:v>50.661906063026422</c:v>
                </c:pt>
                <c:pt idx="96">
                  <c:v>50.807641219297324</c:v>
                </c:pt>
                <c:pt idx="97">
                  <c:v>51.1101924447185</c:v>
                </c:pt>
                <c:pt idx="98">
                  <c:v>51.610158775432801</c:v>
                </c:pt>
                <c:pt idx="99">
                  <c:v>52.346774520756007</c:v>
                </c:pt>
                <c:pt idx="100">
                  <c:v>53.351217956710613</c:v>
                </c:pt>
                <c:pt idx="101">
                  <c:v>54.637577140424625</c:v>
                </c:pt>
                <c:pt idx="102">
                  <c:v>56.190923952268101</c:v>
                </c:pt>
                <c:pt idx="103">
                  <c:v>57.951165578306401</c:v>
                </c:pt>
                <c:pt idx="104">
                  <c:v>59.791854947597706</c:v>
                </c:pt>
                <c:pt idx="105">
                  <c:v>61.498853832251825</c:v>
                </c:pt>
                <c:pt idx="106">
                  <c:v>62.76702199214337</c:v>
                </c:pt>
                <c:pt idx="107">
                  <c:v>63.245410344056289</c:v>
                </c:pt>
                <c:pt idx="108">
                  <c:v>62.649955358295486</c:v>
                </c:pt>
                <c:pt idx="109">
                  <c:v>60.912264421121378</c:v>
                </c:pt>
                <c:pt idx="110">
                  <c:v>58.273499590292516</c:v>
                </c:pt>
                <c:pt idx="111">
                  <c:v>55.233148426265132</c:v>
                </c:pt>
                <c:pt idx="112">
                  <c:v>52.35512363787916</c:v>
                </c:pt>
                <c:pt idx="113">
                  <c:v>50.046776822025791</c:v>
                </c:pt>
                <c:pt idx="114">
                  <c:v>48.446919609121871</c:v>
                </c:pt>
                <c:pt idx="115">
                  <c:v>47.4656699218501</c:v>
                </c:pt>
                <c:pt idx="116">
                  <c:v>46.909004758717742</c:v>
                </c:pt>
                <c:pt idx="117">
                  <c:v>46.591190445036176</c:v>
                </c:pt>
                <c:pt idx="118">
                  <c:v>46.386404323290954</c:v>
                </c:pt>
                <c:pt idx="119">
                  <c:v>46.228782601058931</c:v>
                </c:pt>
                <c:pt idx="120">
                  <c:v>46.092032109973395</c:v>
                </c:pt>
                <c:pt idx="121">
                  <c:v>45.970740808098093</c:v>
                </c:pt>
                <c:pt idx="122">
                  <c:v>45.87004380632586</c:v>
                </c:pt>
                <c:pt idx="123">
                  <c:v>45.801850576045013</c:v>
                </c:pt>
                <c:pt idx="124">
                  <c:v>45.784233518238523</c:v>
                </c:pt>
                <c:pt idx="125">
                  <c:v>45.841534608352134</c:v>
                </c:pt>
                <c:pt idx="126">
                  <c:v>46.003715779960693</c:v>
                </c:pt>
                <c:pt idx="127">
                  <c:v>46.30395798356107</c:v>
                </c:pt>
                <c:pt idx="128">
                  <c:v>46.773729610070156</c:v>
                </c:pt>
                <c:pt idx="129">
                  <c:v>47.434652679973581</c:v>
                </c:pt>
                <c:pt idx="130">
                  <c:v>48.286510806248643</c:v>
                </c:pt>
                <c:pt idx="131">
                  <c:v>49.291085208618142</c:v>
                </c:pt>
                <c:pt idx="132">
                  <c:v>50.353795651840869</c:v>
                </c:pt>
                <c:pt idx="133">
                  <c:v>51.311551744117303</c:v>
                </c:pt>
                <c:pt idx="134">
                  <c:v>51.944189637089465</c:v>
                </c:pt>
                <c:pt idx="135">
                  <c:v>52.027704634411222</c:v>
                </c:pt>
                <c:pt idx="136">
                  <c:v>51.42588086761598</c:v>
                </c:pt>
                <c:pt idx="137">
                  <c:v>50.176948607678206</c:v>
                </c:pt>
                <c:pt idx="138">
                  <c:v>48.510077695978389</c:v>
                </c:pt>
                <c:pt idx="139">
                  <c:v>46.761082283536368</c:v>
                </c:pt>
                <c:pt idx="140">
                  <c:v>45.231804936376051</c:v>
                </c:pt>
                <c:pt idx="141">
                  <c:v>44.082875976861828</c:v>
                </c:pt>
                <c:pt idx="142">
                  <c:v>43.317911217474247</c:v>
                </c:pt>
                <c:pt idx="143">
                  <c:v>42.843400827810171</c:v>
                </c:pt>
                <c:pt idx="144">
                  <c:v>42.54499320179702</c:v>
                </c:pt>
                <c:pt idx="145">
                  <c:v>42.334553333292952</c:v>
                </c:pt>
                <c:pt idx="146">
                  <c:v>42.160777552569769</c:v>
                </c:pt>
                <c:pt idx="147">
                  <c:v>41.999781061337693</c:v>
                </c:pt>
                <c:pt idx="148">
                  <c:v>41.842438997162176</c:v>
                </c:pt>
                <c:pt idx="149">
                  <c:v>41.685854606002032</c:v>
                </c:pt>
                <c:pt idx="150">
                  <c:v>41.529262833719642</c:v>
                </c:pt>
                <c:pt idx="151">
                  <c:v>41.372501052061509</c:v>
                </c:pt>
                <c:pt idx="152">
                  <c:v>41.215548444489208</c:v>
                </c:pt>
                <c:pt idx="153">
                  <c:v>41.058411860449944</c:v>
                </c:pt>
                <c:pt idx="154">
                  <c:v>40.901102271528352</c:v>
                </c:pt>
                <c:pt idx="155">
                  <c:v>40.743630706807821</c:v>
                </c:pt>
                <c:pt idx="156">
                  <c:v>40.586007673451086</c:v>
                </c:pt>
                <c:pt idx="157">
                  <c:v>40.428243101469953</c:v>
                </c:pt>
                <c:pt idx="158">
                  <c:v>40.270346356103133</c:v>
                </c:pt>
                <c:pt idx="159">
                  <c:v>40.112326258440056</c:v>
                </c:pt>
                <c:pt idx="160">
                  <c:v>39.954191107488299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72.090473089317783</c:v>
                </c:pt>
                <c:pt idx="19">
                  <c:v>71.798556093308733</c:v>
                </c:pt>
                <c:pt idx="20">
                  <c:v>71.506576768175464</c:v>
                </c:pt>
                <c:pt idx="21">
                  <c:v>71.214530526604463</c:v>
                </c:pt>
                <c:pt idx="22">
                  <c:v>70.922412478687647</c:v>
                </c:pt>
                <c:pt idx="23">
                  <c:v>70.630217416636313</c:v>
                </c:pt>
                <c:pt idx="24">
                  <c:v>70.337939799426749</c:v>
                </c:pt>
                <c:pt idx="25">
                  <c:v>70.04557373751615</c:v>
                </c:pt>
                <c:pt idx="26">
                  <c:v>69.753112977796235</c:v>
                </c:pt>
                <c:pt idx="27">
                  <c:v>69.46055088898467</c:v>
                </c:pt>
                <c:pt idx="28">
                  <c:v>69.167880447692497</c:v>
                </c:pt>
                <c:pt idx="29">
                  <c:v>68.875094225448876</c:v>
                </c:pt>
                <c:pt idx="30">
                  <c:v>68.582184377014002</c:v>
                </c:pt>
                <c:pt idx="31">
                  <c:v>68.289142630367749</c:v>
                </c:pt>
                <c:pt idx="32">
                  <c:v>67.995960278824882</c:v>
                </c:pt>
                <c:pt idx="33">
                  <c:v>67.702628175801621</c:v>
                </c:pt>
                <c:pt idx="34">
                  <c:v>67.409136732839343</c:v>
                </c:pt>
                <c:pt idx="35">
                  <c:v>67.115475921584675</c:v>
                </c:pt>
                <c:pt idx="36">
                  <c:v>66.82163528052898</c:v>
                </c:pt>
                <c:pt idx="37">
                  <c:v>66.527603927427023</c:v>
                </c:pt>
                <c:pt idx="38">
                  <c:v>66.233370578445346</c:v>
                </c:pt>
                <c:pt idx="39">
                  <c:v>65.938923575234639</c:v>
                </c:pt>
                <c:pt idx="40">
                  <c:v>65.644250921282222</c:v>
                </c:pt>
                <c:pt idx="41">
                  <c:v>65.349340329075758</c:v>
                </c:pt>
                <c:pt idx="42">
                  <c:v>65.054179279804572</c:v>
                </c:pt>
                <c:pt idx="43">
                  <c:v>64.758755097533751</c:v>
                </c:pt>
                <c:pt idx="44">
                  <c:v>64.46305504001495</c:v>
                </c:pt>
                <c:pt idx="45">
                  <c:v>64.167066408540549</c:v>
                </c:pt>
                <c:pt idx="46">
                  <c:v>63.870776679506079</c:v>
                </c:pt>
                <c:pt idx="47">
                  <c:v>63.574173660615095</c:v>
                </c:pt>
                <c:pt idx="48">
                  <c:v>63.277245674938165</c:v>
                </c:pt>
                <c:pt idx="49">
                  <c:v>62.979981776317011</c:v>
                </c:pt>
                <c:pt idx="50">
                  <c:v>62.682371999877887</c:v>
                </c:pt>
                <c:pt idx="51">
                  <c:v>62.384407651675957</c:v>
                </c:pt>
                <c:pt idx="52">
                  <c:v>62.086081641719574</c:v>
                </c:pt>
                <c:pt idx="53">
                  <c:v>61.787388864804164</c:v>
                </c:pt>
                <c:pt idx="54">
                  <c:v>61.488326633697753</c:v>
                </c:pt>
                <c:pt idx="55">
                  <c:v>61.188895169237348</c:v>
                </c:pt>
                <c:pt idx="56">
                  <c:v>60.889098151785959</c:v>
                </c:pt>
                <c:pt idx="57">
                  <c:v>60.588943338225214</c:v>
                </c:pt>
                <c:pt idx="58">
                  <c:v>60.288443248173671</c:v>
                </c:pt>
                <c:pt idx="59">
                  <c:v>59.987615922374211</c:v>
                </c:pt>
                <c:pt idx="60">
                  <c:v>59.686485755127869</c:v>
                </c:pt>
                <c:pt idx="61">
                  <c:v>59.38508440120129</c:v>
                </c:pt>
                <c:pt idx="62">
                  <c:v>59.083451755734799</c:v>
                </c:pt>
                <c:pt idx="63">
                  <c:v>58.781637003256776</c:v>
                </c:pt>
                <c:pt idx="64">
                  <c:v>58.479699728903384</c:v>
                </c:pt>
                <c:pt idx="65">
                  <c:v>58.177711081292784</c:v>
                </c:pt>
                <c:pt idx="66">
                  <c:v>57.87575497216671</c:v>
                </c:pt>
                <c:pt idx="67">
                  <c:v>57.573929292877345</c:v>
                </c:pt>
                <c:pt idx="68">
                  <c:v>57.272347122083062</c:v>
                </c:pt>
                <c:pt idx="69">
                  <c:v>56.971137892698742</c:v>
                </c:pt>
                <c:pt idx="70">
                  <c:v>56.670448479365326</c:v>
                </c:pt>
                <c:pt idx="71">
                  <c:v>56.370444160683569</c:v>
                </c:pt>
                <c:pt idx="72">
                  <c:v>56.071309403519159</c:v>
                </c:pt>
                <c:pt idx="73">
                  <c:v>55.773248410261665</c:v>
                </c:pt>
                <c:pt idx="74">
                  <c:v>55.476485364551962</c:v>
                </c:pt>
                <c:pt idx="75">
                  <c:v>55.181264307333066</c:v>
                </c:pt>
                <c:pt idx="76">
                  <c:v>54.887848573872155</c:v>
                </c:pt>
                <c:pt idx="77">
                  <c:v>54.596519724438735</c:v>
                </c:pt>
                <c:pt idx="78">
                  <c:v>54.307575907398515</c:v>
                </c:pt>
                <c:pt idx="79">
                  <c:v>54.021329604299751</c:v>
                </c:pt>
                <c:pt idx="80">
                  <c:v>53.738104722613812</c:v>
                </c:pt>
                <c:pt idx="81">
                  <c:v>53.458233023374774</c:v>
                </c:pt>
                <c:pt idx="82">
                  <c:v>53.182049897862385</c:v>
                </c:pt>
                <c:pt idx="83">
                  <c:v>52.909889538995003</c:v>
                </c:pt>
                <c:pt idx="84">
                  <c:v>52.642079587964346</c:v>
                </c:pt>
                <c:pt idx="85">
                  <c:v>52.378935372969664</c:v>
                </c:pt>
                <c:pt idx="86">
                  <c:v>52.120753892266116</c:v>
                </c:pt>
                <c:pt idx="87">
                  <c:v>51.867807725294938</c:v>
                </c:pt>
                <c:pt idx="88">
                  <c:v>51.620339080397677</c:v>
                </c:pt>
                <c:pt idx="89">
                  <c:v>51.37855420264826</c:v>
                </c:pt>
                <c:pt idx="90">
                  <c:v>51.142618368250965</c:v>
                </c:pt>
                <c:pt idx="91">
                  <c:v>50.912651681160085</c:v>
                </c:pt>
                <c:pt idx="92">
                  <c:v>50.688725862598886</c:v>
                </c:pt>
                <c:pt idx="93">
                  <c:v>50.470862185809466</c:v>
                </c:pt>
                <c:pt idx="94">
                  <c:v>50.259030658791865</c:v>
                </c:pt>
                <c:pt idx="95">
                  <c:v>50.053150500312924</c:v>
                </c:pt>
                <c:pt idx="96">
                  <c:v>49.85309189327117</c:v>
                </c:pt>
                <c:pt idx="97">
                  <c:v>49.658678939213729</c:v>
                </c:pt>
                <c:pt idx="98">
                  <c:v>49.469693682954968</c:v>
                </c:pt>
                <c:pt idx="99">
                  <c:v>49.285881030812924</c:v>
                </c:pt>
                <c:pt idx="100">
                  <c:v>49.106954352936214</c:v>
                </c:pt>
                <c:pt idx="101">
                  <c:v>48.932601541262514</c:v>
                </c:pt>
                <c:pt idx="102">
                  <c:v>48.762491290190397</c:v>
                </c:pt>
                <c:pt idx="103">
                  <c:v>48.596279376139442</c:v>
                </c:pt>
                <c:pt idx="104">
                  <c:v>48.433614732838961</c:v>
                </c:pt>
                <c:pt idx="105">
                  <c:v>48.274145148707703</c:v>
                </c:pt>
                <c:pt idx="106">
                  <c:v>48.117522447976192</c:v>
                </c:pt>
                <c:pt idx="107">
                  <c:v>47.963407055151578</c:v>
                </c:pt>
                <c:pt idx="108">
                  <c:v>47.811471880199036</c:v>
                </c:pt>
                <c:pt idx="109">
                  <c:v>47.661405497069758</c:v>
                </c:pt>
                <c:pt idx="110">
                  <c:v>47.512914619207649</c:v>
                </c:pt>
                <c:pt idx="111">
                  <c:v>47.36572590131798</c:v>
                </c:pt>
                <c:pt idx="112">
                  <c:v>47.2195871164868</c:v>
                </c:pt>
                <c:pt idx="113">
                  <c:v>47.074267771712179</c:v>
                </c:pt>
                <c:pt idx="114">
                  <c:v>46.929559233454349</c:v>
                </c:pt>
                <c:pt idx="115">
                  <c:v>46.785274438605597</c:v>
                </c:pt>
                <c:pt idx="116">
                  <c:v>46.64124726614471</c:v>
                </c:pt>
                <c:pt idx="117">
                  <c:v>46.497331641550964</c:v>
                </c:pt>
                <c:pt idx="118">
                  <c:v>46.353400440656827</c:v>
                </c:pt>
                <c:pt idx="119">
                  <c:v>46.209344252784149</c:v>
                </c:pt>
                <c:pt idx="120">
                  <c:v>46.065070055396632</c:v>
                </c:pt>
                <c:pt idx="121">
                  <c:v>45.920499844640929</c:v>
                </c:pt>
                <c:pt idx="122">
                  <c:v>45.775569258451306</c:v>
                </c:pt>
                <c:pt idx="123">
                  <c:v>45.630226221648563</c:v>
                </c:pt>
                <c:pt idx="124">
                  <c:v>45.484429635865929</c:v>
                </c:pt>
                <c:pt idx="125">
                  <c:v>45.338148131290644</c:v>
                </c:pt>
                <c:pt idx="126">
                  <c:v>45.191358892162896</c:v>
                </c:pt>
                <c:pt idx="127">
                  <c:v>45.044046563717693</c:v>
                </c:pt>
                <c:pt idx="128">
                  <c:v>44.896202244749368</c:v>
                </c:pt>
                <c:pt idx="129">
                  <c:v>44.747822567160824</c:v>
                </c:pt>
                <c:pt idx="130">
                  <c:v>44.598908861654465</c:v>
                </c:pt>
                <c:pt idx="131">
                  <c:v>44.449466407050224</c:v>
                </c:pt>
                <c:pt idx="132">
                  <c:v>44.299503759497625</c:v>
                </c:pt>
                <c:pt idx="133">
                  <c:v>44.149032157008726</c:v>
                </c:pt>
                <c:pt idx="134">
                  <c:v>43.998064994206999</c:v>
                </c:pt>
                <c:pt idx="135">
                  <c:v>43.846617361902815</c:v>
                </c:pt>
                <c:pt idx="136">
                  <c:v>43.694705646014775</c:v>
                </c:pt>
                <c:pt idx="137">
                  <c:v>43.542347180412129</c:v>
                </c:pt>
                <c:pt idx="138">
                  <c:v>43.389559948418331</c:v>
                </c:pt>
                <c:pt idx="139">
                  <c:v>43.236362327958268</c:v>
                </c:pt>
                <c:pt idx="140">
                  <c:v>43.082772875625437</c:v>
                </c:pt>
                <c:pt idx="141">
                  <c:v>42.928810145270752</c:v>
                </c:pt>
                <c:pt idx="142">
                  <c:v>42.774492537055735</c:v>
                </c:pt>
                <c:pt idx="143">
                  <c:v>42.619838173257193</c:v>
                </c:pt>
                <c:pt idx="144">
                  <c:v>42.464864797449387</c:v>
                </c:pt>
                <c:pt idx="145">
                  <c:v>42.309589694016879</c:v>
                </c:pt>
                <c:pt idx="146">
                  <c:v>42.1540296252616</c:v>
                </c:pt>
                <c:pt idx="147">
                  <c:v>41.998200783658916</c:v>
                </c:pt>
                <c:pt idx="148">
                  <c:v>41.842118757088294</c:v>
                </c:pt>
                <c:pt idx="149">
                  <c:v>41.685798505112487</c:v>
                </c:pt>
                <c:pt idx="150">
                  <c:v>41.529254344606862</c:v>
                </c:pt>
                <c:pt idx="151">
                  <c:v>41.372499943246623</c:v>
                </c:pt>
                <c:pt idx="152">
                  <c:v>41.215548319545903</c:v>
                </c:pt>
                <c:pt idx="153">
                  <c:v>41.058411848310037</c:v>
                </c:pt>
                <c:pt idx="154">
                  <c:v>40.901102270511664</c:v>
                </c:pt>
                <c:pt idx="155">
                  <c:v>40.743630706734457</c:v>
                </c:pt>
                <c:pt idx="156">
                  <c:v>40.586007673446524</c:v>
                </c:pt>
                <c:pt idx="157">
                  <c:v>40.428243101469711</c:v>
                </c:pt>
                <c:pt idx="158">
                  <c:v>40.270346356103119</c:v>
                </c:pt>
                <c:pt idx="159">
                  <c:v>40.112326258440056</c:v>
                </c:pt>
                <c:pt idx="160">
                  <c:v>39.954191107488299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68.349999999999994</c:v>
                </c:pt>
                <c:pt idx="1">
                  <c:v>70.466999999999999</c:v>
                </c:pt>
                <c:pt idx="2">
                  <c:v>69.55</c:v>
                </c:pt>
                <c:pt idx="3">
                  <c:v>69.882999999999996</c:v>
                </c:pt>
                <c:pt idx="4">
                  <c:v>70.667000000000002</c:v>
                </c:pt>
                <c:pt idx="5">
                  <c:v>70.183000000000007</c:v>
                </c:pt>
                <c:pt idx="6">
                  <c:v>70.582999999999998</c:v>
                </c:pt>
                <c:pt idx="7">
                  <c:v>70.316999999999993</c:v>
                </c:pt>
                <c:pt idx="8">
                  <c:v>70.099999999999994</c:v>
                </c:pt>
                <c:pt idx="9">
                  <c:v>70.316999999999993</c:v>
                </c:pt>
                <c:pt idx="10">
                  <c:v>70.566999999999993</c:v>
                </c:pt>
                <c:pt idx="11">
                  <c:v>70.882999999999996</c:v>
                </c:pt>
                <c:pt idx="12">
                  <c:v>70.283000000000001</c:v>
                </c:pt>
                <c:pt idx="13">
                  <c:v>69.667000000000002</c:v>
                </c:pt>
                <c:pt idx="14">
                  <c:v>70.849999999999994</c:v>
                </c:pt>
                <c:pt idx="15">
                  <c:v>71.75</c:v>
                </c:pt>
                <c:pt idx="16">
                  <c:v>70.566999999999993</c:v>
                </c:pt>
                <c:pt idx="17">
                  <c:v>70.417000000000002</c:v>
                </c:pt>
                <c:pt idx="18">
                  <c:v>71.367000000000004</c:v>
                </c:pt>
                <c:pt idx="19">
                  <c:v>70.650000000000006</c:v>
                </c:pt>
                <c:pt idx="20">
                  <c:v>71.099999999999994</c:v>
                </c:pt>
                <c:pt idx="21">
                  <c:v>70.167000000000002</c:v>
                </c:pt>
                <c:pt idx="22">
                  <c:v>71.582999999999998</c:v>
                </c:pt>
                <c:pt idx="23">
                  <c:v>70.417000000000002</c:v>
                </c:pt>
                <c:pt idx="24">
                  <c:v>72.25</c:v>
                </c:pt>
                <c:pt idx="25">
                  <c:v>73.183000000000007</c:v>
                </c:pt>
                <c:pt idx="26">
                  <c:v>72.5</c:v>
                </c:pt>
                <c:pt idx="27">
                  <c:v>73.466999999999999</c:v>
                </c:pt>
                <c:pt idx="28">
                  <c:v>73.95</c:v>
                </c:pt>
                <c:pt idx="29">
                  <c:v>73.349999999999994</c:v>
                </c:pt>
                <c:pt idx="30">
                  <c:v>74.832999999999998</c:v>
                </c:pt>
                <c:pt idx="31">
                  <c:v>75.082999999999998</c:v>
                </c:pt>
                <c:pt idx="32">
                  <c:v>76.349999999999994</c:v>
                </c:pt>
                <c:pt idx="33">
                  <c:v>77.483000000000004</c:v>
                </c:pt>
                <c:pt idx="34">
                  <c:v>79.466999999999999</c:v>
                </c:pt>
                <c:pt idx="35">
                  <c:v>81.316999999999993</c:v>
                </c:pt>
                <c:pt idx="36">
                  <c:v>84.367000000000004</c:v>
                </c:pt>
                <c:pt idx="37">
                  <c:v>88.167000000000002</c:v>
                </c:pt>
                <c:pt idx="38">
                  <c:v>92.2</c:v>
                </c:pt>
                <c:pt idx="39">
                  <c:v>96.716999999999999</c:v>
                </c:pt>
                <c:pt idx="40">
                  <c:v>103.467</c:v>
                </c:pt>
                <c:pt idx="41">
                  <c:v>111.967</c:v>
                </c:pt>
                <c:pt idx="42">
                  <c:v>126.983</c:v>
                </c:pt>
                <c:pt idx="43">
                  <c:v>143.11699999999999</c:v>
                </c:pt>
                <c:pt idx="44">
                  <c:v>161.733</c:v>
                </c:pt>
                <c:pt idx="45">
                  <c:v>180.083</c:v>
                </c:pt>
                <c:pt idx="46">
                  <c:v>195.35</c:v>
                </c:pt>
                <c:pt idx="47">
                  <c:v>209.417</c:v>
                </c:pt>
                <c:pt idx="48">
                  <c:v>219.233</c:v>
                </c:pt>
                <c:pt idx="49">
                  <c:v>226.483</c:v>
                </c:pt>
                <c:pt idx="50">
                  <c:v>229.81700000000001</c:v>
                </c:pt>
                <c:pt idx="51">
                  <c:v>229.55</c:v>
                </c:pt>
                <c:pt idx="52">
                  <c:v>223.667</c:v>
                </c:pt>
                <c:pt idx="53">
                  <c:v>208.78299999999999</c:v>
                </c:pt>
                <c:pt idx="54">
                  <c:v>183.18299999999999</c:v>
                </c:pt>
                <c:pt idx="55">
                  <c:v>151.03299999999999</c:v>
                </c:pt>
                <c:pt idx="56">
                  <c:v>109.43300000000001</c:v>
                </c:pt>
                <c:pt idx="57">
                  <c:v>78.3</c:v>
                </c:pt>
                <c:pt idx="58">
                  <c:v>67</c:v>
                </c:pt>
                <c:pt idx="59">
                  <c:v>68.45</c:v>
                </c:pt>
                <c:pt idx="60">
                  <c:v>71.183000000000007</c:v>
                </c:pt>
                <c:pt idx="61">
                  <c:v>76.016999999999996</c:v>
                </c:pt>
                <c:pt idx="62">
                  <c:v>81.8</c:v>
                </c:pt>
                <c:pt idx="63">
                  <c:v>90.75</c:v>
                </c:pt>
                <c:pt idx="64">
                  <c:v>101.3</c:v>
                </c:pt>
                <c:pt idx="65">
                  <c:v>115.4</c:v>
                </c:pt>
                <c:pt idx="66">
                  <c:v>129.167</c:v>
                </c:pt>
                <c:pt idx="67">
                  <c:v>143.35</c:v>
                </c:pt>
                <c:pt idx="68">
                  <c:v>155.583</c:v>
                </c:pt>
                <c:pt idx="69">
                  <c:v>165.9</c:v>
                </c:pt>
                <c:pt idx="70">
                  <c:v>173.267</c:v>
                </c:pt>
                <c:pt idx="71">
                  <c:v>176.96700000000001</c:v>
                </c:pt>
                <c:pt idx="72">
                  <c:v>177.267</c:v>
                </c:pt>
                <c:pt idx="73">
                  <c:v>169.68299999999999</c:v>
                </c:pt>
                <c:pt idx="74">
                  <c:v>154.85</c:v>
                </c:pt>
                <c:pt idx="75">
                  <c:v>131.61699999999999</c:v>
                </c:pt>
                <c:pt idx="76">
                  <c:v>101.7</c:v>
                </c:pt>
                <c:pt idx="77">
                  <c:v>74.367000000000004</c:v>
                </c:pt>
                <c:pt idx="78">
                  <c:v>58.9</c:v>
                </c:pt>
                <c:pt idx="79">
                  <c:v>55.75</c:v>
                </c:pt>
                <c:pt idx="80">
                  <c:v>54.917000000000002</c:v>
                </c:pt>
                <c:pt idx="81">
                  <c:v>54.216999999999999</c:v>
                </c:pt>
                <c:pt idx="82">
                  <c:v>55.15</c:v>
                </c:pt>
                <c:pt idx="83">
                  <c:v>55.417000000000002</c:v>
                </c:pt>
                <c:pt idx="84">
                  <c:v>54.883000000000003</c:v>
                </c:pt>
                <c:pt idx="85">
                  <c:v>55.417000000000002</c:v>
                </c:pt>
                <c:pt idx="86">
                  <c:v>56</c:v>
                </c:pt>
                <c:pt idx="87">
                  <c:v>54.8</c:v>
                </c:pt>
                <c:pt idx="88">
                  <c:v>55.616999999999997</c:v>
                </c:pt>
                <c:pt idx="89">
                  <c:v>54.466999999999999</c:v>
                </c:pt>
                <c:pt idx="90">
                  <c:v>56.2</c:v>
                </c:pt>
                <c:pt idx="91">
                  <c:v>56.25</c:v>
                </c:pt>
                <c:pt idx="92">
                  <c:v>54.417000000000002</c:v>
                </c:pt>
                <c:pt idx="93">
                  <c:v>56.3</c:v>
                </c:pt>
                <c:pt idx="94">
                  <c:v>54.933</c:v>
                </c:pt>
                <c:pt idx="95">
                  <c:v>54.167000000000002</c:v>
                </c:pt>
                <c:pt idx="96">
                  <c:v>54.95</c:v>
                </c:pt>
                <c:pt idx="97">
                  <c:v>54.633000000000003</c:v>
                </c:pt>
                <c:pt idx="98">
                  <c:v>54.933</c:v>
                </c:pt>
                <c:pt idx="99">
                  <c:v>55.133000000000003</c:v>
                </c:pt>
                <c:pt idx="100">
                  <c:v>55.082999999999998</c:v>
                </c:pt>
                <c:pt idx="101">
                  <c:v>56.283000000000001</c:v>
                </c:pt>
                <c:pt idx="102">
                  <c:v>57.25</c:v>
                </c:pt>
                <c:pt idx="103">
                  <c:v>60.383000000000003</c:v>
                </c:pt>
                <c:pt idx="104">
                  <c:v>63.183</c:v>
                </c:pt>
                <c:pt idx="105">
                  <c:v>67.117000000000004</c:v>
                </c:pt>
                <c:pt idx="106">
                  <c:v>70.167000000000002</c:v>
                </c:pt>
                <c:pt idx="107">
                  <c:v>71.95</c:v>
                </c:pt>
                <c:pt idx="108">
                  <c:v>70.05</c:v>
                </c:pt>
                <c:pt idx="109">
                  <c:v>67.216999999999999</c:v>
                </c:pt>
                <c:pt idx="110">
                  <c:v>63.25</c:v>
                </c:pt>
                <c:pt idx="111">
                  <c:v>60.067</c:v>
                </c:pt>
                <c:pt idx="112">
                  <c:v>55.95</c:v>
                </c:pt>
                <c:pt idx="113">
                  <c:v>53.366999999999997</c:v>
                </c:pt>
                <c:pt idx="114">
                  <c:v>51.667000000000002</c:v>
                </c:pt>
                <c:pt idx="115">
                  <c:v>50.582999999999998</c:v>
                </c:pt>
                <c:pt idx="116">
                  <c:v>51.133000000000003</c:v>
                </c:pt>
                <c:pt idx="117">
                  <c:v>51.033000000000001</c:v>
                </c:pt>
                <c:pt idx="118">
                  <c:v>50.732999999999997</c:v>
                </c:pt>
                <c:pt idx="119">
                  <c:v>49.567</c:v>
                </c:pt>
                <c:pt idx="120">
                  <c:v>49.35</c:v>
                </c:pt>
                <c:pt idx="121">
                  <c:v>49.9</c:v>
                </c:pt>
                <c:pt idx="122">
                  <c:v>49.25</c:v>
                </c:pt>
                <c:pt idx="123">
                  <c:v>48.683</c:v>
                </c:pt>
                <c:pt idx="124">
                  <c:v>48.95</c:v>
                </c:pt>
                <c:pt idx="125">
                  <c:v>48.317</c:v>
                </c:pt>
                <c:pt idx="126">
                  <c:v>49.832999999999998</c:v>
                </c:pt>
                <c:pt idx="127">
                  <c:v>48.883000000000003</c:v>
                </c:pt>
                <c:pt idx="128">
                  <c:v>48.667000000000002</c:v>
                </c:pt>
                <c:pt idx="129">
                  <c:v>48.25</c:v>
                </c:pt>
                <c:pt idx="130">
                  <c:v>50.067</c:v>
                </c:pt>
                <c:pt idx="131">
                  <c:v>49.567</c:v>
                </c:pt>
                <c:pt idx="132">
                  <c:v>52.417000000000002</c:v>
                </c:pt>
                <c:pt idx="133">
                  <c:v>55.017000000000003</c:v>
                </c:pt>
                <c:pt idx="134">
                  <c:v>55.582999999999998</c:v>
                </c:pt>
                <c:pt idx="135">
                  <c:v>57.133000000000003</c:v>
                </c:pt>
                <c:pt idx="136">
                  <c:v>57.283000000000001</c:v>
                </c:pt>
                <c:pt idx="137">
                  <c:v>56.183</c:v>
                </c:pt>
                <c:pt idx="138">
                  <c:v>52.866999999999997</c:v>
                </c:pt>
                <c:pt idx="139">
                  <c:v>50.133000000000003</c:v>
                </c:pt>
                <c:pt idx="140">
                  <c:v>47.667000000000002</c:v>
                </c:pt>
                <c:pt idx="141">
                  <c:v>47.216999999999999</c:v>
                </c:pt>
                <c:pt idx="142">
                  <c:v>45.533000000000001</c:v>
                </c:pt>
                <c:pt idx="143">
                  <c:v>46.482999999999997</c:v>
                </c:pt>
                <c:pt idx="144">
                  <c:v>45.317</c:v>
                </c:pt>
                <c:pt idx="145">
                  <c:v>46.133000000000003</c:v>
                </c:pt>
                <c:pt idx="146">
                  <c:v>44.567</c:v>
                </c:pt>
                <c:pt idx="147">
                  <c:v>45.95</c:v>
                </c:pt>
                <c:pt idx="148">
                  <c:v>45.167000000000002</c:v>
                </c:pt>
                <c:pt idx="149">
                  <c:v>46.1</c:v>
                </c:pt>
                <c:pt idx="150">
                  <c:v>44.6</c:v>
                </c:pt>
                <c:pt idx="151">
                  <c:v>43.95</c:v>
                </c:pt>
                <c:pt idx="152">
                  <c:v>46.017000000000003</c:v>
                </c:pt>
                <c:pt idx="153">
                  <c:v>43.95</c:v>
                </c:pt>
                <c:pt idx="154">
                  <c:v>44.567</c:v>
                </c:pt>
                <c:pt idx="155">
                  <c:v>44.267000000000003</c:v>
                </c:pt>
                <c:pt idx="156">
                  <c:v>44.5</c:v>
                </c:pt>
                <c:pt idx="157">
                  <c:v>44.067</c:v>
                </c:pt>
                <c:pt idx="158">
                  <c:v>44.45</c:v>
                </c:pt>
                <c:pt idx="159">
                  <c:v>43.616999999999997</c:v>
                </c:pt>
                <c:pt idx="160">
                  <c:v>43.4</c:v>
                </c:pt>
                <c:pt idx="161">
                  <c:v>43.582999999999998</c:v>
                </c:pt>
                <c:pt idx="162">
                  <c:v>42.582999999999998</c:v>
                </c:pt>
                <c:pt idx="163">
                  <c:v>42.767000000000003</c:v>
                </c:pt>
                <c:pt idx="164">
                  <c:v>43.633000000000003</c:v>
                </c:pt>
                <c:pt idx="165">
                  <c:v>43.283000000000001</c:v>
                </c:pt>
                <c:pt idx="166">
                  <c:v>43.2</c:v>
                </c:pt>
                <c:pt idx="167">
                  <c:v>43.417000000000002</c:v>
                </c:pt>
                <c:pt idx="168">
                  <c:v>42.933</c:v>
                </c:pt>
                <c:pt idx="169">
                  <c:v>43.267000000000003</c:v>
                </c:pt>
                <c:pt idx="170">
                  <c:v>43.116999999999997</c:v>
                </c:pt>
                <c:pt idx="171">
                  <c:v>42.683</c:v>
                </c:pt>
                <c:pt idx="172">
                  <c:v>43.85</c:v>
                </c:pt>
                <c:pt idx="173">
                  <c:v>42.366999999999997</c:v>
                </c:pt>
                <c:pt idx="174">
                  <c:v>43.55</c:v>
                </c:pt>
                <c:pt idx="175">
                  <c:v>42.417000000000002</c:v>
                </c:pt>
                <c:pt idx="176">
                  <c:v>42.517000000000003</c:v>
                </c:pt>
                <c:pt idx="177">
                  <c:v>41.966999999999999</c:v>
                </c:pt>
                <c:pt idx="178">
                  <c:v>42.7</c:v>
                </c:pt>
                <c:pt idx="179">
                  <c:v>41.7</c:v>
                </c:pt>
                <c:pt idx="180">
                  <c:v>43.2</c:v>
                </c:pt>
                <c:pt idx="181">
                  <c:v>42.3</c:v>
                </c:pt>
                <c:pt idx="182">
                  <c:v>42.1</c:v>
                </c:pt>
                <c:pt idx="183">
                  <c:v>41.866999999999997</c:v>
                </c:pt>
                <c:pt idx="184">
                  <c:v>42.25</c:v>
                </c:pt>
                <c:pt idx="185">
                  <c:v>42.332999999999998</c:v>
                </c:pt>
                <c:pt idx="186">
                  <c:v>42.8</c:v>
                </c:pt>
                <c:pt idx="187">
                  <c:v>41.567</c:v>
                </c:pt>
                <c:pt idx="188">
                  <c:v>41.832999999999998</c:v>
                </c:pt>
                <c:pt idx="189">
                  <c:v>42.017000000000003</c:v>
                </c:pt>
                <c:pt idx="190">
                  <c:v>40.866999999999997</c:v>
                </c:pt>
                <c:pt idx="191">
                  <c:v>41.033000000000001</c:v>
                </c:pt>
                <c:pt idx="192">
                  <c:v>40.450000000000003</c:v>
                </c:pt>
                <c:pt idx="193">
                  <c:v>39.799999999999997</c:v>
                </c:pt>
                <c:pt idx="194">
                  <c:v>41.482999999999997</c:v>
                </c:pt>
                <c:pt idx="195">
                  <c:v>41.167000000000002</c:v>
                </c:pt>
                <c:pt idx="196">
                  <c:v>39.767000000000003</c:v>
                </c:pt>
                <c:pt idx="197">
                  <c:v>41.15</c:v>
                </c:pt>
                <c:pt idx="198">
                  <c:v>40.633000000000003</c:v>
                </c:pt>
                <c:pt idx="199">
                  <c:v>40.616999999999997</c:v>
                </c:pt>
                <c:pt idx="200">
                  <c:v>39.65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75.338417116298558</c:v>
                </c:pt>
                <c:pt idx="21">
                  <c:v>75.056987827264223</c:v>
                </c:pt>
                <c:pt idx="22">
                  <c:v>74.7814467582117</c:v>
                </c:pt>
                <c:pt idx="23">
                  <c:v>74.515511132484079</c:v>
                </c:pt>
                <c:pt idx="24">
                  <c:v>74.264923062113553</c:v>
                </c:pt>
                <c:pt idx="25">
                  <c:v>74.038363590015408</c:v>
                </c:pt>
                <c:pt idx="26">
                  <c:v>73.848672218135107</c:v>
                </c:pt>
                <c:pt idx="27">
                  <c:v>73.714417861160044</c:v>
                </c:pt>
                <c:pt idx="28">
                  <c:v>73.661844228689375</c:v>
                </c:pt>
                <c:pt idx="29">
                  <c:v>73.727171058945402</c:v>
                </c:pt>
                <c:pt idx="30">
                  <c:v>73.95916867986071</c:v>
                </c:pt>
                <c:pt idx="31">
                  <c:v>74.421835772569693</c:v>
                </c:pt>
                <c:pt idx="32">
                  <c:v>75.196901862329682</c:v>
                </c:pt>
                <c:pt idx="33">
                  <c:v>76.385755787120559</c:v>
                </c:pt>
                <c:pt idx="34">
                  <c:v>78.110285170086442</c:v>
                </c:pt>
                <c:pt idx="35">
                  <c:v>80.512023010260393</c:v>
                </c:pt>
                <c:pt idx="36">
                  <c:v>83.748964892159478</c:v>
                </c:pt>
                <c:pt idx="37">
                  <c:v>87.989475021068273</c:v>
                </c:pt>
                <c:pt idx="38">
                  <c:v>93.40286852531132</c:v>
                </c:pt>
                <c:pt idx="39">
                  <c:v>100.14655714929731</c:v>
                </c:pt>
                <c:pt idx="40">
                  <c:v>108.35007231477324</c:v>
                </c:pt>
                <c:pt idx="41">
                  <c:v>118.0968042033369</c:v>
                </c:pt>
                <c:pt idx="42">
                  <c:v>129.40485557094675</c:v>
                </c:pt>
                <c:pt idx="43">
                  <c:v>142.20888045804861</c:v>
                </c:pt>
                <c:pt idx="44">
                  <c:v>156.34480821630191</c:v>
                </c:pt>
                <c:pt idx="45">
                  <c:v>171.53766507667132</c:v>
                </c:pt>
                <c:pt idx="46">
                  <c:v>187.38536957674236</c:v>
                </c:pt>
                <c:pt idx="47">
                  <c:v>203.31108379147173</c:v>
                </c:pt>
                <c:pt idx="48">
                  <c:v>218.42417610855654</c:v>
                </c:pt>
                <c:pt idx="49">
                  <c:v>231.23190309340865</c:v>
                </c:pt>
                <c:pt idx="50">
                  <c:v>239.29744756830462</c:v>
                </c:pt>
                <c:pt idx="51">
                  <c:v>239.29087685642855</c:v>
                </c:pt>
                <c:pt idx="52">
                  <c:v>228.07516057209489</c:v>
                </c:pt>
                <c:pt idx="53">
                  <c:v>204.82832892231076</c:v>
                </c:pt>
                <c:pt idx="54">
                  <c:v>172.7938271273529</c:v>
                </c:pt>
                <c:pt idx="55">
                  <c:v>138.70463597515024</c:v>
                </c:pt>
                <c:pt idx="56">
                  <c:v>109.66775183879864</c:v>
                </c:pt>
                <c:pt idx="57">
                  <c:v>89.829974125146492</c:v>
                </c:pt>
                <c:pt idx="58">
                  <c:v>79.370895254752838</c:v>
                </c:pt>
                <c:pt idx="59">
                  <c:v>75.99225329297154</c:v>
                </c:pt>
                <c:pt idx="60">
                  <c:v>77.054404387924691</c:v>
                </c:pt>
                <c:pt idx="61">
                  <c:v>80.776907263706192</c:v>
                </c:pt>
                <c:pt idx="62">
                  <c:v>86.335439532367786</c:v>
                </c:pt>
                <c:pt idx="63">
                  <c:v>93.475553743700985</c:v>
                </c:pt>
                <c:pt idx="64">
                  <c:v>102.14608187591114</c:v>
                </c:pt>
                <c:pt idx="65">
                  <c:v>112.29210472280137</c:v>
                </c:pt>
                <c:pt idx="66">
                  <c:v>123.7625099125482</c:v>
                </c:pt>
                <c:pt idx="67">
                  <c:v>136.26712959785297</c:v>
                </c:pt>
                <c:pt idx="68">
                  <c:v>149.33382723044659</c:v>
                </c:pt>
                <c:pt idx="69">
                  <c:v>162.20135928075661</c:v>
                </c:pt>
                <c:pt idx="70">
                  <c:v>173.56691177623489</c:v>
                </c:pt>
                <c:pt idx="71">
                  <c:v>181.23193454184278</c:v>
                </c:pt>
                <c:pt idx="72">
                  <c:v>182.08918278726284</c:v>
                </c:pt>
                <c:pt idx="73">
                  <c:v>173.20866165443562</c:v>
                </c:pt>
                <c:pt idx="74">
                  <c:v>154.0621933959674</c:v>
                </c:pt>
                <c:pt idx="75">
                  <c:v>128.17152863995102</c:v>
                </c:pt>
                <c:pt idx="76">
                  <c:v>101.97483566146281</c:v>
                </c:pt>
                <c:pt idx="77">
                  <c:v>81.238897455675783</c:v>
                </c:pt>
                <c:pt idx="78">
                  <c:v>68.167567581981473</c:v>
                </c:pt>
                <c:pt idx="79">
                  <c:v>61.509783134194123</c:v>
                </c:pt>
                <c:pt idx="80">
                  <c:v>58.686294713941443</c:v>
                </c:pt>
                <c:pt idx="81">
                  <c:v>57.593888406119959</c:v>
                </c:pt>
                <c:pt idx="82">
                  <c:v>57.107242529838544</c:v>
                </c:pt>
                <c:pt idx="83">
                  <c:v>56.788662392879985</c:v>
                </c:pt>
                <c:pt idx="84">
                  <c:v>56.509496475115554</c:v>
                </c:pt>
                <c:pt idx="85">
                  <c:v>56.240797251891067</c:v>
                </c:pt>
                <c:pt idx="86">
                  <c:v>55.977815338485634</c:v>
                </c:pt>
                <c:pt idx="87">
                  <c:v>55.72043782479227</c:v>
                </c:pt>
                <c:pt idx="88">
                  <c:v>55.469510590201779</c:v>
                </c:pt>
                <c:pt idx="89">
                  <c:v>55.226544515612353</c:v>
                </c:pt>
                <c:pt idx="90">
                  <c:v>54.994117567217792</c:v>
                </c:pt>
                <c:pt idx="91">
                  <c:v>54.776602824505446</c:v>
                </c:pt>
                <c:pt idx="92">
                  <c:v>54.581238637418956</c:v>
                </c:pt>
                <c:pt idx="93">
                  <c:v>54.419567274045846</c:v>
                </c:pt>
                <c:pt idx="94">
                  <c:v>54.309180818483732</c:v>
                </c:pt>
                <c:pt idx="95">
                  <c:v>54.275555608280044</c:v>
                </c:pt>
                <c:pt idx="96">
                  <c:v>54.353539286447237</c:v>
                </c:pt>
                <c:pt idx="97">
                  <c:v>54.587816223065502</c:v>
                </c:pt>
                <c:pt idx="98">
                  <c:v>55.031495450262241</c:v>
                </c:pt>
                <c:pt idx="99">
                  <c:v>55.741943625334542</c:v>
                </c:pt>
                <c:pt idx="100">
                  <c:v>56.773191831954094</c:v>
                </c:pt>
                <c:pt idx="101">
                  <c:v>58.164570583412704</c:v>
                </c:pt>
                <c:pt idx="102">
                  <c:v>59.925207640132626</c:v>
                </c:pt>
                <c:pt idx="103">
                  <c:v>62.013037962464132</c:v>
                </c:pt>
                <c:pt idx="104">
                  <c:v>64.305827571469464</c:v>
                </c:pt>
                <c:pt idx="105">
                  <c:v>66.565568942004305</c:v>
                </c:pt>
                <c:pt idx="106">
                  <c:v>68.414846075532097</c:v>
                </c:pt>
                <c:pt idx="107">
                  <c:v>69.371220643934834</c:v>
                </c:pt>
                <c:pt idx="108">
                  <c:v>68.988631538006388</c:v>
                </c:pt>
                <c:pt idx="109">
                  <c:v>67.086668298125119</c:v>
                </c:pt>
                <c:pt idx="110">
                  <c:v>63.931677651026497</c:v>
                </c:pt>
                <c:pt idx="111">
                  <c:v>60.197090000998855</c:v>
                </c:pt>
                <c:pt idx="112">
                  <c:v>56.674667905854875</c:v>
                </c:pt>
                <c:pt idx="113">
                  <c:v>53.924857334552875</c:v>
                </c:pt>
                <c:pt idx="114">
                  <c:v>52.107303648595867</c:v>
                </c:pt>
                <c:pt idx="115">
                  <c:v>51.061159080245396</c:v>
                </c:pt>
                <c:pt idx="116">
                  <c:v>50.506463937282888</c:v>
                </c:pt>
                <c:pt idx="117">
                  <c:v>50.203076846212063</c:v>
                </c:pt>
                <c:pt idx="118">
                  <c:v>50.005202965596645</c:v>
                </c:pt>
                <c:pt idx="119">
                  <c:v>49.844920619025622</c:v>
                </c:pt>
                <c:pt idx="120">
                  <c:v>49.697936714264308</c:v>
                </c:pt>
                <c:pt idx="121">
                  <c:v>49.559306093240309</c:v>
                </c:pt>
                <c:pt idx="122">
                  <c:v>49.432455440418494</c:v>
                </c:pt>
                <c:pt idx="123">
                  <c:v>49.326258590685889</c:v>
                </c:pt>
                <c:pt idx="124">
                  <c:v>49.255519068571672</c:v>
                </c:pt>
                <c:pt idx="125">
                  <c:v>49.242389478710301</c:v>
                </c:pt>
                <c:pt idx="126">
                  <c:v>49.317369071738938</c:v>
                </c:pt>
                <c:pt idx="127">
                  <c:v>49.518731224640632</c:v>
                </c:pt>
                <c:pt idx="128">
                  <c:v>49.88917506729657</c:v>
                </c:pt>
                <c:pt idx="129">
                  <c:v>50.468519939755147</c:v>
                </c:pt>
                <c:pt idx="130">
                  <c:v>51.281345321068379</c:v>
                </c:pt>
                <c:pt idx="131">
                  <c:v>52.318513135283169</c:v>
                </c:pt>
                <c:pt idx="132">
                  <c:v>53.512458203849818</c:v>
                </c:pt>
                <c:pt idx="133">
                  <c:v>54.711466368574179</c:v>
                </c:pt>
                <c:pt idx="134">
                  <c:v>55.671202042892148</c:v>
                </c:pt>
                <c:pt idx="135">
                  <c:v>56.094862344089421</c:v>
                </c:pt>
                <c:pt idx="136">
                  <c:v>55.741052063002293</c:v>
                </c:pt>
                <c:pt idx="137">
                  <c:v>54.56279453964838</c:v>
                </c:pt>
                <c:pt idx="138">
                  <c:v>52.779857149912878</c:v>
                </c:pt>
                <c:pt idx="139">
                  <c:v>50.802679625502506</c:v>
                </c:pt>
                <c:pt idx="140">
                  <c:v>49.03988691982093</c:v>
                </c:pt>
                <c:pt idx="141">
                  <c:v>47.725181519118401</c:v>
                </c:pt>
                <c:pt idx="142">
                  <c:v>46.875658568145461</c:v>
                </c:pt>
                <c:pt idx="143">
                  <c:v>46.372271250285543</c:v>
                </c:pt>
                <c:pt idx="144">
                  <c:v>46.069538834660563</c:v>
                </c:pt>
                <c:pt idx="145">
                  <c:v>45.860396580598433</c:v>
                </c:pt>
                <c:pt idx="146">
                  <c:v>45.686884077459148</c:v>
                </c:pt>
                <c:pt idx="147">
                  <c:v>45.524463903123284</c:v>
                </c:pt>
                <c:pt idx="148">
                  <c:v>45.364790297408234</c:v>
                </c:pt>
                <c:pt idx="149">
                  <c:v>45.20555359834507</c:v>
                </c:pt>
                <c:pt idx="150">
                  <c:v>45.046234838860421</c:v>
                </c:pt>
                <c:pt idx="151">
                  <c:v>44.886745231660399</c:v>
                </c:pt>
                <c:pt idx="152">
                  <c:v>44.727080303371096</c:v>
                </c:pt>
                <c:pt idx="153">
                  <c:v>44.567248842066491</c:v>
                </c:pt>
                <c:pt idx="154">
                  <c:v>44.407260969927556</c:v>
                </c:pt>
                <c:pt idx="155">
                  <c:v>44.247126499858915</c:v>
                </c:pt>
                <c:pt idx="156">
                  <c:v>44.08685475592997</c:v>
                </c:pt>
                <c:pt idx="157">
                  <c:v>43.926454567229769</c:v>
                </c:pt>
                <c:pt idx="158">
                  <c:v>43.765934280299135</c:v>
                </c:pt>
                <c:pt idx="159">
                  <c:v>43.605301774467129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75.327259823489825</c:v>
                </c:pt>
                <c:pt idx="21">
                  <c:v>75.037284452070196</c:v>
                </c:pt>
                <c:pt idx="22">
                  <c:v>74.747235801319846</c:v>
                </c:pt>
                <c:pt idx="23">
                  <c:v>74.457108474356744</c:v>
                </c:pt>
                <c:pt idx="24">
                  <c:v>74.166896718430579</c:v>
                </c:pt>
                <c:pt idx="25">
                  <c:v>73.876594407062697</c:v>
                </c:pt>
                <c:pt idx="26">
                  <c:v>73.586195022144366</c:v>
                </c:pt>
                <c:pt idx="27">
                  <c:v>73.295691636164321</c:v>
                </c:pt>
                <c:pt idx="28">
                  <c:v>73.005076894773239</c:v>
                </c:pt>
                <c:pt idx="29">
                  <c:v>72.714342999932271</c:v>
                </c:pt>
                <c:pt idx="30">
                  <c:v>72.423481693939777</c:v>
                </c:pt>
                <c:pt idx="31">
                  <c:v>72.132484244683511</c:v>
                </c:pt>
                <c:pt idx="32">
                  <c:v>71.84134143252659</c:v>
                </c:pt>
                <c:pt idx="33">
                  <c:v>71.550043539304625</c:v>
                </c:pt>
                <c:pt idx="34">
                  <c:v>71.258580339990374</c:v>
                </c:pt>
                <c:pt idx="35">
                  <c:v>70.96694109767121</c:v>
                </c:pt>
                <c:pt idx="36">
                  <c:v>70.675114562585577</c:v>
                </c:pt>
                <c:pt idx="37">
                  <c:v>70.38308897607763</c:v>
                </c:pt>
                <c:pt idx="38">
                  <c:v>70.090852080456514</c:v>
                </c:pt>
                <c:pt idx="39">
                  <c:v>69.798391135888409</c:v>
                </c:pt>
                <c:pt idx="40">
                  <c:v>69.505692945607436</c:v>
                </c:pt>
                <c:pt idx="41">
                  <c:v>69.212743890906509</c:v>
                </c:pt>
                <c:pt idx="42">
                  <c:v>68.919529977561126</c:v>
                </c:pt>
                <c:pt idx="43">
                  <c:v>68.626036895550484</c:v>
                </c:pt>
                <c:pt idx="44">
                  <c:v>68.332250094168998</c:v>
                </c:pt>
                <c:pt idx="45">
                  <c:v>68.038154874868511</c:v>
                </c:pt>
                <c:pt idx="46">
                  <c:v>67.743736504435134</c:v>
                </c:pt>
                <c:pt idx="47">
                  <c:v>67.448980351383483</c:v>
                </c:pt>
                <c:pt idx="48">
                  <c:v>67.153872048740823</c:v>
                </c:pt>
                <c:pt idx="49">
                  <c:v>66.858397686689543</c:v>
                </c:pt>
                <c:pt idx="50">
                  <c:v>66.562544038832655</c:v>
                </c:pt>
                <c:pt idx="51">
                  <c:v>66.266298826131973</c:v>
                </c:pt>
                <c:pt idx="52">
                  <c:v>65.969651022832693</c:v>
                </c:pt>
                <c:pt idx="53">
                  <c:v>65.672591208912451</c:v>
                </c:pt>
                <c:pt idx="54">
                  <c:v>65.375111973759417</c:v>
                </c:pt>
                <c:pt idx="55">
                  <c:v>65.077208375867471</c:v>
                </c:pt>
                <c:pt idx="56">
                  <c:v>64.778878463303258</c:v>
                </c:pt>
                <c:pt idx="57">
                  <c:v>64.480123859517988</c:v>
                </c:pt>
                <c:pt idx="58">
                  <c:v>64.180950418697535</c:v>
                </c:pt>
                <c:pt idx="59">
                  <c:v>63.88136895422015</c:v>
                </c:pt>
                <c:pt idx="60">
                  <c:v>63.58139604286297</c:v>
                </c:pt>
                <c:pt idx="61">
                  <c:v>63.281054906102575</c:v>
                </c:pt>
                <c:pt idx="62">
                  <c:v>62.980376368122791</c:v>
                </c:pt>
                <c:pt idx="63">
                  <c:v>62.679399887903621</c:v>
                </c:pt>
                <c:pt idx="64">
                  <c:v>62.378174659947035</c:v>
                </c:pt>
                <c:pt idx="65">
                  <c:v>62.076760774738503</c:v>
                </c:pt>
                <c:pt idx="66">
                  <c:v>61.77523042589408</c:v>
                </c:pt>
                <c:pt idx="67">
                  <c:v>61.47366914607958</c:v>
                </c:pt>
                <c:pt idx="68">
                  <c:v>61.172177048216099</c:v>
                </c:pt>
                <c:pt idx="69">
                  <c:v>60.870870042266112</c:v>
                </c:pt>
                <c:pt idx="70">
                  <c:v>60.569880991144665</c:v>
                </c:pt>
                <c:pt idx="71">
                  <c:v>60.269360762225482</c:v>
                </c:pt>
                <c:pt idx="72">
                  <c:v>59.969479123807069</c:v>
                </c:pt>
                <c:pt idx="73">
                  <c:v>59.670425429176746</c:v>
                </c:pt>
                <c:pt idx="74">
                  <c:v>59.372409025078312</c:v>
                </c:pt>
                <c:pt idx="75">
                  <c:v>59.075659317085339</c:v>
                </c:pt>
                <c:pt idx="76">
                  <c:v>58.780425422334567</c:v>
                </c:pt>
                <c:pt idx="77">
                  <c:v>58.486975341071421</c:v>
                </c:pt>
                <c:pt idx="78">
                  <c:v>58.195594583303766</c:v>
                </c:pt>
                <c:pt idx="79">
                  <c:v>57.90658419628322</c:v>
                </c:pt>
                <c:pt idx="80">
                  <c:v>57.62025815310831</c:v>
                </c:pt>
                <c:pt idx="81">
                  <c:v>57.336940082770226</c:v>
                </c:pt>
                <c:pt idx="82">
                  <c:v>57.056959347351814</c:v>
                </c:pt>
                <c:pt idx="83">
                  <c:v>56.780646502261824</c:v>
                </c:pt>
                <c:pt idx="84">
                  <c:v>56.508328209187582</c:v>
                </c:pt>
                <c:pt idx="85">
                  <c:v>56.240321707128075</c:v>
                </c:pt>
                <c:pt idx="86">
                  <c:v>55.976928982123155</c:v>
                </c:pt>
                <c:pt idx="87">
                  <c:v>55.718430808388632</c:v>
                </c:pt>
                <c:pt idx="88">
                  <c:v>55.465080859553723</c:v>
                </c:pt>
                <c:pt idx="89">
                  <c:v>55.217100105704937</c:v>
                </c:pt>
                <c:pt idx="90">
                  <c:v>54.97467171750651</c:v>
                </c:pt>
                <c:pt idx="91">
                  <c:v>54.737936691086816</c:v>
                </c:pt>
                <c:pt idx="92">
                  <c:v>54.506990385994605</c:v>
                </c:pt>
                <c:pt idx="93">
                  <c:v>54.28188013392348</c:v>
                </c:pt>
                <c:pt idx="94">
                  <c:v>54.062604029955438</c:v>
                </c:pt>
                <c:pt idx="95">
                  <c:v>53.849110963833354</c:v>
                </c:pt>
                <c:pt idx="96">
                  <c:v>53.641301890177481</c:v>
                </c:pt>
                <c:pt idx="97">
                  <c:v>53.439032278031114</c:v>
                </c:pt>
                <c:pt idx="98">
                  <c:v>53.242115626065683</c:v>
                </c:pt>
                <c:pt idx="99">
                  <c:v>53.050327884120605</c:v>
                </c:pt>
                <c:pt idx="100">
                  <c:v>52.863412587521125</c:v>
                </c:pt>
                <c:pt idx="101">
                  <c:v>52.681086489655115</c:v>
                </c:pt>
                <c:pt idx="102">
                  <c:v>52.503045471148809</c:v>
                </c:pt>
                <c:pt idx="103">
                  <c:v>52.328970509973132</c:v>
                </c:pt>
                <c:pt idx="104">
                  <c:v>52.158533514202759</c:v>
                </c:pt>
                <c:pt idx="105">
                  <c:v>51.991402845456783</c:v>
                </c:pt>
                <c:pt idx="106">
                  <c:v>51.827248393388295</c:v>
                </c:pt>
                <c:pt idx="107">
                  <c:v>51.665746097006121</c:v>
                </c:pt>
                <c:pt idx="108">
                  <c:v>51.506581844373777</c:v>
                </c:pt>
                <c:pt idx="109">
                  <c:v>51.349454716042551</c:v>
                </c:pt>
                <c:pt idx="110">
                  <c:v>51.194079567695972</c:v>
                </c:pt>
                <c:pt idx="111">
                  <c:v>51.040188972775525</c:v>
                </c:pt>
                <c:pt idx="112">
                  <c:v>50.887534565752624</c:v>
                </c:pt>
                <c:pt idx="113">
                  <c:v>50.735887841136602</c:v>
                </c:pt>
                <c:pt idx="114">
                  <c:v>50.585040472573951</c:v>
                </c:pt>
                <c:pt idx="115">
                  <c:v>50.434804221082317</c:v>
                </c:pt>
                <c:pt idx="116">
                  <c:v>50.285010502315799</c:v>
                </c:pt>
                <c:pt idx="117">
                  <c:v>50.135509680579339</c:v>
                </c:pt>
                <c:pt idx="118">
                  <c:v>49.986170152894054</c:v>
                </c:pt>
                <c:pt idx="119">
                  <c:v>49.836877280491173</c:v>
                </c:pt>
                <c:pt idx="120">
                  <c:v>49.68753221830962</c:v>
                </c:pt>
                <c:pt idx="121">
                  <c:v>49.538050685913575</c:v>
                </c:pt>
                <c:pt idx="122">
                  <c:v>49.388361716130184</c:v>
                </c:pt>
                <c:pt idx="123">
                  <c:v>49.238406410933848</c:v>
                </c:pt>
                <c:pt idx="124">
                  <c:v>49.088136727868005</c:v>
                </c:pt>
                <c:pt idx="125">
                  <c:v>48.93751431471955</c:v>
                </c:pt>
                <c:pt idx="126">
                  <c:v>48.786509405299235</c:v>
                </c:pt>
                <c:pt idx="127">
                  <c:v>48.635099785041348</c:v>
                </c:pt>
                <c:pt idx="128">
                  <c:v>48.483269831689618</c:v>
                </c:pt>
                <c:pt idx="129">
                  <c:v>48.331009633533178</c:v>
                </c:pt>
                <c:pt idx="130">
                  <c:v>48.178314185431788</c:v>
                </c:pt>
                <c:pt idx="131">
                  <c:v>48.025182661153721</c:v>
                </c:pt>
                <c:pt idx="132">
                  <c:v>47.871617759268844</c:v>
                </c:pt>
                <c:pt idx="133">
                  <c:v>47.717625118927216</c:v>
                </c:pt>
                <c:pt idx="134">
                  <c:v>47.563212801242138</c:v>
                </c:pt>
                <c:pt idx="135">
                  <c:v>47.408390831631863</c:v>
                </c:pt>
                <c:pt idx="136">
                  <c:v>47.25317079830203</c:v>
                </c:pt>
                <c:pt idx="137">
                  <c:v>47.097565502029894</c:v>
                </c:pt>
                <c:pt idx="138">
                  <c:v>46.941588652503263</c:v>
                </c:pt>
                <c:pt idx="139">
                  <c:v>46.785254606641494</c:v>
                </c:pt>
                <c:pt idx="140">
                  <c:v>46.628578144558091</c:v>
                </c:pt>
                <c:pt idx="141">
                  <c:v>46.471574279093346</c:v>
                </c:pt>
                <c:pt idx="142">
                  <c:v>46.314258095136708</c:v>
                </c:pt>
                <c:pt idx="143">
                  <c:v>46.156644615258088</c:v>
                </c:pt>
                <c:pt idx="144">
                  <c:v>45.998748688467259</c:v>
                </c:pt>
                <c:pt idx="145">
                  <c:v>45.840584899213468</c:v>
                </c:pt>
                <c:pt idx="146">
                  <c:v>45.682167494017726</c:v>
                </c:pt>
                <c:pt idx="147">
                  <c:v>45.523510323396813</c:v>
                </c:pt>
                <c:pt idx="148">
                  <c:v>45.364626796985966</c:v>
                </c:pt>
                <c:pt idx="149">
                  <c:v>45.205529849997745</c:v>
                </c:pt>
                <c:pt idx="150">
                  <c:v>45.046231919366384</c:v>
                </c:pt>
                <c:pt idx="151">
                  <c:v>44.886744928119796</c:v>
                </c:pt>
                <c:pt idx="152">
                  <c:v>44.727080276696952</c:v>
                </c:pt>
                <c:pt idx="153">
                  <c:v>44.567248840086329</c:v>
                </c:pt>
                <c:pt idx="154">
                  <c:v>44.407260969803431</c:v>
                </c:pt>
                <c:pt idx="155">
                  <c:v>44.247126499852349</c:v>
                </c:pt>
                <c:pt idx="156">
                  <c:v>44.086854755929679</c:v>
                </c:pt>
                <c:pt idx="157">
                  <c:v>43.926454567229754</c:v>
                </c:pt>
                <c:pt idx="158">
                  <c:v>43.765934280299135</c:v>
                </c:pt>
                <c:pt idx="159">
                  <c:v>43.605301774467129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71.05</c:v>
                </c:pt>
                <c:pt idx="1">
                  <c:v>71.650000000000006</c:v>
                </c:pt>
                <c:pt idx="2">
                  <c:v>71.382999999999996</c:v>
                </c:pt>
                <c:pt idx="3">
                  <c:v>70.683000000000007</c:v>
                </c:pt>
                <c:pt idx="4">
                  <c:v>72.216999999999999</c:v>
                </c:pt>
                <c:pt idx="5">
                  <c:v>72.117000000000004</c:v>
                </c:pt>
                <c:pt idx="6">
                  <c:v>71.117000000000004</c:v>
                </c:pt>
                <c:pt idx="7">
                  <c:v>71.382999999999996</c:v>
                </c:pt>
                <c:pt idx="8">
                  <c:v>70.433000000000007</c:v>
                </c:pt>
                <c:pt idx="9">
                  <c:v>71.683000000000007</c:v>
                </c:pt>
                <c:pt idx="10">
                  <c:v>71.05</c:v>
                </c:pt>
                <c:pt idx="11">
                  <c:v>70.617000000000004</c:v>
                </c:pt>
                <c:pt idx="12">
                  <c:v>71.582999999999998</c:v>
                </c:pt>
                <c:pt idx="13">
                  <c:v>71.533000000000001</c:v>
                </c:pt>
                <c:pt idx="14">
                  <c:v>71.316999999999993</c:v>
                </c:pt>
                <c:pt idx="15">
                  <c:v>71.783000000000001</c:v>
                </c:pt>
                <c:pt idx="16">
                  <c:v>71.216999999999999</c:v>
                </c:pt>
                <c:pt idx="17">
                  <c:v>71.466999999999999</c:v>
                </c:pt>
                <c:pt idx="18">
                  <c:v>72.233000000000004</c:v>
                </c:pt>
                <c:pt idx="19">
                  <c:v>71.216999999999999</c:v>
                </c:pt>
                <c:pt idx="20">
                  <c:v>73.033000000000001</c:v>
                </c:pt>
                <c:pt idx="21">
                  <c:v>72.599999999999994</c:v>
                </c:pt>
                <c:pt idx="22">
                  <c:v>72.667000000000002</c:v>
                </c:pt>
                <c:pt idx="23">
                  <c:v>73.033000000000001</c:v>
                </c:pt>
                <c:pt idx="24">
                  <c:v>73.132999999999996</c:v>
                </c:pt>
                <c:pt idx="25">
                  <c:v>73.466999999999999</c:v>
                </c:pt>
                <c:pt idx="26">
                  <c:v>74.433000000000007</c:v>
                </c:pt>
                <c:pt idx="27">
                  <c:v>73.816999999999993</c:v>
                </c:pt>
                <c:pt idx="28">
                  <c:v>74.95</c:v>
                </c:pt>
                <c:pt idx="29">
                  <c:v>74</c:v>
                </c:pt>
                <c:pt idx="30">
                  <c:v>74</c:v>
                </c:pt>
                <c:pt idx="31">
                  <c:v>74.332999999999998</c:v>
                </c:pt>
                <c:pt idx="32">
                  <c:v>75.75</c:v>
                </c:pt>
                <c:pt idx="33">
                  <c:v>76.95</c:v>
                </c:pt>
                <c:pt idx="34">
                  <c:v>78.582999999999998</c:v>
                </c:pt>
                <c:pt idx="35">
                  <c:v>80.650000000000006</c:v>
                </c:pt>
                <c:pt idx="36">
                  <c:v>82.433000000000007</c:v>
                </c:pt>
                <c:pt idx="37">
                  <c:v>83.183000000000007</c:v>
                </c:pt>
                <c:pt idx="38">
                  <c:v>88.367000000000004</c:v>
                </c:pt>
                <c:pt idx="39">
                  <c:v>93.15</c:v>
                </c:pt>
                <c:pt idx="40">
                  <c:v>101.783</c:v>
                </c:pt>
                <c:pt idx="41">
                  <c:v>114.167</c:v>
                </c:pt>
                <c:pt idx="42">
                  <c:v>130.667</c:v>
                </c:pt>
                <c:pt idx="43">
                  <c:v>149.93299999999999</c:v>
                </c:pt>
                <c:pt idx="44">
                  <c:v>169.46700000000001</c:v>
                </c:pt>
                <c:pt idx="45">
                  <c:v>187.15</c:v>
                </c:pt>
                <c:pt idx="46">
                  <c:v>202.267</c:v>
                </c:pt>
                <c:pt idx="47">
                  <c:v>214.71700000000001</c:v>
                </c:pt>
                <c:pt idx="48">
                  <c:v>224.1</c:v>
                </c:pt>
                <c:pt idx="49">
                  <c:v>229.7</c:v>
                </c:pt>
                <c:pt idx="50">
                  <c:v>232.3</c:v>
                </c:pt>
                <c:pt idx="51">
                  <c:v>230.8</c:v>
                </c:pt>
                <c:pt idx="52">
                  <c:v>220.483</c:v>
                </c:pt>
                <c:pt idx="53">
                  <c:v>201.05</c:v>
                </c:pt>
                <c:pt idx="54">
                  <c:v>170.95</c:v>
                </c:pt>
                <c:pt idx="55">
                  <c:v>133.13300000000001</c:v>
                </c:pt>
                <c:pt idx="56">
                  <c:v>93.433000000000007</c:v>
                </c:pt>
                <c:pt idx="57">
                  <c:v>72.5</c:v>
                </c:pt>
                <c:pt idx="58">
                  <c:v>69.033000000000001</c:v>
                </c:pt>
                <c:pt idx="59">
                  <c:v>68.966999999999999</c:v>
                </c:pt>
                <c:pt idx="60">
                  <c:v>72.082999999999998</c:v>
                </c:pt>
                <c:pt idx="61">
                  <c:v>75.617000000000004</c:v>
                </c:pt>
                <c:pt idx="62">
                  <c:v>83.716999999999999</c:v>
                </c:pt>
                <c:pt idx="63">
                  <c:v>93.716999999999999</c:v>
                </c:pt>
                <c:pt idx="64">
                  <c:v>108.517</c:v>
                </c:pt>
                <c:pt idx="65">
                  <c:v>122.2</c:v>
                </c:pt>
                <c:pt idx="66">
                  <c:v>137.917</c:v>
                </c:pt>
                <c:pt idx="67">
                  <c:v>150.43299999999999</c:v>
                </c:pt>
                <c:pt idx="68">
                  <c:v>162.017</c:v>
                </c:pt>
                <c:pt idx="69">
                  <c:v>171.8</c:v>
                </c:pt>
                <c:pt idx="70">
                  <c:v>178.7</c:v>
                </c:pt>
                <c:pt idx="71">
                  <c:v>180.95</c:v>
                </c:pt>
                <c:pt idx="72">
                  <c:v>177.583</c:v>
                </c:pt>
                <c:pt idx="73">
                  <c:v>165.017</c:v>
                </c:pt>
                <c:pt idx="74">
                  <c:v>145.30000000000001</c:v>
                </c:pt>
                <c:pt idx="75">
                  <c:v>116</c:v>
                </c:pt>
                <c:pt idx="76">
                  <c:v>85.066999999999993</c:v>
                </c:pt>
                <c:pt idx="77">
                  <c:v>65.132999999999996</c:v>
                </c:pt>
                <c:pt idx="78">
                  <c:v>58.832999999999998</c:v>
                </c:pt>
                <c:pt idx="79">
                  <c:v>57.817</c:v>
                </c:pt>
                <c:pt idx="80">
                  <c:v>57.1</c:v>
                </c:pt>
                <c:pt idx="81">
                  <c:v>56.35</c:v>
                </c:pt>
                <c:pt idx="82">
                  <c:v>57.633000000000003</c:v>
                </c:pt>
                <c:pt idx="83">
                  <c:v>58.067</c:v>
                </c:pt>
                <c:pt idx="84">
                  <c:v>58.017000000000003</c:v>
                </c:pt>
                <c:pt idx="85">
                  <c:v>58.183</c:v>
                </c:pt>
                <c:pt idx="86">
                  <c:v>57</c:v>
                </c:pt>
                <c:pt idx="87">
                  <c:v>57.616999999999997</c:v>
                </c:pt>
                <c:pt idx="88">
                  <c:v>58.183</c:v>
                </c:pt>
                <c:pt idx="89">
                  <c:v>57.65</c:v>
                </c:pt>
                <c:pt idx="90">
                  <c:v>57.55</c:v>
                </c:pt>
                <c:pt idx="91">
                  <c:v>58.232999999999997</c:v>
                </c:pt>
                <c:pt idx="92">
                  <c:v>57.267000000000003</c:v>
                </c:pt>
                <c:pt idx="93">
                  <c:v>56.6</c:v>
                </c:pt>
                <c:pt idx="94">
                  <c:v>57.1</c:v>
                </c:pt>
                <c:pt idx="95">
                  <c:v>57.65</c:v>
                </c:pt>
                <c:pt idx="96">
                  <c:v>55.832999999999998</c:v>
                </c:pt>
                <c:pt idx="97">
                  <c:v>56.633000000000003</c:v>
                </c:pt>
                <c:pt idx="98">
                  <c:v>56.7</c:v>
                </c:pt>
                <c:pt idx="99">
                  <c:v>56.366999999999997</c:v>
                </c:pt>
                <c:pt idx="100">
                  <c:v>55.832999999999998</c:v>
                </c:pt>
                <c:pt idx="101">
                  <c:v>58.366999999999997</c:v>
                </c:pt>
                <c:pt idx="102">
                  <c:v>60.55</c:v>
                </c:pt>
                <c:pt idx="103">
                  <c:v>64.033000000000001</c:v>
                </c:pt>
                <c:pt idx="104">
                  <c:v>69.617000000000004</c:v>
                </c:pt>
                <c:pt idx="105">
                  <c:v>72.832999999999998</c:v>
                </c:pt>
                <c:pt idx="106">
                  <c:v>76.933000000000007</c:v>
                </c:pt>
                <c:pt idx="107">
                  <c:v>76.832999999999998</c:v>
                </c:pt>
                <c:pt idx="108">
                  <c:v>75.132999999999996</c:v>
                </c:pt>
                <c:pt idx="109">
                  <c:v>71.983000000000004</c:v>
                </c:pt>
                <c:pt idx="110">
                  <c:v>66.349999999999994</c:v>
                </c:pt>
                <c:pt idx="111">
                  <c:v>61.582999999999998</c:v>
                </c:pt>
                <c:pt idx="112">
                  <c:v>57.232999999999997</c:v>
                </c:pt>
                <c:pt idx="113">
                  <c:v>53.732999999999997</c:v>
                </c:pt>
                <c:pt idx="114">
                  <c:v>52.633000000000003</c:v>
                </c:pt>
                <c:pt idx="115">
                  <c:v>52.283000000000001</c:v>
                </c:pt>
                <c:pt idx="116">
                  <c:v>51.183</c:v>
                </c:pt>
                <c:pt idx="117">
                  <c:v>51.033000000000001</c:v>
                </c:pt>
                <c:pt idx="118">
                  <c:v>52.133000000000003</c:v>
                </c:pt>
                <c:pt idx="119">
                  <c:v>51.883000000000003</c:v>
                </c:pt>
                <c:pt idx="120">
                  <c:v>51.966999999999999</c:v>
                </c:pt>
                <c:pt idx="121">
                  <c:v>52.317</c:v>
                </c:pt>
                <c:pt idx="122">
                  <c:v>50.817</c:v>
                </c:pt>
                <c:pt idx="123">
                  <c:v>50.832999999999998</c:v>
                </c:pt>
                <c:pt idx="124">
                  <c:v>52.55</c:v>
                </c:pt>
                <c:pt idx="125">
                  <c:v>50.866999999999997</c:v>
                </c:pt>
                <c:pt idx="126">
                  <c:v>50.683</c:v>
                </c:pt>
                <c:pt idx="127">
                  <c:v>50.017000000000003</c:v>
                </c:pt>
                <c:pt idx="128">
                  <c:v>50.633000000000003</c:v>
                </c:pt>
                <c:pt idx="129">
                  <c:v>50.067</c:v>
                </c:pt>
                <c:pt idx="130">
                  <c:v>51.667000000000002</c:v>
                </c:pt>
                <c:pt idx="131">
                  <c:v>51.783000000000001</c:v>
                </c:pt>
                <c:pt idx="132">
                  <c:v>55.5</c:v>
                </c:pt>
                <c:pt idx="133">
                  <c:v>56.732999999999997</c:v>
                </c:pt>
                <c:pt idx="134">
                  <c:v>59.35</c:v>
                </c:pt>
                <c:pt idx="135">
                  <c:v>60.783000000000001</c:v>
                </c:pt>
                <c:pt idx="136">
                  <c:v>60.85</c:v>
                </c:pt>
                <c:pt idx="137">
                  <c:v>59.5</c:v>
                </c:pt>
                <c:pt idx="138">
                  <c:v>56.783000000000001</c:v>
                </c:pt>
                <c:pt idx="139">
                  <c:v>52.35</c:v>
                </c:pt>
                <c:pt idx="140">
                  <c:v>50.517000000000003</c:v>
                </c:pt>
                <c:pt idx="141">
                  <c:v>47.817</c:v>
                </c:pt>
                <c:pt idx="142">
                  <c:v>47.633000000000003</c:v>
                </c:pt>
                <c:pt idx="143">
                  <c:v>48.082999999999998</c:v>
                </c:pt>
                <c:pt idx="144">
                  <c:v>48.167000000000002</c:v>
                </c:pt>
                <c:pt idx="145">
                  <c:v>47.683</c:v>
                </c:pt>
                <c:pt idx="146">
                  <c:v>46.966999999999999</c:v>
                </c:pt>
                <c:pt idx="147">
                  <c:v>47.033000000000001</c:v>
                </c:pt>
                <c:pt idx="148">
                  <c:v>47.5</c:v>
                </c:pt>
                <c:pt idx="149">
                  <c:v>47</c:v>
                </c:pt>
                <c:pt idx="150">
                  <c:v>46.767000000000003</c:v>
                </c:pt>
                <c:pt idx="151">
                  <c:v>47.067</c:v>
                </c:pt>
                <c:pt idx="152">
                  <c:v>46.533000000000001</c:v>
                </c:pt>
                <c:pt idx="153">
                  <c:v>46.9</c:v>
                </c:pt>
                <c:pt idx="154">
                  <c:v>45.832999999999998</c:v>
                </c:pt>
                <c:pt idx="155">
                  <c:v>45.732999999999997</c:v>
                </c:pt>
                <c:pt idx="156">
                  <c:v>46.3</c:v>
                </c:pt>
                <c:pt idx="157">
                  <c:v>46.317</c:v>
                </c:pt>
                <c:pt idx="158">
                  <c:v>46.866999999999997</c:v>
                </c:pt>
                <c:pt idx="159">
                  <c:v>46.683</c:v>
                </c:pt>
                <c:pt idx="160">
                  <c:v>46.267000000000003</c:v>
                </c:pt>
                <c:pt idx="161">
                  <c:v>46.232999999999997</c:v>
                </c:pt>
                <c:pt idx="162">
                  <c:v>45.533000000000001</c:v>
                </c:pt>
                <c:pt idx="163">
                  <c:v>45.85</c:v>
                </c:pt>
                <c:pt idx="164">
                  <c:v>45.45</c:v>
                </c:pt>
                <c:pt idx="165">
                  <c:v>45.183</c:v>
                </c:pt>
                <c:pt idx="166">
                  <c:v>45.6</c:v>
                </c:pt>
                <c:pt idx="167">
                  <c:v>44.783000000000001</c:v>
                </c:pt>
                <c:pt idx="168">
                  <c:v>45.45</c:v>
                </c:pt>
                <c:pt idx="169">
                  <c:v>45.9</c:v>
                </c:pt>
                <c:pt idx="170">
                  <c:v>44.267000000000003</c:v>
                </c:pt>
                <c:pt idx="171">
                  <c:v>44.716999999999999</c:v>
                </c:pt>
                <c:pt idx="172">
                  <c:v>44.866999999999997</c:v>
                </c:pt>
                <c:pt idx="173">
                  <c:v>44.15</c:v>
                </c:pt>
                <c:pt idx="174">
                  <c:v>44.45</c:v>
                </c:pt>
                <c:pt idx="175">
                  <c:v>44</c:v>
                </c:pt>
                <c:pt idx="176">
                  <c:v>43.033000000000001</c:v>
                </c:pt>
                <c:pt idx="177">
                  <c:v>44.616999999999997</c:v>
                </c:pt>
                <c:pt idx="178">
                  <c:v>44.2</c:v>
                </c:pt>
                <c:pt idx="179">
                  <c:v>44.383000000000003</c:v>
                </c:pt>
                <c:pt idx="180">
                  <c:v>44.783000000000001</c:v>
                </c:pt>
                <c:pt idx="181">
                  <c:v>42.332999999999998</c:v>
                </c:pt>
                <c:pt idx="182">
                  <c:v>42.6</c:v>
                </c:pt>
                <c:pt idx="183">
                  <c:v>43.732999999999997</c:v>
                </c:pt>
                <c:pt idx="184">
                  <c:v>43.4</c:v>
                </c:pt>
                <c:pt idx="185">
                  <c:v>43.917000000000002</c:v>
                </c:pt>
                <c:pt idx="186">
                  <c:v>42.417000000000002</c:v>
                </c:pt>
                <c:pt idx="187">
                  <c:v>43.267000000000003</c:v>
                </c:pt>
                <c:pt idx="188">
                  <c:v>42.933</c:v>
                </c:pt>
                <c:pt idx="189">
                  <c:v>43.517000000000003</c:v>
                </c:pt>
                <c:pt idx="190">
                  <c:v>43</c:v>
                </c:pt>
                <c:pt idx="191">
                  <c:v>42.6</c:v>
                </c:pt>
                <c:pt idx="192">
                  <c:v>41.883000000000003</c:v>
                </c:pt>
                <c:pt idx="193">
                  <c:v>43</c:v>
                </c:pt>
                <c:pt idx="194">
                  <c:v>42.3</c:v>
                </c:pt>
                <c:pt idx="195">
                  <c:v>41.767000000000003</c:v>
                </c:pt>
                <c:pt idx="196">
                  <c:v>41.683</c:v>
                </c:pt>
                <c:pt idx="197">
                  <c:v>41.883000000000003</c:v>
                </c:pt>
                <c:pt idx="198">
                  <c:v>41.85</c:v>
                </c:pt>
                <c:pt idx="199">
                  <c:v>42.533000000000001</c:v>
                </c:pt>
                <c:pt idx="200">
                  <c:v>41.65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75.89814906943397</c:v>
                </c:pt>
                <c:pt idx="22">
                  <c:v>75.63558750608442</c:v>
                </c:pt>
                <c:pt idx="23">
                  <c:v>75.380628638334358</c:v>
                </c:pt>
                <c:pt idx="24">
                  <c:v>75.138183003287494</c:v>
                </c:pt>
                <c:pt idx="25">
                  <c:v>74.915888300718635</c:v>
                </c:pt>
                <c:pt idx="26">
                  <c:v>74.725351145789674</c:v>
                </c:pt>
                <c:pt idx="27">
                  <c:v>74.583795918574751</c:v>
                </c:pt>
                <c:pt idx="28">
                  <c:v>74.516169297535953</c:v>
                </c:pt>
                <c:pt idx="29">
                  <c:v>74.557707601249177</c:v>
                </c:pt>
                <c:pt idx="30">
                  <c:v>74.75690407966745</c:v>
                </c:pt>
                <c:pt idx="31">
                  <c:v>75.178710934803561</c:v>
                </c:pt>
                <c:pt idx="32">
                  <c:v>75.907677185427673</c:v>
                </c:pt>
                <c:pt idx="33">
                  <c:v>77.05056726534869</c:v>
                </c:pt>
                <c:pt idx="34">
                  <c:v>78.737845181857807</c:v>
                </c:pt>
                <c:pt idx="35">
                  <c:v>81.123274827062374</c:v>
                </c:pt>
                <c:pt idx="36">
                  <c:v>84.380817857673577</c:v>
                </c:pt>
                <c:pt idx="37">
                  <c:v>88.698050651096253</c:v>
                </c:pt>
                <c:pt idx="38">
                  <c:v>94.265512338617782</c:v>
                </c:pt>
                <c:pt idx="39">
                  <c:v>101.26176389695701</c:v>
                </c:pt>
                <c:pt idx="40">
                  <c:v>109.83448462446948</c:v>
                </c:pt>
                <c:pt idx="41">
                  <c:v>120.07862071343793</c:v>
                </c:pt>
                <c:pt idx="42">
                  <c:v>132.01334679458554</c:v>
                </c:pt>
                <c:pt idx="43">
                  <c:v>145.5602327834801</c:v>
                </c:pt>
                <c:pt idx="44">
                  <c:v>160.5250183455243</c:v>
                </c:pt>
                <c:pt idx="45">
                  <c:v>176.58288801960973</c:v>
                </c:pt>
                <c:pt idx="46">
                  <c:v>193.25624410347507</c:v>
                </c:pt>
                <c:pt idx="47">
                  <c:v>209.8445806932518</c:v>
                </c:pt>
                <c:pt idx="48">
                  <c:v>225.2246755133595</c:v>
                </c:pt>
                <c:pt idx="49">
                  <c:v>237.46865149495909</c:v>
                </c:pt>
                <c:pt idx="50">
                  <c:v>243.49488466911205</c:v>
                </c:pt>
                <c:pt idx="51">
                  <c:v>239.44119941558614</c:v>
                </c:pt>
                <c:pt idx="52">
                  <c:v>222.45887980909794</c:v>
                </c:pt>
                <c:pt idx="53">
                  <c:v>193.34914360057826</c:v>
                </c:pt>
                <c:pt idx="54">
                  <c:v>157.7296059382731</c:v>
                </c:pt>
                <c:pt idx="55">
                  <c:v>123.83582566393599</c:v>
                </c:pt>
                <c:pt idx="56">
                  <c:v>98.240038146575003</c:v>
                </c:pt>
                <c:pt idx="57">
                  <c:v>83.063406348117894</c:v>
                </c:pt>
                <c:pt idx="58">
                  <c:v>76.579166719741721</c:v>
                </c:pt>
                <c:pt idx="59">
                  <c:v>75.736657185873923</c:v>
                </c:pt>
                <c:pt idx="60">
                  <c:v>78.142058965105917</c:v>
                </c:pt>
                <c:pt idx="61">
                  <c:v>82.581994263841196</c:v>
                </c:pt>
                <c:pt idx="62">
                  <c:v>88.668542222172292</c:v>
                </c:pt>
                <c:pt idx="63">
                  <c:v>96.365642089681444</c:v>
                </c:pt>
                <c:pt idx="64">
                  <c:v>105.69572223658383</c:v>
                </c:pt>
                <c:pt idx="65">
                  <c:v>116.60457881461035</c:v>
                </c:pt>
                <c:pt idx="66">
                  <c:v>128.90176646003027</c:v>
                </c:pt>
                <c:pt idx="67">
                  <c:v>142.22413210720975</c:v>
                </c:pt>
                <c:pt idx="68">
                  <c:v>155.97702529060479</c:v>
                </c:pt>
                <c:pt idx="69">
                  <c:v>169.16940636477497</c:v>
                </c:pt>
                <c:pt idx="70">
                  <c:v>180.05727917664245</c:v>
                </c:pt>
                <c:pt idx="71">
                  <c:v>185.77059831299474</c:v>
                </c:pt>
                <c:pt idx="72">
                  <c:v>182.67927623680976</c:v>
                </c:pt>
                <c:pt idx="73">
                  <c:v>168.32313198692219</c:v>
                </c:pt>
                <c:pt idx="74">
                  <c:v>144.11816525347444</c:v>
                </c:pt>
                <c:pt idx="75">
                  <c:v>115.99970006573062</c:v>
                </c:pt>
                <c:pt idx="76">
                  <c:v>91.309544890791798</c:v>
                </c:pt>
                <c:pt idx="77">
                  <c:v>74.448900143072237</c:v>
                </c:pt>
                <c:pt idx="78">
                  <c:v>65.357464840069611</c:v>
                </c:pt>
                <c:pt idx="79">
                  <c:v>61.401630258309034</c:v>
                </c:pt>
                <c:pt idx="80">
                  <c:v>59.920809720809373</c:v>
                </c:pt>
                <c:pt idx="81">
                  <c:v>59.340961966543375</c:v>
                </c:pt>
                <c:pt idx="82">
                  <c:v>59.014363205223603</c:v>
                </c:pt>
                <c:pt idx="83">
                  <c:v>58.744992288279903</c:v>
                </c:pt>
                <c:pt idx="84">
                  <c:v>58.488225593474112</c:v>
                </c:pt>
                <c:pt idx="85">
                  <c:v>58.236514474501256</c:v>
                </c:pt>
                <c:pt idx="86">
                  <c:v>57.989194674163819</c:v>
                </c:pt>
                <c:pt idx="87">
                  <c:v>57.746729830776687</c:v>
                </c:pt>
                <c:pt idx="88">
                  <c:v>57.510050318442119</c:v>
                </c:pt>
                <c:pt idx="89">
                  <c:v>57.280807690083101</c:v>
                </c:pt>
                <c:pt idx="90">
                  <c:v>57.061965994270054</c:v>
                </c:pt>
                <c:pt idx="91">
                  <c:v>56.858763756490298</c:v>
                </c:pt>
                <c:pt idx="92">
                  <c:v>56.680149668039469</c:v>
                </c:pt>
                <c:pt idx="93">
                  <c:v>56.54074892686603</c:v>
                </c:pt>
                <c:pt idx="94">
                  <c:v>56.463283865227382</c:v>
                </c:pt>
                <c:pt idx="95">
                  <c:v>56.48113516560641</c:v>
                </c:pt>
                <c:pt idx="96">
                  <c:v>56.640396498088002</c:v>
                </c:pt>
                <c:pt idx="97">
                  <c:v>57.000407633392676</c:v>
                </c:pt>
                <c:pt idx="98">
                  <c:v>57.631477919758616</c:v>
                </c:pt>
                <c:pt idx="99">
                  <c:v>58.608503072826949</c:v>
                </c:pt>
                <c:pt idx="100">
                  <c:v>59.99952881551075</c:v>
                </c:pt>
                <c:pt idx="101">
                  <c:v>61.848784379971733</c:v>
                </c:pt>
                <c:pt idx="102">
                  <c:v>64.153445673176591</c:v>
                </c:pt>
                <c:pt idx="103">
                  <c:v>66.831584980227461</c:v>
                </c:pt>
                <c:pt idx="104">
                  <c:v>69.678062531329516</c:v>
                </c:pt>
                <c:pt idx="105">
                  <c:v>72.316138768273746</c:v>
                </c:pt>
                <c:pt idx="106">
                  <c:v>74.186524036454884</c:v>
                </c:pt>
                <c:pt idx="107">
                  <c:v>74.651836207362877</c:v>
                </c:pt>
                <c:pt idx="108">
                  <c:v>73.260442455898414</c:v>
                </c:pt>
                <c:pt idx="109">
                  <c:v>70.063093328010723</c:v>
                </c:pt>
                <c:pt idx="110">
                  <c:v>65.727464394722418</c:v>
                </c:pt>
                <c:pt idx="111">
                  <c:v>61.276537940334002</c:v>
                </c:pt>
                <c:pt idx="112">
                  <c:v>57.595499271873663</c:v>
                </c:pt>
                <c:pt idx="113">
                  <c:v>55.0739445818447</c:v>
                </c:pt>
                <c:pt idx="114">
                  <c:v>53.606773708502004</c:v>
                </c:pt>
                <c:pt idx="115">
                  <c:v>52.84754921866265</c:v>
                </c:pt>
                <c:pt idx="116">
                  <c:v>52.460653010881224</c:v>
                </c:pt>
                <c:pt idx="117">
                  <c:v>52.231255491507859</c:v>
                </c:pt>
                <c:pt idx="118">
                  <c:v>52.056607341449663</c:v>
                </c:pt>
                <c:pt idx="119">
                  <c:v>51.898825054760543</c:v>
                </c:pt>
                <c:pt idx="120">
                  <c:v>51.74816490741005</c:v>
                </c:pt>
                <c:pt idx="121">
                  <c:v>51.605656503386761</c:v>
                </c:pt>
                <c:pt idx="122">
                  <c:v>51.477964297261011</c:v>
                </c:pt>
                <c:pt idx="123">
                  <c:v>51.377547259431957</c:v>
                </c:pt>
                <c:pt idx="124">
                  <c:v>51.324649160793577</c:v>
                </c:pt>
                <c:pt idx="125">
                  <c:v>51.349519400595128</c:v>
                </c:pt>
                <c:pt idx="126">
                  <c:v>51.4935881079181</c:v>
                </c:pt>
                <c:pt idx="127">
                  <c:v>51.808052880559892</c:v>
                </c:pt>
                <c:pt idx="128">
                  <c:v>52.348115316532642</c:v>
                </c:pt>
                <c:pt idx="129">
                  <c:v>53.161148565752207</c:v>
                </c:pt>
                <c:pt idx="130">
                  <c:v>54.267173694317002</c:v>
                </c:pt>
                <c:pt idx="131">
                  <c:v>55.630232962821538</c:v>
                </c:pt>
                <c:pt idx="132">
                  <c:v>57.122252027922961</c:v>
                </c:pt>
                <c:pt idx="133">
                  <c:v>58.49328687336201</c:v>
                </c:pt>
                <c:pt idx="134">
                  <c:v>59.384622676883318</c:v>
                </c:pt>
                <c:pt idx="135">
                  <c:v>59.429373915545995</c:v>
                </c:pt>
                <c:pt idx="136">
                  <c:v>58.435263894018973</c:v>
                </c:pt>
                <c:pt idx="137">
                  <c:v>56.543022790107123</c:v>
                </c:pt>
                <c:pt idx="138">
                  <c:v>54.211288662360047</c:v>
                </c:pt>
                <c:pt idx="139">
                  <c:v>51.996385726889002</c:v>
                </c:pt>
                <c:pt idx="140">
                  <c:v>50.283072855179277</c:v>
                </c:pt>
                <c:pt idx="141">
                  <c:v>49.164458472244611</c:v>
                </c:pt>
                <c:pt idx="142">
                  <c:v>48.5161356568019</c:v>
                </c:pt>
                <c:pt idx="143">
                  <c:v>48.148835435961395</c:v>
                </c:pt>
                <c:pt idx="144">
                  <c:v>47.913992667679608</c:v>
                </c:pt>
                <c:pt idx="145">
                  <c:v>47.729337382398207</c:v>
                </c:pt>
                <c:pt idx="146">
                  <c:v>47.560064371063127</c:v>
                </c:pt>
                <c:pt idx="147">
                  <c:v>47.394547024183247</c:v>
                </c:pt>
                <c:pt idx="148">
                  <c:v>47.229669635617057</c:v>
                </c:pt>
                <c:pt idx="149">
                  <c:v>47.06476073298203</c:v>
                </c:pt>
                <c:pt idx="150">
                  <c:v>46.89970893784286</c:v>
                </c:pt>
                <c:pt idx="151">
                  <c:v>46.734506264592284</c:v>
                </c:pt>
                <c:pt idx="152">
                  <c:v>46.569159939638524</c:v>
                </c:pt>
                <c:pt idx="153">
                  <c:v>46.40367867345315</c:v>
                </c:pt>
                <c:pt idx="154">
                  <c:v>46.238070927718063</c:v>
                </c:pt>
                <c:pt idx="155">
                  <c:v>46.072344743218544</c:v>
                </c:pt>
                <c:pt idx="156">
                  <c:v>45.906507734532191</c:v>
                </c:pt>
                <c:pt idx="157">
                  <c:v>45.740567100719318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75.884680689447435</c:v>
                </c:pt>
                <c:pt idx="22">
                  <c:v>75.61145175037889</c:v>
                </c:pt>
                <c:pt idx="23">
                  <c:v>75.338155789548921</c:v>
                </c:pt>
                <c:pt idx="24">
                  <c:v>75.064787943113387</c:v>
                </c:pt>
                <c:pt idx="25">
                  <c:v>74.791343036099917</c:v>
                </c:pt>
                <c:pt idx="26">
                  <c:v>74.517815568233416</c:v>
                </c:pt>
                <c:pt idx="27">
                  <c:v>74.244199700014704</c:v>
                </c:pt>
                <c:pt idx="28">
                  <c:v>73.970489239246035</c:v>
                </c:pt>
                <c:pt idx="29">
                  <c:v>73.696677628233559</c:v>
                </c:pt>
                <c:pt idx="30">
                  <c:v>73.422757931939458</c:v>
                </c:pt>
                <c:pt idx="31">
                  <c:v>73.148722827403191</c:v>
                </c:pt>
                <c:pt idx="32">
                  <c:v>72.874564594806571</c:v>
                </c:pt>
                <c:pt idx="33">
                  <c:v>72.600275110618938</c:v>
                </c:pt>
                <c:pt idx="34">
                  <c:v>72.325845843328295</c:v>
                </c:pt>
                <c:pt idx="35">
                  <c:v>72.051267852344424</c:v>
                </c:pt>
                <c:pt idx="36">
                  <c:v>71.776531790747939</c:v>
                </c:pt>
                <c:pt idx="37">
                  <c:v>71.501627912659842</c:v>
                </c:pt>
                <c:pt idx="38">
                  <c:v>71.226546086117978</c:v>
                </c:pt>
                <c:pt idx="39">
                  <c:v>70.951275812470598</c:v>
                </c:pt>
                <c:pt idx="40">
                  <c:v>70.675806253435766</c:v>
                </c:pt>
                <c:pt idx="41">
                  <c:v>70.400126267127163</c:v>
                </c:pt>
                <c:pt idx="42">
                  <c:v>70.124224454513524</c:v>
                </c:pt>
                <c:pt idx="43">
                  <c:v>69.848089217960691</c:v>
                </c:pt>
                <c:pt idx="44">
                  <c:v>69.571708833701493</c:v>
                </c:pt>
                <c:pt idx="45">
                  <c:v>69.295071540288973</c:v>
                </c:pt>
                <c:pt idx="46">
                  <c:v>69.018165645310958</c:v>
                </c:pt>
                <c:pt idx="47">
                  <c:v>68.740979652877257</c:v>
                </c:pt>
                <c:pt idx="48">
                  <c:v>68.463502414629616</c:v>
                </c:pt>
                <c:pt idx="49">
                  <c:v>68.185723307265192</c:v>
                </c:pt>
                <c:pt idx="50">
                  <c:v>67.907632439800153</c:v>
                </c:pt>
                <c:pt idx="51">
                  <c:v>67.629220894019539</c:v>
                </c:pt>
                <c:pt idx="52">
                  <c:v>67.350481001753479</c:v>
                </c:pt>
                <c:pt idx="53">
                  <c:v>67.071406662771949</c:v>
                </c:pt>
                <c:pt idx="54">
                  <c:v>66.791993707178975</c:v>
                </c:pt>
                <c:pt idx="55">
                  <c:v>66.51224030619548</c:v>
                </c:pt>
                <c:pt idx="56">
                  <c:v>66.232147435110761</c:v>
                </c:pt>
                <c:pt idx="57">
                  <c:v>65.951719391929885</c:v>
                </c:pt>
                <c:pt idx="58">
                  <c:v>65.670964374804925</c:v>
                </c:pt>
                <c:pt idx="59">
                  <c:v>65.389895120665983</c:v>
                </c:pt>
                <c:pt idx="60">
                  <c:v>65.108529606516825</c:v>
                </c:pt>
                <c:pt idx="61">
                  <c:v>64.826891813570626</c:v>
                </c:pt>
                <c:pt idx="62">
                  <c:v>64.545012552718376</c:v>
                </c:pt>
                <c:pt idx="63">
                  <c:v>64.262930347688481</c:v>
                </c:pt>
                <c:pt idx="64">
                  <c:v>63.980692369614701</c:v>
                </c:pt>
                <c:pt idx="65">
                  <c:v>63.698355413537413</c:v>
                </c:pt>
                <c:pt idx="66">
                  <c:v>63.415986903591822</c:v>
                </c:pt>
                <c:pt idx="67">
                  <c:v>63.133665909278584</c:v>
                </c:pt>
                <c:pt idx="68">
                  <c:v>62.851484150302284</c:v>
                </c:pt>
                <c:pt idx="69">
                  <c:v>62.569546962078178</c:v>
                </c:pt>
                <c:pt idx="70">
                  <c:v>62.287974188286015</c:v>
                </c:pt>
                <c:pt idx="71">
                  <c:v>62.006900961006927</c:v>
                </c:pt>
                <c:pt idx="72">
                  <c:v>61.726478323310936</c:v>
                </c:pt>
                <c:pt idx="73">
                  <c:v>61.446873644060773</c:v>
                </c:pt>
                <c:pt idx="74">
                  <c:v>61.16827077064481</c:v>
                </c:pt>
                <c:pt idx="75">
                  <c:v>60.890869862919999</c:v>
                </c:pt>
                <c:pt idx="76">
                  <c:v>60.614886851464377</c:v>
                </c:pt>
                <c:pt idx="77">
                  <c:v>60.340552465971165</c:v>
                </c:pt>
                <c:pt idx="78">
                  <c:v>60.068110785892522</c:v>
                </c:pt>
                <c:pt idx="79">
                  <c:v>59.79781727579163</c:v>
                </c:pt>
                <c:pt idx="80">
                  <c:v>59.529936282633749</c:v>
                </c:pt>
                <c:pt idx="81">
                  <c:v>59.264737991499629</c:v>
                </c:pt>
                <c:pt idx="82">
                  <c:v>59.002494859628698</c:v>
                </c:pt>
                <c:pt idx="83">
                  <c:v>58.743477575534911</c:v>
                </c:pt>
                <c:pt idx="84">
                  <c:v>58.487950618934754</c:v>
                </c:pt>
                <c:pt idx="85">
                  <c:v>58.236167526658107</c:v>
                </c:pt>
                <c:pt idx="86">
                  <c:v>57.988365997447694</c:v>
                </c:pt>
                <c:pt idx="87">
                  <c:v>57.744762992205381</c:v>
                </c:pt>
                <c:pt idx="88">
                  <c:v>57.505550003390319</c:v>
                </c:pt>
                <c:pt idx="89">
                  <c:v>57.270888675712996</c:v>
                </c:pt>
                <c:pt idx="90">
                  <c:v>57.040906958316114</c:v>
                </c:pt>
                <c:pt idx="91">
                  <c:v>56.815695955375162</c:v>
                </c:pt>
                <c:pt idx="92">
                  <c:v>56.595307617553857</c:v>
                </c:pt>
                <c:pt idx="93">
                  <c:v>56.379753382141772</c:v>
                </c:pt>
                <c:pt idx="94">
                  <c:v>56.169003827142916</c:v>
                </c:pt>
                <c:pt idx="95">
                  <c:v>55.962989357073695</c:v>
                </c:pt>
                <c:pt idx="96">
                  <c:v>55.76160188931221</c:v>
                </c:pt>
                <c:pt idx="97">
                  <c:v>55.564697463221734</c:v>
                </c:pt>
                <c:pt idx="98">
                  <c:v>55.372099653403936</c:v>
                </c:pt>
                <c:pt idx="99">
                  <c:v>55.183603636158807</c:v>
                </c:pt>
                <c:pt idx="100">
                  <c:v>54.998980736475779</c:v>
                </c:pt>
                <c:pt idx="101">
                  <c:v>54.817983272540211</c:v>
                </c:pt>
                <c:pt idx="102">
                  <c:v>54.640349515634547</c:v>
                </c:pt>
                <c:pt idx="103">
                  <c:v>54.465808594322752</c:v>
                </c:pt>
                <c:pt idx="104">
                  <c:v>54.29408519108236</c:v>
                </c:pt>
                <c:pt idx="105">
                  <c:v>54.124903904791623</c:v>
                </c:pt>
                <c:pt idx="106">
                  <c:v>53.957993181225717</c:v>
                </c:pt>
                <c:pt idx="107">
                  <c:v>53.793088743598624</c:v>
                </c:pt>
                <c:pt idx="108">
                  <c:v>53.629936484135285</c:v>
                </c:pt>
                <c:pt idx="109">
                  <c:v>53.46829480403742</c:v>
                </c:pt>
                <c:pt idx="110">
                  <c:v>53.307936411869939</c:v>
                </c:pt>
                <c:pt idx="111">
                  <c:v>53.148649608693184</c:v>
                </c:pt>
                <c:pt idx="112">
                  <c:v>52.990239101985679</c:v>
                </c:pt>
                <c:pt idx="113">
                  <c:v>52.832526399689463</c:v>
                </c:pt>
                <c:pt idx="114">
                  <c:v>52.675349840975286</c:v>
                </c:pt>
                <c:pt idx="115">
                  <c:v>52.518564322145771</c:v>
                </c:pt>
                <c:pt idx="116">
                  <c:v>52.36204077512955</c:v>
                </c:pt>
                <c:pt idx="117">
                  <c:v>52.205665452941687</c:v>
                </c:pt>
                <c:pt idx="118">
                  <c:v>52.049339071929204</c:v>
                </c:pt>
                <c:pt idx="119">
                  <c:v>51.892975855143995</c:v>
                </c:pt>
                <c:pt idx="120">
                  <c:v>51.736502515261975</c:v>
                </c:pt>
                <c:pt idx="121">
                  <c:v>51.5798572094672</c:v>
                </c:pt>
                <c:pt idx="122">
                  <c:v>51.422988492924588</c:v>
                </c:pt>
                <c:pt idx="123">
                  <c:v>51.265854292069406</c:v>
                </c:pt>
                <c:pt idx="124">
                  <c:v>51.108420914068844</c:v>
                </c:pt>
                <c:pt idx="125">
                  <c:v>50.950662104525321</c:v>
                </c:pt>
                <c:pt idx="126">
                  <c:v>50.792558161812586</c:v>
                </c:pt>
                <c:pt idx="127">
                  <c:v>50.634095113349346</c:v>
                </c:pt>
                <c:pt idx="128">
                  <c:v>50.475263956585337</c:v>
                </c:pt>
                <c:pt idx="129">
                  <c:v>50.316059965450286</c:v>
                </c:pt>
                <c:pt idx="130">
                  <c:v>50.156482061439448</c:v>
                </c:pt>
                <c:pt idx="131">
                  <c:v>49.996532247319493</c:v>
                </c:pt>
                <c:pt idx="132">
                  <c:v>49.836215100576119</c:v>
                </c:pt>
                <c:pt idx="133">
                  <c:v>49.675537323135465</c:v>
                </c:pt>
                <c:pt idx="134">
                  <c:v>49.514507343522112</c:v>
                </c:pt>
                <c:pt idx="135">
                  <c:v>49.353134967425731</c:v>
                </c:pt>
                <c:pt idx="136">
                  <c:v>49.191431072593971</c:v>
                </c:pt>
                <c:pt idx="137">
                  <c:v>49.029407344020299</c:v>
                </c:pt>
                <c:pt idx="138">
                  <c:v>48.867076045524421</c:v>
                </c:pt>
                <c:pt idx="139">
                  <c:v>48.704449824005295</c:v>
                </c:pt>
                <c:pt idx="140">
                  <c:v>48.541541542866263</c:v>
                </c:pt>
                <c:pt idx="141">
                  <c:v>48.378364141353572</c:v>
                </c:pt>
                <c:pt idx="142">
                  <c:v>48.21493051680077</c:v>
                </c:pt>
                <c:pt idx="143">
                  <c:v>48.051253427025848</c:v>
                </c:pt>
                <c:pt idx="144">
                  <c:v>47.887345410377442</c:v>
                </c:pt>
                <c:pt idx="145">
                  <c:v>47.723218721166639</c:v>
                </c:pt>
                <c:pt idx="146">
                  <c:v>47.558885278449857</c:v>
                </c:pt>
                <c:pt idx="147">
                  <c:v>47.394356626342145</c:v>
                </c:pt>
                <c:pt idx="148">
                  <c:v>47.229643904239396</c:v>
                </c:pt>
                <c:pt idx="149">
                  <c:v>47.064757825511258</c:v>
                </c:pt>
                <c:pt idx="150">
                  <c:v>46.899708663394016</c:v>
                </c:pt>
                <c:pt idx="151">
                  <c:v>46.734506242964848</c:v>
                </c:pt>
                <c:pt idx="152">
                  <c:v>46.569159938216529</c:v>
                </c:pt>
                <c:pt idx="153">
                  <c:v>46.403678673375182</c:v>
                </c:pt>
                <c:pt idx="154">
                  <c:v>46.238070927714496</c:v>
                </c:pt>
                <c:pt idx="155">
                  <c:v>46.072344743218409</c:v>
                </c:pt>
                <c:pt idx="156">
                  <c:v>45.906507734532184</c:v>
                </c:pt>
                <c:pt idx="157">
                  <c:v>45.740567100719318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67.55</c:v>
                </c:pt>
                <c:pt idx="1">
                  <c:v>68.417000000000002</c:v>
                </c:pt>
                <c:pt idx="2">
                  <c:v>68.5</c:v>
                </c:pt>
                <c:pt idx="3">
                  <c:v>67.5</c:v>
                </c:pt>
                <c:pt idx="4">
                  <c:v>69.8</c:v>
                </c:pt>
                <c:pt idx="5">
                  <c:v>68.2</c:v>
                </c:pt>
                <c:pt idx="6">
                  <c:v>68</c:v>
                </c:pt>
                <c:pt idx="7">
                  <c:v>67.466999999999999</c:v>
                </c:pt>
                <c:pt idx="8">
                  <c:v>68.066999999999993</c:v>
                </c:pt>
                <c:pt idx="9">
                  <c:v>67.582999999999998</c:v>
                </c:pt>
                <c:pt idx="10">
                  <c:v>67.5</c:v>
                </c:pt>
                <c:pt idx="11">
                  <c:v>68.3</c:v>
                </c:pt>
                <c:pt idx="12">
                  <c:v>67.266999999999996</c:v>
                </c:pt>
                <c:pt idx="13">
                  <c:v>68.2</c:v>
                </c:pt>
                <c:pt idx="14">
                  <c:v>67.816999999999993</c:v>
                </c:pt>
                <c:pt idx="15">
                  <c:v>68.5</c:v>
                </c:pt>
                <c:pt idx="16">
                  <c:v>66.650000000000006</c:v>
                </c:pt>
                <c:pt idx="17">
                  <c:v>68.283000000000001</c:v>
                </c:pt>
                <c:pt idx="18">
                  <c:v>67.849999999999994</c:v>
                </c:pt>
                <c:pt idx="19">
                  <c:v>67.349999999999994</c:v>
                </c:pt>
                <c:pt idx="20">
                  <c:v>67.783000000000001</c:v>
                </c:pt>
                <c:pt idx="21">
                  <c:v>69.8</c:v>
                </c:pt>
                <c:pt idx="22">
                  <c:v>69.082999999999998</c:v>
                </c:pt>
                <c:pt idx="23">
                  <c:v>68.650000000000006</c:v>
                </c:pt>
                <c:pt idx="24">
                  <c:v>68.5</c:v>
                </c:pt>
                <c:pt idx="25">
                  <c:v>69.117000000000004</c:v>
                </c:pt>
                <c:pt idx="26">
                  <c:v>69.25</c:v>
                </c:pt>
                <c:pt idx="27">
                  <c:v>69.349999999999994</c:v>
                </c:pt>
                <c:pt idx="28">
                  <c:v>70.150000000000006</c:v>
                </c:pt>
                <c:pt idx="29">
                  <c:v>70.933000000000007</c:v>
                </c:pt>
                <c:pt idx="30">
                  <c:v>70.95</c:v>
                </c:pt>
                <c:pt idx="31">
                  <c:v>71.816999999999993</c:v>
                </c:pt>
                <c:pt idx="32">
                  <c:v>72.516999999999996</c:v>
                </c:pt>
                <c:pt idx="33">
                  <c:v>72.95</c:v>
                </c:pt>
                <c:pt idx="34">
                  <c:v>72.849999999999994</c:v>
                </c:pt>
                <c:pt idx="35">
                  <c:v>75.566999999999993</c:v>
                </c:pt>
                <c:pt idx="36">
                  <c:v>75.132999999999996</c:v>
                </c:pt>
                <c:pt idx="37">
                  <c:v>75.233000000000004</c:v>
                </c:pt>
                <c:pt idx="38">
                  <c:v>77.766999999999996</c:v>
                </c:pt>
                <c:pt idx="39">
                  <c:v>80.2</c:v>
                </c:pt>
                <c:pt idx="40">
                  <c:v>84.25</c:v>
                </c:pt>
                <c:pt idx="41">
                  <c:v>90</c:v>
                </c:pt>
                <c:pt idx="42">
                  <c:v>101.667</c:v>
                </c:pt>
                <c:pt idx="43">
                  <c:v>115.6</c:v>
                </c:pt>
                <c:pt idx="44">
                  <c:v>135.19999999999999</c:v>
                </c:pt>
                <c:pt idx="45">
                  <c:v>153.68299999999999</c:v>
                </c:pt>
                <c:pt idx="46">
                  <c:v>170.63300000000001</c:v>
                </c:pt>
                <c:pt idx="47">
                  <c:v>185.1</c:v>
                </c:pt>
                <c:pt idx="48">
                  <c:v>197.083</c:v>
                </c:pt>
                <c:pt idx="49">
                  <c:v>205.767</c:v>
                </c:pt>
                <c:pt idx="50">
                  <c:v>209.15</c:v>
                </c:pt>
                <c:pt idx="51">
                  <c:v>210.46700000000001</c:v>
                </c:pt>
                <c:pt idx="52">
                  <c:v>208.18299999999999</c:v>
                </c:pt>
                <c:pt idx="53">
                  <c:v>197.517</c:v>
                </c:pt>
                <c:pt idx="54">
                  <c:v>177.1</c:v>
                </c:pt>
                <c:pt idx="55">
                  <c:v>142.583</c:v>
                </c:pt>
                <c:pt idx="56">
                  <c:v>100.05</c:v>
                </c:pt>
                <c:pt idx="57">
                  <c:v>72.516999999999996</c:v>
                </c:pt>
                <c:pt idx="58">
                  <c:v>65.632999999999996</c:v>
                </c:pt>
                <c:pt idx="59">
                  <c:v>64.566999999999993</c:v>
                </c:pt>
                <c:pt idx="60">
                  <c:v>65.983000000000004</c:v>
                </c:pt>
                <c:pt idx="61">
                  <c:v>68.766999999999996</c:v>
                </c:pt>
                <c:pt idx="62">
                  <c:v>71.849999999999994</c:v>
                </c:pt>
                <c:pt idx="63">
                  <c:v>76.816999999999993</c:v>
                </c:pt>
                <c:pt idx="64">
                  <c:v>84.35</c:v>
                </c:pt>
                <c:pt idx="65">
                  <c:v>96.35</c:v>
                </c:pt>
                <c:pt idx="66">
                  <c:v>108.533</c:v>
                </c:pt>
                <c:pt idx="67">
                  <c:v>123.333</c:v>
                </c:pt>
                <c:pt idx="68">
                  <c:v>136.517</c:v>
                </c:pt>
                <c:pt idx="69">
                  <c:v>145.6</c:v>
                </c:pt>
                <c:pt idx="70">
                  <c:v>154.06700000000001</c:v>
                </c:pt>
                <c:pt idx="71">
                  <c:v>159.9</c:v>
                </c:pt>
                <c:pt idx="72">
                  <c:v>161.767</c:v>
                </c:pt>
                <c:pt idx="73">
                  <c:v>161.30000000000001</c:v>
                </c:pt>
                <c:pt idx="74">
                  <c:v>154.583</c:v>
                </c:pt>
                <c:pt idx="75">
                  <c:v>138.017</c:v>
                </c:pt>
                <c:pt idx="76">
                  <c:v>111.43300000000001</c:v>
                </c:pt>
                <c:pt idx="77">
                  <c:v>80.117000000000004</c:v>
                </c:pt>
                <c:pt idx="78">
                  <c:v>62.082999999999998</c:v>
                </c:pt>
                <c:pt idx="79">
                  <c:v>58.283000000000001</c:v>
                </c:pt>
                <c:pt idx="80">
                  <c:v>57.716999999999999</c:v>
                </c:pt>
                <c:pt idx="81">
                  <c:v>58.75</c:v>
                </c:pt>
                <c:pt idx="82">
                  <c:v>58.267000000000003</c:v>
                </c:pt>
                <c:pt idx="83">
                  <c:v>58.767000000000003</c:v>
                </c:pt>
                <c:pt idx="84">
                  <c:v>58.966999999999999</c:v>
                </c:pt>
                <c:pt idx="85">
                  <c:v>59.95</c:v>
                </c:pt>
                <c:pt idx="86">
                  <c:v>59.267000000000003</c:v>
                </c:pt>
                <c:pt idx="87">
                  <c:v>59.582999999999998</c:v>
                </c:pt>
                <c:pt idx="88">
                  <c:v>59.216999999999999</c:v>
                </c:pt>
                <c:pt idx="89">
                  <c:v>57.917000000000002</c:v>
                </c:pt>
                <c:pt idx="90">
                  <c:v>59.582999999999998</c:v>
                </c:pt>
                <c:pt idx="91">
                  <c:v>60.017000000000003</c:v>
                </c:pt>
                <c:pt idx="92">
                  <c:v>58.15</c:v>
                </c:pt>
                <c:pt idx="93">
                  <c:v>58.6</c:v>
                </c:pt>
                <c:pt idx="94">
                  <c:v>60.783000000000001</c:v>
                </c:pt>
                <c:pt idx="95">
                  <c:v>59.232999999999997</c:v>
                </c:pt>
                <c:pt idx="96">
                  <c:v>61.167000000000002</c:v>
                </c:pt>
                <c:pt idx="97">
                  <c:v>58.966999999999999</c:v>
                </c:pt>
                <c:pt idx="98">
                  <c:v>59.616999999999997</c:v>
                </c:pt>
                <c:pt idx="99">
                  <c:v>61.216999999999999</c:v>
                </c:pt>
                <c:pt idx="100">
                  <c:v>60.683</c:v>
                </c:pt>
                <c:pt idx="101">
                  <c:v>63.183</c:v>
                </c:pt>
                <c:pt idx="102">
                  <c:v>66.683000000000007</c:v>
                </c:pt>
                <c:pt idx="103">
                  <c:v>72.667000000000002</c:v>
                </c:pt>
                <c:pt idx="104">
                  <c:v>79.183000000000007</c:v>
                </c:pt>
                <c:pt idx="105">
                  <c:v>88.966999999999999</c:v>
                </c:pt>
                <c:pt idx="106">
                  <c:v>97.716999999999999</c:v>
                </c:pt>
                <c:pt idx="107">
                  <c:v>106.783</c:v>
                </c:pt>
                <c:pt idx="108">
                  <c:v>111.05</c:v>
                </c:pt>
                <c:pt idx="109">
                  <c:v>111.117</c:v>
                </c:pt>
                <c:pt idx="110">
                  <c:v>109.8</c:v>
                </c:pt>
                <c:pt idx="111">
                  <c:v>102.483</c:v>
                </c:pt>
                <c:pt idx="112">
                  <c:v>92.516999999999996</c:v>
                </c:pt>
                <c:pt idx="113">
                  <c:v>78.332999999999998</c:v>
                </c:pt>
                <c:pt idx="114">
                  <c:v>64.95</c:v>
                </c:pt>
                <c:pt idx="115">
                  <c:v>57.466999999999999</c:v>
                </c:pt>
                <c:pt idx="116">
                  <c:v>53.65</c:v>
                </c:pt>
                <c:pt idx="117">
                  <c:v>52.482999999999997</c:v>
                </c:pt>
                <c:pt idx="118">
                  <c:v>52.35</c:v>
                </c:pt>
                <c:pt idx="119">
                  <c:v>52.683</c:v>
                </c:pt>
                <c:pt idx="120">
                  <c:v>51.017000000000003</c:v>
                </c:pt>
                <c:pt idx="121">
                  <c:v>52.533000000000001</c:v>
                </c:pt>
                <c:pt idx="122">
                  <c:v>52.6</c:v>
                </c:pt>
                <c:pt idx="123">
                  <c:v>51.95</c:v>
                </c:pt>
                <c:pt idx="124">
                  <c:v>52.982999999999997</c:v>
                </c:pt>
                <c:pt idx="125">
                  <c:v>52.866999999999997</c:v>
                </c:pt>
                <c:pt idx="126">
                  <c:v>52.017000000000003</c:v>
                </c:pt>
                <c:pt idx="127">
                  <c:v>52.033000000000001</c:v>
                </c:pt>
                <c:pt idx="128">
                  <c:v>53.35</c:v>
                </c:pt>
                <c:pt idx="129">
                  <c:v>54.232999999999997</c:v>
                </c:pt>
                <c:pt idx="130">
                  <c:v>53.7</c:v>
                </c:pt>
                <c:pt idx="131">
                  <c:v>56.7</c:v>
                </c:pt>
                <c:pt idx="132">
                  <c:v>59</c:v>
                </c:pt>
                <c:pt idx="133">
                  <c:v>64.533000000000001</c:v>
                </c:pt>
                <c:pt idx="134">
                  <c:v>71.2</c:v>
                </c:pt>
                <c:pt idx="135">
                  <c:v>76.400000000000006</c:v>
                </c:pt>
                <c:pt idx="136">
                  <c:v>80.099999999999994</c:v>
                </c:pt>
                <c:pt idx="137">
                  <c:v>83.466999999999999</c:v>
                </c:pt>
                <c:pt idx="138">
                  <c:v>83.466999999999999</c:v>
                </c:pt>
                <c:pt idx="139">
                  <c:v>82.033000000000001</c:v>
                </c:pt>
                <c:pt idx="140">
                  <c:v>75.283000000000001</c:v>
                </c:pt>
                <c:pt idx="141">
                  <c:v>65.733000000000004</c:v>
                </c:pt>
                <c:pt idx="142">
                  <c:v>59.883000000000003</c:v>
                </c:pt>
                <c:pt idx="143">
                  <c:v>53.466999999999999</c:v>
                </c:pt>
                <c:pt idx="144">
                  <c:v>49.332999999999998</c:v>
                </c:pt>
                <c:pt idx="145">
                  <c:v>48.383000000000003</c:v>
                </c:pt>
                <c:pt idx="146">
                  <c:v>48</c:v>
                </c:pt>
                <c:pt idx="147">
                  <c:v>48.85</c:v>
                </c:pt>
                <c:pt idx="148">
                  <c:v>48.783000000000001</c:v>
                </c:pt>
                <c:pt idx="149">
                  <c:v>47.917000000000002</c:v>
                </c:pt>
                <c:pt idx="150">
                  <c:v>46.767000000000003</c:v>
                </c:pt>
                <c:pt idx="151">
                  <c:v>47.683</c:v>
                </c:pt>
                <c:pt idx="152">
                  <c:v>48.267000000000003</c:v>
                </c:pt>
                <c:pt idx="153">
                  <c:v>48.183</c:v>
                </c:pt>
                <c:pt idx="154">
                  <c:v>46.75</c:v>
                </c:pt>
                <c:pt idx="155">
                  <c:v>47.55</c:v>
                </c:pt>
                <c:pt idx="156">
                  <c:v>47.267000000000003</c:v>
                </c:pt>
                <c:pt idx="157">
                  <c:v>48.35</c:v>
                </c:pt>
                <c:pt idx="158">
                  <c:v>47.933</c:v>
                </c:pt>
                <c:pt idx="159">
                  <c:v>47.65</c:v>
                </c:pt>
                <c:pt idx="160">
                  <c:v>48.067</c:v>
                </c:pt>
                <c:pt idx="161">
                  <c:v>46.55</c:v>
                </c:pt>
                <c:pt idx="162">
                  <c:v>46.65</c:v>
                </c:pt>
                <c:pt idx="163">
                  <c:v>46.533000000000001</c:v>
                </c:pt>
                <c:pt idx="164">
                  <c:v>45.95</c:v>
                </c:pt>
                <c:pt idx="165">
                  <c:v>46.1</c:v>
                </c:pt>
                <c:pt idx="166">
                  <c:v>48.167000000000002</c:v>
                </c:pt>
                <c:pt idx="167">
                  <c:v>45.082999999999998</c:v>
                </c:pt>
                <c:pt idx="168">
                  <c:v>46.433</c:v>
                </c:pt>
                <c:pt idx="169">
                  <c:v>46.383000000000003</c:v>
                </c:pt>
                <c:pt idx="170">
                  <c:v>46.332999999999998</c:v>
                </c:pt>
                <c:pt idx="171">
                  <c:v>45.267000000000003</c:v>
                </c:pt>
                <c:pt idx="172">
                  <c:v>46.7</c:v>
                </c:pt>
                <c:pt idx="173">
                  <c:v>45.85</c:v>
                </c:pt>
                <c:pt idx="174">
                  <c:v>45.85</c:v>
                </c:pt>
                <c:pt idx="175">
                  <c:v>47.25</c:v>
                </c:pt>
                <c:pt idx="176">
                  <c:v>46.283000000000001</c:v>
                </c:pt>
                <c:pt idx="177">
                  <c:v>46.35</c:v>
                </c:pt>
                <c:pt idx="178">
                  <c:v>45.85</c:v>
                </c:pt>
                <c:pt idx="179">
                  <c:v>44.917000000000002</c:v>
                </c:pt>
                <c:pt idx="180">
                  <c:v>44.466999999999999</c:v>
                </c:pt>
                <c:pt idx="181">
                  <c:v>44.482999999999997</c:v>
                </c:pt>
                <c:pt idx="182">
                  <c:v>45.466999999999999</c:v>
                </c:pt>
                <c:pt idx="183">
                  <c:v>44.133000000000003</c:v>
                </c:pt>
                <c:pt idx="184">
                  <c:v>43.283000000000001</c:v>
                </c:pt>
                <c:pt idx="185">
                  <c:v>44.332999999999998</c:v>
                </c:pt>
                <c:pt idx="186">
                  <c:v>43.817</c:v>
                </c:pt>
                <c:pt idx="187">
                  <c:v>42.966999999999999</c:v>
                </c:pt>
                <c:pt idx="188">
                  <c:v>44.966999999999999</c:v>
                </c:pt>
                <c:pt idx="189">
                  <c:v>43.732999999999997</c:v>
                </c:pt>
                <c:pt idx="190">
                  <c:v>44</c:v>
                </c:pt>
                <c:pt idx="191">
                  <c:v>43.033000000000001</c:v>
                </c:pt>
                <c:pt idx="192">
                  <c:v>41.716999999999999</c:v>
                </c:pt>
                <c:pt idx="193">
                  <c:v>43.116999999999997</c:v>
                </c:pt>
                <c:pt idx="194">
                  <c:v>42.5</c:v>
                </c:pt>
                <c:pt idx="195">
                  <c:v>42.466999999999999</c:v>
                </c:pt>
                <c:pt idx="196">
                  <c:v>42.832999999999998</c:v>
                </c:pt>
                <c:pt idx="197">
                  <c:v>43.183</c:v>
                </c:pt>
                <c:pt idx="198">
                  <c:v>42.183</c:v>
                </c:pt>
                <c:pt idx="199">
                  <c:v>41.8</c:v>
                </c:pt>
                <c:pt idx="200">
                  <c:v>41.466999999999999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DA-4A77-A5CB-BECCF16F35C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72.107849657944428</c:v>
                </c:pt>
                <c:pt idx="24">
                  <c:v>71.928941928672458</c:v>
                </c:pt>
                <c:pt idx="25">
                  <c:v>71.755753643349664</c:v>
                </c:pt>
                <c:pt idx="26">
                  <c:v>71.59237159903283</c:v>
                </c:pt>
                <c:pt idx="27">
                  <c:v>71.445410156020216</c:v>
                </c:pt>
                <c:pt idx="28">
                  <c:v>71.325300343445008</c:v>
                </c:pt>
                <c:pt idx="29">
                  <c:v>71.248061573423129</c:v>
                </c:pt>
                <c:pt idx="30">
                  <c:v>71.237634689963997</c:v>
                </c:pt>
                <c:pt idx="31">
                  <c:v>71.328808025031009</c:v>
                </c:pt>
                <c:pt idx="32">
                  <c:v>71.570680471881673</c:v>
                </c:pt>
                <c:pt idx="33">
                  <c:v>72.030469580559966</c:v>
                </c:pt>
                <c:pt idx="34">
                  <c:v>72.797287908793081</c:v>
                </c:pt>
                <c:pt idx="35">
                  <c:v>73.985289187844486</c:v>
                </c:pt>
                <c:pt idx="36">
                  <c:v>75.735355861237693</c:v>
                </c:pt>
                <c:pt idx="37">
                  <c:v>78.21430857268065</c:v>
                </c:pt>
                <c:pt idx="38">
                  <c:v>81.610529968670392</c:v>
                </c:pt>
                <c:pt idx="39">
                  <c:v>86.124981351972124</c:v>
                </c:pt>
                <c:pt idx="40">
                  <c:v>91.956915467511891</c:v>
                </c:pt>
                <c:pt idx="41">
                  <c:v>99.284188213400554</c:v>
                </c:pt>
                <c:pt idx="42">
                  <c:v>108.2389324097114</c:v>
                </c:pt>
                <c:pt idx="43">
                  <c:v>118.88039422827029</c:v>
                </c:pt>
                <c:pt idx="44">
                  <c:v>131.16776278852728</c:v>
                </c:pt>
                <c:pt idx="45">
                  <c:v>144.93637235895991</c:v>
                </c:pt>
                <c:pt idx="46">
                  <c:v>159.87892716835037</c:v>
                </c:pt>
                <c:pt idx="47">
                  <c:v>175.52286649798347</c:v>
                </c:pt>
                <c:pt idx="48">
                  <c:v>191.16118507409817</c:v>
                </c:pt>
                <c:pt idx="49">
                  <c:v>205.6367165660603</c:v>
                </c:pt>
                <c:pt idx="50">
                  <c:v>216.90129700045227</c:v>
                </c:pt>
                <c:pt idx="51">
                  <c:v>221.61762595245045</c:v>
                </c:pt>
                <c:pt idx="52">
                  <c:v>215.71420008195992</c:v>
                </c:pt>
                <c:pt idx="53">
                  <c:v>196.71759916181708</c:v>
                </c:pt>
                <c:pt idx="54">
                  <c:v>166.74548934273065</c:v>
                </c:pt>
                <c:pt idx="55">
                  <c:v>132.95168849079869</c:v>
                </c:pt>
                <c:pt idx="56">
                  <c:v>103.82028979332105</c:v>
                </c:pt>
                <c:pt idx="57">
                  <c:v>84.328313206670842</c:v>
                </c:pt>
                <c:pt idx="58">
                  <c:v>74.381435097797137</c:v>
                </c:pt>
                <c:pt idx="59">
                  <c:v>71.007543288342504</c:v>
                </c:pt>
                <c:pt idx="60">
                  <c:v>71.241131752528048</c:v>
                </c:pt>
                <c:pt idx="61">
                  <c:v>73.398538197723028</c:v>
                </c:pt>
                <c:pt idx="62">
                  <c:v>76.903218592971527</c:v>
                </c:pt>
                <c:pt idx="63">
                  <c:v>81.723588937111785</c:v>
                </c:pt>
                <c:pt idx="64">
                  <c:v>87.988851983628081</c:v>
                </c:pt>
                <c:pt idx="65">
                  <c:v>95.812430174373617</c:v>
                </c:pt>
                <c:pt idx="66">
                  <c:v>105.21336134313641</c:v>
                </c:pt>
                <c:pt idx="67">
                  <c:v>116.07003810594716</c:v>
                </c:pt>
                <c:pt idx="68">
                  <c:v>128.08445192519687</c:v>
                </c:pt>
                <c:pt idx="69">
                  <c:v>140.73336858804026</c:v>
                </c:pt>
                <c:pt idx="70">
                  <c:v>153.1298717307422</c:v>
                </c:pt>
                <c:pt idx="71">
                  <c:v>163.67144824366505</c:v>
                </c:pt>
                <c:pt idx="72">
                  <c:v>169.57461528251025</c:v>
                </c:pt>
                <c:pt idx="73">
                  <c:v>167.11596631370756</c:v>
                </c:pt>
                <c:pt idx="74">
                  <c:v>153.70041130772216</c:v>
                </c:pt>
                <c:pt idx="75">
                  <c:v>130.95816642697395</c:v>
                </c:pt>
                <c:pt idx="76">
                  <c:v>105.31665599051215</c:v>
                </c:pt>
                <c:pt idx="77">
                  <c:v>84.110605078004141</c:v>
                </c:pt>
                <c:pt idx="78">
                  <c:v>70.866069231284357</c:v>
                </c:pt>
                <c:pt idx="79">
                  <c:v>64.514188437629016</c:v>
                </c:pt>
                <c:pt idx="80">
                  <c:v>62.103328593407461</c:v>
                </c:pt>
                <c:pt idx="81">
                  <c:v>61.298439997274755</c:v>
                </c:pt>
                <c:pt idx="82">
                  <c:v>60.974237250322034</c:v>
                </c:pt>
                <c:pt idx="83">
                  <c:v>60.757183210202655</c:v>
                </c:pt>
                <c:pt idx="84">
                  <c:v>60.55793496945163</c:v>
                </c:pt>
                <c:pt idx="85">
                  <c:v>60.360785821761404</c:v>
                </c:pt>
                <c:pt idx="86">
                  <c:v>60.163732030423809</c:v>
                </c:pt>
                <c:pt idx="87">
                  <c:v>59.966677287047084</c:v>
                </c:pt>
                <c:pt idx="88">
                  <c:v>59.769808872281715</c:v>
                </c:pt>
                <c:pt idx="89">
                  <c:v>59.573546382466517</c:v>
                </c:pt>
                <c:pt idx="90">
                  <c:v>59.378797664414378</c:v>
                </c:pt>
                <c:pt idx="91">
                  <c:v>59.187511348739562</c:v>
                </c:pt>
                <c:pt idx="92">
                  <c:v>59.003744733317347</c:v>
                </c:pt>
                <c:pt idx="93">
                  <c:v>58.835594207221085</c:v>
                </c:pt>
                <c:pt idx="94">
                  <c:v>58.69844586195984</c:v>
                </c:pt>
                <c:pt idx="95">
                  <c:v>58.620032738750901</c:v>
                </c:pt>
                <c:pt idx="96">
                  <c:v>58.647608987682943</c:v>
                </c:pt>
                <c:pt idx="97">
                  <c:v>58.857013248393706</c:v>
                </c:pt>
                <c:pt idx="98">
                  <c:v>59.362367218635811</c:v>
                </c:pt>
                <c:pt idx="99">
                  <c:v>60.32366011740956</c:v>
                </c:pt>
                <c:pt idx="100">
                  <c:v>61.94781029354089</c:v>
                </c:pt>
                <c:pt idx="101">
                  <c:v>64.477634547443543</c:v>
                </c:pt>
                <c:pt idx="102">
                  <c:v>68.163340201848058</c:v>
                </c:pt>
                <c:pt idx="103">
                  <c:v>73.212965408484237</c:v>
                </c:pt>
                <c:pt idx="104">
                  <c:v>79.719756063934824</c:v>
                </c:pt>
                <c:pt idx="105">
                  <c:v>87.560985734398415</c:v>
                </c:pt>
                <c:pt idx="106">
                  <c:v>96.254278439999283</c:v>
                </c:pt>
                <c:pt idx="107">
                  <c:v>104.77310435051196</c:v>
                </c:pt>
                <c:pt idx="108">
                  <c:v>111.42639270598495</c:v>
                </c:pt>
                <c:pt idx="109">
                  <c:v>114.0863539926158</c:v>
                </c:pt>
                <c:pt idx="110">
                  <c:v>111.03679725873728</c:v>
                </c:pt>
                <c:pt idx="111">
                  <c:v>102.17945222953644</c:v>
                </c:pt>
                <c:pt idx="112">
                  <c:v>89.610526098722104</c:v>
                </c:pt>
                <c:pt idx="113">
                  <c:v>76.740581294343016</c:v>
                </c:pt>
                <c:pt idx="114">
                  <c:v>66.460897672959675</c:v>
                </c:pt>
                <c:pt idx="115">
                  <c:v>59.866947214888981</c:v>
                </c:pt>
                <c:pt idx="116">
                  <c:v>56.400376512703957</c:v>
                </c:pt>
                <c:pt idx="117">
                  <c:v>54.853948428344701</c:v>
                </c:pt>
                <c:pt idx="118">
                  <c:v>54.211088807056051</c:v>
                </c:pt>
                <c:pt idx="119">
                  <c:v>53.902500922046677</c:v>
                </c:pt>
                <c:pt idx="120">
                  <c:v>53.692815282118616</c:v>
                </c:pt>
                <c:pt idx="121">
                  <c:v>53.507695120136205</c:v>
                </c:pt>
                <c:pt idx="122">
                  <c:v>53.330108201496024</c:v>
                </c:pt>
                <c:pt idx="123">
                  <c:v>53.160365465324382</c:v>
                </c:pt>
                <c:pt idx="124">
                  <c:v>53.006693874930356</c:v>
                </c:pt>
                <c:pt idx="125">
                  <c:v>52.886981807849963</c:v>
                </c:pt>
                <c:pt idx="126">
                  <c:v>52.835256545039847</c:v>
                </c:pt>
                <c:pt idx="127">
                  <c:v>52.911279518515414</c:v>
                </c:pt>
                <c:pt idx="128">
                  <c:v>53.211773631506894</c:v>
                </c:pt>
                <c:pt idx="129">
                  <c:v>53.879819325908805</c:v>
                </c:pt>
                <c:pt idx="130">
                  <c:v>55.106179642112686</c:v>
                </c:pt>
                <c:pt idx="131">
                  <c:v>57.114004571829433</c:v>
                </c:pt>
                <c:pt idx="132">
                  <c:v>60.117662898834439</c:v>
                </c:pt>
                <c:pt idx="133">
                  <c:v>64.246976083384851</c:v>
                </c:pt>
                <c:pt idx="134">
                  <c:v>69.42867090603022</c:v>
                </c:pt>
                <c:pt idx="135">
                  <c:v>75.225932748470271</c:v>
                </c:pt>
                <c:pt idx="136">
                  <c:v>80.687447611910301</c:v>
                </c:pt>
                <c:pt idx="137">
                  <c:v>84.371453430770032</c:v>
                </c:pt>
                <c:pt idx="138">
                  <c:v>84.776556440369106</c:v>
                </c:pt>
                <c:pt idx="139">
                  <c:v>81.17405377940878</c:v>
                </c:pt>
                <c:pt idx="140">
                  <c:v>74.301577868809062</c:v>
                </c:pt>
                <c:pt idx="141">
                  <c:v>66.178032320094331</c:v>
                </c:pt>
                <c:pt idx="142">
                  <c:v>58.994144073052084</c:v>
                </c:pt>
                <c:pt idx="143">
                  <c:v>53.980360530194233</c:v>
                </c:pt>
                <c:pt idx="144">
                  <c:v>51.137643465129969</c:v>
                </c:pt>
                <c:pt idx="145">
                  <c:v>49.777019248840396</c:v>
                </c:pt>
                <c:pt idx="146">
                  <c:v>49.174286011900897</c:v>
                </c:pt>
                <c:pt idx="147">
                  <c:v>48.872322075163666</c:v>
                </c:pt>
                <c:pt idx="148">
                  <c:v>48.664597954842975</c:v>
                </c:pt>
                <c:pt idx="149">
                  <c:v>48.480419341567007</c:v>
                </c:pt>
                <c:pt idx="150">
                  <c:v>48.30096778326903</c:v>
                </c:pt>
                <c:pt idx="151">
                  <c:v>48.122290758579375</c:v>
                </c:pt>
                <c:pt idx="152">
                  <c:v>47.943726597488883</c:v>
                </c:pt>
                <c:pt idx="153">
                  <c:v>47.765185557679104</c:v>
                </c:pt>
                <c:pt idx="154">
                  <c:v>47.586656799764846</c:v>
                </c:pt>
                <c:pt idx="155">
                  <c:v>47.408138277479893</c:v>
                </c:pt>
                <c:pt idx="156">
                  <c:v>47.229628832766416</c:v>
                </c:pt>
                <c:pt idx="157">
                  <c:v>47.051127475269489</c:v>
                </c:pt>
                <c:pt idx="158">
                  <c:v>46.872633320190317</c:v>
                </c:pt>
                <c:pt idx="159">
                  <c:v>46.694145575138094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DA-4A77-A5CB-BECCF16F35C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72.099719504569848</c:v>
                </c:pt>
                <c:pt idx="24">
                  <c:v>71.913644049155792</c:v>
                </c:pt>
                <c:pt idx="25">
                  <c:v>71.727554880686071</c:v>
                </c:pt>
                <c:pt idx="26">
                  <c:v>71.54145080268718</c:v>
                </c:pt>
                <c:pt idx="27">
                  <c:v>71.355330516387085</c:v>
                </c:pt>
                <c:pt idx="28">
                  <c:v>71.169192612288825</c:v>
                </c:pt>
                <c:pt idx="29">
                  <c:v>70.983035561103563</c:v>
                </c:pt>
                <c:pt idx="30">
                  <c:v>70.796857704003855</c:v>
                </c:pt>
                <c:pt idx="31">
                  <c:v>70.61065724215797</c:v>
                </c:pt>
                <c:pt idx="32">
                  <c:v>70.4244322255051</c:v>
                </c:pt>
                <c:pt idx="33">
                  <c:v>70.238180540733325</c:v>
                </c:pt>
                <c:pt idx="34">
                  <c:v>70.051899898421979</c:v>
                </c:pt>
                <c:pt idx="35">
                  <c:v>69.865587819313845</c:v>
                </c:pt>
                <c:pt idx="36">
                  <c:v>69.679241619684362</c:v>
                </c:pt>
                <c:pt idx="37">
                  <c:v>69.492858395781525</c:v>
                </c:pt>
                <c:pt idx="38">
                  <c:v>69.306435007315059</c:v>
                </c:pt>
                <c:pt idx="39">
                  <c:v>69.119968059982696</c:v>
                </c:pt>
                <c:pt idx="40">
                  <c:v>68.933453887032258</c:v>
                </c:pt>
                <c:pt idx="41">
                  <c:v>68.746888529871228</c:v>
                </c:pt>
                <c:pt idx="42">
                  <c:v>68.560267717753206</c:v>
                </c:pt>
                <c:pt idx="43">
                  <c:v>68.373586846591479</c:v>
                </c:pt>
                <c:pt idx="44">
                  <c:v>68.186840956974777</c:v>
                </c:pt>
                <c:pt idx="45">
                  <c:v>68.000024711492344</c:v>
                </c:pt>
                <c:pt idx="46">
                  <c:v>67.813132371511983</c:v>
                </c:pt>
                <c:pt idx="47">
                  <c:v>67.626157773598251</c:v>
                </c:pt>
                <c:pt idx="48">
                  <c:v>67.439094305811722</c:v>
                </c:pt>
                <c:pt idx="49">
                  <c:v>67.251934884190135</c:v>
                </c:pt>
                <c:pt idx="50">
                  <c:v>67.064671929784623</c:v>
                </c:pt>
                <c:pt idx="51">
                  <c:v>66.877297346706399</c:v>
                </c:pt>
                <c:pt idx="52">
                  <c:v>66.689802501734704</c:v>
                </c:pt>
                <c:pt idx="53">
                  <c:v>66.502178206144862</c:v>
                </c:pt>
                <c:pt idx="54">
                  <c:v>66.314414700537171</c:v>
                </c:pt>
                <c:pt idx="55">
                  <c:v>66.126501643584234</c:v>
                </c:pt>
                <c:pt idx="56">
                  <c:v>65.938428105764828</c:v>
                </c:pt>
                <c:pt idx="57">
                  <c:v>65.75018256931665</c:v>
                </c:pt>
                <c:pt idx="58">
                  <c:v>65.561752935816614</c:v>
                </c:pt>
                <c:pt idx="59">
                  <c:v>65.373126542983286</c:v>
                </c:pt>
                <c:pt idx="60">
                  <c:v>65.184290192485506</c:v>
                </c:pt>
                <c:pt idx="61">
                  <c:v>64.995230190732372</c:v>
                </c:pt>
                <c:pt idx="62">
                  <c:v>64.805932404798526</c:v>
                </c:pt>
                <c:pt idx="63">
                  <c:v>64.616382335799429</c:v>
                </c:pt>
                <c:pt idx="64">
                  <c:v>64.426565212157243</c:v>
                </c:pt>
                <c:pt idx="65">
                  <c:v>64.236466105271475</c:v>
                </c:pt>
                <c:pt idx="66">
                  <c:v>64.04607007011144</c:v>
                </c:pt>
                <c:pt idx="67">
                  <c:v>63.855362313151339</c:v>
                </c:pt>
                <c:pt idx="68">
                  <c:v>63.664328389849771</c:v>
                </c:pt>
                <c:pt idx="69">
                  <c:v>63.472954433499574</c:v>
                </c:pt>
                <c:pt idx="70">
                  <c:v>63.28122741671185</c:v>
                </c:pt>
                <c:pt idx="71">
                  <c:v>63.089135446017877</c:v>
                </c:pt>
                <c:pt idx="72">
                  <c:v>62.896668089045662</c:v>
                </c:pt>
                <c:pt idx="73">
                  <c:v>62.703816732436167</c:v>
                </c:pt>
                <c:pt idx="74">
                  <c:v>62.510574967095934</c:v>
                </c:pt>
                <c:pt idx="75">
                  <c:v>62.316938995548824</c:v>
                </c:pt>
                <c:pt idx="76">
                  <c:v>62.122908054079467</c:v>
                </c:pt>
                <c:pt idx="77">
                  <c:v>61.92848484011553</c:v>
                </c:pt>
                <c:pt idx="78">
                  <c:v>61.733675932967536</c:v>
                </c:pt>
                <c:pt idx="79">
                  <c:v>61.538492193764185</c:v>
                </c:pt>
                <c:pt idx="80">
                  <c:v>61.342949128352828</c:v>
                </c:pt>
                <c:pt idx="81">
                  <c:v>61.147067195277302</c:v>
                </c:pt>
                <c:pt idx="82">
                  <c:v>60.950872039917968</c:v>
                </c:pt>
                <c:pt idx="83">
                  <c:v>60.754394635706291</c:v>
                </c:pt>
                <c:pt idx="84">
                  <c:v>60.557671314218311</c:v>
                </c:pt>
                <c:pt idx="85">
                  <c:v>60.360743668073411</c:v>
                </c:pt>
                <c:pt idx="86">
                  <c:v>60.163658314009226</c:v>
                </c:pt>
                <c:pt idx="87">
                  <c:v>59.966466508265469</c:v>
                </c:pt>
                <c:pt idx="88">
                  <c:v>59.769223612354992</c:v>
                </c:pt>
                <c:pt idx="89">
                  <c:v>59.571988414168644</c:v>
                </c:pt>
                <c:pt idx="90">
                  <c:v>59.374822316754461</c:v>
                </c:pt>
                <c:pt idx="91">
                  <c:v>59.177788414529502</c:v>
                </c:pt>
                <c:pt idx="92">
                  <c:v>58.980950483553684</c:v>
                </c:pt>
                <c:pt idx="93">
                  <c:v>58.784371918237831</c:v>
                </c:pt>
                <c:pt idx="94">
                  <c:v>58.588114650942813</c:v>
                </c:pt>
                <c:pt idx="95">
                  <c:v>58.392238092942598</c:v>
                </c:pt>
                <c:pt idx="96">
                  <c:v>58.196798134931562</c:v>
                </c:pt>
                <c:pt idx="97">
                  <c:v>58.001846242624069</c:v>
                </c:pt>
                <c:pt idx="98">
                  <c:v>57.807428678206534</c:v>
                </c:pt>
                <c:pt idx="99">
                  <c:v>57.613585871842389</c:v>
                </c:pt>
                <c:pt idx="100">
                  <c:v>57.420351959635006</c:v>
                </c:pt>
                <c:pt idx="101">
                  <c:v>57.227754496049485</c:v>
                </c:pt>
                <c:pt idx="102">
                  <c:v>57.0358143404288</c:v>
                </c:pt>
                <c:pt idx="103">
                  <c:v>56.844545709508743</c:v>
                </c:pt>
                <c:pt idx="104">
                  <c:v>56.65395638122969</c:v>
                </c:pt>
                <c:pt idx="105">
                  <c:v>56.464048030003653</c:v>
                </c:pt>
                <c:pt idx="106">
                  <c:v>56.274816670103249</c:v>
                </c:pt>
                <c:pt idx="107">
                  <c:v>56.086253182018744</c:v>
                </c:pt>
                <c:pt idx="108">
                  <c:v>55.89834389636281</c:v>
                </c:pt>
                <c:pt idx="109">
                  <c:v>55.711071210976108</c:v>
                </c:pt>
                <c:pt idx="110">
                  <c:v>55.524414219013813</c:v>
                </c:pt>
                <c:pt idx="111">
                  <c:v>55.338349328664876</c:v>
                </c:pt>
                <c:pt idx="112">
                  <c:v>55.152850858466962</c:v>
                </c:pt>
                <c:pt idx="113">
                  <c:v>54.967891595653867</c:v>
                </c:pt>
                <c:pt idx="114">
                  <c:v>54.783443308381251</c:v>
                </c:pt>
                <c:pt idx="115">
                  <c:v>54.599477205845012</c:v>
                </c:pt>
                <c:pt idx="116">
                  <c:v>54.41596434311532</c:v>
                </c:pt>
                <c:pt idx="117">
                  <c:v>54.232875969889108</c:v>
                </c:pt>
                <c:pt idx="118">
                  <c:v>54.050183824288396</c:v>
                </c:pt>
                <c:pt idx="119">
                  <c:v>53.867860374310283</c:v>
                </c:pt>
                <c:pt idx="120">
                  <c:v>53.685879010596921</c:v>
                </c:pt>
                <c:pt idx="121">
                  <c:v>53.504214194890281</c:v>
                </c:pt>
                <c:pt idx="122">
                  <c:v>53.322841568921369</c:v>
                </c:pt>
                <c:pt idx="123">
                  <c:v>53.141738028615308</c:v>
                </c:pt>
                <c:pt idx="124">
                  <c:v>52.960881768428656</c:v>
                </c:pt>
                <c:pt idx="125">
                  <c:v>52.780252300424287</c:v>
                </c:pt>
                <c:pt idx="126">
                  <c:v>52.599830452377432</c:v>
                </c:pt>
                <c:pt idx="127">
                  <c:v>52.419598348830469</c:v>
                </c:pt>
                <c:pt idx="128">
                  <c:v>52.239539378605286</c:v>
                </c:pt>
                <c:pt idx="129">
                  <c:v>52.059638151863439</c:v>
                </c:pt>
                <c:pt idx="130">
                  <c:v>51.879880449392708</c:v>
                </c:pt>
                <c:pt idx="131">
                  <c:v>51.700253166408601</c:v>
                </c:pt>
                <c:pt idx="132">
                  <c:v>51.520744252795893</c:v>
                </c:pt>
                <c:pt idx="133">
                  <c:v>51.341342651386448</c:v>
                </c:pt>
                <c:pt idx="134">
                  <c:v>51.162038235574784</c:v>
                </c:pt>
                <c:pt idx="135">
                  <c:v>50.982821747314539</c:v>
                </c:pt>
                <c:pt idx="136">
                  <c:v>50.803684736314175</c:v>
                </c:pt>
                <c:pt idx="137">
                  <c:v>50.624619501058341</c:v>
                </c:pt>
                <c:pt idx="138">
                  <c:v>50.445619032118962</c:v>
                </c:pt>
                <c:pt idx="139">
                  <c:v>50.266676958084112</c:v>
                </c:pt>
                <c:pt idx="140">
                  <c:v>50.087787494321205</c:v>
                </c:pt>
                <c:pt idx="141">
                  <c:v>49.908945394699572</c:v>
                </c:pt>
                <c:pt idx="142">
                  <c:v>49.73014590632436</c:v>
                </c:pt>
                <c:pt idx="143">
                  <c:v>49.551384727276286</c:v>
                </c:pt>
                <c:pt idx="144">
                  <c:v>49.372657967306232</c:v>
                </c:pt>
                <c:pt idx="145">
                  <c:v>49.193962111400673</c:v>
                </c:pt>
                <c:pt idx="146">
                  <c:v>49.015293986108361</c:v>
                </c:pt>
                <c:pt idx="147">
                  <c:v>48.836650728501674</c:v>
                </c:pt>
                <c:pt idx="148">
                  <c:v>48.658029757634544</c:v>
                </c:pt>
                <c:pt idx="149">
                  <c:v>48.479428748352014</c:v>
                </c:pt>
                <c:pt idx="150">
                  <c:v>48.300845607304346</c:v>
                </c:pt>
                <c:pt idx="151">
                  <c:v>48.122278451018182</c:v>
                </c:pt>
                <c:pt idx="152">
                  <c:v>47.94372558588006</c:v>
                </c:pt>
                <c:pt idx="153">
                  <c:v>47.765185489892055</c:v>
                </c:pt>
                <c:pt idx="154">
                  <c:v>47.586656796064212</c:v>
                </c:pt>
                <c:pt idx="155">
                  <c:v>47.408138277315395</c:v>
                </c:pt>
                <c:pt idx="156">
                  <c:v>47.229628832760469</c:v>
                </c:pt>
                <c:pt idx="157">
                  <c:v>47.051127475269311</c:v>
                </c:pt>
                <c:pt idx="158">
                  <c:v>46.87263332019031</c:v>
                </c:pt>
                <c:pt idx="159">
                  <c:v>46.694145575138094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DA-4A77-A5CB-BECCF16F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72.849999999999994</c:v>
                </c:pt>
                <c:pt idx="1">
                  <c:v>74.25</c:v>
                </c:pt>
                <c:pt idx="2">
                  <c:v>74.099999999999994</c:v>
                </c:pt>
                <c:pt idx="3">
                  <c:v>73.55</c:v>
                </c:pt>
                <c:pt idx="4">
                  <c:v>73.5</c:v>
                </c:pt>
                <c:pt idx="5">
                  <c:v>74.216999999999999</c:v>
                </c:pt>
                <c:pt idx="6">
                  <c:v>73.917000000000002</c:v>
                </c:pt>
                <c:pt idx="7">
                  <c:v>74.650000000000006</c:v>
                </c:pt>
                <c:pt idx="8">
                  <c:v>74.183000000000007</c:v>
                </c:pt>
                <c:pt idx="9">
                  <c:v>73.816999999999993</c:v>
                </c:pt>
                <c:pt idx="10">
                  <c:v>73.216999999999999</c:v>
                </c:pt>
                <c:pt idx="11">
                  <c:v>73.917000000000002</c:v>
                </c:pt>
                <c:pt idx="12">
                  <c:v>74.650000000000006</c:v>
                </c:pt>
                <c:pt idx="13">
                  <c:v>75.466999999999999</c:v>
                </c:pt>
                <c:pt idx="14">
                  <c:v>73.900000000000006</c:v>
                </c:pt>
                <c:pt idx="15">
                  <c:v>74.216999999999999</c:v>
                </c:pt>
                <c:pt idx="16">
                  <c:v>74.55</c:v>
                </c:pt>
                <c:pt idx="17">
                  <c:v>74.066999999999993</c:v>
                </c:pt>
                <c:pt idx="18">
                  <c:v>73.3</c:v>
                </c:pt>
                <c:pt idx="19">
                  <c:v>74.349999999999994</c:v>
                </c:pt>
                <c:pt idx="20">
                  <c:v>74.632999999999996</c:v>
                </c:pt>
                <c:pt idx="21">
                  <c:v>75</c:v>
                </c:pt>
                <c:pt idx="22">
                  <c:v>75.433000000000007</c:v>
                </c:pt>
                <c:pt idx="23">
                  <c:v>74.75</c:v>
                </c:pt>
                <c:pt idx="24">
                  <c:v>75.617000000000004</c:v>
                </c:pt>
                <c:pt idx="25">
                  <c:v>74.783000000000001</c:v>
                </c:pt>
                <c:pt idx="26">
                  <c:v>76.150000000000006</c:v>
                </c:pt>
                <c:pt idx="27">
                  <c:v>76.650000000000006</c:v>
                </c:pt>
                <c:pt idx="28">
                  <c:v>76.783000000000001</c:v>
                </c:pt>
                <c:pt idx="29">
                  <c:v>77.716999999999999</c:v>
                </c:pt>
                <c:pt idx="30">
                  <c:v>77.066999999999993</c:v>
                </c:pt>
                <c:pt idx="31">
                  <c:v>78.25</c:v>
                </c:pt>
                <c:pt idx="32">
                  <c:v>78.332999999999998</c:v>
                </c:pt>
                <c:pt idx="33">
                  <c:v>80.650000000000006</c:v>
                </c:pt>
                <c:pt idx="34">
                  <c:v>82.233000000000004</c:v>
                </c:pt>
                <c:pt idx="35">
                  <c:v>83.3</c:v>
                </c:pt>
                <c:pt idx="36">
                  <c:v>85.55</c:v>
                </c:pt>
                <c:pt idx="37">
                  <c:v>88.65</c:v>
                </c:pt>
                <c:pt idx="38">
                  <c:v>93.05</c:v>
                </c:pt>
                <c:pt idx="39">
                  <c:v>97.117000000000004</c:v>
                </c:pt>
                <c:pt idx="40">
                  <c:v>104.85</c:v>
                </c:pt>
                <c:pt idx="41">
                  <c:v>116.417</c:v>
                </c:pt>
                <c:pt idx="42">
                  <c:v>131.78299999999999</c:v>
                </c:pt>
                <c:pt idx="43">
                  <c:v>150.81700000000001</c:v>
                </c:pt>
                <c:pt idx="44">
                  <c:v>171.13300000000001</c:v>
                </c:pt>
                <c:pt idx="45">
                  <c:v>189.06700000000001</c:v>
                </c:pt>
                <c:pt idx="46">
                  <c:v>204.3</c:v>
                </c:pt>
                <c:pt idx="47">
                  <c:v>216.56700000000001</c:v>
                </c:pt>
                <c:pt idx="48">
                  <c:v>225.95</c:v>
                </c:pt>
                <c:pt idx="49">
                  <c:v>232.8</c:v>
                </c:pt>
                <c:pt idx="50">
                  <c:v>236.81700000000001</c:v>
                </c:pt>
                <c:pt idx="51">
                  <c:v>236</c:v>
                </c:pt>
                <c:pt idx="52">
                  <c:v>230.81700000000001</c:v>
                </c:pt>
                <c:pt idx="53">
                  <c:v>215.11699999999999</c:v>
                </c:pt>
                <c:pt idx="54">
                  <c:v>188.583</c:v>
                </c:pt>
                <c:pt idx="55">
                  <c:v>151.93299999999999</c:v>
                </c:pt>
                <c:pt idx="56">
                  <c:v>109.967</c:v>
                </c:pt>
                <c:pt idx="57">
                  <c:v>81.900000000000006</c:v>
                </c:pt>
                <c:pt idx="58">
                  <c:v>73.7</c:v>
                </c:pt>
                <c:pt idx="59">
                  <c:v>76.066999999999993</c:v>
                </c:pt>
                <c:pt idx="60">
                  <c:v>77.05</c:v>
                </c:pt>
                <c:pt idx="61">
                  <c:v>82.816999999999993</c:v>
                </c:pt>
                <c:pt idx="62">
                  <c:v>89.95</c:v>
                </c:pt>
                <c:pt idx="63">
                  <c:v>99.8</c:v>
                </c:pt>
                <c:pt idx="64">
                  <c:v>112.45</c:v>
                </c:pt>
                <c:pt idx="65">
                  <c:v>127.167</c:v>
                </c:pt>
                <c:pt idx="66">
                  <c:v>143.167</c:v>
                </c:pt>
                <c:pt idx="67">
                  <c:v>156</c:v>
                </c:pt>
                <c:pt idx="68">
                  <c:v>167.7</c:v>
                </c:pt>
                <c:pt idx="69">
                  <c:v>175.917</c:v>
                </c:pt>
                <c:pt idx="70">
                  <c:v>183</c:v>
                </c:pt>
                <c:pt idx="71">
                  <c:v>185.983</c:v>
                </c:pt>
                <c:pt idx="72">
                  <c:v>184</c:v>
                </c:pt>
                <c:pt idx="73">
                  <c:v>171.71700000000001</c:v>
                </c:pt>
                <c:pt idx="74">
                  <c:v>149.71700000000001</c:v>
                </c:pt>
                <c:pt idx="75">
                  <c:v>119.533</c:v>
                </c:pt>
                <c:pt idx="76">
                  <c:v>86.4</c:v>
                </c:pt>
                <c:pt idx="77">
                  <c:v>65.933000000000007</c:v>
                </c:pt>
                <c:pt idx="78">
                  <c:v>60.817</c:v>
                </c:pt>
                <c:pt idx="79">
                  <c:v>59.716999999999999</c:v>
                </c:pt>
                <c:pt idx="80">
                  <c:v>59.567</c:v>
                </c:pt>
                <c:pt idx="81">
                  <c:v>59.317</c:v>
                </c:pt>
                <c:pt idx="82">
                  <c:v>60.033000000000001</c:v>
                </c:pt>
                <c:pt idx="83">
                  <c:v>59.716999999999999</c:v>
                </c:pt>
                <c:pt idx="84">
                  <c:v>60.167000000000002</c:v>
                </c:pt>
                <c:pt idx="85">
                  <c:v>60.183</c:v>
                </c:pt>
                <c:pt idx="86">
                  <c:v>59.95</c:v>
                </c:pt>
                <c:pt idx="87">
                  <c:v>59.85</c:v>
                </c:pt>
                <c:pt idx="88">
                  <c:v>59.1</c:v>
                </c:pt>
                <c:pt idx="89">
                  <c:v>59.133000000000003</c:v>
                </c:pt>
                <c:pt idx="90">
                  <c:v>59.466999999999999</c:v>
                </c:pt>
                <c:pt idx="91">
                  <c:v>59.3</c:v>
                </c:pt>
                <c:pt idx="92">
                  <c:v>59.1</c:v>
                </c:pt>
                <c:pt idx="93">
                  <c:v>59.716999999999999</c:v>
                </c:pt>
                <c:pt idx="94">
                  <c:v>59.4</c:v>
                </c:pt>
                <c:pt idx="95">
                  <c:v>58.667000000000002</c:v>
                </c:pt>
                <c:pt idx="96">
                  <c:v>60.167000000000002</c:v>
                </c:pt>
                <c:pt idx="97">
                  <c:v>57.9</c:v>
                </c:pt>
                <c:pt idx="98">
                  <c:v>58.75</c:v>
                </c:pt>
                <c:pt idx="99">
                  <c:v>57.783000000000001</c:v>
                </c:pt>
                <c:pt idx="100">
                  <c:v>60.267000000000003</c:v>
                </c:pt>
                <c:pt idx="101">
                  <c:v>61.267000000000003</c:v>
                </c:pt>
                <c:pt idx="102">
                  <c:v>65.332999999999998</c:v>
                </c:pt>
                <c:pt idx="103">
                  <c:v>69.316999999999993</c:v>
                </c:pt>
                <c:pt idx="104">
                  <c:v>75.216999999999999</c:v>
                </c:pt>
                <c:pt idx="105">
                  <c:v>79.183000000000007</c:v>
                </c:pt>
                <c:pt idx="106">
                  <c:v>83.516999999999996</c:v>
                </c:pt>
                <c:pt idx="107">
                  <c:v>84</c:v>
                </c:pt>
                <c:pt idx="108">
                  <c:v>81.849999999999994</c:v>
                </c:pt>
                <c:pt idx="109">
                  <c:v>76.867000000000004</c:v>
                </c:pt>
                <c:pt idx="110">
                  <c:v>69.95</c:v>
                </c:pt>
                <c:pt idx="111">
                  <c:v>64.183000000000007</c:v>
                </c:pt>
                <c:pt idx="112">
                  <c:v>57.917000000000002</c:v>
                </c:pt>
                <c:pt idx="113">
                  <c:v>55.75</c:v>
                </c:pt>
                <c:pt idx="114">
                  <c:v>53.033000000000001</c:v>
                </c:pt>
                <c:pt idx="115">
                  <c:v>54.45</c:v>
                </c:pt>
                <c:pt idx="116">
                  <c:v>53.317</c:v>
                </c:pt>
                <c:pt idx="117">
                  <c:v>53.4</c:v>
                </c:pt>
                <c:pt idx="118">
                  <c:v>53.283000000000001</c:v>
                </c:pt>
                <c:pt idx="119">
                  <c:v>53.7</c:v>
                </c:pt>
                <c:pt idx="120">
                  <c:v>52.95</c:v>
                </c:pt>
                <c:pt idx="121">
                  <c:v>53.033000000000001</c:v>
                </c:pt>
                <c:pt idx="122">
                  <c:v>52.832999999999998</c:v>
                </c:pt>
                <c:pt idx="123">
                  <c:v>52.75</c:v>
                </c:pt>
                <c:pt idx="124">
                  <c:v>50.917000000000002</c:v>
                </c:pt>
                <c:pt idx="125">
                  <c:v>52.45</c:v>
                </c:pt>
                <c:pt idx="126">
                  <c:v>51.6</c:v>
                </c:pt>
                <c:pt idx="127">
                  <c:v>52.2</c:v>
                </c:pt>
                <c:pt idx="128">
                  <c:v>53.133000000000003</c:v>
                </c:pt>
                <c:pt idx="129">
                  <c:v>53.667000000000002</c:v>
                </c:pt>
                <c:pt idx="130">
                  <c:v>53.866999999999997</c:v>
                </c:pt>
                <c:pt idx="131">
                  <c:v>55.167000000000002</c:v>
                </c:pt>
                <c:pt idx="132">
                  <c:v>60.3</c:v>
                </c:pt>
                <c:pt idx="133">
                  <c:v>62.616999999999997</c:v>
                </c:pt>
                <c:pt idx="134">
                  <c:v>65.75</c:v>
                </c:pt>
                <c:pt idx="135">
                  <c:v>65.95</c:v>
                </c:pt>
                <c:pt idx="136">
                  <c:v>65.433000000000007</c:v>
                </c:pt>
                <c:pt idx="137">
                  <c:v>61.466999999999999</c:v>
                </c:pt>
                <c:pt idx="138">
                  <c:v>57.1</c:v>
                </c:pt>
                <c:pt idx="139">
                  <c:v>53.267000000000003</c:v>
                </c:pt>
                <c:pt idx="140">
                  <c:v>50.6</c:v>
                </c:pt>
                <c:pt idx="141">
                  <c:v>48.767000000000003</c:v>
                </c:pt>
                <c:pt idx="142">
                  <c:v>48.283000000000001</c:v>
                </c:pt>
                <c:pt idx="143">
                  <c:v>49.15</c:v>
                </c:pt>
                <c:pt idx="144">
                  <c:v>48.567</c:v>
                </c:pt>
                <c:pt idx="145">
                  <c:v>49.417000000000002</c:v>
                </c:pt>
                <c:pt idx="146">
                  <c:v>47.4</c:v>
                </c:pt>
                <c:pt idx="147">
                  <c:v>47.5</c:v>
                </c:pt>
                <c:pt idx="148">
                  <c:v>48.45</c:v>
                </c:pt>
                <c:pt idx="149">
                  <c:v>48.75</c:v>
                </c:pt>
                <c:pt idx="150">
                  <c:v>48.466999999999999</c:v>
                </c:pt>
                <c:pt idx="151">
                  <c:v>48.167000000000002</c:v>
                </c:pt>
                <c:pt idx="152">
                  <c:v>47.116999999999997</c:v>
                </c:pt>
                <c:pt idx="153">
                  <c:v>46.366999999999997</c:v>
                </c:pt>
                <c:pt idx="154">
                  <c:v>47.582999999999998</c:v>
                </c:pt>
                <c:pt idx="155">
                  <c:v>46.917000000000002</c:v>
                </c:pt>
                <c:pt idx="156">
                  <c:v>47.433</c:v>
                </c:pt>
                <c:pt idx="157">
                  <c:v>46.482999999999997</c:v>
                </c:pt>
                <c:pt idx="158">
                  <c:v>46.55</c:v>
                </c:pt>
                <c:pt idx="159">
                  <c:v>46.667000000000002</c:v>
                </c:pt>
                <c:pt idx="160">
                  <c:v>45.683</c:v>
                </c:pt>
                <c:pt idx="161">
                  <c:v>46.6</c:v>
                </c:pt>
                <c:pt idx="162">
                  <c:v>45.7</c:v>
                </c:pt>
                <c:pt idx="163">
                  <c:v>45.567</c:v>
                </c:pt>
                <c:pt idx="164">
                  <c:v>46.317</c:v>
                </c:pt>
                <c:pt idx="165">
                  <c:v>45.8</c:v>
                </c:pt>
                <c:pt idx="166">
                  <c:v>45.533000000000001</c:v>
                </c:pt>
                <c:pt idx="167">
                  <c:v>45.216999999999999</c:v>
                </c:pt>
                <c:pt idx="168">
                  <c:v>45.683</c:v>
                </c:pt>
                <c:pt idx="169">
                  <c:v>45.716999999999999</c:v>
                </c:pt>
                <c:pt idx="170">
                  <c:v>43.917000000000002</c:v>
                </c:pt>
                <c:pt idx="171">
                  <c:v>45.966999999999999</c:v>
                </c:pt>
                <c:pt idx="172">
                  <c:v>44.366999999999997</c:v>
                </c:pt>
                <c:pt idx="173">
                  <c:v>44.65</c:v>
                </c:pt>
                <c:pt idx="174">
                  <c:v>45.817</c:v>
                </c:pt>
                <c:pt idx="175">
                  <c:v>44.35</c:v>
                </c:pt>
                <c:pt idx="176">
                  <c:v>44.783000000000001</c:v>
                </c:pt>
                <c:pt idx="177">
                  <c:v>43.817</c:v>
                </c:pt>
                <c:pt idx="178">
                  <c:v>43.75</c:v>
                </c:pt>
                <c:pt idx="179">
                  <c:v>44.1</c:v>
                </c:pt>
                <c:pt idx="180">
                  <c:v>44.267000000000003</c:v>
                </c:pt>
                <c:pt idx="181">
                  <c:v>44.332999999999998</c:v>
                </c:pt>
                <c:pt idx="182">
                  <c:v>43.767000000000003</c:v>
                </c:pt>
                <c:pt idx="183">
                  <c:v>43.267000000000003</c:v>
                </c:pt>
                <c:pt idx="184">
                  <c:v>43.216999999999999</c:v>
                </c:pt>
                <c:pt idx="185">
                  <c:v>42.9</c:v>
                </c:pt>
                <c:pt idx="186">
                  <c:v>43.683</c:v>
                </c:pt>
                <c:pt idx="187">
                  <c:v>42.35</c:v>
                </c:pt>
                <c:pt idx="188">
                  <c:v>42.317</c:v>
                </c:pt>
                <c:pt idx="189">
                  <c:v>42.2</c:v>
                </c:pt>
                <c:pt idx="190">
                  <c:v>43</c:v>
                </c:pt>
                <c:pt idx="191">
                  <c:v>42.832999999999998</c:v>
                </c:pt>
                <c:pt idx="192">
                  <c:v>42.883000000000003</c:v>
                </c:pt>
                <c:pt idx="193">
                  <c:v>41.817</c:v>
                </c:pt>
                <c:pt idx="194">
                  <c:v>42.317</c:v>
                </c:pt>
                <c:pt idx="195">
                  <c:v>42.982999999999997</c:v>
                </c:pt>
                <c:pt idx="196">
                  <c:v>41.683</c:v>
                </c:pt>
                <c:pt idx="197">
                  <c:v>40.6</c:v>
                </c:pt>
                <c:pt idx="198">
                  <c:v>41.55</c:v>
                </c:pt>
                <c:pt idx="199">
                  <c:v>42.15</c:v>
                </c:pt>
                <c:pt idx="200">
                  <c:v>40.933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78.571092678350496</c:v>
                </c:pt>
                <c:pt idx="21">
                  <c:v>78.300841906041072</c:v>
                </c:pt>
                <c:pt idx="22">
                  <c:v>78.036265606893011</c:v>
                </c:pt>
                <c:pt idx="23">
                  <c:v>77.781011215539209</c:v>
                </c:pt>
                <c:pt idx="24">
                  <c:v>77.540755254105463</c:v>
                </c:pt>
                <c:pt idx="25">
                  <c:v>77.32414116325657</c:v>
                </c:pt>
                <c:pt idx="26">
                  <c:v>77.144040279431323</c:v>
                </c:pt>
                <c:pt idx="27">
                  <c:v>77.019188526026298</c:v>
                </c:pt>
                <c:pt idx="28">
                  <c:v>76.97622845513834</c:v>
                </c:pt>
                <c:pt idx="29">
                  <c:v>77.052143191302306</c:v>
                </c:pt>
                <c:pt idx="30">
                  <c:v>77.297001169719096</c:v>
                </c:pt>
                <c:pt idx="31">
                  <c:v>77.776836456097612</c:v>
                </c:pt>
                <c:pt idx="32">
                  <c:v>78.576371545873656</c:v>
                </c:pt>
                <c:pt idx="33">
                  <c:v>79.801157076483847</c:v>
                </c:pt>
                <c:pt idx="34">
                  <c:v>81.578573102220588</c:v>
                </c:pt>
                <c:pt idx="35">
                  <c:v>84.057035073268821</c:v>
                </c:pt>
                <c:pt idx="36">
                  <c:v>87.402706749838259</c:v>
                </c:pt>
                <c:pt idx="37">
                  <c:v>91.793076960055245</c:v>
                </c:pt>
                <c:pt idx="38">
                  <c:v>97.406938460748449</c:v>
                </c:pt>
                <c:pt idx="39">
                  <c:v>104.4106338475524</c:v>
                </c:pt>
                <c:pt idx="40">
                  <c:v>112.94090263332551</c:v>
                </c:pt>
                <c:pt idx="41">
                  <c:v>123.08524293643099</c:v>
                </c:pt>
                <c:pt idx="42">
                  <c:v>134.86132075680766</c:v>
                </c:pt>
                <c:pt idx="43">
                  <c:v>148.19747916887243</c:v>
                </c:pt>
                <c:pt idx="44">
                  <c:v>162.9164136219826</c:v>
                </c:pt>
                <c:pt idx="45">
                  <c:v>178.72210582983277</c:v>
                </c:pt>
                <c:pt idx="46">
                  <c:v>195.18160256000388</c:v>
                </c:pt>
                <c:pt idx="47">
                  <c:v>211.66998578466715</c:v>
                </c:pt>
                <c:pt idx="48">
                  <c:v>227.21121207723706</c:v>
                </c:pt>
                <c:pt idx="49">
                  <c:v>240.15669605013167</c:v>
                </c:pt>
                <c:pt idx="50">
                  <c:v>247.83080042646034</c:v>
                </c:pt>
                <c:pt idx="51">
                  <c:v>246.66676915415255</c:v>
                </c:pt>
                <c:pt idx="52">
                  <c:v>233.51422169895213</c:v>
                </c:pt>
                <c:pt idx="53">
                  <c:v>207.97448357089985</c:v>
                </c:pt>
                <c:pt idx="54">
                  <c:v>174.06551072491209</c:v>
                </c:pt>
                <c:pt idx="55">
                  <c:v>139.18566751213274</c:v>
                </c:pt>
                <c:pt idx="56">
                  <c:v>110.54258563516136</c:v>
                </c:pt>
                <c:pt idx="57">
                  <c:v>91.824332214352779</c:v>
                </c:pt>
                <c:pt idx="58">
                  <c:v>82.618317571183297</c:v>
                </c:pt>
                <c:pt idx="59">
                  <c:v>80.288650229121231</c:v>
                </c:pt>
                <c:pt idx="60">
                  <c:v>82.170129254478852</c:v>
                </c:pt>
                <c:pt idx="61">
                  <c:v>86.604857856409723</c:v>
                </c:pt>
                <c:pt idx="62">
                  <c:v>92.885094287807249</c:v>
                </c:pt>
                <c:pt idx="63">
                  <c:v>100.81261024574829</c:v>
                </c:pt>
                <c:pt idx="64">
                  <c:v>110.33991047228926</c:v>
                </c:pt>
                <c:pt idx="65">
                  <c:v>121.38225902229038</c:v>
                </c:pt>
                <c:pt idx="66">
                  <c:v>133.73632205213249</c:v>
                </c:pt>
                <c:pt idx="67">
                  <c:v>147.03806784735235</c:v>
                </c:pt>
                <c:pt idx="68">
                  <c:v>160.70257152719674</c:v>
                </c:pt>
                <c:pt idx="69">
                  <c:v>173.7636931436308</c:v>
                </c:pt>
                <c:pt idx="70">
                  <c:v>184.54281133305895</c:v>
                </c:pt>
                <c:pt idx="71">
                  <c:v>190.31571257990629</c:v>
                </c:pt>
                <c:pt idx="72">
                  <c:v>187.64459284565532</c:v>
                </c:pt>
                <c:pt idx="73">
                  <c:v>174.0956747736179</c:v>
                </c:pt>
                <c:pt idx="74">
                  <c:v>150.70976693029203</c:v>
                </c:pt>
                <c:pt idx="75">
                  <c:v>122.79842916752615</c:v>
                </c:pt>
                <c:pt idx="76">
                  <c:v>97.395731878582339</c:v>
                </c:pt>
                <c:pt idx="77">
                  <c:v>79.234614234688578</c:v>
                </c:pt>
                <c:pt idx="78">
                  <c:v>68.884476942240113</c:v>
                </c:pt>
                <c:pt idx="79">
                  <c:v>64.098023429099001</c:v>
                </c:pt>
                <c:pt idx="80">
                  <c:v>62.214560305181124</c:v>
                </c:pt>
                <c:pt idx="81">
                  <c:v>61.484288783779299</c:v>
                </c:pt>
                <c:pt idx="82">
                  <c:v>61.110201904407695</c:v>
                </c:pt>
                <c:pt idx="83">
                  <c:v>60.823936308623153</c:v>
                </c:pt>
                <c:pt idx="84">
                  <c:v>60.55688198130715</c:v>
                </c:pt>
                <c:pt idx="85">
                  <c:v>60.295761299392638</c:v>
                </c:pt>
                <c:pt idx="86">
                  <c:v>60.039037092275812</c:v>
                </c:pt>
                <c:pt idx="87">
                  <c:v>59.787404390960361</c:v>
                </c:pt>
                <c:pt idx="88">
                  <c:v>59.542505128746321</c:v>
                </c:pt>
                <c:pt idx="89">
                  <c:v>59.30730309256441</c:v>
                </c:pt>
                <c:pt idx="90">
                  <c:v>59.087001898348646</c:v>
                </c:pt>
                <c:pt idx="91">
                  <c:v>58.890450937677087</c:v>
                </c:pt>
                <c:pt idx="92">
                  <c:v>58.732096694798479</c:v>
                </c:pt>
                <c:pt idx="93">
                  <c:v>58.634442388654143</c:v>
                </c:pt>
                <c:pt idx="94">
                  <c:v>58.630773333676913</c:v>
                </c:pt>
                <c:pt idx="95">
                  <c:v>58.767600079304849</c:v>
                </c:pt>
                <c:pt idx="96">
                  <c:v>59.105909077704574</c:v>
                </c:pt>
                <c:pt idx="97">
                  <c:v>59.71999343875197</c:v>
                </c:pt>
                <c:pt idx="98">
                  <c:v>60.692517885960712</c:v>
                </c:pt>
                <c:pt idx="99">
                  <c:v>62.104688551114833</c:v>
                </c:pt>
                <c:pt idx="100">
                  <c:v>64.020885289929822</c:v>
                </c:pt>
                <c:pt idx="101">
                  <c:v>66.467314642190033</c:v>
                </c:pt>
                <c:pt idx="102">
                  <c:v>69.403149514740917</c:v>
                </c:pt>
                <c:pt idx="103">
                  <c:v>72.680568696516929</c:v>
                </c:pt>
                <c:pt idx="104">
                  <c:v>75.993171422569574</c:v>
                </c:pt>
                <c:pt idx="105">
                  <c:v>78.833243258039559</c:v>
                </c:pt>
                <c:pt idx="106">
                  <c:v>80.519169882064759</c:v>
                </c:pt>
                <c:pt idx="107">
                  <c:v>80.372310334516939</c:v>
                </c:pt>
                <c:pt idx="108">
                  <c:v>78.042345379336012</c:v>
                </c:pt>
                <c:pt idx="109">
                  <c:v>73.805924359360617</c:v>
                </c:pt>
                <c:pt idx="110">
                  <c:v>68.571103564767412</c:v>
                </c:pt>
                <c:pt idx="111">
                  <c:v>63.495244074628353</c:v>
                </c:pt>
                <c:pt idx="112">
                  <c:v>59.457822934641563</c:v>
                </c:pt>
                <c:pt idx="113">
                  <c:v>56.761804785004813</c:v>
                </c:pt>
                <c:pt idx="114">
                  <c:v>55.212860058622923</c:v>
                </c:pt>
                <c:pt idx="115">
                  <c:v>54.409877874365797</c:v>
                </c:pt>
                <c:pt idx="116">
                  <c:v>53.993564020867105</c:v>
                </c:pt>
                <c:pt idx="117">
                  <c:v>53.740999984206802</c:v>
                </c:pt>
                <c:pt idx="118">
                  <c:v>53.547103676206049</c:v>
                </c:pt>
                <c:pt idx="119">
                  <c:v>53.374157524502962</c:v>
                </c:pt>
                <c:pt idx="120">
                  <c:v>53.21466245042663</c:v>
                </c:pt>
                <c:pt idx="121">
                  <c:v>53.07434302332728</c:v>
                </c:pt>
                <c:pt idx="122">
                  <c:v>52.967665195229181</c:v>
                </c:pt>
                <c:pt idx="123">
                  <c:v>52.918685050106816</c:v>
                </c:pt>
                <c:pt idx="124">
                  <c:v>52.963315750255788</c:v>
                </c:pt>
                <c:pt idx="125">
                  <c:v>53.150801724696542</c:v>
                </c:pt>
                <c:pt idx="126">
                  <c:v>53.542499300066183</c:v>
                </c:pt>
                <c:pt idx="127">
                  <c:v>54.205978456110842</c:v>
                </c:pt>
                <c:pt idx="128">
                  <c:v>55.202520970037916</c:v>
                </c:pt>
                <c:pt idx="129">
                  <c:v>56.566220022681719</c:v>
                </c:pt>
                <c:pt idx="130">
                  <c:v>58.272979699375718</c:v>
                </c:pt>
                <c:pt idx="131">
                  <c:v>60.199787719266581</c:v>
                </c:pt>
                <c:pt idx="132">
                  <c:v>62.084951507687904</c:v>
                </c:pt>
                <c:pt idx="133">
                  <c:v>63.522907323696636</c:v>
                </c:pt>
                <c:pt idx="134">
                  <c:v>64.045664686819038</c:v>
                </c:pt>
                <c:pt idx="135">
                  <c:v>63.311852872317409</c:v>
                </c:pt>
                <c:pt idx="136">
                  <c:v>61.323720200731898</c:v>
                </c:pt>
                <c:pt idx="137">
                  <c:v>58.504433064316174</c:v>
                </c:pt>
                <c:pt idx="138">
                  <c:v>55.528041429431703</c:v>
                </c:pt>
                <c:pt idx="139">
                  <c:v>52.996938717603165</c:v>
                </c:pt>
                <c:pt idx="140">
                  <c:v>51.20002292120671</c:v>
                </c:pt>
                <c:pt idx="141">
                  <c:v>50.098258325344098</c:v>
                </c:pt>
                <c:pt idx="142">
                  <c:v>49.479385646771128</c:v>
                </c:pt>
                <c:pt idx="143">
                  <c:v>49.12351315331081</c:v>
                </c:pt>
                <c:pt idx="144">
                  <c:v>48.883067618641192</c:v>
                </c:pt>
                <c:pt idx="145">
                  <c:v>48.683976492212821</c:v>
                </c:pt>
                <c:pt idx="146">
                  <c:v>48.497016839430302</c:v>
                </c:pt>
                <c:pt idx="147">
                  <c:v>48.312914258269387</c:v>
                </c:pt>
                <c:pt idx="148">
                  <c:v>48.129273522406436</c:v>
                </c:pt>
                <c:pt idx="149">
                  <c:v>47.945591553188677</c:v>
                </c:pt>
                <c:pt idx="150">
                  <c:v>47.761786795372316</c:v>
                </c:pt>
                <c:pt idx="151">
                  <c:v>47.577854288095139</c:v>
                </c:pt>
                <c:pt idx="152">
                  <c:v>47.393800267037911</c:v>
                </c:pt>
                <c:pt idx="153">
                  <c:v>47.209632039745543</c:v>
                </c:pt>
                <c:pt idx="154">
                  <c:v>47.02535669923963</c:v>
                </c:pt>
                <c:pt idx="155">
                  <c:v>46.840980993273</c:v>
                </c:pt>
                <c:pt idx="156">
                  <c:v>46.656511319379888</c:v>
                </c:pt>
                <c:pt idx="157">
                  <c:v>46.471953732582456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78.560778705985626</c:v>
                </c:pt>
                <c:pt idx="21">
                  <c:v>78.282473015009558</c:v>
                </c:pt>
                <c:pt idx="22">
                  <c:v>78.004111207925888</c:v>
                </c:pt>
                <c:pt idx="23">
                  <c:v>77.725689156179129</c:v>
                </c:pt>
                <c:pt idx="24">
                  <c:v>77.447202459676589</c:v>
                </c:pt>
                <c:pt idx="25">
                  <c:v>77.168646433286156</c:v>
                </c:pt>
                <c:pt idx="26">
                  <c:v>76.890016093330246</c:v>
                </c:pt>
                <c:pt idx="27">
                  <c:v>76.61130614421198</c:v>
                </c:pt>
                <c:pt idx="28">
                  <c:v>76.332510965336951</c:v>
                </c:pt>
                <c:pt idx="29">
                  <c:v>76.053624598526</c:v>
                </c:pt>
                <c:pt idx="30">
                  <c:v>75.774640736150602</c:v>
                </c:pt>
                <c:pt idx="31">
                  <c:v>75.495552710264164</c:v>
                </c:pt>
                <c:pt idx="32">
                  <c:v>75.216353483050455</c:v>
                </c:pt>
                <c:pt idx="33">
                  <c:v>74.937035638964346</c:v>
                </c:pt>
                <c:pt idx="34">
                  <c:v>74.657591379001303</c:v>
                </c:pt>
                <c:pt idx="35">
                  <c:v>74.378012517602215</c:v>
                </c:pt>
                <c:pt idx="36">
                  <c:v>74.098290482777912</c:v>
                </c:pt>
                <c:pt idx="37">
                  <c:v>73.818416320126516</c:v>
                </c:pt>
                <c:pt idx="38">
                  <c:v>73.538380701515436</c:v>
                </c:pt>
                <c:pt idx="39">
                  <c:v>73.258173939309415</c:v>
                </c:pt>
                <c:pt idx="40">
                  <c:v>72.977786007149604</c:v>
                </c:pt>
                <c:pt idx="41">
                  <c:v>72.697206568422374</c:v>
                </c:pt>
                <c:pt idx="42">
                  <c:v>72.416425013706842</c:v>
                </c:pt>
                <c:pt idx="43">
                  <c:v>72.135430508650529</c:v>
                </c:pt>
                <c:pt idx="44">
                  <c:v>71.854212053900014</c:v>
                </c:pt>
                <c:pt idx="45">
                  <c:v>71.57275855890083</c:v>
                </c:pt>
                <c:pt idx="46">
                  <c:v>71.291058931582228</c:v>
                </c:pt>
                <c:pt idx="47">
                  <c:v>71.009102186153029</c:v>
                </c:pt>
                <c:pt idx="48">
                  <c:v>70.726877571451027</c:v>
                </c:pt>
                <c:pt idx="49">
                  <c:v>70.444374722509991</c:v>
                </c:pt>
                <c:pt idx="50">
                  <c:v>70.161583838222469</c:v>
                </c:pt>
                <c:pt idx="51">
                  <c:v>69.878495888183679</c:v>
                </c:pt>
                <c:pt idx="52">
                  <c:v>69.595102851982887</c:v>
                </c:pt>
                <c:pt idx="53">
                  <c:v>69.31139799435779</c:v>
                </c:pt>
                <c:pt idx="54">
                  <c:v>69.027376179722509</c:v>
                </c:pt>
                <c:pt idx="55">
                  <c:v>68.74303422960341</c:v>
                </c:pt>
                <c:pt idx="56">
                  <c:v>68.458371326443057</c:v>
                </c:pt>
                <c:pt idx="57">
                  <c:v>68.173389467030674</c:v>
                </c:pt>
                <c:pt idx="58">
                  <c:v>67.888093968453944</c:v>
                </c:pt>
                <c:pt idx="59">
                  <c:v>67.602494028901148</c:v>
                </c:pt>
                <c:pt idx="60">
                  <c:v>67.316603344828835</c:v>
                </c:pt>
                <c:pt idx="61">
                  <c:v>67.030440784900762</c:v>
                </c:pt>
                <c:pt idx="62">
                  <c:v>66.744031119645214</c:v>
                </c:pt>
                <c:pt idx="63">
                  <c:v>66.457405803919727</c:v>
                </c:pt>
                <c:pt idx="64">
                  <c:v>66.170603806963086</c:v>
                </c:pt>
                <c:pt idx="65">
                  <c:v>65.88367248201412</c:v>
                </c:pt>
                <c:pt idx="66">
                  <c:v>65.596668464157233</c:v>
                </c:pt>
                <c:pt idx="67">
                  <c:v>65.309658581208183</c:v>
                </c:pt>
                <c:pt idx="68">
                  <c:v>65.022720758107241</c:v>
                </c:pt>
                <c:pt idx="69">
                  <c:v>64.735944890504371</c:v>
                </c:pt>
                <c:pt idx="70">
                  <c:v>64.449433658125187</c:v>
                </c:pt>
                <c:pt idx="71">
                  <c:v>64.163303243281177</c:v>
                </c:pt>
                <c:pt idx="72">
                  <c:v>63.877683914792435</c:v>
                </c:pt>
                <c:pt idx="73">
                  <c:v>63.592720432973323</c:v>
                </c:pt>
                <c:pt idx="74">
                  <c:v>63.308572227612451</c:v>
                </c:pt>
                <c:pt idx="75">
                  <c:v>63.025413298567209</c:v>
                </c:pt>
                <c:pt idx="76">
                  <c:v>62.743431788247555</c:v>
                </c:pt>
                <c:pt idx="77">
                  <c:v>62.462829177472827</c:v>
                </c:pt>
                <c:pt idx="78">
                  <c:v>62.183819061513859</c:v>
                </c:pt>
                <c:pt idx="79">
                  <c:v>61.906625472056405</c:v>
                </c:pt>
                <c:pt idx="80">
                  <c:v>61.631480723658164</c:v>
                </c:pt>
                <c:pt idx="81">
                  <c:v>61.358622780085419</c:v>
                </c:pt>
                <c:pt idx="82">
                  <c:v>61.088292156445888</c:v>
                </c:pt>
                <c:pt idx="83">
                  <c:v>60.82072839662348</c:v>
                </c:pt>
                <c:pt idx="84">
                  <c:v>60.556166191078567</c:v>
                </c:pt>
                <c:pt idx="85">
                  <c:v>60.294831226089315</c:v>
                </c:pt>
                <c:pt idx="86">
                  <c:v>60.036935880103862</c:v>
                </c:pt>
                <c:pt idx="87">
                  <c:v>59.782674903949584</c:v>
                </c:pt>
                <c:pt idx="88">
                  <c:v>59.532221237063993</c:v>
                </c:pt>
                <c:pt idx="89">
                  <c:v>59.285722119728248</c:v>
                </c:pt>
                <c:pt idx="90">
                  <c:v>59.043295660000709</c:v>
                </c:pt>
                <c:pt idx="91">
                  <c:v>58.805028002844772</c:v>
                </c:pt>
                <c:pt idx="92">
                  <c:v>58.57097122786076</c:v>
                </c:pt>
                <c:pt idx="93">
                  <c:v>58.341142072035296</c:v>
                </c:pt>
                <c:pt idx="94">
                  <c:v>58.115521536889695</c:v>
                </c:pt>
                <c:pt idx="95">
                  <c:v>57.894055397954766</c:v>
                </c:pt>
                <c:pt idx="96">
                  <c:v>57.676655591720262</c:v>
                </c:pt>
                <c:pt idx="97">
                  <c:v>57.463202414339953</c:v>
                </c:pt>
                <c:pt idx="98">
                  <c:v>57.253547430444144</c:v>
                </c:pt>
                <c:pt idx="99">
                  <c:v>57.047516961910432</c:v>
                </c:pt>
                <c:pt idx="100">
                  <c:v>56.84491600707635</c:v>
                </c:pt>
                <c:pt idx="101">
                  <c:v>56.64553243143817</c:v>
                </c:pt>
                <c:pt idx="102">
                  <c:v>56.449141271233458</c:v>
                </c:pt>
                <c:pt idx="103">
                  <c:v>56.255509000492914</c:v>
                </c:pt>
                <c:pt idx="104">
                  <c:v>56.064397628578398</c:v>
                </c:pt>
                <c:pt idx="105">
                  <c:v>55.875568516907187</c:v>
                </c:pt>
                <c:pt idx="106">
                  <c:v>55.688785828365305</c:v>
                </c:pt>
                <c:pt idx="107">
                  <c:v>55.503819548774622</c:v>
                </c:pt>
                <c:pt idx="108">
                  <c:v>55.320448044900985</c:v>
                </c:pt>
                <c:pt idx="109">
                  <c:v>55.138460146444359</c:v>
                </c:pt>
                <c:pt idx="110">
                  <c:v>54.957656759233089</c:v>
                </c:pt>
                <c:pt idx="111">
                  <c:v>54.777852032877519</c:v>
                </c:pt>
                <c:pt idx="112">
                  <c:v>54.598874118223222</c:v>
                </c:pt>
                <c:pt idx="113">
                  <c:v>54.420565558200451</c:v>
                </c:pt>
                <c:pt idx="114">
                  <c:v>54.242783360434558</c:v>
                </c:pt>
                <c:pt idx="115">
                  <c:v>54.065398801757098</c:v>
                </c:pt>
                <c:pt idx="116">
                  <c:v>53.88829701410198</c:v>
                </c:pt>
                <c:pt idx="117">
                  <c:v>53.711376398764216</c:v>
                </c:pt>
                <c:pt idx="118">
                  <c:v>53.534547912186461</c:v>
                </c:pt>
                <c:pt idx="119">
                  <c:v>53.357734261806058</c:v>
                </c:pt>
                <c:pt idx="120">
                  <c:v>53.180869045449057</c:v>
                </c:pt>
                <c:pt idx="121">
                  <c:v>53.003895862624731</c:v>
                </c:pt>
                <c:pt idx="122">
                  <c:v>52.826767421096477</c:v>
                </c:pt>
                <c:pt idx="123">
                  <c:v>52.649444657456641</c:v>
                </c:pt>
                <c:pt idx="124">
                  <c:v>52.471895886221979</c:v>
                </c:pt>
                <c:pt idx="125">
                  <c:v>52.294095988252558</c:v>
                </c:pt>
                <c:pt idx="126">
                  <c:v>52.116025646098976</c:v>
                </c:pt>
                <c:pt idx="127">
                  <c:v>51.937670631191658</c:v>
                </c:pt>
                <c:pt idx="128">
                  <c:v>51.759021145571538</c:v>
                </c:pt>
                <c:pt idx="129">
                  <c:v>51.580071219082704</c:v>
                </c:pt>
                <c:pt idx="130">
                  <c:v>51.400818161553914</c:v>
                </c:pt>
                <c:pt idx="131">
                  <c:v>51.221262068438527</c:v>
                </c:pt>
                <c:pt idx="132">
                  <c:v>51.041405377608193</c:v>
                </c:pt>
                <c:pt idx="133">
                  <c:v>50.861252474459569</c:v>
                </c:pt>
                <c:pt idx="134">
                  <c:v>50.68080934215034</c:v>
                </c:pt>
                <c:pt idx="135">
                  <c:v>50.5000832535925</c:v>
                </c:pt>
                <c:pt idx="136">
                  <c:v>50.319082501765315</c:v>
                </c:pt>
                <c:pt idx="137">
                  <c:v>50.137816164936112</c:v>
                </c:pt>
                <c:pt idx="138">
                  <c:v>49.95629390347333</c:v>
                </c:pt>
                <c:pt idx="139">
                  <c:v>49.774525785081039</c:v>
                </c:pt>
                <c:pt idx="140">
                  <c:v>49.592522135462303</c:v>
                </c:pt>
                <c:pt idx="141">
                  <c:v>49.410293411618298</c:v>
                </c:pt>
                <c:pt idx="142">
                  <c:v>49.227850095199315</c:v>
                </c:pt>
                <c:pt idx="143">
                  <c:v>49.045202603537113</c:v>
                </c:pt>
                <c:pt idx="144">
                  <c:v>48.862361216198117</c:v>
                </c:pt>
                <c:pt idx="145">
                  <c:v>48.679336015100837</c:v>
                </c:pt>
                <c:pt idx="146">
                  <c:v>48.496136836434715</c:v>
                </c:pt>
                <c:pt idx="147">
                  <c:v>48.312773232800318</c:v>
                </c:pt>
                <c:pt idx="148">
                  <c:v>48.129254444160644</c:v>
                </c:pt>
                <c:pt idx="149">
                  <c:v>47.945589376350668</c:v>
                </c:pt>
                <c:pt idx="150">
                  <c:v>47.761786586035441</c:v>
                </c:pt>
                <c:pt idx="151">
                  <c:v>47.577854271138698</c:v>
                </c:pt>
                <c:pt idx="152">
                  <c:v>47.393800265881609</c:v>
                </c:pt>
                <c:pt idx="153">
                  <c:v>47.209632039679185</c:v>
                </c:pt>
                <c:pt idx="154">
                  <c:v>47.025356699236426</c:v>
                </c:pt>
                <c:pt idx="155">
                  <c:v>46.840980993272872</c:v>
                </c:pt>
                <c:pt idx="156">
                  <c:v>46.656511319379881</c:v>
                </c:pt>
                <c:pt idx="157">
                  <c:v>46.471953732582456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75.617000000000004</c:v>
                </c:pt>
                <c:pt idx="1">
                  <c:v>76.733000000000004</c:v>
                </c:pt>
                <c:pt idx="2">
                  <c:v>75.25</c:v>
                </c:pt>
                <c:pt idx="3">
                  <c:v>75.566999999999993</c:v>
                </c:pt>
                <c:pt idx="4">
                  <c:v>76.400000000000006</c:v>
                </c:pt>
                <c:pt idx="5">
                  <c:v>75.082999999999998</c:v>
                </c:pt>
                <c:pt idx="6">
                  <c:v>76.382999999999996</c:v>
                </c:pt>
                <c:pt idx="7">
                  <c:v>76.867000000000004</c:v>
                </c:pt>
                <c:pt idx="8">
                  <c:v>75.766999999999996</c:v>
                </c:pt>
                <c:pt idx="9">
                  <c:v>76.066999999999993</c:v>
                </c:pt>
                <c:pt idx="10">
                  <c:v>75.917000000000002</c:v>
                </c:pt>
                <c:pt idx="11">
                  <c:v>76.25</c:v>
                </c:pt>
                <c:pt idx="12">
                  <c:v>75.766999999999996</c:v>
                </c:pt>
                <c:pt idx="13">
                  <c:v>76.016999999999996</c:v>
                </c:pt>
                <c:pt idx="14">
                  <c:v>75.433000000000007</c:v>
                </c:pt>
                <c:pt idx="15">
                  <c:v>76.216999999999999</c:v>
                </c:pt>
                <c:pt idx="16">
                  <c:v>76.332999999999998</c:v>
                </c:pt>
                <c:pt idx="17">
                  <c:v>74.867000000000004</c:v>
                </c:pt>
                <c:pt idx="18">
                  <c:v>75.533000000000001</c:v>
                </c:pt>
                <c:pt idx="19">
                  <c:v>75.150000000000006</c:v>
                </c:pt>
                <c:pt idx="20">
                  <c:v>75.783000000000001</c:v>
                </c:pt>
                <c:pt idx="21">
                  <c:v>76.132999999999996</c:v>
                </c:pt>
                <c:pt idx="22">
                  <c:v>75.332999999999998</c:v>
                </c:pt>
                <c:pt idx="23">
                  <c:v>75.95</c:v>
                </c:pt>
                <c:pt idx="24">
                  <c:v>78.582999999999998</c:v>
                </c:pt>
                <c:pt idx="25">
                  <c:v>77.533000000000001</c:v>
                </c:pt>
                <c:pt idx="26">
                  <c:v>78.75</c:v>
                </c:pt>
                <c:pt idx="27">
                  <c:v>77.867000000000004</c:v>
                </c:pt>
                <c:pt idx="28">
                  <c:v>79.683000000000007</c:v>
                </c:pt>
                <c:pt idx="29">
                  <c:v>78.683000000000007</c:v>
                </c:pt>
                <c:pt idx="30">
                  <c:v>79.8</c:v>
                </c:pt>
                <c:pt idx="31">
                  <c:v>81.016999999999996</c:v>
                </c:pt>
                <c:pt idx="32">
                  <c:v>80.05</c:v>
                </c:pt>
                <c:pt idx="33">
                  <c:v>81.25</c:v>
                </c:pt>
                <c:pt idx="34">
                  <c:v>83.05</c:v>
                </c:pt>
                <c:pt idx="35">
                  <c:v>86.1</c:v>
                </c:pt>
                <c:pt idx="36">
                  <c:v>87.667000000000002</c:v>
                </c:pt>
                <c:pt idx="37">
                  <c:v>88.183000000000007</c:v>
                </c:pt>
                <c:pt idx="38">
                  <c:v>90.966999999999999</c:v>
                </c:pt>
                <c:pt idx="39">
                  <c:v>94.066999999999993</c:v>
                </c:pt>
                <c:pt idx="40">
                  <c:v>99.95</c:v>
                </c:pt>
                <c:pt idx="41">
                  <c:v>107.1</c:v>
                </c:pt>
                <c:pt idx="42">
                  <c:v>118.867</c:v>
                </c:pt>
                <c:pt idx="43">
                  <c:v>135.96700000000001</c:v>
                </c:pt>
                <c:pt idx="44">
                  <c:v>154.417</c:v>
                </c:pt>
                <c:pt idx="45">
                  <c:v>173.63300000000001</c:v>
                </c:pt>
                <c:pt idx="46">
                  <c:v>191.083</c:v>
                </c:pt>
                <c:pt idx="47">
                  <c:v>205.53299999999999</c:v>
                </c:pt>
                <c:pt idx="48">
                  <c:v>216.55</c:v>
                </c:pt>
                <c:pt idx="49">
                  <c:v>224.917</c:v>
                </c:pt>
                <c:pt idx="50">
                  <c:v>229.78299999999999</c:v>
                </c:pt>
                <c:pt idx="51">
                  <c:v>232.95</c:v>
                </c:pt>
                <c:pt idx="52">
                  <c:v>230.9</c:v>
                </c:pt>
                <c:pt idx="53">
                  <c:v>221.18299999999999</c:v>
                </c:pt>
                <c:pt idx="54">
                  <c:v>200.833</c:v>
                </c:pt>
                <c:pt idx="55">
                  <c:v>170.15</c:v>
                </c:pt>
                <c:pt idx="56">
                  <c:v>129.75</c:v>
                </c:pt>
                <c:pt idx="57">
                  <c:v>95.75</c:v>
                </c:pt>
                <c:pt idx="58">
                  <c:v>81.483000000000004</c:v>
                </c:pt>
                <c:pt idx="59">
                  <c:v>79.650000000000006</c:v>
                </c:pt>
                <c:pt idx="60">
                  <c:v>79.533000000000001</c:v>
                </c:pt>
                <c:pt idx="61">
                  <c:v>83.45</c:v>
                </c:pt>
                <c:pt idx="62">
                  <c:v>87.582999999999998</c:v>
                </c:pt>
                <c:pt idx="63">
                  <c:v>96.5</c:v>
                </c:pt>
                <c:pt idx="64">
                  <c:v>107.2</c:v>
                </c:pt>
                <c:pt idx="65">
                  <c:v>120.9</c:v>
                </c:pt>
                <c:pt idx="66">
                  <c:v>135.5</c:v>
                </c:pt>
                <c:pt idx="67">
                  <c:v>148.38300000000001</c:v>
                </c:pt>
                <c:pt idx="68">
                  <c:v>160.06700000000001</c:v>
                </c:pt>
                <c:pt idx="69">
                  <c:v>170.15</c:v>
                </c:pt>
                <c:pt idx="70">
                  <c:v>177.28299999999999</c:v>
                </c:pt>
                <c:pt idx="71">
                  <c:v>181.667</c:v>
                </c:pt>
                <c:pt idx="72">
                  <c:v>180.88300000000001</c:v>
                </c:pt>
                <c:pt idx="73">
                  <c:v>170.36699999999999</c:v>
                </c:pt>
                <c:pt idx="74">
                  <c:v>150.4</c:v>
                </c:pt>
                <c:pt idx="75">
                  <c:v>121.633</c:v>
                </c:pt>
                <c:pt idx="76">
                  <c:v>90.132999999999996</c:v>
                </c:pt>
                <c:pt idx="77">
                  <c:v>67.099999999999994</c:v>
                </c:pt>
                <c:pt idx="78">
                  <c:v>61.067</c:v>
                </c:pt>
                <c:pt idx="79">
                  <c:v>59.366999999999997</c:v>
                </c:pt>
                <c:pt idx="80">
                  <c:v>59.15</c:v>
                </c:pt>
                <c:pt idx="81">
                  <c:v>58.482999999999997</c:v>
                </c:pt>
                <c:pt idx="82">
                  <c:v>60.716999999999999</c:v>
                </c:pt>
                <c:pt idx="83">
                  <c:v>59.567</c:v>
                </c:pt>
                <c:pt idx="84">
                  <c:v>59.966999999999999</c:v>
                </c:pt>
                <c:pt idx="85">
                  <c:v>60.633000000000003</c:v>
                </c:pt>
                <c:pt idx="86">
                  <c:v>59.517000000000003</c:v>
                </c:pt>
                <c:pt idx="87">
                  <c:v>60.832999999999998</c:v>
                </c:pt>
                <c:pt idx="88">
                  <c:v>59.183</c:v>
                </c:pt>
                <c:pt idx="89">
                  <c:v>60.35</c:v>
                </c:pt>
                <c:pt idx="90">
                  <c:v>59.9</c:v>
                </c:pt>
                <c:pt idx="91">
                  <c:v>59.75</c:v>
                </c:pt>
                <c:pt idx="92">
                  <c:v>59.933</c:v>
                </c:pt>
                <c:pt idx="93">
                  <c:v>59.9</c:v>
                </c:pt>
                <c:pt idx="94">
                  <c:v>59.65</c:v>
                </c:pt>
                <c:pt idx="95">
                  <c:v>58.883000000000003</c:v>
                </c:pt>
                <c:pt idx="96">
                  <c:v>57.6</c:v>
                </c:pt>
                <c:pt idx="97">
                  <c:v>58.45</c:v>
                </c:pt>
                <c:pt idx="98">
                  <c:v>58.017000000000003</c:v>
                </c:pt>
                <c:pt idx="99">
                  <c:v>58.883000000000003</c:v>
                </c:pt>
                <c:pt idx="100">
                  <c:v>58.832999999999998</c:v>
                </c:pt>
                <c:pt idx="101">
                  <c:v>61.133000000000003</c:v>
                </c:pt>
                <c:pt idx="102">
                  <c:v>65.983000000000004</c:v>
                </c:pt>
                <c:pt idx="103">
                  <c:v>70.632999999999996</c:v>
                </c:pt>
                <c:pt idx="104">
                  <c:v>76.233000000000004</c:v>
                </c:pt>
                <c:pt idx="105">
                  <c:v>81.382999999999996</c:v>
                </c:pt>
                <c:pt idx="106">
                  <c:v>85.516999999999996</c:v>
                </c:pt>
                <c:pt idx="107">
                  <c:v>86.1</c:v>
                </c:pt>
                <c:pt idx="108">
                  <c:v>84.45</c:v>
                </c:pt>
                <c:pt idx="109">
                  <c:v>77.516999999999996</c:v>
                </c:pt>
                <c:pt idx="110">
                  <c:v>69.582999999999998</c:v>
                </c:pt>
                <c:pt idx="111">
                  <c:v>63.35</c:v>
                </c:pt>
                <c:pt idx="112">
                  <c:v>57.817</c:v>
                </c:pt>
                <c:pt idx="113">
                  <c:v>54.716999999999999</c:v>
                </c:pt>
                <c:pt idx="114">
                  <c:v>54.05</c:v>
                </c:pt>
                <c:pt idx="115">
                  <c:v>53.167000000000002</c:v>
                </c:pt>
                <c:pt idx="116">
                  <c:v>52.332999999999998</c:v>
                </c:pt>
                <c:pt idx="117">
                  <c:v>52.517000000000003</c:v>
                </c:pt>
                <c:pt idx="118">
                  <c:v>53.283000000000001</c:v>
                </c:pt>
                <c:pt idx="119">
                  <c:v>54.65</c:v>
                </c:pt>
                <c:pt idx="120">
                  <c:v>53.133000000000003</c:v>
                </c:pt>
                <c:pt idx="121">
                  <c:v>52.033000000000001</c:v>
                </c:pt>
                <c:pt idx="122">
                  <c:v>53.767000000000003</c:v>
                </c:pt>
                <c:pt idx="123">
                  <c:v>51.133000000000003</c:v>
                </c:pt>
                <c:pt idx="124">
                  <c:v>51.783000000000001</c:v>
                </c:pt>
                <c:pt idx="125">
                  <c:v>52.4</c:v>
                </c:pt>
                <c:pt idx="126">
                  <c:v>52.75</c:v>
                </c:pt>
                <c:pt idx="127">
                  <c:v>51.917000000000002</c:v>
                </c:pt>
                <c:pt idx="128">
                  <c:v>52.4</c:v>
                </c:pt>
                <c:pt idx="129">
                  <c:v>52.817</c:v>
                </c:pt>
                <c:pt idx="130">
                  <c:v>55.767000000000003</c:v>
                </c:pt>
                <c:pt idx="131">
                  <c:v>58.2</c:v>
                </c:pt>
                <c:pt idx="132">
                  <c:v>61.783000000000001</c:v>
                </c:pt>
                <c:pt idx="133">
                  <c:v>64.832999999999998</c:v>
                </c:pt>
                <c:pt idx="134">
                  <c:v>67.433000000000007</c:v>
                </c:pt>
                <c:pt idx="135">
                  <c:v>67.55</c:v>
                </c:pt>
                <c:pt idx="136">
                  <c:v>64.617000000000004</c:v>
                </c:pt>
                <c:pt idx="137">
                  <c:v>60.283000000000001</c:v>
                </c:pt>
                <c:pt idx="138">
                  <c:v>54.4</c:v>
                </c:pt>
                <c:pt idx="139">
                  <c:v>50.917000000000002</c:v>
                </c:pt>
                <c:pt idx="140">
                  <c:v>49.283000000000001</c:v>
                </c:pt>
                <c:pt idx="141">
                  <c:v>48.683</c:v>
                </c:pt>
                <c:pt idx="142">
                  <c:v>49.35</c:v>
                </c:pt>
                <c:pt idx="143">
                  <c:v>47.732999999999997</c:v>
                </c:pt>
                <c:pt idx="144">
                  <c:v>49.2</c:v>
                </c:pt>
                <c:pt idx="145">
                  <c:v>48.817</c:v>
                </c:pt>
                <c:pt idx="146">
                  <c:v>49.133000000000003</c:v>
                </c:pt>
                <c:pt idx="147">
                  <c:v>46.466999999999999</c:v>
                </c:pt>
                <c:pt idx="148">
                  <c:v>48.582999999999998</c:v>
                </c:pt>
                <c:pt idx="149">
                  <c:v>47.6</c:v>
                </c:pt>
                <c:pt idx="150">
                  <c:v>47.883000000000003</c:v>
                </c:pt>
                <c:pt idx="151">
                  <c:v>48.817</c:v>
                </c:pt>
                <c:pt idx="152">
                  <c:v>47.05</c:v>
                </c:pt>
                <c:pt idx="153">
                  <c:v>47.15</c:v>
                </c:pt>
                <c:pt idx="154">
                  <c:v>47.716999999999999</c:v>
                </c:pt>
                <c:pt idx="155">
                  <c:v>46.167000000000002</c:v>
                </c:pt>
                <c:pt idx="156">
                  <c:v>47.183</c:v>
                </c:pt>
                <c:pt idx="157">
                  <c:v>46.366999999999997</c:v>
                </c:pt>
                <c:pt idx="158">
                  <c:v>46.65</c:v>
                </c:pt>
                <c:pt idx="159">
                  <c:v>45.716999999999999</c:v>
                </c:pt>
                <c:pt idx="160">
                  <c:v>47.716999999999999</c:v>
                </c:pt>
                <c:pt idx="161">
                  <c:v>46.917000000000002</c:v>
                </c:pt>
                <c:pt idx="162">
                  <c:v>45.582999999999998</c:v>
                </c:pt>
                <c:pt idx="163">
                  <c:v>45.85</c:v>
                </c:pt>
                <c:pt idx="164">
                  <c:v>46.25</c:v>
                </c:pt>
                <c:pt idx="165">
                  <c:v>46.517000000000003</c:v>
                </c:pt>
                <c:pt idx="166">
                  <c:v>45.35</c:v>
                </c:pt>
                <c:pt idx="167">
                  <c:v>45.7</c:v>
                </c:pt>
                <c:pt idx="168">
                  <c:v>46.082999999999998</c:v>
                </c:pt>
                <c:pt idx="169">
                  <c:v>45.55</c:v>
                </c:pt>
                <c:pt idx="170">
                  <c:v>44.133000000000003</c:v>
                </c:pt>
                <c:pt idx="171">
                  <c:v>44.5</c:v>
                </c:pt>
                <c:pt idx="172">
                  <c:v>45.417000000000002</c:v>
                </c:pt>
                <c:pt idx="173">
                  <c:v>44.832999999999998</c:v>
                </c:pt>
                <c:pt idx="174">
                  <c:v>44.6</c:v>
                </c:pt>
                <c:pt idx="175">
                  <c:v>45.017000000000003</c:v>
                </c:pt>
                <c:pt idx="176">
                  <c:v>44.082999999999998</c:v>
                </c:pt>
                <c:pt idx="177">
                  <c:v>45.116999999999997</c:v>
                </c:pt>
                <c:pt idx="178">
                  <c:v>44.616999999999997</c:v>
                </c:pt>
                <c:pt idx="179">
                  <c:v>43.6</c:v>
                </c:pt>
                <c:pt idx="180">
                  <c:v>43.15</c:v>
                </c:pt>
                <c:pt idx="181">
                  <c:v>44.933</c:v>
                </c:pt>
                <c:pt idx="182">
                  <c:v>44.216999999999999</c:v>
                </c:pt>
                <c:pt idx="183">
                  <c:v>43.45</c:v>
                </c:pt>
                <c:pt idx="184">
                  <c:v>43.817</c:v>
                </c:pt>
                <c:pt idx="185">
                  <c:v>43.817</c:v>
                </c:pt>
                <c:pt idx="186">
                  <c:v>43.433</c:v>
                </c:pt>
                <c:pt idx="187">
                  <c:v>43.5</c:v>
                </c:pt>
                <c:pt idx="188">
                  <c:v>44.033000000000001</c:v>
                </c:pt>
                <c:pt idx="189">
                  <c:v>42</c:v>
                </c:pt>
                <c:pt idx="190">
                  <c:v>42.4</c:v>
                </c:pt>
                <c:pt idx="191">
                  <c:v>43.716999999999999</c:v>
                </c:pt>
                <c:pt idx="192">
                  <c:v>42.067</c:v>
                </c:pt>
                <c:pt idx="193">
                  <c:v>41.482999999999997</c:v>
                </c:pt>
                <c:pt idx="194">
                  <c:v>43.4</c:v>
                </c:pt>
                <c:pt idx="195">
                  <c:v>42.45</c:v>
                </c:pt>
                <c:pt idx="196">
                  <c:v>42.216999999999999</c:v>
                </c:pt>
                <c:pt idx="197">
                  <c:v>41.832999999999998</c:v>
                </c:pt>
                <c:pt idx="198">
                  <c:v>42.5</c:v>
                </c:pt>
                <c:pt idx="199">
                  <c:v>42.817</c:v>
                </c:pt>
                <c:pt idx="200">
                  <c:v>42.3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81.121173937942785</c:v>
                </c:pt>
                <c:pt idx="22">
                  <c:v>80.811800384715596</c:v>
                </c:pt>
                <c:pt idx="23">
                  <c:v>80.507561567519758</c:v>
                </c:pt>
                <c:pt idx="24">
                  <c:v>80.211896368589535</c:v>
                </c:pt>
                <c:pt idx="25">
                  <c:v>79.930228301314074</c:v>
                </c:pt>
                <c:pt idx="26">
                  <c:v>79.670918291523364</c:v>
                </c:pt>
                <c:pt idx="27">
                  <c:v>79.446560440191746</c:v>
                </c:pt>
                <c:pt idx="28">
                  <c:v>79.275681508132593</c:v>
                </c:pt>
                <c:pt idx="29">
                  <c:v>79.184881348580319</c:v>
                </c:pt>
                <c:pt idx="30">
                  <c:v>79.211405333134721</c:v>
                </c:pt>
                <c:pt idx="31">
                  <c:v>79.406065536585714</c:v>
                </c:pt>
                <c:pt idx="32">
                  <c:v>79.83632249303885</c:v>
                </c:pt>
                <c:pt idx="33">
                  <c:v>80.589206419831839</c:v>
                </c:pt>
                <c:pt idx="34">
                  <c:v>81.773606415476024</c:v>
                </c:pt>
                <c:pt idx="35">
                  <c:v>83.521308432451491</c:v>
                </c:pt>
                <c:pt idx="36">
                  <c:v>85.986048048017139</c:v>
                </c:pt>
                <c:pt idx="37">
                  <c:v>89.339800553088835</c:v>
                </c:pt>
                <c:pt idx="38">
                  <c:v>93.765600055209006</c:v>
                </c:pt>
                <c:pt idx="39">
                  <c:v>99.446397399809072</c:v>
                </c:pt>
                <c:pt idx="40">
                  <c:v>106.54985427190432</c:v>
                </c:pt>
                <c:pt idx="41">
                  <c:v>115.20952145237951</c:v>
                </c:pt>
                <c:pt idx="42">
                  <c:v>125.50351986544017</c:v>
                </c:pt>
                <c:pt idx="43">
                  <c:v>137.43254268480675</c:v>
                </c:pt>
                <c:pt idx="44">
                  <c:v>150.89953048365714</c:v>
                </c:pt>
                <c:pt idx="45">
                  <c:v>165.69311902861483</c:v>
                </c:pt>
                <c:pt idx="46">
                  <c:v>181.47362629690889</c:v>
                </c:pt>
                <c:pt idx="47">
                  <c:v>197.74740273115148</c:v>
                </c:pt>
                <c:pt idx="48">
                  <c:v>213.7837012907585</c:v>
                </c:pt>
                <c:pt idx="49">
                  <c:v>228.39229013460391</c:v>
                </c:pt>
                <c:pt idx="50">
                  <c:v>239.53627608125075</c:v>
                </c:pt>
                <c:pt idx="51">
                  <c:v>244.0572860769999</c:v>
                </c:pt>
                <c:pt idx="52">
                  <c:v>238.22792614976606</c:v>
                </c:pt>
                <c:pt idx="53">
                  <c:v>219.68797991411532</c:v>
                </c:pt>
                <c:pt idx="54">
                  <c:v>189.92531324897948</c:v>
                </c:pt>
                <c:pt idx="55">
                  <c:v>154.96943727048682</c:v>
                </c:pt>
                <c:pt idx="56">
                  <c:v>122.82953234922174</c:v>
                </c:pt>
                <c:pt idx="57">
                  <c:v>99.378224600320053</c:v>
                </c:pt>
                <c:pt idx="58">
                  <c:v>86.092659732072207</c:v>
                </c:pt>
                <c:pt idx="59">
                  <c:v>81.010538118922298</c:v>
                </c:pt>
                <c:pt idx="60">
                  <c:v>81.19539884306414</c:v>
                </c:pt>
                <c:pt idx="61">
                  <c:v>84.467293871849691</c:v>
                </c:pt>
                <c:pt idx="62">
                  <c:v>89.7568518650003</c:v>
                </c:pt>
                <c:pt idx="63">
                  <c:v>96.718011943373</c:v>
                </c:pt>
                <c:pt idx="64">
                  <c:v>105.28448191436867</c:v>
                </c:pt>
                <c:pt idx="65">
                  <c:v>115.40758798909694</c:v>
                </c:pt>
                <c:pt idx="66">
                  <c:v>126.93928098758472</c:v>
                </c:pt>
                <c:pt idx="67">
                  <c:v>139.5802307536519</c:v>
                </c:pt>
                <c:pt idx="68">
                  <c:v>152.83246248339174</c:v>
                </c:pt>
                <c:pt idx="69">
                  <c:v>165.88165155475954</c:v>
                </c:pt>
                <c:pt idx="70">
                  <c:v>177.31211875841856</c:v>
                </c:pt>
                <c:pt idx="71">
                  <c:v>184.70742821051522</c:v>
                </c:pt>
                <c:pt idx="72">
                  <c:v>184.68034149936835</c:v>
                </c:pt>
                <c:pt idx="73">
                  <c:v>174.22704803829672</c:v>
                </c:pt>
                <c:pt idx="74">
                  <c:v>153.30365007560556</c:v>
                </c:pt>
                <c:pt idx="75">
                  <c:v>126.38100816888142</c:v>
                </c:pt>
                <c:pt idx="76">
                  <c:v>100.57028635002158</c:v>
                </c:pt>
                <c:pt idx="77">
                  <c:v>81.394840714338642</c:v>
                </c:pt>
                <c:pt idx="78">
                  <c:v>70.160594928081807</c:v>
                </c:pt>
                <c:pt idx="79">
                  <c:v>64.871346892621332</c:v>
                </c:pt>
                <c:pt idx="80">
                  <c:v>62.770816332271345</c:v>
                </c:pt>
                <c:pt idx="81">
                  <c:v>61.953741589360334</c:v>
                </c:pt>
                <c:pt idx="82">
                  <c:v>61.533900190289046</c:v>
                </c:pt>
                <c:pt idx="83">
                  <c:v>61.21158858851188</c:v>
                </c:pt>
                <c:pt idx="84">
                  <c:v>60.910847069027042</c:v>
                </c:pt>
                <c:pt idx="85">
                  <c:v>60.617287804008249</c:v>
                </c:pt>
                <c:pt idx="86">
                  <c:v>60.329325206412669</c:v>
                </c:pt>
                <c:pt idx="87">
                  <c:v>60.047719213088001</c:v>
                </c:pt>
                <c:pt idx="88">
                  <c:v>59.77420318787825</c:v>
                </c:pt>
                <c:pt idx="89">
                  <c:v>59.511903858377174</c:v>
                </c:pt>
                <c:pt idx="90">
                  <c:v>59.266360321183413</c:v>
                </c:pt>
                <c:pt idx="91">
                  <c:v>59.047108026443937</c:v>
                </c:pt>
                <c:pt idx="92">
                  <c:v>58.869910757509359</c:v>
                </c:pt>
                <c:pt idx="93">
                  <c:v>58.759611852321044</c:v>
                </c:pt>
                <c:pt idx="94">
                  <c:v>58.753329076370946</c:v>
                </c:pt>
                <c:pt idx="95">
                  <c:v>58.903343254615052</c:v>
                </c:pt>
                <c:pt idx="96">
                  <c:v>59.278580308913611</c:v>
                </c:pt>
                <c:pt idx="97">
                  <c:v>59.963189189124137</c:v>
                </c:pt>
                <c:pt idx="98">
                  <c:v>61.050572265799595</c:v>
                </c:pt>
                <c:pt idx="99">
                  <c:v>62.631503691943131</c:v>
                </c:pt>
                <c:pt idx="100">
                  <c:v>64.775574825794251</c:v>
                </c:pt>
                <c:pt idx="101">
                  <c:v>67.50537415620191</c:v>
                </c:pt>
                <c:pt idx="102">
                  <c:v>70.761275709156649</c:v>
                </c:pt>
                <c:pt idx="103">
                  <c:v>74.352390182210812</c:v>
                </c:pt>
                <c:pt idx="104">
                  <c:v>77.895166613993624</c:v>
                </c:pt>
                <c:pt idx="105">
                  <c:v>80.771740575980033</c:v>
                </c:pt>
                <c:pt idx="106">
                  <c:v>82.191131405768147</c:v>
                </c:pt>
                <c:pt idx="107">
                  <c:v>81.441235716456703</c:v>
                </c:pt>
                <c:pt idx="108">
                  <c:v>78.28807276983386</c:v>
                </c:pt>
                <c:pt idx="109">
                  <c:v>73.262332399593646</c:v>
                </c:pt>
                <c:pt idx="110">
                  <c:v>67.53132364181424</c:v>
                </c:pt>
                <c:pt idx="111">
                  <c:v>62.356658992752692</c:v>
                </c:pt>
                <c:pt idx="112">
                  <c:v>58.52229918003318</c:v>
                </c:pt>
                <c:pt idx="113">
                  <c:v>56.137586526713477</c:v>
                </c:pt>
                <c:pt idx="114">
                  <c:v>54.853868399358525</c:v>
                </c:pt>
                <c:pt idx="115">
                  <c:v>54.214365595431389</c:v>
                </c:pt>
                <c:pt idx="116">
                  <c:v>53.876021365145128</c:v>
                </c:pt>
                <c:pt idx="117">
                  <c:v>53.652981604554867</c:v>
                </c:pt>
                <c:pt idx="118">
                  <c:v>53.468512964000887</c:v>
                </c:pt>
                <c:pt idx="119">
                  <c:v>53.299892305955446</c:v>
                </c:pt>
                <c:pt idx="120">
                  <c:v>53.146850566750992</c:v>
                </c:pt>
                <c:pt idx="121">
                  <c:v>53.020185666532257</c:v>
                </c:pt>
                <c:pt idx="122">
                  <c:v>52.940471305986378</c:v>
                </c:pt>
                <c:pt idx="123">
                  <c:v>52.940356700768746</c:v>
                </c:pt>
                <c:pt idx="124">
                  <c:v>53.067160418093636</c:v>
                </c:pt>
                <c:pt idx="125">
                  <c:v>53.383470685102857</c:v>
                </c:pt>
                <c:pt idx="126">
                  <c:v>53.963408679305502</c:v>
                </c:pt>
                <c:pt idx="127">
                  <c:v>54.882125609196208</c:v>
                </c:pt>
                <c:pt idx="128">
                  <c:v>56.196258361824334</c:v>
                </c:pt>
                <c:pt idx="129">
                  <c:v>57.913153018875825</c:v>
                </c:pt>
                <c:pt idx="130">
                  <c:v>59.947501693048395</c:v>
                </c:pt>
                <c:pt idx="131">
                  <c:v>62.071137580310655</c:v>
                </c:pt>
                <c:pt idx="132">
                  <c:v>63.883877548314345</c:v>
                </c:pt>
                <c:pt idx="133">
                  <c:v>64.863530408933727</c:v>
                </c:pt>
                <c:pt idx="134">
                  <c:v>64.545370384920204</c:v>
                </c:pt>
                <c:pt idx="135">
                  <c:v>62.784662791554325</c:v>
                </c:pt>
                <c:pt idx="136">
                  <c:v>59.922027010732819</c:v>
                </c:pt>
                <c:pt idx="137">
                  <c:v>56.672485878679709</c:v>
                </c:pt>
                <c:pt idx="138">
                  <c:v>53.773001849506606</c:v>
                </c:pt>
                <c:pt idx="139">
                  <c:v>51.648412738788068</c:v>
                </c:pt>
                <c:pt idx="140">
                  <c:v>50.326596072950615</c:v>
                </c:pt>
                <c:pt idx="141">
                  <c:v>49.590537235464303</c:v>
                </c:pt>
                <c:pt idx="142">
                  <c:v>49.183320625478714</c:v>
                </c:pt>
                <c:pt idx="143">
                  <c:v>48.923011906946719</c:v>
                </c:pt>
                <c:pt idx="144">
                  <c:v>48.715734809635101</c:v>
                </c:pt>
                <c:pt idx="145">
                  <c:v>48.523982169522391</c:v>
                </c:pt>
                <c:pt idx="146">
                  <c:v>48.335832696868401</c:v>
                </c:pt>
                <c:pt idx="147">
                  <c:v>48.148232525552075</c:v>
                </c:pt>
                <c:pt idx="148">
                  <c:v>47.960551694969347</c:v>
                </c:pt>
                <c:pt idx="149">
                  <c:v>47.772691823771098</c:v>
                </c:pt>
                <c:pt idx="150">
                  <c:v>47.584648787763967</c:v>
                </c:pt>
                <c:pt idx="151">
                  <c:v>47.396431762582985</c:v>
                </c:pt>
                <c:pt idx="152">
                  <c:v>47.208051084265101</c:v>
                </c:pt>
                <c:pt idx="153">
                  <c:v>47.019516764046152</c:v>
                </c:pt>
                <c:pt idx="154">
                  <c:v>46.830838342036508</c:v>
                </c:pt>
                <c:pt idx="155">
                  <c:v>46.642024880866586</c:v>
                </c:pt>
                <c:pt idx="156">
                  <c:v>46.453084973672546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81.112428301473145</c:v>
                </c:pt>
                <c:pt idx="22">
                  <c:v>80.795977048512711</c:v>
                </c:pt>
                <c:pt idx="23">
                  <c:v>80.479443277355415</c:v>
                </c:pt>
                <c:pt idx="24">
                  <c:v>80.162820953840267</c:v>
                </c:pt>
                <c:pt idx="25">
                  <c:v>79.846103652004373</c:v>
                </c:pt>
                <c:pt idx="26">
                  <c:v>79.529284535390303</c:v>
                </c:pt>
                <c:pt idx="27">
                  <c:v>79.212356338510943</c:v>
                </c:pt>
                <c:pt idx="28">
                  <c:v>78.895311348693397</c:v>
                </c:pt>
                <c:pt idx="29">
                  <c:v>78.578141388566422</c:v>
                </c:pt>
                <c:pt idx="30">
                  <c:v>78.260837799505779</c:v>
                </c:pt>
                <c:pt idx="31">
                  <c:v>77.943391426408724</c:v>
                </c:pt>
                <c:pt idx="32">
                  <c:v>77.62579260423378</c:v>
                </c:pt>
                <c:pt idx="33">
                  <c:v>77.308031146815665</c:v>
                </c:pt>
                <c:pt idx="34">
                  <c:v>76.990096338549336</c:v>
                </c:pt>
                <c:pt idx="35">
                  <c:v>76.671976929632379</c:v>
                </c:pt>
                <c:pt idx="36">
                  <c:v>76.353661135660957</c:v>
                </c:pt>
                <c:pt idx="37">
                  <c:v>76.035136642496781</c:v>
                </c:pt>
                <c:pt idx="38">
                  <c:v>75.716390617455914</c:v>
                </c:pt>
                <c:pt idx="39">
                  <c:v>75.397409728021742</c:v>
                </c:pt>
                <c:pt idx="40">
                  <c:v>75.078180169451556</c:v>
                </c:pt>
                <c:pt idx="41">
                  <c:v>74.758687702830997</c:v>
                </c:pt>
                <c:pt idx="42">
                  <c:v>74.438917705333864</c:v>
                </c:pt>
                <c:pt idx="43">
                  <c:v>74.118855234667294</c:v>
                </c:pt>
                <c:pt idx="44">
                  <c:v>73.798485109921856</c:v>
                </c:pt>
                <c:pt idx="45">
                  <c:v>73.477792011305596</c:v>
                </c:pt>
                <c:pt idx="46">
                  <c:v>73.156760601515487</c:v>
                </c:pt>
                <c:pt idx="47">
                  <c:v>72.835375671787787</c:v>
                </c:pt>
                <c:pt idx="48">
                  <c:v>72.513622315967339</c:v>
                </c:pt>
                <c:pt idx="49">
                  <c:v>72.191486136236904</c:v>
                </c:pt>
                <c:pt idx="50">
                  <c:v>71.868953484444802</c:v>
                </c:pt>
                <c:pt idx="51">
                  <c:v>71.546011743250332</c:v>
                </c:pt>
                <c:pt idx="52">
                  <c:v>71.222649651558555</c:v>
                </c:pt>
                <c:pt idx="53">
                  <c:v>70.898857678919228</c:v>
                </c:pt>
                <c:pt idx="54">
                  <c:v>70.574628453698224</c:v>
                </c:pt>
                <c:pt idx="55">
                  <c:v>70.249957249863442</c:v>
                </c:pt>
                <c:pt idx="56">
                  <c:v>69.924842537128015</c:v>
                </c:pt>
                <c:pt idx="57">
                  <c:v>69.599286598920429</c:v>
                </c:pt>
                <c:pt idx="58">
                  <c:v>69.273296222156091</c:v>
                </c:pt>
                <c:pt idx="59">
                  <c:v>68.946883462013105</c:v>
                </c:pt>
                <c:pt idx="60">
                  <c:v>68.620066483805033</c:v>
                </c:pt>
                <c:pt idx="61">
                  <c:v>68.292870482527817</c:v>
                </c:pt>
                <c:pt idx="62">
                  <c:v>67.965328678666083</c:v>
                </c:pt>
                <c:pt idx="63">
                  <c:v>67.637483386303842</c:v>
                </c:pt>
                <c:pt idx="64">
                  <c:v>67.309387146429685</c:v>
                </c:pt>
                <c:pt idx="65">
                  <c:v>66.981103914497865</c:v>
                </c:pt>
                <c:pt idx="66">
                  <c:v>66.652710286769448</c:v>
                </c:pt>
                <c:pt idx="67">
                  <c:v>66.324296744699822</c:v>
                </c:pt>
                <c:pt idx="68">
                  <c:v>65.995968890698464</c:v>
                </c:pt>
                <c:pt idx="69">
                  <c:v>65.667848642052149</c:v>
                </c:pt>
                <c:pt idx="70">
                  <c:v>65.340075342841615</c:v>
                </c:pt>
                <c:pt idx="71">
                  <c:v>65.012806746546616</c:v>
                </c:pt>
                <c:pt idx="72">
                  <c:v>64.686219815083916</c:v>
                </c:pt>
                <c:pt idx="73">
                  <c:v>64.36051127372636</c:v>
                </c:pt>
                <c:pt idx="74">
                  <c:v>64.035897856295463</c:v>
                </c:pt>
                <c:pt idx="75">
                  <c:v>63.712616171890978</c:v>
                </c:pt>
                <c:pt idx="76">
                  <c:v>63.390922123987863</c:v>
                </c:pt>
                <c:pt idx="77">
                  <c:v>63.071089815795666</c:v>
                </c:pt>
                <c:pt idx="78">
                  <c:v>62.753409883102066</c:v>
                </c:pt>
                <c:pt idx="79">
                  <c:v>62.438187208064548</c:v>
                </c:pt>
                <c:pt idx="80">
                  <c:v>62.125737984990302</c:v>
                </c:pt>
                <c:pt idx="81">
                  <c:v>61.816386132139741</c:v>
                </c:pt>
                <c:pt idx="82">
                  <c:v>61.510459071635466</c:v>
                </c:pt>
                <c:pt idx="83">
                  <c:v>61.20828293174641</c:v>
                </c:pt>
                <c:pt idx="84">
                  <c:v>60.910177260648268</c:v>
                </c:pt>
                <c:pt idx="85">
                  <c:v>60.616449376161412</c:v>
                </c:pt>
                <c:pt idx="86">
                  <c:v>60.32738850937811</c:v>
                </c:pt>
                <c:pt idx="87">
                  <c:v>60.04325992864797</c:v>
                </c:pt>
                <c:pt idx="88">
                  <c:v>59.764299251186088</c:v>
                </c:pt>
                <c:pt idx="89">
                  <c:v>59.490707159967521</c:v>
                </c:pt>
                <c:pt idx="90">
                  <c:v>59.222644741556252</c:v>
                </c:pt>
                <c:pt idx="91">
                  <c:v>58.960229645002229</c:v>
                </c:pt>
                <c:pt idx="92">
                  <c:v>58.703533233004315</c:v>
                </c:pt>
                <c:pt idx="93">
                  <c:v>58.452578855539969</c:v>
                </c:pt>
                <c:pt idx="94">
                  <c:v>58.207341325674172</c:v>
                </c:pt>
                <c:pt idx="95">
                  <c:v>57.967747620862312</c:v>
                </c:pt>
                <c:pt idx="96">
                  <c:v>57.733678774966421</c:v>
                </c:pt>
                <c:pt idx="97">
                  <c:v>57.504972870811379</c:v>
                </c:pt>
                <c:pt idx="98">
                  <c:v>57.281428994509376</c:v>
                </c:pt>
                <c:pt idx="99">
                  <c:v>57.062811974336377</c:v>
                </c:pt>
                <c:pt idx="100">
                  <c:v>56.84885770093603</c:v>
                </c:pt>
                <c:pt idx="101">
                  <c:v>56.639278813100248</c:v>
                </c:pt>
                <c:pt idx="102">
                  <c:v>56.433770534115695</c:v>
                </c:pt>
                <c:pt idx="103">
                  <c:v>56.232016456348859</c:v>
                </c:pt>
                <c:pt idx="104">
                  <c:v>56.033694094189435</c:v>
                </c:pt>
                <c:pt idx="105">
                  <c:v>55.838480054978312</c:v>
                </c:pt>
                <c:pt idx="106">
                  <c:v>55.646054711214546</c:v>
                </c:pt>
                <c:pt idx="107">
                  <c:v>55.456106292385279</c:v>
                </c:pt>
                <c:pt idx="108">
                  <c:v>55.268334348760931</c:v>
                </c:pt>
                <c:pt idx="109">
                  <c:v>55.082452570525632</c:v>
                </c:pt>
                <c:pt idx="110">
                  <c:v>54.898190972322325</c:v>
                </c:pt>
                <c:pt idx="111">
                  <c:v>54.715297474914443</c:v>
                </c:pt>
                <c:pt idx="112">
                  <c:v>54.53353893194565</c:v>
                </c:pt>
                <c:pt idx="113">
                  <c:v>54.352701660879532</c:v>
                </c:pt>
                <c:pt idx="114">
                  <c:v>54.172591543593548</c:v>
                </c:pt>
                <c:pt idx="115">
                  <c:v>53.993033764455149</c:v>
                </c:pt>
                <c:pt idx="116">
                  <c:v>53.813872252787242</c:v>
                </c:pt>
                <c:pt idx="117">
                  <c:v>53.634968893216993</c:v>
                </c:pt>
                <c:pt idx="118">
                  <c:v>53.456202562233791</c:v>
                </c:pt>
                <c:pt idx="119">
                  <c:v>53.277468043012519</c:v>
                </c:pt>
                <c:pt idx="120">
                  <c:v>53.098674863737273</c:v>
                </c:pt>
                <c:pt idx="121">
                  <c:v>52.91974609772457</c:v>
                </c:pt>
                <c:pt idx="122">
                  <c:v>52.740617156924053</c:v>
                </c:pt>
                <c:pt idx="123">
                  <c:v>52.56123460409809</c:v>
                </c:pt>
                <c:pt idx="124">
                  <c:v>52.381555003298843</c:v>
                </c:pt>
                <c:pt idx="125">
                  <c:v>52.201543823247427</c:v>
                </c:pt>
                <c:pt idx="126">
                  <c:v>52.021174403905192</c:v>
                </c:pt>
                <c:pt idx="127">
                  <c:v>51.840426992893448</c:v>
                </c:pt>
                <c:pt idx="128">
                  <c:v>51.659287855430314</c:v>
                </c:pt>
                <c:pt idx="129">
                  <c:v>51.477748459049963</c:v>
                </c:pt>
                <c:pt idx="130">
                  <c:v>51.295804732489394</c:v>
                </c:pt>
                <c:pt idx="131">
                  <c:v>51.113456396697188</c:v>
                </c:pt>
                <c:pt idx="132">
                  <c:v>50.930706364873686</c:v>
                </c:pt>
                <c:pt idx="133">
                  <c:v>50.747560207725094</c:v>
                </c:pt>
                <c:pt idx="134">
                  <c:v>50.564025679649902</c:v>
                </c:pt>
                <c:pt idx="135">
                  <c:v>50.380112301319286</c:v>
                </c:pt>
                <c:pt idx="136">
                  <c:v>50.195830994022579</c:v>
                </c:pt>
                <c:pt idx="137">
                  <c:v>50.011193761181815</c:v>
                </c:pt>
                <c:pt idx="138">
                  <c:v>49.826213412567483</c:v>
                </c:pt>
                <c:pt idx="139">
                  <c:v>49.640903326940588</c:v>
                </c:pt>
                <c:pt idx="140">
                  <c:v>49.455277249086485</c:v>
                </c:pt>
                <c:pt idx="141">
                  <c:v>49.269349117472181</c:v>
                </c:pt>
                <c:pt idx="142">
                  <c:v>49.083132919041404</c:v>
                </c:pt>
                <c:pt idx="143">
                  <c:v>48.896642567947836</c:v>
                </c:pt>
                <c:pt idx="144">
                  <c:v>48.709891805309923</c:v>
                </c:pt>
                <c:pt idx="145">
                  <c:v>48.522894117344883</c:v>
                </c:pt>
                <c:pt idx="146">
                  <c:v>48.335662669500906</c:v>
                </c:pt>
                <c:pt idx="147">
                  <c:v>48.148210254452351</c:v>
                </c:pt>
                <c:pt idx="148">
                  <c:v>47.960549252052083</c:v>
                </c:pt>
                <c:pt idx="149">
                  <c:v>47.77269159954664</c:v>
                </c:pt>
                <c:pt idx="150">
                  <c:v>47.584648770553834</c:v>
                </c:pt>
                <c:pt idx="151">
                  <c:v>47.396431761478965</c:v>
                </c:pt>
                <c:pt idx="152">
                  <c:v>47.208051084205934</c:v>
                </c:pt>
                <c:pt idx="153">
                  <c:v>47.019516764043502</c:v>
                </c:pt>
                <c:pt idx="154">
                  <c:v>46.830838342036408</c:v>
                </c:pt>
                <c:pt idx="155">
                  <c:v>46.642024880866586</c:v>
                </c:pt>
                <c:pt idx="156">
                  <c:v>46.453084973672546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78.632999999999996</c:v>
                </c:pt>
                <c:pt idx="1">
                  <c:v>77.95</c:v>
                </c:pt>
                <c:pt idx="2">
                  <c:v>78.8</c:v>
                </c:pt>
                <c:pt idx="3">
                  <c:v>77.617000000000004</c:v>
                </c:pt>
                <c:pt idx="4">
                  <c:v>77.216999999999999</c:v>
                </c:pt>
                <c:pt idx="5">
                  <c:v>79.117000000000004</c:v>
                </c:pt>
                <c:pt idx="6">
                  <c:v>78.316999999999993</c:v>
                </c:pt>
                <c:pt idx="7">
                  <c:v>78.8</c:v>
                </c:pt>
                <c:pt idx="8">
                  <c:v>77.716999999999999</c:v>
                </c:pt>
                <c:pt idx="9">
                  <c:v>78.7</c:v>
                </c:pt>
                <c:pt idx="10">
                  <c:v>78.082999999999998</c:v>
                </c:pt>
                <c:pt idx="11">
                  <c:v>79.95</c:v>
                </c:pt>
                <c:pt idx="12">
                  <c:v>78.816999999999993</c:v>
                </c:pt>
                <c:pt idx="13">
                  <c:v>78.617000000000004</c:v>
                </c:pt>
                <c:pt idx="14">
                  <c:v>78.483000000000004</c:v>
                </c:pt>
                <c:pt idx="15">
                  <c:v>79.3</c:v>
                </c:pt>
                <c:pt idx="16">
                  <c:v>78.95</c:v>
                </c:pt>
                <c:pt idx="17">
                  <c:v>80.2</c:v>
                </c:pt>
                <c:pt idx="18">
                  <c:v>80.533000000000001</c:v>
                </c:pt>
                <c:pt idx="19">
                  <c:v>79.233000000000004</c:v>
                </c:pt>
                <c:pt idx="20">
                  <c:v>79.400000000000006</c:v>
                </c:pt>
                <c:pt idx="21">
                  <c:v>80.05</c:v>
                </c:pt>
                <c:pt idx="22">
                  <c:v>80.599999999999994</c:v>
                </c:pt>
                <c:pt idx="23">
                  <c:v>79.966999999999999</c:v>
                </c:pt>
                <c:pt idx="24">
                  <c:v>80.933000000000007</c:v>
                </c:pt>
                <c:pt idx="25">
                  <c:v>81.917000000000002</c:v>
                </c:pt>
                <c:pt idx="26">
                  <c:v>81.55</c:v>
                </c:pt>
                <c:pt idx="27">
                  <c:v>81.316999999999993</c:v>
                </c:pt>
                <c:pt idx="28">
                  <c:v>82.033000000000001</c:v>
                </c:pt>
                <c:pt idx="29">
                  <c:v>83.183000000000007</c:v>
                </c:pt>
                <c:pt idx="30">
                  <c:v>84.132999999999996</c:v>
                </c:pt>
                <c:pt idx="31">
                  <c:v>84.316999999999993</c:v>
                </c:pt>
                <c:pt idx="32">
                  <c:v>86.617000000000004</c:v>
                </c:pt>
                <c:pt idx="33">
                  <c:v>86.783000000000001</c:v>
                </c:pt>
                <c:pt idx="34">
                  <c:v>90.033000000000001</c:v>
                </c:pt>
                <c:pt idx="35">
                  <c:v>91.75</c:v>
                </c:pt>
                <c:pt idx="36">
                  <c:v>94.783000000000001</c:v>
                </c:pt>
                <c:pt idx="37">
                  <c:v>97.4</c:v>
                </c:pt>
                <c:pt idx="38">
                  <c:v>98.933000000000007</c:v>
                </c:pt>
                <c:pt idx="39">
                  <c:v>101.617</c:v>
                </c:pt>
                <c:pt idx="40">
                  <c:v>106.9</c:v>
                </c:pt>
                <c:pt idx="41">
                  <c:v>116.667</c:v>
                </c:pt>
                <c:pt idx="42">
                  <c:v>129.9</c:v>
                </c:pt>
                <c:pt idx="43">
                  <c:v>147.31700000000001</c:v>
                </c:pt>
                <c:pt idx="44">
                  <c:v>166.81700000000001</c:v>
                </c:pt>
                <c:pt idx="45">
                  <c:v>185</c:v>
                </c:pt>
                <c:pt idx="46">
                  <c:v>201.45</c:v>
                </c:pt>
                <c:pt idx="47">
                  <c:v>214.36699999999999</c:v>
                </c:pt>
                <c:pt idx="48">
                  <c:v>224.35</c:v>
                </c:pt>
                <c:pt idx="49">
                  <c:v>230.78299999999999</c:v>
                </c:pt>
                <c:pt idx="50">
                  <c:v>235.4</c:v>
                </c:pt>
                <c:pt idx="51">
                  <c:v>235.13300000000001</c:v>
                </c:pt>
                <c:pt idx="52">
                  <c:v>229.083</c:v>
                </c:pt>
                <c:pt idx="53">
                  <c:v>214.68299999999999</c:v>
                </c:pt>
                <c:pt idx="54">
                  <c:v>190.05</c:v>
                </c:pt>
                <c:pt idx="55">
                  <c:v>154.03299999999999</c:v>
                </c:pt>
                <c:pt idx="56">
                  <c:v>116.667</c:v>
                </c:pt>
                <c:pt idx="57">
                  <c:v>92.5</c:v>
                </c:pt>
                <c:pt idx="58">
                  <c:v>84.882999999999996</c:v>
                </c:pt>
                <c:pt idx="59">
                  <c:v>85.867000000000004</c:v>
                </c:pt>
                <c:pt idx="60">
                  <c:v>88.2</c:v>
                </c:pt>
                <c:pt idx="61">
                  <c:v>92.7</c:v>
                </c:pt>
                <c:pt idx="62">
                  <c:v>99.433000000000007</c:v>
                </c:pt>
                <c:pt idx="63">
                  <c:v>109.06699999999999</c:v>
                </c:pt>
                <c:pt idx="64">
                  <c:v>122.4</c:v>
                </c:pt>
                <c:pt idx="65">
                  <c:v>136.71700000000001</c:v>
                </c:pt>
                <c:pt idx="66">
                  <c:v>150</c:v>
                </c:pt>
                <c:pt idx="67">
                  <c:v>163.53299999999999</c:v>
                </c:pt>
                <c:pt idx="68">
                  <c:v>174.45</c:v>
                </c:pt>
                <c:pt idx="69">
                  <c:v>180.95</c:v>
                </c:pt>
                <c:pt idx="70">
                  <c:v>186.233</c:v>
                </c:pt>
                <c:pt idx="71">
                  <c:v>185.03299999999999</c:v>
                </c:pt>
                <c:pt idx="72">
                  <c:v>176.05</c:v>
                </c:pt>
                <c:pt idx="73">
                  <c:v>158.267</c:v>
                </c:pt>
                <c:pt idx="74">
                  <c:v>130.96700000000001</c:v>
                </c:pt>
                <c:pt idx="75">
                  <c:v>97.8</c:v>
                </c:pt>
                <c:pt idx="76">
                  <c:v>75.183000000000007</c:v>
                </c:pt>
                <c:pt idx="77">
                  <c:v>65.683000000000007</c:v>
                </c:pt>
                <c:pt idx="78">
                  <c:v>63.082999999999998</c:v>
                </c:pt>
                <c:pt idx="79">
                  <c:v>62.417000000000002</c:v>
                </c:pt>
                <c:pt idx="80">
                  <c:v>61.883000000000003</c:v>
                </c:pt>
                <c:pt idx="81">
                  <c:v>62.167000000000002</c:v>
                </c:pt>
                <c:pt idx="82">
                  <c:v>61.75</c:v>
                </c:pt>
                <c:pt idx="83">
                  <c:v>62.683</c:v>
                </c:pt>
                <c:pt idx="84">
                  <c:v>61.95</c:v>
                </c:pt>
                <c:pt idx="85">
                  <c:v>62.116999999999997</c:v>
                </c:pt>
                <c:pt idx="86">
                  <c:v>62.716999999999999</c:v>
                </c:pt>
                <c:pt idx="87">
                  <c:v>62.383000000000003</c:v>
                </c:pt>
                <c:pt idx="88">
                  <c:v>61.917000000000002</c:v>
                </c:pt>
                <c:pt idx="89">
                  <c:v>62.6</c:v>
                </c:pt>
                <c:pt idx="90">
                  <c:v>62.832999999999998</c:v>
                </c:pt>
                <c:pt idx="91">
                  <c:v>61.267000000000003</c:v>
                </c:pt>
                <c:pt idx="92">
                  <c:v>61.35</c:v>
                </c:pt>
                <c:pt idx="93">
                  <c:v>60.917000000000002</c:v>
                </c:pt>
                <c:pt idx="94">
                  <c:v>60.966999999999999</c:v>
                </c:pt>
                <c:pt idx="95">
                  <c:v>61.183</c:v>
                </c:pt>
                <c:pt idx="96">
                  <c:v>60.55</c:v>
                </c:pt>
                <c:pt idx="97">
                  <c:v>60.633000000000003</c:v>
                </c:pt>
                <c:pt idx="98">
                  <c:v>61.366999999999997</c:v>
                </c:pt>
                <c:pt idx="99">
                  <c:v>62.917000000000002</c:v>
                </c:pt>
                <c:pt idx="100">
                  <c:v>66.582999999999998</c:v>
                </c:pt>
                <c:pt idx="101">
                  <c:v>72.667000000000002</c:v>
                </c:pt>
                <c:pt idx="102">
                  <c:v>77.966999999999999</c:v>
                </c:pt>
                <c:pt idx="103">
                  <c:v>83.35</c:v>
                </c:pt>
                <c:pt idx="104">
                  <c:v>89.316999999999993</c:v>
                </c:pt>
                <c:pt idx="105">
                  <c:v>92.816999999999993</c:v>
                </c:pt>
                <c:pt idx="106">
                  <c:v>90.55</c:v>
                </c:pt>
                <c:pt idx="107">
                  <c:v>84.433000000000007</c:v>
                </c:pt>
                <c:pt idx="108">
                  <c:v>78.617000000000004</c:v>
                </c:pt>
                <c:pt idx="109">
                  <c:v>70.016999999999996</c:v>
                </c:pt>
                <c:pt idx="110">
                  <c:v>64.582999999999998</c:v>
                </c:pt>
                <c:pt idx="111">
                  <c:v>58.3</c:v>
                </c:pt>
                <c:pt idx="112">
                  <c:v>56.633000000000003</c:v>
                </c:pt>
                <c:pt idx="113">
                  <c:v>56.25</c:v>
                </c:pt>
                <c:pt idx="114">
                  <c:v>55.716999999999999</c:v>
                </c:pt>
                <c:pt idx="115">
                  <c:v>55.033000000000001</c:v>
                </c:pt>
                <c:pt idx="116">
                  <c:v>55.116999999999997</c:v>
                </c:pt>
                <c:pt idx="117">
                  <c:v>54.667000000000002</c:v>
                </c:pt>
                <c:pt idx="118">
                  <c:v>55.716999999999999</c:v>
                </c:pt>
                <c:pt idx="119">
                  <c:v>54.732999999999997</c:v>
                </c:pt>
                <c:pt idx="120">
                  <c:v>55.4</c:v>
                </c:pt>
                <c:pt idx="121">
                  <c:v>54.883000000000003</c:v>
                </c:pt>
                <c:pt idx="122">
                  <c:v>55.417000000000002</c:v>
                </c:pt>
                <c:pt idx="123">
                  <c:v>53.45</c:v>
                </c:pt>
                <c:pt idx="124">
                  <c:v>53.383000000000003</c:v>
                </c:pt>
                <c:pt idx="125">
                  <c:v>53.433</c:v>
                </c:pt>
                <c:pt idx="126">
                  <c:v>54.366999999999997</c:v>
                </c:pt>
                <c:pt idx="127">
                  <c:v>56.433</c:v>
                </c:pt>
                <c:pt idx="128">
                  <c:v>60.216999999999999</c:v>
                </c:pt>
                <c:pt idx="129">
                  <c:v>62.767000000000003</c:v>
                </c:pt>
                <c:pt idx="130">
                  <c:v>66.8</c:v>
                </c:pt>
                <c:pt idx="131">
                  <c:v>70.816999999999993</c:v>
                </c:pt>
                <c:pt idx="132">
                  <c:v>72.382999999999996</c:v>
                </c:pt>
                <c:pt idx="133">
                  <c:v>71.983000000000004</c:v>
                </c:pt>
                <c:pt idx="134">
                  <c:v>67.766999999999996</c:v>
                </c:pt>
                <c:pt idx="135">
                  <c:v>62.283000000000001</c:v>
                </c:pt>
                <c:pt idx="136">
                  <c:v>56.982999999999997</c:v>
                </c:pt>
                <c:pt idx="137">
                  <c:v>53.966999999999999</c:v>
                </c:pt>
                <c:pt idx="138">
                  <c:v>50.082999999999998</c:v>
                </c:pt>
                <c:pt idx="139">
                  <c:v>50.366999999999997</c:v>
                </c:pt>
                <c:pt idx="140">
                  <c:v>50.966999999999999</c:v>
                </c:pt>
                <c:pt idx="141">
                  <c:v>49.85</c:v>
                </c:pt>
                <c:pt idx="142">
                  <c:v>49.832999999999998</c:v>
                </c:pt>
                <c:pt idx="143">
                  <c:v>49.683</c:v>
                </c:pt>
                <c:pt idx="144">
                  <c:v>49.383000000000003</c:v>
                </c:pt>
                <c:pt idx="145">
                  <c:v>49.466999999999999</c:v>
                </c:pt>
                <c:pt idx="146">
                  <c:v>49.417000000000002</c:v>
                </c:pt>
                <c:pt idx="147">
                  <c:v>49.033000000000001</c:v>
                </c:pt>
                <c:pt idx="148">
                  <c:v>48.7</c:v>
                </c:pt>
                <c:pt idx="149">
                  <c:v>48.15</c:v>
                </c:pt>
                <c:pt idx="150">
                  <c:v>47.716999999999999</c:v>
                </c:pt>
                <c:pt idx="151">
                  <c:v>49</c:v>
                </c:pt>
                <c:pt idx="152">
                  <c:v>47</c:v>
                </c:pt>
                <c:pt idx="153">
                  <c:v>47.5</c:v>
                </c:pt>
                <c:pt idx="154">
                  <c:v>48</c:v>
                </c:pt>
                <c:pt idx="155">
                  <c:v>47.7</c:v>
                </c:pt>
                <c:pt idx="156">
                  <c:v>47.183</c:v>
                </c:pt>
                <c:pt idx="157">
                  <c:v>47.267000000000003</c:v>
                </c:pt>
                <c:pt idx="158">
                  <c:v>46.966999999999999</c:v>
                </c:pt>
                <c:pt idx="159">
                  <c:v>47.15</c:v>
                </c:pt>
                <c:pt idx="160">
                  <c:v>47.232999999999997</c:v>
                </c:pt>
                <c:pt idx="161">
                  <c:v>45.95</c:v>
                </c:pt>
                <c:pt idx="162">
                  <c:v>45.7</c:v>
                </c:pt>
                <c:pt idx="163">
                  <c:v>45.6</c:v>
                </c:pt>
                <c:pt idx="164">
                  <c:v>46.65</c:v>
                </c:pt>
                <c:pt idx="165">
                  <c:v>45.317</c:v>
                </c:pt>
                <c:pt idx="166">
                  <c:v>46.732999999999997</c:v>
                </c:pt>
                <c:pt idx="167">
                  <c:v>46.45</c:v>
                </c:pt>
                <c:pt idx="168">
                  <c:v>46.7</c:v>
                </c:pt>
                <c:pt idx="169">
                  <c:v>44.65</c:v>
                </c:pt>
                <c:pt idx="170">
                  <c:v>45.232999999999997</c:v>
                </c:pt>
                <c:pt idx="171">
                  <c:v>45.517000000000003</c:v>
                </c:pt>
                <c:pt idx="172">
                  <c:v>45.5</c:v>
                </c:pt>
                <c:pt idx="173">
                  <c:v>44.7</c:v>
                </c:pt>
                <c:pt idx="174">
                  <c:v>43.383000000000003</c:v>
                </c:pt>
                <c:pt idx="175">
                  <c:v>44.6</c:v>
                </c:pt>
                <c:pt idx="176">
                  <c:v>44.116999999999997</c:v>
                </c:pt>
                <c:pt idx="177">
                  <c:v>43.9</c:v>
                </c:pt>
                <c:pt idx="178">
                  <c:v>44.033000000000001</c:v>
                </c:pt>
                <c:pt idx="179">
                  <c:v>43.517000000000003</c:v>
                </c:pt>
                <c:pt idx="180">
                  <c:v>44.5</c:v>
                </c:pt>
                <c:pt idx="181">
                  <c:v>43.5</c:v>
                </c:pt>
                <c:pt idx="182">
                  <c:v>42.9</c:v>
                </c:pt>
                <c:pt idx="183">
                  <c:v>43.567</c:v>
                </c:pt>
                <c:pt idx="184">
                  <c:v>44.75</c:v>
                </c:pt>
                <c:pt idx="185">
                  <c:v>42.75</c:v>
                </c:pt>
                <c:pt idx="186">
                  <c:v>43.232999999999997</c:v>
                </c:pt>
                <c:pt idx="187">
                  <c:v>43.482999999999997</c:v>
                </c:pt>
                <c:pt idx="188">
                  <c:v>43.017000000000003</c:v>
                </c:pt>
                <c:pt idx="189">
                  <c:v>41.8</c:v>
                </c:pt>
                <c:pt idx="190">
                  <c:v>42.933</c:v>
                </c:pt>
                <c:pt idx="191">
                  <c:v>42.35</c:v>
                </c:pt>
                <c:pt idx="192">
                  <c:v>42.533000000000001</c:v>
                </c:pt>
                <c:pt idx="193">
                  <c:v>42.35</c:v>
                </c:pt>
                <c:pt idx="194">
                  <c:v>40.582999999999998</c:v>
                </c:pt>
                <c:pt idx="195">
                  <c:v>41.767000000000003</c:v>
                </c:pt>
                <c:pt idx="196">
                  <c:v>42.267000000000003</c:v>
                </c:pt>
                <c:pt idx="197">
                  <c:v>40.667000000000002</c:v>
                </c:pt>
                <c:pt idx="198">
                  <c:v>41.116999999999997</c:v>
                </c:pt>
                <c:pt idx="199">
                  <c:v>41.817</c:v>
                </c:pt>
                <c:pt idx="200">
                  <c:v>40.832999999999998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84.96898810428948</c:v>
                </c:pt>
                <c:pt idx="22">
                  <c:v>84.635811486451601</c:v>
                </c:pt>
                <c:pt idx="23">
                  <c:v>84.310438657137027</c:v>
                </c:pt>
                <c:pt idx="24">
                  <c:v>83.997768879031682</c:v>
                </c:pt>
                <c:pt idx="25">
                  <c:v>83.705338900775416</c:v>
                </c:pt>
                <c:pt idx="26">
                  <c:v>83.444484218861191</c:v>
                </c:pt>
                <c:pt idx="27">
                  <c:v>83.2318656555546</c:v>
                </c:pt>
                <c:pt idx="28">
                  <c:v>83.091399754447522</c:v>
                </c:pt>
                <c:pt idx="29">
                  <c:v>83.056593537771192</c:v>
                </c:pt>
                <c:pt idx="30">
                  <c:v>83.173221866749586</c:v>
                </c:pt>
                <c:pt idx="31">
                  <c:v>83.502196147312915</c:v>
                </c:pt>
                <c:pt idx="32">
                  <c:v>84.122357776345254</c:v>
                </c:pt>
                <c:pt idx="33">
                  <c:v>85.132796246420426</c:v>
                </c:pt>
                <c:pt idx="34">
                  <c:v>86.654156095315841</c:v>
                </c:pt>
                <c:pt idx="35">
                  <c:v>88.828283625695263</c:v>
                </c:pt>
                <c:pt idx="36">
                  <c:v>91.815505924289596</c:v>
                </c:pt>
                <c:pt idx="37">
                  <c:v>95.788867553519538</c:v>
                </c:pt>
                <c:pt idx="38">
                  <c:v>100.92480831112253</c:v>
                </c:pt>
                <c:pt idx="39">
                  <c:v>107.39007147410244</c:v>
                </c:pt>
                <c:pt idx="40">
                  <c:v>115.32508800065715</c:v>
                </c:pt>
                <c:pt idx="41">
                  <c:v>124.82466073446719</c:v>
                </c:pt>
                <c:pt idx="42">
                  <c:v>135.91740858891475</c:v>
                </c:pt>
                <c:pt idx="43">
                  <c:v>148.54599508775809</c:v>
                </c:pt>
                <c:pt idx="44">
                  <c:v>162.55030616870528</c:v>
                </c:pt>
                <c:pt idx="45">
                  <c:v>177.65416817064582</c:v>
                </c:pt>
                <c:pt idx="46">
                  <c:v>193.44875069108878</c:v>
                </c:pt>
                <c:pt idx="47">
                  <c:v>209.34420375735343</c:v>
                </c:pt>
                <c:pt idx="48">
                  <c:v>224.4248042469286</c:v>
                </c:pt>
                <c:pt idx="49">
                  <c:v>237.14258314383653</c:v>
                </c:pt>
                <c:pt idx="50">
                  <c:v>244.95317439623958</c:v>
                </c:pt>
                <c:pt idx="51">
                  <c:v>244.39023110268494</c:v>
                </c:pt>
                <c:pt idx="52">
                  <c:v>232.28149544425895</c:v>
                </c:pt>
                <c:pt idx="53">
                  <c:v>208.05025146655186</c:v>
                </c:pt>
                <c:pt idx="54">
                  <c:v>175.46466566429223</c:v>
                </c:pt>
                <c:pt idx="55">
                  <c:v>141.73712636571076</c:v>
                </c:pt>
                <c:pt idx="56">
                  <c:v>114.01384022961312</c:v>
                </c:pt>
                <c:pt idx="57">
                  <c:v>96.007573513970115</c:v>
                </c:pt>
                <c:pt idx="58">
                  <c:v>87.359221371333604</c:v>
                </c:pt>
                <c:pt idx="59">
                  <c:v>85.491462606853844</c:v>
                </c:pt>
                <c:pt idx="60">
                  <c:v>87.795309765833139</c:v>
                </c:pt>
                <c:pt idx="61">
                  <c:v>92.653887224531715</c:v>
                </c:pt>
                <c:pt idx="62">
                  <c:v>99.373119612566313</c:v>
                </c:pt>
                <c:pt idx="63">
                  <c:v>107.73892219688504</c:v>
                </c:pt>
                <c:pt idx="64">
                  <c:v>117.66378022069043</c:v>
                </c:pt>
                <c:pt idx="65">
                  <c:v>129.00544011926968</c:v>
                </c:pt>
                <c:pt idx="66">
                  <c:v>141.48928900294604</c:v>
                </c:pt>
                <c:pt idx="67">
                  <c:v>154.65892053609701</c:v>
                </c:pt>
                <c:pt idx="68">
                  <c:v>167.77715361191105</c:v>
                </c:pt>
                <c:pt idx="69">
                  <c:v>179.58088297371876</c:v>
                </c:pt>
                <c:pt idx="70">
                  <c:v>187.89672322053229</c:v>
                </c:pt>
                <c:pt idx="71">
                  <c:v>189.53685743086919</c:v>
                </c:pt>
                <c:pt idx="72">
                  <c:v>181.3171033518606</c:v>
                </c:pt>
                <c:pt idx="73">
                  <c:v>162.40219851135174</c:v>
                </c:pt>
                <c:pt idx="74">
                  <c:v>136.23496684047691</c:v>
                </c:pt>
                <c:pt idx="75">
                  <c:v>109.51422669777646</c:v>
                </c:pt>
                <c:pt idx="76">
                  <c:v>88.361967384582499</c:v>
                </c:pt>
                <c:pt idx="77">
                  <c:v>75.126555222478714</c:v>
                </c:pt>
                <c:pt idx="78">
                  <c:v>68.470138859990755</c:v>
                </c:pt>
                <c:pt idx="79">
                  <c:v>65.678997096884856</c:v>
                </c:pt>
                <c:pt idx="80">
                  <c:v>64.587908819046845</c:v>
                </c:pt>
                <c:pt idx="81">
                  <c:v>64.071901187606258</c:v>
                </c:pt>
                <c:pt idx="82">
                  <c:v>63.709369070203657</c:v>
                </c:pt>
                <c:pt idx="83">
                  <c:v>63.381911451574872</c:v>
                </c:pt>
                <c:pt idx="84">
                  <c:v>63.064464714693045</c:v>
                </c:pt>
                <c:pt idx="85">
                  <c:v>62.75361180646459</c:v>
                </c:pt>
                <c:pt idx="86">
                  <c:v>62.45024620657906</c:v>
                </c:pt>
                <c:pt idx="87">
                  <c:v>62.156866512316562</c:v>
                </c:pt>
                <c:pt idx="88">
                  <c:v>61.878002028100894</c:v>
                </c:pt>
                <c:pt idx="89">
                  <c:v>61.621541356536838</c:v>
                </c:pt>
                <c:pt idx="90">
                  <c:v>61.400742023548354</c:v>
                </c:pt>
                <c:pt idx="91">
                  <c:v>61.236935127281725</c:v>
                </c:pt>
                <c:pt idx="92">
                  <c:v>61.162789014494074</c:v>
                </c:pt>
                <c:pt idx="93">
                  <c:v>61.225681962043524</c:v>
                </c:pt>
                <c:pt idx="94">
                  <c:v>61.490302598532729</c:v>
                </c:pt>
                <c:pt idx="95">
                  <c:v>62.039135781986616</c:v>
                </c:pt>
                <c:pt idx="96">
                  <c:v>62.969166172405409</c:v>
                </c:pt>
                <c:pt idx="97">
                  <c:v>64.383149781301384</c:v>
                </c:pt>
                <c:pt idx="98">
                  <c:v>66.374269641555259</c:v>
                </c:pt>
                <c:pt idx="99">
                  <c:v>69.003584953371686</c:v>
                </c:pt>
                <c:pt idx="100">
                  <c:v>72.269334820045373</c:v>
                </c:pt>
                <c:pt idx="101">
                  <c:v>76.064857365729694</c:v>
                </c:pt>
                <c:pt idx="102">
                  <c:v>80.120762916087799</c:v>
                </c:pt>
                <c:pt idx="103">
                  <c:v>83.939910749858768</c:v>
                </c:pt>
                <c:pt idx="104">
                  <c:v>86.775301992179251</c:v>
                </c:pt>
                <c:pt idx="105">
                  <c:v>87.749721661636684</c:v>
                </c:pt>
                <c:pt idx="106">
                  <c:v>86.185398757854642</c:v>
                </c:pt>
                <c:pt idx="107">
                  <c:v>82.033288732322433</c:v>
                </c:pt>
                <c:pt idx="108">
                  <c:v>76.085901770844444</c:v>
                </c:pt>
                <c:pt idx="109">
                  <c:v>69.708595028033983</c:v>
                </c:pt>
                <c:pt idx="110">
                  <c:v>64.204318594614634</c:v>
                </c:pt>
                <c:pt idx="111">
                  <c:v>60.266913285393883</c:v>
                </c:pt>
                <c:pt idx="112">
                  <c:v>57.881206389066577</c:v>
                </c:pt>
                <c:pt idx="113">
                  <c:v>56.614377519923664</c:v>
                </c:pt>
                <c:pt idx="114">
                  <c:v>55.978781201779725</c:v>
                </c:pt>
                <c:pt idx="115">
                  <c:v>55.630927607450516</c:v>
                </c:pt>
                <c:pt idx="116">
                  <c:v>55.392681347866379</c:v>
                </c:pt>
                <c:pt idx="117">
                  <c:v>55.19422939428469</c:v>
                </c:pt>
                <c:pt idx="118">
                  <c:v>55.018811460209321</c:v>
                </c:pt>
                <c:pt idx="119">
                  <c:v>54.873461963725987</c:v>
                </c:pt>
                <c:pt idx="120">
                  <c:v>54.779700316850644</c:v>
                </c:pt>
                <c:pt idx="121">
                  <c:v>54.77358775485957</c:v>
                </c:pt>
                <c:pt idx="122">
                  <c:v>54.908384579590113</c:v>
                </c:pt>
                <c:pt idx="123">
                  <c:v>55.255919377619996</c:v>
                </c:pt>
                <c:pt idx="124">
                  <c:v>55.903638792840006</c:v>
                </c:pt>
                <c:pt idx="125">
                  <c:v>56.944430405211456</c:v>
                </c:pt>
                <c:pt idx="126">
                  <c:v>58.456514488199694</c:v>
                </c:pt>
                <c:pt idx="127">
                  <c:v>60.470856019637722</c:v>
                </c:pt>
                <c:pt idx="128">
                  <c:v>62.923919014365879</c:v>
                </c:pt>
                <c:pt idx="129">
                  <c:v>65.598562184823749</c:v>
                </c:pt>
                <c:pt idx="130">
                  <c:v>68.075495810994454</c:v>
                </c:pt>
                <c:pt idx="131">
                  <c:v>69.753129879088391</c:v>
                </c:pt>
                <c:pt idx="132">
                  <c:v>70.007172576790865</c:v>
                </c:pt>
                <c:pt idx="133">
                  <c:v>68.485988918158611</c:v>
                </c:pt>
                <c:pt idx="134">
                  <c:v>65.379857017430069</c:v>
                </c:pt>
                <c:pt idx="135">
                  <c:v>61.424320861074861</c:v>
                </c:pt>
                <c:pt idx="136">
                  <c:v>57.564354856654937</c:v>
                </c:pt>
                <c:pt idx="137">
                  <c:v>54.504499825023252</c:v>
                </c:pt>
                <c:pt idx="138">
                  <c:v>52.470653367028277</c:v>
                </c:pt>
                <c:pt idx="139">
                  <c:v>51.294136499957872</c:v>
                </c:pt>
                <c:pt idx="140">
                  <c:v>50.657752428062523</c:v>
                </c:pt>
                <c:pt idx="141">
                  <c:v>50.290518060198991</c:v>
                </c:pt>
                <c:pt idx="142">
                  <c:v>50.031626194600932</c:v>
                </c:pt>
                <c:pt idx="143">
                  <c:v>49.808288375621778</c:v>
                </c:pt>
                <c:pt idx="144">
                  <c:v>49.594423339572231</c:v>
                </c:pt>
                <c:pt idx="145">
                  <c:v>49.382497598307722</c:v>
                </c:pt>
                <c:pt idx="146">
                  <c:v>49.170744069593923</c:v>
                </c:pt>
                <c:pt idx="147">
                  <c:v>48.958830992452761</c:v>
                </c:pt>
                <c:pt idx="148">
                  <c:v>48.746716123093201</c:v>
                </c:pt>
                <c:pt idx="149">
                  <c:v>48.534404610575486</c:v>
                </c:pt>
                <c:pt idx="150">
                  <c:v>48.32190757300269</c:v>
                </c:pt>
                <c:pt idx="151">
                  <c:v>48.109236309670976</c:v>
                </c:pt>
                <c:pt idx="152">
                  <c:v>47.896401639488182</c:v>
                </c:pt>
                <c:pt idx="153">
                  <c:v>47.683413844501281</c:v>
                </c:pt>
                <c:pt idx="154">
                  <c:v>47.470282674715747</c:v>
                </c:pt>
                <c:pt idx="155">
                  <c:v>47.25701736022998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84.95426148789781</c:v>
                </c:pt>
                <c:pt idx="22">
                  <c:v>84.609769547251162</c:v>
                </c:pt>
                <c:pt idx="23">
                  <c:v>84.265189001511501</c:v>
                </c:pt>
                <c:pt idx="24">
                  <c:v>83.920513478703796</c:v>
                </c:pt>
                <c:pt idx="25">
                  <c:v>83.575736207222221</c:v>
                </c:pt>
                <c:pt idx="26">
                  <c:v>83.230849998874788</c:v>
                </c:pt>
                <c:pt idx="27">
                  <c:v>82.885847232506563</c:v>
                </c:pt>
                <c:pt idx="28">
                  <c:v>82.540719838489139</c:v>
                </c:pt>
                <c:pt idx="29">
                  <c:v>82.195459284416074</c:v>
                </c:pt>
                <c:pt idx="30">
                  <c:v>81.8500565624026</c:v>
                </c:pt>
                <c:pt idx="31">
                  <c:v>81.504502178456846</c:v>
                </c:pt>
                <c:pt idx="32">
                  <c:v>81.158786144465054</c:v>
                </c:pt>
                <c:pt idx="33">
                  <c:v>80.812897973421428</c:v>
                </c:pt>
                <c:pt idx="34">
                  <c:v>80.46682667863071</c:v>
                </c:pt>
                <c:pt idx="35">
                  <c:v>80.120560777722034</c:v>
                </c:pt>
                <c:pt idx="36">
                  <c:v>79.774088302437221</c:v>
                </c:pt>
                <c:pt idx="37">
                  <c:v>79.427396815293847</c:v>
                </c:pt>
                <c:pt idx="38">
                  <c:v>79.080473434378845</c:v>
                </c:pt>
                <c:pt idx="39">
                  <c:v>78.733304867697768</c:v>
                </c:pt>
                <c:pt idx="40">
                  <c:v>78.385877458694011</c:v>
                </c:pt>
                <c:pt idx="41">
                  <c:v>78.038177244757463</c:v>
                </c:pt>
                <c:pt idx="42">
                  <c:v>77.690190030766615</c:v>
                </c:pt>
                <c:pt idx="43">
                  <c:v>77.341901479950209</c:v>
                </c:pt>
                <c:pt idx="44">
                  <c:v>76.993297224613329</c:v>
                </c:pt>
                <c:pt idx="45">
                  <c:v>76.644362999546658</c:v>
                </c:pt>
                <c:pt idx="46">
                  <c:v>76.29508480122324</c:v>
                </c:pt>
                <c:pt idx="47">
                  <c:v>75.94544907618041</c:v>
                </c:pt>
                <c:pt idx="48">
                  <c:v>75.595442942277529</c:v>
                </c:pt>
                <c:pt idx="49">
                  <c:v>75.24505444680652</c:v>
                </c:pt>
                <c:pt idx="50">
                  <c:v>74.894272865697701</c:v>
                </c:pt>
                <c:pt idx="51">
                  <c:v>74.543089048294505</c:v>
                </c:pt>
                <c:pt idx="52">
                  <c:v>74.191495812347497</c:v>
                </c:pt>
                <c:pt idx="53">
                  <c:v>73.839488393976993</c:v>
                </c:pt>
                <c:pt idx="54">
                  <c:v>73.487064957345652</c:v>
                </c:pt>
                <c:pt idx="55">
                  <c:v>73.134227168629707</c:v>
                </c:pt>
                <c:pt idx="56">
                  <c:v>72.780980838542945</c:v>
                </c:pt>
                <c:pt idx="57">
                  <c:v>72.427336637095678</c:v>
                </c:pt>
                <c:pt idx="58">
                  <c:v>72.073310883411907</c:v>
                </c:pt>
                <c:pt idx="59">
                  <c:v>71.718926412215382</c:v>
                </c:pt>
                <c:pt idx="60">
                  <c:v>71.364213516962167</c:v>
                </c:pt>
                <c:pt idx="61">
                  <c:v>71.009210967476264</c:v>
                </c:pt>
                <c:pt idx="62">
                  <c:v>70.65396709725907</c:v>
                </c:pt>
                <c:pt idx="63">
                  <c:v>70.298540952335699</c:v>
                </c:pt>
                <c:pt idx="64">
                  <c:v>69.943003489510843</c:v>
                </c:pt>
                <c:pt idx="65">
                  <c:v>69.587438807207135</c:v>
                </c:pt>
                <c:pt idx="66">
                  <c:v>69.231945386646387</c:v>
                </c:pt>
                <c:pt idx="67">
                  <c:v>68.876637315054325</c:v>
                </c:pt>
                <c:pt idx="68">
                  <c:v>68.521645455927825</c:v>
                </c:pt>
                <c:pt idx="69">
                  <c:v>68.167118524379177</c:v>
                </c:pt>
                <c:pt idx="70">
                  <c:v>67.813224018440664</c:v>
                </c:pt>
                <c:pt idx="71">
                  <c:v>67.460148950348881</c:v>
                </c:pt>
                <c:pt idx="72">
                  <c:v>67.108100315726986</c:v>
                </c:pt>
                <c:pt idx="73">
                  <c:v>66.757305233849138</c:v>
                </c:pt>
                <c:pt idx="74">
                  <c:v>66.408010689510149</c:v>
                </c:pt>
                <c:pt idx="75">
                  <c:v>66.060482807219387</c:v>
                </c:pt>
                <c:pt idx="76">
                  <c:v>65.71500559229213</c:v>
                </c:pt>
                <c:pt idx="77">
                  <c:v>65.371879081689812</c:v>
                </c:pt>
                <c:pt idx="78">
                  <c:v>65.031416860783963</c:v>
                </c:pt>
                <c:pt idx="79">
                  <c:v>64.693942920973427</c:v>
                </c:pt>
                <c:pt idx="80">
                  <c:v>64.359787857291138</c:v>
                </c:pt>
                <c:pt idx="81">
                  <c:v>64.029284434350501</c:v>
                </c:pt>
                <c:pt idx="82">
                  <c:v>63.702762582196328</c:v>
                </c:pt>
                <c:pt idx="83">
                  <c:v>63.380543919239479</c:v>
                </c:pt>
                <c:pt idx="84">
                  <c:v>63.062935935285559</c:v>
                </c:pt>
                <c:pt idx="85">
                  <c:v>62.750226001062771</c:v>
                </c:pt>
                <c:pt idx="86">
                  <c:v>62.442675398675433</c:v>
                </c:pt>
                <c:pt idx="87">
                  <c:v>62.140513587111897</c:v>
                </c:pt>
                <c:pt idx="88">
                  <c:v>61.843932925696862</c:v>
                </c:pt>
                <c:pt idx="89">
                  <c:v>61.553084074240004</c:v>
                </c:pt>
                <c:pt idx="90">
                  <c:v>61.268072270629553</c:v>
                </c:pt>
                <c:pt idx="91">
                  <c:v>60.988954654993663</c:v>
                </c:pt>
                <c:pt idx="92">
                  <c:v>60.715738765855129</c:v>
                </c:pt>
                <c:pt idx="93">
                  <c:v>60.448382280719926</c:v>
                </c:pt>
                <c:pt idx="94">
                  <c:v>60.186794015043077</c:v>
                </c:pt>
                <c:pt idx="95">
                  <c:v>59.930836133887716</c:v>
                </c:pt>
                <c:pt idx="96">
                  <c:v>59.680327474345098</c:v>
                </c:pt>
                <c:pt idx="97">
                  <c:v>59.435047828061954</c:v>
                </c:pt>
                <c:pt idx="98">
                  <c:v>59.194742995362475</c:v>
                </c:pt>
                <c:pt idx="99">
                  <c:v>58.959130397663401</c:v>
                </c:pt>
                <c:pt idx="100">
                  <c:v>58.727905024071333</c:v>
                </c:pt>
                <c:pt idx="101">
                  <c:v>58.500745490846015</c:v>
                </c:pt>
                <c:pt idx="102">
                  <c:v>58.277320007309356</c:v>
                </c:pt>
                <c:pt idx="103">
                  <c:v>58.057292066430271</c:v>
                </c:pt>
                <c:pt idx="104">
                  <c:v>57.840325709866505</c:v>
                </c:pt>
                <c:pt idx="105">
                  <c:v>57.626090252685799</c:v>
                </c:pt>
                <c:pt idx="106">
                  <c:v>57.414264389464776</c:v>
                </c:pt>
                <c:pt idx="107">
                  <c:v>57.20453963850732</c:v>
                </c:pt>
                <c:pt idx="108">
                  <c:v>56.996623112613428</c:v>
                </c:pt>
                <c:pt idx="109">
                  <c:v>56.790239631847179</c:v>
                </c:pt>
                <c:pt idx="110">
                  <c:v>56.585133215376018</c:v>
                </c:pt>
                <c:pt idx="111">
                  <c:v>56.381068005487535</c:v>
                </c:pt>
                <c:pt idx="112">
                  <c:v>56.177828687560734</c:v>
                </c:pt>
                <c:pt idx="113">
                  <c:v>55.97522047561089</c:v>
                </c:pt>
                <c:pt idx="114">
                  <c:v>55.77306873476298</c:v>
                </c:pt>
                <c:pt idx="115">
                  <c:v>55.571218310450632</c:v>
                </c:pt>
                <c:pt idx="116">
                  <c:v>55.369532630104125</c:v>
                </c:pt>
                <c:pt idx="117">
                  <c:v>55.16789263734438</c:v>
                </c:pt>
                <c:pt idx="118">
                  <c:v>54.96619561191352</c:v>
                </c:pt>
                <c:pt idx="119">
                  <c:v>54.764353921303105</c:v>
                </c:pt>
                <c:pt idx="120">
                  <c:v>54.562293742731349</c:v>
                </c:pt>
                <c:pt idx="121">
                  <c:v>54.359953787095542</c:v>
                </c:pt>
                <c:pt idx="122">
                  <c:v>54.157284050013658</c:v>
                </c:pt>
                <c:pt idx="123">
                  <c:v>53.954244609208992</c:v>
                </c:pt>
                <c:pt idx="124">
                  <c:v>53.75080448235412</c:v>
                </c:pt>
                <c:pt idx="125">
                  <c:v>53.546940555093705</c:v>
                </c:pt>
                <c:pt idx="126">
                  <c:v>53.34263658528824</c:v>
                </c:pt>
                <c:pt idx="127">
                  <c:v>53.137882286515051</c:v>
                </c:pt>
                <c:pt idx="128">
                  <c:v>52.932672491465929</c:v>
                </c:pt>
                <c:pt idx="129">
                  <c:v>52.727006394020258</c:v>
                </c:pt>
                <c:pt idx="130">
                  <c:v>52.520886867375388</c:v>
                </c:pt>
                <c:pt idx="131">
                  <c:v>52.314319854610027</c:v>
                </c:pt>
                <c:pt idx="132">
                  <c:v>52.107313827374085</c:v>
                </c:pt>
                <c:pt idx="133">
                  <c:v>51.899879307979397</c:v>
                </c:pt>
                <c:pt idx="134">
                  <c:v>51.692028449955956</c:v>
                </c:pt>
                <c:pt idx="135">
                  <c:v>51.483774672091236</c:v>
                </c:pt>
                <c:pt idx="136">
                  <c:v>51.275132341046287</c:v>
                </c:pt>
                <c:pt idx="137">
                  <c:v>51.066116497809034</c:v>
                </c:pt>
                <c:pt idx="138">
                  <c:v>50.856742623475711</c:v>
                </c:pt>
                <c:pt idx="139">
                  <c:v>50.647026440123312</c:v>
                </c:pt>
                <c:pt idx="140">
                  <c:v>50.436983742832965</c:v>
                </c:pt>
                <c:pt idx="141">
                  <c:v>50.226630259232493</c:v>
                </c:pt>
                <c:pt idx="142">
                  <c:v>50.015981533236349</c:v>
                </c:pt>
                <c:pt idx="143">
                  <c:v>49.805052829964154</c:v>
                </c:pt>
                <c:pt idx="144">
                  <c:v>49.593859059111338</c:v>
                </c:pt>
                <c:pt idx="145">
                  <c:v>49.382414714322302</c:v>
                </c:pt>
                <c:pt idx="146">
                  <c:v>49.170733826375361</c:v>
                </c:pt>
                <c:pt idx="147">
                  <c:v>48.958829928229598</c:v>
                </c:pt>
                <c:pt idx="148">
                  <c:v>48.746716030204837</c:v>
                </c:pt>
                <c:pt idx="149">
                  <c:v>48.534404603768216</c:v>
                </c:pt>
                <c:pt idx="150">
                  <c:v>48.321907572584031</c:v>
                </c:pt>
                <c:pt idx="151">
                  <c:v>48.109236309649376</c:v>
                </c:pt>
                <c:pt idx="152">
                  <c:v>47.896401639487244</c:v>
                </c:pt>
                <c:pt idx="153">
                  <c:v>47.683413844501246</c:v>
                </c:pt>
                <c:pt idx="154">
                  <c:v>47.470282674715747</c:v>
                </c:pt>
                <c:pt idx="155">
                  <c:v>47.25701736022998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74.167000000000002</c:v>
                </c:pt>
                <c:pt idx="1">
                  <c:v>74.167000000000002</c:v>
                </c:pt>
                <c:pt idx="2">
                  <c:v>74.983000000000004</c:v>
                </c:pt>
                <c:pt idx="3">
                  <c:v>74.066999999999993</c:v>
                </c:pt>
                <c:pt idx="4">
                  <c:v>74.216999999999999</c:v>
                </c:pt>
                <c:pt idx="5">
                  <c:v>74.599999999999994</c:v>
                </c:pt>
                <c:pt idx="6">
                  <c:v>73.882999999999996</c:v>
                </c:pt>
                <c:pt idx="7">
                  <c:v>74.3</c:v>
                </c:pt>
                <c:pt idx="8">
                  <c:v>75.417000000000002</c:v>
                </c:pt>
                <c:pt idx="9">
                  <c:v>75.25</c:v>
                </c:pt>
                <c:pt idx="10">
                  <c:v>74.966999999999999</c:v>
                </c:pt>
                <c:pt idx="11">
                  <c:v>74.95</c:v>
                </c:pt>
                <c:pt idx="12">
                  <c:v>74.599999999999994</c:v>
                </c:pt>
                <c:pt idx="13">
                  <c:v>75.882999999999996</c:v>
                </c:pt>
                <c:pt idx="14">
                  <c:v>76.066999999999993</c:v>
                </c:pt>
                <c:pt idx="15">
                  <c:v>76.117000000000004</c:v>
                </c:pt>
                <c:pt idx="16">
                  <c:v>75.466999999999999</c:v>
                </c:pt>
                <c:pt idx="17">
                  <c:v>76.849999999999994</c:v>
                </c:pt>
                <c:pt idx="18">
                  <c:v>75.832999999999998</c:v>
                </c:pt>
                <c:pt idx="19">
                  <c:v>76.117000000000004</c:v>
                </c:pt>
                <c:pt idx="20">
                  <c:v>76.55</c:v>
                </c:pt>
                <c:pt idx="21">
                  <c:v>76.8</c:v>
                </c:pt>
                <c:pt idx="22">
                  <c:v>75.683000000000007</c:v>
                </c:pt>
                <c:pt idx="23">
                  <c:v>77.466999999999999</c:v>
                </c:pt>
                <c:pt idx="24">
                  <c:v>77.3</c:v>
                </c:pt>
                <c:pt idx="25">
                  <c:v>77.016999999999996</c:v>
                </c:pt>
                <c:pt idx="26">
                  <c:v>77.917000000000002</c:v>
                </c:pt>
                <c:pt idx="27">
                  <c:v>78.599999999999994</c:v>
                </c:pt>
                <c:pt idx="28">
                  <c:v>79.733000000000004</c:v>
                </c:pt>
                <c:pt idx="29">
                  <c:v>80.216999999999999</c:v>
                </c:pt>
                <c:pt idx="30">
                  <c:v>79.983000000000004</c:v>
                </c:pt>
                <c:pt idx="31">
                  <c:v>81.332999999999998</c:v>
                </c:pt>
                <c:pt idx="32">
                  <c:v>84.466999999999999</c:v>
                </c:pt>
                <c:pt idx="33">
                  <c:v>84.3</c:v>
                </c:pt>
                <c:pt idx="34">
                  <c:v>86.3</c:v>
                </c:pt>
                <c:pt idx="35">
                  <c:v>89.1</c:v>
                </c:pt>
                <c:pt idx="36">
                  <c:v>89.816999999999993</c:v>
                </c:pt>
                <c:pt idx="37">
                  <c:v>92.283000000000001</c:v>
                </c:pt>
                <c:pt idx="38">
                  <c:v>93.45</c:v>
                </c:pt>
                <c:pt idx="39">
                  <c:v>94.617000000000004</c:v>
                </c:pt>
                <c:pt idx="40">
                  <c:v>99.5</c:v>
                </c:pt>
                <c:pt idx="41">
                  <c:v>107.583</c:v>
                </c:pt>
                <c:pt idx="42">
                  <c:v>121.483</c:v>
                </c:pt>
                <c:pt idx="43">
                  <c:v>138.71700000000001</c:v>
                </c:pt>
                <c:pt idx="44">
                  <c:v>158.94999999999999</c:v>
                </c:pt>
                <c:pt idx="45">
                  <c:v>178.583</c:v>
                </c:pt>
                <c:pt idx="46">
                  <c:v>194.78299999999999</c:v>
                </c:pt>
                <c:pt idx="47">
                  <c:v>208.25</c:v>
                </c:pt>
                <c:pt idx="48">
                  <c:v>218.43299999999999</c:v>
                </c:pt>
                <c:pt idx="49">
                  <c:v>225.667</c:v>
                </c:pt>
                <c:pt idx="50">
                  <c:v>230.35</c:v>
                </c:pt>
                <c:pt idx="51">
                  <c:v>231.517</c:v>
                </c:pt>
                <c:pt idx="52">
                  <c:v>228.5</c:v>
                </c:pt>
                <c:pt idx="53">
                  <c:v>215.96700000000001</c:v>
                </c:pt>
                <c:pt idx="54">
                  <c:v>193.43299999999999</c:v>
                </c:pt>
                <c:pt idx="55">
                  <c:v>158.5</c:v>
                </c:pt>
                <c:pt idx="56">
                  <c:v>117.233</c:v>
                </c:pt>
                <c:pt idx="57">
                  <c:v>86.382999999999996</c:v>
                </c:pt>
                <c:pt idx="58">
                  <c:v>78.2</c:v>
                </c:pt>
                <c:pt idx="59">
                  <c:v>78.033000000000001</c:v>
                </c:pt>
                <c:pt idx="60">
                  <c:v>79.400000000000006</c:v>
                </c:pt>
                <c:pt idx="61">
                  <c:v>83.066999999999993</c:v>
                </c:pt>
                <c:pt idx="62">
                  <c:v>88.332999999999998</c:v>
                </c:pt>
                <c:pt idx="63">
                  <c:v>98.1</c:v>
                </c:pt>
                <c:pt idx="64">
                  <c:v>111.033</c:v>
                </c:pt>
                <c:pt idx="65">
                  <c:v>126.233</c:v>
                </c:pt>
                <c:pt idx="66">
                  <c:v>140.333</c:v>
                </c:pt>
                <c:pt idx="67">
                  <c:v>152.9</c:v>
                </c:pt>
                <c:pt idx="68">
                  <c:v>163.05000000000001</c:v>
                </c:pt>
                <c:pt idx="69">
                  <c:v>171.56700000000001</c:v>
                </c:pt>
                <c:pt idx="70">
                  <c:v>177.417</c:v>
                </c:pt>
                <c:pt idx="71">
                  <c:v>178.983</c:v>
                </c:pt>
                <c:pt idx="72">
                  <c:v>175.71700000000001</c:v>
                </c:pt>
                <c:pt idx="73">
                  <c:v>165.267</c:v>
                </c:pt>
                <c:pt idx="74">
                  <c:v>144.96700000000001</c:v>
                </c:pt>
                <c:pt idx="75">
                  <c:v>113.18300000000001</c:v>
                </c:pt>
                <c:pt idx="76">
                  <c:v>82.216999999999999</c:v>
                </c:pt>
                <c:pt idx="77">
                  <c:v>65.632999999999996</c:v>
                </c:pt>
                <c:pt idx="78">
                  <c:v>62.633000000000003</c:v>
                </c:pt>
                <c:pt idx="79">
                  <c:v>61.267000000000003</c:v>
                </c:pt>
                <c:pt idx="80">
                  <c:v>61.267000000000003</c:v>
                </c:pt>
                <c:pt idx="81">
                  <c:v>60.35</c:v>
                </c:pt>
                <c:pt idx="82">
                  <c:v>61.383000000000003</c:v>
                </c:pt>
                <c:pt idx="83">
                  <c:v>61.6</c:v>
                </c:pt>
                <c:pt idx="84">
                  <c:v>60.5</c:v>
                </c:pt>
                <c:pt idx="85">
                  <c:v>61.133000000000003</c:v>
                </c:pt>
                <c:pt idx="86">
                  <c:v>61.15</c:v>
                </c:pt>
                <c:pt idx="87">
                  <c:v>60.883000000000003</c:v>
                </c:pt>
                <c:pt idx="88">
                  <c:v>60.332999999999998</c:v>
                </c:pt>
                <c:pt idx="89">
                  <c:v>60.9</c:v>
                </c:pt>
                <c:pt idx="90">
                  <c:v>59.4</c:v>
                </c:pt>
                <c:pt idx="91">
                  <c:v>60.633000000000003</c:v>
                </c:pt>
                <c:pt idx="92">
                  <c:v>60.683</c:v>
                </c:pt>
                <c:pt idx="93">
                  <c:v>61.366999999999997</c:v>
                </c:pt>
                <c:pt idx="94">
                  <c:v>60.75</c:v>
                </c:pt>
                <c:pt idx="95">
                  <c:v>60.332999999999998</c:v>
                </c:pt>
                <c:pt idx="96">
                  <c:v>59.933</c:v>
                </c:pt>
                <c:pt idx="97">
                  <c:v>59.082999999999998</c:v>
                </c:pt>
                <c:pt idx="98">
                  <c:v>59.732999999999997</c:v>
                </c:pt>
                <c:pt idx="99">
                  <c:v>60</c:v>
                </c:pt>
                <c:pt idx="100">
                  <c:v>63.817</c:v>
                </c:pt>
                <c:pt idx="101">
                  <c:v>67.433000000000007</c:v>
                </c:pt>
                <c:pt idx="102">
                  <c:v>72.816999999999993</c:v>
                </c:pt>
                <c:pt idx="103">
                  <c:v>79.382999999999996</c:v>
                </c:pt>
                <c:pt idx="104">
                  <c:v>86.3</c:v>
                </c:pt>
                <c:pt idx="105">
                  <c:v>89.117000000000004</c:v>
                </c:pt>
                <c:pt idx="106">
                  <c:v>91.7</c:v>
                </c:pt>
                <c:pt idx="107">
                  <c:v>89.6</c:v>
                </c:pt>
                <c:pt idx="108">
                  <c:v>84.183000000000007</c:v>
                </c:pt>
                <c:pt idx="109">
                  <c:v>77.55</c:v>
                </c:pt>
                <c:pt idx="110">
                  <c:v>69.733000000000004</c:v>
                </c:pt>
                <c:pt idx="111">
                  <c:v>63.25</c:v>
                </c:pt>
                <c:pt idx="112">
                  <c:v>57.433</c:v>
                </c:pt>
                <c:pt idx="113">
                  <c:v>56.133000000000003</c:v>
                </c:pt>
                <c:pt idx="114">
                  <c:v>54.616999999999997</c:v>
                </c:pt>
                <c:pt idx="115">
                  <c:v>55</c:v>
                </c:pt>
                <c:pt idx="116">
                  <c:v>55.533000000000001</c:v>
                </c:pt>
                <c:pt idx="117">
                  <c:v>54.582999999999998</c:v>
                </c:pt>
                <c:pt idx="118">
                  <c:v>54.2</c:v>
                </c:pt>
                <c:pt idx="119">
                  <c:v>54.466999999999999</c:v>
                </c:pt>
                <c:pt idx="120">
                  <c:v>55.183</c:v>
                </c:pt>
                <c:pt idx="121">
                  <c:v>54.317</c:v>
                </c:pt>
                <c:pt idx="122">
                  <c:v>55.817</c:v>
                </c:pt>
                <c:pt idx="123">
                  <c:v>53.75</c:v>
                </c:pt>
                <c:pt idx="124">
                  <c:v>52.9</c:v>
                </c:pt>
                <c:pt idx="125">
                  <c:v>52.95</c:v>
                </c:pt>
                <c:pt idx="126">
                  <c:v>54.15</c:v>
                </c:pt>
                <c:pt idx="127">
                  <c:v>54.732999999999997</c:v>
                </c:pt>
                <c:pt idx="128">
                  <c:v>55.567</c:v>
                </c:pt>
                <c:pt idx="129">
                  <c:v>57.683</c:v>
                </c:pt>
                <c:pt idx="130">
                  <c:v>60.8</c:v>
                </c:pt>
                <c:pt idx="131">
                  <c:v>65.483000000000004</c:v>
                </c:pt>
                <c:pt idx="132">
                  <c:v>68.45</c:v>
                </c:pt>
                <c:pt idx="133">
                  <c:v>70.8</c:v>
                </c:pt>
                <c:pt idx="134">
                  <c:v>70.599999999999994</c:v>
                </c:pt>
                <c:pt idx="135">
                  <c:v>70.283000000000001</c:v>
                </c:pt>
                <c:pt idx="136">
                  <c:v>65.082999999999998</c:v>
                </c:pt>
                <c:pt idx="137">
                  <c:v>59.317</c:v>
                </c:pt>
                <c:pt idx="138">
                  <c:v>53.2</c:v>
                </c:pt>
                <c:pt idx="139">
                  <c:v>51.267000000000003</c:v>
                </c:pt>
                <c:pt idx="140">
                  <c:v>50.15</c:v>
                </c:pt>
                <c:pt idx="141">
                  <c:v>49.033000000000001</c:v>
                </c:pt>
                <c:pt idx="142">
                  <c:v>50.25</c:v>
                </c:pt>
                <c:pt idx="143">
                  <c:v>49.933</c:v>
                </c:pt>
                <c:pt idx="144">
                  <c:v>50.232999999999997</c:v>
                </c:pt>
                <c:pt idx="145">
                  <c:v>50.116999999999997</c:v>
                </c:pt>
                <c:pt idx="146">
                  <c:v>49.582999999999998</c:v>
                </c:pt>
                <c:pt idx="147">
                  <c:v>49.832999999999998</c:v>
                </c:pt>
                <c:pt idx="148">
                  <c:v>49.832999999999998</c:v>
                </c:pt>
                <c:pt idx="149">
                  <c:v>49.832999999999998</c:v>
                </c:pt>
                <c:pt idx="150">
                  <c:v>50.6</c:v>
                </c:pt>
                <c:pt idx="151">
                  <c:v>48.482999999999997</c:v>
                </c:pt>
                <c:pt idx="152">
                  <c:v>48.033000000000001</c:v>
                </c:pt>
                <c:pt idx="153">
                  <c:v>47.517000000000003</c:v>
                </c:pt>
                <c:pt idx="154">
                  <c:v>48.283000000000001</c:v>
                </c:pt>
                <c:pt idx="155">
                  <c:v>46.832999999999998</c:v>
                </c:pt>
                <c:pt idx="156">
                  <c:v>46.933</c:v>
                </c:pt>
                <c:pt idx="157">
                  <c:v>48.05</c:v>
                </c:pt>
                <c:pt idx="158">
                  <c:v>48.116999999999997</c:v>
                </c:pt>
                <c:pt idx="159">
                  <c:v>47.85</c:v>
                </c:pt>
                <c:pt idx="160">
                  <c:v>47.033000000000001</c:v>
                </c:pt>
                <c:pt idx="161">
                  <c:v>46.883000000000003</c:v>
                </c:pt>
                <c:pt idx="162">
                  <c:v>46.883000000000003</c:v>
                </c:pt>
                <c:pt idx="163">
                  <c:v>46.283000000000001</c:v>
                </c:pt>
                <c:pt idx="164">
                  <c:v>46.683</c:v>
                </c:pt>
                <c:pt idx="165">
                  <c:v>46.05</c:v>
                </c:pt>
                <c:pt idx="166">
                  <c:v>45.933</c:v>
                </c:pt>
                <c:pt idx="167">
                  <c:v>45.7</c:v>
                </c:pt>
                <c:pt idx="168">
                  <c:v>45.35</c:v>
                </c:pt>
                <c:pt idx="169">
                  <c:v>46.082999999999998</c:v>
                </c:pt>
                <c:pt idx="170">
                  <c:v>47.133000000000003</c:v>
                </c:pt>
                <c:pt idx="171">
                  <c:v>45.033000000000001</c:v>
                </c:pt>
                <c:pt idx="172">
                  <c:v>44.933</c:v>
                </c:pt>
                <c:pt idx="173">
                  <c:v>46.667000000000002</c:v>
                </c:pt>
                <c:pt idx="174">
                  <c:v>45.917000000000002</c:v>
                </c:pt>
                <c:pt idx="175">
                  <c:v>45.283000000000001</c:v>
                </c:pt>
                <c:pt idx="176">
                  <c:v>44.082999999999998</c:v>
                </c:pt>
                <c:pt idx="177">
                  <c:v>44.582999999999998</c:v>
                </c:pt>
                <c:pt idx="178">
                  <c:v>43.45</c:v>
                </c:pt>
                <c:pt idx="179">
                  <c:v>44.533000000000001</c:v>
                </c:pt>
                <c:pt idx="180">
                  <c:v>45.2</c:v>
                </c:pt>
                <c:pt idx="181">
                  <c:v>43.45</c:v>
                </c:pt>
                <c:pt idx="182">
                  <c:v>42.683</c:v>
                </c:pt>
                <c:pt idx="183">
                  <c:v>43.767000000000003</c:v>
                </c:pt>
                <c:pt idx="184">
                  <c:v>43.116999999999997</c:v>
                </c:pt>
                <c:pt idx="185">
                  <c:v>43.3</c:v>
                </c:pt>
                <c:pt idx="186">
                  <c:v>42.917000000000002</c:v>
                </c:pt>
                <c:pt idx="187">
                  <c:v>43.366999999999997</c:v>
                </c:pt>
                <c:pt idx="188">
                  <c:v>43.133000000000003</c:v>
                </c:pt>
                <c:pt idx="189">
                  <c:v>42.482999999999997</c:v>
                </c:pt>
                <c:pt idx="190">
                  <c:v>41.533000000000001</c:v>
                </c:pt>
                <c:pt idx="191">
                  <c:v>42.982999999999997</c:v>
                </c:pt>
                <c:pt idx="192">
                  <c:v>42.85</c:v>
                </c:pt>
                <c:pt idx="193">
                  <c:v>41.982999999999997</c:v>
                </c:pt>
                <c:pt idx="194">
                  <c:v>43.966999999999999</c:v>
                </c:pt>
                <c:pt idx="195">
                  <c:v>42.232999999999997</c:v>
                </c:pt>
                <c:pt idx="196">
                  <c:v>42.45</c:v>
                </c:pt>
                <c:pt idx="197">
                  <c:v>42.216999999999999</c:v>
                </c:pt>
                <c:pt idx="198">
                  <c:v>42.216999999999999</c:v>
                </c:pt>
                <c:pt idx="199">
                  <c:v>42.332999999999998</c:v>
                </c:pt>
                <c:pt idx="200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82.316106652094106</c:v>
                </c:pt>
                <c:pt idx="23">
                  <c:v>82.004100551135863</c:v>
                </c:pt>
                <c:pt idx="24">
                  <c:v>81.700465296767561</c:v>
                </c:pt>
                <c:pt idx="25">
                  <c:v>81.410602256348625</c:v>
                </c:pt>
                <c:pt idx="26">
                  <c:v>81.142894350027206</c:v>
                </c:pt>
                <c:pt idx="27">
                  <c:v>80.910046847274273</c:v>
                </c:pt>
                <c:pt idx="28">
                  <c:v>80.730854848834099</c:v>
                </c:pt>
                <c:pt idx="29">
                  <c:v>80.632438857889653</c:v>
                </c:pt>
                <c:pt idx="30">
                  <c:v>80.652940415162817</c:v>
                </c:pt>
                <c:pt idx="31">
                  <c:v>80.844589491051252</c:v>
                </c:pt>
                <c:pt idx="32">
                  <c:v>81.276941244317513</c:v>
                </c:pt>
                <c:pt idx="33">
                  <c:v>82.039934854826029</c:v>
                </c:pt>
                <c:pt idx="34">
                  <c:v>83.246263184255241</c:v>
                </c:pt>
                <c:pt idx="35">
                  <c:v>85.032381716437584</c:v>
                </c:pt>
                <c:pt idx="36">
                  <c:v>87.55736264343065</c:v>
                </c:pt>
                <c:pt idx="37">
                  <c:v>90.998758156871062</c:v>
                </c:pt>
                <c:pt idx="38">
                  <c:v>95.544722105267823</c:v>
                </c:pt>
                <c:pt idx="39">
                  <c:v>101.3818908133039</c:v>
                </c:pt>
                <c:pt idx="40">
                  <c:v>108.67896293528861</c:v>
                </c:pt>
                <c:pt idx="41">
                  <c:v>117.56653419872868</c:v>
                </c:pt>
                <c:pt idx="42">
                  <c:v>128.11448285769978</c:v>
                </c:pt>
                <c:pt idx="43">
                  <c:v>140.3089551967692</c:v>
                </c:pt>
                <c:pt idx="44">
                  <c:v>154.03151740881322</c:v>
                </c:pt>
                <c:pt idx="45">
                  <c:v>169.04247178686947</c:v>
                </c:pt>
                <c:pt idx="46">
                  <c:v>184.96556589697332</c:v>
                </c:pt>
                <c:pt idx="47">
                  <c:v>201.25411960727715</c:v>
                </c:pt>
                <c:pt idx="48">
                  <c:v>217.08039333960147</c:v>
                </c:pt>
                <c:pt idx="49">
                  <c:v>231.05981521011671</c:v>
                </c:pt>
                <c:pt idx="50">
                  <c:v>240.82966895412423</c:v>
                </c:pt>
                <c:pt idx="51">
                  <c:v>242.89557538030965</c:v>
                </c:pt>
                <c:pt idx="52">
                  <c:v>233.56801219768789</c:v>
                </c:pt>
                <c:pt idx="53">
                  <c:v>211.31460046414239</c:v>
                </c:pt>
                <c:pt idx="54">
                  <c:v>179.09543111601238</c:v>
                </c:pt>
                <c:pt idx="55">
                  <c:v>144.11350961830536</c:v>
                </c:pt>
                <c:pt idx="56">
                  <c:v>114.29227878973595</c:v>
                </c:pt>
                <c:pt idx="57">
                  <c:v>94.233883700474195</c:v>
                </c:pt>
                <c:pt idx="58">
                  <c:v>83.992655374109347</c:v>
                </c:pt>
                <c:pt idx="59">
                  <c:v>80.914572417791334</c:v>
                </c:pt>
                <c:pt idx="60">
                  <c:v>82.148074775488695</c:v>
                </c:pt>
                <c:pt idx="61">
                  <c:v>85.910402737895623</c:v>
                </c:pt>
                <c:pt idx="62">
                  <c:v>91.46432981877453</c:v>
                </c:pt>
                <c:pt idx="63">
                  <c:v>98.631897765780991</c:v>
                </c:pt>
                <c:pt idx="64">
                  <c:v>107.40019106973833</c:v>
                </c:pt>
                <c:pt idx="65">
                  <c:v>117.71976592538063</c:v>
                </c:pt>
                <c:pt idx="66">
                  <c:v>129.41878930067517</c:v>
                </c:pt>
                <c:pt idx="67">
                  <c:v>142.16013817576834</c:v>
                </c:pt>
                <c:pt idx="68">
                  <c:v>155.38673037373701</c:v>
                </c:pt>
                <c:pt idx="69">
                  <c:v>168.17181913441627</c:v>
                </c:pt>
                <c:pt idx="70">
                  <c:v>178.88098364567276</c:v>
                </c:pt>
                <c:pt idx="71">
                  <c:v>184.78439003352975</c:v>
                </c:pt>
                <c:pt idx="72">
                  <c:v>182.33381866544397</c:v>
                </c:pt>
                <c:pt idx="73">
                  <c:v>168.97477970102153</c:v>
                </c:pt>
                <c:pt idx="74">
                  <c:v>145.85214826943434</c:v>
                </c:pt>
                <c:pt idx="75">
                  <c:v>118.62278649057563</c:v>
                </c:pt>
                <c:pt idx="76">
                  <c:v>94.511600937894727</c:v>
                </c:pt>
                <c:pt idx="77">
                  <c:v>77.963442630533649</c:v>
                </c:pt>
                <c:pt idx="78">
                  <c:v>69.012572622409337</c:v>
                </c:pt>
                <c:pt idx="79">
                  <c:v>65.099062718436869</c:v>
                </c:pt>
                <c:pt idx="80">
                  <c:v>63.608308673987828</c:v>
                </c:pt>
                <c:pt idx="81">
                  <c:v>62.994529274762499</c:v>
                </c:pt>
                <c:pt idx="82">
                  <c:v>62.625564873602976</c:v>
                </c:pt>
                <c:pt idx="83">
                  <c:v>62.312141141050176</c:v>
                </c:pt>
                <c:pt idx="84">
                  <c:v>62.011881865089343</c:v>
                </c:pt>
                <c:pt idx="85">
                  <c:v>61.717924202358027</c:v>
                </c:pt>
                <c:pt idx="86">
                  <c:v>61.430011594435484</c:v>
                </c:pt>
                <c:pt idx="87">
                  <c:v>61.149219430737652</c:v>
                </c:pt>
                <c:pt idx="88">
                  <c:v>60.877623881154918</c:v>
                </c:pt>
                <c:pt idx="89">
                  <c:v>60.619016076791759</c:v>
                </c:pt>
                <c:pt idx="90">
                  <c:v>60.380211976068949</c:v>
                </c:pt>
                <c:pt idx="91">
                  <c:v>60.173071735520729</c:v>
                </c:pt>
                <c:pt idx="92">
                  <c:v>60.017354143780913</c:v>
                </c:pt>
                <c:pt idx="93">
                  <c:v>59.944367812781771</c:v>
                </c:pt>
                <c:pt idx="94">
                  <c:v>60.001050663926044</c:v>
                </c:pt>
                <c:pt idx="95">
                  <c:v>60.253610384893072</c:v>
                </c:pt>
                <c:pt idx="96">
                  <c:v>60.789261955755819</c:v>
                </c:pt>
                <c:pt idx="97">
                  <c:v>61.714083575582421</c:v>
                </c:pt>
                <c:pt idx="98">
                  <c:v>63.14484946522068</c:v>
                </c:pt>
                <c:pt idx="99">
                  <c:v>65.193109320592768</c:v>
                </c:pt>
                <c:pt idx="100">
                  <c:v>67.940580715613237</c:v>
                </c:pt>
                <c:pt idx="101">
                  <c:v>71.404980246697889</c:v>
                </c:pt>
                <c:pt idx="102">
                  <c:v>75.493104848731704</c:v>
                </c:pt>
                <c:pt idx="103">
                  <c:v>79.935406845945352</c:v>
                </c:pt>
                <c:pt idx="104">
                  <c:v>84.207508726554508</c:v>
                </c:pt>
                <c:pt idx="105">
                  <c:v>87.490393384232746</c:v>
                </c:pt>
                <c:pt idx="106">
                  <c:v>88.786291022661075</c:v>
                </c:pt>
                <c:pt idx="107">
                  <c:v>87.288296353942542</c:v>
                </c:pt>
                <c:pt idx="108">
                  <c:v>82.893355530994356</c:v>
                </c:pt>
                <c:pt idx="109">
                  <c:v>76.478314936557112</c:v>
                </c:pt>
                <c:pt idx="110">
                  <c:v>69.596480944236646</c:v>
                </c:pt>
                <c:pt idx="111">
                  <c:v>63.722775021364946</c:v>
                </c:pt>
                <c:pt idx="112">
                  <c:v>59.610794482024119</c:v>
                </c:pt>
                <c:pt idx="113">
                  <c:v>57.19824964894449</c:v>
                </c:pt>
                <c:pt idx="114">
                  <c:v>55.971344222444515</c:v>
                </c:pt>
                <c:pt idx="115">
                  <c:v>55.386425370257683</c:v>
                </c:pt>
                <c:pt idx="116">
                  <c:v>55.079642476459199</c:v>
                </c:pt>
                <c:pt idx="117">
                  <c:v>54.871808164702458</c:v>
                </c:pt>
                <c:pt idx="118">
                  <c:v>54.695784502007662</c:v>
                </c:pt>
                <c:pt idx="119">
                  <c:v>54.534867183777394</c:v>
                </c:pt>
                <c:pt idx="120">
                  <c:v>54.392670405710163</c:v>
                </c:pt>
                <c:pt idx="121">
                  <c:v>54.284285526663645</c:v>
                </c:pt>
                <c:pt idx="122">
                  <c:v>54.236903282253152</c:v>
                </c:pt>
                <c:pt idx="123">
                  <c:v>54.293519889436496</c:v>
                </c:pt>
                <c:pt idx="124">
                  <c:v>54.516465614532272</c:v>
                </c:pt>
                <c:pt idx="125">
                  <c:v>54.988022315561572</c:v>
                </c:pt>
                <c:pt idx="126">
                  <c:v>55.805014368939041</c:v>
                </c:pt>
                <c:pt idx="127">
                  <c:v>57.064084707878422</c:v>
                </c:pt>
                <c:pt idx="128">
                  <c:v>58.834569860926827</c:v>
                </c:pt>
                <c:pt idx="129">
                  <c:v>61.115999428975194</c:v>
                </c:pt>
                <c:pt idx="130">
                  <c:v>63.778795783189636</c:v>
                </c:pt>
                <c:pt idx="131">
                  <c:v>66.498258907860901</c:v>
                </c:pt>
                <c:pt idx="132">
                  <c:v>68.724963862035722</c:v>
                </c:pt>
                <c:pt idx="133">
                  <c:v>69.773861449453165</c:v>
                </c:pt>
                <c:pt idx="134">
                  <c:v>69.088764582168665</c:v>
                </c:pt>
                <c:pt idx="135">
                  <c:v>66.58873339363025</c:v>
                </c:pt>
                <c:pt idx="136">
                  <c:v>62.832965102862332</c:v>
                </c:pt>
                <c:pt idx="137">
                  <c:v>58.796340753850259</c:v>
                </c:pt>
                <c:pt idx="138">
                  <c:v>55.374433049428511</c:v>
                </c:pt>
                <c:pt idx="139">
                  <c:v>52.995702531540125</c:v>
                </c:pt>
                <c:pt idx="140">
                  <c:v>51.594697401177669</c:v>
                </c:pt>
                <c:pt idx="141">
                  <c:v>50.854817049095466</c:v>
                </c:pt>
                <c:pt idx="142">
                  <c:v>50.460780286374153</c:v>
                </c:pt>
                <c:pt idx="143">
                  <c:v>50.210722766934893</c:v>
                </c:pt>
                <c:pt idx="144">
                  <c:v>50.008979371117512</c:v>
                </c:pt>
                <c:pt idx="145">
                  <c:v>49.820306302300608</c:v>
                </c:pt>
                <c:pt idx="146">
                  <c:v>49.634376832956718</c:v>
                </c:pt>
                <c:pt idx="147">
                  <c:v>49.44875942590776</c:v>
                </c:pt>
                <c:pt idx="148">
                  <c:v>49.262997734996354</c:v>
                </c:pt>
                <c:pt idx="149">
                  <c:v>49.077031271119566</c:v>
                </c:pt>
                <c:pt idx="150">
                  <c:v>48.890863360060841</c:v>
                </c:pt>
                <c:pt idx="151">
                  <c:v>48.70450527172887</c:v>
                </c:pt>
                <c:pt idx="152">
                  <c:v>48.517968623496117</c:v>
                </c:pt>
                <c:pt idx="153">
                  <c:v>48.331264543826116</c:v>
                </c:pt>
                <c:pt idx="154">
                  <c:v>48.144403604058439</c:v>
                </c:pt>
                <c:pt idx="155">
                  <c:v>47.957395823802479</c:v>
                </c:pt>
                <c:pt idx="156">
                  <c:v>47.770250684267168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82.301231544879371</c:v>
                </c:pt>
                <c:pt idx="23">
                  <c:v>81.977439610629162</c:v>
                </c:pt>
                <c:pt idx="24">
                  <c:v>81.653553763973321</c:v>
                </c:pt>
                <c:pt idx="25">
                  <c:v>81.32956726734993</c:v>
                </c:pt>
                <c:pt idx="26">
                  <c:v>81.005472962850945</c:v>
                </c:pt>
                <c:pt idx="27">
                  <c:v>80.68126325474033</c:v>
                </c:pt>
                <c:pt idx="28">
                  <c:v>80.356930092652206</c:v>
                </c:pt>
                <c:pt idx="29">
                  <c:v>80.032464955782046</c:v>
                </c:pt>
                <c:pt idx="30">
                  <c:v>79.707858838440316</c:v>
                </c:pt>
                <c:pt idx="31">
                  <c:v>79.383102237401729</c:v>
                </c:pt>
                <c:pt idx="32">
                  <c:v>79.058185141556081</c:v>
                </c:pt>
                <c:pt idx="33">
                  <c:v>78.733097024449307</c:v>
                </c:pt>
                <c:pt idx="34">
                  <c:v>78.407826840397135</c:v>
                </c:pt>
                <c:pt idx="35">
                  <c:v>78.082363024958411</c:v>
                </c:pt>
                <c:pt idx="36">
                  <c:v>77.756693500674771</c:v>
                </c:pt>
                <c:pt idx="37">
                  <c:v>77.430805689115033</c:v>
                </c:pt>
                <c:pt idx="38">
                  <c:v>77.104686530412167</c:v>
                </c:pt>
                <c:pt idx="39">
                  <c:v>76.778322511644461</c:v>
                </c:pt>
                <c:pt idx="40">
                  <c:v>76.451699705595516</c:v>
                </c:pt>
                <c:pt idx="41">
                  <c:v>76.124803821627921</c:v>
                </c:pt>
                <c:pt idx="42">
                  <c:v>75.797620270625174</c:v>
                </c:pt>
                <c:pt idx="43">
                  <c:v>75.470134246194561</c:v>
                </c:pt>
                <c:pt idx="44">
                  <c:v>75.142330824580142</c:v>
                </c:pt>
                <c:pt idx="45">
                  <c:v>74.814195086009249</c:v>
                </c:pt>
                <c:pt idx="46">
                  <c:v>74.485712260483851</c:v>
                </c:pt>
                <c:pt idx="47">
                  <c:v>74.156867901328653</c:v>
                </c:pt>
                <c:pt idx="48">
                  <c:v>73.827648090112604</c:v>
                </c:pt>
                <c:pt idx="49">
                  <c:v>73.498039676865758</c:v>
                </c:pt>
                <c:pt idx="50">
                  <c:v>73.168030559805402</c:v>
                </c:pt>
                <c:pt idx="51">
                  <c:v>72.837610009055126</c:v>
                </c:pt>
                <c:pt idx="52">
                  <c:v>72.506769039066569</c:v>
                </c:pt>
                <c:pt idx="53">
                  <c:v>72.175500834619712</c:v>
                </c:pt>
                <c:pt idx="54">
                  <c:v>71.843801235352927</c:v>
                </c:pt>
                <c:pt idx="55">
                  <c:v>71.511669283730015</c:v>
                </c:pt>
                <c:pt idx="56">
                  <c:v>71.179107841146134</c:v>
                </c:pt>
                <c:pt idx="57">
                  <c:v>70.846124276465588</c:v>
                </c:pt>
                <c:pt idx="58">
                  <c:v>70.512731230616168</c:v>
                </c:pt>
                <c:pt idx="59">
                  <c:v>70.178947459878458</c:v>
                </c:pt>
                <c:pt idx="60">
                  <c:v>69.844798759137205</c:v>
                </c:pt>
                <c:pt idx="61">
                  <c:v>69.510318964535216</c:v>
                </c:pt>
                <c:pt idx="62">
                  <c:v>69.175551032611523</c:v>
                </c:pt>
                <c:pt idx="63">
                  <c:v>68.840548190046562</c:v>
                </c:pt>
                <c:pt idx="64">
                  <c:v>68.505375144508619</c:v>
                </c:pt>
                <c:pt idx="65">
                  <c:v>68.170109342749697</c:v>
                </c:pt>
                <c:pt idx="66">
                  <c:v>67.834842257008674</c:v>
                </c:pt>
                <c:pt idx="67">
                  <c:v>67.499680674954746</c:v>
                </c:pt>
                <c:pt idx="68">
                  <c:v>67.164747961908375</c:v>
                </c:pt>
                <c:pt idx="69">
                  <c:v>66.830185257035453</c:v>
                </c:pt>
                <c:pt idx="70">
                  <c:v>66.496152557838755</c:v>
                </c:pt>
                <c:pt idx="71">
                  <c:v>66.162829639878098</c:v>
                </c:pt>
                <c:pt idx="72">
                  <c:v>65.830416751662653</c:v>
                </c:pt>
                <c:pt idx="73">
                  <c:v>65.499135018618773</c:v>
                </c:pt>
                <c:pt idx="74">
                  <c:v>65.169226485605051</c:v>
                </c:pt>
                <c:pt idx="75">
                  <c:v>64.840953725383358</c:v>
                </c:pt>
                <c:pt idx="76">
                  <c:v>64.514598941584566</c:v>
                </c:pt>
                <c:pt idx="77">
                  <c:v>64.190462499866413</c:v>
                </c:pt>
                <c:pt idx="78">
                  <c:v>63.868860830912155</c:v>
                </c:pt>
                <c:pt idx="79">
                  <c:v>63.550123664258948</c:v>
                </c:pt>
                <c:pt idx="80">
                  <c:v>63.234590572986136</c:v>
                </c:pt>
                <c:pt idx="81">
                  <c:v>62.922606835939774</c:v>
                </c:pt>
                <c:pt idx="82">
                  <c:v>62.614518655811644</c:v>
                </c:pt>
                <c:pt idx="83">
                  <c:v>62.310667806820064</c:v>
                </c:pt>
                <c:pt idx="84">
                  <c:v>62.011385823121742</c:v>
                </c:pt>
                <c:pt idx="85">
                  <c:v>61.716987876005746</c:v>
                </c:pt>
                <c:pt idx="86">
                  <c:v>61.427766521515878</c:v>
                </c:pt>
                <c:pt idx="87">
                  <c:v>61.14398552732861</c:v>
                </c:pt>
                <c:pt idx="88">
                  <c:v>60.865874005464434</c:v>
                </c:pt>
                <c:pt idx="89">
                  <c:v>60.593621083148896</c:v>
                </c:pt>
                <c:pt idx="90">
                  <c:v>60.327371336071025</c:v>
                </c:pt>
                <c:pt idx="91">
                  <c:v>60.06722118571664</c:v>
                </c:pt>
                <c:pt idx="92">
                  <c:v>59.813216425992607</c:v>
                </c:pt>
                <c:pt idx="93">
                  <c:v>59.565350995972793</c:v>
                </c:pt>
                <c:pt idx="94">
                  <c:v>59.32356705848953</c:v>
                </c:pt>
                <c:pt idx="95">
                  <c:v>59.087756382607466</c:v>
                </c:pt>
                <c:pt idx="96">
                  <c:v>58.857762966398354</c:v>
                </c:pt>
                <c:pt idx="97">
                  <c:v>58.633386779532771</c:v>
                </c:pt>
                <c:pt idx="98">
                  <c:v>58.414388457153223</c:v>
                </c:pt>
                <c:pt idx="99">
                  <c:v>58.200494740486164</c:v>
                </c:pt>
                <c:pt idx="100">
                  <c:v>57.991404437638408</c:v>
                </c:pt>
                <c:pt idx="101">
                  <c:v>57.786794670594794</c:v>
                </c:pt>
                <c:pt idx="102">
                  <c:v>57.586327180864593</c:v>
                </c:pt>
                <c:pt idx="103">
                  <c:v>57.389654484687227</c:v>
                </c:pt>
                <c:pt idx="104">
                  <c:v>57.196425696582551</c:v>
                </c:pt>
                <c:pt idx="105">
                  <c:v>57.006291874268122</c:v>
                </c:pt>
                <c:pt idx="106">
                  <c:v>56.81891077544438</c:v>
                </c:pt>
                <c:pt idx="107">
                  <c:v>56.633950954777973</c:v>
                </c:pt>
                <c:pt idx="108">
                  <c:v>56.451095165164617</c:v>
                </c:pt>
                <c:pt idx="109">
                  <c:v>56.270043059184808</c:v>
                </c:pt>
                <c:pt idx="110">
                  <c:v>56.090513213374699</c:v>
                </c:pt>
                <c:pt idx="111">
                  <c:v>55.912244518921263</c:v>
                </c:pt>
                <c:pt idx="112">
                  <c:v>55.734996997578406</c:v>
                </c:pt>
                <c:pt idx="113">
                  <c:v>55.558552111322967</c:v>
                </c:pt>
                <c:pt idx="114">
                  <c:v>55.382712639144586</c:v>
                </c:pt>
                <c:pt idx="115">
                  <c:v>55.207302195179807</c:v>
                </c:pt>
                <c:pt idx="116">
                  <c:v>55.032164460012773</c:v>
                </c:pt>
                <c:pt idx="117">
                  <c:v>54.857162192215796</c:v>
                </c:pt>
                <c:pt idx="118">
                  <c:v>54.682176080864487</c:v>
                </c:pt>
                <c:pt idx="119">
                  <c:v>54.50710349250658</c:v>
                </c:pt>
                <c:pt idx="120">
                  <c:v>54.331857158437707</c:v>
                </c:pt>
                <c:pt idx="121">
                  <c:v>54.156363840571082</c:v>
                </c:pt>
                <c:pt idx="122">
                  <c:v>53.980563006990586</c:v>
                </c:pt>
                <c:pt idx="123">
                  <c:v>53.804405541660358</c:v>
                </c:pt>
                <c:pt idx="124">
                  <c:v>53.62785250685301</c:v>
                </c:pt>
                <c:pt idx="125">
                  <c:v>53.450873971709974</c:v>
                </c:pt>
                <c:pt idx="126">
                  <c:v>53.273447915969108</c:v>
                </c:pt>
                <c:pt idx="127">
                  <c:v>53.095559214253647</c:v>
                </c:pt>
                <c:pt idx="128">
                  <c:v>52.917198703360732</c:v>
                </c:pt>
                <c:pt idx="129">
                  <c:v>52.738362332645757</c:v>
                </c:pt>
                <c:pt idx="130">
                  <c:v>52.559050395796284</c:v>
                </c:pt>
                <c:pt idx="131">
                  <c:v>52.379266840949192</c:v>
                </c:pt>
                <c:pt idx="132">
                  <c:v>52.199018655152592</c:v>
                </c:pt>
                <c:pt idx="133">
                  <c:v>52.018315318542655</c:v>
                </c:pt>
                <c:pt idx="134">
                  <c:v>51.837168323231623</c:v>
                </c:pt>
                <c:pt idx="135">
                  <c:v>51.655590751735282</c:v>
                </c:pt>
                <c:pt idx="136">
                  <c:v>51.473596909755955</c:v>
                </c:pt>
                <c:pt idx="137">
                  <c:v>51.291202008246415</c:v>
                </c:pt>
                <c:pt idx="138">
                  <c:v>51.108421889872822</c:v>
                </c:pt>
                <c:pt idx="139">
                  <c:v>50.925272795249533</c:v>
                </c:pt>
                <c:pt idx="140">
                  <c:v>50.741771164610405</c:v>
                </c:pt>
                <c:pt idx="141">
                  <c:v>50.557933470895208</c:v>
                </c:pt>
                <c:pt idx="142">
                  <c:v>50.373776080552958</c:v>
                </c:pt>
                <c:pt idx="143">
                  <c:v>50.189315138684812</c:v>
                </c:pt>
                <c:pt idx="144">
                  <c:v>50.004566475464074</c:v>
                </c:pt>
                <c:pt idx="145">
                  <c:v>49.819545531070005</c:v>
                </c:pt>
                <c:pt idx="146">
                  <c:v>49.634267296657008</c:v>
                </c:pt>
                <c:pt idx="147">
                  <c:v>49.448746269144984</c:v>
                </c:pt>
                <c:pt idx="148">
                  <c:v>49.262996417862851</c:v>
                </c:pt>
                <c:pt idx="149">
                  <c:v>49.07703116130169</c:v>
                </c:pt>
                <c:pt idx="150">
                  <c:v>48.890863352439936</c:v>
                </c:pt>
                <c:pt idx="151">
                  <c:v>48.704505271288923</c:v>
                </c:pt>
                <c:pt idx="152">
                  <c:v>48.517968623474999</c:v>
                </c:pt>
                <c:pt idx="153">
                  <c:v>48.33126454382527</c:v>
                </c:pt>
                <c:pt idx="154">
                  <c:v>48.144403604058411</c:v>
                </c:pt>
                <c:pt idx="155">
                  <c:v>47.957395823802479</c:v>
                </c:pt>
                <c:pt idx="156">
                  <c:v>47.770250684267168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70.533000000000001</c:v>
                </c:pt>
                <c:pt idx="1">
                  <c:v>70.117000000000004</c:v>
                </c:pt>
                <c:pt idx="2">
                  <c:v>70.349999999999994</c:v>
                </c:pt>
                <c:pt idx="3">
                  <c:v>69.816999999999993</c:v>
                </c:pt>
                <c:pt idx="4">
                  <c:v>71.566999999999993</c:v>
                </c:pt>
                <c:pt idx="5">
                  <c:v>70.516999999999996</c:v>
                </c:pt>
                <c:pt idx="6">
                  <c:v>70.599999999999994</c:v>
                </c:pt>
                <c:pt idx="7">
                  <c:v>71.082999999999998</c:v>
                </c:pt>
                <c:pt idx="8">
                  <c:v>72.367000000000004</c:v>
                </c:pt>
                <c:pt idx="9">
                  <c:v>72.033000000000001</c:v>
                </c:pt>
                <c:pt idx="10">
                  <c:v>71.216999999999999</c:v>
                </c:pt>
                <c:pt idx="11">
                  <c:v>72.132999999999996</c:v>
                </c:pt>
                <c:pt idx="12">
                  <c:v>71.332999999999998</c:v>
                </c:pt>
                <c:pt idx="13">
                  <c:v>72.016999999999996</c:v>
                </c:pt>
                <c:pt idx="14">
                  <c:v>71.7</c:v>
                </c:pt>
                <c:pt idx="15">
                  <c:v>71.400000000000006</c:v>
                </c:pt>
                <c:pt idx="16">
                  <c:v>71.816999999999993</c:v>
                </c:pt>
                <c:pt idx="17">
                  <c:v>72.483000000000004</c:v>
                </c:pt>
                <c:pt idx="18">
                  <c:v>73.882999999999996</c:v>
                </c:pt>
                <c:pt idx="19">
                  <c:v>71.417000000000002</c:v>
                </c:pt>
                <c:pt idx="20">
                  <c:v>72.216999999999999</c:v>
                </c:pt>
                <c:pt idx="21">
                  <c:v>72.832999999999998</c:v>
                </c:pt>
                <c:pt idx="22">
                  <c:v>73.632999999999996</c:v>
                </c:pt>
                <c:pt idx="23">
                  <c:v>73.867000000000004</c:v>
                </c:pt>
                <c:pt idx="24">
                  <c:v>74.099999999999994</c:v>
                </c:pt>
                <c:pt idx="25">
                  <c:v>74.382999999999996</c:v>
                </c:pt>
                <c:pt idx="26">
                  <c:v>74.132999999999996</c:v>
                </c:pt>
                <c:pt idx="27">
                  <c:v>75.783000000000001</c:v>
                </c:pt>
                <c:pt idx="28">
                  <c:v>76.533000000000001</c:v>
                </c:pt>
                <c:pt idx="29">
                  <c:v>79.05</c:v>
                </c:pt>
                <c:pt idx="30">
                  <c:v>81.466999999999999</c:v>
                </c:pt>
                <c:pt idx="31">
                  <c:v>82.483000000000004</c:v>
                </c:pt>
                <c:pt idx="32">
                  <c:v>86.733000000000004</c:v>
                </c:pt>
                <c:pt idx="33">
                  <c:v>88.066999999999993</c:v>
                </c:pt>
                <c:pt idx="34">
                  <c:v>90.233000000000004</c:v>
                </c:pt>
                <c:pt idx="35">
                  <c:v>92.832999999999998</c:v>
                </c:pt>
                <c:pt idx="36">
                  <c:v>92.082999999999998</c:v>
                </c:pt>
                <c:pt idx="37">
                  <c:v>94.6</c:v>
                </c:pt>
                <c:pt idx="38">
                  <c:v>98.117000000000004</c:v>
                </c:pt>
                <c:pt idx="39">
                  <c:v>102.133</c:v>
                </c:pt>
                <c:pt idx="40">
                  <c:v>105.81699999999999</c:v>
                </c:pt>
                <c:pt idx="41">
                  <c:v>111.083</c:v>
                </c:pt>
                <c:pt idx="42">
                  <c:v>119.417</c:v>
                </c:pt>
                <c:pt idx="43">
                  <c:v>130.9</c:v>
                </c:pt>
                <c:pt idx="44">
                  <c:v>146.267</c:v>
                </c:pt>
                <c:pt idx="45">
                  <c:v>165.06700000000001</c:v>
                </c:pt>
                <c:pt idx="46">
                  <c:v>183.81700000000001</c:v>
                </c:pt>
                <c:pt idx="47">
                  <c:v>197.95</c:v>
                </c:pt>
                <c:pt idx="48">
                  <c:v>209.7</c:v>
                </c:pt>
                <c:pt idx="49">
                  <c:v>218.38300000000001</c:v>
                </c:pt>
                <c:pt idx="50">
                  <c:v>224.25</c:v>
                </c:pt>
                <c:pt idx="51">
                  <c:v>226.417</c:v>
                </c:pt>
                <c:pt idx="52">
                  <c:v>223.583</c:v>
                </c:pt>
                <c:pt idx="53">
                  <c:v>215.833</c:v>
                </c:pt>
                <c:pt idx="54">
                  <c:v>197.86699999999999</c:v>
                </c:pt>
                <c:pt idx="55">
                  <c:v>169.61699999999999</c:v>
                </c:pt>
                <c:pt idx="56">
                  <c:v>131.167</c:v>
                </c:pt>
                <c:pt idx="57">
                  <c:v>93.266999999999996</c:v>
                </c:pt>
                <c:pt idx="58">
                  <c:v>76.5</c:v>
                </c:pt>
                <c:pt idx="59">
                  <c:v>76.033000000000001</c:v>
                </c:pt>
                <c:pt idx="60">
                  <c:v>77.5</c:v>
                </c:pt>
                <c:pt idx="61">
                  <c:v>81.466999999999999</c:v>
                </c:pt>
                <c:pt idx="62">
                  <c:v>87.766999999999996</c:v>
                </c:pt>
                <c:pt idx="63">
                  <c:v>95.9</c:v>
                </c:pt>
                <c:pt idx="64">
                  <c:v>105.45</c:v>
                </c:pt>
                <c:pt idx="65">
                  <c:v>116.75</c:v>
                </c:pt>
                <c:pt idx="66">
                  <c:v>127.1</c:v>
                </c:pt>
                <c:pt idx="67">
                  <c:v>139.733</c:v>
                </c:pt>
                <c:pt idx="68">
                  <c:v>151.083</c:v>
                </c:pt>
                <c:pt idx="69">
                  <c:v>160.333</c:v>
                </c:pt>
                <c:pt idx="70">
                  <c:v>166.7</c:v>
                </c:pt>
                <c:pt idx="71">
                  <c:v>170.05</c:v>
                </c:pt>
                <c:pt idx="72">
                  <c:v>170.55</c:v>
                </c:pt>
                <c:pt idx="73">
                  <c:v>166.63300000000001</c:v>
                </c:pt>
                <c:pt idx="74">
                  <c:v>155.56700000000001</c:v>
                </c:pt>
                <c:pt idx="75">
                  <c:v>135.71700000000001</c:v>
                </c:pt>
                <c:pt idx="76">
                  <c:v>105.733</c:v>
                </c:pt>
                <c:pt idx="77">
                  <c:v>76.400000000000006</c:v>
                </c:pt>
                <c:pt idx="78">
                  <c:v>61.466999999999999</c:v>
                </c:pt>
                <c:pt idx="79">
                  <c:v>57.15</c:v>
                </c:pt>
                <c:pt idx="80">
                  <c:v>57.982999999999997</c:v>
                </c:pt>
                <c:pt idx="81">
                  <c:v>56.667000000000002</c:v>
                </c:pt>
                <c:pt idx="82">
                  <c:v>55.317</c:v>
                </c:pt>
                <c:pt idx="83">
                  <c:v>56.95</c:v>
                </c:pt>
                <c:pt idx="84">
                  <c:v>56.883000000000003</c:v>
                </c:pt>
                <c:pt idx="85">
                  <c:v>55.817</c:v>
                </c:pt>
                <c:pt idx="86">
                  <c:v>57.582999999999998</c:v>
                </c:pt>
                <c:pt idx="87">
                  <c:v>56.866999999999997</c:v>
                </c:pt>
                <c:pt idx="88">
                  <c:v>57.1</c:v>
                </c:pt>
                <c:pt idx="89">
                  <c:v>57.883000000000003</c:v>
                </c:pt>
                <c:pt idx="90">
                  <c:v>57.55</c:v>
                </c:pt>
                <c:pt idx="91">
                  <c:v>56.933</c:v>
                </c:pt>
                <c:pt idx="92">
                  <c:v>58.1</c:v>
                </c:pt>
                <c:pt idx="93">
                  <c:v>56.65</c:v>
                </c:pt>
                <c:pt idx="94">
                  <c:v>56.683</c:v>
                </c:pt>
                <c:pt idx="95">
                  <c:v>57.183</c:v>
                </c:pt>
                <c:pt idx="96">
                  <c:v>57.883000000000003</c:v>
                </c:pt>
                <c:pt idx="97">
                  <c:v>57.232999999999997</c:v>
                </c:pt>
                <c:pt idx="98">
                  <c:v>56.883000000000003</c:v>
                </c:pt>
                <c:pt idx="99">
                  <c:v>57.183</c:v>
                </c:pt>
                <c:pt idx="100">
                  <c:v>57.866999999999997</c:v>
                </c:pt>
                <c:pt idx="101">
                  <c:v>60.15</c:v>
                </c:pt>
                <c:pt idx="102">
                  <c:v>62.216999999999999</c:v>
                </c:pt>
                <c:pt idx="103">
                  <c:v>66.832999999999998</c:v>
                </c:pt>
                <c:pt idx="104">
                  <c:v>72.5</c:v>
                </c:pt>
                <c:pt idx="105">
                  <c:v>77.466999999999999</c:v>
                </c:pt>
                <c:pt idx="106">
                  <c:v>82.316999999999993</c:v>
                </c:pt>
                <c:pt idx="107">
                  <c:v>85.466999999999999</c:v>
                </c:pt>
                <c:pt idx="108">
                  <c:v>87.183000000000007</c:v>
                </c:pt>
                <c:pt idx="109">
                  <c:v>84.95</c:v>
                </c:pt>
                <c:pt idx="110">
                  <c:v>79.283000000000001</c:v>
                </c:pt>
                <c:pt idx="111">
                  <c:v>72.582999999999998</c:v>
                </c:pt>
                <c:pt idx="112">
                  <c:v>65</c:v>
                </c:pt>
                <c:pt idx="113">
                  <c:v>58</c:v>
                </c:pt>
                <c:pt idx="114">
                  <c:v>53.6</c:v>
                </c:pt>
                <c:pt idx="115">
                  <c:v>50.216999999999999</c:v>
                </c:pt>
                <c:pt idx="116">
                  <c:v>51.167000000000002</c:v>
                </c:pt>
                <c:pt idx="117">
                  <c:v>50.2</c:v>
                </c:pt>
                <c:pt idx="118">
                  <c:v>51.332999999999998</c:v>
                </c:pt>
                <c:pt idx="119">
                  <c:v>50.8</c:v>
                </c:pt>
                <c:pt idx="120">
                  <c:v>48.9</c:v>
                </c:pt>
                <c:pt idx="121">
                  <c:v>50.45</c:v>
                </c:pt>
                <c:pt idx="122">
                  <c:v>48.582999999999998</c:v>
                </c:pt>
                <c:pt idx="123">
                  <c:v>49.832999999999998</c:v>
                </c:pt>
                <c:pt idx="124">
                  <c:v>49.567</c:v>
                </c:pt>
                <c:pt idx="125">
                  <c:v>50.267000000000003</c:v>
                </c:pt>
                <c:pt idx="126">
                  <c:v>49.267000000000003</c:v>
                </c:pt>
                <c:pt idx="127">
                  <c:v>50.116999999999997</c:v>
                </c:pt>
                <c:pt idx="128">
                  <c:v>50.482999999999997</c:v>
                </c:pt>
                <c:pt idx="129">
                  <c:v>50.482999999999997</c:v>
                </c:pt>
                <c:pt idx="130">
                  <c:v>51.832999999999998</c:v>
                </c:pt>
                <c:pt idx="131">
                  <c:v>54</c:v>
                </c:pt>
                <c:pt idx="132">
                  <c:v>56.667000000000002</c:v>
                </c:pt>
                <c:pt idx="133">
                  <c:v>60.2</c:v>
                </c:pt>
                <c:pt idx="134">
                  <c:v>63.85</c:v>
                </c:pt>
                <c:pt idx="135">
                  <c:v>66.5</c:v>
                </c:pt>
                <c:pt idx="136">
                  <c:v>66.45</c:v>
                </c:pt>
                <c:pt idx="137">
                  <c:v>65.417000000000002</c:v>
                </c:pt>
                <c:pt idx="138">
                  <c:v>62.533000000000001</c:v>
                </c:pt>
                <c:pt idx="139">
                  <c:v>57.982999999999997</c:v>
                </c:pt>
                <c:pt idx="140">
                  <c:v>53.332999999999998</c:v>
                </c:pt>
                <c:pt idx="141">
                  <c:v>47.383000000000003</c:v>
                </c:pt>
                <c:pt idx="142">
                  <c:v>45.6</c:v>
                </c:pt>
                <c:pt idx="143">
                  <c:v>45.45</c:v>
                </c:pt>
                <c:pt idx="144">
                  <c:v>44.8</c:v>
                </c:pt>
                <c:pt idx="145">
                  <c:v>45.767000000000003</c:v>
                </c:pt>
                <c:pt idx="146">
                  <c:v>46.283000000000001</c:v>
                </c:pt>
                <c:pt idx="147">
                  <c:v>45.417000000000002</c:v>
                </c:pt>
                <c:pt idx="148">
                  <c:v>45.95</c:v>
                </c:pt>
                <c:pt idx="149">
                  <c:v>44.85</c:v>
                </c:pt>
                <c:pt idx="150">
                  <c:v>44.95</c:v>
                </c:pt>
                <c:pt idx="151">
                  <c:v>44.883000000000003</c:v>
                </c:pt>
                <c:pt idx="152">
                  <c:v>45.067</c:v>
                </c:pt>
                <c:pt idx="153">
                  <c:v>45.082999999999998</c:v>
                </c:pt>
                <c:pt idx="154">
                  <c:v>44.45</c:v>
                </c:pt>
                <c:pt idx="155">
                  <c:v>43.933</c:v>
                </c:pt>
                <c:pt idx="156">
                  <c:v>43.45</c:v>
                </c:pt>
                <c:pt idx="157">
                  <c:v>45.082999999999998</c:v>
                </c:pt>
                <c:pt idx="158">
                  <c:v>44.45</c:v>
                </c:pt>
                <c:pt idx="159">
                  <c:v>42.6</c:v>
                </c:pt>
                <c:pt idx="160">
                  <c:v>43.15</c:v>
                </c:pt>
                <c:pt idx="161">
                  <c:v>44.433</c:v>
                </c:pt>
                <c:pt idx="162">
                  <c:v>42.582999999999998</c:v>
                </c:pt>
                <c:pt idx="163">
                  <c:v>42.582999999999998</c:v>
                </c:pt>
                <c:pt idx="164">
                  <c:v>42.6</c:v>
                </c:pt>
                <c:pt idx="165">
                  <c:v>41.85</c:v>
                </c:pt>
                <c:pt idx="166">
                  <c:v>43.6</c:v>
                </c:pt>
                <c:pt idx="167">
                  <c:v>42.067</c:v>
                </c:pt>
                <c:pt idx="168">
                  <c:v>42.317</c:v>
                </c:pt>
                <c:pt idx="169">
                  <c:v>43.183</c:v>
                </c:pt>
                <c:pt idx="170">
                  <c:v>41.9</c:v>
                </c:pt>
                <c:pt idx="171">
                  <c:v>42.667000000000002</c:v>
                </c:pt>
                <c:pt idx="172">
                  <c:v>41.866999999999997</c:v>
                </c:pt>
                <c:pt idx="173">
                  <c:v>41.866999999999997</c:v>
                </c:pt>
                <c:pt idx="174">
                  <c:v>41.5</c:v>
                </c:pt>
                <c:pt idx="175">
                  <c:v>42.167000000000002</c:v>
                </c:pt>
                <c:pt idx="176">
                  <c:v>40.6</c:v>
                </c:pt>
                <c:pt idx="177">
                  <c:v>41.1</c:v>
                </c:pt>
                <c:pt idx="178">
                  <c:v>41.683</c:v>
                </c:pt>
                <c:pt idx="179">
                  <c:v>41.75</c:v>
                </c:pt>
                <c:pt idx="180">
                  <c:v>40.5</c:v>
                </c:pt>
                <c:pt idx="181">
                  <c:v>41.65</c:v>
                </c:pt>
                <c:pt idx="182">
                  <c:v>40.933</c:v>
                </c:pt>
                <c:pt idx="183">
                  <c:v>39.5</c:v>
                </c:pt>
                <c:pt idx="184">
                  <c:v>40.917000000000002</c:v>
                </c:pt>
                <c:pt idx="185">
                  <c:v>39.933</c:v>
                </c:pt>
                <c:pt idx="186">
                  <c:v>39.85</c:v>
                </c:pt>
                <c:pt idx="187">
                  <c:v>38.917000000000002</c:v>
                </c:pt>
                <c:pt idx="188">
                  <c:v>38.466999999999999</c:v>
                </c:pt>
                <c:pt idx="189">
                  <c:v>39.567</c:v>
                </c:pt>
                <c:pt idx="190">
                  <c:v>38.366999999999997</c:v>
                </c:pt>
                <c:pt idx="191">
                  <c:v>38.417000000000002</c:v>
                </c:pt>
                <c:pt idx="192">
                  <c:v>39.383000000000003</c:v>
                </c:pt>
                <c:pt idx="193">
                  <c:v>38.567</c:v>
                </c:pt>
                <c:pt idx="194">
                  <c:v>37.817</c:v>
                </c:pt>
                <c:pt idx="195">
                  <c:v>38.15</c:v>
                </c:pt>
                <c:pt idx="196">
                  <c:v>38.783000000000001</c:v>
                </c:pt>
                <c:pt idx="197">
                  <c:v>37.633000000000003</c:v>
                </c:pt>
                <c:pt idx="198">
                  <c:v>37.982999999999997</c:v>
                </c:pt>
                <c:pt idx="199">
                  <c:v>37.683</c:v>
                </c:pt>
                <c:pt idx="200">
                  <c:v>38.417000000000002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83.779887832766974</c:v>
                </c:pt>
                <c:pt idx="25">
                  <c:v>83.387895301061505</c:v>
                </c:pt>
                <c:pt idx="26">
                  <c:v>83.005679824002783</c:v>
                </c:pt>
                <c:pt idx="27">
                  <c:v>82.639981924706305</c:v>
                </c:pt>
                <c:pt idx="28">
                  <c:v>82.301477495985651</c:v>
                </c:pt>
                <c:pt idx="29">
                  <c:v>82.006631276030163</c:v>
                </c:pt>
                <c:pt idx="30">
                  <c:v>81.780153570988062</c:v>
                </c:pt>
                <c:pt idx="31">
                  <c:v>81.658104809160207</c:v>
                </c:pt>
                <c:pt idx="32">
                  <c:v>81.691603808117321</c:v>
                </c:pt>
                <c:pt idx="33">
                  <c:v>81.95095495671319</c:v>
                </c:pt>
                <c:pt idx="34">
                  <c:v>82.529814902743126</c:v>
                </c:pt>
                <c:pt idx="35">
                  <c:v>83.548781474460696</c:v>
                </c:pt>
                <c:pt idx="36">
                  <c:v>85.157534797962754</c:v>
                </c:pt>
                <c:pt idx="37">
                  <c:v>87.534441687561028</c:v>
                </c:pt>
                <c:pt idx="38">
                  <c:v>90.882416854600038</c:v>
                </c:pt>
                <c:pt idx="39">
                  <c:v>95.419896185319203</c:v>
                </c:pt>
                <c:pt idx="40">
                  <c:v>101.36609091316464</c:v>
                </c:pt>
                <c:pt idx="41">
                  <c:v>108.92030248966805</c:v>
                </c:pt>
                <c:pt idx="42">
                  <c:v>118.23598051237182</c:v>
                </c:pt>
                <c:pt idx="43">
                  <c:v>129.39132114277405</c:v>
                </c:pt>
                <c:pt idx="44">
                  <c:v>142.35935012481795</c:v>
                </c:pt>
                <c:pt idx="45">
                  <c:v>156.981174519896</c:v>
                </c:pt>
                <c:pt idx="46">
                  <c:v>172.9448180517731</c:v>
                </c:pt>
                <c:pt idx="47">
                  <c:v>189.76274288715695</c:v>
                </c:pt>
                <c:pt idx="48">
                  <c:v>206.70896950924953</c:v>
                </c:pt>
                <c:pt idx="49">
                  <c:v>222.61501279954982</c:v>
                </c:pt>
                <c:pt idx="50">
                  <c:v>235.42029400642855</c:v>
                </c:pt>
                <c:pt idx="51">
                  <c:v>241.68461595529976</c:v>
                </c:pt>
                <c:pt idx="52">
                  <c:v>236.96518931688459</c:v>
                </c:pt>
                <c:pt idx="53">
                  <c:v>218.08803046207495</c:v>
                </c:pt>
                <c:pt idx="54">
                  <c:v>186.50501864697094</c:v>
                </c:pt>
                <c:pt idx="55">
                  <c:v>149.39574914071866</c:v>
                </c:pt>
                <c:pt idx="56">
                  <c:v>116.1883067067034</c:v>
                </c:pt>
                <c:pt idx="57">
                  <c:v>93.111957563067094</c:v>
                </c:pt>
                <c:pt idx="58">
                  <c:v>80.799159642083183</c:v>
                </c:pt>
                <c:pt idx="59">
                  <c:v>76.251743171496699</c:v>
                </c:pt>
                <c:pt idx="60">
                  <c:v>76.102751305745656</c:v>
                </c:pt>
                <c:pt idx="61">
                  <c:v>78.306522026308173</c:v>
                </c:pt>
                <c:pt idx="62">
                  <c:v>82.102316992013783</c:v>
                </c:pt>
                <c:pt idx="63">
                  <c:v>87.401395027725698</c:v>
                </c:pt>
                <c:pt idx="64">
                  <c:v>94.325222366196172</c:v>
                </c:pt>
                <c:pt idx="65">
                  <c:v>102.98469483338273</c:v>
                </c:pt>
                <c:pt idx="66">
                  <c:v>113.38376049219028</c:v>
                </c:pt>
                <c:pt idx="67">
                  <c:v>125.36640733171248</c:v>
                </c:pt>
                <c:pt idx="68">
                  <c:v>138.57662998017128</c:v>
                </c:pt>
                <c:pt idx="69">
                  <c:v>152.39853057968736</c:v>
                </c:pt>
                <c:pt idx="70">
                  <c:v>165.78155102316344</c:v>
                </c:pt>
                <c:pt idx="71">
                  <c:v>176.81899429168578</c:v>
                </c:pt>
                <c:pt idx="72">
                  <c:v>182.25963607560428</c:v>
                </c:pt>
                <c:pt idx="73">
                  <c:v>177.96501803892303</c:v>
                </c:pt>
                <c:pt idx="74">
                  <c:v>161.45370123587011</c:v>
                </c:pt>
                <c:pt idx="75">
                  <c:v>135.23374206756716</c:v>
                </c:pt>
                <c:pt idx="76">
                  <c:v>106.84743614787691</c:v>
                </c:pt>
                <c:pt idx="77">
                  <c:v>84.134667274019435</c:v>
                </c:pt>
                <c:pt idx="78">
                  <c:v>70.32886810543171</c:v>
                </c:pt>
                <c:pt idx="79">
                  <c:v>63.805859806823648</c:v>
                </c:pt>
                <c:pt idx="80">
                  <c:v>61.273457637083496</c:v>
                </c:pt>
                <c:pt idx="81">
                  <c:v>60.309778271038425</c:v>
                </c:pt>
                <c:pt idx="82">
                  <c:v>59.80333721849523</c:v>
                </c:pt>
                <c:pt idx="83">
                  <c:v>59.400342151825797</c:v>
                </c:pt>
                <c:pt idx="84">
                  <c:v>59.019689012952284</c:v>
                </c:pt>
                <c:pt idx="85">
                  <c:v>58.648043180823073</c:v>
                </c:pt>
                <c:pt idx="86">
                  <c:v>58.284201978904072</c:v>
                </c:pt>
                <c:pt idx="87">
                  <c:v>57.928595303845157</c:v>
                </c:pt>
                <c:pt idx="88">
                  <c:v>57.581929640959018</c:v>
                </c:pt>
                <c:pt idx="89">
                  <c:v>57.245232761797489</c:v>
                </c:pt>
                <c:pt idx="90">
                  <c:v>56.920234398147926</c:v>
                </c:pt>
                <c:pt idx="91">
                  <c:v>56.610114238727256</c:v>
                </c:pt>
                <c:pt idx="92">
                  <c:v>56.320832146042932</c:v>
                </c:pt>
                <c:pt idx="93">
                  <c:v>56.063318983472271</c:v>
                </c:pt>
                <c:pt idx="94">
                  <c:v>55.856794206326093</c:v>
                </c:pt>
                <c:pt idx="95">
                  <c:v>55.733316261875913</c:v>
                </c:pt>
                <c:pt idx="96">
                  <c:v>55.743273612631612</c:v>
                </c:pt>
                <c:pt idx="97">
                  <c:v>55.960833377655952</c:v>
                </c:pt>
                <c:pt idx="98">
                  <c:v>56.487437720214757</c:v>
                </c:pt>
                <c:pt idx="99">
                  <c:v>57.45051877120968</c:v>
                </c:pt>
                <c:pt idx="100">
                  <c:v>58.994132259220031</c:v>
                </c:pt>
                <c:pt idx="101">
                  <c:v>61.258642784048575</c:v>
                </c:pt>
                <c:pt idx="102">
                  <c:v>64.347806695645971</c:v>
                </c:pt>
                <c:pt idx="103">
                  <c:v>68.281899223332502</c:v>
                </c:pt>
                <c:pt idx="104">
                  <c:v>72.932120114940744</c:v>
                </c:pt>
                <c:pt idx="105">
                  <c:v>77.928032598583997</c:v>
                </c:pt>
                <c:pt idx="106">
                  <c:v>82.55121268863752</c:v>
                </c:pt>
                <c:pt idx="107">
                  <c:v>85.70874759778016</c:v>
                </c:pt>
                <c:pt idx="108">
                  <c:v>86.172900016495134</c:v>
                </c:pt>
                <c:pt idx="109">
                  <c:v>83.180015248439531</c:v>
                </c:pt>
                <c:pt idx="110">
                  <c:v>77.085657856219427</c:v>
                </c:pt>
                <c:pt idx="111">
                  <c:v>69.44897708275677</c:v>
                </c:pt>
                <c:pt idx="112">
                  <c:v>62.267681040836983</c:v>
                </c:pt>
                <c:pt idx="113">
                  <c:v>56.922075583862068</c:v>
                </c:pt>
                <c:pt idx="114">
                  <c:v>53.689370520162598</c:v>
                </c:pt>
                <c:pt idx="115">
                  <c:v>52.054021394251201</c:v>
                </c:pt>
                <c:pt idx="116">
                  <c:v>51.314764417037608</c:v>
                </c:pt>
                <c:pt idx="117">
                  <c:v>50.964840453463296</c:v>
                </c:pt>
                <c:pt idx="118">
                  <c:v>50.748769485202779</c:v>
                </c:pt>
                <c:pt idx="119">
                  <c:v>50.570031891613191</c:v>
                </c:pt>
                <c:pt idx="120">
                  <c:v>50.401129205453941</c:v>
                </c:pt>
                <c:pt idx="121">
                  <c:v>50.237876315698855</c:v>
                </c:pt>
                <c:pt idx="122">
                  <c:v>50.084426710425355</c:v>
                </c:pt>
                <c:pt idx="123">
                  <c:v>49.951538587056014</c:v>
                </c:pt>
                <c:pt idx="124">
                  <c:v>49.85974808007623</c:v>
                </c:pt>
                <c:pt idx="125">
                  <c:v>49.844730535577725</c:v>
                </c:pt>
                <c:pt idx="126">
                  <c:v>49.963423858532416</c:v>
                </c:pt>
                <c:pt idx="127">
                  <c:v>50.298683082265427</c:v>
                </c:pt>
                <c:pt idx="128">
                  <c:v>50.958783649867549</c:v>
                </c:pt>
                <c:pt idx="129">
                  <c:v>52.066958465228296</c:v>
                </c:pt>
                <c:pt idx="130">
                  <c:v>53.735937722963627</c:v>
                </c:pt>
                <c:pt idx="131">
                  <c:v>56.022764729454082</c:v>
                </c:pt>
                <c:pt idx="132">
                  <c:v>58.859625654262132</c:v>
                </c:pt>
                <c:pt idx="133">
                  <c:v>61.963662059100827</c:v>
                </c:pt>
                <c:pt idx="134">
                  <c:v>64.762536577424612</c:v>
                </c:pt>
                <c:pt idx="135">
                  <c:v>66.437875907707536</c:v>
                </c:pt>
                <c:pt idx="136">
                  <c:v>66.206312769171333</c:v>
                </c:pt>
                <c:pt idx="137">
                  <c:v>63.790678692897615</c:v>
                </c:pt>
                <c:pt idx="138">
                  <c:v>59.740545628388517</c:v>
                </c:pt>
                <c:pt idx="139">
                  <c:v>55.228099706140412</c:v>
                </c:pt>
                <c:pt idx="140">
                  <c:v>51.394954364000945</c:v>
                </c:pt>
                <c:pt idx="141">
                  <c:v>48.791551132192794</c:v>
                </c:pt>
                <c:pt idx="142">
                  <c:v>47.324675813377596</c:v>
                </c:pt>
                <c:pt idx="143">
                  <c:v>46.59249812121891</c:v>
                </c:pt>
                <c:pt idx="144">
                  <c:v>46.218946372245973</c:v>
                </c:pt>
                <c:pt idx="145">
                  <c:v>45.981586982845677</c:v>
                </c:pt>
                <c:pt idx="146">
                  <c:v>45.784936253071258</c:v>
                </c:pt>
                <c:pt idx="147">
                  <c:v>45.597768041583272</c:v>
                </c:pt>
                <c:pt idx="148">
                  <c:v>45.412129115427916</c:v>
                </c:pt>
                <c:pt idx="149">
                  <c:v>45.226432207022071</c:v>
                </c:pt>
                <c:pt idx="150">
                  <c:v>45.040439270991122</c:v>
                </c:pt>
                <c:pt idx="151">
                  <c:v>44.854136603616439</c:v>
                </c:pt>
                <c:pt idx="152">
                  <c:v>44.66753947809427</c:v>
                </c:pt>
                <c:pt idx="153">
                  <c:v>44.480665480966422</c:v>
                </c:pt>
                <c:pt idx="154">
                  <c:v>44.293531627432429</c:v>
                </c:pt>
                <c:pt idx="155">
                  <c:v>44.106154118414572</c:v>
                </c:pt>
                <c:pt idx="156">
                  <c:v>43.918548335108532</c:v>
                </c:pt>
                <c:pt idx="157">
                  <c:v>43.730728854512073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83.764617490983099</c:v>
                </c:pt>
                <c:pt idx="25">
                  <c:v>83.359663006773459</c:v>
                </c:pt>
                <c:pt idx="26">
                  <c:v>82.954545807689712</c:v>
                </c:pt>
                <c:pt idx="27">
                  <c:v>82.549254212993091</c:v>
                </c:pt>
                <c:pt idx="28">
                  <c:v>82.143775813112654</c:v>
                </c:pt>
                <c:pt idx="29">
                  <c:v>81.738097439456126</c:v>
                </c:pt>
                <c:pt idx="30">
                  <c:v>81.332205135444084</c:v>
                </c:pt>
                <c:pt idx="31">
                  <c:v>80.926084129320401</c:v>
                </c:pt>
                <c:pt idx="32">
                  <c:v>80.519718809391605</c:v>
                </c:pt>
                <c:pt idx="33">
                  <c:v>80.11309270245944</c:v>
                </c:pt>
                <c:pt idx="34">
                  <c:v>79.706188456341167</c:v>
                </c:pt>
                <c:pt idx="35">
                  <c:v>79.298987827516399</c:v>
                </c:pt>
                <c:pt idx="36">
                  <c:v>78.891471675104626</c:v>
                </c:pt>
                <c:pt idx="37">
                  <c:v>78.483619962563836</c:v>
                </c:pt>
                <c:pt idx="38">
                  <c:v>78.075411768708548</c:v>
                </c:pt>
                <c:pt idx="39">
                  <c:v>77.66682530987957</c:v>
                </c:pt>
                <c:pt idx="40">
                  <c:v>77.25783797535864</c:v>
                </c:pt>
                <c:pt idx="41">
                  <c:v>76.848426378408988</c:v>
                </c:pt>
                <c:pt idx="42">
                  <c:v>76.43856642564279</c:v>
                </c:pt>
                <c:pt idx="43">
                  <c:v>76.028233407765981</c:v>
                </c:pt>
                <c:pt idx="44">
                  <c:v>75.617402115132805</c:v>
                </c:pt>
                <c:pt idx="45">
                  <c:v>75.206046981955183</c:v>
                </c:pt>
                <c:pt idx="46">
                  <c:v>74.794142263454603</c:v>
                </c:pt>
                <c:pt idx="47">
                  <c:v>74.381662250713561</c:v>
                </c:pt>
                <c:pt idx="48">
                  <c:v>73.9685815284749</c:v>
                </c:pt>
                <c:pt idx="49">
                  <c:v>73.554875281641799</c:v>
                </c:pt>
                <c:pt idx="50">
                  <c:v>73.140519656740423</c:v>
                </c:pt>
                <c:pt idx="51">
                  <c:v>72.725492185104599</c:v>
                </c:pt>
                <c:pt idx="52">
                  <c:v>72.309772275008001</c:v>
                </c:pt>
                <c:pt idx="53">
                  <c:v>71.893341780380226</c:v>
                </c:pt>
                <c:pt idx="54">
                  <c:v>71.476185654065361</c:v>
                </c:pt>
                <c:pt idx="55">
                  <c:v>71.058292693774618</c:v>
                </c:pt>
                <c:pt idx="56">
                  <c:v>70.639656388900079</c:v>
                </c:pt>
                <c:pt idx="57">
                  <c:v>70.220275876132931</c:v>
                </c:pt>
                <c:pt idx="58">
                  <c:v>69.800157011296974</c:v>
                </c:pt>
                <c:pt idx="59">
                  <c:v>69.379313563881894</c:v>
                </c:pt>
                <c:pt idx="60">
                  <c:v>68.957768539347384</c:v>
                </c:pt>
                <c:pt idx="61">
                  <c:v>68.535555632261165</c:v>
                </c:pt>
                <c:pt idx="62">
                  <c:v>68.112720810616466</c:v>
                </c:pt>
                <c:pt idx="63">
                  <c:v>67.689324028127373</c:v>
                </c:pt>
                <c:pt idx="64">
                  <c:v>67.265441056802203</c:v>
                </c:pt>
                <c:pt idx="65">
                  <c:v>66.841165426535525</c:v>
                </c:pt>
                <c:pt idx="66">
                  <c:v>66.416610451745854</c:v>
                </c:pt>
                <c:pt idx="67">
                  <c:v>65.99191131716286</c:v>
                </c:pt>
                <c:pt idx="68">
                  <c:v>65.567227185734026</c:v>
                </c:pt>
                <c:pt idx="69">
                  <c:v>65.142743281347791</c:v>
                </c:pt>
                <c:pt idx="70">
                  <c:v>64.718672887839261</c:v>
                </c:pt>
                <c:pt idx="71">
                  <c:v>64.295259193857646</c:v>
                </c:pt>
                <c:pt idx="72">
                  <c:v>63.872776901095968</c:v>
                </c:pt>
                <c:pt idx="73">
                  <c:v>63.451533501753431</c:v>
                </c:pt>
                <c:pt idx="74">
                  <c:v>63.031870120753396</c:v>
                </c:pt>
                <c:pt idx="75">
                  <c:v>62.614161810198205</c:v>
                </c:pt>
                <c:pt idx="76">
                  <c:v>62.198817179005971</c:v>
                </c:pt>
                <c:pt idx="77">
                  <c:v>61.78627724095859</c:v>
                </c:pt>
                <c:pt idx="78">
                  <c:v>61.377013370854463</c:v>
                </c:pt>
                <c:pt idx="79">
                  <c:v>60.971524272378211</c:v>
                </c:pt>
                <c:pt idx="80">
                  <c:v>60.57033188371922</c:v>
                </c:pt>
                <c:pt idx="81">
                  <c:v>60.173976178514728</c:v>
                </c:pt>
                <c:pt idx="82">
                  <c:v>59.783008860378182</c:v>
                </c:pt>
                <c:pt idx="83">
                  <c:v>59.397985998316898</c:v>
                </c:pt>
                <c:pt idx="84">
                  <c:v>59.019459706024705</c:v>
                </c:pt>
                <c:pt idx="85">
                  <c:v>58.647969027629372</c:v>
                </c:pt>
                <c:pt idx="86">
                  <c:v>58.284030252294684</c:v>
                </c:pt>
                <c:pt idx="87">
                  <c:v>57.928126935660728</c:v>
                </c:pt>
                <c:pt idx="88">
                  <c:v>57.580699952539682</c:v>
                </c:pt>
                <c:pt idx="89">
                  <c:v>57.242137937671671</c:v>
                </c:pt>
                <c:pt idx="90">
                  <c:v>56.912768485355983</c:v>
                </c:pt>
                <c:pt idx="91">
                  <c:v>56.592850471228346</c:v>
                </c:pt>
                <c:pt idx="92">
                  <c:v>56.282567828840754</c:v>
                </c:pt>
                <c:pt idx="93">
                  <c:v>55.982025060537168</c:v>
                </c:pt>
                <c:pt idx="94">
                  <c:v>55.691244689096806</c:v>
                </c:pt>
                <c:pt idx="95">
                  <c:v>55.410166768453166</c:v>
                </c:pt>
                <c:pt idx="96">
                  <c:v>55.138650474819499</c:v>
                </c:pt>
                <c:pt idx="97">
                  <c:v>54.876477701043008</c:v>
                </c:pt>
                <c:pt idx="98">
                  <c:v>54.623358484415363</c:v>
                </c:pt>
                <c:pt idx="99">
                  <c:v>54.37893801827758</c:v>
                </c:pt>
                <c:pt idx="100">
                  <c:v>54.142804935988472</c:v>
                </c:pt>
                <c:pt idx="101">
                  <c:v>53.914500515703381</c:v>
                </c:pt>
                <c:pt idx="102">
                  <c:v>53.693528437316004</c:v>
                </c:pt>
                <c:pt idx="103">
                  <c:v>53.479364728125887</c:v>
                </c:pt>
                <c:pt idx="104">
                  <c:v>53.271467558751446</c:v>
                </c:pt>
                <c:pt idx="105">
                  <c:v>53.069286591605021</c:v>
                </c:pt>
                <c:pt idx="106">
                  <c:v>52.872271636171391</c:v>
                </c:pt>
                <c:pt idx="107">
                  <c:v>52.67988042345447</c:v>
                </c:pt>
                <c:pt idx="108">
                  <c:v>52.491585371620744</c:v>
                </c:pt>
                <c:pt idx="109">
                  <c:v>52.306879272074234</c:v>
                </c:pt>
                <c:pt idx="110">
                  <c:v>52.125279876845255</c:v>
                </c:pt>
                <c:pt idx="111">
                  <c:v>51.94633341215183</c:v>
                </c:pt>
                <c:pt idx="112">
                  <c:v>51.769617078157566</c:v>
                </c:pt>
                <c:pt idx="113">
                  <c:v>51.594740621008924</c:v>
                </c:pt>
                <c:pt idx="114">
                  <c:v>51.42134708057911</c:v>
                </c:pt>
                <c:pt idx="115">
                  <c:v>51.249112826854329</c:v>
                </c:pt>
                <c:pt idx="116">
                  <c:v>51.07774700075219</c:v>
                </c:pt>
                <c:pt idx="117">
                  <c:v>50.906990472682992</c:v>
                </c:pt>
                <c:pt idx="118">
                  <c:v>50.73661442567635</c:v>
                </c:pt>
                <c:pt idx="119">
                  <c:v>50.566418660635556</c:v>
                </c:pt>
                <c:pt idx="120">
                  <c:v>50.396229710333714</c:v>
                </c:pt>
                <c:pt idx="121">
                  <c:v>50.225898837032233</c:v>
                </c:pt>
                <c:pt idx="122">
                  <c:v>50.055299976793201</c:v>
                </c:pt>
                <c:pt idx="123">
                  <c:v>49.884327682202844</c:v>
                </c:pt>
                <c:pt idx="124">
                  <c:v>49.712895104686851</c:v>
                </c:pt>
                <c:pt idx="125">
                  <c:v>49.540932048108608</c:v>
                </c:pt>
                <c:pt idx="126">
                  <c:v>49.368383117012044</c:v>
                </c:pt>
                <c:pt idx="127">
                  <c:v>49.195205975732321</c:v>
                </c:pt>
                <c:pt idx="128">
                  <c:v>49.021369728616456</c:v>
                </c:pt>
                <c:pt idx="129">
                  <c:v>48.846853426697734</c:v>
                </c:pt>
                <c:pt idx="130">
                  <c:v>48.671644702250532</c:v>
                </c:pt>
                <c:pt idx="131">
                  <c:v>48.495738529602285</c:v>
                </c:pt>
                <c:pt idx="132">
                  <c:v>48.319136108278286</c:v>
                </c:pt>
                <c:pt idx="133">
                  <c:v>48.141843862887292</c:v>
                </c:pt>
                <c:pt idx="134">
                  <c:v>47.963872553014177</c:v>
                </c:pt>
                <c:pt idx="135">
                  <c:v>47.785236485672094</c:v>
                </c:pt>
                <c:pt idx="136">
                  <c:v>47.605952822493627</c:v>
                </c:pt>
                <c:pt idx="137">
                  <c:v>47.426040973734317</c:v>
                </c:pt>
                <c:pt idx="138">
                  <c:v>47.245522071257845</c:v>
                </c:pt>
                <c:pt idx="139">
                  <c:v>47.064418512918166</c:v>
                </c:pt>
                <c:pt idx="140">
                  <c:v>46.882753571105368</c:v>
                </c:pt>
                <c:pt idx="141">
                  <c:v>46.700551058644201</c:v>
                </c:pt>
                <c:pt idx="142">
                  <c:v>46.517835045699464</c:v>
                </c:pt>
                <c:pt idx="143">
                  <c:v>46.334629621828149</c:v>
                </c:pt>
                <c:pt idx="144">
                  <c:v>46.150958697808591</c:v>
                </c:pt>
                <c:pt idx="145">
                  <c:v>45.966845842359241</c:v>
                </c:pt>
                <c:pt idx="146">
                  <c:v>45.782314149324748</c:v>
                </c:pt>
                <c:pt idx="147">
                  <c:v>45.597386131349722</c:v>
                </c:pt>
                <c:pt idx="148">
                  <c:v>45.412083636475252</c:v>
                </c:pt>
                <c:pt idx="149">
                  <c:v>45.226427784479945</c:v>
                </c:pt>
                <c:pt idx="150">
                  <c:v>45.040438920142371</c:v>
                </c:pt>
                <c:pt idx="151">
                  <c:v>44.854136580927957</c:v>
                </c:pt>
                <c:pt idx="152">
                  <c:v>44.667539476899073</c:v>
                </c:pt>
                <c:pt idx="153">
                  <c:v>44.480665480915164</c:v>
                </c:pt>
                <c:pt idx="154">
                  <c:v>44.293531627430639</c:v>
                </c:pt>
                <c:pt idx="155">
                  <c:v>44.106154118414523</c:v>
                </c:pt>
                <c:pt idx="156">
                  <c:v>43.918548335108532</c:v>
                </c:pt>
                <c:pt idx="157">
                  <c:v>43.730728854512073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70.849999999999994</c:v>
                </c:pt>
                <c:pt idx="1">
                  <c:v>69.3</c:v>
                </c:pt>
                <c:pt idx="2">
                  <c:v>68.632999999999996</c:v>
                </c:pt>
                <c:pt idx="3">
                  <c:v>68.167000000000002</c:v>
                </c:pt>
                <c:pt idx="4">
                  <c:v>68.099999999999994</c:v>
                </c:pt>
                <c:pt idx="5">
                  <c:v>69.25</c:v>
                </c:pt>
                <c:pt idx="6">
                  <c:v>68.667000000000002</c:v>
                </c:pt>
                <c:pt idx="7">
                  <c:v>69.367000000000004</c:v>
                </c:pt>
                <c:pt idx="8">
                  <c:v>69.233000000000004</c:v>
                </c:pt>
                <c:pt idx="9">
                  <c:v>70.150000000000006</c:v>
                </c:pt>
                <c:pt idx="10">
                  <c:v>69.516999999999996</c:v>
                </c:pt>
                <c:pt idx="11">
                  <c:v>69.582999999999998</c:v>
                </c:pt>
                <c:pt idx="12">
                  <c:v>68.417000000000002</c:v>
                </c:pt>
                <c:pt idx="13">
                  <c:v>68.75</c:v>
                </c:pt>
                <c:pt idx="14">
                  <c:v>69.400000000000006</c:v>
                </c:pt>
                <c:pt idx="15">
                  <c:v>71.332999999999998</c:v>
                </c:pt>
                <c:pt idx="16">
                  <c:v>68.867000000000004</c:v>
                </c:pt>
                <c:pt idx="17">
                  <c:v>68.566999999999993</c:v>
                </c:pt>
                <c:pt idx="18">
                  <c:v>67.983000000000004</c:v>
                </c:pt>
                <c:pt idx="19">
                  <c:v>69.316999999999993</c:v>
                </c:pt>
                <c:pt idx="20">
                  <c:v>69.617000000000004</c:v>
                </c:pt>
                <c:pt idx="21">
                  <c:v>70.867000000000004</c:v>
                </c:pt>
                <c:pt idx="22">
                  <c:v>69.816999999999993</c:v>
                </c:pt>
                <c:pt idx="23">
                  <c:v>70.917000000000002</c:v>
                </c:pt>
                <c:pt idx="24">
                  <c:v>70.766999999999996</c:v>
                </c:pt>
                <c:pt idx="25">
                  <c:v>70.766999999999996</c:v>
                </c:pt>
                <c:pt idx="26">
                  <c:v>71.683000000000007</c:v>
                </c:pt>
                <c:pt idx="27">
                  <c:v>71.533000000000001</c:v>
                </c:pt>
                <c:pt idx="28">
                  <c:v>73.683000000000007</c:v>
                </c:pt>
                <c:pt idx="29">
                  <c:v>72.667000000000002</c:v>
                </c:pt>
                <c:pt idx="30">
                  <c:v>74.3</c:v>
                </c:pt>
                <c:pt idx="31">
                  <c:v>75.566999999999993</c:v>
                </c:pt>
                <c:pt idx="32">
                  <c:v>75.45</c:v>
                </c:pt>
                <c:pt idx="33">
                  <c:v>77.099999999999994</c:v>
                </c:pt>
                <c:pt idx="34">
                  <c:v>78.667000000000002</c:v>
                </c:pt>
                <c:pt idx="35">
                  <c:v>78.3</c:v>
                </c:pt>
                <c:pt idx="36">
                  <c:v>79.283000000000001</c:v>
                </c:pt>
                <c:pt idx="37">
                  <c:v>78.55</c:v>
                </c:pt>
                <c:pt idx="38">
                  <c:v>80.75</c:v>
                </c:pt>
                <c:pt idx="39">
                  <c:v>84.882999999999996</c:v>
                </c:pt>
                <c:pt idx="40">
                  <c:v>88.216999999999999</c:v>
                </c:pt>
                <c:pt idx="41">
                  <c:v>97.882999999999996</c:v>
                </c:pt>
                <c:pt idx="42">
                  <c:v>111.18300000000001</c:v>
                </c:pt>
                <c:pt idx="43">
                  <c:v>128.38300000000001</c:v>
                </c:pt>
                <c:pt idx="44">
                  <c:v>147.65</c:v>
                </c:pt>
                <c:pt idx="45">
                  <c:v>166.983</c:v>
                </c:pt>
                <c:pt idx="46">
                  <c:v>183.483</c:v>
                </c:pt>
                <c:pt idx="47">
                  <c:v>198.35</c:v>
                </c:pt>
                <c:pt idx="48">
                  <c:v>208.43299999999999</c:v>
                </c:pt>
                <c:pt idx="49">
                  <c:v>218.2</c:v>
                </c:pt>
                <c:pt idx="50">
                  <c:v>221.767</c:v>
                </c:pt>
                <c:pt idx="51">
                  <c:v>223.167</c:v>
                </c:pt>
                <c:pt idx="52">
                  <c:v>221.917</c:v>
                </c:pt>
                <c:pt idx="53">
                  <c:v>216.35</c:v>
                </c:pt>
                <c:pt idx="54">
                  <c:v>204.63300000000001</c:v>
                </c:pt>
                <c:pt idx="55">
                  <c:v>183.81700000000001</c:v>
                </c:pt>
                <c:pt idx="56">
                  <c:v>150.233</c:v>
                </c:pt>
                <c:pt idx="57">
                  <c:v>109.31699999999999</c:v>
                </c:pt>
                <c:pt idx="58">
                  <c:v>77.832999999999998</c:v>
                </c:pt>
                <c:pt idx="59">
                  <c:v>68</c:v>
                </c:pt>
                <c:pt idx="60">
                  <c:v>68.117000000000004</c:v>
                </c:pt>
                <c:pt idx="61">
                  <c:v>69.75</c:v>
                </c:pt>
                <c:pt idx="62">
                  <c:v>74.617000000000004</c:v>
                </c:pt>
                <c:pt idx="63">
                  <c:v>81.5</c:v>
                </c:pt>
                <c:pt idx="64">
                  <c:v>90.6</c:v>
                </c:pt>
                <c:pt idx="65">
                  <c:v>103.617</c:v>
                </c:pt>
                <c:pt idx="66">
                  <c:v>117.25</c:v>
                </c:pt>
                <c:pt idx="67">
                  <c:v>130.18299999999999</c:v>
                </c:pt>
                <c:pt idx="68">
                  <c:v>141.733</c:v>
                </c:pt>
                <c:pt idx="69">
                  <c:v>152</c:v>
                </c:pt>
                <c:pt idx="70">
                  <c:v>159.81700000000001</c:v>
                </c:pt>
                <c:pt idx="71">
                  <c:v>165.733</c:v>
                </c:pt>
                <c:pt idx="72">
                  <c:v>170.15</c:v>
                </c:pt>
                <c:pt idx="73">
                  <c:v>169.833</c:v>
                </c:pt>
                <c:pt idx="74">
                  <c:v>166.983</c:v>
                </c:pt>
                <c:pt idx="75">
                  <c:v>158.833</c:v>
                </c:pt>
                <c:pt idx="76">
                  <c:v>140</c:v>
                </c:pt>
                <c:pt idx="77">
                  <c:v>112.133</c:v>
                </c:pt>
                <c:pt idx="78">
                  <c:v>81.75</c:v>
                </c:pt>
                <c:pt idx="79">
                  <c:v>61.283000000000001</c:v>
                </c:pt>
                <c:pt idx="80">
                  <c:v>54.783000000000001</c:v>
                </c:pt>
                <c:pt idx="81">
                  <c:v>55.366999999999997</c:v>
                </c:pt>
                <c:pt idx="82">
                  <c:v>55.15</c:v>
                </c:pt>
                <c:pt idx="83">
                  <c:v>54.65</c:v>
                </c:pt>
                <c:pt idx="84">
                  <c:v>55.4</c:v>
                </c:pt>
                <c:pt idx="85">
                  <c:v>55.55</c:v>
                </c:pt>
                <c:pt idx="86">
                  <c:v>55.633000000000003</c:v>
                </c:pt>
                <c:pt idx="87">
                  <c:v>56.017000000000003</c:v>
                </c:pt>
                <c:pt idx="88">
                  <c:v>55.7</c:v>
                </c:pt>
                <c:pt idx="89">
                  <c:v>56.067</c:v>
                </c:pt>
                <c:pt idx="90">
                  <c:v>54.683</c:v>
                </c:pt>
                <c:pt idx="91">
                  <c:v>54.317</c:v>
                </c:pt>
                <c:pt idx="92">
                  <c:v>54.482999999999997</c:v>
                </c:pt>
                <c:pt idx="93">
                  <c:v>55.417000000000002</c:v>
                </c:pt>
                <c:pt idx="94">
                  <c:v>55.582999999999998</c:v>
                </c:pt>
                <c:pt idx="95">
                  <c:v>55.167000000000002</c:v>
                </c:pt>
                <c:pt idx="96">
                  <c:v>56.517000000000003</c:v>
                </c:pt>
                <c:pt idx="97">
                  <c:v>55.35</c:v>
                </c:pt>
                <c:pt idx="98">
                  <c:v>54.232999999999997</c:v>
                </c:pt>
                <c:pt idx="99">
                  <c:v>54.716999999999999</c:v>
                </c:pt>
                <c:pt idx="100">
                  <c:v>55.517000000000003</c:v>
                </c:pt>
                <c:pt idx="101">
                  <c:v>56.366999999999997</c:v>
                </c:pt>
                <c:pt idx="102">
                  <c:v>57.8</c:v>
                </c:pt>
                <c:pt idx="103">
                  <c:v>60.15</c:v>
                </c:pt>
                <c:pt idx="104">
                  <c:v>66.132999999999996</c:v>
                </c:pt>
                <c:pt idx="105">
                  <c:v>71.45</c:v>
                </c:pt>
                <c:pt idx="106">
                  <c:v>78.082999999999998</c:v>
                </c:pt>
                <c:pt idx="107">
                  <c:v>84.933000000000007</c:v>
                </c:pt>
                <c:pt idx="108">
                  <c:v>88</c:v>
                </c:pt>
                <c:pt idx="109">
                  <c:v>90.033000000000001</c:v>
                </c:pt>
                <c:pt idx="110">
                  <c:v>87.2</c:v>
                </c:pt>
                <c:pt idx="111">
                  <c:v>82.832999999999998</c:v>
                </c:pt>
                <c:pt idx="112">
                  <c:v>75.216999999999999</c:v>
                </c:pt>
                <c:pt idx="113">
                  <c:v>65.882999999999996</c:v>
                </c:pt>
                <c:pt idx="114">
                  <c:v>57.082999999999998</c:v>
                </c:pt>
                <c:pt idx="115">
                  <c:v>51.716999999999999</c:v>
                </c:pt>
                <c:pt idx="116">
                  <c:v>49.883000000000003</c:v>
                </c:pt>
                <c:pt idx="117">
                  <c:v>49.366999999999997</c:v>
                </c:pt>
                <c:pt idx="118">
                  <c:v>48.317</c:v>
                </c:pt>
                <c:pt idx="119">
                  <c:v>48.7</c:v>
                </c:pt>
                <c:pt idx="120">
                  <c:v>47.616999999999997</c:v>
                </c:pt>
                <c:pt idx="121">
                  <c:v>47.817</c:v>
                </c:pt>
                <c:pt idx="122">
                  <c:v>47.6</c:v>
                </c:pt>
                <c:pt idx="123">
                  <c:v>47.517000000000003</c:v>
                </c:pt>
                <c:pt idx="124">
                  <c:v>48.082999999999998</c:v>
                </c:pt>
                <c:pt idx="125">
                  <c:v>48.067</c:v>
                </c:pt>
                <c:pt idx="126">
                  <c:v>47.417000000000002</c:v>
                </c:pt>
                <c:pt idx="127">
                  <c:v>48.133000000000003</c:v>
                </c:pt>
                <c:pt idx="128">
                  <c:v>46.116999999999997</c:v>
                </c:pt>
                <c:pt idx="129">
                  <c:v>48.232999999999997</c:v>
                </c:pt>
                <c:pt idx="130">
                  <c:v>48.6</c:v>
                </c:pt>
                <c:pt idx="131">
                  <c:v>49.667000000000002</c:v>
                </c:pt>
                <c:pt idx="132">
                  <c:v>51.6</c:v>
                </c:pt>
                <c:pt idx="133">
                  <c:v>56.067</c:v>
                </c:pt>
                <c:pt idx="134">
                  <c:v>59.933</c:v>
                </c:pt>
                <c:pt idx="135">
                  <c:v>64.266999999999996</c:v>
                </c:pt>
                <c:pt idx="136">
                  <c:v>67.667000000000002</c:v>
                </c:pt>
                <c:pt idx="137">
                  <c:v>69.849999999999994</c:v>
                </c:pt>
                <c:pt idx="138">
                  <c:v>67.917000000000002</c:v>
                </c:pt>
                <c:pt idx="139">
                  <c:v>66.05</c:v>
                </c:pt>
                <c:pt idx="140">
                  <c:v>60.167000000000002</c:v>
                </c:pt>
                <c:pt idx="141">
                  <c:v>53.35</c:v>
                </c:pt>
                <c:pt idx="142">
                  <c:v>47.183</c:v>
                </c:pt>
                <c:pt idx="143">
                  <c:v>44.817</c:v>
                </c:pt>
                <c:pt idx="144">
                  <c:v>43.45</c:v>
                </c:pt>
                <c:pt idx="145">
                  <c:v>44.017000000000003</c:v>
                </c:pt>
                <c:pt idx="146">
                  <c:v>43.45</c:v>
                </c:pt>
                <c:pt idx="147">
                  <c:v>42.917000000000002</c:v>
                </c:pt>
                <c:pt idx="148">
                  <c:v>44.267000000000003</c:v>
                </c:pt>
                <c:pt idx="149">
                  <c:v>44.1</c:v>
                </c:pt>
                <c:pt idx="150">
                  <c:v>43.466999999999999</c:v>
                </c:pt>
                <c:pt idx="151">
                  <c:v>43</c:v>
                </c:pt>
                <c:pt idx="152">
                  <c:v>43.567</c:v>
                </c:pt>
                <c:pt idx="153">
                  <c:v>44.283000000000001</c:v>
                </c:pt>
                <c:pt idx="154">
                  <c:v>42.95</c:v>
                </c:pt>
                <c:pt idx="155">
                  <c:v>43.183</c:v>
                </c:pt>
                <c:pt idx="156">
                  <c:v>43.133000000000003</c:v>
                </c:pt>
                <c:pt idx="157">
                  <c:v>42.067</c:v>
                </c:pt>
                <c:pt idx="158">
                  <c:v>43.082999999999998</c:v>
                </c:pt>
                <c:pt idx="159">
                  <c:v>43.567</c:v>
                </c:pt>
                <c:pt idx="160">
                  <c:v>43.317</c:v>
                </c:pt>
                <c:pt idx="161">
                  <c:v>43.45</c:v>
                </c:pt>
                <c:pt idx="162">
                  <c:v>42.567</c:v>
                </c:pt>
                <c:pt idx="163">
                  <c:v>41.3</c:v>
                </c:pt>
                <c:pt idx="164">
                  <c:v>42.9</c:v>
                </c:pt>
                <c:pt idx="165">
                  <c:v>41.65</c:v>
                </c:pt>
                <c:pt idx="166">
                  <c:v>42.25</c:v>
                </c:pt>
                <c:pt idx="167">
                  <c:v>41.5</c:v>
                </c:pt>
                <c:pt idx="168">
                  <c:v>41.95</c:v>
                </c:pt>
                <c:pt idx="169">
                  <c:v>40.716999999999999</c:v>
                </c:pt>
                <c:pt idx="170">
                  <c:v>41.417000000000002</c:v>
                </c:pt>
                <c:pt idx="171">
                  <c:v>41.466999999999999</c:v>
                </c:pt>
                <c:pt idx="172">
                  <c:v>41.8</c:v>
                </c:pt>
                <c:pt idx="173">
                  <c:v>42.3</c:v>
                </c:pt>
                <c:pt idx="174">
                  <c:v>42.167000000000002</c:v>
                </c:pt>
                <c:pt idx="175">
                  <c:v>41.45</c:v>
                </c:pt>
                <c:pt idx="176">
                  <c:v>42.5</c:v>
                </c:pt>
                <c:pt idx="177">
                  <c:v>39.633000000000003</c:v>
                </c:pt>
                <c:pt idx="178">
                  <c:v>40.4</c:v>
                </c:pt>
                <c:pt idx="179">
                  <c:v>39.817</c:v>
                </c:pt>
                <c:pt idx="180">
                  <c:v>39.633000000000003</c:v>
                </c:pt>
                <c:pt idx="181">
                  <c:v>41.4</c:v>
                </c:pt>
                <c:pt idx="182">
                  <c:v>40.883000000000003</c:v>
                </c:pt>
                <c:pt idx="183">
                  <c:v>39.267000000000003</c:v>
                </c:pt>
                <c:pt idx="184">
                  <c:v>38.866999999999997</c:v>
                </c:pt>
                <c:pt idx="185">
                  <c:v>39.25</c:v>
                </c:pt>
                <c:pt idx="186">
                  <c:v>39</c:v>
                </c:pt>
                <c:pt idx="187">
                  <c:v>39.35</c:v>
                </c:pt>
                <c:pt idx="188">
                  <c:v>39.433</c:v>
                </c:pt>
                <c:pt idx="189">
                  <c:v>38.700000000000003</c:v>
                </c:pt>
                <c:pt idx="190">
                  <c:v>37.817</c:v>
                </c:pt>
                <c:pt idx="191">
                  <c:v>38.067</c:v>
                </c:pt>
                <c:pt idx="192">
                  <c:v>37.25</c:v>
                </c:pt>
                <c:pt idx="193">
                  <c:v>38.067</c:v>
                </c:pt>
                <c:pt idx="194">
                  <c:v>39.267000000000003</c:v>
                </c:pt>
                <c:pt idx="195">
                  <c:v>37.183</c:v>
                </c:pt>
                <c:pt idx="196">
                  <c:v>39.017000000000003</c:v>
                </c:pt>
                <c:pt idx="197">
                  <c:v>36.982999999999997</c:v>
                </c:pt>
                <c:pt idx="198">
                  <c:v>37.232999999999997</c:v>
                </c:pt>
                <c:pt idx="199">
                  <c:v>36.982999999999997</c:v>
                </c:pt>
                <c:pt idx="200">
                  <c:v>38.133000000000003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74.409908977734915</c:v>
                </c:pt>
                <c:pt idx="21">
                  <c:v>74.147521979718633</c:v>
                </c:pt>
                <c:pt idx="22">
                  <c:v>73.889756444693305</c:v>
                </c:pt>
                <c:pt idx="23">
                  <c:v>73.639513866904664</c:v>
                </c:pt>
                <c:pt idx="24">
                  <c:v>73.401278109599048</c:v>
                </c:pt>
                <c:pt idx="25">
                  <c:v>73.181837016669007</c:v>
                </c:pt>
                <c:pt idx="26">
                  <c:v>72.991253098794317</c:v>
                </c:pt>
                <c:pt idx="27">
                  <c:v>72.844127466552408</c:v>
                </c:pt>
                <c:pt idx="28">
                  <c:v>72.761187304225089</c:v>
                </c:pt>
                <c:pt idx="29">
                  <c:v>72.771199427530647</c:v>
                </c:pt>
                <c:pt idx="30">
                  <c:v>72.91316730657833</c:v>
                </c:pt>
                <c:pt idx="31">
                  <c:v>73.238704206694692</c:v>
                </c:pt>
                <c:pt idx="32">
                  <c:v>73.814391338384652</c:v>
                </c:pt>
                <c:pt idx="33">
                  <c:v>74.723831754613556</c:v>
                </c:pt>
                <c:pt idx="34">
                  <c:v>76.069008164977731</c:v>
                </c:pt>
                <c:pt idx="35">
                  <c:v>77.970461783559742</c:v>
                </c:pt>
                <c:pt idx="36">
                  <c:v>80.56575121601378</c:v>
                </c:pt>
                <c:pt idx="37">
                  <c:v>84.0056501813647</c:v>
                </c:pt>
                <c:pt idx="38">
                  <c:v>88.447625373883312</c:v>
                </c:pt>
                <c:pt idx="39">
                  <c:v>94.046320433252518</c:v>
                </c:pt>
                <c:pt idx="40">
                  <c:v>100.94106666037304</c:v>
                </c:pt>
                <c:pt idx="41">
                  <c:v>109.2408359961386</c:v>
                </c:pt>
                <c:pt idx="42">
                  <c:v>119.00751440598066</c:v>
                </c:pt>
                <c:pt idx="43">
                  <c:v>130.23884177839264</c:v>
                </c:pt>
                <c:pt idx="44">
                  <c:v>142.85270644512286</c:v>
                </c:pt>
                <c:pt idx="45">
                  <c:v>156.67429050644313</c:v>
                </c:pt>
                <c:pt idx="46">
                  <c:v>171.42539389591934</c:v>
                </c:pt>
                <c:pt idx="47">
                  <c:v>186.70710173422708</c:v>
                </c:pt>
                <c:pt idx="48">
                  <c:v>201.94666994453473</c:v>
                </c:pt>
                <c:pt idx="49">
                  <c:v>216.2520932872612</c:v>
                </c:pt>
                <c:pt idx="50">
                  <c:v>228.13357078970824</c:v>
                </c:pt>
                <c:pt idx="51">
                  <c:v>235.21206492173332</c:v>
                </c:pt>
                <c:pt idx="52">
                  <c:v>234.34749172413117</c:v>
                </c:pt>
                <c:pt idx="53">
                  <c:v>222.72968435089686</c:v>
                </c:pt>
                <c:pt idx="54">
                  <c:v>199.82653151913038</c:v>
                </c:pt>
                <c:pt idx="55">
                  <c:v>168.86348284716101</c:v>
                </c:pt>
                <c:pt idx="56">
                  <c:v>136.16556504472055</c:v>
                </c:pt>
                <c:pt idx="57">
                  <c:v>108.2992893353741</c:v>
                </c:pt>
                <c:pt idx="58">
                  <c:v>89.098065805422607</c:v>
                </c:pt>
                <c:pt idx="59">
                  <c:v>78.768467643814134</c:v>
                </c:pt>
                <c:pt idx="60">
                  <c:v>75.212229343157048</c:v>
                </c:pt>
                <c:pt idx="61">
                  <c:v>75.95720414485865</c:v>
                </c:pt>
                <c:pt idx="62">
                  <c:v>79.287385878729779</c:v>
                </c:pt>
                <c:pt idx="63">
                  <c:v>84.37716974616049</c:v>
                </c:pt>
                <c:pt idx="64">
                  <c:v>90.957411115973059</c:v>
                </c:pt>
                <c:pt idx="65">
                  <c:v>98.974740563586721</c:v>
                </c:pt>
                <c:pt idx="66">
                  <c:v>108.39046667737297</c:v>
                </c:pt>
                <c:pt idx="67">
                  <c:v>119.08806397999734</c:v>
                </c:pt>
                <c:pt idx="68">
                  <c:v>130.83142535846105</c:v>
                </c:pt>
                <c:pt idx="69">
                  <c:v>143.23137846346987</c:v>
                </c:pt>
                <c:pt idx="70">
                  <c:v>155.67147680223491</c:v>
                </c:pt>
                <c:pt idx="71">
                  <c:v>167.12166296073119</c:v>
                </c:pt>
                <c:pt idx="72">
                  <c:v>175.8261579055962</c:v>
                </c:pt>
                <c:pt idx="73">
                  <c:v>179.13173412934029</c:v>
                </c:pt>
                <c:pt idx="74">
                  <c:v>174.08746716454621</c:v>
                </c:pt>
                <c:pt idx="75">
                  <c:v>159.18675867948889</c:v>
                </c:pt>
                <c:pt idx="76">
                  <c:v>136.2802345043165</c:v>
                </c:pt>
                <c:pt idx="77">
                  <c:v>110.60476427121368</c:v>
                </c:pt>
                <c:pt idx="78">
                  <c:v>88.164058235748811</c:v>
                </c:pt>
                <c:pt idx="79">
                  <c:v>72.513960818009053</c:v>
                </c:pt>
                <c:pt idx="80">
                  <c:v>63.688892920246353</c:v>
                </c:pt>
                <c:pt idx="81">
                  <c:v>59.588453462520576</c:v>
                </c:pt>
                <c:pt idx="82">
                  <c:v>57.935519454479419</c:v>
                </c:pt>
                <c:pt idx="83">
                  <c:v>57.263244900604917</c:v>
                </c:pt>
                <c:pt idx="84">
                  <c:v>56.90065418022553</c:v>
                </c:pt>
                <c:pt idx="85">
                  <c:v>56.61701703312233</c:v>
                </c:pt>
                <c:pt idx="86">
                  <c:v>56.351256932927242</c:v>
                </c:pt>
                <c:pt idx="87">
                  <c:v>56.091006916845267</c:v>
                </c:pt>
                <c:pt idx="88">
                  <c:v>55.834782648403042</c:v>
                </c:pt>
                <c:pt idx="89">
                  <c:v>55.583329889733072</c:v>
                </c:pt>
                <c:pt idx="90">
                  <c:v>55.338403654283823</c:v>
                </c:pt>
                <c:pt idx="91">
                  <c:v>55.103167949385117</c:v>
                </c:pt>
                <c:pt idx="92">
                  <c:v>54.883175050691349</c:v>
                </c:pt>
                <c:pt idx="93">
                  <c:v>54.687889454935032</c:v>
                </c:pt>
                <c:pt idx="94">
                  <c:v>54.532852588473816</c:v>
                </c:pt>
                <c:pt idx="95">
                  <c:v>54.442511630193877</c:v>
                </c:pt>
                <c:pt idx="96">
                  <c:v>54.453547739649252</c:v>
                </c:pt>
                <c:pt idx="97">
                  <c:v>54.618234497744147</c:v>
                </c:pt>
                <c:pt idx="98">
                  <c:v>55.00695844494917</c:v>
                </c:pt>
                <c:pt idx="99">
                  <c:v>55.708619275778986</c:v>
                </c:pt>
                <c:pt idx="100">
                  <c:v>56.827342088209221</c:v>
                </c:pt>
                <c:pt idx="101">
                  <c:v>58.473955197255307</c:v>
                </c:pt>
                <c:pt idx="102">
                  <c:v>60.751105797627567</c:v>
                </c:pt>
                <c:pt idx="103">
                  <c:v>63.731452775167078</c:v>
                </c:pt>
                <c:pt idx="104">
                  <c:v>67.428217743075137</c:v>
                </c:pt>
                <c:pt idx="105">
                  <c:v>71.755468806193178</c:v>
                </c:pt>
                <c:pt idx="106">
                  <c:v>76.473591878903818</c:v>
                </c:pt>
                <c:pt idx="107">
                  <c:v>81.122902147725696</c:v>
                </c:pt>
                <c:pt idx="108">
                  <c:v>84.979720702042385</c:v>
                </c:pt>
                <c:pt idx="109">
                  <c:v>87.118239526430344</c:v>
                </c:pt>
                <c:pt idx="110">
                  <c:v>86.667694283513214</c:v>
                </c:pt>
                <c:pt idx="111">
                  <c:v>83.236469442701065</c:v>
                </c:pt>
                <c:pt idx="112">
                  <c:v>77.266156104112596</c:v>
                </c:pt>
                <c:pt idx="113">
                  <c:v>69.997831575202142</c:v>
                </c:pt>
                <c:pt idx="114">
                  <c:v>62.96801197363326</c:v>
                </c:pt>
                <c:pt idx="115">
                  <c:v>57.343928897624025</c:v>
                </c:pt>
                <c:pt idx="116">
                  <c:v>53.547077527524024</c:v>
                </c:pt>
                <c:pt idx="117">
                  <c:v>51.343884001363257</c:v>
                </c:pt>
                <c:pt idx="118">
                  <c:v>50.20836485404655</c:v>
                </c:pt>
                <c:pt idx="119">
                  <c:v>49.648212683602949</c:v>
                </c:pt>
                <c:pt idx="120">
                  <c:v>49.343404877072253</c:v>
                </c:pt>
                <c:pt idx="121">
                  <c:v>49.134514839825485</c:v>
                </c:pt>
                <c:pt idx="122">
                  <c:v>48.959737445949052</c:v>
                </c:pt>
                <c:pt idx="123">
                  <c:v>48.803335234762912</c:v>
                </c:pt>
                <c:pt idx="124">
                  <c:v>48.669643379988301</c:v>
                </c:pt>
                <c:pt idx="125">
                  <c:v>48.574845255069306</c:v>
                </c:pt>
                <c:pt idx="126">
                  <c:v>48.547124738909297</c:v>
                </c:pt>
                <c:pt idx="127">
                  <c:v>48.629687273016899</c:v>
                </c:pt>
                <c:pt idx="128">
                  <c:v>48.883696761835033</c:v>
                </c:pt>
                <c:pt idx="129">
                  <c:v>49.388820988055429</c:v>
                </c:pt>
                <c:pt idx="130">
                  <c:v>50.238927039105953</c:v>
                </c:pt>
                <c:pt idx="131">
                  <c:v>51.530375156329768</c:v>
                </c:pt>
                <c:pt idx="132">
                  <c:v>53.340524034221197</c:v>
                </c:pt>
                <c:pt idx="133">
                  <c:v>55.694147917896245</c:v>
                </c:pt>
                <c:pt idx="134">
                  <c:v>58.515923797109942</c:v>
                </c:pt>
                <c:pt idx="135">
                  <c:v>61.572324746837623</c:v>
                </c:pt>
                <c:pt idx="136">
                  <c:v>64.424838483089673</c:v>
                </c:pt>
                <c:pt idx="137">
                  <c:v>66.448357210799998</c:v>
                </c:pt>
                <c:pt idx="138">
                  <c:v>66.981018745312113</c:v>
                </c:pt>
                <c:pt idx="139">
                  <c:v>65.607689923639711</c:v>
                </c:pt>
                <c:pt idx="140">
                  <c:v>62.439305363428574</c:v>
                </c:pt>
                <c:pt idx="141">
                  <c:v>58.16439002689561</c:v>
                </c:pt>
                <c:pt idx="142">
                  <c:v>53.768982592742589</c:v>
                </c:pt>
                <c:pt idx="143">
                  <c:v>50.089204544617836</c:v>
                </c:pt>
                <c:pt idx="144">
                  <c:v>47.504999355748843</c:v>
                </c:pt>
                <c:pt idx="145">
                  <c:v>45.942930976393995</c:v>
                </c:pt>
                <c:pt idx="146">
                  <c:v>45.094432070506372</c:v>
                </c:pt>
                <c:pt idx="147">
                  <c:v>44.641626904286831</c:v>
                </c:pt>
                <c:pt idx="148">
                  <c:v>44.367620339560425</c:v>
                </c:pt>
                <c:pt idx="149">
                  <c:v>44.160295691840545</c:v>
                </c:pt>
                <c:pt idx="150">
                  <c:v>43.973611698119036</c:v>
                </c:pt>
                <c:pt idx="151">
                  <c:v>43.792204654392535</c:v>
                </c:pt>
                <c:pt idx="152">
                  <c:v>43.611857769320189</c:v>
                </c:pt>
                <c:pt idx="153">
                  <c:v>43.431614681411183</c:v>
                </c:pt>
                <c:pt idx="154">
                  <c:v>43.25129867849725</c:v>
                </c:pt>
                <c:pt idx="155">
                  <c:v>43.070886803064326</c:v>
                </c:pt>
                <c:pt idx="156">
                  <c:v>42.890381107963556</c:v>
                </c:pt>
                <c:pt idx="157">
                  <c:v>42.709786843143384</c:v>
                </c:pt>
                <c:pt idx="158">
                  <c:v>42.529109390894163</c:v>
                </c:pt>
                <c:pt idx="159">
                  <c:v>42.348353908800334</c:v>
                </c:pt>
                <c:pt idx="160">
                  <c:v>42.167525298165124</c:v>
                </c:pt>
                <c:pt idx="161">
                  <c:v>41.986628206176107</c:v>
                </c:pt>
                <c:pt idx="162">
                  <c:v>41.805667031954876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74.401028459043502</c:v>
                </c:pt>
                <c:pt idx="21">
                  <c:v>74.131902014344533</c:v>
                </c:pt>
                <c:pt idx="22">
                  <c:v>73.862727946126299</c:v>
                </c:pt>
                <c:pt idx="23">
                  <c:v>73.593502631293461</c:v>
                </c:pt>
                <c:pt idx="24">
                  <c:v>73.324222192884221</c:v>
                </c:pt>
                <c:pt idx="25">
                  <c:v>73.054882485146166</c:v>
                </c:pt>
                <c:pt idx="26">
                  <c:v>72.785479078151624</c:v>
                </c:pt>
                <c:pt idx="27">
                  <c:v>72.51600724201171</c:v>
                </c:pt>
                <c:pt idx="28">
                  <c:v>72.246461930764596</c:v>
                </c:pt>
                <c:pt idx="29">
                  <c:v>71.976837766034322</c:v>
                </c:pt>
                <c:pt idx="30">
                  <c:v>71.707129020578449</c:v>
                </c:pt>
                <c:pt idx="31">
                  <c:v>71.437329601870644</c:v>
                </c:pt>
                <c:pt idx="32">
                  <c:v>71.167433035894618</c:v>
                </c:pt>
                <c:pt idx="33">
                  <c:v>70.897432451362263</c:v>
                </c:pt>
                <c:pt idx="34">
                  <c:v>70.627320564609676</c:v>
                </c:pt>
                <c:pt idx="35">
                  <c:v>70.357089665471989</c:v>
                </c:pt>
                <c:pt idx="36">
                  <c:v>70.086731604492797</c:v>
                </c:pt>
                <c:pt idx="37">
                  <c:v>69.81623778188451</c:v>
                </c:pt>
                <c:pt idx="38">
                  <c:v>69.545599138727226</c:v>
                </c:pt>
                <c:pt idx="39">
                  <c:v>69.274806150972836</c:v>
                </c:pt>
                <c:pt idx="40">
                  <c:v>69.003848826910385</c:v>
                </c:pt>
                <c:pt idx="41">
                  <c:v>68.73271670885083</c:v>
                </c:pt>
                <c:pt idx="42">
                  <c:v>68.461398879901523</c:v>
                </c:pt>
                <c:pt idx="43">
                  <c:v>68.189883976827673</c:v>
                </c:pt>
                <c:pt idx="44">
                  <c:v>67.918160210137927</c:v>
                </c:pt>
                <c:pt idx="45">
                  <c:v>67.646215392686457</c:v>
                </c:pt>
                <c:pt idx="46">
                  <c:v>67.374036978252789</c:v>
                </c:pt>
                <c:pt idx="47">
                  <c:v>67.101612111746931</c:v>
                </c:pt>
                <c:pt idx="48">
                  <c:v>66.828927692885131</c:v>
                </c:pt>
                <c:pt idx="49">
                  <c:v>66.555970455397002</c:v>
                </c:pt>
                <c:pt idx="50">
                  <c:v>66.282727064048004</c:v>
                </c:pt>
                <c:pt idx="51">
                  <c:v>66.009184231997182</c:v>
                </c:pt>
                <c:pt idx="52">
                  <c:v>65.735328861247893</c:v>
                </c:pt>
                <c:pt idx="53">
                  <c:v>65.461148209187769</c:v>
                </c:pt>
                <c:pt idx="54">
                  <c:v>65.1866300844421</c:v>
                </c:pt>
                <c:pt idx="55">
                  <c:v>64.911763075473587</c:v>
                </c:pt>
                <c:pt idx="56">
                  <c:v>64.636536815536303</c:v>
                </c:pt>
                <c:pt idx="57">
                  <c:v>64.360942287715346</c:v>
                </c:pt>
                <c:pt idx="58">
                  <c:v>64.084972173835453</c:v>
                </c:pt>
                <c:pt idx="59">
                  <c:v>63.808621250975058</c:v>
                </c:pt>
                <c:pt idx="60">
                  <c:v>63.53188683914567</c:v>
                </c:pt>
                <c:pt idx="61">
                  <c:v>63.254769303353811</c:v>
                </c:pt>
                <c:pt idx="62">
                  <c:v>62.977272612711666</c:v>
                </c:pt>
                <c:pt idx="63">
                  <c:v>62.699404958456007</c:v>
                </c:pt>
                <c:pt idx="64">
                  <c:v>62.421179431620466</c:v>
                </c:pt>
                <c:pt idx="65">
                  <c:v>62.142614759630909</c:v>
                </c:pt>
                <c:pt idx="66">
                  <c:v>61.863736099200118</c:v>
                </c:pt>
                <c:pt idx="67">
                  <c:v>61.58457588053821</c:v>
                </c:pt>
                <c:pt idx="68">
                  <c:v>61.305174695022188</c:v>
                </c:pt>
                <c:pt idx="69">
                  <c:v>61.025582215057355</c:v>
                </c:pt>
                <c:pt idx="70">
                  <c:v>60.745858130907422</c:v>
                </c:pt>
                <c:pt idx="71">
                  <c:v>60.466073084799625</c:v>
                </c:pt>
                <c:pt idx="72">
                  <c:v>60.186309577698715</c:v>
                </c:pt>
                <c:pt idx="73">
                  <c:v>59.906662818919322</c:v>
                </c:pt>
                <c:pt idx="74">
                  <c:v>59.627241483410081</c:v>
                </c:pt>
                <c:pt idx="75">
                  <c:v>59.34816833637079</c:v>
                </c:pt>
                <c:pt idx="76">
                  <c:v>59.069580680221058</c:v>
                </c:pt>
                <c:pt idx="77">
                  <c:v>58.79163057526884</c:v>
                </c:pt>
                <c:pt idx="78">
                  <c:v>58.514484783255639</c:v>
                </c:pt>
                <c:pt idx="79">
                  <c:v>58.238324382851985</c:v>
                </c:pt>
                <c:pt idx="80">
                  <c:v>57.963344008737003</c:v>
                </c:pt>
                <c:pt idx="81">
                  <c:v>57.689750671668676</c:v>
                </c:pt>
                <c:pt idx="82">
                  <c:v>57.417762126389221</c:v>
                </c:pt>
                <c:pt idx="83">
                  <c:v>57.14760476757521</c:v>
                </c:pt>
                <c:pt idx="84">
                  <c:v>56.879511051332727</c:v>
                </c:pt>
                <c:pt idx="85">
                  <c:v>56.613716460602902</c:v>
                </c:pt>
                <c:pt idx="86">
                  <c:v>56.350456056527236</c:v>
                </c:pt>
                <c:pt idx="87">
                  <c:v>56.089960683141292</c:v>
                </c:pt>
                <c:pt idx="88">
                  <c:v>55.832452918128752</c:v>
                </c:pt>
                <c:pt idx="89">
                  <c:v>55.578142885868417</c:v>
                </c:pt>
                <c:pt idx="90">
                  <c:v>55.327224068560753</c:v>
                </c:pt>
                <c:pt idx="91">
                  <c:v>55.079869264775397</c:v>
                </c:pt>
                <c:pt idx="92">
                  <c:v>54.836226850525648</c:v>
                </c:pt>
                <c:pt idx="93">
                  <c:v>54.596417494671222</c:v>
                </c:pt>
                <c:pt idx="94">
                  <c:v>54.360531467510199</c:v>
                </c:pt>
                <c:pt idx="95">
                  <c:v>54.128626659142256</c:v>
                </c:pt>
                <c:pt idx="96">
                  <c:v>53.900727393766665</c:v>
                </c:pt>
                <c:pt idx="97">
                  <c:v>53.676824089541618</c:v>
                </c:pt>
                <c:pt idx="98">
                  <c:v>53.456873773641881</c:v>
                </c:pt>
                <c:pt idx="99">
                  <c:v>53.240801421725408</c:v>
                </c:pt>
                <c:pt idx="100">
                  <c:v>53.02850205320533</c:v>
                </c:pt>
                <c:pt idx="101">
                  <c:v>52.81984348125863</c:v>
                </c:pt>
                <c:pt idx="102">
                  <c:v>52.614669591535744</c:v>
                </c:pt>
                <c:pt idx="103">
                  <c:v>52.412804007424143</c:v>
                </c:pt>
                <c:pt idx="104">
                  <c:v>52.214053992947726</c:v>
                </c:pt>
                <c:pt idx="105">
                  <c:v>52.018214446589326</c:v>
                </c:pt>
                <c:pt idx="106">
                  <c:v>51.825071849422287</c:v>
                </c:pt>
                <c:pt idx="107">
                  <c:v>51.63440804732052</c:v>
                </c:pt>
                <c:pt idx="108">
                  <c:v>51.446003767781797</c:v>
                </c:pt>
                <c:pt idx="109">
                  <c:v>51.259641795073513</c:v>
                </c:pt>
                <c:pt idx="110">
                  <c:v>51.075109751149647</c:v>
                </c:pt>
                <c:pt idx="111">
                  <c:v>50.892202452519861</c:v>
                </c:pt>
                <c:pt idx="112">
                  <c:v>50.710723833766764</c:v>
                </c:pt>
                <c:pt idx="113">
                  <c:v>50.530488445888473</c:v>
                </c:pt>
                <c:pt idx="114">
                  <c:v>50.351322551654654</c:v>
                </c:pt>
                <c:pt idx="115">
                  <c:v>50.173064850598692</c:v>
                </c:pt>
                <c:pt idx="116">
                  <c:v>49.995566873285867</c:v>
                </c:pt>
                <c:pt idx="117">
                  <c:v>49.818693088442657</c:v>
                </c:pt>
                <c:pt idx="118">
                  <c:v>49.642320767866657</c:v>
                </c:pt>
                <c:pt idx="119">
                  <c:v>49.466339653274531</c:v>
                </c:pt>
                <c:pt idx="120">
                  <c:v>49.290651466898737</c:v>
                </c:pt>
                <c:pt idx="121">
                  <c:v>49.115169304194268</c:v>
                </c:pt>
                <c:pt idx="122">
                  <c:v>48.939816942882274</c:v>
                </c:pt>
                <c:pt idx="123">
                  <c:v>48.764528098090871</c:v>
                </c:pt>
                <c:pt idx="124">
                  <c:v>48.589245648829454</c:v>
                </c:pt>
                <c:pt idx="125">
                  <c:v>48.413920856660312</c:v>
                </c:pt>
                <c:pt idx="126">
                  <c:v>48.238512593353107</c:v>
                </c:pt>
                <c:pt idx="127">
                  <c:v>48.062986590616084</c:v>
                </c:pt>
                <c:pt idx="128">
                  <c:v>47.887314721739436</c:v>
                </c:pt>
                <c:pt idx="129">
                  <c:v>47.711474322178226</c:v>
                </c:pt>
                <c:pt idx="130">
                  <c:v>47.535447553731693</c:v>
                </c:pt>
                <c:pt idx="131">
                  <c:v>47.359220815021111</c:v>
                </c:pt>
                <c:pt idx="132">
                  <c:v>47.182784199388344</c:v>
                </c:pt>
                <c:pt idx="133">
                  <c:v>47.006131000094143</c:v>
                </c:pt>
                <c:pt idx="134">
                  <c:v>46.829257261741432</c:v>
                </c:pt>
                <c:pt idx="135">
                  <c:v>46.652161376144321</c:v>
                </c:pt>
                <c:pt idx="136">
                  <c:v>46.474843720364774</c:v>
                </c:pt>
                <c:pt idx="137">
                  <c:v>46.297306334310818</c:v>
                </c:pt>
                <c:pt idx="138">
                  <c:v>46.119552635098401</c:v>
                </c:pt>
                <c:pt idx="139">
                  <c:v>45.941587165295232</c:v>
                </c:pt>
                <c:pt idx="140">
                  <c:v>45.763415372164452</c:v>
                </c:pt>
                <c:pt idx="141">
                  <c:v>45.585043415087853</c:v>
                </c:pt>
                <c:pt idx="142">
                  <c:v>45.406477998455934</c:v>
                </c:pt>
                <c:pt idx="143">
                  <c:v>45.227726227450859</c:v>
                </c:pt>
                <c:pt idx="144">
                  <c:v>45.048795484307533</c:v>
                </c:pt>
                <c:pt idx="145">
                  <c:v>44.869693322808921</c:v>
                </c:pt>
                <c:pt idx="146">
                  <c:v>44.690427378946843</c:v>
                </c:pt>
                <c:pt idx="147">
                  <c:v>44.511005295854808</c:v>
                </c:pt>
                <c:pt idx="148">
                  <c:v>44.331434661290018</c:v>
                </c:pt>
                <c:pt idx="149">
                  <c:v>44.151722956105424</c:v>
                </c:pt>
                <c:pt idx="150">
                  <c:v>43.971877512308524</c:v>
                </c:pt>
                <c:pt idx="151">
                  <c:v>43.79190547944772</c:v>
                </c:pt>
                <c:pt idx="152">
                  <c:v>43.611813798203137</c:v>
                </c:pt>
                <c:pt idx="153">
                  <c:v>43.431609180181937</c:v>
                </c:pt>
                <c:pt idx="154">
                  <c:v>43.251298093032283</c:v>
                </c:pt>
                <c:pt idx="155">
                  <c:v>43.070886750093209</c:v>
                </c:pt>
                <c:pt idx="156">
                  <c:v>42.890381103891045</c:v>
                </c:pt>
                <c:pt idx="157">
                  <c:v>42.709786842877442</c:v>
                </c:pt>
                <c:pt idx="158">
                  <c:v>42.52910939087942</c:v>
                </c:pt>
                <c:pt idx="159">
                  <c:v>42.348353908799638</c:v>
                </c:pt>
                <c:pt idx="160">
                  <c:v>42.167525298165096</c:v>
                </c:pt>
                <c:pt idx="161">
                  <c:v>41.986628206176107</c:v>
                </c:pt>
                <c:pt idx="162">
                  <c:v>41.805667031954876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70.650000000000006</c:v>
                </c:pt>
                <c:pt idx="1">
                  <c:v>70.367000000000004</c:v>
                </c:pt>
                <c:pt idx="2">
                  <c:v>71.3</c:v>
                </c:pt>
                <c:pt idx="3">
                  <c:v>71.05</c:v>
                </c:pt>
                <c:pt idx="4">
                  <c:v>71.099999999999994</c:v>
                </c:pt>
                <c:pt idx="5">
                  <c:v>70.7</c:v>
                </c:pt>
                <c:pt idx="6">
                  <c:v>72.016999999999996</c:v>
                </c:pt>
                <c:pt idx="7">
                  <c:v>71.55</c:v>
                </c:pt>
                <c:pt idx="8">
                  <c:v>69.433000000000007</c:v>
                </c:pt>
                <c:pt idx="9">
                  <c:v>72.216999999999999</c:v>
                </c:pt>
                <c:pt idx="10">
                  <c:v>71.566999999999993</c:v>
                </c:pt>
                <c:pt idx="11">
                  <c:v>70.016999999999996</c:v>
                </c:pt>
                <c:pt idx="12">
                  <c:v>71.367000000000004</c:v>
                </c:pt>
                <c:pt idx="13">
                  <c:v>70.650000000000006</c:v>
                </c:pt>
                <c:pt idx="14">
                  <c:v>71.483000000000004</c:v>
                </c:pt>
                <c:pt idx="15">
                  <c:v>71.466999999999999</c:v>
                </c:pt>
                <c:pt idx="16">
                  <c:v>70.016999999999996</c:v>
                </c:pt>
                <c:pt idx="17">
                  <c:v>70.900000000000006</c:v>
                </c:pt>
                <c:pt idx="18">
                  <c:v>71.332999999999998</c:v>
                </c:pt>
                <c:pt idx="19">
                  <c:v>72.367000000000004</c:v>
                </c:pt>
                <c:pt idx="20">
                  <c:v>73.483000000000004</c:v>
                </c:pt>
                <c:pt idx="21">
                  <c:v>72.483000000000004</c:v>
                </c:pt>
                <c:pt idx="22">
                  <c:v>72.667000000000002</c:v>
                </c:pt>
                <c:pt idx="23">
                  <c:v>71.3</c:v>
                </c:pt>
                <c:pt idx="24">
                  <c:v>71.3</c:v>
                </c:pt>
                <c:pt idx="25">
                  <c:v>72.8</c:v>
                </c:pt>
                <c:pt idx="26">
                  <c:v>73.033000000000001</c:v>
                </c:pt>
                <c:pt idx="27">
                  <c:v>73.417000000000002</c:v>
                </c:pt>
                <c:pt idx="28">
                  <c:v>74.400000000000006</c:v>
                </c:pt>
                <c:pt idx="29">
                  <c:v>73.183000000000007</c:v>
                </c:pt>
                <c:pt idx="30">
                  <c:v>74.233000000000004</c:v>
                </c:pt>
                <c:pt idx="31">
                  <c:v>75.983000000000004</c:v>
                </c:pt>
                <c:pt idx="32">
                  <c:v>76.5</c:v>
                </c:pt>
                <c:pt idx="33">
                  <c:v>78.099999999999994</c:v>
                </c:pt>
                <c:pt idx="34">
                  <c:v>80.066999999999993</c:v>
                </c:pt>
                <c:pt idx="35">
                  <c:v>82.15</c:v>
                </c:pt>
                <c:pt idx="36">
                  <c:v>82.8</c:v>
                </c:pt>
                <c:pt idx="37">
                  <c:v>85.617000000000004</c:v>
                </c:pt>
                <c:pt idx="38">
                  <c:v>87.533000000000001</c:v>
                </c:pt>
                <c:pt idx="39">
                  <c:v>91.733000000000004</c:v>
                </c:pt>
                <c:pt idx="40">
                  <c:v>97.233000000000004</c:v>
                </c:pt>
                <c:pt idx="41">
                  <c:v>108.833</c:v>
                </c:pt>
                <c:pt idx="42">
                  <c:v>124.283</c:v>
                </c:pt>
                <c:pt idx="43">
                  <c:v>143.233</c:v>
                </c:pt>
                <c:pt idx="44">
                  <c:v>163.733</c:v>
                </c:pt>
                <c:pt idx="45">
                  <c:v>181.15</c:v>
                </c:pt>
                <c:pt idx="46">
                  <c:v>194.667</c:v>
                </c:pt>
                <c:pt idx="47">
                  <c:v>205.1</c:v>
                </c:pt>
                <c:pt idx="48">
                  <c:v>213.43299999999999</c:v>
                </c:pt>
                <c:pt idx="49">
                  <c:v>219.31700000000001</c:v>
                </c:pt>
                <c:pt idx="50">
                  <c:v>222.833</c:v>
                </c:pt>
                <c:pt idx="51">
                  <c:v>224.233</c:v>
                </c:pt>
                <c:pt idx="52">
                  <c:v>222.5</c:v>
                </c:pt>
                <c:pt idx="53">
                  <c:v>216.86699999999999</c:v>
                </c:pt>
                <c:pt idx="54">
                  <c:v>204.75</c:v>
                </c:pt>
                <c:pt idx="55">
                  <c:v>183.21700000000001</c:v>
                </c:pt>
                <c:pt idx="56">
                  <c:v>148.46700000000001</c:v>
                </c:pt>
                <c:pt idx="57">
                  <c:v>107.033</c:v>
                </c:pt>
                <c:pt idx="58">
                  <c:v>79.533000000000001</c:v>
                </c:pt>
                <c:pt idx="59">
                  <c:v>71.167000000000002</c:v>
                </c:pt>
                <c:pt idx="60">
                  <c:v>73.150000000000006</c:v>
                </c:pt>
                <c:pt idx="61">
                  <c:v>74.7</c:v>
                </c:pt>
                <c:pt idx="62">
                  <c:v>78.75</c:v>
                </c:pt>
                <c:pt idx="63">
                  <c:v>86.45</c:v>
                </c:pt>
                <c:pt idx="64">
                  <c:v>95.35</c:v>
                </c:pt>
                <c:pt idx="65">
                  <c:v>107.31699999999999</c:v>
                </c:pt>
                <c:pt idx="66">
                  <c:v>120.55</c:v>
                </c:pt>
                <c:pt idx="67">
                  <c:v>134.44999999999999</c:v>
                </c:pt>
                <c:pt idx="68">
                  <c:v>146.46700000000001</c:v>
                </c:pt>
                <c:pt idx="69">
                  <c:v>156.13300000000001</c:v>
                </c:pt>
                <c:pt idx="70">
                  <c:v>164.63300000000001</c:v>
                </c:pt>
                <c:pt idx="71">
                  <c:v>170.61699999999999</c:v>
                </c:pt>
                <c:pt idx="72">
                  <c:v>173.483</c:v>
                </c:pt>
                <c:pt idx="73">
                  <c:v>174.483</c:v>
                </c:pt>
                <c:pt idx="74">
                  <c:v>172.6</c:v>
                </c:pt>
                <c:pt idx="75">
                  <c:v>164.25</c:v>
                </c:pt>
                <c:pt idx="76">
                  <c:v>148.63300000000001</c:v>
                </c:pt>
                <c:pt idx="77">
                  <c:v>119.65</c:v>
                </c:pt>
                <c:pt idx="78">
                  <c:v>86.733000000000004</c:v>
                </c:pt>
                <c:pt idx="79">
                  <c:v>66.349999999999994</c:v>
                </c:pt>
                <c:pt idx="80">
                  <c:v>59.5</c:v>
                </c:pt>
                <c:pt idx="81">
                  <c:v>58.616999999999997</c:v>
                </c:pt>
                <c:pt idx="82">
                  <c:v>59</c:v>
                </c:pt>
                <c:pt idx="83">
                  <c:v>59.167000000000002</c:v>
                </c:pt>
                <c:pt idx="84">
                  <c:v>59.017000000000003</c:v>
                </c:pt>
                <c:pt idx="85">
                  <c:v>57.466999999999999</c:v>
                </c:pt>
                <c:pt idx="86">
                  <c:v>57.783000000000001</c:v>
                </c:pt>
                <c:pt idx="87">
                  <c:v>57.482999999999997</c:v>
                </c:pt>
                <c:pt idx="88">
                  <c:v>56.716999999999999</c:v>
                </c:pt>
                <c:pt idx="89">
                  <c:v>58.25</c:v>
                </c:pt>
                <c:pt idx="90">
                  <c:v>57.95</c:v>
                </c:pt>
                <c:pt idx="91">
                  <c:v>56.683</c:v>
                </c:pt>
                <c:pt idx="92">
                  <c:v>58.817</c:v>
                </c:pt>
                <c:pt idx="93">
                  <c:v>58.2</c:v>
                </c:pt>
                <c:pt idx="94">
                  <c:v>57.017000000000003</c:v>
                </c:pt>
                <c:pt idx="95">
                  <c:v>57.817</c:v>
                </c:pt>
                <c:pt idx="96">
                  <c:v>57.55</c:v>
                </c:pt>
                <c:pt idx="97">
                  <c:v>57.45</c:v>
                </c:pt>
                <c:pt idx="98">
                  <c:v>57.366999999999997</c:v>
                </c:pt>
                <c:pt idx="99">
                  <c:v>57.4</c:v>
                </c:pt>
                <c:pt idx="100">
                  <c:v>58</c:v>
                </c:pt>
                <c:pt idx="101">
                  <c:v>59.116999999999997</c:v>
                </c:pt>
                <c:pt idx="102">
                  <c:v>60.832999999999998</c:v>
                </c:pt>
                <c:pt idx="103">
                  <c:v>65.367000000000004</c:v>
                </c:pt>
                <c:pt idx="104">
                  <c:v>73.55</c:v>
                </c:pt>
                <c:pt idx="105">
                  <c:v>81.332999999999998</c:v>
                </c:pt>
                <c:pt idx="106">
                  <c:v>87.85</c:v>
                </c:pt>
                <c:pt idx="107">
                  <c:v>93.783000000000001</c:v>
                </c:pt>
                <c:pt idx="108">
                  <c:v>96.033000000000001</c:v>
                </c:pt>
                <c:pt idx="109">
                  <c:v>97.5</c:v>
                </c:pt>
                <c:pt idx="110">
                  <c:v>92.516999999999996</c:v>
                </c:pt>
                <c:pt idx="111">
                  <c:v>86.867000000000004</c:v>
                </c:pt>
                <c:pt idx="112">
                  <c:v>77.533000000000001</c:v>
                </c:pt>
                <c:pt idx="113">
                  <c:v>65.766999999999996</c:v>
                </c:pt>
                <c:pt idx="114">
                  <c:v>57.332999999999998</c:v>
                </c:pt>
                <c:pt idx="115">
                  <c:v>53.1</c:v>
                </c:pt>
                <c:pt idx="116">
                  <c:v>51.65</c:v>
                </c:pt>
                <c:pt idx="117">
                  <c:v>50.7</c:v>
                </c:pt>
                <c:pt idx="118">
                  <c:v>50.732999999999997</c:v>
                </c:pt>
                <c:pt idx="119">
                  <c:v>50.133000000000003</c:v>
                </c:pt>
                <c:pt idx="120">
                  <c:v>50.667000000000002</c:v>
                </c:pt>
                <c:pt idx="121">
                  <c:v>50.633000000000003</c:v>
                </c:pt>
                <c:pt idx="122">
                  <c:v>51.417000000000002</c:v>
                </c:pt>
                <c:pt idx="123">
                  <c:v>51.8</c:v>
                </c:pt>
                <c:pt idx="124">
                  <c:v>50.982999999999997</c:v>
                </c:pt>
                <c:pt idx="125">
                  <c:v>50.783000000000001</c:v>
                </c:pt>
                <c:pt idx="126">
                  <c:v>49.6</c:v>
                </c:pt>
                <c:pt idx="127">
                  <c:v>50.832999999999998</c:v>
                </c:pt>
                <c:pt idx="128">
                  <c:v>50.933</c:v>
                </c:pt>
                <c:pt idx="129">
                  <c:v>51.2</c:v>
                </c:pt>
                <c:pt idx="130">
                  <c:v>51.517000000000003</c:v>
                </c:pt>
                <c:pt idx="131">
                  <c:v>53.4</c:v>
                </c:pt>
                <c:pt idx="132">
                  <c:v>56.25</c:v>
                </c:pt>
                <c:pt idx="133">
                  <c:v>61.116999999999997</c:v>
                </c:pt>
                <c:pt idx="134">
                  <c:v>65.566999999999993</c:v>
                </c:pt>
                <c:pt idx="135">
                  <c:v>69.582999999999998</c:v>
                </c:pt>
                <c:pt idx="136">
                  <c:v>73.466999999999999</c:v>
                </c:pt>
                <c:pt idx="137">
                  <c:v>75.367000000000004</c:v>
                </c:pt>
                <c:pt idx="138">
                  <c:v>74.183000000000007</c:v>
                </c:pt>
                <c:pt idx="139">
                  <c:v>69.016999999999996</c:v>
                </c:pt>
                <c:pt idx="140">
                  <c:v>61.917000000000002</c:v>
                </c:pt>
                <c:pt idx="141">
                  <c:v>53.417000000000002</c:v>
                </c:pt>
                <c:pt idx="142">
                  <c:v>47.95</c:v>
                </c:pt>
                <c:pt idx="143">
                  <c:v>48.582999999999998</c:v>
                </c:pt>
                <c:pt idx="144">
                  <c:v>47.366999999999997</c:v>
                </c:pt>
                <c:pt idx="145">
                  <c:v>46.317</c:v>
                </c:pt>
                <c:pt idx="146">
                  <c:v>45.832999999999998</c:v>
                </c:pt>
                <c:pt idx="147">
                  <c:v>45.667000000000002</c:v>
                </c:pt>
                <c:pt idx="148">
                  <c:v>45.6</c:v>
                </c:pt>
                <c:pt idx="149">
                  <c:v>46.317</c:v>
                </c:pt>
                <c:pt idx="150">
                  <c:v>45.866999999999997</c:v>
                </c:pt>
                <c:pt idx="151">
                  <c:v>45.05</c:v>
                </c:pt>
                <c:pt idx="152">
                  <c:v>46.75</c:v>
                </c:pt>
                <c:pt idx="153">
                  <c:v>46.133000000000003</c:v>
                </c:pt>
                <c:pt idx="154">
                  <c:v>44.366999999999997</c:v>
                </c:pt>
                <c:pt idx="155">
                  <c:v>43.783000000000001</c:v>
                </c:pt>
                <c:pt idx="156">
                  <c:v>43.716999999999999</c:v>
                </c:pt>
                <c:pt idx="157">
                  <c:v>44</c:v>
                </c:pt>
                <c:pt idx="158">
                  <c:v>44.05</c:v>
                </c:pt>
                <c:pt idx="159">
                  <c:v>43.4</c:v>
                </c:pt>
                <c:pt idx="160">
                  <c:v>43.466999999999999</c:v>
                </c:pt>
                <c:pt idx="161">
                  <c:v>44.017000000000003</c:v>
                </c:pt>
                <c:pt idx="162">
                  <c:v>44.283000000000001</c:v>
                </c:pt>
                <c:pt idx="163">
                  <c:v>44.45</c:v>
                </c:pt>
                <c:pt idx="164">
                  <c:v>43.633000000000003</c:v>
                </c:pt>
                <c:pt idx="165">
                  <c:v>43.466999999999999</c:v>
                </c:pt>
                <c:pt idx="166">
                  <c:v>41.267000000000003</c:v>
                </c:pt>
                <c:pt idx="167">
                  <c:v>42.017000000000003</c:v>
                </c:pt>
                <c:pt idx="168">
                  <c:v>42.267000000000003</c:v>
                </c:pt>
                <c:pt idx="169">
                  <c:v>42.5</c:v>
                </c:pt>
                <c:pt idx="170">
                  <c:v>42.1</c:v>
                </c:pt>
                <c:pt idx="171">
                  <c:v>42.517000000000003</c:v>
                </c:pt>
                <c:pt idx="172">
                  <c:v>42.75</c:v>
                </c:pt>
                <c:pt idx="173">
                  <c:v>42.2</c:v>
                </c:pt>
                <c:pt idx="174">
                  <c:v>43.167000000000002</c:v>
                </c:pt>
                <c:pt idx="175">
                  <c:v>42.05</c:v>
                </c:pt>
                <c:pt idx="176">
                  <c:v>41.8</c:v>
                </c:pt>
                <c:pt idx="177">
                  <c:v>41.133000000000003</c:v>
                </c:pt>
                <c:pt idx="178">
                  <c:v>40.517000000000003</c:v>
                </c:pt>
                <c:pt idx="179">
                  <c:v>40.582999999999998</c:v>
                </c:pt>
                <c:pt idx="180">
                  <c:v>40.917000000000002</c:v>
                </c:pt>
                <c:pt idx="181">
                  <c:v>40.700000000000003</c:v>
                </c:pt>
                <c:pt idx="182">
                  <c:v>40.116999999999997</c:v>
                </c:pt>
                <c:pt idx="183">
                  <c:v>40.35</c:v>
                </c:pt>
                <c:pt idx="184">
                  <c:v>40.133000000000003</c:v>
                </c:pt>
                <c:pt idx="185">
                  <c:v>40.567</c:v>
                </c:pt>
                <c:pt idx="186">
                  <c:v>39.450000000000003</c:v>
                </c:pt>
                <c:pt idx="187">
                  <c:v>39.633000000000003</c:v>
                </c:pt>
                <c:pt idx="188">
                  <c:v>39.683</c:v>
                </c:pt>
                <c:pt idx="189">
                  <c:v>39.5</c:v>
                </c:pt>
                <c:pt idx="190">
                  <c:v>40.866999999999997</c:v>
                </c:pt>
                <c:pt idx="191">
                  <c:v>39.25</c:v>
                </c:pt>
                <c:pt idx="192">
                  <c:v>39.616999999999997</c:v>
                </c:pt>
                <c:pt idx="193">
                  <c:v>39.033000000000001</c:v>
                </c:pt>
                <c:pt idx="194">
                  <c:v>38.75</c:v>
                </c:pt>
                <c:pt idx="195">
                  <c:v>39.383000000000003</c:v>
                </c:pt>
                <c:pt idx="196">
                  <c:v>37.433</c:v>
                </c:pt>
                <c:pt idx="197">
                  <c:v>39.317</c:v>
                </c:pt>
                <c:pt idx="198">
                  <c:v>38.799999999999997</c:v>
                </c:pt>
                <c:pt idx="199">
                  <c:v>38.4</c:v>
                </c:pt>
                <c:pt idx="200">
                  <c:v>39.332999999999998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75.157166062862984</c:v>
                </c:pt>
                <c:pt idx="20">
                  <c:v>74.924347365095571</c:v>
                </c:pt>
                <c:pt idx="21">
                  <c:v>74.69690093819618</c:v>
                </c:pt>
                <c:pt idx="22">
                  <c:v>74.477955002144299</c:v>
                </c:pt>
                <c:pt idx="23">
                  <c:v>74.272224884694808</c:v>
                </c:pt>
                <c:pt idx="24">
                  <c:v>74.086683619026104</c:v>
                </c:pt>
                <c:pt idx="25">
                  <c:v>73.93144398812845</c:v>
                </c:pt>
                <c:pt idx="26">
                  <c:v>73.820883172219908</c:v>
                </c:pt>
                <c:pt idx="27">
                  <c:v>73.775027972733554</c:v>
                </c:pt>
                <c:pt idx="28">
                  <c:v>73.821194771062778</c:v>
                </c:pt>
                <c:pt idx="29">
                  <c:v>73.995841704842888</c:v>
                </c:pt>
                <c:pt idx="30">
                  <c:v>74.346539897320355</c:v>
                </c:pt>
                <c:pt idx="31">
                  <c:v>74.933906814136307</c:v>
                </c:pt>
                <c:pt idx="32">
                  <c:v>75.83327166322951</c:v>
                </c:pt>
                <c:pt idx="33">
                  <c:v>77.135767505429101</c:v>
                </c:pt>
                <c:pt idx="34">
                  <c:v>78.948478627661672</c:v>
                </c:pt>
                <c:pt idx="35">
                  <c:v>81.393229520033458</c:v>
                </c:pt>
                <c:pt idx="36">
                  <c:v>84.603600527032413</c:v>
                </c:pt>
                <c:pt idx="37">
                  <c:v>88.719811877668732</c:v>
                </c:pt>
                <c:pt idx="38">
                  <c:v>93.881245950276309</c:v>
                </c:pt>
                <c:pt idx="39">
                  <c:v>100.21658366357428</c:v>
                </c:pt>
                <c:pt idx="40">
                  <c:v>107.83181006561095</c:v>
                </c:pt>
                <c:pt idx="41">
                  <c:v>116.79667745929774</c:v>
                </c:pt>
                <c:pt idx="42">
                  <c:v>127.13056492054852</c:v>
                </c:pt>
                <c:pt idx="43">
                  <c:v>138.78897144134422</c:v>
                </c:pt>
                <c:pt idx="44">
                  <c:v>151.65194229479772</c:v>
                </c:pt>
                <c:pt idx="45">
                  <c:v>165.51492558299657</c:v>
                </c:pt>
                <c:pt idx="46">
                  <c:v>180.07895688016947</c:v>
                </c:pt>
                <c:pt idx="47">
                  <c:v>194.92664076607016</c:v>
                </c:pt>
                <c:pt idx="48">
                  <c:v>209.45058491054647</c:v>
                </c:pt>
                <c:pt idx="49">
                  <c:v>222.68699473262211</c:v>
                </c:pt>
                <c:pt idx="50">
                  <c:v>233.05463962904761</c:v>
                </c:pt>
                <c:pt idx="51">
                  <c:v>238.17487533162995</c:v>
                </c:pt>
                <c:pt idx="52">
                  <c:v>235.17973171574712</c:v>
                </c:pt>
                <c:pt idx="53">
                  <c:v>221.85939734262456</c:v>
                </c:pt>
                <c:pt idx="54">
                  <c:v>198.33284173202597</c:v>
                </c:pt>
                <c:pt idx="55">
                  <c:v>168.03546831191224</c:v>
                </c:pt>
                <c:pt idx="56">
                  <c:v>136.83858669868766</c:v>
                </c:pt>
                <c:pt idx="57">
                  <c:v>110.53307813404325</c:v>
                </c:pt>
                <c:pt idx="58">
                  <c:v>92.429336490310021</c:v>
                </c:pt>
                <c:pt idx="59">
                  <c:v>82.706495121527652</c:v>
                </c:pt>
                <c:pt idx="60">
                  <c:v>79.528860599111951</c:v>
                </c:pt>
                <c:pt idx="61">
                  <c:v>80.663784500123143</c:v>
                </c:pt>
                <c:pt idx="62">
                  <c:v>84.480044379225788</c:v>
                </c:pt>
                <c:pt idx="63">
                  <c:v>90.122766801871251</c:v>
                </c:pt>
                <c:pt idx="64">
                  <c:v>97.256148023400783</c:v>
                </c:pt>
                <c:pt idx="65">
                  <c:v>105.76308326455647</c:v>
                </c:pt>
                <c:pt idx="66">
                  <c:v>115.55307479633015</c:v>
                </c:pt>
                <c:pt idx="67">
                  <c:v>126.46944063352974</c:v>
                </c:pt>
                <c:pt idx="68">
                  <c:v>138.24639186204024</c:v>
                </c:pt>
                <c:pt idx="69">
                  <c:v>150.46972520890282</c:v>
                </c:pt>
                <c:pt idx="70">
                  <c:v>162.48777623233536</c:v>
                </c:pt>
                <c:pt idx="71">
                  <c:v>173.21550211346067</c:v>
                </c:pt>
                <c:pt idx="72">
                  <c:v>180.86489643926933</c:v>
                </c:pt>
                <c:pt idx="73">
                  <c:v>182.89784127839295</c:v>
                </c:pt>
                <c:pt idx="74">
                  <c:v>176.72520042525065</c:v>
                </c:pt>
                <c:pt idx="75">
                  <c:v>161.29954754300167</c:v>
                </c:pt>
                <c:pt idx="76">
                  <c:v>138.62968166455116</c:v>
                </c:pt>
                <c:pt idx="77">
                  <c:v>113.58983799234524</c:v>
                </c:pt>
                <c:pt idx="78">
                  <c:v>91.606191498175249</c:v>
                </c:pt>
                <c:pt idx="79">
                  <c:v>75.952647653569386</c:v>
                </c:pt>
                <c:pt idx="80">
                  <c:v>66.808678284118756</c:v>
                </c:pt>
                <c:pt idx="81">
                  <c:v>62.361818790296908</c:v>
                </c:pt>
                <c:pt idx="82">
                  <c:v>60.493032372404663</c:v>
                </c:pt>
                <c:pt idx="83">
                  <c:v>59.735689214443276</c:v>
                </c:pt>
                <c:pt idx="84">
                  <c:v>59.361130961561372</c:v>
                </c:pt>
                <c:pt idx="85">
                  <c:v>59.093456255652981</c:v>
                </c:pt>
                <c:pt idx="86">
                  <c:v>58.851011644957389</c:v>
                </c:pt>
                <c:pt idx="87">
                  <c:v>58.614944912363676</c:v>
                </c:pt>
                <c:pt idx="88">
                  <c:v>58.382452387955652</c:v>
                </c:pt>
                <c:pt idx="89">
                  <c:v>58.154516856120054</c:v>
                </c:pt>
                <c:pt idx="90">
                  <c:v>57.933824808443653</c:v>
                </c:pt>
                <c:pt idx="91">
                  <c:v>57.725186369530242</c:v>
                </c:pt>
                <c:pt idx="92">
                  <c:v>57.536762920613</c:v>
                </c:pt>
                <c:pt idx="93">
                  <c:v>57.381886644534056</c:v>
                </c:pt>
                <c:pt idx="94">
                  <c:v>57.281474985521889</c:v>
                </c:pt>
                <c:pt idx="95">
                  <c:v>57.266952384138015</c:v>
                </c:pt>
                <c:pt idx="96">
                  <c:v>57.383377151103105</c:v>
                </c:pt>
                <c:pt idx="97">
                  <c:v>57.692169051659015</c:v>
                </c:pt>
                <c:pt idx="98">
                  <c:v>58.272489370940704</c:v>
                </c:pt>
                <c:pt idx="99">
                  <c:v>59.220031000053453</c:v>
                </c:pt>
                <c:pt idx="100">
                  <c:v>60.641861561740114</c:v>
                </c:pt>
                <c:pt idx="101">
                  <c:v>62.646146112030351</c:v>
                </c:pt>
                <c:pt idx="102">
                  <c:v>65.326033907454345</c:v>
                </c:pt>
                <c:pt idx="103">
                  <c:v>68.737339482626368</c:v>
                </c:pt>
                <c:pt idx="104">
                  <c:v>72.869036652870093</c:v>
                </c:pt>
                <c:pt idx="105">
                  <c:v>77.603567589552142</c:v>
                </c:pt>
                <c:pt idx="106">
                  <c:v>82.663386746688175</c:v>
                </c:pt>
                <c:pt idx="107">
                  <c:v>87.550262773660037</c:v>
                </c:pt>
                <c:pt idx="108">
                  <c:v>91.514735499983431</c:v>
                </c:pt>
                <c:pt idx="109">
                  <c:v>93.632783849557512</c:v>
                </c:pt>
                <c:pt idx="110">
                  <c:v>93.060852821907062</c:v>
                </c:pt>
                <c:pt idx="111">
                  <c:v>89.430120441711296</c:v>
                </c:pt>
                <c:pt idx="112">
                  <c:v>83.167282600880156</c:v>
                </c:pt>
                <c:pt idx="113">
                  <c:v>75.469627830828458</c:v>
                </c:pt>
                <c:pt idx="114">
                  <c:v>67.858350558818188</c:v>
                </c:pt>
                <c:pt idx="115">
                  <c:v>61.561891220231225</c:v>
                </c:pt>
                <c:pt idx="116">
                  <c:v>57.12044026632752</c:v>
                </c:pt>
                <c:pt idx="117">
                  <c:v>54.406267121263276</c:v>
                </c:pt>
                <c:pt idx="118">
                  <c:v>52.932700508212513</c:v>
                </c:pt>
                <c:pt idx="119">
                  <c:v>52.182198522210349</c:v>
                </c:pt>
                <c:pt idx="120">
                  <c:v>51.782442691129241</c:v>
                </c:pt>
                <c:pt idx="121">
                  <c:v>51.52825763343332</c:v>
                </c:pt>
                <c:pt idx="122">
                  <c:v>51.330945711790832</c:v>
                </c:pt>
                <c:pt idx="123">
                  <c:v>51.16387917712207</c:v>
                </c:pt>
                <c:pt idx="124">
                  <c:v>51.029853412361909</c:v>
                </c:pt>
                <c:pt idx="125">
                  <c:v>50.948129430988224</c:v>
                </c:pt>
                <c:pt idx="126">
                  <c:v>50.95221226086138</c:v>
                </c:pt>
                <c:pt idx="127">
                  <c:v>51.091588384019822</c:v>
                </c:pt>
                <c:pt idx="128">
                  <c:v>51.433471087159532</c:v>
                </c:pt>
                <c:pt idx="129">
                  <c:v>52.061890915877633</c:v>
                </c:pt>
                <c:pt idx="130">
                  <c:v>53.071798961110602</c:v>
                </c:pt>
                <c:pt idx="131">
                  <c:v>54.556015786894932</c:v>
                </c:pt>
                <c:pt idx="132">
                  <c:v>56.583055550184781</c:v>
                </c:pt>
                <c:pt idx="133">
                  <c:v>59.16388440647863</c:v>
                </c:pt>
                <c:pt idx="134">
                  <c:v>62.206346802035853</c:v>
                </c:pt>
                <c:pt idx="135">
                  <c:v>65.461550472499511</c:v>
                </c:pt>
                <c:pt idx="136">
                  <c:v>68.483758299108075</c:v>
                </c:pt>
                <c:pt idx="137">
                  <c:v>70.652133211463806</c:v>
                </c:pt>
                <c:pt idx="138">
                  <c:v>71.310653843651949</c:v>
                </c:pt>
                <c:pt idx="139">
                  <c:v>70.027277097007811</c:v>
                </c:pt>
                <c:pt idx="140">
                  <c:v>66.857037763821623</c:v>
                </c:pt>
                <c:pt idx="141">
                  <c:v>62.416703725335559</c:v>
                </c:pt>
                <c:pt idx="142">
                  <c:v>57.66327304000724</c:v>
                </c:pt>
                <c:pt idx="143">
                  <c:v>53.487866878695812</c:v>
                </c:pt>
                <c:pt idx="144">
                  <c:v>50.386861260892665</c:v>
                </c:pt>
                <c:pt idx="145">
                  <c:v>48.395945704546655</c:v>
                </c:pt>
                <c:pt idx="146">
                  <c:v>47.255374971435302</c:v>
                </c:pt>
                <c:pt idx="147">
                  <c:v>46.634363764059067</c:v>
                </c:pt>
                <c:pt idx="148">
                  <c:v>46.274213879798907</c:v>
                </c:pt>
                <c:pt idx="149">
                  <c:v>46.023309088210624</c:v>
                </c:pt>
                <c:pt idx="150">
                  <c:v>45.810877005647555</c:v>
                </c:pt>
                <c:pt idx="151">
                  <c:v>45.609877965974796</c:v>
                </c:pt>
                <c:pt idx="152">
                  <c:v>45.41173124522107</c:v>
                </c:pt>
                <c:pt idx="153">
                  <c:v>45.214156143869396</c:v>
                </c:pt>
                <c:pt idx="154">
                  <c:v>45.016643471010511</c:v>
                </c:pt>
                <c:pt idx="155">
                  <c:v>44.819099007435938</c:v>
                </c:pt>
                <c:pt idx="156">
                  <c:v>44.621510034158177</c:v>
                </c:pt>
                <c:pt idx="157">
                  <c:v>44.423877240727265</c:v>
                </c:pt>
                <c:pt idx="158">
                  <c:v>44.226203084937239</c:v>
                </c:pt>
                <c:pt idx="159">
                  <c:v>44.02849011868296</c:v>
                </c:pt>
                <c:pt idx="160">
                  <c:v>43.830740786182659</c:v>
                </c:pt>
                <c:pt idx="161">
                  <c:v>43.632957405687989</c:v>
                </c:pt>
                <c:pt idx="162">
                  <c:v>43.435142170939592</c:v>
                </c:pt>
                <c:pt idx="163">
                  <c:v>43.237297154772826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75.145388760053137</c:v>
                </c:pt>
                <c:pt idx="20">
                  <c:v>74.90422764484947</c:v>
                </c:pt>
                <c:pt idx="21">
                  <c:v>74.663044950140034</c:v>
                </c:pt>
                <c:pt idx="22">
                  <c:v>74.421839027989648</c:v>
                </c:pt>
                <c:pt idx="23">
                  <c:v>74.180608114154296</c:v>
                </c:pt>
                <c:pt idx="24">
                  <c:v>73.939350321117743</c:v>
                </c:pt>
                <c:pt idx="25">
                  <c:v>73.698063630890502</c:v>
                </c:pt>
                <c:pt idx="26">
                  <c:v>73.456745887594124</c:v>
                </c:pt>
                <c:pt idx="27">
                  <c:v>73.215394789860483</c:v>
                </c:pt>
                <c:pt idx="28">
                  <c:v>72.974007883084496</c:v>
                </c:pt>
                <c:pt idx="29">
                  <c:v>72.732582551578204</c:v>
                </c:pt>
                <c:pt idx="30">
                  <c:v>72.49111601068573</c:v>
                </c:pt>
                <c:pt idx="31">
                  <c:v>72.249605298931925</c:v>
                </c:pt>
                <c:pt idx="32">
                  <c:v>72.00804727029238</c:v>
                </c:pt>
                <c:pt idx="33">
                  <c:v>71.766438586690924</c:v>
                </c:pt>
                <c:pt idx="34">
                  <c:v>71.52477571084998</c:v>
                </c:pt>
                <c:pt idx="35">
                  <c:v>71.283054899643545</c:v>
                </c:pt>
                <c:pt idx="36">
                  <c:v>71.041272198128084</c:v>
                </c:pt>
                <c:pt idx="37">
                  <c:v>70.79942343445795</c:v>
                </c:pt>
                <c:pt idx="38">
                  <c:v>70.557504215925405</c:v>
                </c:pt>
                <c:pt idx="39">
                  <c:v>70.31550992640517</c:v>
                </c:pt>
                <c:pt idx="40">
                  <c:v>70.073435725526991</c:v>
                </c:pt>
                <c:pt idx="41">
                  <c:v>69.831276549949038</c:v>
                </c:pt>
                <c:pt idx="42">
                  <c:v>69.589027117161123</c:v>
                </c:pt>
                <c:pt idx="43">
                  <c:v>69.346681932307661</c:v>
                </c:pt>
                <c:pt idx="44">
                  <c:v>69.104235298589202</c:v>
                </c:pt>
                <c:pt idx="45">
                  <c:v>68.861681331877406</c:v>
                </c:pt>
                <c:pt idx="46">
                  <c:v>68.619013980260092</c:v>
                </c:pt>
                <c:pt idx="47">
                  <c:v>68.376227049324626</c:v>
                </c:pt>
                <c:pt idx="48">
                  <c:v>68.133314234083713</c:v>
                </c:pt>
                <c:pt idx="49">
                  <c:v>67.890269158552812</c:v>
                </c:pt>
                <c:pt idx="50">
                  <c:v>67.647085424096758</c:v>
                </c:pt>
                <c:pt idx="51">
                  <c:v>67.403756667777927</c:v>
                </c:pt>
                <c:pt idx="52">
                  <c:v>67.160276632053296</c:v>
                </c:pt>
                <c:pt idx="53">
                  <c:v>66.916639247283342</c:v>
                </c:pt>
                <c:pt idx="54">
                  <c:v>66.672838728625251</c:v>
                </c:pt>
                <c:pt idx="55">
                  <c:v>66.428869688983639</c:v>
                </c:pt>
                <c:pt idx="56">
                  <c:v>66.184727269774555</c:v>
                </c:pt>
                <c:pt idx="57">
                  <c:v>65.94040729131676</c:v>
                </c:pt>
                <c:pt idx="58">
                  <c:v>65.695906424686342</c:v>
                </c:pt>
                <c:pt idx="59">
                  <c:v>65.45122238684408</c:v>
                </c:pt>
                <c:pt idx="60">
                  <c:v>65.2063541607546</c:v>
                </c:pt>
                <c:pt idx="61">
                  <c:v>64.961302242044212</c:v>
                </c:pt>
                <c:pt idx="62">
                  <c:v>64.716068913469456</c:v>
                </c:pt>
                <c:pt idx="63">
                  <c:v>64.470658548068755</c:v>
                </c:pt>
                <c:pt idx="64">
                  <c:v>64.225077941318304</c:v>
                </c:pt>
                <c:pt idx="65">
                  <c:v>63.979336671885676</c:v>
                </c:pt>
                <c:pt idx="66">
                  <c:v>63.733447489642934</c:v>
                </c:pt>
                <c:pt idx="67">
                  <c:v>63.487426728440148</c:v>
                </c:pt>
                <c:pt idx="68">
                  <c:v>63.241294739730343</c:v>
                </c:pt>
                <c:pt idx="69">
                  <c:v>62.995076341463914</c:v>
                </c:pt>
                <c:pt idx="70">
                  <c:v>62.748801274732962</c:v>
                </c:pt>
                <c:pt idx="71">
                  <c:v>62.502504658457731</c:v>
                </c:pt>
                <c:pt idx="72">
                  <c:v>62.256227430006639</c:v>
                </c:pt>
                <c:pt idx="73">
                  <c:v>62.010016757089929</c:v>
                </c:pt>
                <c:pt idx="74">
                  <c:v>61.763926403665593</c:v>
                </c:pt>
                <c:pt idx="75">
                  <c:v>61.518017030079164</c:v>
                </c:pt>
                <c:pt idx="76">
                  <c:v>61.272356405404935</c:v>
                </c:pt>
                <c:pt idx="77">
                  <c:v>61.027019508185028</c:v>
                </c:pt>
                <c:pt idx="78">
                  <c:v>60.782088490727084</c:v>
                </c:pt>
                <c:pt idx="79">
                  <c:v>60.537652482106161</c:v>
                </c:pt>
                <c:pt idx="80">
                  <c:v>60.29380720630509</c:v>
                </c:pt>
                <c:pt idx="81">
                  <c:v>60.05065439479457</c:v>
                </c:pt>
                <c:pt idx="82">
                  <c:v>59.808300977513994</c:v>
                </c:pt>
                <c:pt idx="83">
                  <c:v>59.566858042796873</c:v>
                </c:pt>
                <c:pt idx="84">
                  <c:v>59.326439565285</c:v>
                </c:pt>
                <c:pt idx="85">
                  <c:v>59.087160911119987</c:v>
                </c:pt>
                <c:pt idx="86">
                  <c:v>58.849137141316831</c:v>
                </c:pt>
                <c:pt idx="87">
                  <c:v>58.612481146629023</c:v>
                </c:pt>
                <c:pt idx="88">
                  <c:v>58.377301659628372</c:v>
                </c:pt>
                <c:pt idx="89">
                  <c:v>58.143701201208273</c:v>
                </c:pt>
                <c:pt idx="90">
                  <c:v>57.911774028256552</c:v>
                </c:pt>
                <c:pt idx="91">
                  <c:v>57.681604155827472</c:v>
                </c:pt>
                <c:pt idx="92">
                  <c:v>57.453263529896077</c:v>
                </c:pt>
                <c:pt idx="93">
                  <c:v>57.226810425077723</c:v>
                </c:pt>
                <c:pt idx="94">
                  <c:v>57.002288135267143</c:v>
                </c:pt>
                <c:pt idx="95">
                  <c:v>56.779724014144939</c:v>
                </c:pt>
                <c:pt idx="96">
                  <c:v>56.559128907507073</c:v>
                </c:pt>
                <c:pt idx="97">
                  <c:v>56.340497001390524</c:v>
                </c:pt>
                <c:pt idx="98">
                  <c:v>56.123806090307411</c:v>
                </c:pt>
                <c:pt idx="99">
                  <c:v>55.909018250042337</c:v>
                </c:pt>
                <c:pt idx="100">
                  <c:v>55.69608088091222</c:v>
                </c:pt>
                <c:pt idx="101">
                  <c:v>55.484928071476659</c:v>
                </c:pt>
                <c:pt idx="102">
                  <c:v>55.275482220474196</c:v>
                </c:pt>
                <c:pt idx="103">
                  <c:v>55.067655846909773</c:v>
                </c:pt>
                <c:pt idx="104">
                  <c:v>54.861353514964414</c:v>
                </c:pt>
                <c:pt idx="105">
                  <c:v>54.656473801558462</c:v>
                </c:pt>
                <c:pt idx="106">
                  <c:v>54.452911239436972</c:v>
                </c:pt>
                <c:pt idx="107">
                  <c:v>54.250558176765693</c:v>
                </c:pt>
                <c:pt idx="108">
                  <c:v>54.049306504491817</c:v>
                </c:pt>
                <c:pt idx="109">
                  <c:v>53.849049214160729</c:v>
                </c:pt>
                <c:pt idx="110">
                  <c:v>53.649681760583178</c:v>
                </c:pt>
                <c:pt idx="111">
                  <c:v>53.451103214941639</c:v>
                </c:pt>
                <c:pt idx="112">
                  <c:v>53.253217204016593</c:v>
                </c:pt>
                <c:pt idx="113">
                  <c:v>53.055932639803096</c:v>
                </c:pt>
                <c:pt idx="114">
                  <c:v>52.859164250661507</c:v>
                </c:pt>
                <c:pt idx="115">
                  <c:v>52.662832930255064</c:v>
                </c:pt>
                <c:pt idx="116">
                  <c:v>52.466865923949996</c:v>
                </c:pt>
                <c:pt idx="117">
                  <c:v>52.271196874263993</c:v>
                </c:pt>
                <c:pt idx="118">
                  <c:v>52.075765747574422</c:v>
                </c:pt>
                <c:pt idx="119">
                  <c:v>51.880518663892687</c:v>
                </c:pt>
                <c:pt idx="120">
                  <c:v>51.685407650329594</c:v>
                </c:pt>
                <c:pt idx="121">
                  <c:v>51.490390337154956</c:v>
                </c:pt>
                <c:pt idx="122">
                  <c:v>51.295429613299895</c:v>
                </c:pt>
                <c:pt idx="123">
                  <c:v>51.10049325593571</c:v>
                </c:pt>
                <c:pt idx="124">
                  <c:v>50.905553546524011</c:v>
                </c:pt>
                <c:pt idx="125">
                  <c:v>50.710586883571054</c:v>
                </c:pt>
                <c:pt idx="126">
                  <c:v>50.515573400306259</c:v>
                </c:pt>
                <c:pt idx="127">
                  <c:v>50.320496593683202</c:v>
                </c:pt>
                <c:pt idx="128">
                  <c:v>50.125342969496764</c:v>
                </c:pt>
                <c:pt idx="129">
                  <c:v>49.930101707027411</c:v>
                </c:pt>
                <c:pt idx="130">
                  <c:v>49.734764345458551</c:v>
                </c:pt>
                <c:pt idx="131">
                  <c:v>49.539324493352808</c:v>
                </c:pt>
                <c:pt idx="132">
                  <c:v>49.343777561698545</c:v>
                </c:pt>
                <c:pt idx="133">
                  <c:v>49.148120520429401</c:v>
                </c:pt>
                <c:pt idx="134">
                  <c:v>48.952351677853841</c:v>
                </c:pt>
                <c:pt idx="135">
                  <c:v>48.756470482088282</c:v>
                </c:pt>
                <c:pt idx="136">
                  <c:v>48.560477343346037</c:v>
                </c:pt>
                <c:pt idx="137">
                  <c:v>48.364373475775444</c:v>
                </c:pt>
                <c:pt idx="138">
                  <c:v>48.168160757450309</c:v>
                </c:pt>
                <c:pt idx="139">
                  <c:v>47.971841607076612</c:v>
                </c:pt>
                <c:pt idx="140">
                  <c:v>47.775418875982545</c:v>
                </c:pt>
                <c:pt idx="141">
                  <c:v>47.578895753991539</c:v>
                </c:pt>
                <c:pt idx="142">
                  <c:v>47.38227568783298</c:v>
                </c:pt>
                <c:pt idx="143">
                  <c:v>47.185562310815641</c:v>
                </c:pt>
                <c:pt idx="144">
                  <c:v>46.988759382568844</c:v>
                </c:pt>
                <c:pt idx="145">
                  <c:v>46.791870737741597</c:v>
                </c:pt>
                <c:pt idx="146">
                  <c:v>46.594900242637834</c:v>
                </c:pt>
                <c:pt idx="147">
                  <c:v>46.397851758852816</c:v>
                </c:pt>
                <c:pt idx="148">
                  <c:v>46.200729113060589</c:v>
                </c:pt>
                <c:pt idx="149">
                  <c:v>46.003536072184147</c:v>
                </c:pt>
                <c:pt idx="150">
                  <c:v>45.806276323256348</c:v>
                </c:pt>
                <c:pt idx="151">
                  <c:v>45.608953457352108</c:v>
                </c:pt>
                <c:pt idx="152">
                  <c:v>45.411570957038926</c:v>
                </c:pt>
                <c:pt idx="153">
                  <c:v>45.214132186854009</c:v>
                </c:pt>
                <c:pt idx="154">
                  <c:v>45.016640386372906</c:v>
                </c:pt>
                <c:pt idx="155">
                  <c:v>44.819098665484866</c:v>
                </c:pt>
                <c:pt idx="156">
                  <c:v>44.621510001537011</c:v>
                </c:pt>
                <c:pt idx="157">
                  <c:v>44.42387723805038</c:v>
                </c:pt>
                <c:pt idx="158">
                  <c:v>44.226203084748356</c:v>
                </c:pt>
                <c:pt idx="159">
                  <c:v>44.028490118671506</c:v>
                </c:pt>
                <c:pt idx="160">
                  <c:v>43.830740786182062</c:v>
                </c:pt>
                <c:pt idx="161">
                  <c:v>43.632957405687961</c:v>
                </c:pt>
                <c:pt idx="162">
                  <c:v>43.435142170939592</c:v>
                </c:pt>
                <c:pt idx="163">
                  <c:v>43.237297154772826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5656 nM coll,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1.8094461112025402E-2</c:v>
                </c:pt>
                <c:pt idx="2">
                  <c:v>3.8320482787521662E-2</c:v>
                </c:pt>
                <c:pt idx="3">
                  <c:v>5.1976902036969246E-2</c:v>
                </c:pt>
                <c:pt idx="4">
                  <c:v>6.3484522796003862E-2</c:v>
                </c:pt>
                <c:pt idx="5">
                  <c:v>7.299689968947673E-2</c:v>
                </c:pt>
                <c:pt idx="6">
                  <c:v>8.5308638779113599E-2</c:v>
                </c:pt>
                <c:pt idx="7">
                  <c:v>9.2864688817580587E-2</c:v>
                </c:pt>
                <c:pt idx="8">
                  <c:v>0.10451815246365131</c:v>
                </c:pt>
                <c:pt idx="9">
                  <c:v>0.11065190368891444</c:v>
                </c:pt>
                <c:pt idx="10">
                  <c:v>0.11705066226466503</c:v>
                </c:pt>
                <c:pt idx="11">
                  <c:v>0.12337491541143064</c:v>
                </c:pt>
                <c:pt idx="12">
                  <c:v>0.13436951301106861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5-4CAA-9782-8536555C6B9B}"/>
            </c:ext>
          </c:extLst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4.0438196899723758E-3</c:v>
                </c:pt>
                <c:pt idx="1">
                  <c:v>1.1988635910641499E-2</c:v>
                </c:pt>
                <c:pt idx="2">
                  <c:v>2.7510314982115168E-2</c:v>
                </c:pt>
                <c:pt idx="3">
                  <c:v>4.5576063493178103E-2</c:v>
                </c:pt>
                <c:pt idx="4">
                  <c:v>5.2121508892049265E-2</c:v>
                </c:pt>
                <c:pt idx="5">
                  <c:v>5.9411198438081965E-2</c:v>
                </c:pt>
                <c:pt idx="6">
                  <c:v>7.5634915987594323E-2</c:v>
                </c:pt>
                <c:pt idx="7">
                  <c:v>8.346670783263857E-2</c:v>
                </c:pt>
                <c:pt idx="8">
                  <c:v>0.10192561584690152</c:v>
                </c:pt>
                <c:pt idx="9">
                  <c:v>0.10378508900042663</c:v>
                </c:pt>
                <c:pt idx="10">
                  <c:v>0.10987327345920624</c:v>
                </c:pt>
                <c:pt idx="11">
                  <c:v>0.11934472652278472</c:v>
                </c:pt>
                <c:pt idx="12">
                  <c:v>0.12895024235249955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5-4CAA-9782-8536555C6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66.367000000000004</c:v>
                </c:pt>
                <c:pt idx="1">
                  <c:v>66.316999999999993</c:v>
                </c:pt>
                <c:pt idx="2">
                  <c:v>66.266999999999996</c:v>
                </c:pt>
                <c:pt idx="3">
                  <c:v>66.466999999999999</c:v>
                </c:pt>
                <c:pt idx="4">
                  <c:v>66.099999999999994</c:v>
                </c:pt>
                <c:pt idx="5">
                  <c:v>65.5</c:v>
                </c:pt>
                <c:pt idx="6">
                  <c:v>65.016999999999996</c:v>
                </c:pt>
                <c:pt idx="7">
                  <c:v>63.95</c:v>
                </c:pt>
                <c:pt idx="8">
                  <c:v>64.417000000000002</c:v>
                </c:pt>
                <c:pt idx="9">
                  <c:v>65.5</c:v>
                </c:pt>
                <c:pt idx="10">
                  <c:v>65.167000000000002</c:v>
                </c:pt>
                <c:pt idx="11">
                  <c:v>65.066999999999993</c:v>
                </c:pt>
                <c:pt idx="12">
                  <c:v>65.283000000000001</c:v>
                </c:pt>
                <c:pt idx="13">
                  <c:v>64.466999999999999</c:v>
                </c:pt>
                <c:pt idx="14">
                  <c:v>64.816999999999993</c:v>
                </c:pt>
                <c:pt idx="15">
                  <c:v>65.2</c:v>
                </c:pt>
                <c:pt idx="16">
                  <c:v>64.150000000000006</c:v>
                </c:pt>
                <c:pt idx="17">
                  <c:v>65.2</c:v>
                </c:pt>
                <c:pt idx="18">
                  <c:v>63.9</c:v>
                </c:pt>
                <c:pt idx="19">
                  <c:v>65.150000000000006</c:v>
                </c:pt>
                <c:pt idx="20">
                  <c:v>65.066999999999993</c:v>
                </c:pt>
                <c:pt idx="21">
                  <c:v>65.650000000000006</c:v>
                </c:pt>
                <c:pt idx="22">
                  <c:v>64.599999999999994</c:v>
                </c:pt>
                <c:pt idx="23">
                  <c:v>64.233000000000004</c:v>
                </c:pt>
                <c:pt idx="24">
                  <c:v>64.917000000000002</c:v>
                </c:pt>
                <c:pt idx="25">
                  <c:v>66.066999999999993</c:v>
                </c:pt>
                <c:pt idx="26">
                  <c:v>65.900000000000006</c:v>
                </c:pt>
                <c:pt idx="27">
                  <c:v>66</c:v>
                </c:pt>
                <c:pt idx="28">
                  <c:v>67.117000000000004</c:v>
                </c:pt>
                <c:pt idx="29">
                  <c:v>66.167000000000002</c:v>
                </c:pt>
                <c:pt idx="30">
                  <c:v>66.466999999999999</c:v>
                </c:pt>
                <c:pt idx="31">
                  <c:v>65.683000000000007</c:v>
                </c:pt>
                <c:pt idx="32">
                  <c:v>66.849999999999994</c:v>
                </c:pt>
                <c:pt idx="33">
                  <c:v>67.05</c:v>
                </c:pt>
                <c:pt idx="34">
                  <c:v>67.516999999999996</c:v>
                </c:pt>
                <c:pt idx="35">
                  <c:v>66.233000000000004</c:v>
                </c:pt>
                <c:pt idx="36">
                  <c:v>68.667000000000002</c:v>
                </c:pt>
                <c:pt idx="37">
                  <c:v>68.650000000000006</c:v>
                </c:pt>
                <c:pt idx="38">
                  <c:v>68.983000000000004</c:v>
                </c:pt>
                <c:pt idx="39">
                  <c:v>72.516999999999996</c:v>
                </c:pt>
                <c:pt idx="40">
                  <c:v>72.566999999999993</c:v>
                </c:pt>
                <c:pt idx="41">
                  <c:v>75.367000000000004</c:v>
                </c:pt>
                <c:pt idx="42">
                  <c:v>80.316999999999993</c:v>
                </c:pt>
                <c:pt idx="43">
                  <c:v>88.5</c:v>
                </c:pt>
                <c:pt idx="44">
                  <c:v>101.93300000000001</c:v>
                </c:pt>
                <c:pt idx="45">
                  <c:v>120.083</c:v>
                </c:pt>
                <c:pt idx="46">
                  <c:v>136.983</c:v>
                </c:pt>
                <c:pt idx="47">
                  <c:v>154.55000000000001</c:v>
                </c:pt>
                <c:pt idx="48">
                  <c:v>168.71700000000001</c:v>
                </c:pt>
                <c:pt idx="49">
                  <c:v>177.86699999999999</c:v>
                </c:pt>
                <c:pt idx="50">
                  <c:v>183.78299999999999</c:v>
                </c:pt>
                <c:pt idx="51">
                  <c:v>184.63300000000001</c:v>
                </c:pt>
                <c:pt idx="52">
                  <c:v>179.61699999999999</c:v>
                </c:pt>
                <c:pt idx="53">
                  <c:v>165.53299999999999</c:v>
                </c:pt>
                <c:pt idx="54">
                  <c:v>138.733</c:v>
                </c:pt>
                <c:pt idx="55">
                  <c:v>101.06699999999999</c:v>
                </c:pt>
                <c:pt idx="56">
                  <c:v>72.466999999999999</c:v>
                </c:pt>
                <c:pt idx="57">
                  <c:v>62.517000000000003</c:v>
                </c:pt>
                <c:pt idx="58">
                  <c:v>61.966999999999999</c:v>
                </c:pt>
                <c:pt idx="59">
                  <c:v>62.75</c:v>
                </c:pt>
                <c:pt idx="60">
                  <c:v>63.667000000000002</c:v>
                </c:pt>
                <c:pt idx="61">
                  <c:v>63.45</c:v>
                </c:pt>
                <c:pt idx="62">
                  <c:v>65.016999999999996</c:v>
                </c:pt>
                <c:pt idx="63">
                  <c:v>66.7</c:v>
                </c:pt>
                <c:pt idx="64">
                  <c:v>70.183000000000007</c:v>
                </c:pt>
                <c:pt idx="65">
                  <c:v>77.25</c:v>
                </c:pt>
                <c:pt idx="66">
                  <c:v>87.3</c:v>
                </c:pt>
                <c:pt idx="67">
                  <c:v>99.382999999999996</c:v>
                </c:pt>
                <c:pt idx="68">
                  <c:v>112.15</c:v>
                </c:pt>
                <c:pt idx="69">
                  <c:v>123.417</c:v>
                </c:pt>
                <c:pt idx="70">
                  <c:v>131.61699999999999</c:v>
                </c:pt>
                <c:pt idx="71">
                  <c:v>138.36699999999999</c:v>
                </c:pt>
                <c:pt idx="72">
                  <c:v>142.03299999999999</c:v>
                </c:pt>
                <c:pt idx="73">
                  <c:v>140.417</c:v>
                </c:pt>
                <c:pt idx="74">
                  <c:v>131.983</c:v>
                </c:pt>
                <c:pt idx="75">
                  <c:v>112.617</c:v>
                </c:pt>
                <c:pt idx="76">
                  <c:v>84.216999999999999</c:v>
                </c:pt>
                <c:pt idx="77">
                  <c:v>63.533000000000001</c:v>
                </c:pt>
                <c:pt idx="78">
                  <c:v>59.267000000000003</c:v>
                </c:pt>
                <c:pt idx="79">
                  <c:v>57.883000000000003</c:v>
                </c:pt>
                <c:pt idx="80">
                  <c:v>58.15</c:v>
                </c:pt>
                <c:pt idx="81">
                  <c:v>59.082999999999998</c:v>
                </c:pt>
                <c:pt idx="82">
                  <c:v>59.15</c:v>
                </c:pt>
                <c:pt idx="83">
                  <c:v>58.917000000000002</c:v>
                </c:pt>
                <c:pt idx="84">
                  <c:v>58.783000000000001</c:v>
                </c:pt>
                <c:pt idx="85">
                  <c:v>58.633000000000003</c:v>
                </c:pt>
                <c:pt idx="86">
                  <c:v>59.05</c:v>
                </c:pt>
                <c:pt idx="87">
                  <c:v>58.183</c:v>
                </c:pt>
                <c:pt idx="88">
                  <c:v>58.817</c:v>
                </c:pt>
                <c:pt idx="89">
                  <c:v>59.783000000000001</c:v>
                </c:pt>
                <c:pt idx="90">
                  <c:v>59.417000000000002</c:v>
                </c:pt>
                <c:pt idx="91">
                  <c:v>60.45</c:v>
                </c:pt>
                <c:pt idx="92">
                  <c:v>60.482999999999997</c:v>
                </c:pt>
                <c:pt idx="93">
                  <c:v>60.567</c:v>
                </c:pt>
                <c:pt idx="94">
                  <c:v>61.3</c:v>
                </c:pt>
                <c:pt idx="95">
                  <c:v>60.567</c:v>
                </c:pt>
                <c:pt idx="96">
                  <c:v>60.433</c:v>
                </c:pt>
                <c:pt idx="97">
                  <c:v>62.417000000000002</c:v>
                </c:pt>
                <c:pt idx="98">
                  <c:v>62.116999999999997</c:v>
                </c:pt>
                <c:pt idx="99">
                  <c:v>63.017000000000003</c:v>
                </c:pt>
                <c:pt idx="100">
                  <c:v>64.683000000000007</c:v>
                </c:pt>
                <c:pt idx="101">
                  <c:v>67.933000000000007</c:v>
                </c:pt>
                <c:pt idx="102">
                  <c:v>72.766999999999996</c:v>
                </c:pt>
                <c:pt idx="103">
                  <c:v>80.582999999999998</c:v>
                </c:pt>
                <c:pt idx="104">
                  <c:v>90.566999999999993</c:v>
                </c:pt>
                <c:pt idx="105">
                  <c:v>101.533</c:v>
                </c:pt>
                <c:pt idx="106">
                  <c:v>114.333</c:v>
                </c:pt>
                <c:pt idx="107">
                  <c:v>127</c:v>
                </c:pt>
                <c:pt idx="108">
                  <c:v>137.15</c:v>
                </c:pt>
                <c:pt idx="109">
                  <c:v>146.61699999999999</c:v>
                </c:pt>
                <c:pt idx="110">
                  <c:v>152.85</c:v>
                </c:pt>
                <c:pt idx="111">
                  <c:v>154.833</c:v>
                </c:pt>
                <c:pt idx="112">
                  <c:v>153.80000000000001</c:v>
                </c:pt>
                <c:pt idx="113">
                  <c:v>146.167</c:v>
                </c:pt>
                <c:pt idx="114">
                  <c:v>133.983</c:v>
                </c:pt>
                <c:pt idx="115">
                  <c:v>113.967</c:v>
                </c:pt>
                <c:pt idx="116">
                  <c:v>90.132999999999996</c:v>
                </c:pt>
                <c:pt idx="117">
                  <c:v>68.066999999999993</c:v>
                </c:pt>
                <c:pt idx="118">
                  <c:v>58.783000000000001</c:v>
                </c:pt>
                <c:pt idx="119">
                  <c:v>53.082999999999998</c:v>
                </c:pt>
                <c:pt idx="120">
                  <c:v>52.75</c:v>
                </c:pt>
                <c:pt idx="121">
                  <c:v>52.732999999999997</c:v>
                </c:pt>
                <c:pt idx="122">
                  <c:v>52.667000000000002</c:v>
                </c:pt>
                <c:pt idx="123">
                  <c:v>53.6</c:v>
                </c:pt>
                <c:pt idx="124">
                  <c:v>53.783000000000001</c:v>
                </c:pt>
                <c:pt idx="125">
                  <c:v>54.667000000000002</c:v>
                </c:pt>
                <c:pt idx="126">
                  <c:v>54.3</c:v>
                </c:pt>
                <c:pt idx="127">
                  <c:v>54.082999999999998</c:v>
                </c:pt>
                <c:pt idx="128">
                  <c:v>52.767000000000003</c:v>
                </c:pt>
                <c:pt idx="129">
                  <c:v>55.267000000000003</c:v>
                </c:pt>
                <c:pt idx="130">
                  <c:v>58.3</c:v>
                </c:pt>
                <c:pt idx="131">
                  <c:v>60.6</c:v>
                </c:pt>
                <c:pt idx="132">
                  <c:v>66.3</c:v>
                </c:pt>
                <c:pt idx="133">
                  <c:v>71.75</c:v>
                </c:pt>
                <c:pt idx="134">
                  <c:v>79.117000000000004</c:v>
                </c:pt>
                <c:pt idx="135">
                  <c:v>87.733000000000004</c:v>
                </c:pt>
                <c:pt idx="136">
                  <c:v>95.7</c:v>
                </c:pt>
                <c:pt idx="137">
                  <c:v>102.117</c:v>
                </c:pt>
                <c:pt idx="138">
                  <c:v>108.65</c:v>
                </c:pt>
                <c:pt idx="139">
                  <c:v>113.68300000000001</c:v>
                </c:pt>
                <c:pt idx="140">
                  <c:v>114.867</c:v>
                </c:pt>
                <c:pt idx="141">
                  <c:v>112.117</c:v>
                </c:pt>
                <c:pt idx="142">
                  <c:v>106.8</c:v>
                </c:pt>
                <c:pt idx="143">
                  <c:v>96.167000000000002</c:v>
                </c:pt>
                <c:pt idx="144">
                  <c:v>81</c:v>
                </c:pt>
                <c:pt idx="145">
                  <c:v>66.367000000000004</c:v>
                </c:pt>
                <c:pt idx="146">
                  <c:v>53.8</c:v>
                </c:pt>
                <c:pt idx="147">
                  <c:v>49.283000000000001</c:v>
                </c:pt>
                <c:pt idx="148">
                  <c:v>46.933</c:v>
                </c:pt>
                <c:pt idx="149">
                  <c:v>48.3</c:v>
                </c:pt>
                <c:pt idx="150">
                  <c:v>48.232999999999997</c:v>
                </c:pt>
                <c:pt idx="151">
                  <c:v>47.4</c:v>
                </c:pt>
                <c:pt idx="152">
                  <c:v>46.6</c:v>
                </c:pt>
                <c:pt idx="153">
                  <c:v>47.35</c:v>
                </c:pt>
                <c:pt idx="154">
                  <c:v>47.817</c:v>
                </c:pt>
                <c:pt idx="155">
                  <c:v>47.933</c:v>
                </c:pt>
                <c:pt idx="156">
                  <c:v>47.7</c:v>
                </c:pt>
                <c:pt idx="157">
                  <c:v>48.832999999999998</c:v>
                </c:pt>
                <c:pt idx="158">
                  <c:v>47.817</c:v>
                </c:pt>
                <c:pt idx="159">
                  <c:v>47.4</c:v>
                </c:pt>
                <c:pt idx="160">
                  <c:v>48.033000000000001</c:v>
                </c:pt>
                <c:pt idx="161">
                  <c:v>47.883000000000003</c:v>
                </c:pt>
                <c:pt idx="162">
                  <c:v>48.05</c:v>
                </c:pt>
                <c:pt idx="163">
                  <c:v>47.75</c:v>
                </c:pt>
                <c:pt idx="164">
                  <c:v>47.283000000000001</c:v>
                </c:pt>
                <c:pt idx="165">
                  <c:v>46.517000000000003</c:v>
                </c:pt>
                <c:pt idx="166">
                  <c:v>48.167000000000002</c:v>
                </c:pt>
                <c:pt idx="167">
                  <c:v>47.15</c:v>
                </c:pt>
                <c:pt idx="168">
                  <c:v>46.25</c:v>
                </c:pt>
                <c:pt idx="169">
                  <c:v>46.533000000000001</c:v>
                </c:pt>
                <c:pt idx="170">
                  <c:v>46.8</c:v>
                </c:pt>
                <c:pt idx="171">
                  <c:v>46.267000000000003</c:v>
                </c:pt>
                <c:pt idx="172">
                  <c:v>45.183</c:v>
                </c:pt>
                <c:pt idx="173">
                  <c:v>45.95</c:v>
                </c:pt>
                <c:pt idx="174">
                  <c:v>46.45</c:v>
                </c:pt>
                <c:pt idx="175">
                  <c:v>46.35</c:v>
                </c:pt>
                <c:pt idx="176">
                  <c:v>45.517000000000003</c:v>
                </c:pt>
                <c:pt idx="177">
                  <c:v>46.433</c:v>
                </c:pt>
                <c:pt idx="178">
                  <c:v>45.45</c:v>
                </c:pt>
                <c:pt idx="179">
                  <c:v>44.5</c:v>
                </c:pt>
                <c:pt idx="180">
                  <c:v>45.133000000000003</c:v>
                </c:pt>
                <c:pt idx="181">
                  <c:v>46.067</c:v>
                </c:pt>
                <c:pt idx="182">
                  <c:v>45.2</c:v>
                </c:pt>
                <c:pt idx="183">
                  <c:v>45.25</c:v>
                </c:pt>
                <c:pt idx="184">
                  <c:v>45</c:v>
                </c:pt>
                <c:pt idx="185">
                  <c:v>45.683</c:v>
                </c:pt>
                <c:pt idx="186">
                  <c:v>45.85</c:v>
                </c:pt>
                <c:pt idx="187">
                  <c:v>44.783000000000001</c:v>
                </c:pt>
                <c:pt idx="188">
                  <c:v>44.033000000000001</c:v>
                </c:pt>
                <c:pt idx="189">
                  <c:v>44.116999999999997</c:v>
                </c:pt>
                <c:pt idx="190">
                  <c:v>44.45</c:v>
                </c:pt>
                <c:pt idx="191">
                  <c:v>44.567</c:v>
                </c:pt>
                <c:pt idx="192">
                  <c:v>44.616999999999997</c:v>
                </c:pt>
                <c:pt idx="193">
                  <c:v>43.433</c:v>
                </c:pt>
                <c:pt idx="194">
                  <c:v>41.5</c:v>
                </c:pt>
                <c:pt idx="195">
                  <c:v>44.232999999999997</c:v>
                </c:pt>
                <c:pt idx="196">
                  <c:v>43.3</c:v>
                </c:pt>
                <c:pt idx="197">
                  <c:v>43.683</c:v>
                </c:pt>
                <c:pt idx="198">
                  <c:v>42.933</c:v>
                </c:pt>
                <c:pt idx="199">
                  <c:v>42.05</c:v>
                </c:pt>
                <c:pt idx="200">
                  <c:v>43.517000000000003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6D-4255-9A4E-18E36E5AD44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67.409389044073151</c:v>
                </c:pt>
                <c:pt idx="29">
                  <c:v>67.29526641034407</c:v>
                </c:pt>
                <c:pt idx="30">
                  <c:v>67.190322166741808</c:v>
                </c:pt>
                <c:pt idx="31">
                  <c:v>67.102695905470796</c:v>
                </c:pt>
                <c:pt idx="32">
                  <c:v>67.046657470832287</c:v>
                </c:pt>
                <c:pt idx="33">
                  <c:v>67.046276585731434</c:v>
                </c:pt>
                <c:pt idx="34">
                  <c:v>67.140566522192472</c:v>
                </c:pt>
                <c:pt idx="35">
                  <c:v>67.390195545293466</c:v>
                </c:pt>
                <c:pt idx="36">
                  <c:v>67.885496408286613</c:v>
                </c:pt>
                <c:pt idx="37">
                  <c:v>68.75491232549183</c:v>
                </c:pt>
                <c:pt idx="38">
                  <c:v>70.172217732580407</c:v>
                </c:pt>
                <c:pt idx="39">
                  <c:v>72.359961632427385</c:v>
                </c:pt>
                <c:pt idx="40">
                  <c:v>75.585842068568979</c:v>
                </c:pt>
                <c:pt idx="41">
                  <c:v>80.148486722532226</c:v>
                </c:pt>
                <c:pt idx="42">
                  <c:v>86.349784641910119</c:v>
                </c:pt>
                <c:pt idx="43">
                  <c:v>94.452794022343951</c:v>
                </c:pt>
                <c:pt idx="44">
                  <c:v>104.62736292594558</c:v>
                </c:pt>
                <c:pt idx="45">
                  <c:v>116.88933869148769</c:v>
                </c:pt>
                <c:pt idx="46">
                  <c:v>131.04102721921794</c:v>
                </c:pt>
                <c:pt idx="47">
                  <c:v>146.61057219022206</c:v>
                </c:pt>
                <c:pt idx="48">
                  <c:v>162.74136960577172</c:v>
                </c:pt>
                <c:pt idx="49">
                  <c:v>177.89446810542893</c:v>
                </c:pt>
                <c:pt idx="50">
                  <c:v>189.28018374529387</c:v>
                </c:pt>
                <c:pt idx="51">
                  <c:v>192.56010911482389</c:v>
                </c:pt>
                <c:pt idx="52">
                  <c:v>183.28295344272649</c:v>
                </c:pt>
                <c:pt idx="53">
                  <c:v>160.59245299615145</c:v>
                </c:pt>
                <c:pt idx="54">
                  <c:v>130.04039844303921</c:v>
                </c:pt>
                <c:pt idx="55">
                  <c:v>101.10257417164671</c:v>
                </c:pt>
                <c:pt idx="56">
                  <c:v>80.798403979235388</c:v>
                </c:pt>
                <c:pt idx="57">
                  <c:v>70.102190841491435</c:v>
                </c:pt>
                <c:pt idx="58">
                  <c:v>65.939492006568386</c:v>
                </c:pt>
                <c:pt idx="59">
                  <c:v>64.959800537569663</c:v>
                </c:pt>
                <c:pt idx="60">
                  <c:v>65.299700248418858</c:v>
                </c:pt>
                <c:pt idx="61">
                  <c:v>66.366098478749194</c:v>
                </c:pt>
                <c:pt idx="62">
                  <c:v>68.166804223060481</c:v>
                </c:pt>
                <c:pt idx="63">
                  <c:v>70.915819902522031</c:v>
                </c:pt>
                <c:pt idx="64">
                  <c:v>74.882575400041688</c:v>
                </c:pt>
                <c:pt idx="65">
                  <c:v>80.3242003333459</c:v>
                </c:pt>
                <c:pt idx="66">
                  <c:v>87.425268227727685</c:v>
                </c:pt>
                <c:pt idx="67">
                  <c:v>96.230765936462035</c:v>
                </c:pt>
                <c:pt idx="68">
                  <c:v>106.58017039993938</c:v>
                </c:pt>
                <c:pt idx="69">
                  <c:v>118.04898725463771</c:v>
                </c:pt>
                <c:pt idx="70">
                  <c:v>129.84930870244207</c:v>
                </c:pt>
                <c:pt idx="71">
                  <c:v>140.47835997570337</c:v>
                </c:pt>
                <c:pt idx="72">
                  <c:v>146.92908786080071</c:v>
                </c:pt>
                <c:pt idx="73">
                  <c:v>144.52451455003302</c:v>
                </c:pt>
                <c:pt idx="74">
                  <c:v>130.00910117452136</c:v>
                </c:pt>
                <c:pt idx="75">
                  <c:v>106.78042375985669</c:v>
                </c:pt>
                <c:pt idx="76">
                  <c:v>84.30318045042479</c:v>
                </c:pt>
                <c:pt idx="77">
                  <c:v>69.855247348305824</c:v>
                </c:pt>
                <c:pt idx="78">
                  <c:v>63.503180073608668</c:v>
                </c:pt>
                <c:pt idx="79">
                  <c:v>61.524135624563009</c:v>
                </c:pt>
                <c:pt idx="80">
                  <c:v>61.015477138206897</c:v>
                </c:pt>
                <c:pt idx="81">
                  <c:v>60.828983469378116</c:v>
                </c:pt>
                <c:pt idx="82">
                  <c:v>60.688568474360061</c:v>
                </c:pt>
                <c:pt idx="83">
                  <c:v>60.551484949359811</c:v>
                </c:pt>
                <c:pt idx="84">
                  <c:v>60.413449941577831</c:v>
                </c:pt>
                <c:pt idx="85">
                  <c:v>60.274440411782273</c:v>
                </c:pt>
                <c:pt idx="86">
                  <c:v>60.135059380930592</c:v>
                </c:pt>
                <c:pt idx="87">
                  <c:v>59.996527805926156</c:v>
                </c:pt>
                <c:pt idx="88">
                  <c:v>59.861109201935626</c:v>
                </c:pt>
                <c:pt idx="89">
                  <c:v>59.732807191970124</c:v>
                </c:pt>
                <c:pt idx="90">
                  <c:v>59.618435318713423</c:v>
                </c:pt>
                <c:pt idx="91">
                  <c:v>59.52918776161804</c:v>
                </c:pt>
                <c:pt idx="92">
                  <c:v>59.48283871754127</c:v>
                </c:pt>
                <c:pt idx="93">
                  <c:v>59.506661482949703</c:v>
                </c:pt>
                <c:pt idx="94">
                  <c:v>59.641066518121733</c:v>
                </c:pt>
                <c:pt idx="95">
                  <c:v>59.943793086972597</c:v>
                </c:pt>
                <c:pt idx="96">
                  <c:v>60.494242970564471</c:v>
                </c:pt>
                <c:pt idx="97">
                  <c:v>61.397228413602413</c:v>
                </c:pt>
                <c:pt idx="98">
                  <c:v>62.785061077007114</c:v>
                </c:pt>
                <c:pt idx="99">
                  <c:v>64.816611998880902</c:v>
                </c:pt>
                <c:pt idx="100">
                  <c:v>67.671835749037442</c:v>
                </c:pt>
                <c:pt idx="101">
                  <c:v>71.540403176424164</c:v>
                </c:pt>
                <c:pt idx="102">
                  <c:v>76.60363718648307</c:v>
                </c:pt>
                <c:pt idx="103">
                  <c:v>83.009932754852784</c:v>
                </c:pt>
                <c:pt idx="104">
                  <c:v>90.845118855134004</c:v>
                </c:pt>
                <c:pt idx="105">
                  <c:v>100.1001289072959</c:v>
                </c:pt>
                <c:pt idx="106">
                  <c:v>110.63686076987148</c:v>
                </c:pt>
                <c:pt idx="107">
                  <c:v>122.14486353560305</c:v>
                </c:pt>
                <c:pt idx="108">
                  <c:v>134.0633162028422</c:v>
                </c:pt>
                <c:pt idx="109">
                  <c:v>145.43065596011863</c:v>
                </c:pt>
                <c:pt idx="110">
                  <c:v>154.67786764726671</c:v>
                </c:pt>
                <c:pt idx="111">
                  <c:v>159.56299545706869</c:v>
                </c:pt>
                <c:pt idx="112">
                  <c:v>157.6390747803089</c:v>
                </c:pt>
                <c:pt idx="113">
                  <c:v>147.46220460112414</c:v>
                </c:pt>
                <c:pt idx="114">
                  <c:v>129.9650936699633</c:v>
                </c:pt>
                <c:pt idx="115">
                  <c:v>108.73905915479101</c:v>
                </c:pt>
                <c:pt idx="116">
                  <c:v>88.537502143977235</c:v>
                </c:pt>
                <c:pt idx="117">
                  <c:v>72.952523750899857</c:v>
                </c:pt>
                <c:pt idx="118">
                  <c:v>63.06583589984016</c:v>
                </c:pt>
                <c:pt idx="119">
                  <c:v>57.853396173996607</c:v>
                </c:pt>
                <c:pt idx="120">
                  <c:v>55.530248419796798</c:v>
                </c:pt>
                <c:pt idx="121">
                  <c:v>54.618568808365971</c:v>
                </c:pt>
                <c:pt idx="122">
                  <c:v>54.275784903295808</c:v>
                </c:pt>
                <c:pt idx="123">
                  <c:v>54.148619257172477</c:v>
                </c:pt>
                <c:pt idx="124">
                  <c:v>54.139074122231342</c:v>
                </c:pt>
                <c:pt idx="125">
                  <c:v>54.256033654110752</c:v>
                </c:pt>
                <c:pt idx="126">
                  <c:v>54.554419047819586</c:v>
                </c:pt>
                <c:pt idx="127">
                  <c:v>55.118548393060919</c:v>
                </c:pt>
                <c:pt idx="128">
                  <c:v>56.059572316094361</c:v>
                </c:pt>
                <c:pt idx="129">
                  <c:v>57.5138192643672</c:v>
                </c:pt>
                <c:pt idx="130">
                  <c:v>59.636935218308238</c:v>
                </c:pt>
                <c:pt idx="131">
                  <c:v>62.591462067106818</c:v>
                </c:pt>
                <c:pt idx="132">
                  <c:v>66.526848087035063</c:v>
                </c:pt>
                <c:pt idx="133">
                  <c:v>71.552300537393663</c:v>
                </c:pt>
                <c:pt idx="134">
                  <c:v>77.704163087954356</c:v>
                </c:pt>
                <c:pt idx="135">
                  <c:v>84.908630304996365</c:v>
                </c:pt>
                <c:pt idx="136">
                  <c:v>92.933456634642553</c:v>
                </c:pt>
                <c:pt idx="137">
                  <c:v>101.30764472137258</c:v>
                </c:pt>
                <c:pt idx="138">
                  <c:v>109.18662945105183</c:v>
                </c:pt>
                <c:pt idx="139">
                  <c:v>115.2101611343742</c:v>
                </c:pt>
                <c:pt idx="140">
                  <c:v>117.56821618539894</c:v>
                </c:pt>
                <c:pt idx="141">
                  <c:v>114.58108573147018</c:v>
                </c:pt>
                <c:pt idx="142">
                  <c:v>105.76548309547307</c:v>
                </c:pt>
                <c:pt idx="143">
                  <c:v>92.651340805849159</c:v>
                </c:pt>
                <c:pt idx="144">
                  <c:v>78.397563246499857</c:v>
                </c:pt>
                <c:pt idx="145">
                  <c:v>66.20937981074357</c:v>
                </c:pt>
                <c:pt idx="146">
                  <c:v>57.792877672113889</c:v>
                </c:pt>
                <c:pt idx="147">
                  <c:v>53.027054313790195</c:v>
                </c:pt>
                <c:pt idx="148">
                  <c:v>50.767860630756132</c:v>
                </c:pt>
                <c:pt idx="149">
                  <c:v>49.822422515053532</c:v>
                </c:pt>
                <c:pt idx="150">
                  <c:v>49.418447156405733</c:v>
                </c:pt>
                <c:pt idx="151">
                  <c:v>49.19263723810495</c:v>
                </c:pt>
                <c:pt idx="152">
                  <c:v>49.014071481243981</c:v>
                </c:pt>
                <c:pt idx="153">
                  <c:v>48.845699234045739</c:v>
                </c:pt>
                <c:pt idx="154">
                  <c:v>48.67916995103333</c:v>
                </c:pt>
                <c:pt idx="155">
                  <c:v>48.512968913316989</c:v>
                </c:pt>
                <c:pt idx="156">
                  <c:v>48.346870383650561</c:v>
                </c:pt>
                <c:pt idx="157">
                  <c:v>48.180843156989553</c:v>
                </c:pt>
                <c:pt idx="158">
                  <c:v>48.014879901758135</c:v>
                </c:pt>
                <c:pt idx="159">
                  <c:v>47.848975906807709</c:v>
                </c:pt>
                <c:pt idx="160">
                  <c:v>47.683126940923522</c:v>
                </c:pt>
                <c:pt idx="161">
                  <c:v>47.517329064798538</c:v>
                </c:pt>
                <c:pt idx="162">
                  <c:v>47.351578603739931</c:v>
                </c:pt>
                <c:pt idx="163">
                  <c:v>47.185872131571685</c:v>
                </c:pt>
                <c:pt idx="164">
                  <c:v>47.020206455723425</c:v>
                </c:pt>
                <c:pt idx="165">
                  <c:v>46.854578602981924</c:v>
                </c:pt>
                <c:pt idx="166">
                  <c:v>46.688985805892464</c:v>
                </c:pt>
                <c:pt idx="167">
                  <c:v>46.523425489812695</c:v>
                </c:pt>
                <c:pt idx="168">
                  <c:v>46.3578952606154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6D-4255-9A4E-18E36E5AD44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67.401427403964533</c:v>
                </c:pt>
                <c:pt idx="29">
                  <c:v>67.278277990874031</c:v>
                </c:pt>
                <c:pt idx="30">
                  <c:v>67.155151138572222</c:v>
                </c:pt>
                <c:pt idx="31">
                  <c:v>67.03204807852849</c:v>
                </c:pt>
                <c:pt idx="32">
                  <c:v>66.908970068525605</c:v>
                </c:pt>
                <c:pt idx="33">
                  <c:v>66.785918386121793</c:v>
                </c:pt>
                <c:pt idx="34">
                  <c:v>66.662894320598539</c:v>
                </c:pt>
                <c:pt idx="35">
                  <c:v>66.539899163165472</c:v>
                </c:pt>
                <c:pt idx="36">
                  <c:v>66.416934195166107</c:v>
                </c:pt>
                <c:pt idx="37">
                  <c:v>66.294000673995527</c:v>
                </c:pt>
                <c:pt idx="38">
                  <c:v>66.171099816408784</c:v>
                </c:pt>
                <c:pt idx="39">
                  <c:v>66.04823277885933</c:v>
                </c:pt>
                <c:pt idx="40">
                  <c:v>65.925400634467479</c:v>
                </c:pt>
                <c:pt idx="41">
                  <c:v>65.802604346174576</c:v>
                </c:pt>
                <c:pt idx="42">
                  <c:v>65.679844735591274</c:v>
                </c:pt>
                <c:pt idx="43">
                  <c:v>65.557122446998321</c:v>
                </c:pt>
                <c:pt idx="44">
                  <c:v>65.434437905905895</c:v>
                </c:pt>
                <c:pt idx="45">
                  <c:v>65.31179127152167</c:v>
                </c:pt>
                <c:pt idx="46">
                  <c:v>65.189182382422345</c:v>
                </c:pt>
                <c:pt idx="47">
                  <c:v>65.066610694665954</c:v>
                </c:pt>
                <c:pt idx="48">
                  <c:v>64.944075211526695</c:v>
                </c:pt>
                <c:pt idx="49">
                  <c:v>64.821574403981515</c:v>
                </c:pt>
                <c:pt idx="50">
                  <c:v>64.699106121029544</c:v>
                </c:pt>
                <c:pt idx="51">
                  <c:v>64.57666748888721</c:v>
                </c:pt>
                <c:pt idx="52">
                  <c:v>64.454254798074288</c:v>
                </c:pt>
                <c:pt idx="53">
                  <c:v>64.331863377397269</c:v>
                </c:pt>
                <c:pt idx="54">
                  <c:v>64.209487453848837</c:v>
                </c:pt>
                <c:pt idx="55">
                  <c:v>64.087119997486383</c:v>
                </c:pt>
                <c:pt idx="56">
                  <c:v>63.96475255043319</c:v>
                </c:pt>
                <c:pt idx="57">
                  <c:v>63.842375039275922</c:v>
                </c:pt>
                <c:pt idx="58">
                  <c:v>63.719975570321623</c:v>
                </c:pt>
                <c:pt idx="59">
                  <c:v>63.597540207437795</c:v>
                </c:pt>
                <c:pt idx="60">
                  <c:v>63.475052732547944</c:v>
                </c:pt>
                <c:pt idx="61">
                  <c:v>63.352494389304368</c:v>
                </c:pt>
                <c:pt idx="62">
                  <c:v>63.229843611027746</c:v>
                </c:pt>
                <c:pt idx="63">
                  <c:v>63.10707573470593</c:v>
                </c:pt>
                <c:pt idx="64">
                  <c:v>62.984162703695951</c:v>
                </c:pt>
                <c:pt idx="65">
                  <c:v>62.861072762788886</c:v>
                </c:pt>
                <c:pt idx="66">
                  <c:v>62.737770150484273</c:v>
                </c:pt>
                <c:pt idx="67">
                  <c:v>62.614214794682681</c:v>
                </c:pt>
                <c:pt idx="68">
                  <c:v>62.490362019535439</c:v>
                </c:pt>
                <c:pt idx="69">
                  <c:v>62.366162272869538</c:v>
                </c:pt>
                <c:pt idx="70">
                  <c:v>62.241560885397874</c:v>
                </c:pt>
                <c:pt idx="71">
                  <c:v>62.116497874774787</c:v>
                </c:pt>
                <c:pt idx="72">
                  <c:v>61.990907809382009</c:v>
                </c:pt>
                <c:pt idx="73">
                  <c:v>61.864719748423603</c:v>
                </c:pt>
                <c:pt idx="74">
                  <c:v>61.737857276330544</c:v>
                </c:pt>
                <c:pt idx="75">
                  <c:v>61.610238650457369</c:v>
                </c:pt>
                <c:pt idx="76">
                  <c:v>61.481777081398832</c:v>
                </c:pt>
                <c:pt idx="77">
                  <c:v>61.352381164747229</c:v>
                </c:pt>
                <c:pt idx="78">
                  <c:v>61.22195548152623</c:v>
                </c:pt>
                <c:pt idx="79">
                  <c:v>61.090401381661792</c:v>
                </c:pt>
                <c:pt idx="80">
                  <c:v>60.957617960503569</c:v>
                </c:pt>
                <c:pt idx="81">
                  <c:v>60.823503232478217</c:v>
                </c:pt>
                <c:pt idx="82">
                  <c:v>60.687955498417566</c:v>
                </c:pt>
                <c:pt idx="83">
                  <c:v>60.550874894075911</c:v>
                </c:pt>
                <c:pt idx="84">
                  <c:v>60.412165097100882</c:v>
                </c:pt>
                <c:pt idx="85">
                  <c:v>60.271735158704068</c:v>
                </c:pt>
                <c:pt idx="86">
                  <c:v>60.129501415124196</c:v>
                </c:pt>
                <c:pt idx="87">
                  <c:v>59.985389423479347</c:v>
                </c:pt>
                <c:pt idx="88">
                  <c:v>59.839335857676787</c:v>
                </c:pt>
                <c:pt idx="89">
                  <c:v>59.69129029363841</c:v>
                </c:pt>
                <c:pt idx="90">
                  <c:v>59.541216810102505</c:v>
                </c:pt>
                <c:pt idx="91">
                  <c:v>59.389095332406519</c:v>
                </c:pt>
                <c:pt idx="92">
                  <c:v>59.23492265238901</c:v>
                </c:pt>
                <c:pt idx="93">
                  <c:v>59.078713067950673</c:v>
                </c:pt>
                <c:pt idx="94">
                  <c:v>58.92049860052645</c:v>
                </c:pt>
                <c:pt idx="95">
                  <c:v>58.760328766947076</c:v>
                </c:pt>
                <c:pt idx="96">
                  <c:v>58.59826990271759</c:v>
                </c:pt>
                <c:pt idx="97">
                  <c:v>58.434404055134401</c:v>
                </c:pt>
                <c:pt idx="98">
                  <c:v>58.26882748528493</c:v>
                </c:pt>
                <c:pt idx="99">
                  <c:v>58.101648836249389</c:v>
                </c:pt>
                <c:pt idx="100">
                  <c:v>57.932987039389175</c:v>
                </c:pt>
                <c:pt idx="101">
                  <c:v>57.762969040459467</c:v>
                </c:pt>
                <c:pt idx="102">
                  <c:v>57.59172743188433</c:v>
                </c:pt>
                <c:pt idx="103">
                  <c:v>57.419398076834796</c:v>
                </c:pt>
                <c:pt idx="104">
                  <c:v>57.246117805177775</c:v>
                </c:pt>
                <c:pt idx="105">
                  <c:v>57.072022251726125</c:v>
                </c:pt>
                <c:pt idx="106">
                  <c:v>56.897243894590027</c:v>
                </c:pt>
                <c:pt idx="107">
                  <c:v>56.72191033700701</c:v>
                </c:pt>
                <c:pt idx="108">
                  <c:v>56.546142861003915</c:v>
                </c:pt>
                <c:pt idx="109">
                  <c:v>56.370055266686741</c:v>
                </c:pt>
                <c:pt idx="110">
                  <c:v>56.193752997730058</c:v>
                </c:pt>
                <c:pt idx="111">
                  <c:v>56.01733254236494</c:v>
                </c:pt>
                <c:pt idx="112">
                  <c:v>55.840881090204789</c:v>
                </c:pt>
                <c:pt idx="113">
                  <c:v>55.664476418725506</c:v>
                </c:pt>
                <c:pt idx="114">
                  <c:v>55.488186979055769</c:v>
                </c:pt>
                <c:pt idx="115">
                  <c:v>55.31207214871101</c:v>
                </c:pt>
                <c:pt idx="116">
                  <c:v>55.136182618699756</c:v>
                </c:pt>
                <c:pt idx="117">
                  <c:v>54.960560883675733</c:v>
                </c:pt>
                <c:pt idx="118">
                  <c:v>54.785241806124702</c:v>
                </c:pt>
                <c:pt idx="119">
                  <c:v>54.610253228607895</c:v>
                </c:pt>
                <c:pt idx="120">
                  <c:v>54.435616611520032</c:v>
                </c:pt>
                <c:pt idx="121">
                  <c:v>54.261347677401943</c:v>
                </c:pt>
                <c:pt idx="122">
                  <c:v>54.087457046370844</c:v>
                </c:pt>
                <c:pt idx="123">
                  <c:v>53.913950850550705</c:v>
                </c:pt>
                <c:pt idx="124">
                  <c:v>53.740831318401021</c:v>
                </c:pt>
                <c:pt idx="125">
                  <c:v>53.568097322498858</c:v>
                </c:pt>
                <c:pt idx="126">
                  <c:v>53.395744886603403</c:v>
                </c:pt>
                <c:pt idx="127">
                  <c:v>53.223767649726611</c:v>
                </c:pt>
                <c:pt idx="128">
                  <c:v>53.052157286467427</c:v>
                </c:pt>
                <c:pt idx="129">
                  <c:v>52.880903884071714</c:v>
                </c:pt>
                <c:pt idx="130">
                  <c:v>52.709996277594698</c:v>
                </c:pt>
                <c:pt idx="131">
                  <c:v>52.539422345205224</c:v>
                </c:pt>
                <c:pt idx="132">
                  <c:v>52.36916926612426</c:v>
                </c:pt>
                <c:pt idx="133">
                  <c:v>52.199223743969661</c:v>
                </c:pt>
                <c:pt idx="134">
                  <c:v>52.029572198420659</c:v>
                </c:pt>
                <c:pt idx="135">
                  <c:v>51.860200928149276</c:v>
                </c:pt>
                <c:pt idx="136">
                  <c:v>51.69109624791755</c:v>
                </c:pt>
                <c:pt idx="137">
                  <c:v>51.522244602632057</c:v>
                </c:pt>
                <c:pt idx="138">
                  <c:v>51.353632660997611</c:v>
                </c:pt>
                <c:pt idx="139">
                  <c:v>51.185247391236828</c:v>
                </c:pt>
                <c:pt idx="140">
                  <c:v>51.017076121150332</c:v>
                </c:pt>
                <c:pt idx="141">
                  <c:v>50.849106584595958</c:v>
                </c:pt>
                <c:pt idx="142">
                  <c:v>50.681326956268073</c:v>
                </c:pt>
                <c:pt idx="143">
                  <c:v>50.513725876467028</c:v>
                </c:pt>
                <c:pt idx="144">
                  <c:v>50.346292467366432</c:v>
                </c:pt>
                <c:pt idx="145">
                  <c:v>50.179016342114537</c:v>
                </c:pt>
                <c:pt idx="146">
                  <c:v>50.011887607947578</c:v>
                </c:pt>
                <c:pt idx="147">
                  <c:v>49.844896864346701</c:v>
                </c:pt>
                <c:pt idx="148">
                  <c:v>49.678035197138129</c:v>
                </c:pt>
                <c:pt idx="149">
                  <c:v>49.511294169316557</c:v>
                </c:pt>
                <c:pt idx="150">
                  <c:v>49.344665809264569</c:v>
                </c:pt>
                <c:pt idx="151">
                  <c:v>49.178142596945463</c:v>
                </c:pt>
                <c:pt idx="152">
                  <c:v>49.011717448562635</c:v>
                </c:pt>
                <c:pt idx="153">
                  <c:v>48.845383700103788</c:v>
                </c:pt>
                <c:pt idx="154">
                  <c:v>48.679135090123005</c:v>
                </c:pt>
                <c:pt idx="155">
                  <c:v>48.512965742056906</c:v>
                </c:pt>
                <c:pt idx="156">
                  <c:v>48.346870146320782</c:v>
                </c:pt>
                <c:pt idx="157">
                  <c:v>48.180843142388206</c:v>
                </c:pt>
                <c:pt idx="158">
                  <c:v>48.014879901020066</c:v>
                </c:pt>
                <c:pt idx="159">
                  <c:v>47.848975906777071</c:v>
                </c:pt>
                <c:pt idx="160">
                  <c:v>47.683126940922477</c:v>
                </c:pt>
                <c:pt idx="161">
                  <c:v>47.51732906479851</c:v>
                </c:pt>
                <c:pt idx="162">
                  <c:v>47.351578603739931</c:v>
                </c:pt>
                <c:pt idx="163">
                  <c:v>47.185872131571685</c:v>
                </c:pt>
                <c:pt idx="164">
                  <c:v>47.020206455723425</c:v>
                </c:pt>
                <c:pt idx="165">
                  <c:v>46.854578602981924</c:v>
                </c:pt>
                <c:pt idx="166">
                  <c:v>46.688985805892464</c:v>
                </c:pt>
                <c:pt idx="167">
                  <c:v>46.523425489812695</c:v>
                </c:pt>
                <c:pt idx="168">
                  <c:v>46.3578952606154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6D-4255-9A4E-18E36E5AD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64.885000000000005</c:v>
                </c:pt>
                <c:pt idx="1">
                  <c:v>63.671999999999997</c:v>
                </c:pt>
                <c:pt idx="2">
                  <c:v>64</c:v>
                </c:pt>
                <c:pt idx="3">
                  <c:v>63.213000000000001</c:v>
                </c:pt>
                <c:pt idx="4">
                  <c:v>63.442999999999998</c:v>
                </c:pt>
                <c:pt idx="5">
                  <c:v>63.622999999999998</c:v>
                </c:pt>
                <c:pt idx="6">
                  <c:v>63.835999999999999</c:v>
                </c:pt>
                <c:pt idx="7">
                  <c:v>63.540999999999997</c:v>
                </c:pt>
                <c:pt idx="8">
                  <c:v>62.442999999999998</c:v>
                </c:pt>
                <c:pt idx="9">
                  <c:v>63.802999999999997</c:v>
                </c:pt>
                <c:pt idx="10">
                  <c:v>63.951000000000001</c:v>
                </c:pt>
                <c:pt idx="11">
                  <c:v>63.066000000000003</c:v>
                </c:pt>
                <c:pt idx="12">
                  <c:v>63.82</c:v>
                </c:pt>
                <c:pt idx="13">
                  <c:v>62.869</c:v>
                </c:pt>
                <c:pt idx="14">
                  <c:v>63.540999999999997</c:v>
                </c:pt>
                <c:pt idx="15">
                  <c:v>63.360999999999997</c:v>
                </c:pt>
                <c:pt idx="16">
                  <c:v>62.540999999999997</c:v>
                </c:pt>
                <c:pt idx="17">
                  <c:v>63.23</c:v>
                </c:pt>
                <c:pt idx="18">
                  <c:v>64.393000000000001</c:v>
                </c:pt>
                <c:pt idx="19">
                  <c:v>64.081999999999994</c:v>
                </c:pt>
                <c:pt idx="20">
                  <c:v>64.656000000000006</c:v>
                </c:pt>
                <c:pt idx="21">
                  <c:v>63.59</c:v>
                </c:pt>
                <c:pt idx="22">
                  <c:v>64.638999999999996</c:v>
                </c:pt>
                <c:pt idx="23">
                  <c:v>64.852000000000004</c:v>
                </c:pt>
                <c:pt idx="24">
                  <c:v>63.082000000000001</c:v>
                </c:pt>
                <c:pt idx="25">
                  <c:v>64.343999999999994</c:v>
                </c:pt>
                <c:pt idx="26">
                  <c:v>65.835999999999999</c:v>
                </c:pt>
                <c:pt idx="27">
                  <c:v>66.376999999999995</c:v>
                </c:pt>
                <c:pt idx="28">
                  <c:v>66.41</c:v>
                </c:pt>
                <c:pt idx="29">
                  <c:v>67.147999999999996</c:v>
                </c:pt>
                <c:pt idx="30">
                  <c:v>67.540999999999997</c:v>
                </c:pt>
                <c:pt idx="31">
                  <c:v>66.704999999999998</c:v>
                </c:pt>
                <c:pt idx="32">
                  <c:v>68.328000000000003</c:v>
                </c:pt>
                <c:pt idx="33">
                  <c:v>70.23</c:v>
                </c:pt>
                <c:pt idx="34">
                  <c:v>70.966999999999999</c:v>
                </c:pt>
                <c:pt idx="35">
                  <c:v>74.147999999999996</c:v>
                </c:pt>
                <c:pt idx="36">
                  <c:v>75.033000000000001</c:v>
                </c:pt>
                <c:pt idx="37">
                  <c:v>79.721000000000004</c:v>
                </c:pt>
                <c:pt idx="38">
                  <c:v>85.23</c:v>
                </c:pt>
                <c:pt idx="39">
                  <c:v>93.492000000000004</c:v>
                </c:pt>
                <c:pt idx="40">
                  <c:v>104.18</c:v>
                </c:pt>
                <c:pt idx="41">
                  <c:v>115.88500000000001</c:v>
                </c:pt>
                <c:pt idx="42">
                  <c:v>131.78700000000001</c:v>
                </c:pt>
                <c:pt idx="43">
                  <c:v>147.70500000000001</c:v>
                </c:pt>
                <c:pt idx="44">
                  <c:v>165.90199999999999</c:v>
                </c:pt>
                <c:pt idx="45">
                  <c:v>181.08199999999999</c:v>
                </c:pt>
                <c:pt idx="46">
                  <c:v>194.98400000000001</c:v>
                </c:pt>
                <c:pt idx="47">
                  <c:v>205.37700000000001</c:v>
                </c:pt>
                <c:pt idx="48">
                  <c:v>214.08199999999999</c:v>
                </c:pt>
                <c:pt idx="49">
                  <c:v>220.03299999999999</c:v>
                </c:pt>
                <c:pt idx="50">
                  <c:v>221.70500000000001</c:v>
                </c:pt>
                <c:pt idx="51">
                  <c:v>220.55699999999999</c:v>
                </c:pt>
                <c:pt idx="52">
                  <c:v>214.16399999999999</c:v>
                </c:pt>
                <c:pt idx="53">
                  <c:v>203.34399999999999</c:v>
                </c:pt>
                <c:pt idx="54">
                  <c:v>184.31100000000001</c:v>
                </c:pt>
                <c:pt idx="55">
                  <c:v>158.607</c:v>
                </c:pt>
                <c:pt idx="56">
                  <c:v>128.36099999999999</c:v>
                </c:pt>
                <c:pt idx="57">
                  <c:v>95.114999999999995</c:v>
                </c:pt>
                <c:pt idx="58">
                  <c:v>71.41</c:v>
                </c:pt>
                <c:pt idx="59">
                  <c:v>64.295000000000002</c:v>
                </c:pt>
                <c:pt idx="60">
                  <c:v>66.361000000000004</c:v>
                </c:pt>
                <c:pt idx="61">
                  <c:v>68.704999999999998</c:v>
                </c:pt>
                <c:pt idx="62">
                  <c:v>77.23</c:v>
                </c:pt>
                <c:pt idx="63">
                  <c:v>86.835999999999999</c:v>
                </c:pt>
                <c:pt idx="64">
                  <c:v>98.049000000000007</c:v>
                </c:pt>
                <c:pt idx="65">
                  <c:v>111.443</c:v>
                </c:pt>
                <c:pt idx="66">
                  <c:v>124.246</c:v>
                </c:pt>
                <c:pt idx="67">
                  <c:v>136.91800000000001</c:v>
                </c:pt>
                <c:pt idx="68">
                  <c:v>147.29499999999999</c:v>
                </c:pt>
                <c:pt idx="69">
                  <c:v>156.11500000000001</c:v>
                </c:pt>
                <c:pt idx="70">
                  <c:v>163.131</c:v>
                </c:pt>
                <c:pt idx="71">
                  <c:v>166.459</c:v>
                </c:pt>
                <c:pt idx="72">
                  <c:v>168.607</c:v>
                </c:pt>
                <c:pt idx="73">
                  <c:v>166.148</c:v>
                </c:pt>
                <c:pt idx="74">
                  <c:v>158.47499999999999</c:v>
                </c:pt>
                <c:pt idx="75">
                  <c:v>144.24600000000001</c:v>
                </c:pt>
                <c:pt idx="76">
                  <c:v>124.82</c:v>
                </c:pt>
                <c:pt idx="77">
                  <c:v>98.802999999999997</c:v>
                </c:pt>
                <c:pt idx="78">
                  <c:v>72.376999999999995</c:v>
                </c:pt>
                <c:pt idx="79">
                  <c:v>55.557000000000002</c:v>
                </c:pt>
                <c:pt idx="80">
                  <c:v>51.328000000000003</c:v>
                </c:pt>
                <c:pt idx="81">
                  <c:v>50.066000000000003</c:v>
                </c:pt>
                <c:pt idx="82">
                  <c:v>49.344000000000001</c:v>
                </c:pt>
                <c:pt idx="83">
                  <c:v>51.639000000000003</c:v>
                </c:pt>
                <c:pt idx="84">
                  <c:v>49.786999999999999</c:v>
                </c:pt>
                <c:pt idx="85">
                  <c:v>50.884999999999998</c:v>
                </c:pt>
                <c:pt idx="86">
                  <c:v>50.524999999999999</c:v>
                </c:pt>
                <c:pt idx="87">
                  <c:v>50.115000000000002</c:v>
                </c:pt>
                <c:pt idx="88">
                  <c:v>49.508000000000003</c:v>
                </c:pt>
                <c:pt idx="89">
                  <c:v>49.689</c:v>
                </c:pt>
                <c:pt idx="90">
                  <c:v>50.246000000000002</c:v>
                </c:pt>
                <c:pt idx="91">
                  <c:v>49.491999999999997</c:v>
                </c:pt>
                <c:pt idx="92">
                  <c:v>50.475000000000001</c:v>
                </c:pt>
                <c:pt idx="93">
                  <c:v>49.82</c:v>
                </c:pt>
                <c:pt idx="94">
                  <c:v>49.984000000000002</c:v>
                </c:pt>
                <c:pt idx="95">
                  <c:v>49.704999999999998</c:v>
                </c:pt>
                <c:pt idx="96">
                  <c:v>49.262</c:v>
                </c:pt>
                <c:pt idx="97">
                  <c:v>48.902000000000001</c:v>
                </c:pt>
                <c:pt idx="98">
                  <c:v>49.966999999999999</c:v>
                </c:pt>
                <c:pt idx="99">
                  <c:v>48.622999999999998</c:v>
                </c:pt>
                <c:pt idx="100">
                  <c:v>48.622999999999998</c:v>
                </c:pt>
                <c:pt idx="101">
                  <c:v>46.951000000000001</c:v>
                </c:pt>
                <c:pt idx="102">
                  <c:v>47.540999999999997</c:v>
                </c:pt>
                <c:pt idx="103">
                  <c:v>48.295000000000002</c:v>
                </c:pt>
                <c:pt idx="104">
                  <c:v>48.015999999999998</c:v>
                </c:pt>
                <c:pt idx="105">
                  <c:v>48.671999999999997</c:v>
                </c:pt>
                <c:pt idx="106">
                  <c:v>48.148000000000003</c:v>
                </c:pt>
                <c:pt idx="107">
                  <c:v>47.689</c:v>
                </c:pt>
                <c:pt idx="108">
                  <c:v>45.689</c:v>
                </c:pt>
                <c:pt idx="109">
                  <c:v>45.753999999999998</c:v>
                </c:pt>
                <c:pt idx="110">
                  <c:v>46.884999999999998</c:v>
                </c:pt>
                <c:pt idx="111">
                  <c:v>45.015999999999998</c:v>
                </c:pt>
                <c:pt idx="112">
                  <c:v>45.59</c:v>
                </c:pt>
                <c:pt idx="113">
                  <c:v>47.671999999999997</c:v>
                </c:pt>
                <c:pt idx="114">
                  <c:v>45.786999999999999</c:v>
                </c:pt>
                <c:pt idx="115">
                  <c:v>46.753999999999998</c:v>
                </c:pt>
                <c:pt idx="116">
                  <c:v>44.213000000000001</c:v>
                </c:pt>
                <c:pt idx="117">
                  <c:v>45.048999999999999</c:v>
                </c:pt>
                <c:pt idx="118">
                  <c:v>45.033000000000001</c:v>
                </c:pt>
                <c:pt idx="119">
                  <c:v>45.082000000000001</c:v>
                </c:pt>
                <c:pt idx="120">
                  <c:v>44.311</c:v>
                </c:pt>
                <c:pt idx="121">
                  <c:v>44.360999999999997</c:v>
                </c:pt>
                <c:pt idx="122">
                  <c:v>44.148000000000003</c:v>
                </c:pt>
                <c:pt idx="123">
                  <c:v>43.328000000000003</c:v>
                </c:pt>
                <c:pt idx="124">
                  <c:v>42.917999999999999</c:v>
                </c:pt>
                <c:pt idx="125">
                  <c:v>43.377000000000002</c:v>
                </c:pt>
                <c:pt idx="126">
                  <c:v>43.426000000000002</c:v>
                </c:pt>
                <c:pt idx="127">
                  <c:v>44.41</c:v>
                </c:pt>
                <c:pt idx="128">
                  <c:v>43.917999999999999</c:v>
                </c:pt>
                <c:pt idx="129">
                  <c:v>43.573999999999998</c:v>
                </c:pt>
                <c:pt idx="130">
                  <c:v>42.802999999999997</c:v>
                </c:pt>
                <c:pt idx="131">
                  <c:v>43.622999999999998</c:v>
                </c:pt>
                <c:pt idx="132">
                  <c:v>43.573999999999998</c:v>
                </c:pt>
                <c:pt idx="133">
                  <c:v>42.689</c:v>
                </c:pt>
                <c:pt idx="134">
                  <c:v>41.738</c:v>
                </c:pt>
                <c:pt idx="135">
                  <c:v>42.262</c:v>
                </c:pt>
                <c:pt idx="136">
                  <c:v>43.622999999999998</c:v>
                </c:pt>
                <c:pt idx="137">
                  <c:v>42.377000000000002</c:v>
                </c:pt>
                <c:pt idx="138">
                  <c:v>42.704999999999998</c:v>
                </c:pt>
                <c:pt idx="139">
                  <c:v>40.917999999999999</c:v>
                </c:pt>
                <c:pt idx="140">
                  <c:v>43.475000000000001</c:v>
                </c:pt>
                <c:pt idx="141">
                  <c:v>40.984000000000002</c:v>
                </c:pt>
                <c:pt idx="142">
                  <c:v>42.606999999999999</c:v>
                </c:pt>
                <c:pt idx="143">
                  <c:v>42.360999999999997</c:v>
                </c:pt>
                <c:pt idx="144">
                  <c:v>42.066000000000003</c:v>
                </c:pt>
                <c:pt idx="145">
                  <c:v>40.82</c:v>
                </c:pt>
                <c:pt idx="146">
                  <c:v>41.197000000000003</c:v>
                </c:pt>
                <c:pt idx="147">
                  <c:v>41.655999999999999</c:v>
                </c:pt>
                <c:pt idx="148">
                  <c:v>41.524999999999999</c:v>
                </c:pt>
                <c:pt idx="149">
                  <c:v>40.884999999999998</c:v>
                </c:pt>
                <c:pt idx="150">
                  <c:v>39.884999999999998</c:v>
                </c:pt>
                <c:pt idx="151">
                  <c:v>40.622999999999998</c:v>
                </c:pt>
                <c:pt idx="152">
                  <c:v>41.097999999999999</c:v>
                </c:pt>
                <c:pt idx="153">
                  <c:v>40.639000000000003</c:v>
                </c:pt>
                <c:pt idx="154">
                  <c:v>39.933999999999997</c:v>
                </c:pt>
                <c:pt idx="155">
                  <c:v>40.917999999999999</c:v>
                </c:pt>
                <c:pt idx="156">
                  <c:v>40.082000000000001</c:v>
                </c:pt>
                <c:pt idx="157">
                  <c:v>39.442999999999998</c:v>
                </c:pt>
                <c:pt idx="158">
                  <c:v>39.917999999999999</c:v>
                </c:pt>
                <c:pt idx="159">
                  <c:v>40.442999999999998</c:v>
                </c:pt>
                <c:pt idx="160">
                  <c:v>40.295000000000002</c:v>
                </c:pt>
                <c:pt idx="161">
                  <c:v>40.557000000000002</c:v>
                </c:pt>
                <c:pt idx="162">
                  <c:v>38.802999999999997</c:v>
                </c:pt>
                <c:pt idx="163">
                  <c:v>39.655999999999999</c:v>
                </c:pt>
                <c:pt idx="164">
                  <c:v>39.213000000000001</c:v>
                </c:pt>
                <c:pt idx="165">
                  <c:v>39.082000000000001</c:v>
                </c:pt>
                <c:pt idx="166">
                  <c:v>38.902000000000001</c:v>
                </c:pt>
                <c:pt idx="167">
                  <c:v>37.951000000000001</c:v>
                </c:pt>
                <c:pt idx="168">
                  <c:v>38.279000000000003</c:v>
                </c:pt>
                <c:pt idx="169">
                  <c:v>39.033000000000001</c:v>
                </c:pt>
                <c:pt idx="170">
                  <c:v>40.360999999999997</c:v>
                </c:pt>
                <c:pt idx="171">
                  <c:v>38.524999999999999</c:v>
                </c:pt>
                <c:pt idx="172">
                  <c:v>38.851999999999997</c:v>
                </c:pt>
                <c:pt idx="173">
                  <c:v>39.770000000000003</c:v>
                </c:pt>
                <c:pt idx="174">
                  <c:v>37.786999999999999</c:v>
                </c:pt>
                <c:pt idx="175">
                  <c:v>39.393000000000001</c:v>
                </c:pt>
                <c:pt idx="176">
                  <c:v>38.655999999999999</c:v>
                </c:pt>
                <c:pt idx="177">
                  <c:v>38.082000000000001</c:v>
                </c:pt>
                <c:pt idx="178">
                  <c:v>38.295000000000002</c:v>
                </c:pt>
                <c:pt idx="179">
                  <c:v>37.475000000000001</c:v>
                </c:pt>
                <c:pt idx="180">
                  <c:v>38.066000000000003</c:v>
                </c:pt>
                <c:pt idx="181">
                  <c:v>38.197000000000003</c:v>
                </c:pt>
                <c:pt idx="182">
                  <c:v>37.753999999999998</c:v>
                </c:pt>
                <c:pt idx="183">
                  <c:v>37.082000000000001</c:v>
                </c:pt>
                <c:pt idx="184">
                  <c:v>37.164000000000001</c:v>
                </c:pt>
                <c:pt idx="185">
                  <c:v>37.262</c:v>
                </c:pt>
                <c:pt idx="186">
                  <c:v>36.639000000000003</c:v>
                </c:pt>
                <c:pt idx="187">
                  <c:v>37.622999999999998</c:v>
                </c:pt>
                <c:pt idx="188">
                  <c:v>36.622999999999998</c:v>
                </c:pt>
                <c:pt idx="189">
                  <c:v>37.409999999999997</c:v>
                </c:pt>
                <c:pt idx="190">
                  <c:v>36.295000000000002</c:v>
                </c:pt>
                <c:pt idx="191">
                  <c:v>37.442999999999998</c:v>
                </c:pt>
                <c:pt idx="192">
                  <c:v>36.786999999999999</c:v>
                </c:pt>
                <c:pt idx="193">
                  <c:v>36.902000000000001</c:v>
                </c:pt>
                <c:pt idx="194">
                  <c:v>36.442999999999998</c:v>
                </c:pt>
                <c:pt idx="195">
                  <c:v>36.459000000000003</c:v>
                </c:pt>
                <c:pt idx="196">
                  <c:v>37.377000000000002</c:v>
                </c:pt>
                <c:pt idx="197">
                  <c:v>37.066000000000003</c:v>
                </c:pt>
                <c:pt idx="198">
                  <c:v>36.229999999999997</c:v>
                </c:pt>
                <c:pt idx="199">
                  <c:v>37.033000000000001</c:v>
                </c:pt>
                <c:pt idx="200">
                  <c:v>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C1-407A-B6BD-264DFEDF574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66.847558381593004</c:v>
                </c:pt>
                <c:pt idx="18">
                  <c:v>66.62380117064211</c:v>
                </c:pt>
                <c:pt idx="19">
                  <c:v>66.404726339122305</c:v>
                </c:pt>
                <c:pt idx="20">
                  <c:v>66.192959481064761</c:v>
                </c:pt>
                <c:pt idx="21">
                  <c:v>65.992409791952269</c:v>
                </c:pt>
                <c:pt idx="22">
                  <c:v>65.808795669913039</c:v>
                </c:pt>
                <c:pt idx="23">
                  <c:v>65.650333148108331</c:v>
                </c:pt>
                <c:pt idx="24">
                  <c:v>65.528612615602512</c:v>
                </c:pt>
                <c:pt idx="25">
                  <c:v>65.459681291750144</c:v>
                </c:pt>
                <c:pt idx="26">
                  <c:v>65.465333879030382</c:v>
                </c:pt>
                <c:pt idx="27">
                  <c:v>65.574590071473366</c:v>
                </c:pt>
                <c:pt idx="28">
                  <c:v>65.825304051489169</c:v>
                </c:pt>
                <c:pt idx="29">
                  <c:v>66.26580776369353</c:v>
                </c:pt>
                <c:pt idx="30">
                  <c:v>66.956438260537098</c:v>
                </c:pt>
                <c:pt idx="31">
                  <c:v>67.970743600598226</c:v>
                </c:pt>
                <c:pt idx="32">
                  <c:v>69.396108002404418</c:v>
                </c:pt>
                <c:pt idx="33">
                  <c:v>71.333494107083538</c:v>
                </c:pt>
                <c:pt idx="34">
                  <c:v>73.895979225743929</c:v>
                </c:pt>
                <c:pt idx="35">
                  <c:v>77.205775243175111</c:v>
                </c:pt>
                <c:pt idx="36">
                  <c:v>81.389479549072945</c:v>
                </c:pt>
                <c:pt idx="37">
                  <c:v>86.571415079878378</c:v>
                </c:pt>
                <c:pt idx="38">
                  <c:v>92.865083852659211</c:v>
                </c:pt>
                <c:pt idx="39">
                  <c:v>100.36297492251273</c:v>
                </c:pt>
                <c:pt idx="40">
                  <c:v>109.12521930570102</c:v>
                </c:pt>
                <c:pt idx="41">
                  <c:v>119.16784334136534</c:v>
                </c:pt>
                <c:pt idx="42">
                  <c:v>130.45158528625427</c:v>
                </c:pt>
                <c:pt idx="43">
                  <c:v>142.87226642961934</c:v>
                </c:pt>
                <c:pt idx="44">
                  <c:v>156.25308665107099</c:v>
                </c:pt>
                <c:pt idx="45">
                  <c:v>170.33660761579875</c:v>
                </c:pt>
                <c:pt idx="46">
                  <c:v>184.76688840464303</c:v>
                </c:pt>
                <c:pt idx="47">
                  <c:v>199.03828761967168</c:v>
                </c:pt>
                <c:pt idx="48">
                  <c:v>212.37527650532965</c:v>
                </c:pt>
                <c:pt idx="49">
                  <c:v>223.53085959875315</c:v>
                </c:pt>
                <c:pt idx="50">
                  <c:v>230.59841710679575</c:v>
                </c:pt>
                <c:pt idx="51">
                  <c:v>231.10559665922534</c:v>
                </c:pt>
                <c:pt idx="52">
                  <c:v>222.71130895326883</c:v>
                </c:pt>
                <c:pt idx="53">
                  <c:v>204.49041752472192</c:v>
                </c:pt>
                <c:pt idx="54">
                  <c:v>178.12351156321373</c:v>
                </c:pt>
                <c:pt idx="55">
                  <c:v>147.9542825908197</c:v>
                </c:pt>
                <c:pt idx="56">
                  <c:v>119.49109216139476</c:v>
                </c:pt>
                <c:pt idx="57">
                  <c:v>97.181594714893066</c:v>
                </c:pt>
                <c:pt idx="58">
                  <c:v>82.934731119364685</c:v>
                </c:pt>
                <c:pt idx="59">
                  <c:v>76.192064589648894</c:v>
                </c:pt>
                <c:pt idx="60">
                  <c:v>75.100908975940712</c:v>
                </c:pt>
                <c:pt idx="61">
                  <c:v>77.752306967425412</c:v>
                </c:pt>
                <c:pt idx="62">
                  <c:v>82.819254731148632</c:v>
                </c:pt>
                <c:pt idx="63">
                  <c:v>89.59584497931229</c:v>
                </c:pt>
                <c:pt idx="64">
                  <c:v>97.76405865119952</c:v>
                </c:pt>
                <c:pt idx="65">
                  <c:v>107.15625889846901</c:v>
                </c:pt>
                <c:pt idx="66">
                  <c:v>117.60686515949399</c:v>
                </c:pt>
                <c:pt idx="67">
                  <c:v>128.87817895092385</c:v>
                </c:pt>
                <c:pt idx="68">
                  <c:v>140.61353635080746</c:v>
                </c:pt>
                <c:pt idx="69">
                  <c:v>152.26492917023339</c:v>
                </c:pt>
                <c:pt idx="70">
                  <c:v>162.94495894964345</c:v>
                </c:pt>
                <c:pt idx="71">
                  <c:v>171.21152864771227</c:v>
                </c:pt>
                <c:pt idx="72">
                  <c:v>174.96681769030474</c:v>
                </c:pt>
                <c:pt idx="73">
                  <c:v>171.84421546371158</c:v>
                </c:pt>
                <c:pt idx="74">
                  <c:v>160.31925305454246</c:v>
                </c:pt>
                <c:pt idx="75">
                  <c:v>141.08415181971597</c:v>
                </c:pt>
                <c:pt idx="76">
                  <c:v>117.52219494920141</c:v>
                </c:pt>
                <c:pt idx="77">
                  <c:v>94.476298110411989</c:v>
                </c:pt>
                <c:pt idx="78">
                  <c:v>75.979537103835568</c:v>
                </c:pt>
                <c:pt idx="79">
                  <c:v>63.645941446053193</c:v>
                </c:pt>
                <c:pt idx="80">
                  <c:v>56.746592862231097</c:v>
                </c:pt>
                <c:pt idx="81">
                  <c:v>53.453788002479243</c:v>
                </c:pt>
                <c:pt idx="82">
                  <c:v>52.051222239397916</c:v>
                </c:pt>
                <c:pt idx="83">
                  <c:v>51.448814500700941</c:v>
                </c:pt>
                <c:pt idx="84">
                  <c:v>51.124060700949514</c:v>
                </c:pt>
                <c:pt idx="85">
                  <c:v>50.87998525987976</c:v>
                </c:pt>
                <c:pt idx="86">
                  <c:v>50.657053246219036</c:v>
                </c:pt>
                <c:pt idx="87">
                  <c:v>50.440764477684517</c:v>
                </c:pt>
                <c:pt idx="88">
                  <c:v>50.22836338315431</c:v>
                </c:pt>
                <c:pt idx="89">
                  <c:v>50.019566103346037</c:v>
                </c:pt>
                <c:pt idx="90">
                  <c:v>49.814514170992062</c:v>
                </c:pt>
                <c:pt idx="91">
                  <c:v>49.61341740931168</c:v>
                </c:pt>
                <c:pt idx="92">
                  <c:v>49.416513467949279</c:v>
                </c:pt>
                <c:pt idx="93">
                  <c:v>49.224077901987584</c:v>
                </c:pt>
                <c:pt idx="94">
                  <c:v>49.036442140612337</c:v>
                </c:pt>
                <c:pt idx="95">
                  <c:v>48.854010749112852</c:v>
                </c:pt>
                <c:pt idx="96">
                  <c:v>48.677271858299861</c:v>
                </c:pt>
                <c:pt idx="97">
                  <c:v>48.506793209351699</c:v>
                </c:pt>
                <c:pt idx="98">
                  <c:v>48.343195346152811</c:v>
                </c:pt>
                <c:pt idx="99">
                  <c:v>48.187094172936774</c:v>
                </c:pt>
                <c:pt idx="100">
                  <c:v>48.039007409901963</c:v>
                </c:pt>
                <c:pt idx="101">
                  <c:v>47.899221605462365</c:v>
                </c:pt>
                <c:pt idx="102">
                  <c:v>47.767614129825155</c:v>
                </c:pt>
                <c:pt idx="103">
                  <c:v>47.643415203844548</c:v>
                </c:pt>
                <c:pt idx="104">
                  <c:v>47.52489022466488</c:v>
                </c:pt>
                <c:pt idx="105">
                  <c:v>47.408964961772845</c:v>
                </c:pt>
                <c:pt idx="106">
                  <c:v>47.290961761526717</c:v>
                </c:pt>
                <c:pt idx="107">
                  <c:v>47.164837056703917</c:v>
                </c:pt>
                <c:pt idx="108">
                  <c:v>47.024380708889694</c:v>
                </c:pt>
                <c:pt idx="109">
                  <c:v>46.86541729275401</c:v>
                </c:pt>
                <c:pt idx="110">
                  <c:v>46.688137484464995</c:v>
                </c:pt>
                <c:pt idx="111">
                  <c:v>46.497998612952017</c:v>
                </c:pt>
                <c:pt idx="112">
                  <c:v>46.304122712943531</c:v>
                </c:pt>
                <c:pt idx="113">
                  <c:v>46.115785130719239</c:v>
                </c:pt>
                <c:pt idx="114">
                  <c:v>45.939048164725868</c:v>
                </c:pt>
                <c:pt idx="115">
                  <c:v>45.775431143382399</c:v>
                </c:pt>
                <c:pt idx="116">
                  <c:v>45.622896872300586</c:v>
                </c:pt>
                <c:pt idx="117">
                  <c:v>45.477934533533663</c:v>
                </c:pt>
                <c:pt idx="118">
                  <c:v>45.337299236739106</c:v>
                </c:pt>
                <c:pt idx="119">
                  <c:v>45.198769473934362</c:v>
                </c:pt>
                <c:pt idx="120">
                  <c:v>45.061115146791657</c:v>
                </c:pt>
                <c:pt idx="121">
                  <c:v>44.923755341360049</c:v>
                </c:pt>
                <c:pt idx="122">
                  <c:v>44.786439816899033</c:v>
                </c:pt>
                <c:pt idx="123">
                  <c:v>44.649057887220756</c:v>
                </c:pt>
                <c:pt idx="124">
                  <c:v>44.511551081957506</c:v>
                </c:pt>
                <c:pt idx="125">
                  <c:v>44.373880766757772</c:v>
                </c:pt>
                <c:pt idx="126">
                  <c:v>44.236017870580355</c:v>
                </c:pt>
                <c:pt idx="127">
                  <c:v>44.097939762836681</c:v>
                </c:pt>
                <c:pt idx="128">
                  <c:v>43.959629060596122</c:v>
                </c:pt>
                <c:pt idx="129">
                  <c:v>43.821072901823115</c:v>
                </c:pt>
                <c:pt idx="130">
                  <c:v>43.682262346730255</c:v>
                </c:pt>
                <c:pt idx="131">
                  <c:v>43.543191841848596</c:v>
                </c:pt>
                <c:pt idx="132">
                  <c:v>43.403858735289347</c:v>
                </c:pt>
                <c:pt idx="133">
                  <c:v>43.264262840063921</c:v>
                </c:pt>
                <c:pt idx="134">
                  <c:v>43.124406043023363</c:v>
                </c:pt>
                <c:pt idx="135">
                  <c:v>42.984291956717406</c:v>
                </c:pt>
                <c:pt idx="136">
                  <c:v>42.843925611230496</c:v>
                </c:pt>
                <c:pt idx="137">
                  <c:v>42.703313182923637</c:v>
                </c:pt>
                <c:pt idx="138">
                  <c:v>42.5624617569812</c:v>
                </c:pt>
                <c:pt idx="139">
                  <c:v>42.421379120707229</c:v>
                </c:pt>
                <c:pt idx="140">
                  <c:v>42.280073584617668</c:v>
                </c:pt>
                <c:pt idx="141">
                  <c:v>42.138553828515846</c:v>
                </c:pt>
                <c:pt idx="142">
                  <c:v>41.99682876990483</c:v>
                </c:pt>
                <c:pt idx="143">
                  <c:v>41.854907452273416</c:v>
                </c:pt>
                <c:pt idx="144">
                  <c:v>41.712798950981515</c:v>
                </c:pt>
                <c:pt idx="145">
                  <c:v>41.570512294661697</c:v>
                </c:pt>
                <c:pt idx="146">
                  <c:v>41.428056400240933</c:v>
                </c:pt>
                <c:pt idx="147">
                  <c:v>41.28544001986679</c:v>
                </c:pt>
                <c:pt idx="148">
                  <c:v>41.142671698193752</c:v>
                </c:pt>
                <c:pt idx="149">
                  <c:v>40.999759738645913</c:v>
                </c:pt>
                <c:pt idx="150">
                  <c:v>40.856712177421606</c:v>
                </c:pt>
                <c:pt idx="151">
                  <c:v>40.713536764143349</c:v>
                </c:pt>
                <c:pt idx="152">
                  <c:v>40.570240948181933</c:v>
                </c:pt>
                <c:pt idx="153">
                  <c:v>40.426831869798569</c:v>
                </c:pt>
                <c:pt idx="154">
                  <c:v>40.283316355352099</c:v>
                </c:pt>
                <c:pt idx="155">
                  <c:v>40.13970091591186</c:v>
                </c:pt>
                <c:pt idx="156">
                  <c:v>39.995991748700398</c:v>
                </c:pt>
                <c:pt idx="157">
                  <c:v>39.852194740864789</c:v>
                </c:pt>
                <c:pt idx="158">
                  <c:v>39.708315475142079</c:v>
                </c:pt>
                <c:pt idx="159">
                  <c:v>39.564359237043035</c:v>
                </c:pt>
                <c:pt idx="160">
                  <c:v>39.420331023230979</c:v>
                </c:pt>
                <c:pt idx="161">
                  <c:v>39.276235550818093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C1-407A-B6BD-264DFEDF574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66.836272769269954</c:v>
                </c:pt>
                <c:pt idx="18">
                  <c:v>66.604883619033842</c:v>
                </c:pt>
                <c:pt idx="19">
                  <c:v>66.373455497715909</c:v>
                </c:pt>
                <c:pt idx="20">
                  <c:v>66.141985442137056</c:v>
                </c:pt>
                <c:pt idx="21">
                  <c:v>65.910470281424949</c:v>
                </c:pt>
                <c:pt idx="22">
                  <c:v>65.678906624748819</c:v>
                </c:pt>
                <c:pt idx="23">
                  <c:v>65.447290848659406</c:v>
                </c:pt>
                <c:pt idx="24">
                  <c:v>65.215619084077517</c:v>
                </c:pt>
                <c:pt idx="25">
                  <c:v>64.983887202988868</c:v>
                </c:pt>
                <c:pt idx="26">
                  <c:v>64.752090804917103</c:v>
                </c:pt>
                <c:pt idx="27">
                  <c:v>64.520225203265255</c:v>
                </c:pt>
                <c:pt idx="28">
                  <c:v>64.288285411636735</c:v>
                </c:pt>
                <c:pt idx="29">
                  <c:v>64.056266130269904</c:v>
                </c:pt>
                <c:pt idx="30">
                  <c:v>63.824161732749666</c:v>
                </c:pt>
                <c:pt idx="31">
                  <c:v>63.591966253189135</c:v>
                </c:pt>
                <c:pt idx="32">
                  <c:v>63.359673374113143</c:v>
                </c:pt>
                <c:pt idx="33">
                  <c:v>63.127276415315464</c:v>
                </c:pt>
                <c:pt idx="34">
                  <c:v>62.894768324010606</c:v>
                </c:pt>
                <c:pt idx="35">
                  <c:v>62.662141666654506</c:v>
                </c:pt>
                <c:pt idx="36">
                  <c:v>62.429388622870903</c:v>
                </c:pt>
                <c:pt idx="37">
                  <c:v>62.196500981989523</c:v>
                </c:pt>
                <c:pt idx="38">
                  <c:v>61.963470142781183</c:v>
                </c:pt>
                <c:pt idx="39">
                  <c:v>61.73028711706359</c:v>
                </c:pt>
                <c:pt idx="40">
                  <c:v>61.496942537950446</c:v>
                </c:pt>
                <c:pt idx="41">
                  <c:v>61.263426673627535</c:v>
                </c:pt>
                <c:pt idx="42">
                  <c:v>61.029729447661595</c:v>
                </c:pt>
                <c:pt idx="43">
                  <c:v>60.795840466983698</c:v>
                </c:pt>
                <c:pt idx="44">
                  <c:v>60.561749058837549</c:v>
                </c:pt>
                <c:pt idx="45">
                  <c:v>60.327444318144693</c:v>
                </c:pt>
                <c:pt idx="46">
                  <c:v>60.092915166914686</c:v>
                </c:pt>
                <c:pt idx="47">
                  <c:v>59.858150427515426</c:v>
                </c:pt>
                <c:pt idx="48">
                  <c:v>59.623138911818053</c:v>
                </c:pt>
                <c:pt idx="49">
                  <c:v>59.387869528438756</c:v>
                </c:pt>
                <c:pt idx="50">
                  <c:v>59.152331410512978</c:v>
                </c:pt>
                <c:pt idx="51">
                  <c:v>58.916514066652184</c:v>
                </c:pt>
                <c:pt idx="52">
                  <c:v>58.680407557941649</c:v>
                </c:pt>
                <c:pt idx="53">
                  <c:v>58.444002704032719</c:v>
                </c:pt>
                <c:pt idx="54">
                  <c:v>58.207291321551928</c:v>
                </c:pt>
                <c:pt idx="55">
                  <c:v>57.970266498179605</c:v>
                </c:pt>
                <c:pt idx="56">
                  <c:v>57.732922905823926</c:v>
                </c:pt>
                <c:pt idx="57">
                  <c:v>57.495257156310466</c:v>
                </c:pt>
                <c:pt idx="58">
                  <c:v>57.257268202898388</c:v>
                </c:pt>
                <c:pt idx="59">
                  <c:v>57.018957790688816</c:v>
                </c:pt>
                <c:pt idx="60">
                  <c:v>56.780330958575455</c:v>
                </c:pt>
                <c:pt idx="61">
                  <c:v>56.541396594759306</c:v>
                </c:pt>
                <c:pt idx="62">
                  <c:v>56.302168046965406</c:v>
                </c:pt>
                <c:pt idx="63">
                  <c:v>56.062663787307976</c:v>
                </c:pt>
                <c:pt idx="64">
                  <c:v>55.822908130204496</c:v>
                </c:pt>
                <c:pt idx="65">
                  <c:v>55.582931999785743</c:v>
                </c:pt>
                <c:pt idx="66">
                  <c:v>55.342773740845068</c:v>
                </c:pt>
                <c:pt idx="67">
                  <c:v>55.102479964479564</c:v>
                </c:pt>
                <c:pt idx="68">
                  <c:v>54.862106416180239</c:v>
                </c:pt>
                <c:pt idx="69">
                  <c:v>54.621718850233059</c:v>
                </c:pt>
                <c:pt idx="70">
                  <c:v>54.381393889938437</c:v>
                </c:pt>
                <c:pt idx="71">
                  <c:v>54.141219848428712</c:v>
                </c:pt>
                <c:pt idx="72">
                  <c:v>53.901297479903853</c:v>
                </c:pt>
                <c:pt idx="73">
                  <c:v>53.661740626123645</c:v>
                </c:pt>
                <c:pt idx="74">
                  <c:v>53.422676718276811</c:v>
                </c:pt>
                <c:pt idx="75">
                  <c:v>53.1842470902576</c:v>
                </c:pt>
                <c:pt idx="76">
                  <c:v>52.946607056364677</c:v>
                </c:pt>
                <c:pt idx="77">
                  <c:v>52.70992570500205</c:v>
                </c:pt>
                <c:pt idx="78">
                  <c:v>52.474385360662659</c:v>
                </c:pt>
                <c:pt idx="79">
                  <c:v>52.240180669865005</c:v>
                </c:pt>
                <c:pt idx="80">
                  <c:v>52.007517273298575</c:v>
                </c:pt>
                <c:pt idx="81">
                  <c:v>51.776610036604296</c:v>
                </c:pt>
                <c:pt idx="82">
                  <c:v>51.547680826164402</c:v>
                </c:pt>
                <c:pt idx="83">
                  <c:v>51.320955833922866</c:v>
                </c:pt>
                <c:pt idx="84">
                  <c:v>51.096662476175105</c:v>
                </c:pt>
                <c:pt idx="85">
                  <c:v>50.875025914630697</c:v>
                </c:pt>
                <c:pt idx="86">
                  <c:v>50.656265272628275</c:v>
                </c:pt>
                <c:pt idx="87">
                  <c:v>50.440589643557374</c:v>
                </c:pt>
                <c:pt idx="88">
                  <c:v>50.228194010418967</c:v>
                </c:pt>
                <c:pt idx="89">
                  <c:v>50.019255213011178</c:v>
                </c:pt>
                <c:pt idx="90">
                  <c:v>49.813928110502445</c:v>
                </c:pt>
                <c:pt idx="91">
                  <c:v>49.61234209050302</c:v>
                </c:pt>
                <c:pt idx="92">
                  <c:v>49.414598070057025</c:v>
                </c:pt>
                <c:pt idx="93">
                  <c:v>49.220766118871474</c:v>
                </c:pt>
                <c:pt idx="94">
                  <c:v>49.030883811056071</c:v>
                </c:pt>
                <c:pt idx="95">
                  <c:v>48.844955380021233</c:v>
                </c:pt>
                <c:pt idx="96">
                  <c:v>48.662951714110349</c:v>
                </c:pt>
                <c:pt idx="97">
                  <c:v>48.484811190741496</c:v>
                </c:pt>
                <c:pt idx="98">
                  <c:v>48.31044130731253</c:v>
                </c:pt>
                <c:pt idx="99">
                  <c:v>48.139721030849913</c:v>
                </c:pt>
                <c:pt idx="100">
                  <c:v>47.972503757963366</c:v>
                </c:pt>
                <c:pt idx="101">
                  <c:v>47.80862075408092</c:v>
                </c:pt>
                <c:pt idx="102">
                  <c:v>47.647884927347569</c:v>
                </c:pt>
                <c:pt idx="103">
                  <c:v>47.490094788272671</c:v>
                </c:pt>
                <c:pt idx="104">
                  <c:v>47.335038450671192</c:v>
                </c:pt>
                <c:pt idx="105">
                  <c:v>47.182497541449166</c:v>
                </c:pt>
                <c:pt idx="106">
                  <c:v>47.032250904635767</c:v>
                </c:pt>
                <c:pt idx="107">
                  <c:v>46.884078006820602</c:v>
                </c:pt>
                <c:pt idx="108">
                  <c:v>46.737761974845469</c:v>
                </c:pt>
                <c:pt idx="109">
                  <c:v>46.593092220419507</c:v>
                </c:pt>
                <c:pt idx="110">
                  <c:v>46.449866628769172</c:v>
                </c:pt>
                <c:pt idx="111">
                  <c:v>46.307893308370915</c:v>
                </c:pt>
                <c:pt idx="112">
                  <c:v>46.166991915514572</c:v>
                </c:pt>
                <c:pt idx="113">
                  <c:v>46.026994580555588</c:v>
                </c:pt>
                <c:pt idx="114">
                  <c:v>45.887746472203368</c:v>
                </c:pt>
                <c:pt idx="115">
                  <c:v>45.749106042279898</c:v>
                </c:pt>
                <c:pt idx="116">
                  <c:v>45.610944996459949</c:v>
                </c:pt>
                <c:pt idx="117">
                  <c:v>45.473148037064391</c:v>
                </c:pt>
                <c:pt idx="118">
                  <c:v>45.335612422552508</c:v>
                </c:pt>
                <c:pt idx="119">
                  <c:v>45.198247385469926</c:v>
                </c:pt>
                <c:pt idx="120">
                  <c:v>45.060973446732227</c:v>
                </c:pt>
                <c:pt idx="121">
                  <c:v>44.923721659674243</c:v>
                </c:pt>
                <c:pt idx="122">
                  <c:v>44.786432812609597</c:v>
                </c:pt>
                <c:pt idx="123">
                  <c:v>44.64905661398641</c:v>
                </c:pt>
                <c:pt idx="124">
                  <c:v>44.511550879787436</c:v>
                </c:pt>
                <c:pt idx="125">
                  <c:v>44.373880738733774</c:v>
                </c:pt>
                <c:pt idx="126">
                  <c:v>44.236017867190903</c:v>
                </c:pt>
                <c:pt idx="127">
                  <c:v>44.097939762479136</c:v>
                </c:pt>
                <c:pt idx="128">
                  <c:v>43.959629060563238</c:v>
                </c:pt>
                <c:pt idx="129">
                  <c:v>43.821072901820479</c:v>
                </c:pt>
                <c:pt idx="130">
                  <c:v>43.68226234673007</c:v>
                </c:pt>
                <c:pt idx="131">
                  <c:v>43.543191841848582</c:v>
                </c:pt>
                <c:pt idx="132">
                  <c:v>43.403858735289347</c:v>
                </c:pt>
                <c:pt idx="133">
                  <c:v>43.264262840063921</c:v>
                </c:pt>
                <c:pt idx="134">
                  <c:v>43.124406043023363</c:v>
                </c:pt>
                <c:pt idx="135">
                  <c:v>42.984291956717406</c:v>
                </c:pt>
                <c:pt idx="136">
                  <c:v>42.843925611230496</c:v>
                </c:pt>
                <c:pt idx="137">
                  <c:v>42.703313182923637</c:v>
                </c:pt>
                <c:pt idx="138">
                  <c:v>42.5624617569812</c:v>
                </c:pt>
                <c:pt idx="139">
                  <c:v>42.421379120707229</c:v>
                </c:pt>
                <c:pt idx="140">
                  <c:v>42.280073584617668</c:v>
                </c:pt>
                <c:pt idx="141">
                  <c:v>42.138553828515846</c:v>
                </c:pt>
                <c:pt idx="142">
                  <c:v>41.99682876990483</c:v>
                </c:pt>
                <c:pt idx="143">
                  <c:v>41.854907452273416</c:v>
                </c:pt>
                <c:pt idx="144">
                  <c:v>41.712798950981515</c:v>
                </c:pt>
                <c:pt idx="145">
                  <c:v>41.570512294661697</c:v>
                </c:pt>
                <c:pt idx="146">
                  <c:v>41.428056400240933</c:v>
                </c:pt>
                <c:pt idx="147">
                  <c:v>41.28544001986679</c:v>
                </c:pt>
                <c:pt idx="148">
                  <c:v>41.142671698193752</c:v>
                </c:pt>
                <c:pt idx="149">
                  <c:v>40.999759738645913</c:v>
                </c:pt>
                <c:pt idx="150">
                  <c:v>40.856712177421606</c:v>
                </c:pt>
                <c:pt idx="151">
                  <c:v>40.713536764143349</c:v>
                </c:pt>
                <c:pt idx="152">
                  <c:v>40.570240948181933</c:v>
                </c:pt>
                <c:pt idx="153">
                  <c:v>40.426831869798569</c:v>
                </c:pt>
                <c:pt idx="154">
                  <c:v>40.283316355352099</c:v>
                </c:pt>
                <c:pt idx="155">
                  <c:v>40.13970091591186</c:v>
                </c:pt>
                <c:pt idx="156">
                  <c:v>39.995991748700398</c:v>
                </c:pt>
                <c:pt idx="157">
                  <c:v>39.852194740864789</c:v>
                </c:pt>
                <c:pt idx="158">
                  <c:v>39.708315475142079</c:v>
                </c:pt>
                <c:pt idx="159">
                  <c:v>39.564359237043035</c:v>
                </c:pt>
                <c:pt idx="160">
                  <c:v>39.420331023230979</c:v>
                </c:pt>
                <c:pt idx="161">
                  <c:v>39.276235550818093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C1-407A-B6BD-264DFEDF5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68.41</c:v>
                </c:pt>
                <c:pt idx="1">
                  <c:v>67.638999999999996</c:v>
                </c:pt>
                <c:pt idx="2">
                  <c:v>67.016000000000005</c:v>
                </c:pt>
                <c:pt idx="3">
                  <c:v>66.295000000000002</c:v>
                </c:pt>
                <c:pt idx="4">
                  <c:v>66.852000000000004</c:v>
                </c:pt>
                <c:pt idx="5">
                  <c:v>67.245999999999995</c:v>
                </c:pt>
                <c:pt idx="6">
                  <c:v>67.376999999999995</c:v>
                </c:pt>
                <c:pt idx="7">
                  <c:v>66.081999999999994</c:v>
                </c:pt>
                <c:pt idx="8">
                  <c:v>66.245999999999995</c:v>
                </c:pt>
                <c:pt idx="9">
                  <c:v>66.573999999999998</c:v>
                </c:pt>
                <c:pt idx="10">
                  <c:v>66.212999999999994</c:v>
                </c:pt>
                <c:pt idx="11">
                  <c:v>66.802999999999997</c:v>
                </c:pt>
                <c:pt idx="12">
                  <c:v>66.902000000000001</c:v>
                </c:pt>
                <c:pt idx="13">
                  <c:v>67.933999999999997</c:v>
                </c:pt>
                <c:pt idx="14">
                  <c:v>66.704999999999998</c:v>
                </c:pt>
                <c:pt idx="15">
                  <c:v>67.656000000000006</c:v>
                </c:pt>
                <c:pt idx="16">
                  <c:v>67.59</c:v>
                </c:pt>
                <c:pt idx="17">
                  <c:v>68.492000000000004</c:v>
                </c:pt>
                <c:pt idx="18">
                  <c:v>68.426000000000002</c:v>
                </c:pt>
                <c:pt idx="19">
                  <c:v>68.540999999999997</c:v>
                </c:pt>
                <c:pt idx="20">
                  <c:v>66.721000000000004</c:v>
                </c:pt>
                <c:pt idx="21">
                  <c:v>68.426000000000002</c:v>
                </c:pt>
                <c:pt idx="22">
                  <c:v>69.23</c:v>
                </c:pt>
                <c:pt idx="23">
                  <c:v>69.41</c:v>
                </c:pt>
                <c:pt idx="24">
                  <c:v>69.721000000000004</c:v>
                </c:pt>
                <c:pt idx="25">
                  <c:v>69.754000000000005</c:v>
                </c:pt>
                <c:pt idx="26">
                  <c:v>71.754000000000005</c:v>
                </c:pt>
                <c:pt idx="27">
                  <c:v>72.492000000000004</c:v>
                </c:pt>
                <c:pt idx="28">
                  <c:v>70.738</c:v>
                </c:pt>
                <c:pt idx="29">
                  <c:v>71.721000000000004</c:v>
                </c:pt>
                <c:pt idx="30">
                  <c:v>73.459000000000003</c:v>
                </c:pt>
                <c:pt idx="31">
                  <c:v>75.081999999999994</c:v>
                </c:pt>
                <c:pt idx="32">
                  <c:v>75.966999999999999</c:v>
                </c:pt>
                <c:pt idx="33">
                  <c:v>77.147999999999996</c:v>
                </c:pt>
                <c:pt idx="34">
                  <c:v>77.918000000000006</c:v>
                </c:pt>
                <c:pt idx="35">
                  <c:v>79.573999999999998</c:v>
                </c:pt>
                <c:pt idx="36">
                  <c:v>81.131</c:v>
                </c:pt>
                <c:pt idx="37">
                  <c:v>82.885000000000005</c:v>
                </c:pt>
                <c:pt idx="38">
                  <c:v>87.738</c:v>
                </c:pt>
                <c:pt idx="39">
                  <c:v>93.638999999999996</c:v>
                </c:pt>
                <c:pt idx="40">
                  <c:v>104.148</c:v>
                </c:pt>
                <c:pt idx="41">
                  <c:v>117.443</c:v>
                </c:pt>
                <c:pt idx="42">
                  <c:v>134.78700000000001</c:v>
                </c:pt>
                <c:pt idx="43">
                  <c:v>154.75399999999999</c:v>
                </c:pt>
                <c:pt idx="44">
                  <c:v>171.738</c:v>
                </c:pt>
                <c:pt idx="45">
                  <c:v>189.37700000000001</c:v>
                </c:pt>
                <c:pt idx="46">
                  <c:v>203.09800000000001</c:v>
                </c:pt>
                <c:pt idx="47">
                  <c:v>213.34399999999999</c:v>
                </c:pt>
                <c:pt idx="48">
                  <c:v>221.55699999999999</c:v>
                </c:pt>
                <c:pt idx="49">
                  <c:v>227.18</c:v>
                </c:pt>
                <c:pt idx="50">
                  <c:v>229.83600000000001</c:v>
                </c:pt>
                <c:pt idx="51">
                  <c:v>230.04900000000001</c:v>
                </c:pt>
                <c:pt idx="52">
                  <c:v>226.03299999999999</c:v>
                </c:pt>
                <c:pt idx="53">
                  <c:v>216.24600000000001</c:v>
                </c:pt>
                <c:pt idx="54">
                  <c:v>199.44300000000001</c:v>
                </c:pt>
                <c:pt idx="55">
                  <c:v>174.70500000000001</c:v>
                </c:pt>
                <c:pt idx="56">
                  <c:v>144.62299999999999</c:v>
                </c:pt>
                <c:pt idx="57">
                  <c:v>109.967</c:v>
                </c:pt>
                <c:pt idx="58">
                  <c:v>82.492000000000004</c:v>
                </c:pt>
                <c:pt idx="59">
                  <c:v>70.885000000000005</c:v>
                </c:pt>
                <c:pt idx="60">
                  <c:v>69.573999999999998</c:v>
                </c:pt>
                <c:pt idx="61">
                  <c:v>73.688999999999993</c:v>
                </c:pt>
                <c:pt idx="62">
                  <c:v>80.787000000000006</c:v>
                </c:pt>
                <c:pt idx="63">
                  <c:v>90.081999999999994</c:v>
                </c:pt>
                <c:pt idx="64">
                  <c:v>102.68899999999999</c:v>
                </c:pt>
                <c:pt idx="65">
                  <c:v>116.902</c:v>
                </c:pt>
                <c:pt idx="66">
                  <c:v>130.934</c:v>
                </c:pt>
                <c:pt idx="67">
                  <c:v>143.31100000000001</c:v>
                </c:pt>
                <c:pt idx="68">
                  <c:v>156.01599999999999</c:v>
                </c:pt>
                <c:pt idx="69">
                  <c:v>164.197</c:v>
                </c:pt>
                <c:pt idx="70">
                  <c:v>171.131</c:v>
                </c:pt>
                <c:pt idx="71">
                  <c:v>175.279</c:v>
                </c:pt>
                <c:pt idx="72">
                  <c:v>177.55699999999999</c:v>
                </c:pt>
                <c:pt idx="73">
                  <c:v>174.63900000000001</c:v>
                </c:pt>
                <c:pt idx="74">
                  <c:v>167.197</c:v>
                </c:pt>
                <c:pt idx="75">
                  <c:v>153.04900000000001</c:v>
                </c:pt>
                <c:pt idx="76">
                  <c:v>133.852</c:v>
                </c:pt>
                <c:pt idx="77">
                  <c:v>107</c:v>
                </c:pt>
                <c:pt idx="78">
                  <c:v>80.361000000000004</c:v>
                </c:pt>
                <c:pt idx="79">
                  <c:v>61.262</c:v>
                </c:pt>
                <c:pt idx="80">
                  <c:v>55.689</c:v>
                </c:pt>
                <c:pt idx="81">
                  <c:v>53.066000000000003</c:v>
                </c:pt>
                <c:pt idx="82">
                  <c:v>53.442999999999998</c:v>
                </c:pt>
                <c:pt idx="83">
                  <c:v>51.393000000000001</c:v>
                </c:pt>
                <c:pt idx="84">
                  <c:v>52.720999999999997</c:v>
                </c:pt>
                <c:pt idx="85">
                  <c:v>53.491999999999997</c:v>
                </c:pt>
                <c:pt idx="86">
                  <c:v>52.557000000000002</c:v>
                </c:pt>
                <c:pt idx="87">
                  <c:v>53.426000000000002</c:v>
                </c:pt>
                <c:pt idx="88">
                  <c:v>52.540999999999997</c:v>
                </c:pt>
                <c:pt idx="89">
                  <c:v>52.557000000000002</c:v>
                </c:pt>
                <c:pt idx="90">
                  <c:v>52.720999999999997</c:v>
                </c:pt>
                <c:pt idx="91">
                  <c:v>53.475000000000001</c:v>
                </c:pt>
                <c:pt idx="92">
                  <c:v>52.475000000000001</c:v>
                </c:pt>
                <c:pt idx="93">
                  <c:v>53.491999999999997</c:v>
                </c:pt>
                <c:pt idx="94">
                  <c:v>53.311</c:v>
                </c:pt>
                <c:pt idx="95">
                  <c:v>53.048999999999999</c:v>
                </c:pt>
                <c:pt idx="96">
                  <c:v>52.933999999999997</c:v>
                </c:pt>
                <c:pt idx="97">
                  <c:v>51.262</c:v>
                </c:pt>
                <c:pt idx="98">
                  <c:v>51</c:v>
                </c:pt>
                <c:pt idx="99">
                  <c:v>52.295000000000002</c:v>
                </c:pt>
                <c:pt idx="100">
                  <c:v>51.884999999999998</c:v>
                </c:pt>
                <c:pt idx="101">
                  <c:v>52.622999999999998</c:v>
                </c:pt>
                <c:pt idx="102">
                  <c:v>52</c:v>
                </c:pt>
                <c:pt idx="103">
                  <c:v>53.491999999999997</c:v>
                </c:pt>
                <c:pt idx="104">
                  <c:v>53.344000000000001</c:v>
                </c:pt>
                <c:pt idx="105">
                  <c:v>54.082000000000001</c:v>
                </c:pt>
                <c:pt idx="106">
                  <c:v>53.671999999999997</c:v>
                </c:pt>
                <c:pt idx="107">
                  <c:v>55.295000000000002</c:v>
                </c:pt>
                <c:pt idx="108">
                  <c:v>54.295000000000002</c:v>
                </c:pt>
                <c:pt idx="109">
                  <c:v>51.262</c:v>
                </c:pt>
                <c:pt idx="110">
                  <c:v>50.41</c:v>
                </c:pt>
                <c:pt idx="111">
                  <c:v>49.557000000000002</c:v>
                </c:pt>
                <c:pt idx="112">
                  <c:v>48.328000000000003</c:v>
                </c:pt>
                <c:pt idx="113">
                  <c:v>46.851999999999997</c:v>
                </c:pt>
                <c:pt idx="114">
                  <c:v>46.984000000000002</c:v>
                </c:pt>
                <c:pt idx="115">
                  <c:v>46.475000000000001</c:v>
                </c:pt>
                <c:pt idx="116">
                  <c:v>46.639000000000003</c:v>
                </c:pt>
                <c:pt idx="117">
                  <c:v>47.393000000000001</c:v>
                </c:pt>
                <c:pt idx="118">
                  <c:v>46.066000000000003</c:v>
                </c:pt>
                <c:pt idx="119">
                  <c:v>46.508000000000003</c:v>
                </c:pt>
                <c:pt idx="120">
                  <c:v>44.689</c:v>
                </c:pt>
                <c:pt idx="121">
                  <c:v>46.246000000000002</c:v>
                </c:pt>
                <c:pt idx="122">
                  <c:v>45.459000000000003</c:v>
                </c:pt>
                <c:pt idx="123">
                  <c:v>44.262</c:v>
                </c:pt>
                <c:pt idx="124">
                  <c:v>44.689</c:v>
                </c:pt>
                <c:pt idx="125">
                  <c:v>44.048999999999999</c:v>
                </c:pt>
                <c:pt idx="126">
                  <c:v>43.475000000000001</c:v>
                </c:pt>
                <c:pt idx="127">
                  <c:v>44.393000000000001</c:v>
                </c:pt>
                <c:pt idx="128">
                  <c:v>44.246000000000002</c:v>
                </c:pt>
                <c:pt idx="129">
                  <c:v>44.360999999999997</c:v>
                </c:pt>
                <c:pt idx="130">
                  <c:v>43.869</c:v>
                </c:pt>
                <c:pt idx="131">
                  <c:v>44.295000000000002</c:v>
                </c:pt>
                <c:pt idx="132">
                  <c:v>45.393000000000001</c:v>
                </c:pt>
                <c:pt idx="133">
                  <c:v>45.328000000000003</c:v>
                </c:pt>
                <c:pt idx="134">
                  <c:v>46.557000000000002</c:v>
                </c:pt>
                <c:pt idx="135">
                  <c:v>46.115000000000002</c:v>
                </c:pt>
                <c:pt idx="136">
                  <c:v>46.115000000000002</c:v>
                </c:pt>
                <c:pt idx="137">
                  <c:v>43.59</c:v>
                </c:pt>
                <c:pt idx="138">
                  <c:v>43.933999999999997</c:v>
                </c:pt>
                <c:pt idx="139">
                  <c:v>42.246000000000002</c:v>
                </c:pt>
                <c:pt idx="140">
                  <c:v>43.033000000000001</c:v>
                </c:pt>
                <c:pt idx="141">
                  <c:v>41.902000000000001</c:v>
                </c:pt>
                <c:pt idx="142">
                  <c:v>42.639000000000003</c:v>
                </c:pt>
                <c:pt idx="143">
                  <c:v>41.393000000000001</c:v>
                </c:pt>
                <c:pt idx="144">
                  <c:v>41.197000000000003</c:v>
                </c:pt>
                <c:pt idx="145">
                  <c:v>42.048999999999999</c:v>
                </c:pt>
                <c:pt idx="146">
                  <c:v>41.082000000000001</c:v>
                </c:pt>
                <c:pt idx="147">
                  <c:v>41.082000000000001</c:v>
                </c:pt>
                <c:pt idx="148">
                  <c:v>41.442999999999998</c:v>
                </c:pt>
                <c:pt idx="149">
                  <c:v>40.295000000000002</c:v>
                </c:pt>
                <c:pt idx="150">
                  <c:v>40.246000000000002</c:v>
                </c:pt>
                <c:pt idx="151">
                  <c:v>40.015999999999998</c:v>
                </c:pt>
                <c:pt idx="152">
                  <c:v>41.131</c:v>
                </c:pt>
                <c:pt idx="153">
                  <c:v>40.360999999999997</c:v>
                </c:pt>
                <c:pt idx="154">
                  <c:v>40.573999999999998</c:v>
                </c:pt>
                <c:pt idx="155">
                  <c:v>39.426000000000002</c:v>
                </c:pt>
                <c:pt idx="156">
                  <c:v>39.753999999999998</c:v>
                </c:pt>
                <c:pt idx="157">
                  <c:v>40.344000000000001</c:v>
                </c:pt>
                <c:pt idx="158">
                  <c:v>38.851999999999997</c:v>
                </c:pt>
                <c:pt idx="159">
                  <c:v>38.557000000000002</c:v>
                </c:pt>
                <c:pt idx="160">
                  <c:v>40.573999999999998</c:v>
                </c:pt>
                <c:pt idx="161">
                  <c:v>40.279000000000003</c:v>
                </c:pt>
                <c:pt idx="162">
                  <c:v>40.213000000000001</c:v>
                </c:pt>
                <c:pt idx="163">
                  <c:v>39.851999999999997</c:v>
                </c:pt>
                <c:pt idx="164">
                  <c:v>38.933999999999997</c:v>
                </c:pt>
                <c:pt idx="165">
                  <c:v>39.328000000000003</c:v>
                </c:pt>
                <c:pt idx="166">
                  <c:v>38.508000000000003</c:v>
                </c:pt>
                <c:pt idx="167">
                  <c:v>38.033000000000001</c:v>
                </c:pt>
                <c:pt idx="168">
                  <c:v>38.704999999999998</c:v>
                </c:pt>
                <c:pt idx="169">
                  <c:v>39.246000000000002</c:v>
                </c:pt>
                <c:pt idx="170">
                  <c:v>38.229999999999997</c:v>
                </c:pt>
                <c:pt idx="171">
                  <c:v>38.82</c:v>
                </c:pt>
                <c:pt idx="172">
                  <c:v>38.835999999999999</c:v>
                </c:pt>
                <c:pt idx="173">
                  <c:v>39.442999999999998</c:v>
                </c:pt>
                <c:pt idx="174">
                  <c:v>38</c:v>
                </c:pt>
                <c:pt idx="175">
                  <c:v>37.590000000000003</c:v>
                </c:pt>
                <c:pt idx="176">
                  <c:v>37.328000000000003</c:v>
                </c:pt>
                <c:pt idx="177">
                  <c:v>37.835999999999999</c:v>
                </c:pt>
                <c:pt idx="178">
                  <c:v>37.328000000000003</c:v>
                </c:pt>
                <c:pt idx="179">
                  <c:v>38.246000000000002</c:v>
                </c:pt>
                <c:pt idx="180">
                  <c:v>37.573999999999998</c:v>
                </c:pt>
                <c:pt idx="181">
                  <c:v>37.902000000000001</c:v>
                </c:pt>
                <c:pt idx="182">
                  <c:v>38.148000000000003</c:v>
                </c:pt>
                <c:pt idx="183">
                  <c:v>36.606999999999999</c:v>
                </c:pt>
                <c:pt idx="184">
                  <c:v>37.229999999999997</c:v>
                </c:pt>
                <c:pt idx="185">
                  <c:v>37.884999999999998</c:v>
                </c:pt>
                <c:pt idx="186">
                  <c:v>36.459000000000003</c:v>
                </c:pt>
                <c:pt idx="187">
                  <c:v>35.753999999999998</c:v>
                </c:pt>
                <c:pt idx="188">
                  <c:v>36.851999999999997</c:v>
                </c:pt>
                <c:pt idx="189">
                  <c:v>36.164000000000001</c:v>
                </c:pt>
                <c:pt idx="190">
                  <c:v>36.18</c:v>
                </c:pt>
                <c:pt idx="191">
                  <c:v>35.869</c:v>
                </c:pt>
                <c:pt idx="192">
                  <c:v>35.360999999999997</c:v>
                </c:pt>
                <c:pt idx="193">
                  <c:v>36.835999999999999</c:v>
                </c:pt>
                <c:pt idx="194">
                  <c:v>35.18</c:v>
                </c:pt>
                <c:pt idx="195">
                  <c:v>36.311</c:v>
                </c:pt>
                <c:pt idx="196">
                  <c:v>35.459000000000003</c:v>
                </c:pt>
                <c:pt idx="197">
                  <c:v>35.524999999999999</c:v>
                </c:pt>
                <c:pt idx="198">
                  <c:v>35.033000000000001</c:v>
                </c:pt>
                <c:pt idx="199">
                  <c:v>33.82</c:v>
                </c:pt>
                <c:pt idx="200">
                  <c:v>34.508000000000003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1A-490B-832B-E4C7EFB5A97F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72.301417698646162</c:v>
                </c:pt>
                <c:pt idx="18">
                  <c:v>72.042579050180805</c:v>
                </c:pt>
                <c:pt idx="19">
                  <c:v>71.788430342764357</c:v>
                </c:pt>
                <c:pt idx="20">
                  <c:v>71.541584962455687</c:v>
                </c:pt>
                <c:pt idx="21">
                  <c:v>71.305927573639096</c:v>
                </c:pt>
                <c:pt idx="22">
                  <c:v>71.087132784158442</c:v>
                </c:pt>
                <c:pt idx="23">
                  <c:v>70.893344388201982</c:v>
                </c:pt>
                <c:pt idx="24">
                  <c:v>70.736040679032044</c:v>
                </c:pt>
                <c:pt idx="25">
                  <c:v>70.631103845909095</c:v>
                </c:pt>
                <c:pt idx="26">
                  <c:v>70.600097221110289</c:v>
                </c:pt>
                <c:pt idx="27">
                  <c:v>70.671731488232339</c:v>
                </c:pt>
                <c:pt idx="28">
                  <c:v>70.88346878471701</c:v>
                </c:pt>
                <c:pt idx="29">
                  <c:v>71.28317181795893</c:v>
                </c:pt>
                <c:pt idx="30">
                  <c:v>71.93065510314247</c:v>
                </c:pt>
                <c:pt idx="31">
                  <c:v>72.898940722181663</c:v>
                </c:pt>
                <c:pt idx="32">
                  <c:v>74.274967515882437</c:v>
                </c:pt>
                <c:pt idx="33">
                  <c:v>76.159458743754641</c:v>
                </c:pt>
                <c:pt idx="34">
                  <c:v>78.665629427454618</c:v>
                </c:pt>
                <c:pt idx="35">
                  <c:v>81.916422366697617</c:v>
                </c:pt>
                <c:pt idx="36">
                  <c:v>86.040012208679173</c:v>
                </c:pt>
                <c:pt idx="37">
                  <c:v>91.163418379642494</c:v>
                </c:pt>
                <c:pt idx="38">
                  <c:v>97.404223557352381</c:v>
                </c:pt>
                <c:pt idx="39">
                  <c:v>104.86060075285349</c:v>
                </c:pt>
                <c:pt idx="40">
                  <c:v>113.60009580753045</c:v>
                </c:pt>
                <c:pt idx="41">
                  <c:v>123.64786856761221</c:v>
                </c:pt>
                <c:pt idx="42">
                  <c:v>134.9753199821576</c:v>
                </c:pt>
                <c:pt idx="43">
                  <c:v>147.49011126289813</c:v>
                </c:pt>
                <c:pt idx="44">
                  <c:v>161.0281534249377</c:v>
                </c:pt>
                <c:pt idx="45">
                  <c:v>175.34612332468075</c:v>
                </c:pt>
                <c:pt idx="46">
                  <c:v>190.10704281274164</c:v>
                </c:pt>
                <c:pt idx="47">
                  <c:v>204.83891766331897</c:v>
                </c:pt>
                <c:pt idx="48">
                  <c:v>218.83226527907067</c:v>
                </c:pt>
                <c:pt idx="49">
                  <c:v>230.95343021474011</c:v>
                </c:pt>
                <c:pt idx="50">
                  <c:v>239.43512603787937</c:v>
                </c:pt>
                <c:pt idx="51">
                  <c:v>241.87165591058451</c:v>
                </c:pt>
                <c:pt idx="52">
                  <c:v>235.75189963154193</c:v>
                </c:pt>
                <c:pt idx="53">
                  <c:v>219.63862255711649</c:v>
                </c:pt>
                <c:pt idx="54">
                  <c:v>194.48559051944619</c:v>
                </c:pt>
                <c:pt idx="55">
                  <c:v>164.07627418563268</c:v>
                </c:pt>
                <c:pt idx="56">
                  <c:v>133.90682453556616</c:v>
                </c:pt>
                <c:pt idx="57">
                  <c:v>109.00776013361089</c:v>
                </c:pt>
                <c:pt idx="58">
                  <c:v>92.119154472850255</c:v>
                </c:pt>
                <c:pt idx="59">
                  <c:v>83.313872512216193</c:v>
                </c:pt>
                <c:pt idx="60">
                  <c:v>80.955138088118176</c:v>
                </c:pt>
                <c:pt idx="61">
                  <c:v>83.01864123518294</c:v>
                </c:pt>
                <c:pt idx="62">
                  <c:v>87.941255258421506</c:v>
                </c:pt>
                <c:pt idx="63">
                  <c:v>94.815473394460597</c:v>
                </c:pt>
                <c:pt idx="64">
                  <c:v>103.20398442883591</c:v>
                </c:pt>
                <c:pt idx="65">
                  <c:v>112.88466279612076</c:v>
                </c:pt>
                <c:pt idx="66">
                  <c:v>123.67129902700279</c:v>
                </c:pt>
                <c:pt idx="67">
                  <c:v>135.318497871787</c:v>
                </c:pt>
                <c:pt idx="68">
                  <c:v>147.46577077027987</c:v>
                </c:pt>
                <c:pt idx="69">
                  <c:v>159.56371716656054</c:v>
                </c:pt>
                <c:pt idx="70">
                  <c:v>170.72785370030167</c:v>
                </c:pt>
                <c:pt idx="71">
                  <c:v>179.52109399487242</c:v>
                </c:pt>
                <c:pt idx="72">
                  <c:v>183.83331629579467</c:v>
                </c:pt>
                <c:pt idx="73">
                  <c:v>181.22587221367334</c:v>
                </c:pt>
                <c:pt idx="74">
                  <c:v>170.00724553694664</c:v>
                </c:pt>
                <c:pt idx="75">
                  <c:v>150.64525918294015</c:v>
                </c:pt>
                <c:pt idx="76">
                  <c:v>126.37825248032587</c:v>
                </c:pt>
                <c:pt idx="77">
                  <c:v>102.12623850860643</c:v>
                </c:pt>
                <c:pt idx="78">
                  <c:v>82.22058394064797</c:v>
                </c:pt>
                <c:pt idx="79">
                  <c:v>68.624850744358824</c:v>
                </c:pt>
                <c:pt idx="80">
                  <c:v>60.820329906095147</c:v>
                </c:pt>
                <c:pt idx="81">
                  <c:v>56.992689080772173</c:v>
                </c:pt>
                <c:pt idx="82">
                  <c:v>55.31910023942666</c:v>
                </c:pt>
                <c:pt idx="83">
                  <c:v>54.587973215169932</c:v>
                </c:pt>
                <c:pt idx="84">
                  <c:v>54.194794843798661</c:v>
                </c:pt>
                <c:pt idx="85">
                  <c:v>53.902638569513073</c:v>
                </c:pt>
                <c:pt idx="86">
                  <c:v>53.637063144093624</c:v>
                </c:pt>
                <c:pt idx="87">
                  <c:v>53.379294591587183</c:v>
                </c:pt>
                <c:pt idx="88">
                  <c:v>53.125843780777203</c:v>
                </c:pt>
                <c:pt idx="89">
                  <c:v>52.876799328019175</c:v>
                </c:pt>
                <c:pt idx="90">
                  <c:v>52.633239768614885</c:v>
                </c:pt>
                <c:pt idx="91">
                  <c:v>52.396925840458017</c:v>
                </c:pt>
                <c:pt idx="92">
                  <c:v>52.170484051878802</c:v>
                </c:pt>
                <c:pt idx="93">
                  <c:v>51.957703957151196</c:v>
                </c:pt>
                <c:pt idx="94">
                  <c:v>51.763854264901184</c:v>
                </c:pt>
                <c:pt idx="95">
                  <c:v>51.595944325560332</c:v>
                </c:pt>
                <c:pt idx="96">
                  <c:v>51.462832023367383</c:v>
                </c:pt>
                <c:pt idx="97">
                  <c:v>51.375053874356489</c:v>
                </c:pt>
                <c:pt idx="98">
                  <c:v>51.344245379202555</c:v>
                </c:pt>
                <c:pt idx="99">
                  <c:v>51.382038996542235</c:v>
                </c:pt>
                <c:pt idx="100">
                  <c:v>51.498367445715573</c:v>
                </c:pt>
                <c:pt idx="101">
                  <c:v>51.699122814449332</c:v>
                </c:pt>
                <c:pt idx="102">
                  <c:v>51.983057728083871</c:v>
                </c:pt>
                <c:pt idx="103">
                  <c:v>52.337652694571496</c:v>
                </c:pt>
                <c:pt idx="104">
                  <c:v>52.733698270470505</c:v>
                </c:pt>
                <c:pt idx="105">
                  <c:v>53.119327115719528</c:v>
                </c:pt>
                <c:pt idx="106">
                  <c:v>53.416925902627028</c:v>
                </c:pt>
                <c:pt idx="107">
                  <c:v>53.529730452058622</c:v>
                </c:pt>
                <c:pt idx="108">
                  <c:v>53.364694631876738</c:v>
                </c:pt>
                <c:pt idx="109">
                  <c:v>52.869601597168298</c:v>
                </c:pt>
                <c:pt idx="110">
                  <c:v>52.067557335255039</c:v>
                </c:pt>
                <c:pt idx="111">
                  <c:v>51.064032426967039</c:v>
                </c:pt>
                <c:pt idx="112">
                  <c:v>50.013777285073445</c:v>
                </c:pt>
                <c:pt idx="113">
                  <c:v>49.062535016852564</c:v>
                </c:pt>
                <c:pt idx="114">
                  <c:v>48.297698401831269</c:v>
                </c:pt>
                <c:pt idx="115">
                  <c:v>47.734185518561816</c:v>
                </c:pt>
                <c:pt idx="116">
                  <c:v>47.334876781426829</c:v>
                </c:pt>
                <c:pt idx="117">
                  <c:v>47.044231173644086</c:v>
                </c:pt>
                <c:pt idx="118">
                  <c:v>46.813789763247918</c:v>
                </c:pt>
                <c:pt idx="119">
                  <c:v>46.61194841934244</c:v>
                </c:pt>
                <c:pt idx="120">
                  <c:v>46.42234525829538</c:v>
                </c:pt>
                <c:pt idx="121">
                  <c:v>46.23836786357937</c:v>
                </c:pt>
                <c:pt idx="122">
                  <c:v>46.05849671467125</c:v>
                </c:pt>
                <c:pt idx="123">
                  <c:v>45.883716393373824</c:v>
                </c:pt>
                <c:pt idx="124">
                  <c:v>45.716469390806914</c:v>
                </c:pt>
                <c:pt idx="125">
                  <c:v>45.560339673336436</c:v>
                </c:pt>
                <c:pt idx="126">
                  <c:v>45.419897019986692</c:v>
                </c:pt>
                <c:pt idx="127">
                  <c:v>45.30037176290385</c:v>
                </c:pt>
                <c:pt idx="128">
                  <c:v>45.206951118226982</c:v>
                </c:pt>
                <c:pt idx="129">
                  <c:v>45.143546639596465</c:v>
                </c:pt>
                <c:pt idx="130">
                  <c:v>45.110958692581285</c:v>
                </c:pt>
                <c:pt idx="131">
                  <c:v>45.104553205506946</c:v>
                </c:pt>
                <c:pt idx="132">
                  <c:v>45.111966490427051</c:v>
                </c:pt>
                <c:pt idx="133">
                  <c:v>45.111952461015406</c:v>
                </c:pt>
                <c:pt idx="134">
                  <c:v>45.075954579323117</c:v>
                </c:pt>
                <c:pt idx="135">
                  <c:v>44.973638211768204</c:v>
                </c:pt>
                <c:pt idx="136">
                  <c:v>44.781896623234445</c:v>
                </c:pt>
                <c:pt idx="137">
                  <c:v>44.494203771273945</c:v>
                </c:pt>
                <c:pt idx="138">
                  <c:v>44.125468780823248</c:v>
                </c:pt>
                <c:pt idx="139">
                  <c:v>43.708781736502637</c:v>
                </c:pt>
                <c:pt idx="140">
                  <c:v>43.284676972242842</c:v>
                </c:pt>
                <c:pt idx="141">
                  <c:v>42.888025577149662</c:v>
                </c:pt>
                <c:pt idx="142">
                  <c:v>42.538930316007594</c:v>
                </c:pt>
                <c:pt idx="143">
                  <c:v>42.241082220805119</c:v>
                </c:pt>
                <c:pt idx="144">
                  <c:v>41.986424364240023</c:v>
                </c:pt>
                <c:pt idx="145">
                  <c:v>41.762111401073028</c:v>
                </c:pt>
                <c:pt idx="146">
                  <c:v>41.556049208826778</c:v>
                </c:pt>
                <c:pt idx="147">
                  <c:v>41.359499759273945</c:v>
                </c:pt>
                <c:pt idx="148">
                  <c:v>41.167261230970354</c:v>
                </c:pt>
                <c:pt idx="149">
                  <c:v>40.976704278221924</c:v>
                </c:pt>
                <c:pt idx="150">
                  <c:v>40.786683460094309</c:v>
                </c:pt>
                <c:pt idx="151">
                  <c:v>40.596766088480621</c:v>
                </c:pt>
                <c:pt idx="152">
                  <c:v>40.406811299935377</c:v>
                </c:pt>
                <c:pt idx="153">
                  <c:v>40.216781391440961</c:v>
                </c:pt>
                <c:pt idx="154">
                  <c:v>40.026670336808834</c:v>
                </c:pt>
                <c:pt idx="155">
                  <c:v>39.836480518870466</c:v>
                </c:pt>
                <c:pt idx="156">
                  <c:v>39.646216157390576</c:v>
                </c:pt>
                <c:pt idx="157">
                  <c:v>39.455881687595955</c:v>
                </c:pt>
                <c:pt idx="158">
                  <c:v>39.265481410001286</c:v>
                </c:pt>
                <c:pt idx="159">
                  <c:v>39.075019425684367</c:v>
                </c:pt>
                <c:pt idx="160">
                  <c:v>38.884499628508429</c:v>
                </c:pt>
                <c:pt idx="161">
                  <c:v>38.693925708018547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1A-490B-832B-E4C7EFB5A97F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72.289974469790124</c:v>
                </c:pt>
                <c:pt idx="18">
                  <c:v>72.023448671193961</c:v>
                </c:pt>
                <c:pt idx="19">
                  <c:v>71.756886886491543</c:v>
                </c:pt>
                <c:pt idx="20">
                  <c:v>71.49028634079005</c:v>
                </c:pt>
                <c:pt idx="21">
                  <c:v>71.22364405997169</c:v>
                </c:pt>
                <c:pt idx="22">
                  <c:v>70.956956858299023</c:v>
                </c:pt>
                <c:pt idx="23">
                  <c:v>70.690221325519801</c:v>
                </c:pt>
                <c:pt idx="24">
                  <c:v>70.423433813496501</c:v>
                </c:pt>
                <c:pt idx="25">
                  <c:v>70.156590422395865</c:v>
                </c:pt>
                <c:pt idx="26">
                  <c:v>69.889686986485515</c:v>
                </c:pt>
                <c:pt idx="27">
                  <c:v>69.622719059599973</c:v>
                </c:pt>
                <c:pt idx="28">
                  <c:v>69.355681900354611</c:v>
                </c:pt>
                <c:pt idx="29">
                  <c:v>69.08857045720616</c:v>
                </c:pt>
                <c:pt idx="30">
                  <c:v>68.821379353481191</c:v>
                </c:pt>
                <c:pt idx="31">
                  <c:v>68.554102872520716</c:v>
                </c:pt>
                <c:pt idx="32">
                  <c:v>68.28673494311964</c:v>
                </c:pt>
                <c:pt idx="33">
                  <c:v>68.019269125475475</c:v>
                </c:pt>
                <c:pt idx="34">
                  <c:v>67.751698597901324</c:v>
                </c:pt>
                <c:pt idx="35">
                  <c:v>67.484016144604695</c:v>
                </c:pt>
                <c:pt idx="36">
                  <c:v>67.216214144887488</c:v>
                </c:pt>
                <c:pt idx="37">
                  <c:v>66.94828456418243</c:v>
                </c:pt>
                <c:pt idx="38">
                  <c:v>66.680218947410765</c:v>
                </c:pt>
                <c:pt idx="39">
                  <c:v>66.412008415223468</c:v>
                </c:pt>
                <c:pt idx="40">
                  <c:v>66.143643663776217</c:v>
                </c:pt>
                <c:pt idx="41">
                  <c:v>65.875114968786534</c:v>
                </c:pt>
                <c:pt idx="42">
                  <c:v>65.606412194731647</c:v>
                </c:pt>
                <c:pt idx="43">
                  <c:v>65.337524810167878</c:v>
                </c:pt>
                <c:pt idx="44">
                  <c:v>65.068441910287646</c:v>
                </c:pt>
                <c:pt idx="45">
                  <c:v>64.799152247978114</c:v>
                </c:pt>
                <c:pt idx="46">
                  <c:v>64.529644274808504</c:v>
                </c:pt>
                <c:pt idx="47">
                  <c:v>64.259906193547479</c:v>
                </c:pt>
                <c:pt idx="48">
                  <c:v>63.989926024000148</c:v>
                </c:pt>
                <c:pt idx="49">
                  <c:v>63.719691684153339</c:v>
                </c:pt>
                <c:pt idx="50">
                  <c:v>63.449191088824314</c:v>
                </c:pt>
                <c:pt idx="51">
                  <c:v>63.178412268221308</c:v>
                </c:pt>
                <c:pt idx="52">
                  <c:v>62.907343509036139</c:v>
                </c:pt>
                <c:pt idx="53">
                  <c:v>62.635973520894375</c:v>
                </c:pt>
                <c:pt idx="54">
                  <c:v>62.364291631178325</c:v>
                </c:pt>
                <c:pt idx="55">
                  <c:v>62.092288011399248</c:v>
                </c:pt>
                <c:pt idx="56">
                  <c:v>61.819953938414173</c:v>
                </c:pt>
                <c:pt idx="57">
                  <c:v>61.547282093840366</c:v>
                </c:pt>
                <c:pt idx="58">
                  <c:v>61.274266904994711</c:v>
                </c:pt>
                <c:pt idx="59">
                  <c:v>61.000904930547556</c:v>
                </c:pt>
                <c:pt idx="60">
                  <c:v>60.727195293801977</c:v>
                </c:pt>
                <c:pt idx="61">
                  <c:v>60.453140166049394</c:v>
                </c:pt>
                <c:pt idx="62">
                  <c:v>60.17874530177312</c:v>
                </c:pt>
                <c:pt idx="63">
                  <c:v>59.904020626524812</c:v>
                </c:pt>
                <c:pt idx="64">
                  <c:v>59.628980877038764</c:v>
                </c:pt>
                <c:pt idx="65">
                  <c:v>59.353646291525749</c:v>
                </c:pt>
                <c:pt idx="66">
                  <c:v>59.078043346056361</c:v>
                </c:pt>
                <c:pt idx="67">
                  <c:v>58.802205530464889</c:v>
                </c:pt>
                <c:pt idx="68">
                  <c:v>58.526174154251649</c:v>
                </c:pt>
                <c:pt idx="69">
                  <c:v>58.249999169529374</c:v>
                </c:pt>
                <c:pt idx="70">
                  <c:v>57.973739994169073</c:v>
                </c:pt>
                <c:pt idx="71">
                  <c:v>57.697466314015394</c:v>
                </c:pt>
                <c:pt idx="72">
                  <c:v>57.421258838469825</c:v>
                </c:pt>
                <c:pt idx="73">
                  <c:v>57.145209979053938</c:v>
                </c:pt>
                <c:pt idx="74">
                  <c:v>56.869424416002005</c:v>
                </c:pt>
                <c:pt idx="75">
                  <c:v>56.594019513806934</c:v>
                </c:pt>
                <c:pt idx="76">
                  <c:v>56.319125543341897</c:v>
                </c:pt>
                <c:pt idx="77">
                  <c:v>56.044885666157597</c:v>
                </c:pt>
                <c:pt idx="78">
                  <c:v>55.771455636311181</c:v>
                </c:pt>
                <c:pt idx="79">
                  <c:v>55.499003177136103</c:v>
                </c:pt>
                <c:pt idx="80">
                  <c:v>55.227706995198375</c:v>
                </c:pt>
                <c:pt idx="81">
                  <c:v>54.957755401704389</c:v>
                </c:pt>
                <c:pt idx="82">
                  <c:v>54.689344523067589</c:v>
                </c:pt>
                <c:pt idx="83">
                  <c:v>54.422676097217362</c:v>
                </c:pt>
                <c:pt idx="84">
                  <c:v>54.157954870251956</c:v>
                </c:pt>
                <c:pt idx="85">
                  <c:v>53.895385628555843</c:v>
                </c:pt>
                <c:pt idx="86">
                  <c:v>53.635169923504868</c:v>
                </c:pt>
                <c:pt idx="87">
                  <c:v>53.377502567997936</c:v>
                </c:pt>
                <c:pt idx="88">
                  <c:v>53.122568004630921</c:v>
                </c:pt>
                <c:pt idx="89">
                  <c:v>52.870536662557711</c:v>
                </c:pt>
                <c:pt idx="90">
                  <c:v>52.621561432175668</c:v>
                </c:pt>
                <c:pt idx="91">
                  <c:v>52.375774392160714</c:v>
                </c:pt>
                <c:pt idx="92">
                  <c:v>52.133283920929998</c:v>
                </c:pt>
                <c:pt idx="93">
                  <c:v>51.894172313811517</c:v>
                </c:pt>
                <c:pt idx="94">
                  <c:v>51.658494008281963</c:v>
                </c:pt>
                <c:pt idx="95">
                  <c:v>51.426274493604794</c:v>
                </c:pt>
                <c:pt idx="96">
                  <c:v>51.197509949792952</c:v>
                </c:pt>
                <c:pt idx="97">
                  <c:v>50.972167626321372</c:v>
                </c:pt>
                <c:pt idx="98">
                  <c:v>50.750186936029522</c:v>
                </c:pt>
                <c:pt idx="99">
                  <c:v>50.53148120682107</c:v>
                </c:pt>
                <c:pt idx="100">
                  <c:v>50.315940005464554</c:v>
                </c:pt>
                <c:pt idx="101">
                  <c:v>50.103431925901951</c:v>
                </c:pt>
                <c:pt idx="102">
                  <c:v>49.893807720178089</c:v>
                </c:pt>
                <c:pt idx="103">
                  <c:v>49.686903643857271</c:v>
                </c:pt>
                <c:pt idx="104">
                  <c:v>49.482544889306368</c:v>
                </c:pt>
                <c:pt idx="105">
                  <c:v>49.280548988582829</c:v>
                </c:pt>
                <c:pt idx="106">
                  <c:v>49.080729081501488</c:v>
                </c:pt>
                <c:pt idx="107">
                  <c:v>48.882896962134403</c:v>
                </c:pt>
                <c:pt idx="108">
                  <c:v>48.686865836828353</c:v>
                </c:pt>
                <c:pt idx="109">
                  <c:v>48.492452747211601</c:v>
                </c:pt>
                <c:pt idx="110">
                  <c:v>48.299480631246311</c:v>
                </c:pt>
                <c:pt idx="111">
                  <c:v>48.107780013111331</c:v>
                </c:pt>
                <c:pt idx="112">
                  <c:v>47.917190327857661</c:v>
                </c:pt>
                <c:pt idx="113">
                  <c:v>47.727560898977437</c:v>
                </c:pt>
                <c:pt idx="114">
                  <c:v>47.538751596163507</c:v>
                </c:pt>
                <c:pt idx="115">
                  <c:v>47.35063320673585</c:v>
                </c:pt>
                <c:pt idx="116">
                  <c:v>47.163087557763554</c:v>
                </c:pt>
                <c:pt idx="117">
                  <c:v>46.976007427205822</c:v>
                </c:pt>
                <c:pt idx="118">
                  <c:v>46.789296281870108</c:v>
                </c:pt>
                <c:pt idx="119">
                  <c:v>46.602867878079785</c:v>
                </c:pt>
                <c:pt idx="120">
                  <c:v>46.416645758068647</c:v>
                </c:pt>
                <c:pt idx="121">
                  <c:v>46.230562671636676</c:v>
                </c:pt>
                <c:pt idx="122">
                  <c:v>46.044559948814744</c:v>
                </c:pt>
                <c:pt idx="123">
                  <c:v>45.858586845433422</c:v>
                </c:pt>
                <c:pt idx="124">
                  <c:v>45.67259987975455</c:v>
                </c:pt>
                <c:pt idx="125">
                  <c:v>45.486562174829388</c:v>
                </c:pt>
                <c:pt idx="126">
                  <c:v>45.300442818074913</c:v>
                </c:pt>
                <c:pt idx="127">
                  <c:v>45.114216246753116</c:v>
                </c:pt>
                <c:pt idx="128">
                  <c:v>44.927861665612795</c:v>
                </c:pt>
                <c:pt idx="129">
                  <c:v>44.741362500901317</c:v>
                </c:pt>
                <c:pt idx="130">
                  <c:v>44.554705893255651</c:v>
                </c:pt>
                <c:pt idx="131">
                  <c:v>44.367882230606341</c:v>
                </c:pt>
                <c:pt idx="132">
                  <c:v>44.180884721140224</c:v>
                </c:pt>
                <c:pt idx="133">
                  <c:v>43.993709005530178</c:v>
                </c:pt>
                <c:pt idx="134">
                  <c:v>43.806352807016424</c:v>
                </c:pt>
                <c:pt idx="135">
                  <c:v>43.61881561747969</c:v>
                </c:pt>
                <c:pt idx="136">
                  <c:v>43.431098417348977</c:v>
                </c:pt>
                <c:pt idx="137">
                  <c:v>43.243203427008517</c:v>
                </c:pt>
                <c:pt idx="138">
                  <c:v>43.055133887284569</c:v>
                </c:pt>
                <c:pt idx="139">
                  <c:v>42.866893866581222</c:v>
                </c:pt>
                <c:pt idx="140">
                  <c:v>42.678488092278798</c:v>
                </c:pt>
                <c:pt idx="141">
                  <c:v>42.489921804092511</c:v>
                </c:pt>
                <c:pt idx="142">
                  <c:v>42.301200627201524</c:v>
                </c:pt>
                <c:pt idx="143">
                  <c:v>42.112330463089755</c:v>
                </c:pt>
                <c:pt idx="144">
                  <c:v>41.923317396181432</c:v>
                </c:pt>
                <c:pt idx="145">
                  <c:v>41.734167614501402</c:v>
                </c:pt>
                <c:pt idx="146">
                  <c:v>41.54488734273697</c:v>
                </c:pt>
                <c:pt idx="147">
                  <c:v>41.35548278622251</c:v>
                </c:pt>
                <c:pt idx="148">
                  <c:v>41.165960084506381</c:v>
                </c:pt>
                <c:pt idx="149">
                  <c:v>40.976325273291792</c:v>
                </c:pt>
                <c:pt idx="150">
                  <c:v>40.786584253666419</c:v>
                </c:pt>
                <c:pt idx="151">
                  <c:v>40.59674276765071</c:v>
                </c:pt>
                <c:pt idx="152">
                  <c:v>40.406806379200653</c:v>
                </c:pt>
                <c:pt idx="153">
                  <c:v>40.216780459898004</c:v>
                </c:pt>
                <c:pt idx="154">
                  <c:v>40.026670178649375</c:v>
                </c:pt>
                <c:pt idx="155">
                  <c:v>39.836480494795715</c:v>
                </c:pt>
                <c:pt idx="156">
                  <c:v>39.646216154106021</c:v>
                </c:pt>
                <c:pt idx="157">
                  <c:v>39.455881687194413</c:v>
                </c:pt>
                <c:pt idx="158">
                  <c:v>39.26548140995731</c:v>
                </c:pt>
                <c:pt idx="159">
                  <c:v>39.075019425680054</c:v>
                </c:pt>
                <c:pt idx="160">
                  <c:v>38.884499628508053</c:v>
                </c:pt>
                <c:pt idx="161">
                  <c:v>38.693925708018519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1A-490B-832B-E4C7EFB5A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63.835999999999999</c:v>
                </c:pt>
                <c:pt idx="1">
                  <c:v>63.689</c:v>
                </c:pt>
                <c:pt idx="2">
                  <c:v>64.066000000000003</c:v>
                </c:pt>
                <c:pt idx="3">
                  <c:v>64.638999999999996</c:v>
                </c:pt>
                <c:pt idx="4">
                  <c:v>64.983999999999995</c:v>
                </c:pt>
                <c:pt idx="5">
                  <c:v>64.721000000000004</c:v>
                </c:pt>
                <c:pt idx="6">
                  <c:v>64</c:v>
                </c:pt>
                <c:pt idx="7">
                  <c:v>65</c:v>
                </c:pt>
                <c:pt idx="8">
                  <c:v>64.376999999999995</c:v>
                </c:pt>
                <c:pt idx="9">
                  <c:v>64.278999999999996</c:v>
                </c:pt>
                <c:pt idx="10">
                  <c:v>64.787000000000006</c:v>
                </c:pt>
                <c:pt idx="11">
                  <c:v>65.459000000000003</c:v>
                </c:pt>
                <c:pt idx="12">
                  <c:v>64.623000000000005</c:v>
                </c:pt>
                <c:pt idx="13">
                  <c:v>64.361000000000004</c:v>
                </c:pt>
                <c:pt idx="14">
                  <c:v>64.361000000000004</c:v>
                </c:pt>
                <c:pt idx="15">
                  <c:v>64.328000000000003</c:v>
                </c:pt>
                <c:pt idx="16">
                  <c:v>63.869</c:v>
                </c:pt>
                <c:pt idx="17">
                  <c:v>64.295000000000002</c:v>
                </c:pt>
                <c:pt idx="18">
                  <c:v>63.984000000000002</c:v>
                </c:pt>
                <c:pt idx="19">
                  <c:v>64.606999999999999</c:v>
                </c:pt>
                <c:pt idx="20">
                  <c:v>65.557000000000002</c:v>
                </c:pt>
                <c:pt idx="21">
                  <c:v>66.721000000000004</c:v>
                </c:pt>
                <c:pt idx="22">
                  <c:v>67.180000000000007</c:v>
                </c:pt>
                <c:pt idx="23">
                  <c:v>66.164000000000001</c:v>
                </c:pt>
                <c:pt idx="24">
                  <c:v>67.180000000000007</c:v>
                </c:pt>
                <c:pt idx="25">
                  <c:v>68.474999999999994</c:v>
                </c:pt>
                <c:pt idx="26">
                  <c:v>68.754000000000005</c:v>
                </c:pt>
                <c:pt idx="27">
                  <c:v>69.787000000000006</c:v>
                </c:pt>
                <c:pt idx="28">
                  <c:v>70.311000000000007</c:v>
                </c:pt>
                <c:pt idx="29">
                  <c:v>70.573999999999998</c:v>
                </c:pt>
                <c:pt idx="30">
                  <c:v>69.950999999999993</c:v>
                </c:pt>
                <c:pt idx="31">
                  <c:v>73.033000000000001</c:v>
                </c:pt>
                <c:pt idx="32">
                  <c:v>74.376999999999995</c:v>
                </c:pt>
                <c:pt idx="33">
                  <c:v>75.656000000000006</c:v>
                </c:pt>
                <c:pt idx="34">
                  <c:v>78.426000000000002</c:v>
                </c:pt>
                <c:pt idx="35">
                  <c:v>79.081999999999994</c:v>
                </c:pt>
                <c:pt idx="36">
                  <c:v>83</c:v>
                </c:pt>
                <c:pt idx="37">
                  <c:v>86.738</c:v>
                </c:pt>
                <c:pt idx="38">
                  <c:v>89.721000000000004</c:v>
                </c:pt>
                <c:pt idx="39">
                  <c:v>95.852000000000004</c:v>
                </c:pt>
                <c:pt idx="40">
                  <c:v>105.721</c:v>
                </c:pt>
                <c:pt idx="41">
                  <c:v>120.18</c:v>
                </c:pt>
                <c:pt idx="42">
                  <c:v>135.62299999999999</c:v>
                </c:pt>
                <c:pt idx="43">
                  <c:v>155.18</c:v>
                </c:pt>
                <c:pt idx="44">
                  <c:v>173.70500000000001</c:v>
                </c:pt>
                <c:pt idx="45">
                  <c:v>190.77</c:v>
                </c:pt>
                <c:pt idx="46">
                  <c:v>205.31100000000001</c:v>
                </c:pt>
                <c:pt idx="47">
                  <c:v>215.88499999999999</c:v>
                </c:pt>
                <c:pt idx="48">
                  <c:v>223.672</c:v>
                </c:pt>
                <c:pt idx="49">
                  <c:v>228.852</c:v>
                </c:pt>
                <c:pt idx="50">
                  <c:v>229.95099999999999</c:v>
                </c:pt>
                <c:pt idx="51">
                  <c:v>229.50800000000001</c:v>
                </c:pt>
                <c:pt idx="52">
                  <c:v>225.01599999999999</c:v>
                </c:pt>
                <c:pt idx="53">
                  <c:v>214.41</c:v>
                </c:pt>
                <c:pt idx="54">
                  <c:v>195.90199999999999</c:v>
                </c:pt>
                <c:pt idx="55">
                  <c:v>170.01599999999999</c:v>
                </c:pt>
                <c:pt idx="56">
                  <c:v>136.75399999999999</c:v>
                </c:pt>
                <c:pt idx="57">
                  <c:v>101.672</c:v>
                </c:pt>
                <c:pt idx="58">
                  <c:v>75.59</c:v>
                </c:pt>
                <c:pt idx="59">
                  <c:v>67.525000000000006</c:v>
                </c:pt>
                <c:pt idx="60">
                  <c:v>69.933999999999997</c:v>
                </c:pt>
                <c:pt idx="61">
                  <c:v>75.869</c:v>
                </c:pt>
                <c:pt idx="62">
                  <c:v>82.033000000000001</c:v>
                </c:pt>
                <c:pt idx="63">
                  <c:v>92.754000000000005</c:v>
                </c:pt>
                <c:pt idx="64">
                  <c:v>105.21299999999999</c:v>
                </c:pt>
                <c:pt idx="65">
                  <c:v>119.78700000000001</c:v>
                </c:pt>
                <c:pt idx="66">
                  <c:v>133.83600000000001</c:v>
                </c:pt>
                <c:pt idx="67">
                  <c:v>146.88499999999999</c:v>
                </c:pt>
                <c:pt idx="68">
                  <c:v>158.22999999999999</c:v>
                </c:pt>
                <c:pt idx="69">
                  <c:v>166.279</c:v>
                </c:pt>
                <c:pt idx="70">
                  <c:v>172.459</c:v>
                </c:pt>
                <c:pt idx="71">
                  <c:v>175.90199999999999</c:v>
                </c:pt>
                <c:pt idx="72">
                  <c:v>176.08199999999999</c:v>
                </c:pt>
                <c:pt idx="73">
                  <c:v>171.459</c:v>
                </c:pt>
                <c:pt idx="74">
                  <c:v>162.22999999999999</c:v>
                </c:pt>
                <c:pt idx="75">
                  <c:v>144.459</c:v>
                </c:pt>
                <c:pt idx="76">
                  <c:v>119.672</c:v>
                </c:pt>
                <c:pt idx="77">
                  <c:v>93.278999999999996</c:v>
                </c:pt>
                <c:pt idx="78">
                  <c:v>65.869</c:v>
                </c:pt>
                <c:pt idx="79">
                  <c:v>52.246000000000002</c:v>
                </c:pt>
                <c:pt idx="80">
                  <c:v>49.508000000000003</c:v>
                </c:pt>
                <c:pt idx="81">
                  <c:v>48.442999999999998</c:v>
                </c:pt>
                <c:pt idx="82">
                  <c:v>49.097999999999999</c:v>
                </c:pt>
                <c:pt idx="83">
                  <c:v>48.884999999999998</c:v>
                </c:pt>
                <c:pt idx="84">
                  <c:v>49.360999999999997</c:v>
                </c:pt>
                <c:pt idx="85">
                  <c:v>49.048999999999999</c:v>
                </c:pt>
                <c:pt idx="86">
                  <c:v>49.639000000000003</c:v>
                </c:pt>
                <c:pt idx="87">
                  <c:v>48.540999999999997</c:v>
                </c:pt>
                <c:pt idx="88">
                  <c:v>49.689</c:v>
                </c:pt>
                <c:pt idx="89">
                  <c:v>49.115000000000002</c:v>
                </c:pt>
                <c:pt idx="90">
                  <c:v>49.23</c:v>
                </c:pt>
                <c:pt idx="91">
                  <c:v>48.933999999999997</c:v>
                </c:pt>
                <c:pt idx="92">
                  <c:v>49.77</c:v>
                </c:pt>
                <c:pt idx="93">
                  <c:v>49.508000000000003</c:v>
                </c:pt>
                <c:pt idx="94">
                  <c:v>49.41</c:v>
                </c:pt>
                <c:pt idx="95">
                  <c:v>49.18</c:v>
                </c:pt>
                <c:pt idx="96">
                  <c:v>49.197000000000003</c:v>
                </c:pt>
                <c:pt idx="97">
                  <c:v>48.524999999999999</c:v>
                </c:pt>
                <c:pt idx="98">
                  <c:v>47.360999999999997</c:v>
                </c:pt>
                <c:pt idx="99">
                  <c:v>47.738</c:v>
                </c:pt>
                <c:pt idx="100">
                  <c:v>50.164000000000001</c:v>
                </c:pt>
                <c:pt idx="101">
                  <c:v>50.360999999999997</c:v>
                </c:pt>
                <c:pt idx="102">
                  <c:v>50.851999999999997</c:v>
                </c:pt>
                <c:pt idx="103">
                  <c:v>53.213000000000001</c:v>
                </c:pt>
                <c:pt idx="104">
                  <c:v>55.884999999999998</c:v>
                </c:pt>
                <c:pt idx="105">
                  <c:v>57.148000000000003</c:v>
                </c:pt>
                <c:pt idx="106">
                  <c:v>58.360999999999997</c:v>
                </c:pt>
                <c:pt idx="107">
                  <c:v>56.835999999999999</c:v>
                </c:pt>
                <c:pt idx="108">
                  <c:v>54.622999999999998</c:v>
                </c:pt>
                <c:pt idx="109">
                  <c:v>51.246000000000002</c:v>
                </c:pt>
                <c:pt idx="110">
                  <c:v>50.164000000000001</c:v>
                </c:pt>
                <c:pt idx="111">
                  <c:v>47.377000000000002</c:v>
                </c:pt>
                <c:pt idx="112">
                  <c:v>45.213000000000001</c:v>
                </c:pt>
                <c:pt idx="113">
                  <c:v>43.966999999999999</c:v>
                </c:pt>
                <c:pt idx="114">
                  <c:v>44.246000000000002</c:v>
                </c:pt>
                <c:pt idx="115">
                  <c:v>44.917999999999999</c:v>
                </c:pt>
                <c:pt idx="116">
                  <c:v>43.066000000000003</c:v>
                </c:pt>
                <c:pt idx="117">
                  <c:v>43.573999999999998</c:v>
                </c:pt>
                <c:pt idx="118">
                  <c:v>43.311</c:v>
                </c:pt>
                <c:pt idx="119">
                  <c:v>43.246000000000002</c:v>
                </c:pt>
                <c:pt idx="120">
                  <c:v>42.311</c:v>
                </c:pt>
                <c:pt idx="121">
                  <c:v>42.279000000000003</c:v>
                </c:pt>
                <c:pt idx="122">
                  <c:v>42.344000000000001</c:v>
                </c:pt>
                <c:pt idx="123">
                  <c:v>42.508000000000003</c:v>
                </c:pt>
                <c:pt idx="124">
                  <c:v>40.917999999999999</c:v>
                </c:pt>
                <c:pt idx="125">
                  <c:v>42.377000000000002</c:v>
                </c:pt>
                <c:pt idx="126">
                  <c:v>41.77</c:v>
                </c:pt>
                <c:pt idx="127">
                  <c:v>41.213000000000001</c:v>
                </c:pt>
                <c:pt idx="128">
                  <c:v>42.246000000000002</c:v>
                </c:pt>
                <c:pt idx="129">
                  <c:v>42.753999999999998</c:v>
                </c:pt>
                <c:pt idx="130">
                  <c:v>43.59</c:v>
                </c:pt>
                <c:pt idx="131">
                  <c:v>44.738</c:v>
                </c:pt>
                <c:pt idx="132">
                  <c:v>45.328000000000003</c:v>
                </c:pt>
                <c:pt idx="133">
                  <c:v>48.033000000000001</c:v>
                </c:pt>
                <c:pt idx="134">
                  <c:v>47.966999999999999</c:v>
                </c:pt>
                <c:pt idx="135">
                  <c:v>47.933999999999997</c:v>
                </c:pt>
                <c:pt idx="136">
                  <c:v>45.393000000000001</c:v>
                </c:pt>
                <c:pt idx="137">
                  <c:v>43.869</c:v>
                </c:pt>
                <c:pt idx="138">
                  <c:v>43.097999999999999</c:v>
                </c:pt>
                <c:pt idx="139">
                  <c:v>41.573999999999998</c:v>
                </c:pt>
                <c:pt idx="140">
                  <c:v>40.344000000000001</c:v>
                </c:pt>
                <c:pt idx="141">
                  <c:v>40.524999999999999</c:v>
                </c:pt>
                <c:pt idx="142">
                  <c:v>40.786999999999999</c:v>
                </c:pt>
                <c:pt idx="143">
                  <c:v>39.311</c:v>
                </c:pt>
                <c:pt idx="144">
                  <c:v>40</c:v>
                </c:pt>
                <c:pt idx="145">
                  <c:v>40.459000000000003</c:v>
                </c:pt>
                <c:pt idx="146">
                  <c:v>39.671999999999997</c:v>
                </c:pt>
                <c:pt idx="147">
                  <c:v>40.048999999999999</c:v>
                </c:pt>
                <c:pt idx="148">
                  <c:v>39.164000000000001</c:v>
                </c:pt>
                <c:pt idx="149">
                  <c:v>39.048999999999999</c:v>
                </c:pt>
                <c:pt idx="150">
                  <c:v>39.902000000000001</c:v>
                </c:pt>
                <c:pt idx="151">
                  <c:v>39.229999999999997</c:v>
                </c:pt>
                <c:pt idx="152">
                  <c:v>40.197000000000003</c:v>
                </c:pt>
                <c:pt idx="153">
                  <c:v>39.951000000000001</c:v>
                </c:pt>
                <c:pt idx="154">
                  <c:v>39.622999999999998</c:v>
                </c:pt>
                <c:pt idx="155">
                  <c:v>40.213000000000001</c:v>
                </c:pt>
                <c:pt idx="156">
                  <c:v>39.279000000000003</c:v>
                </c:pt>
                <c:pt idx="157">
                  <c:v>39.295000000000002</c:v>
                </c:pt>
                <c:pt idx="158">
                  <c:v>40.048999999999999</c:v>
                </c:pt>
                <c:pt idx="159">
                  <c:v>40.131</c:v>
                </c:pt>
                <c:pt idx="160">
                  <c:v>39.704999999999998</c:v>
                </c:pt>
                <c:pt idx="161">
                  <c:v>39.442999999999998</c:v>
                </c:pt>
                <c:pt idx="162">
                  <c:v>40.311</c:v>
                </c:pt>
                <c:pt idx="163">
                  <c:v>38.704999999999998</c:v>
                </c:pt>
                <c:pt idx="164">
                  <c:v>39.295000000000002</c:v>
                </c:pt>
                <c:pt idx="165">
                  <c:v>38.951000000000001</c:v>
                </c:pt>
                <c:pt idx="166">
                  <c:v>37.753999999999998</c:v>
                </c:pt>
                <c:pt idx="167">
                  <c:v>38.295000000000002</c:v>
                </c:pt>
                <c:pt idx="168">
                  <c:v>38.917999999999999</c:v>
                </c:pt>
                <c:pt idx="169">
                  <c:v>38.360999999999997</c:v>
                </c:pt>
                <c:pt idx="170">
                  <c:v>37.590000000000003</c:v>
                </c:pt>
                <c:pt idx="171">
                  <c:v>36.148000000000003</c:v>
                </c:pt>
                <c:pt idx="172">
                  <c:v>36.738</c:v>
                </c:pt>
                <c:pt idx="173">
                  <c:v>35.311</c:v>
                </c:pt>
                <c:pt idx="174">
                  <c:v>36.622999999999998</c:v>
                </c:pt>
                <c:pt idx="175">
                  <c:v>36.851999999999997</c:v>
                </c:pt>
                <c:pt idx="176">
                  <c:v>36.671999999999997</c:v>
                </c:pt>
                <c:pt idx="177">
                  <c:v>36.033000000000001</c:v>
                </c:pt>
                <c:pt idx="178">
                  <c:v>36.606999999999999</c:v>
                </c:pt>
                <c:pt idx="179">
                  <c:v>34.295000000000002</c:v>
                </c:pt>
                <c:pt idx="180">
                  <c:v>35.246000000000002</c:v>
                </c:pt>
                <c:pt idx="181">
                  <c:v>36.015999999999998</c:v>
                </c:pt>
                <c:pt idx="182">
                  <c:v>35.066000000000003</c:v>
                </c:pt>
                <c:pt idx="183">
                  <c:v>35.720999999999997</c:v>
                </c:pt>
                <c:pt idx="184">
                  <c:v>34.377000000000002</c:v>
                </c:pt>
                <c:pt idx="185">
                  <c:v>33.459000000000003</c:v>
                </c:pt>
                <c:pt idx="186">
                  <c:v>34.048999999999999</c:v>
                </c:pt>
                <c:pt idx="187">
                  <c:v>35.344000000000001</c:v>
                </c:pt>
                <c:pt idx="188">
                  <c:v>34.442999999999998</c:v>
                </c:pt>
                <c:pt idx="189">
                  <c:v>32.360999999999997</c:v>
                </c:pt>
                <c:pt idx="190">
                  <c:v>33.557000000000002</c:v>
                </c:pt>
                <c:pt idx="191">
                  <c:v>34.262</c:v>
                </c:pt>
                <c:pt idx="192">
                  <c:v>33.869</c:v>
                </c:pt>
                <c:pt idx="193">
                  <c:v>34.033000000000001</c:v>
                </c:pt>
                <c:pt idx="194">
                  <c:v>33.393000000000001</c:v>
                </c:pt>
                <c:pt idx="195">
                  <c:v>33.197000000000003</c:v>
                </c:pt>
                <c:pt idx="196">
                  <c:v>33.738</c:v>
                </c:pt>
                <c:pt idx="197">
                  <c:v>33.115000000000002</c:v>
                </c:pt>
                <c:pt idx="198">
                  <c:v>32.835999999999999</c:v>
                </c:pt>
                <c:pt idx="199">
                  <c:v>34.606999999999999</c:v>
                </c:pt>
                <c:pt idx="200">
                  <c:v>33.933999999999997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CD-46CB-AF43-03661B50065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69.970354006552952</c:v>
                </c:pt>
                <c:pt idx="18">
                  <c:v>69.693108715845156</c:v>
                </c:pt>
                <c:pt idx="19">
                  <c:v>69.421344147709547</c:v>
                </c:pt>
                <c:pt idx="20">
                  <c:v>69.158066914661333</c:v>
                </c:pt>
                <c:pt idx="21">
                  <c:v>68.907714463363973</c:v>
                </c:pt>
                <c:pt idx="22">
                  <c:v>68.676722809631968</c:v>
                </c:pt>
                <c:pt idx="23">
                  <c:v>68.474262777813777</c:v>
                </c:pt>
                <c:pt idx="24">
                  <c:v>68.313168228813225</c:v>
                </c:pt>
                <c:pt idx="25">
                  <c:v>68.211070421705742</c:v>
                </c:pt>
                <c:pt idx="26">
                  <c:v>68.191736115823858</c:v>
                </c:pt>
                <c:pt idx="27">
                  <c:v>68.286581797422244</c:v>
                </c:pt>
                <c:pt idx="28">
                  <c:v>68.536301667269669</c:v>
                </c:pt>
                <c:pt idx="29">
                  <c:v>68.992503055311914</c:v>
                </c:pt>
                <c:pt idx="30">
                  <c:v>69.719191711252293</c:v>
                </c:pt>
                <c:pt idx="31">
                  <c:v>70.793895069939921</c:v>
                </c:pt>
                <c:pt idx="32">
                  <c:v>72.308160634173504</c:v>
                </c:pt>
                <c:pt idx="33">
                  <c:v>74.367127924596815</c:v>
                </c:pt>
                <c:pt idx="34">
                  <c:v>77.08785668089358</c:v>
                </c:pt>
                <c:pt idx="35">
                  <c:v>80.596112497327667</c:v>
                </c:pt>
                <c:pt idx="36">
                  <c:v>85.021374149793886</c:v>
                </c:pt>
                <c:pt idx="37">
                  <c:v>90.489941651544257</c:v>
                </c:pt>
                <c:pt idx="38">
                  <c:v>97.116192164400715</c:v>
                </c:pt>
                <c:pt idx="39">
                  <c:v>104.9922462008673</c:v>
                </c:pt>
                <c:pt idx="40">
                  <c:v>114.17655352083734</c:v>
                </c:pt>
                <c:pt idx="41">
                  <c:v>124.68215893878457</c:v>
                </c:pt>
                <c:pt idx="42">
                  <c:v>136.465609179719</c:v>
                </c:pt>
                <c:pt idx="43">
                  <c:v>149.4174672648688</c:v>
                </c:pt>
                <c:pt idx="44">
                  <c:v>163.35473900988319</c:v>
                </c:pt>
                <c:pt idx="45">
                  <c:v>178.01284772626676</c:v>
                </c:pt>
                <c:pt idx="46">
                  <c:v>193.0274797334832</c:v>
                </c:pt>
                <c:pt idx="47">
                  <c:v>207.88288394655328</c:v>
                </c:pt>
                <c:pt idx="48">
                  <c:v>221.7914525576941</c:v>
                </c:pt>
                <c:pt idx="49">
                  <c:v>233.49218865724941</c:v>
                </c:pt>
                <c:pt idx="50">
                  <c:v>241.05965641395593</c:v>
                </c:pt>
                <c:pt idx="51">
                  <c:v>241.98478995026156</c:v>
                </c:pt>
                <c:pt idx="52">
                  <c:v>233.84721066263603</c:v>
                </c:pt>
                <c:pt idx="53">
                  <c:v>215.58610852020612</c:v>
                </c:pt>
                <c:pt idx="54">
                  <c:v>188.72938263842681</c:v>
                </c:pt>
                <c:pt idx="55">
                  <c:v>157.5553916314953</c:v>
                </c:pt>
                <c:pt idx="56">
                  <c:v>127.69664426997754</c:v>
                </c:pt>
                <c:pt idx="57">
                  <c:v>103.91002204569999</c:v>
                </c:pt>
                <c:pt idx="58">
                  <c:v>88.46306611869727</c:v>
                </c:pt>
                <c:pt idx="59">
                  <c:v>81.03790840580092</c:v>
                </c:pt>
                <c:pt idx="60">
                  <c:v>79.829684838768912</c:v>
                </c:pt>
                <c:pt idx="61">
                  <c:v>82.830162696150438</c:v>
                </c:pt>
                <c:pt idx="62">
                  <c:v>88.561823363032303</c:v>
                </c:pt>
                <c:pt idx="63">
                  <c:v>96.186017785689643</c:v>
                </c:pt>
                <c:pt idx="64">
                  <c:v>105.28926156279762</c:v>
                </c:pt>
                <c:pt idx="65">
                  <c:v>115.63541900705559</c:v>
                </c:pt>
                <c:pt idx="66">
                  <c:v>127.00110460017957</c:v>
                </c:pt>
                <c:pt idx="67">
                  <c:v>139.08756618804134</c:v>
                </c:pt>
                <c:pt idx="68">
                  <c:v>151.45604053294406</c:v>
                </c:pt>
                <c:pt idx="69">
                  <c:v>163.42368319099063</c:v>
                </c:pt>
                <c:pt idx="70">
                  <c:v>173.8770457601081</c:v>
                </c:pt>
                <c:pt idx="71">
                  <c:v>181.0634209534951</c:v>
                </c:pt>
                <c:pt idx="72">
                  <c:v>182.62649864351886</c:v>
                </c:pt>
                <c:pt idx="73">
                  <c:v>176.2680151548698</c:v>
                </c:pt>
                <c:pt idx="74">
                  <c:v>161.07268554109598</c:v>
                </c:pt>
                <c:pt idx="75">
                  <c:v>138.73063101300517</c:v>
                </c:pt>
                <c:pt idx="76">
                  <c:v>113.46075899921341</c:v>
                </c:pt>
                <c:pt idx="77">
                  <c:v>90.259088011550816</c:v>
                </c:pt>
                <c:pt idx="78">
                  <c:v>72.61988162318228</c:v>
                </c:pt>
                <c:pt idx="79">
                  <c:v>61.396950530975417</c:v>
                </c:pt>
                <c:pt idx="80">
                  <c:v>55.353362117634944</c:v>
                </c:pt>
                <c:pt idx="81">
                  <c:v>52.53270740485933</c:v>
                </c:pt>
                <c:pt idx="82">
                  <c:v>51.315933930479282</c:v>
                </c:pt>
                <c:pt idx="83">
                  <c:v>50.749997009391549</c:v>
                </c:pt>
                <c:pt idx="84">
                  <c:v>50.403255244525042</c:v>
                </c:pt>
                <c:pt idx="85">
                  <c:v>50.120467767515699</c:v>
                </c:pt>
                <c:pt idx="86">
                  <c:v>49.856902299547521</c:v>
                </c:pt>
                <c:pt idx="87">
                  <c:v>49.602747001428796</c:v>
                </c:pt>
                <c:pt idx="88">
                  <c:v>49.357404890442318</c:v>
                </c:pt>
                <c:pt idx="89">
                  <c:v>49.12284991779967</c:v>
                </c:pt>
                <c:pt idx="90">
                  <c:v>48.902548970618611</c:v>
                </c:pt>
                <c:pt idx="91">
                  <c:v>48.701733598454304</c:v>
                </c:pt>
                <c:pt idx="92">
                  <c:v>48.527991892270961</c:v>
                </c:pt>
                <c:pt idx="93">
                  <c:v>48.391923259457116</c:v>
                </c:pt>
                <c:pt idx="94">
                  <c:v>48.307699319426852</c:v>
                </c:pt>
                <c:pt idx="95">
                  <c:v>48.293332723398336</c:v>
                </c:pt>
                <c:pt idx="96">
                  <c:v>48.370403315694368</c:v>
                </c:pt>
                <c:pt idx="97">
                  <c:v>48.562970227374876</c:v>
                </c:pt>
                <c:pt idx="98">
                  <c:v>48.895431510901901</c:v>
                </c:pt>
                <c:pt idx="99">
                  <c:v>49.389172976915987</c:v>
                </c:pt>
                <c:pt idx="100">
                  <c:v>50.057905969542539</c:v>
                </c:pt>
                <c:pt idx="101">
                  <c:v>50.901492116684132</c:v>
                </c:pt>
                <c:pt idx="102">
                  <c:v>51.897732966021692</c:v>
                </c:pt>
                <c:pt idx="103">
                  <c:v>52.991528088369385</c:v>
                </c:pt>
                <c:pt idx="104">
                  <c:v>54.08242752471515</c:v>
                </c:pt>
                <c:pt idx="105">
                  <c:v>55.016612260817297</c:v>
                </c:pt>
                <c:pt idx="106">
                  <c:v>55.596429165146446</c:v>
                </c:pt>
                <c:pt idx="107">
                  <c:v>55.622035454335681</c:v>
                </c:pt>
                <c:pt idx="108">
                  <c:v>54.964993429151612</c:v>
                </c:pt>
                <c:pt idx="109">
                  <c:v>53.644025032331378</c:v>
                </c:pt>
                <c:pt idx="110">
                  <c:v>51.852212345089164</c:v>
                </c:pt>
                <c:pt idx="111">
                  <c:v>49.902294671867743</c:v>
                </c:pt>
                <c:pt idx="112">
                  <c:v>48.110611348575674</c:v>
                </c:pt>
                <c:pt idx="113">
                  <c:v>46.686435974573037</c:v>
                </c:pt>
                <c:pt idx="114">
                  <c:v>45.687709929312412</c:v>
                </c:pt>
                <c:pt idx="115">
                  <c:v>45.052570149574265</c:v>
                </c:pt>
                <c:pt idx="116">
                  <c:v>44.667713001076905</c:v>
                </c:pt>
                <c:pt idx="117">
                  <c:v>44.426723057524143</c:v>
                </c:pt>
                <c:pt idx="118">
                  <c:v>44.256654124189694</c:v>
                </c:pt>
                <c:pt idx="119">
                  <c:v>44.118258143966287</c:v>
                </c:pt>
                <c:pt idx="120">
                  <c:v>43.995326088720567</c:v>
                </c:pt>
                <c:pt idx="121">
                  <c:v>43.884419722728325</c:v>
                </c:pt>
                <c:pt idx="122">
                  <c:v>43.788766726756279</c:v>
                </c:pt>
                <c:pt idx="123">
                  <c:v>43.715648244374947</c:v>
                </c:pt>
                <c:pt idx="124">
                  <c:v>43.675515556796235</c:v>
                </c:pt>
                <c:pt idx="125">
                  <c:v>43.681445018297111</c:v>
                </c:pt>
                <c:pt idx="126">
                  <c:v>43.748060953219522</c:v>
                </c:pt>
                <c:pt idx="127">
                  <c:v>43.889358791119669</c:v>
                </c:pt>
                <c:pt idx="128">
                  <c:v>44.115033179720733</c:v>
                </c:pt>
                <c:pt idx="129">
                  <c:v>44.425167774422356</c:v>
                </c:pt>
                <c:pt idx="130">
                  <c:v>44.803744481460839</c:v>
                </c:pt>
                <c:pt idx="131">
                  <c:v>45.212628557453478</c:v>
                </c:pt>
                <c:pt idx="132">
                  <c:v>45.589340620610692</c:v>
                </c:pt>
                <c:pt idx="133">
                  <c:v>45.852970577789094</c:v>
                </c:pt>
                <c:pt idx="134">
                  <c:v>45.921101582480809</c:v>
                </c:pt>
                <c:pt idx="135">
                  <c:v>45.735363366644606</c:v>
                </c:pt>
                <c:pt idx="136">
                  <c:v>45.286069386219566</c:v>
                </c:pt>
                <c:pt idx="137">
                  <c:v>44.622665764621807</c:v>
                </c:pt>
                <c:pt idx="138">
                  <c:v>43.841457164836498</c:v>
                </c:pt>
                <c:pt idx="139">
                  <c:v>43.054253095988351</c:v>
                </c:pt>
                <c:pt idx="140">
                  <c:v>42.352997173376579</c:v>
                </c:pt>
                <c:pt idx="141">
                  <c:v>41.787234808709698</c:v>
                </c:pt>
                <c:pt idx="142">
                  <c:v>41.362226008526449</c:v>
                </c:pt>
                <c:pt idx="143">
                  <c:v>41.053151968744579</c:v>
                </c:pt>
                <c:pt idx="144">
                  <c:v>40.824156045421645</c:v>
                </c:pt>
                <c:pt idx="145">
                  <c:v>40.642674441618063</c:v>
                </c:pt>
                <c:pt idx="146">
                  <c:v>40.485691089204181</c:v>
                </c:pt>
                <c:pt idx="147">
                  <c:v>40.339721626829814</c:v>
                </c:pt>
                <c:pt idx="148">
                  <c:v>40.19803496074546</c:v>
                </c:pt>
                <c:pt idx="149">
                  <c:v>40.057728000902678</c:v>
                </c:pt>
                <c:pt idx="150">
                  <c:v>39.917712522049911</c:v>
                </c:pt>
                <c:pt idx="151">
                  <c:v>39.777635806177045</c:v>
                </c:pt>
                <c:pt idx="152">
                  <c:v>39.637403020130549</c:v>
                </c:pt>
                <c:pt idx="153">
                  <c:v>39.49699800174858</c:v>
                </c:pt>
                <c:pt idx="154">
                  <c:v>39.356425368735195</c:v>
                </c:pt>
                <c:pt idx="155">
                  <c:v>39.215694267581981</c:v>
                </c:pt>
                <c:pt idx="156">
                  <c:v>39.074814387232045</c:v>
                </c:pt>
                <c:pt idx="157">
                  <c:v>38.933795105987009</c:v>
                </c:pt>
                <c:pt idx="158">
                  <c:v>38.792645338579355</c:v>
                </c:pt>
                <c:pt idx="159">
                  <c:v>38.65137352174213</c:v>
                </c:pt>
                <c:pt idx="160">
                  <c:v>38.509987624924243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CD-46CB-AF43-03661B50065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69.956441547431069</c:v>
                </c:pt>
                <c:pt idx="18">
                  <c:v>69.670006741571342</c:v>
                </c:pt>
                <c:pt idx="19">
                  <c:v>69.383503888419767</c:v>
                </c:pt>
                <c:pt idx="20">
                  <c:v>69.096927831112339</c:v>
                </c:pt>
                <c:pt idx="21">
                  <c:v>68.810273053576381</c:v>
                </c:pt>
                <c:pt idx="22">
                  <c:v>68.523533659642041</c:v>
                </c:pt>
                <c:pt idx="23">
                  <c:v>68.236703351537116</c:v>
                </c:pt>
                <c:pt idx="24">
                  <c:v>67.949775407851888</c:v>
                </c:pt>
                <c:pt idx="25">
                  <c:v>67.662742661084366</c:v>
                </c:pt>
                <c:pt idx="26">
                  <c:v>67.375597474904566</c:v>
                </c:pt>
                <c:pt idx="27">
                  <c:v>67.088331721309189</c:v>
                </c:pt>
                <c:pt idx="28">
                  <c:v>66.800936757875604</c:v>
                </c:pt>
                <c:pt idx="29">
                  <c:v>66.513403405368109</c:v>
                </c:pt>
                <c:pt idx="30">
                  <c:v>66.225721925999295</c:v>
                </c:pt>
                <c:pt idx="31">
                  <c:v>65.937882002707966</c:v>
                </c:pt>
                <c:pt idx="32">
                  <c:v>65.649872719880904</c:v>
                </c:pt>
                <c:pt idx="33">
                  <c:v>65.361682546021513</c:v>
                </c:pt>
                <c:pt idx="34">
                  <c:v>65.073299318955733</c:v>
                </c:pt>
                <c:pt idx="35">
                  <c:v>64.78471023426259</c:v>
                </c:pt>
                <c:pt idx="36">
                  <c:v>64.495901837729235</c:v>
                </c:pt>
                <c:pt idx="37">
                  <c:v>64.206860022755265</c:v>
                </c:pt>
                <c:pt idx="38">
                  <c:v>63.917570033773231</c:v>
                </c:pt>
                <c:pt idx="39">
                  <c:v>63.628016476910055</c:v>
                </c:pt>
                <c:pt idx="40">
                  <c:v>63.33818333929262</c:v>
                </c:pt>
                <c:pt idx="41">
                  <c:v>63.048054018596375</c:v>
                </c:pt>
                <c:pt idx="42">
                  <c:v>62.757611364654728</c:v>
                </c:pt>
                <c:pt idx="43">
                  <c:v>62.466837735186552</c:v>
                </c:pt>
                <c:pt idx="44">
                  <c:v>62.175715067960766</c:v>
                </c:pt>
                <c:pt idx="45">
                  <c:v>61.884224972001633</c:v>
                </c:pt>
                <c:pt idx="46">
                  <c:v>61.592348840743753</c:v>
                </c:pt>
                <c:pt idx="47">
                  <c:v>61.300067990370863</c:v>
                </c:pt>
                <c:pt idx="48">
                  <c:v>61.007363826913846</c:v>
                </c:pt>
                <c:pt idx="49">
                  <c:v>60.714218046036578</c:v>
                </c:pt>
                <c:pt idx="50">
                  <c:v>60.420612869795463</c:v>
                </c:pt>
                <c:pt idx="51">
                  <c:v>60.126531325010895</c:v>
                </c:pt>
                <c:pt idx="52">
                  <c:v>59.83195756822316</c:v>
                </c:pt>
                <c:pt idx="53">
                  <c:v>59.536877262504426</c:v>
                </c:pt>
                <c:pt idx="54">
                  <c:v>59.241278011641306</c:v>
                </c:pt>
                <c:pt idx="55">
                  <c:v>58.945149857361244</c:v>
                </c:pt>
                <c:pt idx="56">
                  <c:v>58.648485845317886</c:v>
                </c:pt>
                <c:pt idx="57">
                  <c:v>58.351282665434475</c:v>
                </c:pt>
                <c:pt idx="58">
                  <c:v>58.053541371882069</c:v>
                </c:pt>
                <c:pt idx="59">
                  <c:v>57.755268187384104</c:v>
                </c:pt>
                <c:pt idx="60">
                  <c:v>57.456475395626079</c:v>
                </c:pt>
                <c:pt idx="61">
                  <c:v>57.157182324234768</c:v>
                </c:pt>
                <c:pt idx="62">
                  <c:v>56.857416418998007</c:v>
                </c:pt>
                <c:pt idx="63">
                  <c:v>56.557214407638078</c:v>
                </c:pt>
                <c:pt idx="64">
                  <c:v>56.256623548446584</c:v>
                </c:pt>
                <c:pt idx="65">
                  <c:v>55.955702955357971</c:v>
                </c:pt>
                <c:pt idx="66">
                  <c:v>55.654524986515682</c:v>
                </c:pt>
                <c:pt idx="67">
                  <c:v>55.353176678028788</c:v>
                </c:pt>
                <c:pt idx="68">
                  <c:v>55.051761198420806</c:v>
                </c:pt>
                <c:pt idx="69">
                  <c:v>54.750399292281386</c:v>
                </c:pt>
                <c:pt idx="70">
                  <c:v>54.449230673960287</c:v>
                </c:pt>
                <c:pt idx="71">
                  <c:v>54.148415323993547</c:v>
                </c:pt>
                <c:pt idx="72">
                  <c:v>53.848134632631222</c:v>
                </c:pt>
                <c:pt idx="73">
                  <c:v>53.548592326775882</c:v>
                </c:pt>
                <c:pt idx="74">
                  <c:v>53.250015109401751</c:v>
                </c:pt>
                <c:pt idx="75">
                  <c:v>52.952652934802622</c:v>
                </c:pt>
                <c:pt idx="76">
                  <c:v>52.656778839623748</c:v>
                </c:pt>
                <c:pt idx="77">
                  <c:v>52.362688249470338</c:v>
                </c:pt>
                <c:pt idx="78">
                  <c:v>52.070697684882447</c:v>
                </c:pt>
                <c:pt idx="79">
                  <c:v>51.781142799503201</c:v>
                </c:pt>
                <c:pt idx="80">
                  <c:v>51.494375698073476</c:v>
                </c:pt>
                <c:pt idx="81">
                  <c:v>51.210761502906152</c:v>
                </c:pt>
                <c:pt idx="82">
                  <c:v>50.93067416476773</c:v>
                </c:pt>
                <c:pt idx="83">
                  <c:v>50.654491547119008</c:v>
                </c:pt>
                <c:pt idx="84">
                  <c:v>50.382589850305116</c:v>
                </c:pt>
                <c:pt idx="85">
                  <c:v>50.115337482713215</c:v>
                </c:pt>
                <c:pt idx="86">
                  <c:v>49.853088526656165</c:v>
                </c:pt>
                <c:pt idx="87">
                  <c:v>49.596175984778682</c:v>
                </c:pt>
                <c:pt idx="88">
                  <c:v>49.344905024789924</c:v>
                </c:pt>
                <c:pt idx="89">
                  <c:v>49.099546462973933</c:v>
                </c:pt>
                <c:pt idx="90">
                  <c:v>48.860330737257726</c:v>
                </c:pt>
                <c:pt idx="91">
                  <c:v>48.627442616436952</c:v>
                </c:pt>
                <c:pt idx="92">
                  <c:v>48.401016872396028</c:v>
                </c:pt>
                <c:pt idx="93">
                  <c:v>48.181135107112461</c:v>
                </c:pt>
                <c:pt idx="94">
                  <c:v>47.967823877665701</c:v>
                </c:pt>
                <c:pt idx="95">
                  <c:v>47.761054203516437</c:v>
                </c:pt>
                <c:pt idx="96">
                  <c:v>47.560742475216664</c:v>
                </c:pt>
                <c:pt idx="97">
                  <c:v>47.366752717343886</c:v>
                </c:pt>
                <c:pt idx="98">
                  <c:v>47.178900095841456</c:v>
                </c:pt>
                <c:pt idx="99">
                  <c:v>46.99695550568083</c:v>
                </c:pt>
                <c:pt idx="100">
                  <c:v>46.82065103251982</c:v>
                </c:pt>
                <c:pt idx="101">
                  <c:v>46.649686054229591</c:v>
                </c:pt>
                <c:pt idx="102">
                  <c:v>46.483733735784817</c:v>
                </c:pt>
                <c:pt idx="103">
                  <c:v>46.32244767362036</c:v>
                </c:pt>
                <c:pt idx="104">
                  <c:v>46.165468461487812</c:v>
                </c:pt>
                <c:pt idx="105">
                  <c:v>46.012429976510596</c:v>
                </c:pt>
                <c:pt idx="106">
                  <c:v>45.862965218404881</c:v>
                </c:pt>
                <c:pt idx="107">
                  <c:v>45.716711573414884</c:v>
                </c:pt>
                <c:pt idx="108">
                  <c:v>45.573315414281645</c:v>
                </c:pt>
                <c:pt idx="109">
                  <c:v>45.43243598583993</c:v>
                </c:pt>
                <c:pt idx="110">
                  <c:v>45.293748560518807</c:v>
                </c:pt>
                <c:pt idx="111">
                  <c:v>45.156946877673484</c:v>
                </c:pt>
                <c:pt idx="112">
                  <c:v>45.021744904505482</c:v>
                </c:pt>
                <c:pt idx="113">
                  <c:v>44.887877974114666</c:v>
                </c:pt>
                <c:pt idx="114">
                  <c:v>44.755103368203613</c:v>
                </c:pt>
                <c:pt idx="115">
                  <c:v>44.623200418691646</c:v>
                </c:pt>
                <c:pt idx="116">
                  <c:v>44.491970204763696</c:v>
                </c:pt>
                <c:pt idx="117">
                  <c:v>44.361234920549123</c:v>
                </c:pt>
                <c:pt idx="118">
                  <c:v>44.230836984575504</c:v>
                </c:pt>
                <c:pt idx="119">
                  <c:v>44.10063795619434</c:v>
                </c:pt>
                <c:pt idx="120">
                  <c:v>43.970517317053364</c:v>
                </c:pt>
                <c:pt idx="121">
                  <c:v>43.840371167998342</c:v>
                </c:pt>
                <c:pt idx="122">
                  <c:v>43.710110884004941</c:v>
                </c:pt>
                <c:pt idx="123">
                  <c:v>43.579661762225733</c:v>
                </c:pt>
                <c:pt idx="124">
                  <c:v>43.44896169123794</c:v>
                </c:pt>
                <c:pt idx="125">
                  <c:v>43.317959863251879</c:v>
                </c:pt>
                <c:pt idx="126">
                  <c:v>43.186615545469323</c:v>
                </c:pt>
                <c:pt idx="127">
                  <c:v>43.054896921991045</c:v>
                </c:pt>
                <c:pt idx="128">
                  <c:v>42.922780013644193</c:v>
                </c:pt>
                <c:pt idx="129">
                  <c:v>42.790247679788564</c:v>
                </c:pt>
                <c:pt idx="130">
                  <c:v>42.657288703499503</c:v>
                </c:pt>
                <c:pt idx="131">
                  <c:v>42.52389695944192</c:v>
                </c:pt>
                <c:pt idx="132">
                  <c:v>42.390070662166544</c:v>
                </c:pt>
                <c:pt idx="133">
                  <c:v>42.255811691400922</c:v>
                </c:pt>
                <c:pt idx="134">
                  <c:v>42.121124990102878</c:v>
                </c:pt>
                <c:pt idx="135">
                  <c:v>41.986018030527617</c:v>
                </c:pt>
                <c:pt idx="136">
                  <c:v>41.85050034327535</c:v>
                </c:pt>
                <c:pt idx="137">
                  <c:v>41.714583104182886</c:v>
                </c:pt>
                <c:pt idx="138">
                  <c:v>41.578278773958111</c:v>
                </c:pt>
                <c:pt idx="139">
                  <c:v>41.441600785595647</c:v>
                </c:pt>
                <c:pt idx="140">
                  <c:v>41.304563274824815</c:v>
                </c:pt>
                <c:pt idx="141">
                  <c:v>41.167180849104476</c:v>
                </c:pt>
                <c:pt idx="142">
                  <c:v>41.029468390973825</c:v>
                </c:pt>
                <c:pt idx="143">
                  <c:v>40.89144089187959</c:v>
                </c:pt>
                <c:pt idx="144">
                  <c:v>40.753113312916113</c:v>
                </c:pt>
                <c:pt idx="145">
                  <c:v>40.614500469227821</c:v>
                </c:pt>
                <c:pt idx="146">
                  <c:v>40.475616935126908</c:v>
                </c:pt>
                <c:pt idx="147">
                  <c:v>40.336476967268183</c:v>
                </c:pt>
                <c:pt idx="148">
                  <c:v>40.197094443495864</c:v>
                </c:pt>
                <c:pt idx="149">
                  <c:v>40.057482815231069</c:v>
                </c:pt>
                <c:pt idx="150">
                  <c:v>39.91765507150356</c:v>
                </c:pt>
                <c:pt idx="151">
                  <c:v>39.777623712946685</c:v>
                </c:pt>
                <c:pt idx="152">
                  <c:v>39.637400734270891</c:v>
                </c:pt>
                <c:pt idx="153">
                  <c:v>39.49699761390896</c:v>
                </c:pt>
                <c:pt idx="154">
                  <c:v>39.356425309686756</c:v>
                </c:pt>
                <c:pt idx="155">
                  <c:v>39.215694259517157</c:v>
                </c:pt>
                <c:pt idx="156">
                  <c:v>39.074814386244164</c:v>
                </c:pt>
                <c:pt idx="157">
                  <c:v>38.933795105878509</c:v>
                </c:pt>
                <c:pt idx="158">
                  <c:v>38.792645338568668</c:v>
                </c:pt>
                <c:pt idx="159">
                  <c:v>38.651373521741185</c:v>
                </c:pt>
                <c:pt idx="160">
                  <c:v>38.509987624924172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CD-46CB-AF43-03661B500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60.616999999999997</c:v>
                </c:pt>
                <c:pt idx="1">
                  <c:v>59.883000000000003</c:v>
                </c:pt>
                <c:pt idx="2">
                  <c:v>60.4</c:v>
                </c:pt>
                <c:pt idx="3">
                  <c:v>61</c:v>
                </c:pt>
                <c:pt idx="4">
                  <c:v>62.35</c:v>
                </c:pt>
                <c:pt idx="5">
                  <c:v>61.4</c:v>
                </c:pt>
                <c:pt idx="6">
                  <c:v>61.232999999999997</c:v>
                </c:pt>
                <c:pt idx="7">
                  <c:v>61.332999999999998</c:v>
                </c:pt>
                <c:pt idx="8">
                  <c:v>59.667000000000002</c:v>
                </c:pt>
                <c:pt idx="9">
                  <c:v>60.55</c:v>
                </c:pt>
                <c:pt idx="10">
                  <c:v>60.417000000000002</c:v>
                </c:pt>
                <c:pt idx="11">
                  <c:v>61.067</c:v>
                </c:pt>
                <c:pt idx="12">
                  <c:v>60.732999999999997</c:v>
                </c:pt>
                <c:pt idx="13">
                  <c:v>60.716999999999999</c:v>
                </c:pt>
                <c:pt idx="14">
                  <c:v>61.116999999999997</c:v>
                </c:pt>
                <c:pt idx="15">
                  <c:v>61.3</c:v>
                </c:pt>
                <c:pt idx="16">
                  <c:v>60</c:v>
                </c:pt>
                <c:pt idx="17">
                  <c:v>60.716999999999999</c:v>
                </c:pt>
                <c:pt idx="18">
                  <c:v>60.832999999999998</c:v>
                </c:pt>
                <c:pt idx="19">
                  <c:v>61.783000000000001</c:v>
                </c:pt>
                <c:pt idx="20">
                  <c:v>62.982999999999997</c:v>
                </c:pt>
                <c:pt idx="21">
                  <c:v>61.832999999999998</c:v>
                </c:pt>
                <c:pt idx="22">
                  <c:v>62.082999999999998</c:v>
                </c:pt>
                <c:pt idx="23">
                  <c:v>63.95</c:v>
                </c:pt>
                <c:pt idx="24">
                  <c:v>64.466999999999999</c:v>
                </c:pt>
                <c:pt idx="25">
                  <c:v>65.117000000000004</c:v>
                </c:pt>
                <c:pt idx="26">
                  <c:v>65.016999999999996</c:v>
                </c:pt>
                <c:pt idx="27">
                  <c:v>65.566999999999993</c:v>
                </c:pt>
                <c:pt idx="28">
                  <c:v>67.283000000000001</c:v>
                </c:pt>
                <c:pt idx="29">
                  <c:v>67.45</c:v>
                </c:pt>
                <c:pt idx="30">
                  <c:v>67.082999999999998</c:v>
                </c:pt>
                <c:pt idx="31">
                  <c:v>68.283000000000001</c:v>
                </c:pt>
                <c:pt idx="32">
                  <c:v>69.332999999999998</c:v>
                </c:pt>
                <c:pt idx="33">
                  <c:v>72.332999999999998</c:v>
                </c:pt>
                <c:pt idx="34">
                  <c:v>74.667000000000002</c:v>
                </c:pt>
                <c:pt idx="35">
                  <c:v>76.233000000000004</c:v>
                </c:pt>
                <c:pt idx="36">
                  <c:v>79.216999999999999</c:v>
                </c:pt>
                <c:pt idx="37">
                  <c:v>83.85</c:v>
                </c:pt>
                <c:pt idx="38">
                  <c:v>86.3</c:v>
                </c:pt>
                <c:pt idx="39">
                  <c:v>93.466999999999999</c:v>
                </c:pt>
                <c:pt idx="40">
                  <c:v>102.667</c:v>
                </c:pt>
                <c:pt idx="41">
                  <c:v>114.417</c:v>
                </c:pt>
                <c:pt idx="42">
                  <c:v>130.44999999999999</c:v>
                </c:pt>
                <c:pt idx="43">
                  <c:v>150.63300000000001</c:v>
                </c:pt>
                <c:pt idx="44">
                  <c:v>169.78299999999999</c:v>
                </c:pt>
                <c:pt idx="45">
                  <c:v>187.667</c:v>
                </c:pt>
                <c:pt idx="46">
                  <c:v>203.4</c:v>
                </c:pt>
                <c:pt idx="47">
                  <c:v>215.733</c:v>
                </c:pt>
                <c:pt idx="48">
                  <c:v>225.517</c:v>
                </c:pt>
                <c:pt idx="49">
                  <c:v>231.53299999999999</c:v>
                </c:pt>
                <c:pt idx="50">
                  <c:v>234.68299999999999</c:v>
                </c:pt>
                <c:pt idx="51">
                  <c:v>233.25</c:v>
                </c:pt>
                <c:pt idx="52">
                  <c:v>228.05</c:v>
                </c:pt>
                <c:pt idx="53">
                  <c:v>216.1</c:v>
                </c:pt>
                <c:pt idx="54">
                  <c:v>194.36699999999999</c:v>
                </c:pt>
                <c:pt idx="55">
                  <c:v>163.35</c:v>
                </c:pt>
                <c:pt idx="56">
                  <c:v>125.18300000000001</c:v>
                </c:pt>
                <c:pt idx="57">
                  <c:v>88.6</c:v>
                </c:pt>
                <c:pt idx="58">
                  <c:v>69.016999999999996</c:v>
                </c:pt>
                <c:pt idx="59">
                  <c:v>64.650000000000006</c:v>
                </c:pt>
                <c:pt idx="60">
                  <c:v>66.25</c:v>
                </c:pt>
                <c:pt idx="61">
                  <c:v>72.117000000000004</c:v>
                </c:pt>
                <c:pt idx="62">
                  <c:v>80.266999999999996</c:v>
                </c:pt>
                <c:pt idx="63">
                  <c:v>91.283000000000001</c:v>
                </c:pt>
                <c:pt idx="64">
                  <c:v>103.483</c:v>
                </c:pt>
                <c:pt idx="65">
                  <c:v>119.283</c:v>
                </c:pt>
                <c:pt idx="66">
                  <c:v>133.85</c:v>
                </c:pt>
                <c:pt idx="67">
                  <c:v>148.417</c:v>
                </c:pt>
                <c:pt idx="68">
                  <c:v>159.80000000000001</c:v>
                </c:pt>
                <c:pt idx="69">
                  <c:v>169.21700000000001</c:v>
                </c:pt>
                <c:pt idx="70">
                  <c:v>175.46700000000001</c:v>
                </c:pt>
                <c:pt idx="71">
                  <c:v>179.15</c:v>
                </c:pt>
                <c:pt idx="72">
                  <c:v>179.733</c:v>
                </c:pt>
                <c:pt idx="73">
                  <c:v>174.06700000000001</c:v>
                </c:pt>
                <c:pt idx="74">
                  <c:v>160.1</c:v>
                </c:pt>
                <c:pt idx="75">
                  <c:v>137.917</c:v>
                </c:pt>
                <c:pt idx="76">
                  <c:v>110.483</c:v>
                </c:pt>
                <c:pt idx="77">
                  <c:v>80.033000000000001</c:v>
                </c:pt>
                <c:pt idx="78">
                  <c:v>57.767000000000003</c:v>
                </c:pt>
                <c:pt idx="79">
                  <c:v>49.8</c:v>
                </c:pt>
                <c:pt idx="80">
                  <c:v>46.6</c:v>
                </c:pt>
                <c:pt idx="81">
                  <c:v>46</c:v>
                </c:pt>
                <c:pt idx="82">
                  <c:v>47.25</c:v>
                </c:pt>
                <c:pt idx="83">
                  <c:v>46.8</c:v>
                </c:pt>
                <c:pt idx="84">
                  <c:v>46.667000000000002</c:v>
                </c:pt>
                <c:pt idx="85">
                  <c:v>46.317</c:v>
                </c:pt>
                <c:pt idx="86">
                  <c:v>46.732999999999997</c:v>
                </c:pt>
                <c:pt idx="87">
                  <c:v>47.383000000000003</c:v>
                </c:pt>
                <c:pt idx="88">
                  <c:v>49.4</c:v>
                </c:pt>
                <c:pt idx="89">
                  <c:v>47.883000000000003</c:v>
                </c:pt>
                <c:pt idx="90">
                  <c:v>46.982999999999997</c:v>
                </c:pt>
                <c:pt idx="91">
                  <c:v>47.7</c:v>
                </c:pt>
                <c:pt idx="92">
                  <c:v>47.817</c:v>
                </c:pt>
                <c:pt idx="93">
                  <c:v>48.183</c:v>
                </c:pt>
                <c:pt idx="94">
                  <c:v>48.817</c:v>
                </c:pt>
                <c:pt idx="95">
                  <c:v>46.2</c:v>
                </c:pt>
                <c:pt idx="96">
                  <c:v>47.216999999999999</c:v>
                </c:pt>
                <c:pt idx="97">
                  <c:v>46.633000000000003</c:v>
                </c:pt>
                <c:pt idx="98">
                  <c:v>46.183</c:v>
                </c:pt>
                <c:pt idx="99">
                  <c:v>46.716999999999999</c:v>
                </c:pt>
                <c:pt idx="100">
                  <c:v>48.017000000000003</c:v>
                </c:pt>
                <c:pt idx="101">
                  <c:v>47.7</c:v>
                </c:pt>
                <c:pt idx="102">
                  <c:v>51.45</c:v>
                </c:pt>
                <c:pt idx="103">
                  <c:v>54.982999999999997</c:v>
                </c:pt>
                <c:pt idx="104">
                  <c:v>58.6</c:v>
                </c:pt>
                <c:pt idx="105">
                  <c:v>60.732999999999997</c:v>
                </c:pt>
                <c:pt idx="106">
                  <c:v>61.817</c:v>
                </c:pt>
                <c:pt idx="107">
                  <c:v>61.232999999999997</c:v>
                </c:pt>
                <c:pt idx="108">
                  <c:v>58.366999999999997</c:v>
                </c:pt>
                <c:pt idx="109">
                  <c:v>56.05</c:v>
                </c:pt>
                <c:pt idx="110">
                  <c:v>51.366999999999997</c:v>
                </c:pt>
                <c:pt idx="111">
                  <c:v>47.033000000000001</c:v>
                </c:pt>
                <c:pt idx="112">
                  <c:v>46.033000000000001</c:v>
                </c:pt>
                <c:pt idx="113">
                  <c:v>42.966999999999999</c:v>
                </c:pt>
                <c:pt idx="114">
                  <c:v>42.582999999999998</c:v>
                </c:pt>
                <c:pt idx="115">
                  <c:v>43.3</c:v>
                </c:pt>
                <c:pt idx="116">
                  <c:v>43.017000000000003</c:v>
                </c:pt>
                <c:pt idx="117">
                  <c:v>42.332999999999998</c:v>
                </c:pt>
                <c:pt idx="118">
                  <c:v>42.667000000000002</c:v>
                </c:pt>
                <c:pt idx="119">
                  <c:v>43.15</c:v>
                </c:pt>
                <c:pt idx="120">
                  <c:v>43.55</c:v>
                </c:pt>
                <c:pt idx="121">
                  <c:v>42.45</c:v>
                </c:pt>
                <c:pt idx="122">
                  <c:v>42.7</c:v>
                </c:pt>
                <c:pt idx="123">
                  <c:v>43.033000000000001</c:v>
                </c:pt>
                <c:pt idx="124">
                  <c:v>43.317</c:v>
                </c:pt>
                <c:pt idx="125">
                  <c:v>42.366999999999997</c:v>
                </c:pt>
                <c:pt idx="126">
                  <c:v>40.933</c:v>
                </c:pt>
                <c:pt idx="127">
                  <c:v>40.950000000000003</c:v>
                </c:pt>
                <c:pt idx="128">
                  <c:v>42.533000000000001</c:v>
                </c:pt>
                <c:pt idx="129">
                  <c:v>42.433</c:v>
                </c:pt>
                <c:pt idx="130">
                  <c:v>43.317</c:v>
                </c:pt>
                <c:pt idx="131">
                  <c:v>45.65</c:v>
                </c:pt>
                <c:pt idx="132">
                  <c:v>47.133000000000003</c:v>
                </c:pt>
                <c:pt idx="133">
                  <c:v>48.332999999999998</c:v>
                </c:pt>
                <c:pt idx="134">
                  <c:v>50.116999999999997</c:v>
                </c:pt>
                <c:pt idx="135">
                  <c:v>49.567</c:v>
                </c:pt>
                <c:pt idx="136">
                  <c:v>47.383000000000003</c:v>
                </c:pt>
                <c:pt idx="137">
                  <c:v>44.8</c:v>
                </c:pt>
                <c:pt idx="138">
                  <c:v>41.85</c:v>
                </c:pt>
                <c:pt idx="139">
                  <c:v>39.616999999999997</c:v>
                </c:pt>
                <c:pt idx="140">
                  <c:v>38.533000000000001</c:v>
                </c:pt>
                <c:pt idx="141">
                  <c:v>38.433</c:v>
                </c:pt>
                <c:pt idx="142">
                  <c:v>36.832999999999998</c:v>
                </c:pt>
                <c:pt idx="143">
                  <c:v>38.017000000000003</c:v>
                </c:pt>
                <c:pt idx="144">
                  <c:v>38.033000000000001</c:v>
                </c:pt>
                <c:pt idx="145">
                  <c:v>37.65</c:v>
                </c:pt>
                <c:pt idx="146">
                  <c:v>36.616999999999997</c:v>
                </c:pt>
                <c:pt idx="147">
                  <c:v>37.817</c:v>
                </c:pt>
                <c:pt idx="148">
                  <c:v>38.25</c:v>
                </c:pt>
                <c:pt idx="149">
                  <c:v>35.817</c:v>
                </c:pt>
                <c:pt idx="150">
                  <c:v>36.917000000000002</c:v>
                </c:pt>
                <c:pt idx="151">
                  <c:v>37.25</c:v>
                </c:pt>
                <c:pt idx="152">
                  <c:v>37.067</c:v>
                </c:pt>
                <c:pt idx="153">
                  <c:v>36.482999999999997</c:v>
                </c:pt>
                <c:pt idx="154">
                  <c:v>37.683</c:v>
                </c:pt>
                <c:pt idx="155">
                  <c:v>36.482999999999997</c:v>
                </c:pt>
                <c:pt idx="156">
                  <c:v>36.933</c:v>
                </c:pt>
                <c:pt idx="157">
                  <c:v>35.683</c:v>
                </c:pt>
                <c:pt idx="158">
                  <c:v>37.15</c:v>
                </c:pt>
                <c:pt idx="159">
                  <c:v>35.832999999999998</c:v>
                </c:pt>
                <c:pt idx="160">
                  <c:v>37.200000000000003</c:v>
                </c:pt>
                <c:pt idx="161">
                  <c:v>35.4</c:v>
                </c:pt>
                <c:pt idx="162">
                  <c:v>36.267000000000003</c:v>
                </c:pt>
                <c:pt idx="163">
                  <c:v>35.299999999999997</c:v>
                </c:pt>
                <c:pt idx="164">
                  <c:v>35.950000000000003</c:v>
                </c:pt>
                <c:pt idx="165">
                  <c:v>35.683</c:v>
                </c:pt>
                <c:pt idx="166">
                  <c:v>35.35</c:v>
                </c:pt>
                <c:pt idx="167">
                  <c:v>34.433</c:v>
                </c:pt>
                <c:pt idx="168">
                  <c:v>34.582999999999998</c:v>
                </c:pt>
                <c:pt idx="169">
                  <c:v>36.299999999999997</c:v>
                </c:pt>
                <c:pt idx="170">
                  <c:v>34.783000000000001</c:v>
                </c:pt>
                <c:pt idx="171">
                  <c:v>35.049999999999997</c:v>
                </c:pt>
                <c:pt idx="172">
                  <c:v>36.383000000000003</c:v>
                </c:pt>
                <c:pt idx="173">
                  <c:v>34.6</c:v>
                </c:pt>
                <c:pt idx="174">
                  <c:v>34.017000000000003</c:v>
                </c:pt>
                <c:pt idx="175">
                  <c:v>34.633000000000003</c:v>
                </c:pt>
                <c:pt idx="176">
                  <c:v>33.732999999999997</c:v>
                </c:pt>
                <c:pt idx="177">
                  <c:v>33.9</c:v>
                </c:pt>
                <c:pt idx="178">
                  <c:v>33.817</c:v>
                </c:pt>
                <c:pt idx="179">
                  <c:v>33.417000000000002</c:v>
                </c:pt>
                <c:pt idx="180">
                  <c:v>33.582999999999998</c:v>
                </c:pt>
                <c:pt idx="181">
                  <c:v>34.183</c:v>
                </c:pt>
                <c:pt idx="182">
                  <c:v>33.732999999999997</c:v>
                </c:pt>
                <c:pt idx="183">
                  <c:v>35.183</c:v>
                </c:pt>
                <c:pt idx="184">
                  <c:v>33.917000000000002</c:v>
                </c:pt>
                <c:pt idx="185">
                  <c:v>33.933</c:v>
                </c:pt>
                <c:pt idx="186">
                  <c:v>33.017000000000003</c:v>
                </c:pt>
                <c:pt idx="187">
                  <c:v>33.966999999999999</c:v>
                </c:pt>
                <c:pt idx="188">
                  <c:v>32.883000000000003</c:v>
                </c:pt>
                <c:pt idx="189">
                  <c:v>33.883000000000003</c:v>
                </c:pt>
                <c:pt idx="190">
                  <c:v>33.482999999999997</c:v>
                </c:pt>
                <c:pt idx="191">
                  <c:v>33.6</c:v>
                </c:pt>
                <c:pt idx="192">
                  <c:v>34.232999999999997</c:v>
                </c:pt>
                <c:pt idx="193">
                  <c:v>33.267000000000003</c:v>
                </c:pt>
                <c:pt idx="194">
                  <c:v>32.966999999999999</c:v>
                </c:pt>
                <c:pt idx="195">
                  <c:v>33.482999999999997</c:v>
                </c:pt>
                <c:pt idx="196">
                  <c:v>33.767000000000003</c:v>
                </c:pt>
                <c:pt idx="197">
                  <c:v>33.4</c:v>
                </c:pt>
                <c:pt idx="198">
                  <c:v>33.732999999999997</c:v>
                </c:pt>
                <c:pt idx="199">
                  <c:v>33.183</c:v>
                </c:pt>
                <c:pt idx="200">
                  <c:v>33.216999999999999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2E-4056-8DF8-0454E5674DDB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66.988624173421329</c:v>
                </c:pt>
                <c:pt idx="19">
                  <c:v>66.721795499748097</c:v>
                </c:pt>
                <c:pt idx="20">
                  <c:v>66.460430511163935</c:v>
                </c:pt>
                <c:pt idx="21">
                  <c:v>66.207709915940029</c:v>
                </c:pt>
                <c:pt idx="22">
                  <c:v>65.968422439643248</c:v>
                </c:pt>
                <c:pt idx="23">
                  <c:v>65.749643483113772</c:v>
                </c:pt>
                <c:pt idx="24">
                  <c:v>65.561629101270796</c:v>
                </c:pt>
                <c:pt idx="25">
                  <c:v>65.418958693224795</c:v>
                </c:pt>
                <c:pt idx="26">
                  <c:v>65.341947694485043</c:v>
                </c:pt>
                <c:pt idx="27">
                  <c:v>65.35832908191658</c:v>
                </c:pt>
                <c:pt idx="28">
                  <c:v>65.505167295784062</c:v>
                </c:pt>
                <c:pt idx="29">
                  <c:v>65.830918888988052</c:v>
                </c:pt>
                <c:pt idx="30">
                  <c:v>66.397491276776833</c:v>
                </c:pt>
                <c:pt idx="31">
                  <c:v>67.282077516066025</c:v>
                </c:pt>
                <c:pt idx="32">
                  <c:v>68.578467686567407</c:v>
                </c:pt>
                <c:pt idx="33">
                  <c:v>70.397466650016483</c:v>
                </c:pt>
                <c:pt idx="34">
                  <c:v>72.865997885096874</c:v>
                </c:pt>
                <c:pt idx="35">
                  <c:v>76.124460514775365</c:v>
                </c:pt>
                <c:pt idx="36">
                  <c:v>80.321948899083822</c:v>
                </c:pt>
                <c:pt idx="37">
                  <c:v>85.609056118104647</c:v>
                </c:pt>
                <c:pt idx="38">
                  <c:v>92.128172958925376</c:v>
                </c:pt>
                <c:pt idx="39">
                  <c:v>100.0014611839398</c:v>
                </c:pt>
                <c:pt idx="40">
                  <c:v>109.31700893700526</c:v>
                </c:pt>
                <c:pt idx="41">
                  <c:v>120.11403550634408</c:v>
                </c:pt>
                <c:pt idx="42">
                  <c:v>132.3683441079755</c:v>
                </c:pt>
                <c:pt idx="43">
                  <c:v>145.97938563646369</c:v>
                </c:pt>
                <c:pt idx="44">
                  <c:v>160.759840252657</c:v>
                </c:pt>
                <c:pt idx="45">
                  <c:v>176.42610822721457</c:v>
                </c:pt>
                <c:pt idx="46">
                  <c:v>192.58015547606649</c:v>
                </c:pt>
                <c:pt idx="47">
                  <c:v>208.65602652254759</c:v>
                </c:pt>
                <c:pt idx="48">
                  <c:v>223.78518627837576</c:v>
                </c:pt>
                <c:pt idx="49">
                  <c:v>236.55414181661436</c:v>
                </c:pt>
                <c:pt idx="50">
                  <c:v>244.75573056321556</c:v>
                </c:pt>
                <c:pt idx="51">
                  <c:v>245.468649568426</c:v>
                </c:pt>
                <c:pt idx="52">
                  <c:v>235.8970215865269</c:v>
                </c:pt>
                <c:pt idx="53">
                  <c:v>214.97642530078704</c:v>
                </c:pt>
                <c:pt idx="54">
                  <c:v>184.85300985160043</c:v>
                </c:pt>
                <c:pt idx="55">
                  <c:v>150.86838409322664</c:v>
                </c:pt>
                <c:pt idx="56">
                  <c:v>119.55974783681619</c:v>
                </c:pt>
                <c:pt idx="57">
                  <c:v>95.881228259036362</c:v>
                </c:pt>
                <c:pt idx="58">
                  <c:v>81.580116792985493</c:v>
                </c:pt>
                <c:pt idx="59">
                  <c:v>75.578051625560533</c:v>
                </c:pt>
                <c:pt idx="60">
                  <c:v>75.555790498435073</c:v>
                </c:pt>
                <c:pt idx="61">
                  <c:v>79.383709018097335</c:v>
                </c:pt>
                <c:pt idx="62">
                  <c:v>85.712873231453813</c:v>
                </c:pt>
                <c:pt idx="63">
                  <c:v>93.886869981218283</c:v>
                </c:pt>
                <c:pt idx="64">
                  <c:v>103.62201769023955</c:v>
                </c:pt>
                <c:pt idx="65">
                  <c:v>114.74188474295732</c:v>
                </c:pt>
                <c:pt idx="66">
                  <c:v>127.02956723542506</c:v>
                </c:pt>
                <c:pt idx="67">
                  <c:v>140.15539841330181</c:v>
                </c:pt>
                <c:pt idx="68">
                  <c:v>153.61494919867764</c:v>
                </c:pt>
                <c:pt idx="69">
                  <c:v>166.60613622641719</c:v>
                </c:pt>
                <c:pt idx="70">
                  <c:v>177.79490384051513</c:v>
                </c:pt>
                <c:pt idx="71">
                  <c:v>185.05898967461596</c:v>
                </c:pt>
                <c:pt idx="72">
                  <c:v>185.5864352308229</c:v>
                </c:pt>
                <c:pt idx="73">
                  <c:v>176.83128576832615</c:v>
                </c:pt>
                <c:pt idx="74">
                  <c:v>158.25370316313672</c:v>
                </c:pt>
                <c:pt idx="75">
                  <c:v>132.63569292346654</c:v>
                </c:pt>
                <c:pt idx="76">
                  <c:v>105.44158320774035</c:v>
                </c:pt>
                <c:pt idx="77">
                  <c:v>82.214170212345849</c:v>
                </c:pt>
                <c:pt idx="78">
                  <c:v>65.974443699788665</c:v>
                </c:pt>
                <c:pt idx="79">
                  <c:v>56.58043577534324</c:v>
                </c:pt>
                <c:pt idx="80">
                  <c:v>52.016530524913165</c:v>
                </c:pt>
                <c:pt idx="81">
                  <c:v>50.081365620037332</c:v>
                </c:pt>
                <c:pt idx="82">
                  <c:v>49.282336911240158</c:v>
                </c:pt>
                <c:pt idx="83">
                  <c:v>48.880232610097046</c:v>
                </c:pt>
                <c:pt idx="84">
                  <c:v>48.592958151744099</c:v>
                </c:pt>
                <c:pt idx="85">
                  <c:v>48.335718652590657</c:v>
                </c:pt>
                <c:pt idx="86">
                  <c:v>48.088621956390448</c:v>
                </c:pt>
                <c:pt idx="87">
                  <c:v>47.848821140275241</c:v>
                </c:pt>
                <c:pt idx="88">
                  <c:v>47.617611136962424</c:v>
                </c:pt>
                <c:pt idx="89">
                  <c:v>47.39807119997684</c:v>
                </c:pt>
                <c:pt idx="90">
                  <c:v>47.19528091987474</c:v>
                </c:pt>
                <c:pt idx="91">
                  <c:v>47.017198482374432</c:v>
                </c:pt>
                <c:pt idx="92">
                  <c:v>46.875818360784223</c:v>
                </c:pt>
                <c:pt idx="93">
                  <c:v>46.788447512197493</c:v>
                </c:pt>
                <c:pt idx="94">
                  <c:v>46.778863709021302</c:v>
                </c:pt>
                <c:pt idx="95">
                  <c:v>46.877982024002847</c:v>
                </c:pt>
                <c:pt idx="96">
                  <c:v>47.123526855937726</c:v>
                </c:pt>
                <c:pt idx="97">
                  <c:v>47.558144409801912</c:v>
                </c:pt>
                <c:pt idx="98">
                  <c:v>48.225444360653107</c:v>
                </c:pt>
                <c:pt idx="99">
                  <c:v>49.163623837470354</c:v>
                </c:pt>
                <c:pt idx="100">
                  <c:v>50.396455459060327</c:v>
                </c:pt>
                <c:pt idx="101">
                  <c:v>51.921203809537708</c:v>
                </c:pt>
                <c:pt idx="102">
                  <c:v>53.692357806120079</c:v>
                </c:pt>
                <c:pt idx="103">
                  <c:v>55.600112416736707</c:v>
                </c:pt>
                <c:pt idx="104">
                  <c:v>57.446805960699272</c:v>
                </c:pt>
                <c:pt idx="105">
                  <c:v>58.936432661515127</c:v>
                </c:pt>
                <c:pt idx="106">
                  <c:v>59.70666804376534</c:v>
                </c:pt>
                <c:pt idx="107">
                  <c:v>59.429041000056856</c:v>
                </c:pt>
                <c:pt idx="108">
                  <c:v>57.960314921863635</c:v>
                </c:pt>
                <c:pt idx="109">
                  <c:v>55.463833318108051</c:v>
                </c:pt>
                <c:pt idx="110">
                  <c:v>52.39924069736535</c:v>
                </c:pt>
                <c:pt idx="111">
                  <c:v>49.353003153930715</c:v>
                </c:pt>
                <c:pt idx="112">
                  <c:v>46.803844369645446</c:v>
                </c:pt>
                <c:pt idx="113">
                  <c:v>44.969537112498102</c:v>
                </c:pt>
                <c:pt idx="114">
                  <c:v>43.810037840041893</c:v>
                </c:pt>
                <c:pt idx="115">
                  <c:v>43.142252496735964</c:v>
                </c:pt>
                <c:pt idx="116">
                  <c:v>42.765948295066011</c:v>
                </c:pt>
                <c:pt idx="117">
                  <c:v>42.534215785288396</c:v>
                </c:pt>
                <c:pt idx="118">
                  <c:v>42.364848873744563</c:v>
                </c:pt>
                <c:pt idx="119">
                  <c:v>42.22237006279849</c:v>
                </c:pt>
                <c:pt idx="120">
                  <c:v>42.09733862326383</c:v>
                </c:pt>
                <c:pt idx="121">
                  <c:v>41.993555880452661</c:v>
                </c:pt>
                <c:pt idx="122">
                  <c:v>41.922824702494154</c:v>
                </c:pt>
                <c:pt idx="123">
                  <c:v>41.90376969620467</c:v>
                </c:pt>
                <c:pt idx="124">
                  <c:v>41.961803408272516</c:v>
                </c:pt>
                <c:pt idx="125">
                  <c:v>42.128364093933925</c:v>
                </c:pt>
                <c:pt idx="126">
                  <c:v>42.438087487832036</c:v>
                </c:pt>
                <c:pt idx="127">
                  <c:v>42.922769447114909</c:v>
                </c:pt>
                <c:pt idx="128">
                  <c:v>43.601213623065263</c:v>
                </c:pt>
                <c:pt idx="129">
                  <c:v>44.46483262849722</c:v>
                </c:pt>
                <c:pt idx="130">
                  <c:v>45.460915941127688</c:v>
                </c:pt>
                <c:pt idx="131">
                  <c:v>46.479350359592701</c:v>
                </c:pt>
                <c:pt idx="132">
                  <c:v>47.35318248515798</c:v>
                </c:pt>
                <c:pt idx="133">
                  <c:v>47.88448640656808</c:v>
                </c:pt>
                <c:pt idx="134">
                  <c:v>47.898713616760787</c:v>
                </c:pt>
                <c:pt idx="135">
                  <c:v>47.312263465710814</c:v>
                </c:pt>
                <c:pt idx="136">
                  <c:v>46.180140327753385</c:v>
                </c:pt>
                <c:pt idx="137">
                  <c:v>44.691114634711468</c:v>
                </c:pt>
                <c:pt idx="138">
                  <c:v>43.10441031921146</c:v>
                </c:pt>
                <c:pt idx="139">
                  <c:v>41.658544192636043</c:v>
                </c:pt>
                <c:pt idx="140">
                  <c:v>40.500225859281116</c:v>
                </c:pt>
                <c:pt idx="141">
                  <c:v>39.66476550333401</c:v>
                </c:pt>
                <c:pt idx="142">
                  <c:v>39.104456014159673</c:v>
                </c:pt>
                <c:pt idx="143">
                  <c:v>38.736590306361776</c:v>
                </c:pt>
                <c:pt idx="144">
                  <c:v>38.482685589870833</c:v>
                </c:pt>
                <c:pt idx="145">
                  <c:v>38.286792291264256</c:v>
                </c:pt>
                <c:pt idx="146">
                  <c:v>38.116469166682563</c:v>
                </c:pt>
                <c:pt idx="147">
                  <c:v>37.955906705112419</c:v>
                </c:pt>
                <c:pt idx="148">
                  <c:v>37.798520964619435</c:v>
                </c:pt>
                <c:pt idx="149">
                  <c:v>37.641948435365826</c:v>
                </c:pt>
                <c:pt idx="150">
                  <c:v>37.485456871487308</c:v>
                </c:pt>
                <c:pt idx="151">
                  <c:v>37.328853942614323</c:v>
                </c:pt>
                <c:pt idx="152">
                  <c:v>37.172101473226206</c:v>
                </c:pt>
                <c:pt idx="153">
                  <c:v>37.015199254750073</c:v>
                </c:pt>
                <c:pt idx="154">
                  <c:v>36.858154931676367</c:v>
                </c:pt>
                <c:pt idx="155">
                  <c:v>36.700977245214496</c:v>
                </c:pt>
                <c:pt idx="156">
                  <c:v>36.543674721569381</c:v>
                </c:pt>
                <c:pt idx="157">
                  <c:v>36.386255459014016</c:v>
                </c:pt>
                <c:pt idx="158">
                  <c:v>36.228727108682548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2E-4056-8DF8-0454E5674DD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66.976381878538078</c:v>
                </c:pt>
                <c:pt idx="19">
                  <c:v>66.700951034446234</c:v>
                </c:pt>
                <c:pt idx="20">
                  <c:v>66.425461874539195</c:v>
                </c:pt>
                <c:pt idx="21">
                  <c:v>66.149910072881553</c:v>
                </c:pt>
                <c:pt idx="22">
                  <c:v>65.87429101396468</c:v>
                </c:pt>
                <c:pt idx="23">
                  <c:v>65.598599777493177</c:v>
                </c:pt>
                <c:pt idx="24">
                  <c:v>65.322831122995424</c:v>
                </c:pt>
                <c:pt idx="25">
                  <c:v>65.046979474375163</c:v>
                </c:pt>
                <c:pt idx="26">
                  <c:v>64.771038904547339</c:v>
                </c:pt>
                <c:pt idx="27">
                  <c:v>64.495003120330182</c:v>
                </c:pt>
                <c:pt idx="28">
                  <c:v>64.218865447800184</c:v>
                </c:pt>
                <c:pt idx="29">
                  <c:v>63.942618818354859</c:v>
                </c:pt>
                <c:pt idx="30">
                  <c:v>63.666255755773705</c:v>
                </c:pt>
                <c:pt idx="31">
                  <c:v>63.389768364617964</c:v>
                </c:pt>
                <c:pt idx="32">
                  <c:v>63.11314832036858</c:v>
                </c:pt>
                <c:pt idx="33">
                  <c:v>62.836386861767494</c:v>
                </c:pt>
                <c:pt idx="34">
                  <c:v>62.559474785902324</c:v>
                </c:pt>
                <c:pt idx="35">
                  <c:v>62.282402446659127</c:v>
                </c:pt>
                <c:pt idx="36">
                  <c:v>62.005159757263279</c:v>
                </c:pt>
                <c:pt idx="37">
                  <c:v>61.727736197735318</c:v>
                </c:pt>
                <c:pt idx="38">
                  <c:v>61.450120828208334</c:v>
                </c:pt>
                <c:pt idx="39">
                  <c:v>61.172302309186904</c:v>
                </c:pt>
                <c:pt idx="40">
                  <c:v>60.894268929975134</c:v>
                </c:pt>
                <c:pt idx="41">
                  <c:v>60.616008646664916</c:v>
                </c:pt>
                <c:pt idx="42">
                  <c:v>60.337509131254365</c:v>
                </c:pt>
                <c:pt idx="43">
                  <c:v>60.058757833661751</c:v>
                </c:pt>
                <c:pt idx="44">
                  <c:v>59.77974205861193</c:v>
                </c:pt>
                <c:pt idx="45">
                  <c:v>59.500449059598381</c:v>
                </c:pt>
                <c:pt idx="46">
                  <c:v>59.220866152365794</c:v>
                </c:pt>
                <c:pt idx="47">
                  <c:v>58.940980850609435</c:v>
                </c:pt>
                <c:pt idx="48">
                  <c:v>58.66078102684871</c:v>
                </c:pt>
                <c:pt idx="49">
                  <c:v>58.380255101694623</c:v>
                </c:pt>
                <c:pt idx="50">
                  <c:v>58.099392264990144</c:v>
                </c:pt>
                <c:pt idx="51">
                  <c:v>57.818182732546461</c:v>
                </c:pt>
                <c:pt idx="52">
                  <c:v>57.536618042416741</c:v>
                </c:pt>
                <c:pt idx="53">
                  <c:v>57.25469139482432</c:v>
                </c:pt>
                <c:pt idx="54">
                  <c:v>56.972398039976241</c:v>
                </c:pt>
                <c:pt idx="55">
                  <c:v>56.68973571801908</c:v>
                </c:pt>
                <c:pt idx="56">
                  <c:v>56.406705155304088</c:v>
                </c:pt>
                <c:pt idx="57">
                  <c:v>56.123310620886073</c:v>
                </c:pt>
                <c:pt idx="58">
                  <c:v>55.839560546743321</c:v>
                </c:pt>
                <c:pt idx="59">
                  <c:v>55.555468214527366</c:v>
                </c:pt>
                <c:pt idx="60">
                  <c:v>55.271052510675872</c:v>
                </c:pt>
                <c:pt idx="61">
                  <c:v>54.986338750391745</c:v>
                </c:pt>
                <c:pt idx="62">
                  <c:v>54.701359569242946</c:v>
                </c:pt>
                <c:pt idx="63">
                  <c:v>54.416155878907915</c:v>
                </c:pt>
                <c:pt idx="64">
                  <c:v>54.130777880818897</c:v>
                </c:pt>
                <c:pt idx="65">
                  <c:v>53.845286128089484</c:v>
                </c:pt>
                <c:pt idx="66">
                  <c:v>53.559752622115568</c:v>
                </c:pt>
                <c:pt idx="67">
                  <c:v>53.274261925599049</c:v>
                </c:pt>
                <c:pt idx="68">
                  <c:v>52.988912268486821</c:v>
                </c:pt>
                <c:pt idx="69">
                  <c:v>52.703816617515841</c:v>
                </c:pt>
                <c:pt idx="70">
                  <c:v>52.419103673845996</c:v>
                </c:pt>
                <c:pt idx="71">
                  <c:v>52.134918756860287</c:v>
                </c:pt>
                <c:pt idx="72">
                  <c:v>51.851424525921608</c:v>
                </c:pt>
                <c:pt idx="73">
                  <c:v>51.568801486101535</c:v>
                </c:pt>
                <c:pt idx="74">
                  <c:v>51.287248219148623</c:v>
                </c:pt>
                <c:pt idx="75">
                  <c:v>51.006981277845618</c:v>
                </c:pt>
                <c:pt idx="76">
                  <c:v>50.728234681099067</c:v>
                </c:pt>
                <c:pt idx="77">
                  <c:v>50.451258949333507</c:v>
                </c:pt>
                <c:pt idx="78">
                  <c:v>50.176319625731132</c:v>
                </c:pt>
                <c:pt idx="79">
                  <c:v>49.903695239185303</c:v>
                </c:pt>
                <c:pt idx="80">
                  <c:v>49.633674679953998</c:v>
                </c:pt>
                <c:pt idx="81">
                  <c:v>49.366553979058338</c:v>
                </c:pt>
                <c:pt idx="82">
                  <c:v>49.102632507231291</c:v>
                </c:pt>
                <c:pt idx="83">
                  <c:v>48.842208637966706</c:v>
                </c:pt>
                <c:pt idx="84">
                  <c:v>48.5855749507026</c:v>
                </c:pt>
                <c:pt idx="85">
                  <c:v>48.333013082611572</c:v>
                </c:pt>
                <c:pt idx="86">
                  <c:v>48.0847883686166</c:v>
                </c:pt>
                <c:pt idx="87">
                  <c:v>47.841144436522512</c:v>
                </c:pt>
                <c:pt idx="88">
                  <c:v>47.602297944873641</c:v>
                </c:pt>
                <c:pt idx="89">
                  <c:v>47.368433662809338</c:v>
                </c:pt>
                <c:pt idx="90">
                  <c:v>47.139700091776731</c:v>
                </c:pt>
                <c:pt idx="91">
                  <c:v>46.916205817250464</c:v>
                </c:pt>
                <c:pt idx="92">
                  <c:v>46.698016754405998</c:v>
                </c:pt>
                <c:pt idx="93">
                  <c:v>46.485154415968893</c:v>
                </c:pt>
                <c:pt idx="94">
                  <c:v>46.277595285336567</c:v>
                </c:pt>
                <c:pt idx="95">
                  <c:v>46.075271326659049</c:v>
                </c:pt>
                <c:pt idx="96">
                  <c:v>45.878071609666939</c:v>
                </c:pt>
                <c:pt idx="97">
                  <c:v>45.685844974730699</c:v>
                </c:pt>
                <c:pt idx="98">
                  <c:v>45.498403616833912</c:v>
                </c:pt>
                <c:pt idx="99">
                  <c:v>45.315527429162856</c:v>
                </c:pt>
                <c:pt idx="100">
                  <c:v>45.136968920243611</c:v>
                </c:pt>
                <c:pt idx="101">
                  <c:v>44.962458504250378</c:v>
                </c:pt>
                <c:pt idx="102">
                  <c:v>44.791709962336874</c:v>
                </c:pt>
                <c:pt idx="103">
                  <c:v>44.624425882594615</c:v>
                </c:pt>
                <c:pt idx="104">
                  <c:v>44.460302905640631</c:v>
                </c:pt>
                <c:pt idx="105">
                  <c:v>44.299036629433147</c:v>
                </c:pt>
                <c:pt idx="106">
                  <c:v>44.140326058002692</c:v>
                </c:pt>
                <c:pt idx="107">
                  <c:v>43.983877511707924</c:v>
                </c:pt>
                <c:pt idx="108">
                  <c:v>43.829407949001393</c:v>
                </c:pt>
                <c:pt idx="109">
                  <c:v>43.676647679595987</c:v>
                </c:pt>
                <c:pt idx="110">
                  <c:v>43.525342474965022</c:v>
                </c:pt>
                <c:pt idx="111">
                  <c:v>43.375255103446349</c:v>
                </c:pt>
                <c:pt idx="112">
                  <c:v>43.226166333514776</c:v>
                </c:pt>
                <c:pt idx="113">
                  <c:v>43.077875460115848</c:v>
                </c:pt>
                <c:pt idx="114">
                  <c:v>42.930200415715063</c:v>
                </c:pt>
                <c:pt idx="115">
                  <c:v>42.782977530513691</c:v>
                </c:pt>
                <c:pt idx="116">
                  <c:v>42.636061005831642</c:v>
                </c:pt>
                <c:pt idx="117">
                  <c:v>42.489322161706113</c:v>
                </c:pt>
                <c:pt idx="118">
                  <c:v>42.342648515015462</c:v>
                </c:pt>
                <c:pt idx="119">
                  <c:v>42.195942738552532</c:v>
                </c:pt>
                <c:pt idx="120">
                  <c:v>42.049121544983841</c:v>
                </c:pt>
                <c:pt idx="121">
                  <c:v>41.902114532977897</c:v>
                </c:pt>
                <c:pt idx="122">
                  <c:v>41.75486302629897</c:v>
                </c:pt>
                <c:pt idx="123">
                  <c:v>41.607318930579382</c:v>
                </c:pt>
                <c:pt idx="124">
                  <c:v>41.459443626953991</c:v>
                </c:pt>
                <c:pt idx="125">
                  <c:v>41.311206916852278</c:v>
                </c:pt>
                <c:pt idx="126">
                  <c:v>41.162586028025515</c:v>
                </c:pt>
                <c:pt idx="127">
                  <c:v>41.013564688331137</c:v>
                </c:pt>
                <c:pt idx="128">
                  <c:v>40.864132270868645</c:v>
                </c:pt>
                <c:pt idx="129">
                  <c:v>40.714283011705533</c:v>
                </c:pt>
                <c:pt idx="130">
                  <c:v>40.564015299587254</c:v>
                </c:pt>
                <c:pt idx="131">
                  <c:v>40.413331035623216</c:v>
                </c:pt>
                <c:pt idx="132">
                  <c:v>40.262235059915952</c:v>
                </c:pt>
                <c:pt idx="133">
                  <c:v>40.11073464139043</c:v>
                </c:pt>
                <c:pt idx="134">
                  <c:v>39.958839026626428</c:v>
                </c:pt>
                <c:pt idx="135">
                  <c:v>39.806559043249415</c:v>
                </c:pt>
                <c:pt idx="136">
                  <c:v>39.653906753348537</c:v>
                </c:pt>
                <c:pt idx="137">
                  <c:v>39.500895152426992</c:v>
                </c:pt>
                <c:pt idx="138">
                  <c:v>39.347537909518444</c:v>
                </c:pt>
                <c:pt idx="139">
                  <c:v>39.19384914429618</c:v>
                </c:pt>
                <c:pt idx="140">
                  <c:v>39.03984323723958</c:v>
                </c:pt>
                <c:pt idx="141">
                  <c:v>38.885534669186853</c:v>
                </c:pt>
                <c:pt idx="142">
                  <c:v>38.730937886881627</c:v>
                </c:pt>
                <c:pt idx="143">
                  <c:v>38.576067191403432</c:v>
                </c:pt>
                <c:pt idx="144">
                  <c:v>38.420936646650958</c:v>
                </c:pt>
                <c:pt idx="145">
                  <c:v>38.265560005316452</c:v>
                </c:pt>
                <c:pt idx="146">
                  <c:v>38.109950650046187</c:v>
                </c:pt>
                <c:pt idx="147">
                  <c:v>37.954121547723574</c:v>
                </c:pt>
                <c:pt idx="148">
                  <c:v>37.798085215035364</c:v>
                </c:pt>
                <c:pt idx="149">
                  <c:v>37.641853693688844</c:v>
                </c:pt>
                <c:pt idx="150">
                  <c:v>37.485438533837048</c:v>
                </c:pt>
                <c:pt idx="151">
                  <c:v>37.328850784441357</c:v>
                </c:pt>
                <c:pt idx="152">
                  <c:v>37.172100989456503</c:v>
                </c:pt>
                <c:pt idx="153">
                  <c:v>37.015199188863392</c:v>
                </c:pt>
                <c:pt idx="154">
                  <c:v>36.858154923700475</c:v>
                </c:pt>
                <c:pt idx="155">
                  <c:v>36.700977244356537</c:v>
                </c:pt>
                <c:pt idx="156">
                  <c:v>36.543674721487392</c:v>
                </c:pt>
                <c:pt idx="157">
                  <c:v>36.38625545900706</c:v>
                </c:pt>
                <c:pt idx="158">
                  <c:v>36.228727108682023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2E-4056-8DF8-0454E5674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64.542000000000002</c:v>
                </c:pt>
                <c:pt idx="1">
                  <c:v>63.932000000000002</c:v>
                </c:pt>
                <c:pt idx="2">
                  <c:v>64.186000000000007</c:v>
                </c:pt>
                <c:pt idx="3">
                  <c:v>65.271000000000001</c:v>
                </c:pt>
                <c:pt idx="4">
                  <c:v>64.677999999999997</c:v>
                </c:pt>
                <c:pt idx="5">
                  <c:v>65.492000000000004</c:v>
                </c:pt>
                <c:pt idx="6">
                  <c:v>66.203000000000003</c:v>
                </c:pt>
                <c:pt idx="7">
                  <c:v>65.745999999999995</c:v>
                </c:pt>
                <c:pt idx="8">
                  <c:v>65.558999999999997</c:v>
                </c:pt>
                <c:pt idx="9">
                  <c:v>65.406999999999996</c:v>
                </c:pt>
                <c:pt idx="10">
                  <c:v>65.932000000000002</c:v>
                </c:pt>
                <c:pt idx="11">
                  <c:v>67.203000000000003</c:v>
                </c:pt>
                <c:pt idx="12">
                  <c:v>65.78</c:v>
                </c:pt>
                <c:pt idx="13">
                  <c:v>66.846999999999994</c:v>
                </c:pt>
                <c:pt idx="14">
                  <c:v>66.102000000000004</c:v>
                </c:pt>
                <c:pt idx="15">
                  <c:v>65.102000000000004</c:v>
                </c:pt>
                <c:pt idx="16">
                  <c:v>65.763000000000005</c:v>
                </c:pt>
                <c:pt idx="17">
                  <c:v>65.305000000000007</c:v>
                </c:pt>
                <c:pt idx="18">
                  <c:v>66.051000000000002</c:v>
                </c:pt>
                <c:pt idx="19">
                  <c:v>66.168999999999997</c:v>
                </c:pt>
                <c:pt idx="20">
                  <c:v>66.677999999999997</c:v>
                </c:pt>
                <c:pt idx="21">
                  <c:v>67.034000000000006</c:v>
                </c:pt>
                <c:pt idx="22">
                  <c:v>66.355999999999995</c:v>
                </c:pt>
                <c:pt idx="23">
                  <c:v>67.474999999999994</c:v>
                </c:pt>
                <c:pt idx="24">
                  <c:v>67.983000000000004</c:v>
                </c:pt>
                <c:pt idx="25">
                  <c:v>67.831000000000003</c:v>
                </c:pt>
                <c:pt idx="26">
                  <c:v>67.712000000000003</c:v>
                </c:pt>
                <c:pt idx="27">
                  <c:v>69.153000000000006</c:v>
                </c:pt>
                <c:pt idx="28">
                  <c:v>69.626999999999995</c:v>
                </c:pt>
                <c:pt idx="29">
                  <c:v>70.457999999999998</c:v>
                </c:pt>
                <c:pt idx="30">
                  <c:v>70.983000000000004</c:v>
                </c:pt>
                <c:pt idx="31">
                  <c:v>72.78</c:v>
                </c:pt>
                <c:pt idx="32">
                  <c:v>73.745999999999995</c:v>
                </c:pt>
                <c:pt idx="33">
                  <c:v>76.168999999999997</c:v>
                </c:pt>
                <c:pt idx="34">
                  <c:v>78.186000000000007</c:v>
                </c:pt>
                <c:pt idx="35">
                  <c:v>81.864000000000004</c:v>
                </c:pt>
                <c:pt idx="36">
                  <c:v>83.661000000000001</c:v>
                </c:pt>
                <c:pt idx="37">
                  <c:v>88.067999999999998</c:v>
                </c:pt>
                <c:pt idx="38">
                  <c:v>91.22</c:v>
                </c:pt>
                <c:pt idx="39">
                  <c:v>96.034000000000006</c:v>
                </c:pt>
                <c:pt idx="40">
                  <c:v>105.119</c:v>
                </c:pt>
                <c:pt idx="41">
                  <c:v>115.746</c:v>
                </c:pt>
                <c:pt idx="42">
                  <c:v>132.136</c:v>
                </c:pt>
                <c:pt idx="43">
                  <c:v>150.74600000000001</c:v>
                </c:pt>
                <c:pt idx="44">
                  <c:v>169.42400000000001</c:v>
                </c:pt>
                <c:pt idx="45">
                  <c:v>187.322</c:v>
                </c:pt>
                <c:pt idx="46">
                  <c:v>202.678</c:v>
                </c:pt>
                <c:pt idx="47">
                  <c:v>215.03399999999999</c:v>
                </c:pt>
                <c:pt idx="48">
                  <c:v>223.22</c:v>
                </c:pt>
                <c:pt idx="49">
                  <c:v>230.50800000000001</c:v>
                </c:pt>
                <c:pt idx="50">
                  <c:v>231.50800000000001</c:v>
                </c:pt>
                <c:pt idx="51">
                  <c:v>229</c:v>
                </c:pt>
                <c:pt idx="52">
                  <c:v>218.93199999999999</c:v>
                </c:pt>
                <c:pt idx="53">
                  <c:v>197.42400000000001</c:v>
                </c:pt>
                <c:pt idx="54">
                  <c:v>167.08500000000001</c:v>
                </c:pt>
                <c:pt idx="55">
                  <c:v>128.57599999999999</c:v>
                </c:pt>
                <c:pt idx="56">
                  <c:v>88.373000000000005</c:v>
                </c:pt>
                <c:pt idx="57">
                  <c:v>67.034000000000006</c:v>
                </c:pt>
                <c:pt idx="58">
                  <c:v>64.271000000000001</c:v>
                </c:pt>
                <c:pt idx="59">
                  <c:v>65.694999999999993</c:v>
                </c:pt>
                <c:pt idx="60">
                  <c:v>68.644000000000005</c:v>
                </c:pt>
                <c:pt idx="61">
                  <c:v>74.745999999999995</c:v>
                </c:pt>
                <c:pt idx="62">
                  <c:v>83.254000000000005</c:v>
                </c:pt>
                <c:pt idx="63">
                  <c:v>93.626999999999995</c:v>
                </c:pt>
                <c:pt idx="64">
                  <c:v>104.831</c:v>
                </c:pt>
                <c:pt idx="65">
                  <c:v>120.203</c:v>
                </c:pt>
                <c:pt idx="66">
                  <c:v>134.40700000000001</c:v>
                </c:pt>
                <c:pt idx="67">
                  <c:v>149.119</c:v>
                </c:pt>
                <c:pt idx="68">
                  <c:v>160.05099999999999</c:v>
                </c:pt>
                <c:pt idx="69">
                  <c:v>169.42400000000001</c:v>
                </c:pt>
                <c:pt idx="70">
                  <c:v>174.81399999999999</c:v>
                </c:pt>
                <c:pt idx="71">
                  <c:v>178.05099999999999</c:v>
                </c:pt>
                <c:pt idx="72">
                  <c:v>174.017</c:v>
                </c:pt>
                <c:pt idx="73">
                  <c:v>163.23699999999999</c:v>
                </c:pt>
                <c:pt idx="74">
                  <c:v>142.678</c:v>
                </c:pt>
                <c:pt idx="75">
                  <c:v>113.678</c:v>
                </c:pt>
                <c:pt idx="76">
                  <c:v>83.016999999999996</c:v>
                </c:pt>
                <c:pt idx="77">
                  <c:v>60.661000000000001</c:v>
                </c:pt>
                <c:pt idx="78">
                  <c:v>53.152999999999999</c:v>
                </c:pt>
                <c:pt idx="79">
                  <c:v>51.101999999999997</c:v>
                </c:pt>
                <c:pt idx="80">
                  <c:v>51.695</c:v>
                </c:pt>
                <c:pt idx="81">
                  <c:v>49.948999999999998</c:v>
                </c:pt>
                <c:pt idx="82">
                  <c:v>50.762999999999998</c:v>
                </c:pt>
                <c:pt idx="83">
                  <c:v>50.948999999999998</c:v>
                </c:pt>
                <c:pt idx="84">
                  <c:v>51.22</c:v>
                </c:pt>
                <c:pt idx="85">
                  <c:v>51.203000000000003</c:v>
                </c:pt>
                <c:pt idx="86">
                  <c:v>51.914999999999999</c:v>
                </c:pt>
                <c:pt idx="87">
                  <c:v>51.982999999999997</c:v>
                </c:pt>
                <c:pt idx="88">
                  <c:v>50.78</c:v>
                </c:pt>
                <c:pt idx="89">
                  <c:v>50.762999999999998</c:v>
                </c:pt>
                <c:pt idx="90">
                  <c:v>51.508000000000003</c:v>
                </c:pt>
                <c:pt idx="91">
                  <c:v>50.22</c:v>
                </c:pt>
                <c:pt idx="92">
                  <c:v>51.508000000000003</c:v>
                </c:pt>
                <c:pt idx="93">
                  <c:v>51.423999999999999</c:v>
                </c:pt>
                <c:pt idx="94">
                  <c:v>50.966000000000001</c:v>
                </c:pt>
                <c:pt idx="95">
                  <c:v>51.457999999999998</c:v>
                </c:pt>
                <c:pt idx="96">
                  <c:v>51.085000000000001</c:v>
                </c:pt>
                <c:pt idx="97">
                  <c:v>49.677999999999997</c:v>
                </c:pt>
                <c:pt idx="98">
                  <c:v>49.576000000000001</c:v>
                </c:pt>
                <c:pt idx="99">
                  <c:v>49.271000000000001</c:v>
                </c:pt>
                <c:pt idx="100">
                  <c:v>49.593000000000004</c:v>
                </c:pt>
                <c:pt idx="101">
                  <c:v>52.017000000000003</c:v>
                </c:pt>
                <c:pt idx="102">
                  <c:v>54.051000000000002</c:v>
                </c:pt>
                <c:pt idx="103">
                  <c:v>57.627000000000002</c:v>
                </c:pt>
                <c:pt idx="104">
                  <c:v>61.085000000000001</c:v>
                </c:pt>
                <c:pt idx="105">
                  <c:v>64.271000000000001</c:v>
                </c:pt>
                <c:pt idx="106">
                  <c:v>67.135999999999996</c:v>
                </c:pt>
                <c:pt idx="107">
                  <c:v>67.39</c:v>
                </c:pt>
                <c:pt idx="108">
                  <c:v>65.322000000000003</c:v>
                </c:pt>
                <c:pt idx="109">
                  <c:v>60.593000000000004</c:v>
                </c:pt>
                <c:pt idx="110">
                  <c:v>57.338999999999999</c:v>
                </c:pt>
                <c:pt idx="111">
                  <c:v>52.152999999999999</c:v>
                </c:pt>
                <c:pt idx="112">
                  <c:v>48</c:v>
                </c:pt>
                <c:pt idx="113">
                  <c:v>47.441000000000003</c:v>
                </c:pt>
                <c:pt idx="114">
                  <c:v>46.119</c:v>
                </c:pt>
                <c:pt idx="115">
                  <c:v>47.372999999999998</c:v>
                </c:pt>
                <c:pt idx="116">
                  <c:v>46.101999999999997</c:v>
                </c:pt>
                <c:pt idx="117">
                  <c:v>45.881</c:v>
                </c:pt>
                <c:pt idx="118">
                  <c:v>45.186</c:v>
                </c:pt>
                <c:pt idx="119">
                  <c:v>45.61</c:v>
                </c:pt>
                <c:pt idx="120">
                  <c:v>44.643999999999998</c:v>
                </c:pt>
                <c:pt idx="121">
                  <c:v>45.22</c:v>
                </c:pt>
                <c:pt idx="122">
                  <c:v>45.305</c:v>
                </c:pt>
                <c:pt idx="123">
                  <c:v>45.423999999999999</c:v>
                </c:pt>
                <c:pt idx="124">
                  <c:v>45.305</c:v>
                </c:pt>
                <c:pt idx="125">
                  <c:v>44.762999999999998</c:v>
                </c:pt>
                <c:pt idx="126">
                  <c:v>44.932000000000002</c:v>
                </c:pt>
                <c:pt idx="127">
                  <c:v>44.863999999999997</c:v>
                </c:pt>
                <c:pt idx="128">
                  <c:v>43.914999999999999</c:v>
                </c:pt>
                <c:pt idx="129">
                  <c:v>44.796999999999997</c:v>
                </c:pt>
                <c:pt idx="130">
                  <c:v>45.847000000000001</c:v>
                </c:pt>
                <c:pt idx="131">
                  <c:v>47.305</c:v>
                </c:pt>
                <c:pt idx="132">
                  <c:v>48.457999999999998</c:v>
                </c:pt>
                <c:pt idx="133">
                  <c:v>51.712000000000003</c:v>
                </c:pt>
                <c:pt idx="134">
                  <c:v>51.78</c:v>
                </c:pt>
                <c:pt idx="135">
                  <c:v>53.948999999999998</c:v>
                </c:pt>
                <c:pt idx="136">
                  <c:v>53.203000000000003</c:v>
                </c:pt>
                <c:pt idx="137">
                  <c:v>50.051000000000002</c:v>
                </c:pt>
                <c:pt idx="138">
                  <c:v>48.677999999999997</c:v>
                </c:pt>
                <c:pt idx="139">
                  <c:v>45.508000000000003</c:v>
                </c:pt>
                <c:pt idx="140">
                  <c:v>43.831000000000003</c:v>
                </c:pt>
                <c:pt idx="141">
                  <c:v>42.051000000000002</c:v>
                </c:pt>
                <c:pt idx="142">
                  <c:v>41.728999999999999</c:v>
                </c:pt>
                <c:pt idx="143">
                  <c:v>42</c:v>
                </c:pt>
                <c:pt idx="144">
                  <c:v>41.406999999999996</c:v>
                </c:pt>
                <c:pt idx="145">
                  <c:v>42.356000000000002</c:v>
                </c:pt>
                <c:pt idx="146">
                  <c:v>42.136000000000003</c:v>
                </c:pt>
                <c:pt idx="147">
                  <c:v>41.677999999999997</c:v>
                </c:pt>
                <c:pt idx="148">
                  <c:v>42.253999999999998</c:v>
                </c:pt>
                <c:pt idx="149">
                  <c:v>42.067999999999998</c:v>
                </c:pt>
                <c:pt idx="150">
                  <c:v>41.085000000000001</c:v>
                </c:pt>
                <c:pt idx="151">
                  <c:v>41.085000000000001</c:v>
                </c:pt>
                <c:pt idx="152">
                  <c:v>40.253999999999998</c:v>
                </c:pt>
                <c:pt idx="153">
                  <c:v>41.508000000000003</c:v>
                </c:pt>
                <c:pt idx="154">
                  <c:v>40.695</c:v>
                </c:pt>
                <c:pt idx="155">
                  <c:v>40.542000000000002</c:v>
                </c:pt>
                <c:pt idx="156">
                  <c:v>40.457999999999998</c:v>
                </c:pt>
                <c:pt idx="157">
                  <c:v>42.136000000000003</c:v>
                </c:pt>
                <c:pt idx="158">
                  <c:v>40.423999999999999</c:v>
                </c:pt>
                <c:pt idx="159">
                  <c:v>39.576000000000001</c:v>
                </c:pt>
                <c:pt idx="160">
                  <c:v>40.457999999999998</c:v>
                </c:pt>
                <c:pt idx="161">
                  <c:v>39.39</c:v>
                </c:pt>
                <c:pt idx="162">
                  <c:v>40.542000000000002</c:v>
                </c:pt>
                <c:pt idx="163">
                  <c:v>38.287999999999997</c:v>
                </c:pt>
                <c:pt idx="164">
                  <c:v>38.762999999999998</c:v>
                </c:pt>
                <c:pt idx="165">
                  <c:v>38.305</c:v>
                </c:pt>
                <c:pt idx="166">
                  <c:v>38.39</c:v>
                </c:pt>
                <c:pt idx="167">
                  <c:v>38.746000000000002</c:v>
                </c:pt>
                <c:pt idx="168">
                  <c:v>38.423999999999999</c:v>
                </c:pt>
                <c:pt idx="169">
                  <c:v>39</c:v>
                </c:pt>
                <c:pt idx="170">
                  <c:v>39.423999999999999</c:v>
                </c:pt>
                <c:pt idx="171">
                  <c:v>38.186</c:v>
                </c:pt>
                <c:pt idx="172">
                  <c:v>39.831000000000003</c:v>
                </c:pt>
                <c:pt idx="173">
                  <c:v>36.898000000000003</c:v>
                </c:pt>
                <c:pt idx="174">
                  <c:v>39.271000000000001</c:v>
                </c:pt>
                <c:pt idx="175">
                  <c:v>38.475000000000001</c:v>
                </c:pt>
                <c:pt idx="176">
                  <c:v>39.237000000000002</c:v>
                </c:pt>
                <c:pt idx="177">
                  <c:v>38.508000000000003</c:v>
                </c:pt>
                <c:pt idx="178">
                  <c:v>36.558999999999997</c:v>
                </c:pt>
                <c:pt idx="179">
                  <c:v>38</c:v>
                </c:pt>
                <c:pt idx="180">
                  <c:v>37.322000000000003</c:v>
                </c:pt>
                <c:pt idx="181">
                  <c:v>38.253999999999998</c:v>
                </c:pt>
                <c:pt idx="182">
                  <c:v>38.101999999999997</c:v>
                </c:pt>
                <c:pt idx="183">
                  <c:v>36.762999999999998</c:v>
                </c:pt>
                <c:pt idx="184">
                  <c:v>36.322000000000003</c:v>
                </c:pt>
                <c:pt idx="185">
                  <c:v>36.695</c:v>
                </c:pt>
                <c:pt idx="186">
                  <c:v>37</c:v>
                </c:pt>
                <c:pt idx="187">
                  <c:v>36.728999999999999</c:v>
                </c:pt>
                <c:pt idx="188">
                  <c:v>37.508000000000003</c:v>
                </c:pt>
                <c:pt idx="189">
                  <c:v>35.542000000000002</c:v>
                </c:pt>
                <c:pt idx="190">
                  <c:v>37.39</c:v>
                </c:pt>
                <c:pt idx="191">
                  <c:v>36.61</c:v>
                </c:pt>
                <c:pt idx="192">
                  <c:v>36.033999999999999</c:v>
                </c:pt>
                <c:pt idx="193">
                  <c:v>35.762999999999998</c:v>
                </c:pt>
                <c:pt idx="194">
                  <c:v>36.203000000000003</c:v>
                </c:pt>
                <c:pt idx="195">
                  <c:v>36.287999999999997</c:v>
                </c:pt>
                <c:pt idx="196">
                  <c:v>35.39</c:v>
                </c:pt>
                <c:pt idx="197">
                  <c:v>35.898000000000003</c:v>
                </c:pt>
                <c:pt idx="198">
                  <c:v>36.168999999999997</c:v>
                </c:pt>
                <c:pt idx="199">
                  <c:v>35.728999999999999</c:v>
                </c:pt>
                <c:pt idx="200">
                  <c:v>35.643999999999998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06-4B87-BBBE-B002D1A8250C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71.085571465919173</c:v>
                </c:pt>
                <c:pt idx="21">
                  <c:v>70.805190611963965</c:v>
                </c:pt>
                <c:pt idx="22">
                  <c:v>70.532431605196507</c:v>
                </c:pt>
                <c:pt idx="23">
                  <c:v>70.272001581073667</c:v>
                </c:pt>
                <c:pt idx="24">
                  <c:v>70.031106641171164</c:v>
                </c:pt>
                <c:pt idx="25">
                  <c:v>69.820540896312522</c:v>
                </c:pt>
                <c:pt idx="26">
                  <c:v>69.656117788190016</c:v>
                </c:pt>
                <c:pt idx="27">
                  <c:v>69.560482922940992</c:v>
                </c:pt>
                <c:pt idx="28">
                  <c:v>69.56531536829894</c:v>
                </c:pt>
                <c:pt idx="29">
                  <c:v>69.713870564335693</c:v>
                </c:pt>
                <c:pt idx="30">
                  <c:v>70.063739720635539</c:v>
                </c:pt>
                <c:pt idx="31">
                  <c:v>70.689598245866776</c:v>
                </c:pt>
                <c:pt idx="32">
                  <c:v>71.685595071106604</c:v>
                </c:pt>
                <c:pt idx="33">
                  <c:v>73.166908295268271</c:v>
                </c:pt>
                <c:pt idx="34">
                  <c:v>75.269880772674341</c:v>
                </c:pt>
                <c:pt idx="35">
                  <c:v>78.150079605381961</c:v>
                </c:pt>
                <c:pt idx="36">
                  <c:v>81.977628030946249</c:v>
                </c:pt>
                <c:pt idx="37">
                  <c:v>86.929268485435799</c:v>
                </c:pt>
                <c:pt idx="38">
                  <c:v>93.17685571990792</c:v>
                </c:pt>
                <c:pt idx="39">
                  <c:v>100.87235700107063</c:v>
                </c:pt>
                <c:pt idx="40">
                  <c:v>110.12993707172193</c:v>
                </c:pt>
                <c:pt idx="41">
                  <c:v>121.00628240759094</c:v>
                </c:pt>
                <c:pt idx="42">
                  <c:v>133.4808815384288</c:v>
                </c:pt>
                <c:pt idx="43">
                  <c:v>147.43831126467086</c:v>
                </c:pt>
                <c:pt idx="44">
                  <c:v>162.65395764235259</c:v>
                </c:pt>
                <c:pt idx="45">
                  <c:v>178.78055396409732</c:v>
                </c:pt>
                <c:pt idx="46">
                  <c:v>195.31942093549506</c:v>
                </c:pt>
                <c:pt idx="47">
                  <c:v>211.53152643965882</c:v>
                </c:pt>
                <c:pt idx="48">
                  <c:v>226.21896211609646</c:v>
                </c:pt>
                <c:pt idx="49">
                  <c:v>237.37417366015077</c:v>
                </c:pt>
                <c:pt idx="50">
                  <c:v>241.96443753609725</c:v>
                </c:pt>
                <c:pt idx="51">
                  <c:v>236.46524811128333</c:v>
                </c:pt>
                <c:pt idx="52">
                  <c:v>218.58637126195859</c:v>
                </c:pt>
                <c:pt idx="53">
                  <c:v>189.48487715736724</c:v>
                </c:pt>
                <c:pt idx="54">
                  <c:v>154.52938533795728</c:v>
                </c:pt>
                <c:pt idx="55">
                  <c:v>121.26875726825293</c:v>
                </c:pt>
                <c:pt idx="56">
                  <c:v>95.782505910163238</c:v>
                </c:pt>
                <c:pt idx="57">
                  <c:v>80.266355574906157</c:v>
                </c:pt>
                <c:pt idx="58">
                  <c:v>73.40239153413745</c:v>
                </c:pt>
                <c:pt idx="59">
                  <c:v>72.451081849358786</c:v>
                </c:pt>
                <c:pt idx="60">
                  <c:v>75.06863095368837</c:v>
                </c:pt>
                <c:pt idx="61">
                  <c:v>79.935125974104764</c:v>
                </c:pt>
                <c:pt idx="62">
                  <c:v>86.53640955240796</c:v>
                </c:pt>
                <c:pt idx="63">
                  <c:v>94.743309895417923</c:v>
                </c:pt>
                <c:pt idx="64">
                  <c:v>104.5141603532073</c:v>
                </c:pt>
                <c:pt idx="65">
                  <c:v>115.74704822001952</c:v>
                </c:pt>
                <c:pt idx="66">
                  <c:v>128.21510303900251</c:v>
                </c:pt>
                <c:pt idx="67">
                  <c:v>141.52643655473256</c:v>
                </c:pt>
                <c:pt idx="68">
                  <c:v>155.05266061713485</c:v>
                </c:pt>
                <c:pt idx="69">
                  <c:v>167.74615432037953</c:v>
                </c:pt>
                <c:pt idx="70">
                  <c:v>177.80656932849303</c:v>
                </c:pt>
                <c:pt idx="71">
                  <c:v>182.43320346607146</c:v>
                </c:pt>
                <c:pt idx="72">
                  <c:v>178.33786675004026</c:v>
                </c:pt>
                <c:pt idx="73">
                  <c:v>163.55009541989432</c:v>
                </c:pt>
                <c:pt idx="74">
                  <c:v>139.64005427452062</c:v>
                </c:pt>
                <c:pt idx="75">
                  <c:v>112.06810222919951</c:v>
                </c:pt>
                <c:pt idx="76">
                  <c:v>87.499189067595594</c:v>
                </c:pt>
                <c:pt idx="77">
                  <c:v>70.1353915018409</c:v>
                </c:pt>
                <c:pt idx="78">
                  <c:v>60.266107186136821</c:v>
                </c:pt>
                <c:pt idx="79">
                  <c:v>55.671953342538039</c:v>
                </c:pt>
                <c:pt idx="80">
                  <c:v>53.833117490114581</c:v>
                </c:pt>
                <c:pt idx="81">
                  <c:v>53.101333898372168</c:v>
                </c:pt>
                <c:pt idx="82">
                  <c:v>52.719153563759669</c:v>
                </c:pt>
                <c:pt idx="83">
                  <c:v>52.426685521736381</c:v>
                </c:pt>
                <c:pt idx="84">
                  <c:v>52.155674099589746</c:v>
                </c:pt>
                <c:pt idx="85">
                  <c:v>51.892468838293901</c:v>
                </c:pt>
                <c:pt idx="86">
                  <c:v>51.635404468317326</c:v>
                </c:pt>
                <c:pt idx="87">
                  <c:v>51.385112980143369</c:v>
                </c:pt>
                <c:pt idx="88">
                  <c:v>51.143078734473292</c:v>
                </c:pt>
                <c:pt idx="89">
                  <c:v>50.911886948854217</c:v>
                </c:pt>
                <c:pt idx="90">
                  <c:v>50.695966290178198</c:v>
                </c:pt>
                <c:pt idx="91">
                  <c:v>50.502718317951519</c:v>
                </c:pt>
                <c:pt idx="92">
                  <c:v>50.344050359146273</c:v>
                </c:pt>
                <c:pt idx="93">
                  <c:v>50.238244972274444</c:v>
                </c:pt>
                <c:pt idx="94">
                  <c:v>50.211923165325373</c:v>
                </c:pt>
                <c:pt idx="95">
                  <c:v>50.301612655406799</c:v>
                </c:pt>
                <c:pt idx="96">
                  <c:v>50.554163368365863</c:v>
                </c:pt>
                <c:pt idx="97">
                  <c:v>51.025051537964536</c:v>
                </c:pt>
                <c:pt idx="98">
                  <c:v>51.773597967470948</c:v>
                </c:pt>
                <c:pt idx="99">
                  <c:v>52.854354757116909</c:v>
                </c:pt>
                <c:pt idx="100">
                  <c:v>54.30421584197358</c:v>
                </c:pt>
                <c:pt idx="101">
                  <c:v>56.124627299284228</c:v>
                </c:pt>
                <c:pt idx="102">
                  <c:v>58.257179095929814</c:v>
                </c:pt>
                <c:pt idx="103">
                  <c:v>60.550696256167917</c:v>
                </c:pt>
                <c:pt idx="104">
                  <c:v>62.725433089662999</c:v>
                </c:pt>
                <c:pt idx="105">
                  <c:v>64.362025505224565</c:v>
                </c:pt>
                <c:pt idx="106">
                  <c:v>64.967445487604778</c:v>
                </c:pt>
                <c:pt idx="107">
                  <c:v>64.153266443476795</c:v>
                </c:pt>
                <c:pt idx="108">
                  <c:v>61.869070612760858</c:v>
                </c:pt>
                <c:pt idx="109">
                  <c:v>58.526391810912649</c:v>
                </c:pt>
                <c:pt idx="110">
                  <c:v>54.869049413549469</c:v>
                </c:pt>
                <c:pt idx="111">
                  <c:v>51.637397563567042</c:v>
                </c:pt>
                <c:pt idx="112">
                  <c:v>49.259070705253656</c:v>
                </c:pt>
                <c:pt idx="113">
                  <c:v>47.767878636085882</c:v>
                </c:pt>
                <c:pt idx="114">
                  <c:v>46.943738497906239</c:v>
                </c:pt>
                <c:pt idx="115">
                  <c:v>46.512324863443446</c:v>
                </c:pt>
                <c:pt idx="116">
                  <c:v>46.267956862178373</c:v>
                </c:pt>
                <c:pt idx="117">
                  <c:v>46.097293012880705</c:v>
                </c:pt>
                <c:pt idx="118">
                  <c:v>45.952026081694072</c:v>
                </c:pt>
                <c:pt idx="119">
                  <c:v>45.816962604634824</c:v>
                </c:pt>
                <c:pt idx="120">
                  <c:v>45.69104647665921</c:v>
                </c:pt>
                <c:pt idx="121">
                  <c:v>45.580041865115689</c:v>
                </c:pt>
                <c:pt idx="122">
                  <c:v>45.495322166585481</c:v>
                </c:pt>
                <c:pt idx="123">
                  <c:v>45.454934079388316</c:v>
                </c:pt>
                <c:pt idx="124">
                  <c:v>45.484934949935095</c:v>
                </c:pt>
                <c:pt idx="125">
                  <c:v>45.619650989119734</c:v>
                </c:pt>
                <c:pt idx="126">
                  <c:v>45.899455988223131</c:v>
                </c:pt>
                <c:pt idx="127">
                  <c:v>46.364485165156879</c:v>
                </c:pt>
                <c:pt idx="128">
                  <c:v>47.042753951641856</c:v>
                </c:pt>
                <c:pt idx="129">
                  <c:v>47.931973427416757</c:v>
                </c:pt>
                <c:pt idx="130">
                  <c:v>48.977033544343939</c:v>
                </c:pt>
                <c:pt idx="131">
                  <c:v>50.05087239003462</c:v>
                </c:pt>
                <c:pt idx="132">
                  <c:v>50.95402392770702</c:v>
                </c:pt>
                <c:pt idx="133">
                  <c:v>51.450471233146992</c:v>
                </c:pt>
                <c:pt idx="134">
                  <c:v>51.343923169091504</c:v>
                </c:pt>
                <c:pt idx="135">
                  <c:v>50.568118954292295</c:v>
                </c:pt>
                <c:pt idx="136">
                  <c:v>49.23827329674782</c:v>
                </c:pt>
                <c:pt idx="137">
                  <c:v>47.62014202671778</c:v>
                </c:pt>
                <c:pt idx="138">
                  <c:v>46.02438043528371</c:v>
                </c:pt>
                <c:pt idx="139">
                  <c:v>44.687628894982446</c:v>
                </c:pt>
                <c:pt idx="140">
                  <c:v>43.70838467796802</c:v>
                </c:pt>
                <c:pt idx="141">
                  <c:v>43.06014125798238</c:v>
                </c:pt>
                <c:pt idx="142">
                  <c:v>42.651322484264028</c:v>
                </c:pt>
                <c:pt idx="143">
                  <c:v>42.384667458042173</c:v>
                </c:pt>
                <c:pt idx="144">
                  <c:v>42.18883429200509</c:v>
                </c:pt>
                <c:pt idx="145">
                  <c:v>42.022902046437544</c:v>
                </c:pt>
                <c:pt idx="146">
                  <c:v>41.86767497440858</c:v>
                </c:pt>
                <c:pt idx="147">
                  <c:v>41.715630704618036</c:v>
                </c:pt>
                <c:pt idx="148">
                  <c:v>41.564280581337826</c:v>
                </c:pt>
                <c:pt idx="149">
                  <c:v>41.412929264977251</c:v>
                </c:pt>
                <c:pt idx="150">
                  <c:v>41.26141753336082</c:v>
                </c:pt>
                <c:pt idx="151">
                  <c:v>41.109721732634846</c:v>
                </c:pt>
                <c:pt idx="152">
                  <c:v>40.957847112030528</c:v>
                </c:pt>
                <c:pt idx="153">
                  <c:v>40.805803826189695</c:v>
                </c:pt>
                <c:pt idx="154">
                  <c:v>40.653602345576211</c:v>
                </c:pt>
                <c:pt idx="155">
                  <c:v>40.501252713408228</c:v>
                </c:pt>
                <c:pt idx="156">
                  <c:v>40.348764452360399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06-4B87-BBBE-B002D1A8250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71.070661366570718</c:v>
                </c:pt>
                <c:pt idx="21">
                  <c:v>70.779036903856166</c:v>
                </c:pt>
                <c:pt idx="22">
                  <c:v>70.487328505699395</c:v>
                </c:pt>
                <c:pt idx="23">
                  <c:v>70.195530032797691</c:v>
                </c:pt>
                <c:pt idx="24">
                  <c:v>69.903634946724537</c:v>
                </c:pt>
                <c:pt idx="25">
                  <c:v>69.611636290765517</c:v>
                </c:pt>
                <c:pt idx="26">
                  <c:v>69.319526670883235</c:v>
                </c:pt>
                <c:pt idx="27">
                  <c:v>69.027298237030848</c:v>
                </c:pt>
                <c:pt idx="28">
                  <c:v>68.734942665076517</c:v>
                </c:pt>
                <c:pt idx="29">
                  <c:v>68.442451139651141</c:v>
                </c:pt>
                <c:pt idx="30">
                  <c:v>68.149814338287882</c:v>
                </c:pt>
                <c:pt idx="31">
                  <c:v>67.857022417287013</c:v>
                </c:pt>
                <c:pt idx="32">
                  <c:v>67.564064999813326</c:v>
                </c:pt>
                <c:pt idx="33">
                  <c:v>67.270931166816908</c:v>
                </c:pt>
                <c:pt idx="34">
                  <c:v>66.977609451462897</c:v>
                </c:pt>
                <c:pt idx="35">
                  <c:v>66.684087837863288</c:v>
                </c:pt>
                <c:pt idx="36">
                  <c:v>66.390353765023818</c:v>
                </c:pt>
                <c:pt idx="37">
                  <c:v>66.096394137054659</c:v>
                </c:pt>
                <c:pt idx="38">
                  <c:v>65.802195340844321</c:v>
                </c:pt>
                <c:pt idx="39">
                  <c:v>65.507743272564511</c:v>
                </c:pt>
                <c:pt idx="40">
                  <c:v>65.213023374559796</c:v>
                </c:pt>
                <c:pt idx="41">
                  <c:v>64.918020684380579</c:v>
                </c:pt>
                <c:pt idx="42">
                  <c:v>64.622719897943469</c:v>
                </c:pt>
                <c:pt idx="43">
                  <c:v>64.327105449046201</c:v>
                </c:pt>
                <c:pt idx="44">
                  <c:v>64.031161607729089</c:v>
                </c:pt>
                <c:pt idx="45">
                  <c:v>63.734872600255549</c:v>
                </c:pt>
                <c:pt idx="46">
                  <c:v>63.438222753782497</c:v>
                </c:pt>
                <c:pt idx="47">
                  <c:v>63.141196669101404</c:v>
                </c:pt>
                <c:pt idx="48">
                  <c:v>62.843779425147751</c:v>
                </c:pt>
                <c:pt idx="49">
                  <c:v>62.545956819293856</c:v>
                </c:pt>
                <c:pt idx="50">
                  <c:v>62.247715647747448</c:v>
                </c:pt>
                <c:pt idx="51">
                  <c:v>61.949044030662336</c:v>
                </c:pt>
                <c:pt idx="52">
                  <c:v>61.649931786811841</c:v>
                </c:pt>
                <c:pt idx="53">
                  <c:v>61.350370862859137</c:v>
                </c:pt>
                <c:pt idx="54">
                  <c:v>61.050355822353204</c:v>
                </c:pt>
                <c:pt idx="55">
                  <c:v>60.749884399554972</c:v>
                </c:pt>
                <c:pt idx="56">
                  <c:v>60.448958123012595</c:v>
                </c:pt>
                <c:pt idx="57">
                  <c:v>60.147583013414959</c:v>
                </c:pt>
                <c:pt idx="58">
                  <c:v>59.845770359601374</c:v>
                </c:pt>
                <c:pt idx="59">
                  <c:v>59.543537575634232</c:v>
                </c:pt>
                <c:pt idx="60">
                  <c:v>59.2409091404798</c:v>
                </c:pt>
                <c:pt idx="61">
                  <c:v>58.937917620018794</c:v>
                </c:pt>
                <c:pt idx="62">
                  <c:v>58.634604768745092</c:v>
                </c:pt>
                <c:pt idx="63">
                  <c:v>58.331022705533925</c:v>
                </c:pt>
                <c:pt idx="64">
                  <c:v>58.027235154200568</c:v>
                </c:pt>
                <c:pt idx="65">
                  <c:v>57.723318735173201</c:v>
                </c:pt>
                <c:pt idx="66">
                  <c:v>57.419364289440239</c:v>
                </c:pt>
                <c:pt idx="67">
                  <c:v>57.115478210006884</c:v>
                </c:pt>
                <c:pt idx="68">
                  <c:v>56.811783749469456</c:v>
                </c:pt>
                <c:pt idx="69">
                  <c:v>56.508422265110553</c:v>
                </c:pt>
                <c:pt idx="70">
                  <c:v>56.205554355346138</c:v>
                </c:pt>
                <c:pt idx="71">
                  <c:v>55.903360833726587</c:v>
                </c:pt>
                <c:pt idx="72">
                  <c:v>55.602043479435615</c:v>
                </c:pt>
                <c:pt idx="73">
                  <c:v>55.301825496890807</c:v>
                </c:pt>
                <c:pt idx="74">
                  <c:v>55.002951612298929</c:v>
                </c:pt>
                <c:pt idx="75">
                  <c:v>54.705687732631482</c:v>
                </c:pt>
                <c:pt idx="76">
                  <c:v>54.410320093305401</c:v>
                </c:pt>
                <c:pt idx="77">
                  <c:v>54.117153825740829</c:v>
                </c:pt>
                <c:pt idx="78">
                  <c:v>53.826510885716658</c:v>
                </c:pt>
                <c:pt idx="79">
                  <c:v>53.538727298684414</c:v>
                </c:pt>
                <c:pt idx="80">
                  <c:v>53.254149699278699</c:v>
                </c:pt>
                <c:pt idx="81">
                  <c:v>52.973131169115376</c:v>
                </c:pt>
                <c:pt idx="82">
                  <c:v>52.696026409013754</c:v>
                </c:pt>
                <c:pt idx="83">
                  <c:v>52.423186317823237</c:v>
                </c:pt>
                <c:pt idx="84">
                  <c:v>52.154952088245928</c:v>
                </c:pt>
                <c:pt idx="85">
                  <c:v>51.891648967988836</c:v>
                </c:pt>
                <c:pt idx="86">
                  <c:v>51.633579869347237</c:v>
                </c:pt>
                <c:pt idx="87">
                  <c:v>51.381019038757813</c:v>
                </c:pt>
                <c:pt idx="88">
                  <c:v>51.134206016868191</c:v>
                </c:pt>
                <c:pt idx="89">
                  <c:v>50.89334012656326</c:v>
                </c:pt>
                <c:pt idx="90">
                  <c:v>50.658575719271525</c:v>
                </c:pt>
                <c:pt idx="91">
                  <c:v>50.430018387951613</c:v>
                </c:pt>
                <c:pt idx="92">
                  <c:v>50.207722318962496</c:v>
                </c:pt>
                <c:pt idx="93">
                  <c:v>49.991688906468703</c:v>
                </c:pt>
                <c:pt idx="94">
                  <c:v>49.781866695316324</c:v>
                </c:pt>
                <c:pt idx="95">
                  <c:v>49.578152655610189</c:v>
                </c:pt>
                <c:pt idx="96">
                  <c:v>49.38039472924914</c:v>
                </c:pt>
                <c:pt idx="97">
                  <c:v>49.188395530186348</c:v>
                </c:pt>
                <c:pt idx="98">
                  <c:v>49.001917030438818</c:v>
                </c:pt>
                <c:pt idx="99">
                  <c:v>48.820686026198914</c:v>
                </c:pt>
                <c:pt idx="100">
                  <c:v>48.644400154878007</c:v>
                </c:pt>
                <c:pt idx="101">
                  <c:v>48.472734225227356</c:v>
                </c:pt>
                <c:pt idx="102">
                  <c:v>48.305346628183436</c:v>
                </c:pt>
                <c:pt idx="103">
                  <c:v>48.141885613981685</c:v>
                </c:pt>
                <c:pt idx="104">
                  <c:v>47.981995248754814</c:v>
                </c:pt>
                <c:pt idx="105">
                  <c:v>47.825320898200189</c:v>
                </c:pt>
                <c:pt idx="106">
                  <c:v>47.671514123788683</c:v>
                </c:pt>
                <c:pt idx="107">
                  <c:v>47.520236915438318</c:v>
                </c:pt>
                <c:pt idx="108">
                  <c:v>47.371165221085704</c:v>
                </c:pt>
                <c:pt idx="109">
                  <c:v>47.223991766244524</c:v>
                </c:pt>
                <c:pt idx="110">
                  <c:v>47.078428184176857</c:v>
                </c:pt>
                <c:pt idx="111">
                  <c:v>46.934206499070697</c:v>
                </c:pt>
                <c:pt idx="112">
                  <c:v>46.791080020499457</c:v>
                </c:pt>
                <c:pt idx="113">
                  <c:v>46.648823717750972</c:v>
                </c:pt>
                <c:pt idx="114">
                  <c:v>46.507234147959252</c:v>
                </c:pt>
                <c:pt idx="115">
                  <c:v>46.366129013142157</c:v>
                </c:pt>
                <c:pt idx="116">
                  <c:v>46.225346419103246</c:v>
                </c:pt>
                <c:pt idx="117">
                  <c:v>46.084743904551956</c:v>
                </c:pt>
                <c:pt idx="118">
                  <c:v>45.944197302521111</c:v>
                </c:pt>
                <c:pt idx="119">
                  <c:v>45.803599488901568</c:v>
                </c:pt>
                <c:pt idx="120">
                  <c:v>45.662859065235665</c:v>
                </c:pt>
                <c:pt idx="121">
                  <c:v>45.521899015255514</c:v>
                </c:pt>
                <c:pt idx="122">
                  <c:v>45.380655367344126</c:v>
                </c:pt>
                <c:pt idx="123">
                  <c:v>45.239075888357263</c:v>
                </c:pt>
                <c:pt idx="124">
                  <c:v>45.097118828204849</c:v>
                </c:pt>
                <c:pt idx="125">
                  <c:v>44.954751729317515</c:v>
                </c:pt>
                <c:pt idx="126">
                  <c:v>44.811950310625633</c:v>
                </c:pt>
                <c:pt idx="127">
                  <c:v>44.668697431928514</c:v>
                </c:pt>
                <c:pt idx="128">
                  <c:v>44.524982141476855</c:v>
                </c:pt>
                <c:pt idx="129">
                  <c:v>44.380798807163146</c:v>
                </c:pt>
                <c:pt idx="130">
                  <c:v>44.236146329837602</c:v>
                </c:pt>
                <c:pt idx="131">
                  <c:v>44.091027435864085</c:v>
                </c:pt>
                <c:pt idx="132">
                  <c:v>43.945448045025174</c:v>
                </c:pt>
                <c:pt idx="133">
                  <c:v>43.799416709211243</c:v>
                </c:pt>
                <c:pt idx="134">
                  <c:v>43.652944116920111</c:v>
                </c:pt>
                <c:pt idx="135">
                  <c:v>43.506042658397362</c:v>
                </c:pt>
                <c:pt idx="136">
                  <c:v>43.358726046215892</c:v>
                </c:pt>
                <c:pt idx="137">
                  <c:v>43.211008986184758</c:v>
                </c:pt>
                <c:pt idx="138">
                  <c:v>43.062906893660568</c:v>
                </c:pt>
                <c:pt idx="139">
                  <c:v>42.914435650580323</c:v>
                </c:pt>
                <c:pt idx="140">
                  <c:v>42.765611398822131</c:v>
                </c:pt>
                <c:pt idx="141">
                  <c:v>42.616450365811971</c:v>
                </c:pt>
                <c:pt idx="142">
                  <c:v>42.466968718615774</c:v>
                </c:pt>
                <c:pt idx="143">
                  <c:v>42.317182443079638</c:v>
                </c:pt>
                <c:pt idx="144">
                  <c:v>42.167107244895405</c:v>
                </c:pt>
                <c:pt idx="145">
                  <c:v>42.016758469771943</c:v>
                </c:pt>
                <c:pt idx="146">
                  <c:v>41.866151040179375</c:v>
                </c:pt>
                <c:pt idx="147">
                  <c:v>41.715299406401321</c:v>
                </c:pt>
                <c:pt idx="148">
                  <c:v>41.564217509879555</c:v>
                </c:pt>
                <c:pt idx="149">
                  <c:v>41.412918757063743</c:v>
                </c:pt>
                <c:pt idx="150">
                  <c:v>41.261416002187779</c:v>
                </c:pt>
                <c:pt idx="151">
                  <c:v>41.109721537584129</c:v>
                </c:pt>
                <c:pt idx="152">
                  <c:v>40.957847090318118</c:v>
                </c:pt>
                <c:pt idx="153">
                  <c:v>40.805803824078382</c:v>
                </c:pt>
                <c:pt idx="154">
                  <c:v>40.653602345396926</c:v>
                </c:pt>
                <c:pt idx="155">
                  <c:v>40.501252713394933</c:v>
                </c:pt>
                <c:pt idx="156">
                  <c:v>40.348764452359539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06-4B87-BBBE-B002D1A82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67.135999999999996</c:v>
                </c:pt>
                <c:pt idx="1">
                  <c:v>67.983000000000004</c:v>
                </c:pt>
                <c:pt idx="2">
                  <c:v>67.813999999999993</c:v>
                </c:pt>
                <c:pt idx="3">
                  <c:v>67.457999999999998</c:v>
                </c:pt>
                <c:pt idx="4">
                  <c:v>67.983000000000004</c:v>
                </c:pt>
                <c:pt idx="5">
                  <c:v>67.322000000000003</c:v>
                </c:pt>
                <c:pt idx="6">
                  <c:v>68.067999999999998</c:v>
                </c:pt>
                <c:pt idx="7">
                  <c:v>67</c:v>
                </c:pt>
                <c:pt idx="8">
                  <c:v>69.135999999999996</c:v>
                </c:pt>
                <c:pt idx="9">
                  <c:v>66.441000000000003</c:v>
                </c:pt>
                <c:pt idx="10">
                  <c:v>66.694999999999993</c:v>
                </c:pt>
                <c:pt idx="11">
                  <c:v>67.644000000000005</c:v>
                </c:pt>
                <c:pt idx="12">
                  <c:v>67.864000000000004</c:v>
                </c:pt>
                <c:pt idx="13">
                  <c:v>66.915000000000006</c:v>
                </c:pt>
                <c:pt idx="14">
                  <c:v>67.593000000000004</c:v>
                </c:pt>
                <c:pt idx="15">
                  <c:v>66.948999999999998</c:v>
                </c:pt>
                <c:pt idx="16">
                  <c:v>67.457999999999998</c:v>
                </c:pt>
                <c:pt idx="17">
                  <c:v>67.474999999999994</c:v>
                </c:pt>
                <c:pt idx="18">
                  <c:v>67.119</c:v>
                </c:pt>
                <c:pt idx="19">
                  <c:v>67.575999999999993</c:v>
                </c:pt>
                <c:pt idx="20">
                  <c:v>68.542000000000002</c:v>
                </c:pt>
                <c:pt idx="21">
                  <c:v>68.102000000000004</c:v>
                </c:pt>
                <c:pt idx="22">
                  <c:v>69.135999999999996</c:v>
                </c:pt>
                <c:pt idx="23">
                  <c:v>67.763000000000005</c:v>
                </c:pt>
                <c:pt idx="24">
                  <c:v>68.119</c:v>
                </c:pt>
                <c:pt idx="25">
                  <c:v>69.119</c:v>
                </c:pt>
                <c:pt idx="26">
                  <c:v>69.034000000000006</c:v>
                </c:pt>
                <c:pt idx="27">
                  <c:v>69.168999999999997</c:v>
                </c:pt>
                <c:pt idx="28">
                  <c:v>70.932000000000002</c:v>
                </c:pt>
                <c:pt idx="29">
                  <c:v>70.305000000000007</c:v>
                </c:pt>
                <c:pt idx="30">
                  <c:v>70.712000000000003</c:v>
                </c:pt>
                <c:pt idx="31">
                  <c:v>69.78</c:v>
                </c:pt>
                <c:pt idx="32">
                  <c:v>69.78</c:v>
                </c:pt>
                <c:pt idx="33">
                  <c:v>72.034000000000006</c:v>
                </c:pt>
                <c:pt idx="34">
                  <c:v>73.61</c:v>
                </c:pt>
                <c:pt idx="35">
                  <c:v>74.525000000000006</c:v>
                </c:pt>
                <c:pt idx="36">
                  <c:v>75.474999999999994</c:v>
                </c:pt>
                <c:pt idx="37">
                  <c:v>77.271000000000001</c:v>
                </c:pt>
                <c:pt idx="38">
                  <c:v>79.965999999999994</c:v>
                </c:pt>
                <c:pt idx="39">
                  <c:v>84.745999999999995</c:v>
                </c:pt>
                <c:pt idx="40">
                  <c:v>89.712000000000003</c:v>
                </c:pt>
                <c:pt idx="41">
                  <c:v>98.948999999999998</c:v>
                </c:pt>
                <c:pt idx="42">
                  <c:v>110.864</c:v>
                </c:pt>
                <c:pt idx="43">
                  <c:v>128.983</c:v>
                </c:pt>
                <c:pt idx="44">
                  <c:v>147.864</c:v>
                </c:pt>
                <c:pt idx="45">
                  <c:v>167.22</c:v>
                </c:pt>
                <c:pt idx="46">
                  <c:v>186.017</c:v>
                </c:pt>
                <c:pt idx="47">
                  <c:v>201.881</c:v>
                </c:pt>
                <c:pt idx="48">
                  <c:v>214.542</c:v>
                </c:pt>
                <c:pt idx="49">
                  <c:v>224.15299999999999</c:v>
                </c:pt>
                <c:pt idx="50">
                  <c:v>230.559</c:v>
                </c:pt>
                <c:pt idx="51">
                  <c:v>234.40700000000001</c:v>
                </c:pt>
                <c:pt idx="52">
                  <c:v>232.37299999999999</c:v>
                </c:pt>
                <c:pt idx="53">
                  <c:v>222.96600000000001</c:v>
                </c:pt>
                <c:pt idx="54">
                  <c:v>203.27099999999999</c:v>
                </c:pt>
                <c:pt idx="55">
                  <c:v>173.52500000000001</c:v>
                </c:pt>
                <c:pt idx="56">
                  <c:v>133.119</c:v>
                </c:pt>
                <c:pt idx="57">
                  <c:v>93.575999999999993</c:v>
                </c:pt>
                <c:pt idx="58">
                  <c:v>69.932000000000002</c:v>
                </c:pt>
                <c:pt idx="59">
                  <c:v>64.712000000000003</c:v>
                </c:pt>
                <c:pt idx="60">
                  <c:v>64.22</c:v>
                </c:pt>
                <c:pt idx="61">
                  <c:v>68.338999999999999</c:v>
                </c:pt>
                <c:pt idx="62">
                  <c:v>71.61</c:v>
                </c:pt>
                <c:pt idx="63">
                  <c:v>79.168999999999997</c:v>
                </c:pt>
                <c:pt idx="64">
                  <c:v>91.575999999999993</c:v>
                </c:pt>
                <c:pt idx="65">
                  <c:v>104.78</c:v>
                </c:pt>
                <c:pt idx="66">
                  <c:v>119.76300000000001</c:v>
                </c:pt>
                <c:pt idx="67">
                  <c:v>135.03399999999999</c:v>
                </c:pt>
                <c:pt idx="68">
                  <c:v>149.18600000000001</c:v>
                </c:pt>
                <c:pt idx="69">
                  <c:v>160.57599999999999</c:v>
                </c:pt>
                <c:pt idx="70">
                  <c:v>171.102</c:v>
                </c:pt>
                <c:pt idx="71">
                  <c:v>178.203</c:v>
                </c:pt>
                <c:pt idx="72">
                  <c:v>180.23699999999999</c:v>
                </c:pt>
                <c:pt idx="73">
                  <c:v>177.84700000000001</c:v>
                </c:pt>
                <c:pt idx="74">
                  <c:v>165.64400000000001</c:v>
                </c:pt>
                <c:pt idx="75">
                  <c:v>144.61000000000001</c:v>
                </c:pt>
                <c:pt idx="76">
                  <c:v>114.932</c:v>
                </c:pt>
                <c:pt idx="77">
                  <c:v>83.39</c:v>
                </c:pt>
                <c:pt idx="78">
                  <c:v>61.661000000000001</c:v>
                </c:pt>
                <c:pt idx="79">
                  <c:v>55.508000000000003</c:v>
                </c:pt>
                <c:pt idx="80">
                  <c:v>54.101999999999997</c:v>
                </c:pt>
                <c:pt idx="81">
                  <c:v>53.338999999999999</c:v>
                </c:pt>
                <c:pt idx="82">
                  <c:v>53.982999999999997</c:v>
                </c:pt>
                <c:pt idx="83">
                  <c:v>53.101999999999997</c:v>
                </c:pt>
                <c:pt idx="84">
                  <c:v>53.881</c:v>
                </c:pt>
                <c:pt idx="85">
                  <c:v>53.78</c:v>
                </c:pt>
                <c:pt idx="86">
                  <c:v>53.237000000000002</c:v>
                </c:pt>
                <c:pt idx="87">
                  <c:v>54.542000000000002</c:v>
                </c:pt>
                <c:pt idx="88">
                  <c:v>54</c:v>
                </c:pt>
                <c:pt idx="89">
                  <c:v>54.033999999999999</c:v>
                </c:pt>
                <c:pt idx="90">
                  <c:v>53.017000000000003</c:v>
                </c:pt>
                <c:pt idx="91">
                  <c:v>53.932000000000002</c:v>
                </c:pt>
                <c:pt idx="92">
                  <c:v>53.914999999999999</c:v>
                </c:pt>
                <c:pt idx="93">
                  <c:v>55.322000000000003</c:v>
                </c:pt>
                <c:pt idx="94">
                  <c:v>52.728999999999999</c:v>
                </c:pt>
                <c:pt idx="95">
                  <c:v>53.186</c:v>
                </c:pt>
                <c:pt idx="96">
                  <c:v>53.441000000000003</c:v>
                </c:pt>
                <c:pt idx="97">
                  <c:v>52.61</c:v>
                </c:pt>
                <c:pt idx="98">
                  <c:v>53.051000000000002</c:v>
                </c:pt>
                <c:pt idx="99">
                  <c:v>53.338999999999999</c:v>
                </c:pt>
                <c:pt idx="100">
                  <c:v>52.524999999999999</c:v>
                </c:pt>
                <c:pt idx="101">
                  <c:v>53.524999999999999</c:v>
                </c:pt>
                <c:pt idx="102">
                  <c:v>54.406999999999996</c:v>
                </c:pt>
                <c:pt idx="103">
                  <c:v>56.253999999999998</c:v>
                </c:pt>
                <c:pt idx="104">
                  <c:v>61.017000000000003</c:v>
                </c:pt>
                <c:pt idx="105">
                  <c:v>64.287999999999997</c:v>
                </c:pt>
                <c:pt idx="106">
                  <c:v>68.881</c:v>
                </c:pt>
                <c:pt idx="107">
                  <c:v>72.287999999999997</c:v>
                </c:pt>
                <c:pt idx="108">
                  <c:v>73.983000000000004</c:v>
                </c:pt>
                <c:pt idx="109">
                  <c:v>72.846999999999994</c:v>
                </c:pt>
                <c:pt idx="110">
                  <c:v>67.78</c:v>
                </c:pt>
                <c:pt idx="111">
                  <c:v>63.627000000000002</c:v>
                </c:pt>
                <c:pt idx="112">
                  <c:v>58.051000000000002</c:v>
                </c:pt>
                <c:pt idx="113">
                  <c:v>53.406999999999996</c:v>
                </c:pt>
                <c:pt idx="114">
                  <c:v>51.237000000000002</c:v>
                </c:pt>
                <c:pt idx="115">
                  <c:v>48.338999999999999</c:v>
                </c:pt>
                <c:pt idx="116">
                  <c:v>48.542000000000002</c:v>
                </c:pt>
                <c:pt idx="117">
                  <c:v>48.491999999999997</c:v>
                </c:pt>
                <c:pt idx="118">
                  <c:v>48.593000000000004</c:v>
                </c:pt>
                <c:pt idx="119">
                  <c:v>47.406999999999996</c:v>
                </c:pt>
                <c:pt idx="120">
                  <c:v>48.356000000000002</c:v>
                </c:pt>
                <c:pt idx="121">
                  <c:v>48.847000000000001</c:v>
                </c:pt>
                <c:pt idx="122">
                  <c:v>47.457999999999998</c:v>
                </c:pt>
                <c:pt idx="123">
                  <c:v>47.863999999999997</c:v>
                </c:pt>
                <c:pt idx="124">
                  <c:v>47.203000000000003</c:v>
                </c:pt>
                <c:pt idx="125">
                  <c:v>46.017000000000003</c:v>
                </c:pt>
                <c:pt idx="126">
                  <c:v>46.831000000000003</c:v>
                </c:pt>
                <c:pt idx="127">
                  <c:v>47.847000000000001</c:v>
                </c:pt>
                <c:pt idx="128">
                  <c:v>47.441000000000003</c:v>
                </c:pt>
                <c:pt idx="129">
                  <c:v>45.746000000000002</c:v>
                </c:pt>
                <c:pt idx="130">
                  <c:v>46.966000000000001</c:v>
                </c:pt>
                <c:pt idx="131">
                  <c:v>46.982999999999997</c:v>
                </c:pt>
                <c:pt idx="132">
                  <c:v>48.253999999999998</c:v>
                </c:pt>
                <c:pt idx="133">
                  <c:v>51.831000000000003</c:v>
                </c:pt>
                <c:pt idx="134">
                  <c:v>53.966000000000001</c:v>
                </c:pt>
                <c:pt idx="135">
                  <c:v>56.423999999999999</c:v>
                </c:pt>
                <c:pt idx="136">
                  <c:v>57.863999999999997</c:v>
                </c:pt>
                <c:pt idx="137">
                  <c:v>58.712000000000003</c:v>
                </c:pt>
                <c:pt idx="138">
                  <c:v>56.814</c:v>
                </c:pt>
                <c:pt idx="139">
                  <c:v>53.287999999999997</c:v>
                </c:pt>
                <c:pt idx="140">
                  <c:v>49.814</c:v>
                </c:pt>
                <c:pt idx="141">
                  <c:v>46.948999999999998</c:v>
                </c:pt>
                <c:pt idx="142">
                  <c:v>43.78</c:v>
                </c:pt>
                <c:pt idx="143">
                  <c:v>43.661000000000001</c:v>
                </c:pt>
                <c:pt idx="144">
                  <c:v>43.863999999999997</c:v>
                </c:pt>
                <c:pt idx="145">
                  <c:v>43.61</c:v>
                </c:pt>
                <c:pt idx="146">
                  <c:v>44.119</c:v>
                </c:pt>
                <c:pt idx="147">
                  <c:v>44.203000000000003</c:v>
                </c:pt>
                <c:pt idx="148">
                  <c:v>43.152999999999999</c:v>
                </c:pt>
                <c:pt idx="149">
                  <c:v>43.558999999999997</c:v>
                </c:pt>
                <c:pt idx="150">
                  <c:v>43.524999999999999</c:v>
                </c:pt>
                <c:pt idx="151">
                  <c:v>43.22</c:v>
                </c:pt>
                <c:pt idx="152">
                  <c:v>43.508000000000003</c:v>
                </c:pt>
                <c:pt idx="153">
                  <c:v>43.508000000000003</c:v>
                </c:pt>
                <c:pt idx="154">
                  <c:v>42.78</c:v>
                </c:pt>
                <c:pt idx="155">
                  <c:v>43.051000000000002</c:v>
                </c:pt>
                <c:pt idx="156">
                  <c:v>41.186</c:v>
                </c:pt>
                <c:pt idx="157">
                  <c:v>43.305</c:v>
                </c:pt>
                <c:pt idx="158">
                  <c:v>42.762999999999998</c:v>
                </c:pt>
                <c:pt idx="159">
                  <c:v>42.643999999999998</c:v>
                </c:pt>
                <c:pt idx="160">
                  <c:v>42.271000000000001</c:v>
                </c:pt>
                <c:pt idx="161">
                  <c:v>42.152999999999999</c:v>
                </c:pt>
                <c:pt idx="162">
                  <c:v>42.119</c:v>
                </c:pt>
                <c:pt idx="163">
                  <c:v>40.762999999999998</c:v>
                </c:pt>
                <c:pt idx="164">
                  <c:v>40.491999999999997</c:v>
                </c:pt>
                <c:pt idx="165">
                  <c:v>41.338999999999999</c:v>
                </c:pt>
                <c:pt idx="166">
                  <c:v>42.78</c:v>
                </c:pt>
                <c:pt idx="167">
                  <c:v>41.593000000000004</c:v>
                </c:pt>
                <c:pt idx="168">
                  <c:v>41.558999999999997</c:v>
                </c:pt>
                <c:pt idx="169">
                  <c:v>40.948999999999998</c:v>
                </c:pt>
                <c:pt idx="170">
                  <c:v>42.085000000000001</c:v>
                </c:pt>
                <c:pt idx="171">
                  <c:v>40.576000000000001</c:v>
                </c:pt>
                <c:pt idx="172">
                  <c:v>40.661000000000001</c:v>
                </c:pt>
                <c:pt idx="173">
                  <c:v>40.982999999999997</c:v>
                </c:pt>
                <c:pt idx="174">
                  <c:v>40.593000000000004</c:v>
                </c:pt>
                <c:pt idx="175">
                  <c:v>40.847000000000001</c:v>
                </c:pt>
                <c:pt idx="176">
                  <c:v>39.305</c:v>
                </c:pt>
                <c:pt idx="177">
                  <c:v>41.338999999999999</c:v>
                </c:pt>
                <c:pt idx="178">
                  <c:v>39.203000000000003</c:v>
                </c:pt>
                <c:pt idx="179">
                  <c:v>39.982999999999997</c:v>
                </c:pt>
                <c:pt idx="180">
                  <c:v>38.677999999999997</c:v>
                </c:pt>
                <c:pt idx="181">
                  <c:v>39.271000000000001</c:v>
                </c:pt>
                <c:pt idx="182">
                  <c:v>40</c:v>
                </c:pt>
                <c:pt idx="183">
                  <c:v>39.305</c:v>
                </c:pt>
                <c:pt idx="184">
                  <c:v>38.712000000000003</c:v>
                </c:pt>
                <c:pt idx="185">
                  <c:v>39</c:v>
                </c:pt>
                <c:pt idx="186">
                  <c:v>40.237000000000002</c:v>
                </c:pt>
                <c:pt idx="187">
                  <c:v>39.61</c:v>
                </c:pt>
                <c:pt idx="188">
                  <c:v>38.814</c:v>
                </c:pt>
                <c:pt idx="189">
                  <c:v>40.152999999999999</c:v>
                </c:pt>
                <c:pt idx="190">
                  <c:v>38.457999999999998</c:v>
                </c:pt>
                <c:pt idx="191">
                  <c:v>39.728999999999999</c:v>
                </c:pt>
                <c:pt idx="192">
                  <c:v>38.542000000000002</c:v>
                </c:pt>
                <c:pt idx="193">
                  <c:v>39.051000000000002</c:v>
                </c:pt>
                <c:pt idx="194">
                  <c:v>38.863999999999997</c:v>
                </c:pt>
                <c:pt idx="195">
                  <c:v>38.576000000000001</c:v>
                </c:pt>
                <c:pt idx="196">
                  <c:v>37.356000000000002</c:v>
                </c:pt>
                <c:pt idx="197">
                  <c:v>38.712000000000003</c:v>
                </c:pt>
                <c:pt idx="198">
                  <c:v>37.508000000000003</c:v>
                </c:pt>
                <c:pt idx="199">
                  <c:v>38.051000000000002</c:v>
                </c:pt>
                <c:pt idx="200">
                  <c:v>37.441000000000003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E5-430F-8585-1CB779D6AF4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71.737355766399219</c:v>
                </c:pt>
                <c:pt idx="23">
                  <c:v>71.479893625957999</c:v>
                </c:pt>
                <c:pt idx="24">
                  <c:v>71.230010339562199</c:v>
                </c:pt>
                <c:pt idx="25">
                  <c:v>70.992625385804459</c:v>
                </c:pt>
                <c:pt idx="26">
                  <c:v>70.775405902188439</c:v>
                </c:pt>
                <c:pt idx="27">
                  <c:v>70.590026963903412</c:v>
                </c:pt>
                <c:pt idx="28">
                  <c:v>70.453850053356362</c:v>
                </c:pt>
                <c:pt idx="29">
                  <c:v>70.392072470883647</c:v>
                </c:pt>
                <c:pt idx="30">
                  <c:v>70.440359276419144</c:v>
                </c:pt>
                <c:pt idx="31">
                  <c:v>70.647898928662244</c:v>
                </c:pt>
                <c:pt idx="32">
                  <c:v>71.080719811178454</c:v>
                </c:pt>
                <c:pt idx="33">
                  <c:v>71.824967945972986</c:v>
                </c:pt>
                <c:pt idx="34">
                  <c:v>72.989684826604432</c:v>
                </c:pt>
                <c:pt idx="35">
                  <c:v>74.708457146826063</c:v>
                </c:pt>
                <c:pt idx="36">
                  <c:v>77.139167355224842</c:v>
                </c:pt>
                <c:pt idx="37">
                  <c:v>80.460995701317515</c:v>
                </c:pt>
                <c:pt idx="38">
                  <c:v>84.867856680596603</c:v>
                </c:pt>
                <c:pt idx="39">
                  <c:v>90.557638954611406</c:v>
                </c:pt>
                <c:pt idx="40">
                  <c:v>97.716987562666674</c:v>
                </c:pt>
                <c:pt idx="41">
                  <c:v>106.50192373632323</c:v>
                </c:pt>
                <c:pt idx="42">
                  <c:v>117.01530588987926</c:v>
                </c:pt>
                <c:pt idx="43">
                  <c:v>129.28291055647608</c:v>
                </c:pt>
                <c:pt idx="44">
                  <c:v>143.23057760921634</c:v>
                </c:pt>
                <c:pt idx="45">
                  <c:v>158.66490361973371</c:v>
                </c:pt>
                <c:pt idx="46">
                  <c:v>175.25747530737604</c:v>
                </c:pt>
                <c:pt idx="47">
                  <c:v>192.52179151910099</c:v>
                </c:pt>
                <c:pt idx="48">
                  <c:v>209.7428644004849</c:v>
                </c:pt>
                <c:pt idx="49">
                  <c:v>225.77826519731622</c:v>
                </c:pt>
                <c:pt idx="50">
                  <c:v>238.67660927706885</c:v>
                </c:pt>
                <c:pt idx="51">
                  <c:v>245.31985713340296</c:v>
                </c:pt>
                <c:pt idx="52">
                  <c:v>241.76724819742623</c:v>
                </c:pt>
                <c:pt idx="53">
                  <c:v>225.01474895974161</c:v>
                </c:pt>
                <c:pt idx="54">
                  <c:v>195.6578652441822</c:v>
                </c:pt>
                <c:pt idx="55">
                  <c:v>159.19461383079982</c:v>
                </c:pt>
                <c:pt idx="56">
                  <c:v>123.98278190433237</c:v>
                </c:pt>
                <c:pt idx="57">
                  <c:v>96.948258938074275</c:v>
                </c:pt>
                <c:pt idx="58">
                  <c:v>80.586464324448372</c:v>
                </c:pt>
                <c:pt idx="59">
                  <c:v>73.353339256044748</c:v>
                </c:pt>
                <c:pt idx="60">
                  <c:v>72.160918007611031</c:v>
                </c:pt>
                <c:pt idx="61">
                  <c:v>74.477698244456377</c:v>
                </c:pt>
                <c:pt idx="62">
                  <c:v>78.969421681697085</c:v>
                </c:pt>
                <c:pt idx="63">
                  <c:v>85.183578871919622</c:v>
                </c:pt>
                <c:pt idx="64">
                  <c:v>93.061979447919967</c:v>
                </c:pt>
                <c:pt idx="65">
                  <c:v>102.6241326355607</c:v>
                </c:pt>
                <c:pt idx="66">
                  <c:v>113.81776607275634</c:v>
                </c:pt>
                <c:pt idx="67">
                  <c:v>126.45286664032274</c:v>
                </c:pt>
                <c:pt idx="68">
                  <c:v>140.1621666553601</c:v>
                </c:pt>
                <c:pt idx="69">
                  <c:v>154.33990112662622</c:v>
                </c:pt>
                <c:pt idx="70">
                  <c:v>167.9753199286877</c:v>
                </c:pt>
                <c:pt idx="71">
                  <c:v>179.29852795132197</c:v>
                </c:pt>
                <c:pt idx="72">
                  <c:v>185.41235087113822</c:v>
                </c:pt>
                <c:pt idx="73">
                  <c:v>182.6471999062633</c:v>
                </c:pt>
                <c:pt idx="74">
                  <c:v>168.45125781660923</c:v>
                </c:pt>
                <c:pt idx="75">
                  <c:v>144.0868280944984</c:v>
                </c:pt>
                <c:pt idx="76">
                  <c:v>115.38244361815096</c:v>
                </c:pt>
                <c:pt idx="77">
                  <c:v>89.777561304288781</c:v>
                </c:pt>
                <c:pt idx="78">
                  <c:v>71.963861293747797</c:v>
                </c:pt>
                <c:pt idx="79">
                  <c:v>62.152265402061843</c:v>
                </c:pt>
                <c:pt idx="80">
                  <c:v>57.790140586855827</c:v>
                </c:pt>
                <c:pt idx="81">
                  <c:v>56.13675505790151</c:v>
                </c:pt>
                <c:pt idx="82">
                  <c:v>55.502955013726599</c:v>
                </c:pt>
                <c:pt idx="83">
                  <c:v>55.166131247022378</c:v>
                </c:pt>
                <c:pt idx="84">
                  <c:v>54.898580247450312</c:v>
                </c:pt>
                <c:pt idx="85">
                  <c:v>54.64614451048039</c:v>
                </c:pt>
                <c:pt idx="86">
                  <c:v>54.399172221524651</c:v>
                </c:pt>
                <c:pt idx="87">
                  <c:v>54.156697751603161</c:v>
                </c:pt>
                <c:pt idx="88">
                  <c:v>53.919268123886532</c:v>
                </c:pt>
                <c:pt idx="89">
                  <c:v>53.688084484837105</c:v>
                </c:pt>
                <c:pt idx="90">
                  <c:v>53.465345323652663</c:v>
                </c:pt>
                <c:pt idx="91">
                  <c:v>53.25503702275067</c:v>
                </c:pt>
                <c:pt idx="92">
                  <c:v>53.064195759104976</c:v>
                </c:pt>
                <c:pt idx="93">
                  <c:v>52.904741246938464</c:v>
                </c:pt>
                <c:pt idx="94">
                  <c:v>52.795896399033381</c:v>
                </c:pt>
                <c:pt idx="95">
                  <c:v>52.76700191601816</c:v>
                </c:pt>
                <c:pt idx="96">
                  <c:v>52.86020408676584</c:v>
                </c:pt>
                <c:pt idx="97">
                  <c:v>53.132073205169355</c:v>
                </c:pt>
                <c:pt idx="98">
                  <c:v>53.652810328758193</c:v>
                </c:pt>
                <c:pt idx="99">
                  <c:v>54.501505680410027</c:v>
                </c:pt>
                <c:pt idx="100">
                  <c:v>55.756095956249936</c:v>
                </c:pt>
                <c:pt idx="101">
                  <c:v>57.477157566911309</c:v>
                </c:pt>
                <c:pt idx="102">
                  <c:v>59.684805404077615</c:v>
                </c:pt>
                <c:pt idx="103">
                  <c:v>62.326726125697228</c:v>
                </c:pt>
                <c:pt idx="104">
                  <c:v>65.234026418948645</c:v>
                </c:pt>
                <c:pt idx="105">
                  <c:v>68.06874443824303</c:v>
                </c:pt>
                <c:pt idx="106">
                  <c:v>70.295904200606742</c:v>
                </c:pt>
                <c:pt idx="107">
                  <c:v>71.254590025056473</c:v>
                </c:pt>
                <c:pt idx="108">
                  <c:v>70.392991863214931</c:v>
                </c:pt>
                <c:pt idx="109">
                  <c:v>67.603455549379902</c:v>
                </c:pt>
                <c:pt idx="110">
                  <c:v>63.418461967091005</c:v>
                </c:pt>
                <c:pt idx="111">
                  <c:v>58.83823128146846</c:v>
                </c:pt>
                <c:pt idx="112">
                  <c:v>54.850655801715199</c:v>
                </c:pt>
                <c:pt idx="113">
                  <c:v>51.995959029907937</c:v>
                </c:pt>
                <c:pt idx="114">
                  <c:v>50.274514813714902</c:v>
                </c:pt>
                <c:pt idx="115">
                  <c:v>49.366470277956694</c:v>
                </c:pt>
                <c:pt idx="116">
                  <c:v>48.910857928009875</c:v>
                </c:pt>
                <c:pt idx="117">
                  <c:v>48.656538655802869</c:v>
                </c:pt>
                <c:pt idx="118">
                  <c:v>48.475391671559571</c:v>
                </c:pt>
                <c:pt idx="119">
                  <c:v>48.317199356567663</c:v>
                </c:pt>
                <c:pt idx="120">
                  <c:v>48.167622078677624</c:v>
                </c:pt>
                <c:pt idx="121">
                  <c:v>48.026275611644934</c:v>
                </c:pt>
                <c:pt idx="122">
                  <c:v>47.899437302918507</c:v>
                </c:pt>
                <c:pt idx="123">
                  <c:v>47.799566232138403</c:v>
                </c:pt>
                <c:pt idx="124">
                  <c:v>47.747288253412947</c:v>
                </c:pt>
                <c:pt idx="125">
                  <c:v>47.773815577752721</c:v>
                </c:pt>
                <c:pt idx="126">
                  <c:v>47.922279020728723</c:v>
                </c:pt>
                <c:pt idx="127">
                  <c:v>48.246097054113868</c:v>
                </c:pt>
                <c:pt idx="128">
                  <c:v>48.802024470983532</c:v>
                </c:pt>
                <c:pt idx="129">
                  <c:v>49.635369936046423</c:v>
                </c:pt>
                <c:pt idx="130">
                  <c:v>50.755683253488407</c:v>
                </c:pt>
                <c:pt idx="131">
                  <c:v>52.104514104904737</c:v>
                </c:pt>
                <c:pt idx="132">
                  <c:v>53.524872611307984</c:v>
                </c:pt>
                <c:pt idx="133">
                  <c:v>54.75416208189435</c:v>
                </c:pt>
                <c:pt idx="134">
                  <c:v>55.468741147830301</c:v>
                </c:pt>
                <c:pt idx="135">
                  <c:v>55.390865471255353</c:v>
                </c:pt>
                <c:pt idx="136">
                  <c:v>54.421815624436348</c:v>
                </c:pt>
                <c:pt idx="137">
                  <c:v>52.720240845764117</c:v>
                </c:pt>
                <c:pt idx="138">
                  <c:v>50.656568054978891</c:v>
                </c:pt>
                <c:pt idx="139">
                  <c:v>48.655765894079856</c:v>
                </c:pt>
                <c:pt idx="140">
                  <c:v>47.025959864956967</c:v>
                </c:pt>
                <c:pt idx="141">
                  <c:v>45.875983250866092</c:v>
                </c:pt>
                <c:pt idx="142">
                  <c:v>45.147627744182564</c:v>
                </c:pt>
                <c:pt idx="143">
                  <c:v>44.707751858350576</c:v>
                </c:pt>
                <c:pt idx="144">
                  <c:v>44.428807572922757</c:v>
                </c:pt>
                <c:pt idx="145">
                  <c:v>44.224593133659319</c:v>
                </c:pt>
                <c:pt idx="146">
                  <c:v>44.049547385350216</c:v>
                </c:pt>
                <c:pt idx="147">
                  <c:v>43.884077609203487</c:v>
                </c:pt>
                <c:pt idx="148">
                  <c:v>43.721194734998654</c:v>
                </c:pt>
                <c:pt idx="149">
                  <c:v>43.558810698543503</c:v>
                </c:pt>
                <c:pt idx="150">
                  <c:v>43.396403510093606</c:v>
                </c:pt>
                <c:pt idx="151">
                  <c:v>43.233868167538063</c:v>
                </c:pt>
                <c:pt idx="152">
                  <c:v>43.071192814026716</c:v>
                </c:pt>
                <c:pt idx="153">
                  <c:v>42.908382922422319</c:v>
                </c:pt>
                <c:pt idx="154">
                  <c:v>42.745446408269011</c:v>
                </c:pt>
                <c:pt idx="155">
                  <c:v>42.582391165345065</c:v>
                </c:pt>
                <c:pt idx="156">
                  <c:v>42.419224725340023</c:v>
                </c:pt>
                <c:pt idx="157">
                  <c:v>42.255954225386148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E5-430F-8585-1CB779D6AF4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71.724039077834775</c:v>
                </c:pt>
                <c:pt idx="23">
                  <c:v>71.455987405800656</c:v>
                </c:pt>
                <c:pt idx="24">
                  <c:v>71.187867795318525</c:v>
                </c:pt>
                <c:pt idx="25">
                  <c:v>70.919675309028449</c:v>
                </c:pt>
                <c:pt idx="26">
                  <c:v>70.651404692962046</c:v>
                </c:pt>
                <c:pt idx="27">
                  <c:v>70.383050362024306</c:v>
                </c:pt>
                <c:pt idx="28">
                  <c:v>70.114606385717579</c:v>
                </c:pt>
                <c:pt idx="29">
                  <c:v>69.846066474303825</c:v>
                </c:pt>
                <c:pt idx="30">
                  <c:v>69.577423965637522</c:v>
                </c:pt>
                <c:pt idx="31">
                  <c:v>69.30867181294478</c:v>
                </c:pt>
                <c:pt idx="32">
                  <c:v>69.039802573871953</c:v>
                </c:pt>
                <c:pt idx="33">
                  <c:v>68.770808401183359</c:v>
                </c:pt>
                <c:pt idx="34">
                  <c:v>68.501681035549495</c:v>
                </c:pt>
                <c:pt idx="35">
                  <c:v>68.232411800939047</c:v>
                </c:pt>
                <c:pt idx="36">
                  <c:v>67.962991603207911</c:v>
                </c:pt>
                <c:pt idx="37">
                  <c:v>67.693410932569378</c:v>
                </c:pt>
                <c:pt idx="38">
                  <c:v>67.423659870730944</c:v>
                </c:pt>
                <c:pt idx="39">
                  <c:v>67.153728103596777</c:v>
                </c:pt>
                <c:pt idx="40">
                  <c:v>66.883604940561185</c:v>
                </c:pt>
                <c:pt idx="41">
                  <c:v>66.613279341558936</c:v>
                </c:pt>
                <c:pt idx="42">
                  <c:v>66.342739953191739</c:v>
                </c:pt>
                <c:pt idx="43">
                  <c:v>66.071975155420418</c:v>
                </c:pt>
                <c:pt idx="44">
                  <c:v>65.800973120495271</c:v>
                </c:pt>
                <c:pt idx="45">
                  <c:v>65.529721885996736</c:v>
                </c:pt>
                <c:pt idx="46">
                  <c:v>65.25820944407036</c:v>
                </c:pt>
                <c:pt idx="47">
                  <c:v>64.98642384916505</c:v>
                </c:pt>
                <c:pt idx="48">
                  <c:v>64.714353346817816</c:v>
                </c:pt>
                <c:pt idx="49">
                  <c:v>64.441986526268224</c:v>
                </c:pt>
                <c:pt idx="50">
                  <c:v>64.169312499926448</c:v>
                </c:pt>
                <c:pt idx="51">
                  <c:v>63.896321112951497</c:v>
                </c:pt>
                <c:pt idx="52">
                  <c:v>63.623003186413854</c:v>
                </c:pt>
                <c:pt idx="53">
                  <c:v>63.349350797702911</c:v>
                </c:pt>
                <c:pt idx="54">
                  <c:v>63.075357601982411</c:v>
                </c:pt>
                <c:pt idx="55">
                  <c:v>62.801019198573037</c:v>
                </c:pt>
                <c:pt idx="56">
                  <c:v>62.526333546129173</c:v>
                </c:pt>
                <c:pt idx="57">
                  <c:v>62.251301430343965</c:v>
                </c:pt>
                <c:pt idx="58">
                  <c:v>61.975926987631816</c:v>
                </c:pt>
                <c:pt idx="59">
                  <c:v>61.70021828775667</c:v>
                </c:pt>
                <c:pt idx="60">
                  <c:v>61.42418797765405</c:v>
                </c:pt>
                <c:pt idx="61">
                  <c:v>61.147853987682183</c:v>
                </c:pt>
                <c:pt idx="62">
                  <c:v>60.87124030017798</c:v>
                </c:pt>
                <c:pt idx="63">
                  <c:v>60.594377778428829</c:v>
                </c:pt>
                <c:pt idx="64">
                  <c:v>60.317305051945141</c:v>
                </c:pt>
                <c:pt idx="65">
                  <c:v>60.040069451177864</c:v>
                </c:pt>
                <c:pt idx="66">
                  <c:v>59.762727981529956</c:v>
                </c:pt>
                <c:pt idx="67">
                  <c:v>59.485348322635218</c:v>
                </c:pt>
                <c:pt idx="68">
                  <c:v>59.208009834428196</c:v>
                </c:pt>
                <c:pt idx="69">
                  <c:v>58.930804546544685</c:v>
                </c:pt>
                <c:pt idx="70">
                  <c:v>58.653838102166887</c:v>
                </c:pt>
                <c:pt idx="71">
                  <c:v>58.377230621716492</c:v>
                </c:pt>
                <c:pt idx="72">
                  <c:v>58.101117446034436</c:v>
                </c:pt>
                <c:pt idx="73">
                  <c:v>57.825649713186237</c:v>
                </c:pt>
                <c:pt idx="74">
                  <c:v>57.550994718208457</c:v>
                </c:pt>
                <c:pt idx="75">
                  <c:v>57.277336001465656</c:v>
                </c:pt>
                <c:pt idx="76">
                  <c:v>57.004873109402645</c:v>
                </c:pt>
                <c:pt idx="77">
                  <c:v>56.733820971987015</c:v>
                </c:pt>
                <c:pt idx="78">
                  <c:v>56.464408844693779</c:v>
                </c:pt>
                <c:pt idx="79">
                  <c:v>56.196878770087622</c:v>
                </c:pt>
                <c:pt idx="80">
                  <c:v>55.931483525391144</c:v>
                </c:pt>
                <c:pt idx="81">
                  <c:v>55.668484038158311</c:v>
                </c:pt>
                <c:pt idx="82">
                  <c:v>55.408146272266336</c:v>
                </c:pt>
                <c:pt idx="83">
                  <c:v>55.150737610471239</c:v>
                </c:pt>
                <c:pt idx="84">
                  <c:v>54.896522786858014</c:v>
                </c:pt>
                <c:pt idx="85">
                  <c:v>54.64575945129009</c:v>
                </c:pt>
                <c:pt idx="86">
                  <c:v>54.398693476602062</c:v>
                </c:pt>
                <c:pt idx="87">
                  <c:v>54.15555414560427</c:v>
                </c:pt>
                <c:pt idx="88">
                  <c:v>53.916549376600756</c:v>
                </c:pt>
                <c:pt idx="89">
                  <c:v>53.681861160724807</c:v>
                </c:pt>
                <c:pt idx="90">
                  <c:v>53.451641389930586</c:v>
                </c:pt>
                <c:pt idx="91">
                  <c:v>53.226008249495109</c:v>
                </c:pt>
                <c:pt idx="92">
                  <c:v>53.00504333275353</c:v>
                </c:pt>
                <c:pt idx="93">
                  <c:v>52.788789608882375</c:v>
                </c:pt>
                <c:pt idx="94">
                  <c:v>52.577250338270957</c:v>
                </c:pt>
                <c:pt idx="95">
                  <c:v>52.370388986759359</c:v>
                </c:pt>
                <c:pt idx="96">
                  <c:v>52.168130142893645</c:v>
                </c:pt>
                <c:pt idx="97">
                  <c:v>51.970361394903634</c:v>
                </c:pt>
                <c:pt idx="98">
                  <c:v>51.776936079926337</c:v>
                </c:pt>
                <c:pt idx="99">
                  <c:v>51.587676780304108</c:v>
                </c:pt>
                <c:pt idx="100">
                  <c:v>51.402379413107752</c:v>
                </c:pt>
                <c:pt idx="101">
                  <c:v>51.220817740964705</c:v>
                </c:pt>
                <c:pt idx="102">
                  <c:v>51.042748125362017</c:v>
                </c:pt>
                <c:pt idx="103">
                  <c:v>50.867914347383064</c:v>
                </c:pt>
                <c:pt idx="104">
                  <c:v>50.696052334001294</c:v>
                </c:pt>
                <c:pt idx="105">
                  <c:v>50.526894648640294</c:v>
                </c:pt>
                <c:pt idx="106">
                  <c:v>50.360174630407485</c:v>
                </c:pt>
                <c:pt idx="107">
                  <c:v>50.195630094831458</c:v>
                </c:pt>
                <c:pt idx="108">
                  <c:v>50.033006537847456</c:v>
                </c:pt>
                <c:pt idx="109">
                  <c:v>49.872059812288747</c:v>
                </c:pt>
                <c:pt idx="110">
                  <c:v>49.712558270800798</c:v>
                </c:pt>
                <c:pt idx="111">
                  <c:v>49.554284389933166</c:v>
                </c:pt>
                <c:pt idx="112">
                  <c:v>49.397035906677615</c:v>
                </c:pt>
                <c:pt idx="113">
                  <c:v>49.240626510813563</c:v>
                </c:pt>
                <c:pt idx="114">
                  <c:v>49.084886144316116</c:v>
                </c:pt>
                <c:pt idx="115">
                  <c:v>48.929660963230432</c:v>
                </c:pt>
                <c:pt idx="116">
                  <c:v>48.774813018404501</c:v>
                </c:pt>
                <c:pt idx="117">
                  <c:v>48.620219709949794</c:v>
                </c:pt>
                <c:pt idx="118">
                  <c:v>48.465773066906266</c:v>
                </c:pt>
                <c:pt idx="119">
                  <c:v>48.311378898920545</c:v>
                </c:pt>
                <c:pt idx="120">
                  <c:v>48.156955861321066</c:v>
                </c:pt>
                <c:pt idx="121">
                  <c:v>48.002434469220283</c:v>
                </c:pt>
                <c:pt idx="122">
                  <c:v>47.847756090524939</c:v>
                </c:pt>
                <c:pt idx="123">
                  <c:v>47.692871942239549</c:v>
                </c:pt>
                <c:pt idx="124">
                  <c:v>47.537742109371656</c:v>
                </c:pt>
                <c:pt idx="125">
                  <c:v>47.382334601195012</c:v>
                </c:pt>
                <c:pt idx="126">
                  <c:v>47.226624455645329</c:v>
                </c:pt>
                <c:pt idx="127">
                  <c:v>47.070592899225474</c:v>
                </c:pt>
                <c:pt idx="128">
                  <c:v>46.914226566959591</c:v>
                </c:pt>
                <c:pt idx="129">
                  <c:v>46.75751678462219</c:v>
                </c:pt>
                <c:pt idx="130">
                  <c:v>46.600458913626966</c:v>
                </c:pt>
                <c:pt idx="131">
                  <c:v>46.44305175753378</c:v>
                </c:pt>
                <c:pt idx="132">
                  <c:v>46.285297028063653</c:v>
                </c:pt>
                <c:pt idx="133">
                  <c:v>46.1271988677453</c:v>
                </c:pt>
                <c:pt idx="134">
                  <c:v>45.968763425798414</c:v>
                </c:pt>
                <c:pt idx="135">
                  <c:v>45.809998483543673</c:v>
                </c:pt>
                <c:pt idx="136">
                  <c:v>45.650913125474943</c:v>
                </c:pt>
                <c:pt idx="137">
                  <c:v>45.491517452098243</c:v>
                </c:pt>
                <c:pt idx="138">
                  <c:v>45.331822330706757</c:v>
                </c:pt>
                <c:pt idx="139">
                  <c:v>45.17183918039423</c:v>
                </c:pt>
                <c:pt idx="140">
                  <c:v>45.011579787790843</c:v>
                </c:pt>
                <c:pt idx="141">
                  <c:v>44.851056150219073</c:v>
                </c:pt>
                <c:pt idx="142">
                  <c:v>44.690280343199234</c:v>
                </c:pt>
                <c:pt idx="143">
                  <c:v>44.529264409475132</c:v>
                </c:pt>
                <c:pt idx="144">
                  <c:v>44.368020266971271</c:v>
                </c:pt>
                <c:pt idx="145">
                  <c:v>44.206559633329519</c:v>
                </c:pt>
                <c:pt idx="146">
                  <c:v>44.04489396490029</c:v>
                </c:pt>
                <c:pt idx="147">
                  <c:v>43.883034408278526</c:v>
                </c:pt>
                <c:pt idx="148">
                  <c:v>43.720991762676235</c:v>
                </c:pt>
                <c:pt idx="149">
                  <c:v>43.55877645161069</c:v>
                </c:pt>
                <c:pt idx="150">
                  <c:v>43.39639850255908</c:v>
                </c:pt>
                <c:pt idx="151">
                  <c:v>43.233867533387595</c:v>
                </c:pt>
                <c:pt idx="152">
                  <c:v>43.071192744506064</c:v>
                </c:pt>
                <c:pt idx="153">
                  <c:v>42.908382915827438</c:v>
                </c:pt>
                <c:pt idx="154">
                  <c:v>42.745446407727862</c:v>
                </c:pt>
                <c:pt idx="155">
                  <c:v>42.582391165306667</c:v>
                </c:pt>
                <c:pt idx="156">
                  <c:v>42.419224725337671</c:v>
                </c:pt>
                <c:pt idx="157">
                  <c:v>42.25595422538602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E5-430F-8585-1CB779D6A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65.813999999999993</c:v>
                </c:pt>
                <c:pt idx="1">
                  <c:v>65.983000000000004</c:v>
                </c:pt>
                <c:pt idx="2">
                  <c:v>65.236999999999995</c:v>
                </c:pt>
                <c:pt idx="3">
                  <c:v>66.983000000000004</c:v>
                </c:pt>
                <c:pt idx="4">
                  <c:v>69.694999999999993</c:v>
                </c:pt>
                <c:pt idx="5">
                  <c:v>68.287999999999997</c:v>
                </c:pt>
                <c:pt idx="6">
                  <c:v>69.373000000000005</c:v>
                </c:pt>
                <c:pt idx="7">
                  <c:v>68.796999999999997</c:v>
                </c:pt>
                <c:pt idx="8">
                  <c:v>66.915000000000006</c:v>
                </c:pt>
                <c:pt idx="9">
                  <c:v>67.424000000000007</c:v>
                </c:pt>
                <c:pt idx="10">
                  <c:v>67.846999999999994</c:v>
                </c:pt>
                <c:pt idx="11">
                  <c:v>68.897999999999996</c:v>
                </c:pt>
                <c:pt idx="12">
                  <c:v>67.881</c:v>
                </c:pt>
                <c:pt idx="13">
                  <c:v>69.153000000000006</c:v>
                </c:pt>
                <c:pt idx="14">
                  <c:v>67.61</c:v>
                </c:pt>
                <c:pt idx="15">
                  <c:v>65.406999999999996</c:v>
                </c:pt>
                <c:pt idx="16">
                  <c:v>63.136000000000003</c:v>
                </c:pt>
                <c:pt idx="17">
                  <c:v>63.863999999999997</c:v>
                </c:pt>
                <c:pt idx="18">
                  <c:v>64.813999999999993</c:v>
                </c:pt>
                <c:pt idx="19">
                  <c:v>65.051000000000002</c:v>
                </c:pt>
                <c:pt idx="20">
                  <c:v>66.965999999999994</c:v>
                </c:pt>
                <c:pt idx="21">
                  <c:v>65.983000000000004</c:v>
                </c:pt>
                <c:pt idx="22">
                  <c:v>65.254000000000005</c:v>
                </c:pt>
                <c:pt idx="23">
                  <c:v>64.441000000000003</c:v>
                </c:pt>
                <c:pt idx="24">
                  <c:v>64.763000000000005</c:v>
                </c:pt>
                <c:pt idx="25">
                  <c:v>64.763000000000005</c:v>
                </c:pt>
                <c:pt idx="26">
                  <c:v>66.119</c:v>
                </c:pt>
                <c:pt idx="27">
                  <c:v>65.355999999999995</c:v>
                </c:pt>
                <c:pt idx="28">
                  <c:v>67.525000000000006</c:v>
                </c:pt>
                <c:pt idx="29">
                  <c:v>68.067999999999998</c:v>
                </c:pt>
                <c:pt idx="30">
                  <c:v>67.186000000000007</c:v>
                </c:pt>
                <c:pt idx="31">
                  <c:v>69.457999999999998</c:v>
                </c:pt>
                <c:pt idx="32">
                  <c:v>68.542000000000002</c:v>
                </c:pt>
                <c:pt idx="33">
                  <c:v>66.983000000000004</c:v>
                </c:pt>
                <c:pt idx="34">
                  <c:v>69.287999999999997</c:v>
                </c:pt>
                <c:pt idx="35">
                  <c:v>68.831000000000003</c:v>
                </c:pt>
                <c:pt idx="36">
                  <c:v>68.236999999999995</c:v>
                </c:pt>
                <c:pt idx="37">
                  <c:v>70.728999999999999</c:v>
                </c:pt>
                <c:pt idx="38">
                  <c:v>72.712000000000003</c:v>
                </c:pt>
                <c:pt idx="39">
                  <c:v>74.338999999999999</c:v>
                </c:pt>
                <c:pt idx="40">
                  <c:v>75.915000000000006</c:v>
                </c:pt>
                <c:pt idx="41">
                  <c:v>81.22</c:v>
                </c:pt>
                <c:pt idx="42">
                  <c:v>87.305000000000007</c:v>
                </c:pt>
                <c:pt idx="43">
                  <c:v>98.236999999999995</c:v>
                </c:pt>
                <c:pt idx="44">
                  <c:v>113.373</c:v>
                </c:pt>
                <c:pt idx="45">
                  <c:v>131.28800000000001</c:v>
                </c:pt>
                <c:pt idx="46">
                  <c:v>149.16900000000001</c:v>
                </c:pt>
                <c:pt idx="47">
                  <c:v>167.76300000000001</c:v>
                </c:pt>
                <c:pt idx="48">
                  <c:v>182.96600000000001</c:v>
                </c:pt>
                <c:pt idx="49">
                  <c:v>195.797</c:v>
                </c:pt>
                <c:pt idx="50">
                  <c:v>204.52500000000001</c:v>
                </c:pt>
                <c:pt idx="51">
                  <c:v>210.15299999999999</c:v>
                </c:pt>
                <c:pt idx="52">
                  <c:v>211.94900000000001</c:v>
                </c:pt>
                <c:pt idx="53">
                  <c:v>208.83099999999999</c:v>
                </c:pt>
                <c:pt idx="54">
                  <c:v>199.76300000000001</c:v>
                </c:pt>
                <c:pt idx="55">
                  <c:v>180.78</c:v>
                </c:pt>
                <c:pt idx="56">
                  <c:v>146.458</c:v>
                </c:pt>
                <c:pt idx="57">
                  <c:v>103.017</c:v>
                </c:pt>
                <c:pt idx="58">
                  <c:v>71.831000000000003</c:v>
                </c:pt>
                <c:pt idx="59">
                  <c:v>64.236999999999995</c:v>
                </c:pt>
                <c:pt idx="60">
                  <c:v>63.948999999999998</c:v>
                </c:pt>
                <c:pt idx="61">
                  <c:v>64.406999999999996</c:v>
                </c:pt>
                <c:pt idx="62">
                  <c:v>65.644000000000005</c:v>
                </c:pt>
                <c:pt idx="63">
                  <c:v>70.492000000000004</c:v>
                </c:pt>
                <c:pt idx="64">
                  <c:v>73.457999999999998</c:v>
                </c:pt>
                <c:pt idx="65">
                  <c:v>81.626999999999995</c:v>
                </c:pt>
                <c:pt idx="66">
                  <c:v>92.694999999999993</c:v>
                </c:pt>
                <c:pt idx="67">
                  <c:v>105.78</c:v>
                </c:pt>
                <c:pt idx="68">
                  <c:v>120</c:v>
                </c:pt>
                <c:pt idx="69">
                  <c:v>133.881</c:v>
                </c:pt>
                <c:pt idx="70">
                  <c:v>144.25399999999999</c:v>
                </c:pt>
                <c:pt idx="71">
                  <c:v>151.94900000000001</c:v>
                </c:pt>
                <c:pt idx="72">
                  <c:v>159.78</c:v>
                </c:pt>
                <c:pt idx="73">
                  <c:v>161.661</c:v>
                </c:pt>
                <c:pt idx="74">
                  <c:v>160.661</c:v>
                </c:pt>
                <c:pt idx="75">
                  <c:v>154.203</c:v>
                </c:pt>
                <c:pt idx="76">
                  <c:v>138.203</c:v>
                </c:pt>
                <c:pt idx="77">
                  <c:v>110.373</c:v>
                </c:pt>
                <c:pt idx="78">
                  <c:v>79.203000000000003</c:v>
                </c:pt>
                <c:pt idx="79">
                  <c:v>61.627000000000002</c:v>
                </c:pt>
                <c:pt idx="80">
                  <c:v>56.22</c:v>
                </c:pt>
                <c:pt idx="81">
                  <c:v>56.524999999999999</c:v>
                </c:pt>
                <c:pt idx="82">
                  <c:v>56.643999999999998</c:v>
                </c:pt>
                <c:pt idx="83">
                  <c:v>56.643999999999998</c:v>
                </c:pt>
                <c:pt idx="84">
                  <c:v>55.982999999999997</c:v>
                </c:pt>
                <c:pt idx="85">
                  <c:v>55.22</c:v>
                </c:pt>
                <c:pt idx="86">
                  <c:v>56.186</c:v>
                </c:pt>
                <c:pt idx="87">
                  <c:v>56.287999999999997</c:v>
                </c:pt>
                <c:pt idx="88">
                  <c:v>55.457999999999998</c:v>
                </c:pt>
                <c:pt idx="89">
                  <c:v>56.017000000000003</c:v>
                </c:pt>
                <c:pt idx="90">
                  <c:v>55.475000000000001</c:v>
                </c:pt>
                <c:pt idx="91">
                  <c:v>57.524999999999999</c:v>
                </c:pt>
                <c:pt idx="92">
                  <c:v>56.136000000000003</c:v>
                </c:pt>
                <c:pt idx="93">
                  <c:v>57.203000000000003</c:v>
                </c:pt>
                <c:pt idx="94">
                  <c:v>57.101999999999997</c:v>
                </c:pt>
                <c:pt idx="95">
                  <c:v>57.558999999999997</c:v>
                </c:pt>
                <c:pt idx="96">
                  <c:v>56.542000000000002</c:v>
                </c:pt>
                <c:pt idx="97">
                  <c:v>56.814</c:v>
                </c:pt>
                <c:pt idx="98">
                  <c:v>56.932000000000002</c:v>
                </c:pt>
                <c:pt idx="99">
                  <c:v>56.017000000000003</c:v>
                </c:pt>
                <c:pt idx="100">
                  <c:v>56.558999999999997</c:v>
                </c:pt>
                <c:pt idx="101">
                  <c:v>57.847000000000001</c:v>
                </c:pt>
                <c:pt idx="102">
                  <c:v>60.441000000000003</c:v>
                </c:pt>
                <c:pt idx="103">
                  <c:v>63.728999999999999</c:v>
                </c:pt>
                <c:pt idx="104">
                  <c:v>69.322000000000003</c:v>
                </c:pt>
                <c:pt idx="105">
                  <c:v>75.796999999999997</c:v>
                </c:pt>
                <c:pt idx="106">
                  <c:v>86.626999999999995</c:v>
                </c:pt>
                <c:pt idx="107">
                  <c:v>95.067999999999998</c:v>
                </c:pt>
                <c:pt idx="108">
                  <c:v>102.339</c:v>
                </c:pt>
                <c:pt idx="109">
                  <c:v>108.797</c:v>
                </c:pt>
                <c:pt idx="110">
                  <c:v>109.407</c:v>
                </c:pt>
                <c:pt idx="111">
                  <c:v>107.729</c:v>
                </c:pt>
                <c:pt idx="112">
                  <c:v>100.322</c:v>
                </c:pt>
                <c:pt idx="113">
                  <c:v>89.373000000000005</c:v>
                </c:pt>
                <c:pt idx="114">
                  <c:v>74.406999999999996</c:v>
                </c:pt>
                <c:pt idx="115">
                  <c:v>63.746000000000002</c:v>
                </c:pt>
                <c:pt idx="116">
                  <c:v>53.881</c:v>
                </c:pt>
                <c:pt idx="117">
                  <c:v>51.898000000000003</c:v>
                </c:pt>
                <c:pt idx="118">
                  <c:v>50.831000000000003</c:v>
                </c:pt>
                <c:pt idx="119">
                  <c:v>48.863999999999997</c:v>
                </c:pt>
                <c:pt idx="120">
                  <c:v>50.558999999999997</c:v>
                </c:pt>
                <c:pt idx="121">
                  <c:v>50.237000000000002</c:v>
                </c:pt>
                <c:pt idx="122">
                  <c:v>49.627000000000002</c:v>
                </c:pt>
                <c:pt idx="123">
                  <c:v>50.441000000000003</c:v>
                </c:pt>
                <c:pt idx="124">
                  <c:v>51.271000000000001</c:v>
                </c:pt>
                <c:pt idx="125">
                  <c:v>49.814</c:v>
                </c:pt>
                <c:pt idx="126">
                  <c:v>49.576000000000001</c:v>
                </c:pt>
                <c:pt idx="127">
                  <c:v>49.863999999999997</c:v>
                </c:pt>
                <c:pt idx="128">
                  <c:v>49.677999999999997</c:v>
                </c:pt>
                <c:pt idx="129">
                  <c:v>50.085000000000001</c:v>
                </c:pt>
                <c:pt idx="130">
                  <c:v>49.982999999999997</c:v>
                </c:pt>
                <c:pt idx="131">
                  <c:v>52.914999999999999</c:v>
                </c:pt>
                <c:pt idx="132">
                  <c:v>54.423999999999999</c:v>
                </c:pt>
                <c:pt idx="133">
                  <c:v>58.203000000000003</c:v>
                </c:pt>
                <c:pt idx="134">
                  <c:v>63.475000000000001</c:v>
                </c:pt>
                <c:pt idx="135">
                  <c:v>68.168999999999997</c:v>
                </c:pt>
                <c:pt idx="136">
                  <c:v>74.983000000000004</c:v>
                </c:pt>
                <c:pt idx="137">
                  <c:v>79.305000000000007</c:v>
                </c:pt>
                <c:pt idx="138">
                  <c:v>81.441000000000003</c:v>
                </c:pt>
                <c:pt idx="139">
                  <c:v>81.271000000000001</c:v>
                </c:pt>
                <c:pt idx="140">
                  <c:v>77.507999999999996</c:v>
                </c:pt>
                <c:pt idx="141">
                  <c:v>71.373000000000005</c:v>
                </c:pt>
                <c:pt idx="142">
                  <c:v>64.507999999999996</c:v>
                </c:pt>
                <c:pt idx="143">
                  <c:v>57.203000000000003</c:v>
                </c:pt>
                <c:pt idx="144">
                  <c:v>51.762999999999998</c:v>
                </c:pt>
                <c:pt idx="145">
                  <c:v>46.814</c:v>
                </c:pt>
                <c:pt idx="146">
                  <c:v>45.932000000000002</c:v>
                </c:pt>
                <c:pt idx="147">
                  <c:v>45.033999999999999</c:v>
                </c:pt>
                <c:pt idx="148">
                  <c:v>45.237000000000002</c:v>
                </c:pt>
                <c:pt idx="149">
                  <c:v>45.762999999999998</c:v>
                </c:pt>
                <c:pt idx="150">
                  <c:v>44.627000000000002</c:v>
                </c:pt>
                <c:pt idx="151">
                  <c:v>44.661000000000001</c:v>
                </c:pt>
                <c:pt idx="152">
                  <c:v>45.051000000000002</c:v>
                </c:pt>
                <c:pt idx="153">
                  <c:v>44.168999999999997</c:v>
                </c:pt>
                <c:pt idx="154">
                  <c:v>45.152999999999999</c:v>
                </c:pt>
                <c:pt idx="155">
                  <c:v>44.661000000000001</c:v>
                </c:pt>
                <c:pt idx="156">
                  <c:v>44.712000000000003</c:v>
                </c:pt>
                <c:pt idx="157">
                  <c:v>44.746000000000002</c:v>
                </c:pt>
                <c:pt idx="158">
                  <c:v>44.356000000000002</c:v>
                </c:pt>
                <c:pt idx="159">
                  <c:v>42.814</c:v>
                </c:pt>
                <c:pt idx="160">
                  <c:v>42.914999999999999</c:v>
                </c:pt>
                <c:pt idx="161">
                  <c:v>44.406999999999996</c:v>
                </c:pt>
                <c:pt idx="162">
                  <c:v>43.168999999999997</c:v>
                </c:pt>
                <c:pt idx="163">
                  <c:v>43.712000000000003</c:v>
                </c:pt>
                <c:pt idx="164">
                  <c:v>43.661000000000001</c:v>
                </c:pt>
                <c:pt idx="165">
                  <c:v>44.627000000000002</c:v>
                </c:pt>
                <c:pt idx="166">
                  <c:v>42.898000000000003</c:v>
                </c:pt>
                <c:pt idx="167">
                  <c:v>42.643999999999998</c:v>
                </c:pt>
                <c:pt idx="168">
                  <c:v>42.508000000000003</c:v>
                </c:pt>
                <c:pt idx="169">
                  <c:v>42.814</c:v>
                </c:pt>
                <c:pt idx="170">
                  <c:v>43.322000000000003</c:v>
                </c:pt>
                <c:pt idx="171">
                  <c:v>41.982999999999997</c:v>
                </c:pt>
                <c:pt idx="172">
                  <c:v>42.085000000000001</c:v>
                </c:pt>
                <c:pt idx="173">
                  <c:v>41.847000000000001</c:v>
                </c:pt>
                <c:pt idx="174">
                  <c:v>42.287999999999997</c:v>
                </c:pt>
                <c:pt idx="175">
                  <c:v>42.237000000000002</c:v>
                </c:pt>
                <c:pt idx="176">
                  <c:v>42.746000000000002</c:v>
                </c:pt>
                <c:pt idx="177">
                  <c:v>41.932000000000002</c:v>
                </c:pt>
                <c:pt idx="178">
                  <c:v>41.898000000000003</c:v>
                </c:pt>
                <c:pt idx="179">
                  <c:v>42.372999999999998</c:v>
                </c:pt>
                <c:pt idx="180">
                  <c:v>41.287999999999997</c:v>
                </c:pt>
                <c:pt idx="181">
                  <c:v>42.524999999999999</c:v>
                </c:pt>
                <c:pt idx="182">
                  <c:v>41.542000000000002</c:v>
                </c:pt>
                <c:pt idx="183">
                  <c:v>40.322000000000003</c:v>
                </c:pt>
                <c:pt idx="184">
                  <c:v>40.372999999999998</c:v>
                </c:pt>
                <c:pt idx="185">
                  <c:v>41.101999999999997</c:v>
                </c:pt>
                <c:pt idx="186">
                  <c:v>41.253999999999998</c:v>
                </c:pt>
                <c:pt idx="187">
                  <c:v>42.051000000000002</c:v>
                </c:pt>
                <c:pt idx="188">
                  <c:v>40.78</c:v>
                </c:pt>
                <c:pt idx="189">
                  <c:v>40.136000000000003</c:v>
                </c:pt>
                <c:pt idx="190">
                  <c:v>40.203000000000003</c:v>
                </c:pt>
                <c:pt idx="191">
                  <c:v>39.746000000000002</c:v>
                </c:pt>
                <c:pt idx="192">
                  <c:v>39.253999999999998</c:v>
                </c:pt>
                <c:pt idx="193">
                  <c:v>39.423999999999999</c:v>
                </c:pt>
                <c:pt idx="194">
                  <c:v>37.881</c:v>
                </c:pt>
                <c:pt idx="195">
                  <c:v>39.643999999999998</c:v>
                </c:pt>
                <c:pt idx="196">
                  <c:v>39.39</c:v>
                </c:pt>
                <c:pt idx="197">
                  <c:v>37.677999999999997</c:v>
                </c:pt>
                <c:pt idx="198">
                  <c:v>39.61</c:v>
                </c:pt>
                <c:pt idx="199">
                  <c:v>38.152999999999999</c:v>
                </c:pt>
                <c:pt idx="200">
                  <c:v>37.762999999999998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0D-4F3A-8C24-55467FC6D38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68.41422682207542</c:v>
                </c:pt>
                <c:pt idx="25">
                  <c:v>68.245824129767271</c:v>
                </c:pt>
                <c:pt idx="26">
                  <c:v>68.083030965673231</c:v>
                </c:pt>
                <c:pt idx="27">
                  <c:v>67.92985933030657</c:v>
                </c:pt>
                <c:pt idx="28">
                  <c:v>67.792811936567404</c:v>
                </c:pt>
                <c:pt idx="29">
                  <c:v>67.682160178678998</c:v>
                </c:pt>
                <c:pt idx="30">
                  <c:v>67.613706013804958</c:v>
                </c:pt>
                <c:pt idx="31">
                  <c:v>67.611110585033984</c:v>
                </c:pt>
                <c:pt idx="32">
                  <c:v>67.708827772562586</c:v>
                </c:pt>
                <c:pt idx="33">
                  <c:v>67.955595900236503</c:v>
                </c:pt>
                <c:pt idx="34">
                  <c:v>68.418307256758254</c:v>
                </c:pt>
                <c:pt idx="35">
                  <c:v>69.185891581576584</c:v>
                </c:pt>
                <c:pt idx="36">
                  <c:v>70.372626850662414</c:v>
                </c:pt>
                <c:pt idx="37">
                  <c:v>72.120055778429546</c:v>
                </c:pt>
                <c:pt idx="38">
                  <c:v>74.596485604385094</c:v>
                </c:pt>
                <c:pt idx="39">
                  <c:v>77.992945236772556</c:v>
                </c:pt>
                <c:pt idx="40">
                  <c:v>82.51454009836759</c:v>
                </c:pt>
                <c:pt idx="41">
                  <c:v>88.366447826958833</c:v>
                </c:pt>
                <c:pt idx="42">
                  <c:v>95.73437803081589</c:v>
                </c:pt>
                <c:pt idx="43">
                  <c:v>104.76016875996075</c:v>
                </c:pt>
                <c:pt idx="44">
                  <c:v>115.51423440467042</c:v>
                </c:pt>
                <c:pt idx="45">
                  <c:v>127.96763812451056</c:v>
                </c:pt>
                <c:pt idx="46">
                  <c:v>141.96719136122954</c:v>
                </c:pt>
                <c:pt idx="47">
                  <c:v>157.21553708300382</c:v>
                </c:pt>
                <c:pt idx="48">
                  <c:v>173.24868552422214</c:v>
                </c:pt>
                <c:pt idx="49">
                  <c:v>189.37229417144505</c:v>
                </c:pt>
                <c:pt idx="50">
                  <c:v>204.46232594758774</c:v>
                </c:pt>
                <c:pt idx="51">
                  <c:v>216.54386776464497</c:v>
                </c:pt>
                <c:pt idx="52">
                  <c:v>222.36650838749679</c:v>
                </c:pt>
                <c:pt idx="53">
                  <c:v>217.81896853854803</c:v>
                </c:pt>
                <c:pt idx="54">
                  <c:v>200.0717368685456</c:v>
                </c:pt>
                <c:pt idx="55">
                  <c:v>170.61585094871569</c:v>
                </c:pt>
                <c:pt idx="56">
                  <c:v>136.15718168768271</c:v>
                </c:pt>
                <c:pt idx="57">
                  <c:v>105.37342387431589</c:v>
                </c:pt>
                <c:pt idx="58">
                  <c:v>83.972509639405502</c:v>
                </c:pt>
                <c:pt idx="59">
                  <c:v>72.541995984596838</c:v>
                </c:pt>
                <c:pt idx="60">
                  <c:v>68.334080668348719</c:v>
                </c:pt>
                <c:pt idx="61">
                  <c:v>68.233127644499064</c:v>
                </c:pt>
                <c:pt idx="62">
                  <c:v>70.319891551765224</c:v>
                </c:pt>
                <c:pt idx="63">
                  <c:v>73.863666122030097</c:v>
                </c:pt>
                <c:pt idx="64">
                  <c:v>78.769127078272263</c:v>
                </c:pt>
                <c:pt idx="65">
                  <c:v>85.148899250882366</c:v>
                </c:pt>
                <c:pt idx="66">
                  <c:v>93.115914945979</c:v>
                </c:pt>
                <c:pt idx="67">
                  <c:v>102.69230210203294</c:v>
                </c:pt>
                <c:pt idx="68">
                  <c:v>113.75924969261089</c:v>
                </c:pt>
                <c:pt idx="69">
                  <c:v>126.01954099930285</c:v>
                </c:pt>
                <c:pt idx="70">
                  <c:v>138.94702164812765</c:v>
                </c:pt>
                <c:pt idx="71">
                  <c:v>151.64775431818839</c:v>
                </c:pt>
                <c:pt idx="72">
                  <c:v>162.51478933287635</c:v>
                </c:pt>
                <c:pt idx="73">
                  <c:v>168.77547943575081</c:v>
                </c:pt>
                <c:pt idx="74">
                  <c:v>166.71518702700959</c:v>
                </c:pt>
                <c:pt idx="75">
                  <c:v>153.65982492815311</c:v>
                </c:pt>
                <c:pt idx="76">
                  <c:v>131.01574385130402</c:v>
                </c:pt>
                <c:pt idx="77">
                  <c:v>104.99859057238504</c:v>
                </c:pt>
                <c:pt idx="78">
                  <c:v>83.010876797639995</c:v>
                </c:pt>
                <c:pt idx="79">
                  <c:v>68.920439905452241</c:v>
                </c:pt>
                <c:pt idx="80">
                  <c:v>61.964094481527418</c:v>
                </c:pt>
                <c:pt idx="81">
                  <c:v>59.251512266691144</c:v>
                </c:pt>
                <c:pt idx="82">
                  <c:v>58.342699299915601</c:v>
                </c:pt>
                <c:pt idx="83">
                  <c:v>57.999284768112993</c:v>
                </c:pt>
                <c:pt idx="84">
                  <c:v>57.788372390643737</c:v>
                </c:pt>
                <c:pt idx="85">
                  <c:v>57.600563718458297</c:v>
                </c:pt>
                <c:pt idx="86">
                  <c:v>57.415408366366151</c:v>
                </c:pt>
                <c:pt idx="87">
                  <c:v>57.230056522276918</c:v>
                </c:pt>
                <c:pt idx="88">
                  <c:v>57.044252077987537</c:v>
                </c:pt>
                <c:pt idx="89">
                  <c:v>56.858092046535027</c:v>
                </c:pt>
                <c:pt idx="90">
                  <c:v>56.671871688497859</c:v>
                </c:pt>
                <c:pt idx="91">
                  <c:v>56.486289806845974</c:v>
                </c:pt>
                <c:pt idx="92">
                  <c:v>56.302927107820459</c:v>
                </c:pt>
                <c:pt idx="93">
                  <c:v>56.125200344550429</c:v>
                </c:pt>
                <c:pt idx="94">
                  <c:v>55.960139697579869</c:v>
                </c:pt>
                <c:pt idx="95">
                  <c:v>55.821472650025456</c:v>
                </c:pt>
                <c:pt idx="96">
                  <c:v>55.734570019614026</c:v>
                </c:pt>
                <c:pt idx="97">
                  <c:v>55.743690847769031</c:v>
                </c:pt>
                <c:pt idx="98">
                  <c:v>55.921473732838038</c:v>
                </c:pt>
                <c:pt idx="99">
                  <c:v>56.379593659889686</c:v>
                </c:pt>
                <c:pt idx="100">
                  <c:v>57.277900542702895</c:v>
                </c:pt>
                <c:pt idx="101">
                  <c:v>58.827445843574552</c:v>
                </c:pt>
                <c:pt idx="102">
                  <c:v>61.281272603396616</c:v>
                </c:pt>
                <c:pt idx="103">
                  <c:v>64.906653742484423</c:v>
                </c:pt>
                <c:pt idx="104">
                  <c:v>69.934077608667636</c:v>
                </c:pt>
                <c:pt idx="105">
                  <c:v>76.479975503964056</c:v>
                </c:pt>
                <c:pt idx="106">
                  <c:v>84.437249146412796</c:v>
                </c:pt>
                <c:pt idx="107">
                  <c:v>93.320536086662614</c:v>
                </c:pt>
                <c:pt idx="108">
                  <c:v>102.07192189886236</c:v>
                </c:pt>
                <c:pt idx="109">
                  <c:v>108.94097699766701</c:v>
                </c:pt>
                <c:pt idx="110">
                  <c:v>111.73278646113049</c:v>
                </c:pt>
                <c:pt idx="111">
                  <c:v>108.69249625569866</c:v>
                </c:pt>
                <c:pt idx="112">
                  <c:v>99.738028053705605</c:v>
                </c:pt>
                <c:pt idx="113">
                  <c:v>87.025709367635727</c:v>
                </c:pt>
                <c:pt idx="114">
                  <c:v>74.028224746349849</c:v>
                </c:pt>
                <c:pt idx="115">
                  <c:v>63.666450353564116</c:v>
                </c:pt>
                <c:pt idx="116">
                  <c:v>57.031682218055607</c:v>
                </c:pt>
                <c:pt idx="117">
                  <c:v>53.547952482667732</c:v>
                </c:pt>
                <c:pt idx="118">
                  <c:v>51.993776271502206</c:v>
                </c:pt>
                <c:pt idx="119">
                  <c:v>51.345759612140448</c:v>
                </c:pt>
                <c:pt idx="120">
                  <c:v>51.032443361963665</c:v>
                </c:pt>
                <c:pt idx="121">
                  <c:v>50.818019462442273</c:v>
                </c:pt>
                <c:pt idx="122">
                  <c:v>50.628149660398364</c:v>
                </c:pt>
                <c:pt idx="123">
                  <c:v>50.445960071779467</c:v>
                </c:pt>
                <c:pt idx="124">
                  <c:v>50.272184302088625</c:v>
                </c:pt>
                <c:pt idx="125">
                  <c:v>50.116067327100865</c:v>
                </c:pt>
                <c:pt idx="126">
                  <c:v>49.997743333285072</c:v>
                </c:pt>
                <c:pt idx="127">
                  <c:v>49.955756425487849</c:v>
                </c:pt>
                <c:pt idx="128">
                  <c:v>50.058110432970089</c:v>
                </c:pt>
                <c:pt idx="129">
                  <c:v>50.415062281837521</c:v>
                </c:pt>
                <c:pt idx="130">
                  <c:v>51.18933676873506</c:v>
                </c:pt>
                <c:pt idx="131">
                  <c:v>52.595781299875284</c:v>
                </c:pt>
                <c:pt idx="132">
                  <c:v>54.878869591308224</c:v>
                </c:pt>
                <c:pt idx="133">
                  <c:v>58.254406829138219</c:v>
                </c:pt>
                <c:pt idx="134">
                  <c:v>62.804055364592074</c:v>
                </c:pt>
                <c:pt idx="135">
                  <c:v>68.325385869603181</c:v>
                </c:pt>
                <c:pt idx="136">
                  <c:v>74.179694192844309</c:v>
                </c:pt>
                <c:pt idx="137">
                  <c:v>79.246537010819821</c:v>
                </c:pt>
                <c:pt idx="138">
                  <c:v>82.135227301281446</c:v>
                </c:pt>
                <c:pt idx="139">
                  <c:v>81.709614903373833</c:v>
                </c:pt>
                <c:pt idx="140">
                  <c:v>77.716734430892217</c:v>
                </c:pt>
                <c:pt idx="141">
                  <c:v>71.077333466843854</c:v>
                </c:pt>
                <c:pt idx="142">
                  <c:v>63.524920769144074</c:v>
                </c:pt>
                <c:pt idx="143">
                  <c:v>56.778341016355533</c:v>
                </c:pt>
                <c:pt idx="144">
                  <c:v>51.826604148187066</c:v>
                </c:pt>
                <c:pt idx="145">
                  <c:v>48.765248737847138</c:v>
                </c:pt>
                <c:pt idx="146">
                  <c:v>47.126182087181661</c:v>
                </c:pt>
                <c:pt idx="147">
                  <c:v>46.322901944135346</c:v>
                </c:pt>
                <c:pt idx="148">
                  <c:v>45.916680202937322</c:v>
                </c:pt>
                <c:pt idx="149">
                  <c:v>45.665570508467546</c:v>
                </c:pt>
                <c:pt idx="150">
                  <c:v>45.464777306251555</c:v>
                </c:pt>
                <c:pt idx="151">
                  <c:v>45.277630434544612</c:v>
                </c:pt>
                <c:pt idx="152">
                  <c:v>45.093603982388466</c:v>
                </c:pt>
                <c:pt idx="153">
                  <c:v>44.910195605803189</c:v>
                </c:pt>
                <c:pt idx="154">
                  <c:v>44.726908542441549</c:v>
                </c:pt>
                <c:pt idx="155">
                  <c:v>44.543658941689017</c:v>
                </c:pt>
                <c:pt idx="156">
                  <c:v>44.360433561198754</c:v>
                </c:pt>
                <c:pt idx="157">
                  <c:v>44.177229323742928</c:v>
                </c:pt>
                <c:pt idx="158">
                  <c:v>43.994044475801232</c:v>
                </c:pt>
                <c:pt idx="159">
                  <c:v>43.810877504440953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0D-4F3A-8C24-55467FC6D38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68.406302035054992</c:v>
                </c:pt>
                <c:pt idx="25">
                  <c:v>68.230900513500544</c:v>
                </c:pt>
                <c:pt idx="26">
                  <c:v>68.055497996414672</c:v>
                </c:pt>
                <c:pt idx="27">
                  <c:v>67.880094270694983</c:v>
                </c:pt>
                <c:pt idx="28">
                  <c:v>67.704689091555835</c:v>
                </c:pt>
                <c:pt idx="29">
                  <c:v>67.529282178442259</c:v>
                </c:pt>
                <c:pt idx="30">
                  <c:v>67.353873210460932</c:v>
                </c:pt>
                <c:pt idx="31">
                  <c:v>67.178461821275747</c:v>
                </c:pt>
                <c:pt idx="32">
                  <c:v>67.003047593410358</c:v>
                </c:pt>
                <c:pt idx="33">
                  <c:v>66.827630051894232</c:v>
                </c:pt>
                <c:pt idx="34">
                  <c:v>66.652208657183721</c:v>
                </c:pt>
                <c:pt idx="35">
                  <c:v>66.476782797282752</c:v>
                </c:pt>
                <c:pt idx="36">
                  <c:v>66.301351778981541</c:v>
                </c:pt>
                <c:pt idx="37">
                  <c:v>66.125914818125381</c:v>
                </c:pt>
                <c:pt idx="38">
                  <c:v>65.950471028817802</c:v>
                </c:pt>
                <c:pt idx="39">
                  <c:v>65.775019411456071</c:v>
                </c:pt>
                <c:pt idx="40">
                  <c:v>65.599558839489546</c:v>
                </c:pt>
                <c:pt idx="41">
                  <c:v>65.424088044784341</c:v>
                </c:pt>
                <c:pt idx="42">
                  <c:v>65.248605601471681</c:v>
                </c:pt>
                <c:pt idx="43">
                  <c:v>65.073109908150911</c:v>
                </c:pt>
                <c:pt idx="44">
                  <c:v>64.897599168313093</c:v>
                </c:pt>
                <c:pt idx="45">
                  <c:v>64.722071368848162</c:v>
                </c:pt>
                <c:pt idx="46">
                  <c:v>64.546524256496042</c:v>
                </c:pt>
                <c:pt idx="47">
                  <c:v>64.370955312103263</c:v>
                </c:pt>
                <c:pt idx="48">
                  <c:v>64.195361722550828</c:v>
                </c:pt>
                <c:pt idx="49">
                  <c:v>64.019740350226826</c:v>
                </c:pt>
                <c:pt idx="50">
                  <c:v>63.844087699930967</c:v>
                </c:pt>
                <c:pt idx="51">
                  <c:v>63.668399883118028</c:v>
                </c:pt>
                <c:pt idx="52">
                  <c:v>63.492672579415206</c:v>
                </c:pt>
                <c:pt idx="53">
                  <c:v>63.316900995385659</c:v>
                </c:pt>
                <c:pt idx="54">
                  <c:v>63.141079820559966</c:v>
                </c:pt>
                <c:pt idx="55">
                  <c:v>62.965203180819934</c:v>
                </c:pt>
                <c:pt idx="56">
                  <c:v>62.789264589298298</c:v>
                </c:pt>
                <c:pt idx="57">
                  <c:v>62.613256895055521</c:v>
                </c:pt>
                <c:pt idx="58">
                  <c:v>62.437172229914189</c:v>
                </c:pt>
                <c:pt idx="59">
                  <c:v>62.261001953974208</c:v>
                </c:pt>
                <c:pt idx="60">
                  <c:v>62.084736600502268</c:v>
                </c:pt>
                <c:pt idx="61">
                  <c:v>61.908365821087536</c:v>
                </c:pt>
                <c:pt idx="62">
                  <c:v>61.73187833218455</c:v>
                </c:pt>
                <c:pt idx="63">
                  <c:v>61.555261864425404</c:v>
                </c:pt>
                <c:pt idx="64">
                  <c:v>61.378503116374098</c:v>
                </c:pt>
                <c:pt idx="65">
                  <c:v>61.201587714715785</c:v>
                </c:pt>
                <c:pt idx="66">
                  <c:v>61.024500183215814</c:v>
                </c:pt>
                <c:pt idx="67">
                  <c:v>60.847223923141428</c:v>
                </c:pt>
                <c:pt idx="68">
                  <c:v>60.66974120819831</c:v>
                </c:pt>
                <c:pt idx="69">
                  <c:v>60.492033197379918</c:v>
                </c:pt>
                <c:pt idx="70">
                  <c:v>60.314079969435738</c:v>
                </c:pt>
                <c:pt idx="71">
                  <c:v>60.135860582906943</c:v>
                </c:pt>
                <c:pt idx="72">
                  <c:v>59.957353165820422</c:v>
                </c:pt>
                <c:pt idx="73">
                  <c:v>59.778535039133033</c:v>
                </c:pt>
                <c:pt idx="74">
                  <c:v>59.599382877832852</c:v>
                </c:pt>
                <c:pt idx="75">
                  <c:v>59.41987291318403</c:v>
                </c:pt>
                <c:pt idx="76">
                  <c:v>59.23998117889947</c:v>
                </c:pt>
                <c:pt idx="77">
                  <c:v>59.059683802996709</c:v>
                </c:pt>
                <c:pt idx="78">
                  <c:v>58.878957345705331</c:v>
                </c:pt>
                <c:pt idx="79">
                  <c:v>58.697779182033059</c:v>
                </c:pt>
                <c:pt idx="80">
                  <c:v>58.516127925472084</c:v>
                </c:pt>
                <c:pt idx="81">
                  <c:v>58.333983886880105</c:v>
                </c:pt>
                <c:pt idx="82">
                  <c:v>58.151329559884502</c:v>
                </c:pt>
                <c:pt idx="83">
                  <c:v>57.968150121358342</c:v>
                </c:pt>
                <c:pt idx="84">
                  <c:v>57.784433932775329</c:v>
                </c:pt>
                <c:pt idx="85">
                  <c:v>57.600173025777082</c:v>
                </c:pt>
                <c:pt idx="86">
                  <c:v>57.415363553319452</c:v>
                </c:pt>
                <c:pt idx="87">
                  <c:v>57.230006186552799</c:v>
                </c:pt>
                <c:pt idx="88">
                  <c:v>57.044106437368548</c:v>
                </c:pt>
                <c:pt idx="89">
                  <c:v>56.857674887499414</c:v>
                </c:pt>
                <c:pt idx="90">
                  <c:v>56.670727307308738</c:v>
                </c:pt>
                <c:pt idx="91">
                  <c:v>56.483284650957515</c:v>
                </c:pt>
                <c:pt idx="92">
                  <c:v>56.295372919388008</c:v>
                </c:pt>
                <c:pt idx="93">
                  <c:v>56.107022888274564</c:v>
                </c:pt>
                <c:pt idx="94">
                  <c:v>55.918269704413419</c:v>
                </c:pt>
                <c:pt idx="95">
                  <c:v>55.729152360510753</c:v>
                </c:pt>
                <c:pt idx="96">
                  <c:v>55.539713064491096</c:v>
                </c:pt>
                <c:pt idx="97">
                  <c:v>55.349996524799174</c:v>
                </c:pt>
                <c:pt idx="98">
                  <c:v>55.160049177279305</c:v>
                </c:pt>
                <c:pt idx="99">
                  <c:v>54.969918381765467</c:v>
                </c:pt>
                <c:pt idx="100">
                  <c:v>54.779651617327815</c:v>
                </c:pt>
                <c:pt idx="101">
                  <c:v>54.589295704181708</c:v>
                </c:pt>
                <c:pt idx="102">
                  <c:v>54.398896077717652</c:v>
                </c:pt>
                <c:pt idx="103">
                  <c:v>54.208496136234395</c:v>
                </c:pt>
                <c:pt idx="104">
                  <c:v>54.018136679127124</c:v>
                </c:pt>
                <c:pt idx="105">
                  <c:v>53.827855446922968</c:v>
                </c:pt>
                <c:pt idx="106">
                  <c:v>53.637686769093492</c:v>
                </c:pt>
                <c:pt idx="107">
                  <c:v>53.447661320389983</c:v>
                </c:pt>
                <c:pt idx="108">
                  <c:v>53.257805981854801</c:v>
                </c:pt>
                <c:pt idx="109">
                  <c:v>53.068143798877109</c:v>
                </c:pt>
                <c:pt idx="110">
                  <c:v>52.878694025805068</c:v>
                </c:pt>
                <c:pt idx="111">
                  <c:v>52.689472244727909</c:v>
                </c:pt>
                <c:pt idx="112">
                  <c:v>52.500490545051505</c:v>
                </c:pt>
                <c:pt idx="113">
                  <c:v>52.3117577503074</c:v>
                </c:pt>
                <c:pt idx="114">
                  <c:v>52.123279679113331</c:v>
                </c:pt>
                <c:pt idx="115">
                  <c:v>51.935059428188922</c:v>
                </c:pt>
                <c:pt idx="116">
                  <c:v>51.747097666663606</c:v>
                </c:pt>
                <c:pt idx="117">
                  <c:v>51.559392932450606</c:v>
                </c:pt>
                <c:pt idx="118">
                  <c:v>51.371941923077529</c:v>
                </c:pt>
                <c:pt idx="119">
                  <c:v>51.184739774959183</c:v>
                </c:pt>
                <c:pt idx="120">
                  <c:v>50.997780326598956</c:v>
                </c:pt>
                <c:pt idx="121">
                  <c:v>50.811056362560414</c:v>
                </c:pt>
                <c:pt idx="122">
                  <c:v>50.624559836231455</c:v>
                </c:pt>
                <c:pt idx="123">
                  <c:v>50.438282070397655</c:v>
                </c:pt>
                <c:pt idx="124">
                  <c:v>50.252213935450186</c:v>
                </c:pt>
                <c:pt idx="125">
                  <c:v>50.066346005687294</c:v>
                </c:pt>
                <c:pt idx="126">
                  <c:v>49.880668694644115</c:v>
                </c:pt>
                <c:pt idx="127">
                  <c:v>49.695172370722737</c:v>
                </c:pt>
                <c:pt idx="128">
                  <c:v>49.509847454614629</c:v>
                </c:pt>
                <c:pt idx="129">
                  <c:v>49.324684500131752</c:v>
                </c:pt>
                <c:pt idx="130">
                  <c:v>49.139674260110311</c:v>
                </c:pt>
                <c:pt idx="131">
                  <c:v>48.954807739039822</c:v>
                </c:pt>
                <c:pt idx="132">
                  <c:v>48.770076234015384</c:v>
                </c:pt>
                <c:pt idx="133">
                  <c:v>48.585471365525258</c:v>
                </c:pt>
                <c:pt idx="134">
                  <c:v>48.40098509948038</c:v>
                </c:pt>
                <c:pt idx="135">
                  <c:v>48.216609761774762</c:v>
                </c:pt>
                <c:pt idx="136">
                  <c:v>48.032338046543728</c:v>
                </c:pt>
                <c:pt idx="137">
                  <c:v>47.848163019163934</c:v>
                </c:pt>
                <c:pt idx="138">
                  <c:v>47.664078114920535</c:v>
                </c:pt>
                <c:pt idx="139">
                  <c:v>47.480077134153795</c:v>
                </c:pt>
                <c:pt idx="140">
                  <c:v>47.296154234592017</c:v>
                </c:pt>
                <c:pt idx="141">
                  <c:v>47.112303921481285</c:v>
                </c:pt>
                <c:pt idx="142">
                  <c:v>46.928521036034617</c:v>
                </c:pt>
                <c:pt idx="143">
                  <c:v>46.744800742644372</c:v>
                </c:pt>
                <c:pt idx="144">
                  <c:v>46.561138515232194</c:v>
                </c:pt>
                <c:pt idx="145">
                  <c:v>46.377530123048693</c:v>
                </c:pt>
                <c:pt idx="146">
                  <c:v>46.193971616181422</c:v>
                </c:pt>
                <c:pt idx="147">
                  <c:v>46.010459310982966</c:v>
                </c:pt>
                <c:pt idx="148">
                  <c:v>45.826989775590278</c:v>
                </c:pt>
                <c:pt idx="149">
                  <c:v>45.64355981567202</c:v>
                </c:pt>
                <c:pt idx="150">
                  <c:v>45.460166460511246</c:v>
                </c:pt>
                <c:pt idx="151">
                  <c:v>45.276806949505499</c:v>
                </c:pt>
                <c:pt idx="152">
                  <c:v>45.09347871914575</c:v>
                </c:pt>
                <c:pt idx="153">
                  <c:v>44.910179390517968</c:v>
                </c:pt>
                <c:pt idx="154">
                  <c:v>44.72690675735646</c:v>
                </c:pt>
                <c:pt idx="155">
                  <c:v>44.543658774666397</c:v>
                </c:pt>
                <c:pt idx="156">
                  <c:v>44.360433547922938</c:v>
                </c:pt>
                <c:pt idx="157">
                  <c:v>44.17722932284687</c:v>
                </c:pt>
                <c:pt idx="158">
                  <c:v>43.994044475749895</c:v>
                </c:pt>
                <c:pt idx="159">
                  <c:v>43.810877504438459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0D-4F3A-8C24-55467FC6D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71.558999999999997</c:v>
                </c:pt>
                <c:pt idx="1">
                  <c:v>70.948999999999998</c:v>
                </c:pt>
                <c:pt idx="2">
                  <c:v>71.168999999999997</c:v>
                </c:pt>
                <c:pt idx="3">
                  <c:v>71.034000000000006</c:v>
                </c:pt>
                <c:pt idx="4">
                  <c:v>71.186000000000007</c:v>
                </c:pt>
                <c:pt idx="5">
                  <c:v>70.694999999999993</c:v>
                </c:pt>
                <c:pt idx="6">
                  <c:v>70.796999999999997</c:v>
                </c:pt>
                <c:pt idx="7">
                  <c:v>71.525000000000006</c:v>
                </c:pt>
                <c:pt idx="8">
                  <c:v>69.61</c:v>
                </c:pt>
                <c:pt idx="9">
                  <c:v>71.051000000000002</c:v>
                </c:pt>
                <c:pt idx="10">
                  <c:v>71.406999999999996</c:v>
                </c:pt>
                <c:pt idx="11">
                  <c:v>71.626999999999995</c:v>
                </c:pt>
                <c:pt idx="12">
                  <c:v>71.102000000000004</c:v>
                </c:pt>
                <c:pt idx="13">
                  <c:v>72.203000000000003</c:v>
                </c:pt>
                <c:pt idx="14">
                  <c:v>70.881</c:v>
                </c:pt>
                <c:pt idx="15">
                  <c:v>70.965999999999994</c:v>
                </c:pt>
                <c:pt idx="16">
                  <c:v>70.355999999999995</c:v>
                </c:pt>
                <c:pt idx="17">
                  <c:v>70.948999999999998</c:v>
                </c:pt>
                <c:pt idx="18">
                  <c:v>71.168999999999997</c:v>
                </c:pt>
                <c:pt idx="19">
                  <c:v>70.831000000000003</c:v>
                </c:pt>
                <c:pt idx="20">
                  <c:v>70.016999999999996</c:v>
                </c:pt>
                <c:pt idx="21">
                  <c:v>72.168999999999997</c:v>
                </c:pt>
                <c:pt idx="22">
                  <c:v>72.119</c:v>
                </c:pt>
                <c:pt idx="23">
                  <c:v>72.051000000000002</c:v>
                </c:pt>
                <c:pt idx="24">
                  <c:v>72.728999999999999</c:v>
                </c:pt>
                <c:pt idx="25">
                  <c:v>72.796999999999997</c:v>
                </c:pt>
                <c:pt idx="26">
                  <c:v>72.626999999999995</c:v>
                </c:pt>
                <c:pt idx="27">
                  <c:v>73.694999999999993</c:v>
                </c:pt>
                <c:pt idx="28">
                  <c:v>74.153000000000006</c:v>
                </c:pt>
                <c:pt idx="29">
                  <c:v>73.728999999999999</c:v>
                </c:pt>
                <c:pt idx="30">
                  <c:v>74.61</c:v>
                </c:pt>
                <c:pt idx="31">
                  <c:v>74.61</c:v>
                </c:pt>
                <c:pt idx="32">
                  <c:v>76.119</c:v>
                </c:pt>
                <c:pt idx="33">
                  <c:v>78.153000000000006</c:v>
                </c:pt>
                <c:pt idx="34">
                  <c:v>79.813999999999993</c:v>
                </c:pt>
                <c:pt idx="35">
                  <c:v>80.457999999999998</c:v>
                </c:pt>
                <c:pt idx="36">
                  <c:v>83.831000000000003</c:v>
                </c:pt>
                <c:pt idx="37">
                  <c:v>87.406999999999996</c:v>
                </c:pt>
                <c:pt idx="38">
                  <c:v>91.474999999999994</c:v>
                </c:pt>
                <c:pt idx="39">
                  <c:v>97.424000000000007</c:v>
                </c:pt>
                <c:pt idx="40">
                  <c:v>106.407</c:v>
                </c:pt>
                <c:pt idx="41">
                  <c:v>119.42400000000001</c:v>
                </c:pt>
                <c:pt idx="42">
                  <c:v>134.76300000000001</c:v>
                </c:pt>
                <c:pt idx="43">
                  <c:v>156.47499999999999</c:v>
                </c:pt>
                <c:pt idx="44">
                  <c:v>175.881</c:v>
                </c:pt>
                <c:pt idx="45">
                  <c:v>192.983</c:v>
                </c:pt>
                <c:pt idx="46">
                  <c:v>207.74600000000001</c:v>
                </c:pt>
                <c:pt idx="47">
                  <c:v>220.102</c:v>
                </c:pt>
                <c:pt idx="48">
                  <c:v>229.22</c:v>
                </c:pt>
                <c:pt idx="49">
                  <c:v>235.203</c:v>
                </c:pt>
                <c:pt idx="50">
                  <c:v>238.84700000000001</c:v>
                </c:pt>
                <c:pt idx="51">
                  <c:v>237.119</c:v>
                </c:pt>
                <c:pt idx="52">
                  <c:v>228.84700000000001</c:v>
                </c:pt>
                <c:pt idx="53">
                  <c:v>209.102</c:v>
                </c:pt>
                <c:pt idx="54">
                  <c:v>180.15299999999999</c:v>
                </c:pt>
                <c:pt idx="55">
                  <c:v>138.661</c:v>
                </c:pt>
                <c:pt idx="56">
                  <c:v>96.677999999999997</c:v>
                </c:pt>
                <c:pt idx="57">
                  <c:v>74.644000000000005</c:v>
                </c:pt>
                <c:pt idx="58">
                  <c:v>71.846999999999994</c:v>
                </c:pt>
                <c:pt idx="59">
                  <c:v>73</c:v>
                </c:pt>
                <c:pt idx="60">
                  <c:v>75.474999999999994</c:v>
                </c:pt>
                <c:pt idx="61">
                  <c:v>82.355999999999995</c:v>
                </c:pt>
                <c:pt idx="62">
                  <c:v>90.712000000000003</c:v>
                </c:pt>
                <c:pt idx="63">
                  <c:v>102.542</c:v>
                </c:pt>
                <c:pt idx="64">
                  <c:v>115.441</c:v>
                </c:pt>
                <c:pt idx="65">
                  <c:v>132.38999999999999</c:v>
                </c:pt>
                <c:pt idx="66">
                  <c:v>146.59299999999999</c:v>
                </c:pt>
                <c:pt idx="67">
                  <c:v>159.84700000000001</c:v>
                </c:pt>
                <c:pt idx="68">
                  <c:v>170.864</c:v>
                </c:pt>
                <c:pt idx="69">
                  <c:v>179.72900000000001</c:v>
                </c:pt>
                <c:pt idx="70">
                  <c:v>185.203</c:v>
                </c:pt>
                <c:pt idx="71">
                  <c:v>186.18600000000001</c:v>
                </c:pt>
                <c:pt idx="72">
                  <c:v>181.62700000000001</c:v>
                </c:pt>
                <c:pt idx="73">
                  <c:v>165.78</c:v>
                </c:pt>
                <c:pt idx="74">
                  <c:v>141.18600000000001</c:v>
                </c:pt>
                <c:pt idx="75">
                  <c:v>106.831</c:v>
                </c:pt>
                <c:pt idx="76">
                  <c:v>74.305000000000007</c:v>
                </c:pt>
                <c:pt idx="77">
                  <c:v>58.796999999999997</c:v>
                </c:pt>
                <c:pt idx="78">
                  <c:v>57.067999999999998</c:v>
                </c:pt>
                <c:pt idx="79">
                  <c:v>54.695</c:v>
                </c:pt>
                <c:pt idx="80">
                  <c:v>56.067999999999998</c:v>
                </c:pt>
                <c:pt idx="81">
                  <c:v>55.253999999999998</c:v>
                </c:pt>
                <c:pt idx="82">
                  <c:v>55.271000000000001</c:v>
                </c:pt>
                <c:pt idx="83">
                  <c:v>55.61</c:v>
                </c:pt>
                <c:pt idx="84">
                  <c:v>55.253999999999998</c:v>
                </c:pt>
                <c:pt idx="85">
                  <c:v>56.796999999999997</c:v>
                </c:pt>
                <c:pt idx="86">
                  <c:v>56.322000000000003</c:v>
                </c:pt>
                <c:pt idx="87">
                  <c:v>56.39</c:v>
                </c:pt>
                <c:pt idx="88">
                  <c:v>55.508000000000003</c:v>
                </c:pt>
                <c:pt idx="89">
                  <c:v>55.814</c:v>
                </c:pt>
                <c:pt idx="90">
                  <c:v>56.287999999999997</c:v>
                </c:pt>
                <c:pt idx="91">
                  <c:v>56.287999999999997</c:v>
                </c:pt>
                <c:pt idx="92">
                  <c:v>56.085000000000001</c:v>
                </c:pt>
                <c:pt idx="93">
                  <c:v>55.524999999999999</c:v>
                </c:pt>
                <c:pt idx="94">
                  <c:v>55.593000000000004</c:v>
                </c:pt>
                <c:pt idx="95">
                  <c:v>55.627000000000002</c:v>
                </c:pt>
                <c:pt idx="96">
                  <c:v>54.457999999999998</c:v>
                </c:pt>
                <c:pt idx="97">
                  <c:v>53.847000000000001</c:v>
                </c:pt>
                <c:pt idx="98">
                  <c:v>55.119</c:v>
                </c:pt>
                <c:pt idx="99">
                  <c:v>54.22</c:v>
                </c:pt>
                <c:pt idx="100">
                  <c:v>57.067999999999998</c:v>
                </c:pt>
                <c:pt idx="101">
                  <c:v>59.593000000000004</c:v>
                </c:pt>
                <c:pt idx="102">
                  <c:v>62.746000000000002</c:v>
                </c:pt>
                <c:pt idx="103">
                  <c:v>67.694999999999993</c:v>
                </c:pt>
                <c:pt idx="104">
                  <c:v>73.542000000000002</c:v>
                </c:pt>
                <c:pt idx="105">
                  <c:v>79.051000000000002</c:v>
                </c:pt>
                <c:pt idx="106">
                  <c:v>81.338999999999999</c:v>
                </c:pt>
                <c:pt idx="107">
                  <c:v>81.626999999999995</c:v>
                </c:pt>
                <c:pt idx="108">
                  <c:v>78.846999999999994</c:v>
                </c:pt>
                <c:pt idx="109">
                  <c:v>71.948999999999998</c:v>
                </c:pt>
                <c:pt idx="110">
                  <c:v>65.016999999999996</c:v>
                </c:pt>
                <c:pt idx="111">
                  <c:v>58.085000000000001</c:v>
                </c:pt>
                <c:pt idx="112">
                  <c:v>53.982999999999997</c:v>
                </c:pt>
                <c:pt idx="113">
                  <c:v>50.712000000000003</c:v>
                </c:pt>
                <c:pt idx="114">
                  <c:v>51.39</c:v>
                </c:pt>
                <c:pt idx="115">
                  <c:v>49.643999999999998</c:v>
                </c:pt>
                <c:pt idx="116">
                  <c:v>49.152999999999999</c:v>
                </c:pt>
                <c:pt idx="117">
                  <c:v>49.796999999999997</c:v>
                </c:pt>
                <c:pt idx="118">
                  <c:v>49.457999999999998</c:v>
                </c:pt>
                <c:pt idx="119">
                  <c:v>48.982999999999997</c:v>
                </c:pt>
                <c:pt idx="120">
                  <c:v>48.322000000000003</c:v>
                </c:pt>
                <c:pt idx="121">
                  <c:v>48.78</c:v>
                </c:pt>
                <c:pt idx="122">
                  <c:v>49.271000000000001</c:v>
                </c:pt>
                <c:pt idx="123">
                  <c:v>47.441000000000003</c:v>
                </c:pt>
                <c:pt idx="124">
                  <c:v>48.524999999999999</c:v>
                </c:pt>
                <c:pt idx="125">
                  <c:v>47.712000000000003</c:v>
                </c:pt>
                <c:pt idx="126">
                  <c:v>49.423999999999999</c:v>
                </c:pt>
                <c:pt idx="127">
                  <c:v>47.067999999999998</c:v>
                </c:pt>
                <c:pt idx="128">
                  <c:v>48.863999999999997</c:v>
                </c:pt>
                <c:pt idx="129">
                  <c:v>49.186</c:v>
                </c:pt>
                <c:pt idx="130">
                  <c:v>51.271000000000001</c:v>
                </c:pt>
                <c:pt idx="131">
                  <c:v>53.78</c:v>
                </c:pt>
                <c:pt idx="132">
                  <c:v>56.61</c:v>
                </c:pt>
                <c:pt idx="133">
                  <c:v>59.576000000000001</c:v>
                </c:pt>
                <c:pt idx="134">
                  <c:v>62.067999999999998</c:v>
                </c:pt>
                <c:pt idx="135">
                  <c:v>62.168999999999997</c:v>
                </c:pt>
                <c:pt idx="136">
                  <c:v>61.61</c:v>
                </c:pt>
                <c:pt idx="137">
                  <c:v>56.593000000000004</c:v>
                </c:pt>
                <c:pt idx="138">
                  <c:v>52</c:v>
                </c:pt>
                <c:pt idx="139">
                  <c:v>48.898000000000003</c:v>
                </c:pt>
                <c:pt idx="140">
                  <c:v>44.661000000000001</c:v>
                </c:pt>
                <c:pt idx="141">
                  <c:v>44.677999999999997</c:v>
                </c:pt>
                <c:pt idx="142">
                  <c:v>43.982999999999997</c:v>
                </c:pt>
                <c:pt idx="143">
                  <c:v>43.966000000000001</c:v>
                </c:pt>
                <c:pt idx="144">
                  <c:v>44.491999999999997</c:v>
                </c:pt>
                <c:pt idx="145">
                  <c:v>44.22</c:v>
                </c:pt>
                <c:pt idx="146">
                  <c:v>44.881</c:v>
                </c:pt>
                <c:pt idx="147">
                  <c:v>45.441000000000003</c:v>
                </c:pt>
                <c:pt idx="148">
                  <c:v>43.914999999999999</c:v>
                </c:pt>
                <c:pt idx="149">
                  <c:v>43.677999999999997</c:v>
                </c:pt>
                <c:pt idx="150">
                  <c:v>43.39</c:v>
                </c:pt>
                <c:pt idx="151">
                  <c:v>43.423999999999999</c:v>
                </c:pt>
                <c:pt idx="152">
                  <c:v>42.508000000000003</c:v>
                </c:pt>
                <c:pt idx="153">
                  <c:v>43.067999999999998</c:v>
                </c:pt>
                <c:pt idx="154">
                  <c:v>44.186</c:v>
                </c:pt>
                <c:pt idx="155">
                  <c:v>44.237000000000002</c:v>
                </c:pt>
                <c:pt idx="156">
                  <c:v>43.22</c:v>
                </c:pt>
                <c:pt idx="157">
                  <c:v>42.881</c:v>
                </c:pt>
                <c:pt idx="158">
                  <c:v>42.271000000000001</c:v>
                </c:pt>
                <c:pt idx="159">
                  <c:v>42.119</c:v>
                </c:pt>
                <c:pt idx="160">
                  <c:v>43.253999999999998</c:v>
                </c:pt>
                <c:pt idx="161">
                  <c:v>41.728999999999999</c:v>
                </c:pt>
                <c:pt idx="162">
                  <c:v>42.593000000000004</c:v>
                </c:pt>
                <c:pt idx="163">
                  <c:v>40.61</c:v>
                </c:pt>
                <c:pt idx="164">
                  <c:v>42.338999999999999</c:v>
                </c:pt>
                <c:pt idx="165">
                  <c:v>40.475000000000001</c:v>
                </c:pt>
                <c:pt idx="166">
                  <c:v>40.863999999999997</c:v>
                </c:pt>
                <c:pt idx="167">
                  <c:v>40.881</c:v>
                </c:pt>
                <c:pt idx="168">
                  <c:v>41.39</c:v>
                </c:pt>
                <c:pt idx="169">
                  <c:v>41.475000000000001</c:v>
                </c:pt>
                <c:pt idx="170">
                  <c:v>40.61</c:v>
                </c:pt>
                <c:pt idx="171">
                  <c:v>39.932000000000002</c:v>
                </c:pt>
                <c:pt idx="172">
                  <c:v>40.524999999999999</c:v>
                </c:pt>
                <c:pt idx="173">
                  <c:v>41.966000000000001</c:v>
                </c:pt>
                <c:pt idx="174">
                  <c:v>40.524999999999999</c:v>
                </c:pt>
                <c:pt idx="175">
                  <c:v>39.78</c:v>
                </c:pt>
                <c:pt idx="176">
                  <c:v>40.914999999999999</c:v>
                </c:pt>
                <c:pt idx="177">
                  <c:v>41.067999999999998</c:v>
                </c:pt>
                <c:pt idx="178">
                  <c:v>40.152999999999999</c:v>
                </c:pt>
                <c:pt idx="179">
                  <c:v>39.508000000000003</c:v>
                </c:pt>
                <c:pt idx="180">
                  <c:v>39.22</c:v>
                </c:pt>
                <c:pt idx="181">
                  <c:v>40.253999999999998</c:v>
                </c:pt>
                <c:pt idx="182">
                  <c:v>39.814</c:v>
                </c:pt>
                <c:pt idx="183">
                  <c:v>38.881</c:v>
                </c:pt>
                <c:pt idx="184">
                  <c:v>39.441000000000003</c:v>
                </c:pt>
                <c:pt idx="185">
                  <c:v>38.101999999999997</c:v>
                </c:pt>
                <c:pt idx="186">
                  <c:v>39.22</c:v>
                </c:pt>
                <c:pt idx="187">
                  <c:v>39.287999999999997</c:v>
                </c:pt>
                <c:pt idx="188">
                  <c:v>37.948999999999998</c:v>
                </c:pt>
                <c:pt idx="189">
                  <c:v>39.898000000000003</c:v>
                </c:pt>
                <c:pt idx="190">
                  <c:v>38.491999999999997</c:v>
                </c:pt>
                <c:pt idx="191">
                  <c:v>38.085000000000001</c:v>
                </c:pt>
                <c:pt idx="192">
                  <c:v>37.508000000000003</c:v>
                </c:pt>
                <c:pt idx="193">
                  <c:v>37.186</c:v>
                </c:pt>
                <c:pt idx="194">
                  <c:v>38.22</c:v>
                </c:pt>
                <c:pt idx="195">
                  <c:v>38.508000000000003</c:v>
                </c:pt>
                <c:pt idx="196">
                  <c:v>37.695</c:v>
                </c:pt>
                <c:pt idx="197">
                  <c:v>37.186</c:v>
                </c:pt>
                <c:pt idx="198">
                  <c:v>36.78</c:v>
                </c:pt>
                <c:pt idx="199">
                  <c:v>37.322000000000003</c:v>
                </c:pt>
                <c:pt idx="200">
                  <c:v>37.948999999999998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12-4973-8D68-E908625A4496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75.644315558768454</c:v>
                </c:pt>
                <c:pt idx="21">
                  <c:v>75.362787308204659</c:v>
                </c:pt>
                <c:pt idx="22">
                  <c:v>75.087745852513549</c:v>
                </c:pt>
                <c:pt idx="23">
                  <c:v>74.823336149359704</c:v>
                </c:pt>
                <c:pt idx="24">
                  <c:v>74.57598963120698</c:v>
                </c:pt>
                <c:pt idx="25">
                  <c:v>74.355467631507963</c:v>
                </c:pt>
                <c:pt idx="26">
                  <c:v>74.176255868319132</c:v>
                </c:pt>
                <c:pt idx="27">
                  <c:v>74.059361746576883</c:v>
                </c:pt>
                <c:pt idx="28">
                  <c:v>74.034538111630098</c:v>
                </c:pt>
                <c:pt idx="29">
                  <c:v>74.142906541755679</c:v>
                </c:pt>
                <c:pt idx="30">
                  <c:v>74.439876028068696</c:v>
                </c:pt>
                <c:pt idx="31">
                  <c:v>74.99814781241389</c:v>
                </c:pt>
                <c:pt idx="32">
                  <c:v>75.910468390813961</c:v>
                </c:pt>
                <c:pt idx="33">
                  <c:v>77.291651775241846</c:v>
                </c:pt>
                <c:pt idx="34">
                  <c:v>79.279259336689591</c:v>
                </c:pt>
                <c:pt idx="35">
                  <c:v>82.032229912492809</c:v>
                </c:pt>
                <c:pt idx="36">
                  <c:v>85.726729749164463</c:v>
                </c:pt>
                <c:pt idx="37">
                  <c:v>90.548578127510297</c:v>
                </c:pt>
                <c:pt idx="38">
                  <c:v>96.681830920417198</c:v>
                </c:pt>
                <c:pt idx="39">
                  <c:v>104.29348610310822</c:v>
                </c:pt>
                <c:pt idx="40">
                  <c:v>113.5148025184934</c:v>
                </c:pt>
                <c:pt idx="41">
                  <c:v>124.42035277184145</c:v>
                </c:pt>
                <c:pt idx="42">
                  <c:v>137.0065744474027</c:v>
                </c:pt>
                <c:pt idx="43">
                  <c:v>151.17204492099373</c:v>
                </c:pt>
                <c:pt idx="44">
                  <c:v>166.70135065751055</c:v>
                </c:pt>
                <c:pt idx="45">
                  <c:v>183.25100560844652</c:v>
                </c:pt>
                <c:pt idx="46">
                  <c:v>200.32338292738351</c:v>
                </c:pt>
                <c:pt idx="47">
                  <c:v>217.18540448975432</c:v>
                </c:pt>
                <c:pt idx="48">
                  <c:v>232.65696004860794</c:v>
                </c:pt>
                <c:pt idx="49">
                  <c:v>244.74469688739228</c:v>
                </c:pt>
                <c:pt idx="50">
                  <c:v>250.36378480375794</c:v>
                </c:pt>
                <c:pt idx="51">
                  <c:v>245.78810411018281</c:v>
                </c:pt>
                <c:pt idx="52">
                  <c:v>228.38574643597127</c:v>
                </c:pt>
                <c:pt idx="53">
                  <c:v>199.02511937412746</c:v>
                </c:pt>
                <c:pt idx="54">
                  <c:v>163.09764224797175</c:v>
                </c:pt>
                <c:pt idx="55">
                  <c:v>128.53393157279964</c:v>
                </c:pt>
                <c:pt idx="56">
                  <c:v>101.90028341206389</c:v>
                </c:pt>
                <c:pt idx="57">
                  <c:v>85.678224380361499</c:v>
                </c:pt>
                <c:pt idx="58">
                  <c:v>78.554852966616579</c:v>
                </c:pt>
                <c:pt idx="59">
                  <c:v>77.651160190781894</c:v>
                </c:pt>
                <c:pt idx="60">
                  <c:v>80.493818060650042</c:v>
                </c:pt>
                <c:pt idx="61">
                  <c:v>85.698688696573413</c:v>
                </c:pt>
                <c:pt idx="62">
                  <c:v>92.733914755372737</c:v>
                </c:pt>
                <c:pt idx="63">
                  <c:v>101.46729124237569</c:v>
                </c:pt>
                <c:pt idx="64">
                  <c:v>111.85018838252743</c:v>
                </c:pt>
                <c:pt idx="65">
                  <c:v>123.76263495235268</c:v>
                </c:pt>
                <c:pt idx="66">
                  <c:v>136.94568178491284</c:v>
                </c:pt>
                <c:pt idx="67">
                  <c:v>150.95651265277354</c:v>
                </c:pt>
                <c:pt idx="68">
                  <c:v>165.08078257343004</c:v>
                </c:pt>
                <c:pt idx="69">
                  <c:v>178.11143361163863</c:v>
                </c:pt>
                <c:pt idx="70">
                  <c:v>187.97238667074896</c:v>
                </c:pt>
                <c:pt idx="71">
                  <c:v>191.51861464711322</c:v>
                </c:pt>
                <c:pt idx="72">
                  <c:v>185.30688421851318</c:v>
                </c:pt>
                <c:pt idx="73">
                  <c:v>167.76550881724683</c:v>
                </c:pt>
                <c:pt idx="74">
                  <c:v>141.44064788179304</c:v>
                </c:pt>
                <c:pt idx="75">
                  <c:v>112.740363479469</c:v>
                </c:pt>
                <c:pt idx="76">
                  <c:v>88.5109613589199</c:v>
                </c:pt>
                <c:pt idx="77">
                  <c:v>72.314655394279995</c:v>
                </c:pt>
                <c:pt idx="78">
                  <c:v>63.622799480348228</c:v>
                </c:pt>
                <c:pt idx="79">
                  <c:v>59.793001367663607</c:v>
                </c:pt>
                <c:pt idx="80">
                  <c:v>58.313274760414721</c:v>
                </c:pt>
                <c:pt idx="81">
                  <c:v>57.707267927304358</c:v>
                </c:pt>
                <c:pt idx="82">
                  <c:v>57.356140578718296</c:v>
                </c:pt>
                <c:pt idx="83">
                  <c:v>57.065556874215645</c:v>
                </c:pt>
                <c:pt idx="84">
                  <c:v>56.788920754791882</c:v>
                </c:pt>
                <c:pt idx="85">
                  <c:v>56.517965662254866</c:v>
                </c:pt>
                <c:pt idx="86">
                  <c:v>56.252289694100362</c:v>
                </c:pt>
                <c:pt idx="87">
                  <c:v>55.993308526740449</c:v>
                </c:pt>
                <c:pt idx="88">
                  <c:v>55.743825743621592</c:v>
                </c:pt>
                <c:pt idx="89">
                  <c:v>55.508871986261887</c:v>
                </c:pt>
                <c:pt idx="90">
                  <c:v>55.29717994526731</c:v>
                </c:pt>
                <c:pt idx="91">
                  <c:v>55.123306360210591</c:v>
                </c:pt>
                <c:pt idx="92">
                  <c:v>55.01039286946169</c:v>
                </c:pt>
                <c:pt idx="93">
                  <c:v>54.993340879742362</c:v>
                </c:pt>
                <c:pt idx="94">
                  <c:v>55.121822052644049</c:v>
                </c:pt>
                <c:pt idx="95">
                  <c:v>55.462101836120667</c:v>
                </c:pt>
                <c:pt idx="96">
                  <c:v>56.096233727070945</c:v>
                </c:pt>
                <c:pt idx="97">
                  <c:v>57.116972748988857</c:v>
                </c:pt>
                <c:pt idx="98">
                  <c:v>58.616936045120596</c:v>
                </c:pt>
                <c:pt idx="99">
                  <c:v>60.67105449328195</c:v>
                </c:pt>
                <c:pt idx="100">
                  <c:v>63.311587618047028</c:v>
                </c:pt>
                <c:pt idx="101">
                  <c:v>66.493835831656597</c:v>
                </c:pt>
                <c:pt idx="102">
                  <c:v>70.048884003167359</c:v>
                </c:pt>
                <c:pt idx="103">
                  <c:v>73.624730627131257</c:v>
                </c:pt>
                <c:pt idx="104">
                  <c:v>76.643098831958824</c:v>
                </c:pt>
                <c:pt idx="105">
                  <c:v>78.344423173079363</c:v>
                </c:pt>
                <c:pt idx="106">
                  <c:v>78.004472335531801</c:v>
                </c:pt>
                <c:pt idx="107">
                  <c:v>75.301810576463964</c:v>
                </c:pt>
                <c:pt idx="108">
                  <c:v>70.621240161098399</c:v>
                </c:pt>
                <c:pt idx="109">
                  <c:v>65.005740948797083</c:v>
                </c:pt>
                <c:pt idx="110">
                  <c:v>59.698882567691811</c:v>
                </c:pt>
                <c:pt idx="111">
                  <c:v>55.581147462557276</c:v>
                </c:pt>
                <c:pt idx="112">
                  <c:v>52.897435355718791</c:v>
                </c:pt>
                <c:pt idx="113">
                  <c:v>51.389586064854747</c:v>
                </c:pt>
                <c:pt idx="114">
                  <c:v>50.620060244510569</c:v>
                </c:pt>
                <c:pt idx="115">
                  <c:v>50.220973318557547</c:v>
                </c:pt>
                <c:pt idx="116">
                  <c:v>49.974021340043222</c:v>
                </c:pt>
                <c:pt idx="117">
                  <c:v>49.78036629622855</c:v>
                </c:pt>
                <c:pt idx="118">
                  <c:v>49.606289507851599</c:v>
                </c:pt>
                <c:pt idx="119">
                  <c:v>49.446495999594475</c:v>
                </c:pt>
                <c:pt idx="120">
                  <c:v>49.308436133830718</c:v>
                </c:pt>
                <c:pt idx="121">
                  <c:v>49.208741448254173</c:v>
                </c:pt>
                <c:pt idx="122">
                  <c:v>49.174504546089331</c:v>
                </c:pt>
                <c:pt idx="123">
                  <c:v>49.24552365289906</c:v>
                </c:pt>
                <c:pt idx="124">
                  <c:v>49.475115828167937</c:v>
                </c:pt>
                <c:pt idx="125">
                  <c:v>49.927178717832128</c:v>
                </c:pt>
                <c:pt idx="126">
                  <c:v>50.666874348740492</c:v>
                </c:pt>
                <c:pt idx="127">
                  <c:v>51.742318340372798</c:v>
                </c:pt>
                <c:pt idx="128">
                  <c:v>53.155828543554286</c:v>
                </c:pt>
                <c:pt idx="129">
                  <c:v>54.827377057254488</c:v>
                </c:pt>
                <c:pt idx="130">
                  <c:v>56.562078290121335</c:v>
                </c:pt>
                <c:pt idx="131">
                  <c:v>58.046342948986364</c:v>
                </c:pt>
                <c:pt idx="132">
                  <c:v>58.902486444201521</c:v>
                </c:pt>
                <c:pt idx="133">
                  <c:v>58.810827233028306</c:v>
                </c:pt>
                <c:pt idx="134">
                  <c:v>57.657893602857101</c:v>
                </c:pt>
                <c:pt idx="135">
                  <c:v>55.623402444587569</c:v>
                </c:pt>
                <c:pt idx="136">
                  <c:v>53.132054406898881</c:v>
                </c:pt>
                <c:pt idx="137">
                  <c:v>50.681311517830672</c:v>
                </c:pt>
                <c:pt idx="138">
                  <c:v>48.647214090213623</c:v>
                </c:pt>
                <c:pt idx="139">
                  <c:v>47.181468644471849</c:v>
                </c:pt>
                <c:pt idx="140">
                  <c:v>46.235801396203492</c:v>
                </c:pt>
                <c:pt idx="141">
                  <c:v>45.661174575104646</c:v>
                </c:pt>
                <c:pt idx="142">
                  <c:v>45.303324135583829</c:v>
                </c:pt>
                <c:pt idx="143">
                  <c:v>45.051494735387266</c:v>
                </c:pt>
                <c:pt idx="144">
                  <c:v>44.843551673603756</c:v>
                </c:pt>
                <c:pt idx="145">
                  <c:v>44.65104111064133</c:v>
                </c:pt>
                <c:pt idx="146">
                  <c:v>44.46310048370416</c:v>
                </c:pt>
                <c:pt idx="147">
                  <c:v>44.276233832033654</c:v>
                </c:pt>
                <c:pt idx="148">
                  <c:v>44.089489129001848</c:v>
                </c:pt>
                <c:pt idx="149">
                  <c:v>43.902650016682891</c:v>
                </c:pt>
                <c:pt idx="150">
                  <c:v>43.715679845270031</c:v>
                </c:pt>
                <c:pt idx="151">
                  <c:v>43.528579095580412</c:v>
                </c:pt>
                <c:pt idx="152">
                  <c:v>43.34135455562145</c:v>
                </c:pt>
                <c:pt idx="153">
                  <c:v>43.154013663984031</c:v>
                </c:pt>
                <c:pt idx="154">
                  <c:v>42.966563626384186</c:v>
                </c:pt>
                <c:pt idx="155">
                  <c:v>42.779011301549573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12-4973-8D68-E908625A4496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75.632419121667695</c:v>
                </c:pt>
                <c:pt idx="21">
                  <c:v>75.341635298649166</c:v>
                </c:pt>
                <c:pt idx="22">
                  <c:v>75.050785009530358</c:v>
                </c:pt>
                <c:pt idx="23">
                  <c:v>74.759863355607592</c:v>
                </c:pt>
                <c:pt idx="24">
                  <c:v>74.468865115114411</c:v>
                </c:pt>
                <c:pt idx="25">
                  <c:v>74.177784727070559</c:v>
                </c:pt>
                <c:pt idx="26">
                  <c:v>73.886616275116097</c:v>
                </c:pt>
                <c:pt idx="27">
                  <c:v>73.595353471491663</c:v>
                </c:pt>
                <c:pt idx="28">
                  <c:v>73.303989641359479</c:v>
                </c:pt>
                <c:pt idx="29">
                  <c:v>73.012517707697228</c:v>
                </c:pt>
                <c:pt idx="30">
                  <c:v>72.720930177040557</c:v>
                </c:pt>
                <c:pt idx="31">
                  <c:v>72.429219126400639</c:v>
                </c:pt>
                <c:pt idx="32">
                  <c:v>72.137376191738781</c:v>
                </c:pt>
                <c:pt idx="33">
                  <c:v>71.84539255844642</c:v>
                </c:pt>
                <c:pt idx="34">
                  <c:v>71.553258954351421</c:v>
                </c:pt>
                <c:pt idx="35">
                  <c:v>71.260965645855308</c:v>
                </c:pt>
                <c:pt idx="36">
                  <c:v>70.968502437899886</c:v>
                </c:pt>
                <c:pt idx="37">
                  <c:v>70.675858678567224</c:v>
                </c:pt>
                <c:pt idx="38">
                  <c:v>70.383023269234954</c:v>
                </c:pt>
                <c:pt idx="39">
                  <c:v>70.089984681341036</c:v>
                </c:pt>
                <c:pt idx="40">
                  <c:v>69.796730980957093</c:v>
                </c:pt>
                <c:pt idx="41">
                  <c:v>69.50324986253213</c:v>
                </c:pt>
                <c:pt idx="42">
                  <c:v>69.209528693343685</c:v>
                </c:pt>
                <c:pt idx="43">
                  <c:v>68.915554570387144</c:v>
                </c:pt>
                <c:pt idx="44">
                  <c:v>68.621314391641945</c:v>
                </c:pt>
                <c:pt idx="45">
                  <c:v>68.326794943875115</c:v>
                </c:pt>
                <c:pt idx="46">
                  <c:v>68.031983009380099</c:v>
                </c:pt>
                <c:pt idx="47">
                  <c:v>67.736865494292985</c:v>
                </c:pt>
                <c:pt idx="48">
                  <c:v>67.441429581381271</c:v>
                </c:pt>
                <c:pt idx="49">
                  <c:v>67.145662910452543</c:v>
                </c:pt>
                <c:pt idx="50">
                  <c:v>66.849553789775342</c:v>
                </c:pt>
                <c:pt idx="51">
                  <c:v>66.553091442131432</c:v>
                </c:pt>
                <c:pt idx="52">
                  <c:v>66.256266289315292</c:v>
                </c:pt>
                <c:pt idx="53">
                  <c:v>65.959070279044141</c:v>
                </c:pt>
                <c:pt idx="54">
                  <c:v>65.661497258319613</c:v>
                </c:pt>
                <c:pt idx="55">
                  <c:v>65.363543397267364</c:v>
                </c:pt>
                <c:pt idx="56">
                  <c:v>65.065207667335187</c:v>
                </c:pt>
                <c:pt idx="57">
                  <c:v>64.76649237742626</c:v>
                </c:pt>
                <c:pt idx="58">
                  <c:v>64.467403771029794</c:v>
                </c:pt>
                <c:pt idx="59">
                  <c:v>64.167952686645123</c:v>
                </c:pt>
                <c:pt idx="60">
                  <c:v>63.868155282719343</c:v>
                </c:pt>
                <c:pt idx="61">
                  <c:v>63.568033826876459</c:v>
                </c:pt>
                <c:pt idx="62">
                  <c:v>63.26761754734865</c:v>
                </c:pt>
                <c:pt idx="63">
                  <c:v>62.96694354216767</c:v>
                </c:pt>
                <c:pt idx="64">
                  <c:v>62.666057738786321</c:v>
                </c:pt>
                <c:pt idx="65">
                  <c:v>62.36501589333551</c:v>
                </c:pt>
                <c:pt idx="66">
                  <c:v>62.063884614661127</c:v>
                </c:pt>
                <c:pt idx="67">
                  <c:v>61.762742393639364</c:v>
                </c:pt>
                <c:pt idx="68">
                  <c:v>61.461680613090167</c:v>
                </c:pt>
                <c:pt idx="69">
                  <c:v>61.160804508002904</c:v>
                </c:pt>
                <c:pt idx="70">
                  <c:v>60.860234039933303</c:v>
                </c:pt>
                <c:pt idx="71">
                  <c:v>60.560104643579628</c:v>
                </c:pt>
                <c:pt idx="72">
                  <c:v>60.260567798046296</c:v>
                </c:pt>
                <c:pt idx="73">
                  <c:v>59.961791370594966</c:v>
                </c:pt>
                <c:pt idx="74">
                  <c:v>59.663959677298365</c:v>
                </c:pt>
                <c:pt idx="75">
                  <c:v>59.367273203556763</c:v>
                </c:pt>
                <c:pt idx="76">
                  <c:v>59.071947928565571</c:v>
                </c:pt>
                <c:pt idx="77">
                  <c:v>58.778214202183641</c:v>
                </c:pt>
                <c:pt idx="78">
                  <c:v>58.486315130832196</c:v>
                </c:pt>
                <c:pt idx="79">
                  <c:v>58.196504441489587</c:v>
                </c:pt>
                <c:pt idx="80">
                  <c:v>57.909043809736524</c:v>
                </c:pt>
                <c:pt idx="81">
                  <c:v>57.624199659014153</c:v>
                </c:pt>
                <c:pt idx="82">
                  <c:v>57.342239463232715</c:v>
                </c:pt>
                <c:pt idx="83">
                  <c:v>57.063427612590061</c:v>
                </c:pt>
                <c:pt idx="84">
                  <c:v>56.788020931419453</c:v>
                </c:pt>
                <c:pt idx="85">
                  <c:v>56.516263965148255</c:v>
                </c:pt>
                <c:pt idx="86">
                  <c:v>56.248384178752517</c:v>
                </c:pt>
                <c:pt idx="87">
                  <c:v>55.984587229052849</c:v>
                </c:pt>
                <c:pt idx="88">
                  <c:v>55.725052485539479</c:v>
                </c:pt>
                <c:pt idx="89">
                  <c:v>55.469928977255677</c:v>
                </c:pt>
                <c:pt idx="90">
                  <c:v>55.219331935387316</c:v>
                </c:pt>
                <c:pt idx="91">
                  <c:v>54.973340082261828</c:v>
                </c:pt>
                <c:pt idx="92">
                  <c:v>54.731993788129614</c:v>
                </c:pt>
                <c:pt idx="93">
                  <c:v>54.495294179085903</c:v>
                </c:pt>
                <c:pt idx="94">
                  <c:v>54.263203235393952</c:v>
                </c:pt>
                <c:pt idx="95">
                  <c:v>54.035644872539322</c:v>
                </c:pt>
                <c:pt idx="96">
                  <c:v>53.812506951132491</c:v>
                </c:pt>
                <c:pt idx="97">
                  <c:v>53.593644119742976</c:v>
                </c:pt>
                <c:pt idx="98">
                  <c:v>53.378881359891054</c:v>
                </c:pt>
                <c:pt idx="99">
                  <c:v>53.168018076967783</c:v>
                </c:pt>
                <c:pt idx="100">
                  <c:v>52.960832566060866</c:v>
                </c:pt>
                <c:pt idx="101">
                  <c:v>52.757086677768427</c:v>
                </c:pt>
                <c:pt idx="102">
                  <c:v>52.55653051536153</c:v>
                </c:pt>
                <c:pt idx="103">
                  <c:v>52.358907009605502</c:v>
                </c:pt>
                <c:pt idx="104">
                  <c:v>52.163956239133547</c:v>
                </c:pt>
                <c:pt idx="105">
                  <c:v>51.971419390180941</c:v>
                </c:pt>
                <c:pt idx="106">
                  <c:v>51.781042277434906</c:v>
                </c:pt>
                <c:pt idx="107">
                  <c:v>51.592578375642141</c:v>
                </c:pt>
                <c:pt idx="108">
                  <c:v>51.405791337720174</c:v>
                </c:pt>
                <c:pt idx="109">
                  <c:v>51.220456998163876</c:v>
                </c:pt>
                <c:pt idx="110">
                  <c:v>51.036364879716793</c:v>
                </c:pt>
                <c:pt idx="111">
                  <c:v>50.853319236218617</c:v>
                </c:pt>
                <c:pt idx="112">
                  <c:v>50.671139675243708</c:v>
                </c:pt>
                <c:pt idx="113">
                  <c:v>50.489661410894854</c:v>
                </c:pt>
                <c:pt idx="114">
                  <c:v>50.308735200389094</c:v>
                </c:pt>
                <c:pt idx="115">
                  <c:v>50.128227018454773</c:v>
                </c:pt>
                <c:pt idx="116">
                  <c:v>49.948017521676604</c:v>
                </c:pt>
                <c:pt idx="117">
                  <c:v>49.768001351386538</c:v>
                </c:pt>
                <c:pt idx="118">
                  <c:v>49.588086319055925</c:v>
                </c:pt>
                <c:pt idx="119">
                  <c:v>49.408192512874606</c:v>
                </c:pt>
                <c:pt idx="120">
                  <c:v>49.228251358692994</c:v>
                </c:pt>
                <c:pt idx="121">
                  <c:v>49.048204663053077</c:v>
                </c:pt>
                <c:pt idx="122">
                  <c:v>48.868003660861895</c:v>
                </c:pt>
                <c:pt idx="123">
                  <c:v>48.687608085510526</c:v>
                </c:pt>
                <c:pt idx="124">
                  <c:v>48.506985275000417</c:v>
                </c:pt>
                <c:pt idx="125">
                  <c:v>48.326109323944209</c:v>
                </c:pt>
                <c:pt idx="126">
                  <c:v>48.144960288162942</c:v>
                </c:pt>
                <c:pt idx="127">
                  <c:v>47.963523445983519</c:v>
                </c:pt>
                <c:pt idx="128">
                  <c:v>47.781788618209148</c:v>
                </c:pt>
                <c:pt idx="129">
                  <c:v>47.599749547042627</c:v>
                </c:pt>
                <c:pt idx="130">
                  <c:v>47.417403332933418</c:v>
                </c:pt>
                <c:pt idx="131">
                  <c:v>47.234749927340403</c:v>
                </c:pt>
                <c:pt idx="132">
                  <c:v>47.051791678700688</c:v>
                </c:pt>
                <c:pt idx="133">
                  <c:v>46.868532928422141</c:v>
                </c:pt>
                <c:pt idx="134">
                  <c:v>46.684979653430347</c:v>
                </c:pt>
                <c:pt idx="135">
                  <c:v>46.501139151661114</c:v>
                </c:pt>
                <c:pt idx="136">
                  <c:v>46.317019766863673</c:v>
                </c:pt>
                <c:pt idx="137">
                  <c:v>46.132630649141106</c:v>
                </c:pt>
                <c:pt idx="138">
                  <c:v>45.94798154777849</c:v>
                </c:pt>
                <c:pt idx="139">
                  <c:v>45.763082633078135</c:v>
                </c:pt>
                <c:pt idx="140">
                  <c:v>45.577944344118727</c:v>
                </c:pt>
                <c:pt idx="141">
                  <c:v>45.392577259570359</c:v>
                </c:pt>
                <c:pt idx="142">
                  <c:v>45.206991988920194</c:v>
                </c:pt>
                <c:pt idx="143">
                  <c:v>45.021199081686547</c:v>
                </c:pt>
                <c:pt idx="144">
                  <c:v>44.835208952418476</c:v>
                </c:pt>
                <c:pt idx="145">
                  <c:v>44.649031819488044</c:v>
                </c:pt>
                <c:pt idx="146">
                  <c:v>44.462677655882473</c:v>
                </c:pt>
                <c:pt idx="147">
                  <c:v>44.276156150390158</c:v>
                </c:pt>
                <c:pt idx="148">
                  <c:v>44.089476677748621</c:v>
                </c:pt>
                <c:pt idx="149">
                  <c:v>43.902648276482203</c:v>
                </c:pt>
                <c:pt idx="150">
                  <c:v>43.715679633303843</c:v>
                </c:pt>
                <c:pt idx="151">
                  <c:v>43.528579073088054</c:v>
                </c:pt>
                <c:pt idx="152">
                  <c:v>43.341354553542949</c:v>
                </c:pt>
                <c:pt idx="153">
                  <c:v>43.154013663816812</c:v>
                </c:pt>
                <c:pt idx="154">
                  <c:v>42.966563626372476</c:v>
                </c:pt>
                <c:pt idx="155">
                  <c:v>42.779011301548863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12-4973-8D68-E908625A4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71.355999999999995</c:v>
                </c:pt>
                <c:pt idx="1">
                  <c:v>70.712000000000003</c:v>
                </c:pt>
                <c:pt idx="2">
                  <c:v>70.846999999999994</c:v>
                </c:pt>
                <c:pt idx="3">
                  <c:v>71.168999999999997</c:v>
                </c:pt>
                <c:pt idx="4">
                  <c:v>71.897999999999996</c:v>
                </c:pt>
                <c:pt idx="5">
                  <c:v>71.135999999999996</c:v>
                </c:pt>
                <c:pt idx="6">
                  <c:v>71.897999999999996</c:v>
                </c:pt>
                <c:pt idx="7">
                  <c:v>71.102000000000004</c:v>
                </c:pt>
                <c:pt idx="8">
                  <c:v>71.119</c:v>
                </c:pt>
                <c:pt idx="9">
                  <c:v>71.763000000000005</c:v>
                </c:pt>
                <c:pt idx="10">
                  <c:v>71.492000000000004</c:v>
                </c:pt>
                <c:pt idx="11">
                  <c:v>71.846999999999994</c:v>
                </c:pt>
                <c:pt idx="12">
                  <c:v>71.507999999999996</c:v>
                </c:pt>
                <c:pt idx="13">
                  <c:v>71.119</c:v>
                </c:pt>
                <c:pt idx="14">
                  <c:v>72.016999999999996</c:v>
                </c:pt>
                <c:pt idx="15">
                  <c:v>71.153000000000006</c:v>
                </c:pt>
                <c:pt idx="16">
                  <c:v>71.831000000000003</c:v>
                </c:pt>
                <c:pt idx="17">
                  <c:v>71.644000000000005</c:v>
                </c:pt>
                <c:pt idx="18">
                  <c:v>71.593000000000004</c:v>
                </c:pt>
                <c:pt idx="19">
                  <c:v>72.881</c:v>
                </c:pt>
                <c:pt idx="20">
                  <c:v>71.525000000000006</c:v>
                </c:pt>
                <c:pt idx="21">
                  <c:v>72.355999999999995</c:v>
                </c:pt>
                <c:pt idx="22">
                  <c:v>73.153000000000006</c:v>
                </c:pt>
                <c:pt idx="23">
                  <c:v>73.153000000000006</c:v>
                </c:pt>
                <c:pt idx="24">
                  <c:v>74.457999999999998</c:v>
                </c:pt>
                <c:pt idx="25">
                  <c:v>74.034000000000006</c:v>
                </c:pt>
                <c:pt idx="26">
                  <c:v>74.965999999999994</c:v>
                </c:pt>
                <c:pt idx="27">
                  <c:v>74.677999999999997</c:v>
                </c:pt>
                <c:pt idx="28">
                  <c:v>74.932000000000002</c:v>
                </c:pt>
                <c:pt idx="29">
                  <c:v>76.271000000000001</c:v>
                </c:pt>
                <c:pt idx="30">
                  <c:v>75.034000000000006</c:v>
                </c:pt>
                <c:pt idx="31">
                  <c:v>76.034000000000006</c:v>
                </c:pt>
                <c:pt idx="32">
                  <c:v>77.051000000000002</c:v>
                </c:pt>
                <c:pt idx="33">
                  <c:v>78.983000000000004</c:v>
                </c:pt>
                <c:pt idx="34">
                  <c:v>82.084999999999994</c:v>
                </c:pt>
                <c:pt idx="35">
                  <c:v>82.948999999999998</c:v>
                </c:pt>
                <c:pt idx="36">
                  <c:v>83.457999999999998</c:v>
                </c:pt>
                <c:pt idx="37">
                  <c:v>87.712000000000003</c:v>
                </c:pt>
                <c:pt idx="38">
                  <c:v>89.626999999999995</c:v>
                </c:pt>
                <c:pt idx="39">
                  <c:v>94.406999999999996</c:v>
                </c:pt>
                <c:pt idx="40">
                  <c:v>100.441</c:v>
                </c:pt>
                <c:pt idx="41">
                  <c:v>111.593</c:v>
                </c:pt>
                <c:pt idx="42">
                  <c:v>126.288</c:v>
                </c:pt>
                <c:pt idx="43">
                  <c:v>145.203</c:v>
                </c:pt>
                <c:pt idx="44">
                  <c:v>165.72900000000001</c:v>
                </c:pt>
                <c:pt idx="45">
                  <c:v>184.102</c:v>
                </c:pt>
                <c:pt idx="46">
                  <c:v>200.94900000000001</c:v>
                </c:pt>
                <c:pt idx="47">
                  <c:v>212.96600000000001</c:v>
                </c:pt>
                <c:pt idx="48">
                  <c:v>222.69499999999999</c:v>
                </c:pt>
                <c:pt idx="49">
                  <c:v>229.47499999999999</c:v>
                </c:pt>
                <c:pt idx="50">
                  <c:v>233.27099999999999</c:v>
                </c:pt>
                <c:pt idx="51">
                  <c:v>233.74600000000001</c:v>
                </c:pt>
                <c:pt idx="52">
                  <c:v>226.94900000000001</c:v>
                </c:pt>
                <c:pt idx="53">
                  <c:v>211.78</c:v>
                </c:pt>
                <c:pt idx="54">
                  <c:v>184.102</c:v>
                </c:pt>
                <c:pt idx="55">
                  <c:v>145.542</c:v>
                </c:pt>
                <c:pt idx="56">
                  <c:v>103.373</c:v>
                </c:pt>
                <c:pt idx="57">
                  <c:v>80.542000000000002</c:v>
                </c:pt>
                <c:pt idx="58">
                  <c:v>75.965999999999994</c:v>
                </c:pt>
                <c:pt idx="59">
                  <c:v>76.694999999999993</c:v>
                </c:pt>
                <c:pt idx="60">
                  <c:v>77.406999999999996</c:v>
                </c:pt>
                <c:pt idx="61">
                  <c:v>82.507999999999996</c:v>
                </c:pt>
                <c:pt idx="62">
                  <c:v>89.424000000000007</c:v>
                </c:pt>
                <c:pt idx="63">
                  <c:v>99.694999999999993</c:v>
                </c:pt>
                <c:pt idx="64">
                  <c:v>113.288</c:v>
                </c:pt>
                <c:pt idx="65">
                  <c:v>128.57599999999999</c:v>
                </c:pt>
                <c:pt idx="66">
                  <c:v>142.81399999999999</c:v>
                </c:pt>
                <c:pt idx="67">
                  <c:v>156.08500000000001</c:v>
                </c:pt>
                <c:pt idx="68">
                  <c:v>166.52500000000001</c:v>
                </c:pt>
                <c:pt idx="69">
                  <c:v>174.49199999999999</c:v>
                </c:pt>
                <c:pt idx="70">
                  <c:v>181</c:v>
                </c:pt>
                <c:pt idx="71">
                  <c:v>181.102</c:v>
                </c:pt>
                <c:pt idx="72">
                  <c:v>174.458</c:v>
                </c:pt>
                <c:pt idx="73">
                  <c:v>158.42400000000001</c:v>
                </c:pt>
                <c:pt idx="74">
                  <c:v>133.69499999999999</c:v>
                </c:pt>
                <c:pt idx="75">
                  <c:v>100.76300000000001</c:v>
                </c:pt>
                <c:pt idx="76">
                  <c:v>69.373000000000005</c:v>
                </c:pt>
                <c:pt idx="77">
                  <c:v>57.881</c:v>
                </c:pt>
                <c:pt idx="78">
                  <c:v>56.814</c:v>
                </c:pt>
                <c:pt idx="79">
                  <c:v>56.847000000000001</c:v>
                </c:pt>
                <c:pt idx="80">
                  <c:v>56.067999999999998</c:v>
                </c:pt>
                <c:pt idx="81">
                  <c:v>56.372999999999998</c:v>
                </c:pt>
                <c:pt idx="82">
                  <c:v>55.966000000000001</c:v>
                </c:pt>
                <c:pt idx="83">
                  <c:v>56.287999999999997</c:v>
                </c:pt>
                <c:pt idx="84">
                  <c:v>56.728999999999999</c:v>
                </c:pt>
                <c:pt idx="85">
                  <c:v>57.305</c:v>
                </c:pt>
                <c:pt idx="86">
                  <c:v>56.593000000000004</c:v>
                </c:pt>
                <c:pt idx="87">
                  <c:v>56.677999999999997</c:v>
                </c:pt>
                <c:pt idx="88">
                  <c:v>54.593000000000004</c:v>
                </c:pt>
                <c:pt idx="89">
                  <c:v>56.338999999999999</c:v>
                </c:pt>
                <c:pt idx="90">
                  <c:v>56.542000000000002</c:v>
                </c:pt>
                <c:pt idx="91">
                  <c:v>56.796999999999997</c:v>
                </c:pt>
                <c:pt idx="92">
                  <c:v>56.542000000000002</c:v>
                </c:pt>
                <c:pt idx="93">
                  <c:v>55.643999999999998</c:v>
                </c:pt>
                <c:pt idx="94">
                  <c:v>55.677999999999997</c:v>
                </c:pt>
                <c:pt idx="95">
                  <c:v>54.762999999999998</c:v>
                </c:pt>
                <c:pt idx="96">
                  <c:v>54.338999999999999</c:v>
                </c:pt>
                <c:pt idx="97">
                  <c:v>53.61</c:v>
                </c:pt>
                <c:pt idx="98">
                  <c:v>55.017000000000003</c:v>
                </c:pt>
                <c:pt idx="99">
                  <c:v>56.085000000000001</c:v>
                </c:pt>
                <c:pt idx="100">
                  <c:v>58.101999999999997</c:v>
                </c:pt>
                <c:pt idx="101">
                  <c:v>60.338999999999999</c:v>
                </c:pt>
                <c:pt idx="102">
                  <c:v>64.492000000000004</c:v>
                </c:pt>
                <c:pt idx="103">
                  <c:v>70.373000000000005</c:v>
                </c:pt>
                <c:pt idx="104">
                  <c:v>76.644000000000005</c:v>
                </c:pt>
                <c:pt idx="105">
                  <c:v>80.915000000000006</c:v>
                </c:pt>
                <c:pt idx="106">
                  <c:v>84.373000000000005</c:v>
                </c:pt>
                <c:pt idx="107">
                  <c:v>80.593000000000004</c:v>
                </c:pt>
                <c:pt idx="108">
                  <c:v>76.846999999999994</c:v>
                </c:pt>
                <c:pt idx="109">
                  <c:v>70.694999999999993</c:v>
                </c:pt>
                <c:pt idx="110">
                  <c:v>62.593000000000004</c:v>
                </c:pt>
                <c:pt idx="111">
                  <c:v>55.746000000000002</c:v>
                </c:pt>
                <c:pt idx="112">
                  <c:v>50.932000000000002</c:v>
                </c:pt>
                <c:pt idx="113">
                  <c:v>51.475000000000001</c:v>
                </c:pt>
                <c:pt idx="114">
                  <c:v>49.762999999999998</c:v>
                </c:pt>
                <c:pt idx="115">
                  <c:v>50</c:v>
                </c:pt>
                <c:pt idx="116">
                  <c:v>49.39</c:v>
                </c:pt>
                <c:pt idx="117">
                  <c:v>50.287999999999997</c:v>
                </c:pt>
                <c:pt idx="118">
                  <c:v>48.627000000000002</c:v>
                </c:pt>
                <c:pt idx="119">
                  <c:v>48.814</c:v>
                </c:pt>
                <c:pt idx="120">
                  <c:v>49.22</c:v>
                </c:pt>
                <c:pt idx="121">
                  <c:v>47.847000000000001</c:v>
                </c:pt>
                <c:pt idx="122">
                  <c:v>47.051000000000002</c:v>
                </c:pt>
                <c:pt idx="123">
                  <c:v>47.948999999999998</c:v>
                </c:pt>
                <c:pt idx="124">
                  <c:v>47.542000000000002</c:v>
                </c:pt>
                <c:pt idx="125">
                  <c:v>47.814</c:v>
                </c:pt>
                <c:pt idx="126">
                  <c:v>47.863999999999997</c:v>
                </c:pt>
                <c:pt idx="127">
                  <c:v>49.119</c:v>
                </c:pt>
                <c:pt idx="128">
                  <c:v>48.119</c:v>
                </c:pt>
                <c:pt idx="129">
                  <c:v>50.831000000000003</c:v>
                </c:pt>
                <c:pt idx="130">
                  <c:v>52.203000000000003</c:v>
                </c:pt>
                <c:pt idx="131">
                  <c:v>55.593000000000004</c:v>
                </c:pt>
                <c:pt idx="132">
                  <c:v>59.101999999999997</c:v>
                </c:pt>
                <c:pt idx="133">
                  <c:v>61.831000000000003</c:v>
                </c:pt>
                <c:pt idx="134">
                  <c:v>62.542000000000002</c:v>
                </c:pt>
                <c:pt idx="135">
                  <c:v>61.728999999999999</c:v>
                </c:pt>
                <c:pt idx="136">
                  <c:v>59.203000000000003</c:v>
                </c:pt>
                <c:pt idx="137">
                  <c:v>52.712000000000003</c:v>
                </c:pt>
                <c:pt idx="138">
                  <c:v>48.627000000000002</c:v>
                </c:pt>
                <c:pt idx="139">
                  <c:v>44.898000000000003</c:v>
                </c:pt>
                <c:pt idx="140">
                  <c:v>44.61</c:v>
                </c:pt>
                <c:pt idx="141">
                  <c:v>44.457999999999998</c:v>
                </c:pt>
                <c:pt idx="142">
                  <c:v>44.475000000000001</c:v>
                </c:pt>
                <c:pt idx="143">
                  <c:v>44.253999999999998</c:v>
                </c:pt>
                <c:pt idx="144">
                  <c:v>43.508000000000003</c:v>
                </c:pt>
                <c:pt idx="145">
                  <c:v>43.203000000000003</c:v>
                </c:pt>
                <c:pt idx="146">
                  <c:v>43.914999999999999</c:v>
                </c:pt>
                <c:pt idx="147">
                  <c:v>45.253999999999998</c:v>
                </c:pt>
                <c:pt idx="148">
                  <c:v>44.305</c:v>
                </c:pt>
                <c:pt idx="149">
                  <c:v>43.406999999999996</c:v>
                </c:pt>
                <c:pt idx="150">
                  <c:v>43.78</c:v>
                </c:pt>
                <c:pt idx="151">
                  <c:v>43.186</c:v>
                </c:pt>
                <c:pt idx="152">
                  <c:v>43.22</c:v>
                </c:pt>
                <c:pt idx="153">
                  <c:v>43.168999999999997</c:v>
                </c:pt>
                <c:pt idx="154">
                  <c:v>42.847000000000001</c:v>
                </c:pt>
                <c:pt idx="155">
                  <c:v>42.643999999999998</c:v>
                </c:pt>
                <c:pt idx="156">
                  <c:v>42.627000000000002</c:v>
                </c:pt>
                <c:pt idx="157">
                  <c:v>42.796999999999997</c:v>
                </c:pt>
                <c:pt idx="158">
                  <c:v>43.423999999999999</c:v>
                </c:pt>
                <c:pt idx="159">
                  <c:v>42.966000000000001</c:v>
                </c:pt>
                <c:pt idx="160">
                  <c:v>42.203000000000003</c:v>
                </c:pt>
                <c:pt idx="161">
                  <c:v>42.406999999999996</c:v>
                </c:pt>
                <c:pt idx="162">
                  <c:v>42.712000000000003</c:v>
                </c:pt>
                <c:pt idx="163">
                  <c:v>41.491999999999997</c:v>
                </c:pt>
                <c:pt idx="164">
                  <c:v>42.287999999999997</c:v>
                </c:pt>
                <c:pt idx="165">
                  <c:v>41.932000000000002</c:v>
                </c:pt>
                <c:pt idx="166">
                  <c:v>40.712000000000003</c:v>
                </c:pt>
                <c:pt idx="167">
                  <c:v>40.796999999999997</c:v>
                </c:pt>
                <c:pt idx="168">
                  <c:v>40.932000000000002</c:v>
                </c:pt>
                <c:pt idx="169">
                  <c:v>41.372999999999998</c:v>
                </c:pt>
                <c:pt idx="170">
                  <c:v>41.695</c:v>
                </c:pt>
                <c:pt idx="171">
                  <c:v>40.39</c:v>
                </c:pt>
                <c:pt idx="172">
                  <c:v>39.914999999999999</c:v>
                </c:pt>
                <c:pt idx="173">
                  <c:v>41.475000000000001</c:v>
                </c:pt>
                <c:pt idx="174">
                  <c:v>40.441000000000003</c:v>
                </c:pt>
                <c:pt idx="175">
                  <c:v>39.948999999999998</c:v>
                </c:pt>
                <c:pt idx="176">
                  <c:v>40.033999999999999</c:v>
                </c:pt>
                <c:pt idx="177">
                  <c:v>39.441000000000003</c:v>
                </c:pt>
                <c:pt idx="178">
                  <c:v>40.101999999999997</c:v>
                </c:pt>
                <c:pt idx="179">
                  <c:v>39.982999999999997</c:v>
                </c:pt>
                <c:pt idx="180">
                  <c:v>39.237000000000002</c:v>
                </c:pt>
                <c:pt idx="181">
                  <c:v>39.287999999999997</c:v>
                </c:pt>
                <c:pt idx="182">
                  <c:v>40.22</c:v>
                </c:pt>
                <c:pt idx="183">
                  <c:v>39.677999999999997</c:v>
                </c:pt>
                <c:pt idx="184">
                  <c:v>39.558999999999997</c:v>
                </c:pt>
                <c:pt idx="185">
                  <c:v>39.305</c:v>
                </c:pt>
                <c:pt idx="186">
                  <c:v>38.406999999999996</c:v>
                </c:pt>
                <c:pt idx="187">
                  <c:v>38.61</c:v>
                </c:pt>
                <c:pt idx="188">
                  <c:v>39.253999999999998</c:v>
                </c:pt>
                <c:pt idx="189">
                  <c:v>37.966000000000001</c:v>
                </c:pt>
                <c:pt idx="190">
                  <c:v>39</c:v>
                </c:pt>
                <c:pt idx="191">
                  <c:v>38.695</c:v>
                </c:pt>
                <c:pt idx="192">
                  <c:v>39.017000000000003</c:v>
                </c:pt>
                <c:pt idx="193">
                  <c:v>38.423999999999999</c:v>
                </c:pt>
                <c:pt idx="194">
                  <c:v>39</c:v>
                </c:pt>
                <c:pt idx="195">
                  <c:v>38.948999999999998</c:v>
                </c:pt>
                <c:pt idx="196">
                  <c:v>38.237000000000002</c:v>
                </c:pt>
                <c:pt idx="197">
                  <c:v>38.168999999999997</c:v>
                </c:pt>
                <c:pt idx="198">
                  <c:v>37.524999999999999</c:v>
                </c:pt>
                <c:pt idx="199">
                  <c:v>38.101999999999997</c:v>
                </c:pt>
                <c:pt idx="200">
                  <c:v>38.305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04-4BF2-BEA3-BB7C8995D09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77.216820686708843</c:v>
                </c:pt>
                <c:pt idx="22">
                  <c:v>76.914118456376286</c:v>
                </c:pt>
                <c:pt idx="23">
                  <c:v>76.619072461039664</c:v>
                </c:pt>
                <c:pt idx="24">
                  <c:v>76.33656829203295</c:v>
                </c:pt>
                <c:pt idx="25">
                  <c:v>76.074170112659431</c:v>
                </c:pt>
                <c:pt idx="26">
                  <c:v>75.843324806934973</c:v>
                </c:pt>
                <c:pt idx="27">
                  <c:v>75.660955877050114</c:v>
                </c:pt>
                <c:pt idx="28">
                  <c:v>75.551492833802527</c:v>
                </c:pt>
                <c:pt idx="29">
                  <c:v>75.549342829064614</c:v>
                </c:pt>
                <c:pt idx="30">
                  <c:v>75.701745775395509</c:v>
                </c:pt>
                <c:pt idx="31">
                  <c:v>76.071858611688683</c:v>
                </c:pt>
                <c:pt idx="32">
                  <c:v>76.741789608925544</c:v>
                </c:pt>
                <c:pt idx="33">
                  <c:v>77.815157524783743</c:v>
                </c:pt>
                <c:pt idx="34">
                  <c:v>79.418599930180577</c:v>
                </c:pt>
                <c:pt idx="35">
                  <c:v>81.701527059669104</c:v>
                </c:pt>
                <c:pt idx="36">
                  <c:v>84.83334784838074</c:v>
                </c:pt>
                <c:pt idx="37">
                  <c:v>88.997424056675044</c:v>
                </c:pt>
                <c:pt idx="38">
                  <c:v>94.381174966559584</c:v>
                </c:pt>
                <c:pt idx="39">
                  <c:v>101.16208548079122</c:v>
                </c:pt>
                <c:pt idx="40">
                  <c:v>109.48986799164112</c:v>
                </c:pt>
                <c:pt idx="41">
                  <c:v>119.46566338299255</c:v>
                </c:pt>
                <c:pt idx="42">
                  <c:v>131.11986627911236</c:v>
                </c:pt>
                <c:pt idx="43">
                  <c:v>144.390775638402</c:v>
                </c:pt>
                <c:pt idx="44">
                  <c:v>159.10638532214986</c:v>
                </c:pt>
                <c:pt idx="45">
                  <c:v>174.96971250868228</c:v>
                </c:pt>
                <c:pt idx="46">
                  <c:v>191.53934329546323</c:v>
                </c:pt>
                <c:pt idx="47">
                  <c:v>208.17249586717571</c:v>
                </c:pt>
                <c:pt idx="48">
                  <c:v>223.85981121065583</c:v>
                </c:pt>
                <c:pt idx="49">
                  <c:v>236.89046016636036</c:v>
                </c:pt>
                <c:pt idx="50">
                  <c:v>244.48717727793058</c:v>
                </c:pt>
                <c:pt idx="51">
                  <c:v>242.97252073101993</c:v>
                </c:pt>
                <c:pt idx="52">
                  <c:v>229.17976287458646</c:v>
                </c:pt>
                <c:pt idx="53">
                  <c:v>202.90317489156621</c:v>
                </c:pt>
                <c:pt idx="54">
                  <c:v>168.52862158802384</c:v>
                </c:pt>
                <c:pt idx="55">
                  <c:v>133.75352211419528</c:v>
                </c:pt>
                <c:pt idx="56">
                  <c:v>105.77129998508512</c:v>
                </c:pt>
                <c:pt idx="57">
                  <c:v>87.965241001642895</c:v>
                </c:pt>
                <c:pt idx="58">
                  <c:v>79.586560613883393</c:v>
                </c:pt>
                <c:pt idx="59">
                  <c:v>77.845847814069202</c:v>
                </c:pt>
                <c:pt idx="60">
                  <c:v>80.112001300418285</c:v>
                </c:pt>
                <c:pt idx="61">
                  <c:v>84.831686269674066</c:v>
                </c:pt>
                <c:pt idx="62">
                  <c:v>91.378828256655822</c:v>
                </c:pt>
                <c:pt idx="63">
                  <c:v>99.588882569517295</c:v>
                </c:pt>
                <c:pt idx="64">
                  <c:v>109.41103464648356</c:v>
                </c:pt>
                <c:pt idx="65">
                  <c:v>120.73429162849894</c:v>
                </c:pt>
                <c:pt idx="66">
                  <c:v>133.31266620402366</c:v>
                </c:pt>
                <c:pt idx="67">
                  <c:v>146.71914529472247</c:v>
                </c:pt>
                <c:pt idx="68">
                  <c:v>160.26029915645373</c:v>
                </c:pt>
                <c:pt idx="69">
                  <c:v>172.75796628324693</c:v>
                </c:pt>
                <c:pt idx="70">
                  <c:v>182.1712757987699</c:v>
                </c:pt>
                <c:pt idx="71">
                  <c:v>185.39453336728238</c:v>
                </c:pt>
                <c:pt idx="72">
                  <c:v>179.04887155145533</c:v>
                </c:pt>
                <c:pt idx="73">
                  <c:v>161.69388830462859</c:v>
                </c:pt>
                <c:pt idx="74">
                  <c:v>136.04653855786091</c:v>
                </c:pt>
                <c:pt idx="75">
                  <c:v>108.55826146792795</c:v>
                </c:pt>
                <c:pt idx="76">
                  <c:v>85.838947668679282</c:v>
                </c:pt>
                <c:pt idx="77">
                  <c:v>71.03592078395566</c:v>
                </c:pt>
                <c:pt idx="78">
                  <c:v>63.315810479153299</c:v>
                </c:pt>
                <c:pt idx="79">
                  <c:v>60.000913064306609</c:v>
                </c:pt>
                <c:pt idx="80">
                  <c:v>58.724502843298588</c:v>
                </c:pt>
                <c:pt idx="81">
                  <c:v>58.170916930007721</c:v>
                </c:pt>
                <c:pt idx="82">
                  <c:v>57.818043992948766</c:v>
                </c:pt>
                <c:pt idx="83">
                  <c:v>57.511150960039664</c:v>
                </c:pt>
                <c:pt idx="84">
                  <c:v>57.21548265724789</c:v>
                </c:pt>
                <c:pt idx="85">
                  <c:v>56.925506040704882</c:v>
                </c:pt>
                <c:pt idx="86">
                  <c:v>56.641453631245099</c:v>
                </c:pt>
                <c:pt idx="87">
                  <c:v>56.365155377059459</c:v>
                </c:pt>
                <c:pt idx="88">
                  <c:v>56.100088860385988</c:v>
                </c:pt>
                <c:pt idx="89">
                  <c:v>55.852487536699421</c:v>
                </c:pt>
                <c:pt idx="90">
                  <c:v>55.633135748531309</c:v>
                </c:pt>
                <c:pt idx="91">
                  <c:v>55.459889253534215</c:v>
                </c:pt>
                <c:pt idx="92">
                  <c:v>55.360858555369532</c:v>
                </c:pt>
                <c:pt idx="93">
                  <c:v>55.377898062117715</c:v>
                </c:pt>
                <c:pt idx="94">
                  <c:v>55.5696035476699</c:v>
                </c:pt>
                <c:pt idx="95">
                  <c:v>56.012508146549294</c:v>
                </c:pt>
                <c:pt idx="96">
                  <c:v>56.798746747675231</c:v>
                </c:pt>
                <c:pt idx="97">
                  <c:v>58.028359282569937</c:v>
                </c:pt>
                <c:pt idx="98">
                  <c:v>59.794775424015015</c:v>
                </c:pt>
                <c:pt idx="99">
                  <c:v>62.162604374310611</c:v>
                </c:pt>
                <c:pt idx="100">
                  <c:v>65.136629339721907</c:v>
                </c:pt>
                <c:pt idx="101">
                  <c:v>68.618949570582416</c:v>
                </c:pt>
                <c:pt idx="102">
                  <c:v>72.350852242527765</c:v>
                </c:pt>
                <c:pt idx="103">
                  <c:v>75.850144208127787</c:v>
                </c:pt>
                <c:pt idx="104">
                  <c:v>78.396555229523855</c:v>
                </c:pt>
                <c:pt idx="105">
                  <c:v>79.162143359972518</c:v>
                </c:pt>
                <c:pt idx="106">
                  <c:v>77.54262354384116</c:v>
                </c:pt>
                <c:pt idx="107">
                  <c:v>73.561729695196107</c:v>
                </c:pt>
                <c:pt idx="108">
                  <c:v>68.033929731751869</c:v>
                </c:pt>
                <c:pt idx="109">
                  <c:v>62.257600877818192</c:v>
                </c:pt>
                <c:pt idx="110">
                  <c:v>57.397752757234393</c:v>
                </c:pt>
                <c:pt idx="111">
                  <c:v>54.009745664882225</c:v>
                </c:pt>
                <c:pt idx="112">
                  <c:v>52.005539575834547</c:v>
                </c:pt>
                <c:pt idx="113">
                  <c:v>50.957808232820717</c:v>
                </c:pt>
                <c:pt idx="114">
                  <c:v>50.428210921870409</c:v>
                </c:pt>
                <c:pt idx="115">
                  <c:v>50.125104053515116</c:v>
                </c:pt>
                <c:pt idx="116">
                  <c:v>49.904258467656142</c:v>
                </c:pt>
                <c:pt idx="117">
                  <c:v>49.711307940059875</c:v>
                </c:pt>
                <c:pt idx="118">
                  <c:v>49.533166475865187</c:v>
                </c:pt>
                <c:pt idx="119">
                  <c:v>49.374076042857119</c:v>
                </c:pt>
                <c:pt idx="120">
                  <c:v>49.24843757023271</c:v>
                </c:pt>
                <c:pt idx="121">
                  <c:v>49.181066934936524</c:v>
                </c:pt>
                <c:pt idx="122">
                  <c:v>49.20953193667485</c:v>
                </c:pt>
                <c:pt idx="123">
                  <c:v>49.38562101971128</c:v>
                </c:pt>
                <c:pt idx="124">
                  <c:v>49.773440574519917</c:v>
                </c:pt>
                <c:pt idx="125">
                  <c:v>50.441346134466876</c:v>
                </c:pt>
                <c:pt idx="126">
                  <c:v>51.444785538255132</c:v>
                </c:pt>
                <c:pt idx="127">
                  <c:v>52.798025647166533</c:v>
                </c:pt>
                <c:pt idx="128">
                  <c:v>54.436371094922173</c:v>
                </c:pt>
                <c:pt idx="129">
                  <c:v>56.179421500733611</c:v>
                </c:pt>
                <c:pt idx="130">
                  <c:v>57.719794374741113</c:v>
                </c:pt>
                <c:pt idx="131">
                  <c:v>58.670139281582443</c:v>
                </c:pt>
                <c:pt idx="132">
                  <c:v>58.683891448326975</c:v>
                </c:pt>
                <c:pt idx="133">
                  <c:v>57.613274195468016</c:v>
                </c:pt>
                <c:pt idx="134">
                  <c:v>55.613574575866402</c:v>
                </c:pt>
                <c:pt idx="135">
                  <c:v>53.107563794180592</c:v>
                </c:pt>
                <c:pt idx="136">
                  <c:v>50.611142542758174</c:v>
                </c:pt>
                <c:pt idx="137">
                  <c:v>48.524805577024026</c:v>
                </c:pt>
                <c:pt idx="138">
                  <c:v>47.016622655025721</c:v>
                </c:pt>
                <c:pt idx="139">
                  <c:v>46.04227473084859</c:v>
                </c:pt>
                <c:pt idx="140">
                  <c:v>45.44880881354571</c:v>
                </c:pt>
                <c:pt idx="141">
                  <c:v>45.076593162939723</c:v>
                </c:pt>
                <c:pt idx="142">
                  <c:v>44.81144957609979</c:v>
                </c:pt>
                <c:pt idx="143">
                  <c:v>44.589963331384617</c:v>
                </c:pt>
                <c:pt idx="144">
                  <c:v>44.383523894294918</c:v>
                </c:pt>
                <c:pt idx="145">
                  <c:v>44.181417187280225</c:v>
                </c:pt>
                <c:pt idx="146">
                  <c:v>43.980275269183075</c:v>
                </c:pt>
                <c:pt idx="147">
                  <c:v>43.779206837103921</c:v>
                </c:pt>
                <c:pt idx="148">
                  <c:v>43.578017055300563</c:v>
                </c:pt>
                <c:pt idx="149">
                  <c:v>43.376675864186836</c:v>
                </c:pt>
                <c:pt idx="150">
                  <c:v>43.175186001848694</c:v>
                </c:pt>
                <c:pt idx="151">
                  <c:v>42.973555485993629</c:v>
                </c:pt>
                <c:pt idx="152">
                  <c:v>42.77179275977845</c:v>
                </c:pt>
                <c:pt idx="153">
                  <c:v>42.569905965157119</c:v>
                </c:pt>
                <c:pt idx="154">
                  <c:v>42.367902853540613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04-4BF2-BEA3-BB7C8995D09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77.202859208899426</c:v>
                </c:pt>
                <c:pt idx="22">
                  <c:v>76.889251901503911</c:v>
                </c:pt>
                <c:pt idx="23">
                  <c:v>76.575566315174825</c:v>
                </c:pt>
                <c:pt idx="24">
                  <c:v>76.261796745342252</c:v>
                </c:pt>
                <c:pt idx="25">
                  <c:v>75.947937119924234</c:v>
                </c:pt>
                <c:pt idx="26">
                  <c:v>75.633980982275617</c:v>
                </c:pt>
                <c:pt idx="27">
                  <c:v>75.319921474388323</c:v>
                </c:pt>
                <c:pt idx="28">
                  <c:v>75.00575132056693</c:v>
                </c:pt>
                <c:pt idx="29">
                  <c:v>74.691462811846847</c:v>
                </c:pt>
                <c:pt idx="30">
                  <c:v>74.377047791471995</c:v>
                </c:pt>
                <c:pt idx="31">
                  <c:v>74.062497641804313</c:v>
                </c:pt>
                <c:pt idx="32">
                  <c:v>73.747803273102164</c:v>
                </c:pt>
                <c:pt idx="33">
                  <c:v>73.43295511467754</c:v>
                </c:pt>
                <c:pt idx="34">
                  <c:v>73.117943109024267</c:v>
                </c:pt>
                <c:pt idx="35">
                  <c:v>72.802756709603017</c:v>
                </c:pt>
                <c:pt idx="36">
                  <c:v>72.487384883073986</c:v>
                </c:pt>
                <c:pt idx="37">
                  <c:v>72.171816116885779</c:v>
                </c:pt>
                <c:pt idx="38">
                  <c:v>71.856038433260977</c:v>
                </c:pt>
                <c:pt idx="39">
                  <c:v>71.540039410765118</c:v>
                </c:pt>
                <c:pt idx="40">
                  <c:v>71.223806214808278</c:v>
                </c:pt>
                <c:pt idx="41">
                  <c:v>70.90732563860675</c:v>
                </c:pt>
                <c:pt idx="42">
                  <c:v>70.590584156327864</c:v>
                </c:pt>
                <c:pt idx="43">
                  <c:v>70.273567990352731</c:v>
                </c:pt>
                <c:pt idx="44">
                  <c:v>69.956263194820735</c:v>
                </c:pt>
                <c:pt idx="45">
                  <c:v>69.638655757861997</c:v>
                </c:pt>
                <c:pt idx="46">
                  <c:v>69.320731725181602</c:v>
                </c:pt>
                <c:pt idx="47">
                  <c:v>69.002477347923559</c:v>
                </c:pt>
                <c:pt idx="48">
                  <c:v>68.683879258013761</c:v>
                </c:pt>
                <c:pt idx="49">
                  <c:v>68.364924674448119</c:v>
                </c:pt>
                <c:pt idx="50">
                  <c:v>68.045601644247654</c:v>
                </c:pt>
                <c:pt idx="51">
                  <c:v>67.725899322034948</c:v>
                </c:pt>
                <c:pt idx="52">
                  <c:v>67.405808292377614</c:v>
                </c:pt>
                <c:pt idx="53">
                  <c:v>67.085320939177365</c:v>
                </c:pt>
                <c:pt idx="54">
                  <c:v>66.764431866432915</c:v>
                </c:pt>
                <c:pt idx="55">
                  <c:v>66.44313837463956</c:v>
                </c:pt>
                <c:pt idx="56">
                  <c:v>66.121440996875407</c:v>
                </c:pt>
                <c:pt idx="57">
                  <c:v>65.799344098220132</c:v>
                </c:pt>
                <c:pt idx="58">
                  <c:v>65.476856541508937</c:v>
                </c:pt>
                <c:pt idx="59">
                  <c:v>65.153992421489093</c:v>
                </c:pt>
                <c:pt idx="60">
                  <c:v>64.830771868158394</c:v>
                </c:pt>
                <c:pt idx="61">
                  <c:v>64.507221918362276</c:v>
                </c:pt>
                <c:pt idx="62">
                  <c:v>64.18337745254459</c:v>
                </c:pt>
                <c:pt idx="63">
                  <c:v>63.859282190825809</c:v>
                </c:pt>
                <c:pt idx="64">
                  <c:v>63.534989739270223</c:v>
                </c:pt>
                <c:pt idx="65">
                  <c:v>63.21056467326143</c:v>
                </c:pt>
                <c:pt idx="66">
                  <c:v>62.886083640327314</c:v>
                </c:pt>
                <c:pt idx="67">
                  <c:v>62.561636459560361</c:v>
                </c:pt>
                <c:pt idx="68">
                  <c:v>62.237327189047953</c:v>
                </c:pt>
                <c:pt idx="69">
                  <c:v>61.913275126593788</c:v>
                </c:pt>
                <c:pt idx="70">
                  <c:v>61.589615702695312</c:v>
                </c:pt>
                <c:pt idx="71">
                  <c:v>61.266501218546999</c:v>
                </c:pt>
                <c:pt idx="72">
                  <c:v>60.944101376173847</c:v>
                </c:pt>
                <c:pt idx="73">
                  <c:v>60.622603543169063</c:v>
                </c:pt>
                <c:pt idx="74">
                  <c:v>60.30221269151582</c:v>
                </c:pt>
                <c:pt idx="75">
                  <c:v>59.983150949289325</c:v>
                </c:pt>
                <c:pt idx="76">
                  <c:v>59.665656706367201</c:v>
                </c:pt>
                <c:pt idx="77">
                  <c:v>59.349983221309586</c:v>
                </c:pt>
                <c:pt idx="78">
                  <c:v>59.036396686888715</c:v>
                </c:pt>
                <c:pt idx="79">
                  <c:v>58.725173726748281</c:v>
                </c:pt>
                <c:pt idx="80">
                  <c:v>58.416598315456952</c:v>
                </c:pt>
                <c:pt idx="81">
                  <c:v>58.110958138504074</c:v>
                </c:pt>
                <c:pt idx="82">
                  <c:v>57.808540436810077</c:v>
                </c:pt>
                <c:pt idx="83">
                  <c:v>57.509627410815483</c:v>
                </c:pt>
                <c:pt idx="84">
                  <c:v>57.214491290384508</c:v>
                </c:pt>
                <c:pt idx="85">
                  <c:v>56.923389206394077</c:v>
                </c:pt>
                <c:pt idx="86">
                  <c:v>56.636558025472496</c:v>
                </c:pt>
                <c:pt idx="87">
                  <c:v>56.354209328343515</c:v>
                </c:pt>
                <c:pt idx="88">
                  <c:v>56.076524722277782</c:v>
                </c:pt>
                <c:pt idx="89">
                  <c:v>55.803651677430665</c:v>
                </c:pt>
                <c:pt idx="90">
                  <c:v>55.535700064328012</c:v>
                </c:pt>
                <c:pt idx="91">
                  <c:v>55.272739545436949</c:v>
                </c:pt>
                <c:pt idx="92">
                  <c:v>55.014797938726815</c:v>
                </c:pt>
                <c:pt idx="93">
                  <c:v>54.761860627564431</c:v>
                </c:pt>
                <c:pt idx="94">
                  <c:v>54.513871042271603</c:v>
                </c:pt>
                <c:pt idx="95">
                  <c:v>54.270732187857519</c:v>
                </c:pt>
                <c:pt idx="96">
                  <c:v>54.032309143673594</c:v>
                </c:pt>
                <c:pt idx="97">
                  <c:v>53.798432417635127</c:v>
                </c:pt>
                <c:pt idx="98">
                  <c:v>53.568902003204542</c:v>
                </c:pt>
                <c:pt idx="99">
                  <c:v>53.34349196361147</c:v>
                </c:pt>
                <c:pt idx="100">
                  <c:v>53.12195535578897</c:v>
                </c:pt>
                <c:pt idx="101">
                  <c:v>52.904029306131257</c:v>
                </c:pt>
                <c:pt idx="102">
                  <c:v>52.689440060339038</c:v>
                </c:pt>
                <c:pt idx="103">
                  <c:v>52.477907848466501</c:v>
                </c:pt>
                <c:pt idx="104">
                  <c:v>52.269151431488851</c:v>
                </c:pt>
                <c:pt idx="105">
                  <c:v>52.062892224753611</c:v>
                </c:pt>
                <c:pt idx="106">
                  <c:v>51.858857924126866</c:v>
                </c:pt>
                <c:pt idx="107">
                  <c:v>51.656785590353095</c:v>
                </c:pt>
                <c:pt idx="108">
                  <c:v>51.456424174403736</c:v>
                </c:pt>
                <c:pt idx="109">
                  <c:v>51.257536490185146</c:v>
                </c:pt>
                <c:pt idx="110">
                  <c:v>51.059900660199695</c:v>
                </c:pt>
                <c:pt idx="111">
                  <c:v>50.863311074348097</c:v>
                </c:pt>
                <c:pt idx="112">
                  <c:v>50.667578912139426</c:v>
                </c:pt>
                <c:pt idx="113">
                  <c:v>50.472532284526217</c:v>
                </c:pt>
                <c:pt idx="114">
                  <c:v>50.278016053972877</c:v>
                </c:pt>
                <c:pt idx="115">
                  <c:v>50.08389139085385</c:v>
                </c:pt>
                <c:pt idx="116">
                  <c:v>49.890035121540912</c:v>
                </c:pt>
                <c:pt idx="117">
                  <c:v>49.696338919219798</c:v>
                </c:pt>
                <c:pt idx="118">
                  <c:v>49.50270838314858</c:v>
                </c:pt>
                <c:pt idx="119">
                  <c:v>49.309062046217939</c:v>
                </c:pt>
                <c:pt idx="120">
                  <c:v>49.115330344683755</c:v>
                </c:pt>
                <c:pt idx="121">
                  <c:v>48.921454578110215</c:v>
                </c:pt>
                <c:pt idx="122">
                  <c:v>48.727385882092427</c:v>
                </c:pt>
                <c:pt idx="123">
                  <c:v>48.53308423135784</c:v>
                </c:pt>
                <c:pt idx="124">
                  <c:v>48.338517486447522</c:v>
                </c:pt>
                <c:pt idx="125">
                  <c:v>48.143660493379443</c:v>
                </c:pt>
                <c:pt idx="126">
                  <c:v>47.948494242487953</c:v>
                </c:pt>
                <c:pt idx="127">
                  <c:v>47.753005089984931</c:v>
                </c:pt>
                <c:pt idx="128">
                  <c:v>47.557184043650629</c:v>
                </c:pt>
                <c:pt idx="129">
                  <c:v>47.361026112380337</c:v>
                </c:pt>
                <c:pt idx="130">
                  <c:v>47.164529718028128</c:v>
                </c:pt>
                <c:pt idx="131">
                  <c:v>46.967696167040998</c:v>
                </c:pt>
                <c:pt idx="132">
                  <c:v>46.77052917871162</c:v>
                </c:pt>
                <c:pt idx="133">
                  <c:v>46.573034466444092</c:v>
                </c:pt>
                <c:pt idx="134">
                  <c:v>46.375219368179096</c:v>
                </c:pt>
                <c:pt idx="135">
                  <c:v>46.177092522023301</c:v>
                </c:pt>
                <c:pt idx="136">
                  <c:v>45.978663583139394</c:v>
                </c:pt>
                <c:pt idx="137">
                  <c:v>45.779942978047899</c:v>
                </c:pt>
                <c:pt idx="138">
                  <c:v>45.580941692648658</c:v>
                </c:pt>
                <c:pt idx="139">
                  <c:v>45.381671090467428</c:v>
                </c:pt>
                <c:pt idx="140">
                  <c:v>45.182142757857086</c:v>
                </c:pt>
                <c:pt idx="141">
                  <c:v>44.982368373122284</c:v>
                </c:pt>
                <c:pt idx="142">
                  <c:v>44.782359596779813</c:v>
                </c:pt>
                <c:pt idx="143">
                  <c:v>44.582127980409631</c:v>
                </c:pt>
                <c:pt idx="144">
                  <c:v>44.381684891787181</c:v>
                </c:pt>
                <c:pt idx="145">
                  <c:v>44.181041454212775</c:v>
                </c:pt>
                <c:pt idx="146">
                  <c:v>43.980208498166512</c:v>
                </c:pt>
                <c:pt idx="147">
                  <c:v>43.77919652361593</c:v>
                </c:pt>
                <c:pt idx="148">
                  <c:v>43.578015671487059</c:v>
                </c:pt>
                <c:pt idx="149">
                  <c:v>43.376675702978211</c:v>
                </c:pt>
                <c:pt idx="150">
                  <c:v>43.175185985549959</c:v>
                </c:pt>
                <c:pt idx="151">
                  <c:v>42.973555484564024</c:v>
                </c:pt>
                <c:pt idx="152">
                  <c:v>42.771792759669694</c:v>
                </c:pt>
                <c:pt idx="153">
                  <c:v>42.569905965149943</c:v>
                </c:pt>
                <c:pt idx="154">
                  <c:v>42.367902853540201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04-4BF2-BEA3-BB7C8995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74.102000000000004</c:v>
                </c:pt>
                <c:pt idx="1">
                  <c:v>74.203000000000003</c:v>
                </c:pt>
                <c:pt idx="2">
                  <c:v>73.897999999999996</c:v>
                </c:pt>
                <c:pt idx="3">
                  <c:v>74.084999999999994</c:v>
                </c:pt>
                <c:pt idx="4">
                  <c:v>73.78</c:v>
                </c:pt>
                <c:pt idx="5">
                  <c:v>74.728999999999999</c:v>
                </c:pt>
                <c:pt idx="6">
                  <c:v>73.254000000000005</c:v>
                </c:pt>
                <c:pt idx="7">
                  <c:v>74.694999999999993</c:v>
                </c:pt>
                <c:pt idx="8">
                  <c:v>73.983000000000004</c:v>
                </c:pt>
                <c:pt idx="9">
                  <c:v>73.373000000000005</c:v>
                </c:pt>
                <c:pt idx="10">
                  <c:v>74.153000000000006</c:v>
                </c:pt>
                <c:pt idx="11">
                  <c:v>74.355999999999995</c:v>
                </c:pt>
                <c:pt idx="12">
                  <c:v>73.915000000000006</c:v>
                </c:pt>
                <c:pt idx="13">
                  <c:v>73.864000000000004</c:v>
                </c:pt>
                <c:pt idx="14">
                  <c:v>74.525000000000006</c:v>
                </c:pt>
                <c:pt idx="15">
                  <c:v>73.254000000000005</c:v>
                </c:pt>
                <c:pt idx="16">
                  <c:v>73.322000000000003</c:v>
                </c:pt>
                <c:pt idx="17">
                  <c:v>73.406999999999996</c:v>
                </c:pt>
                <c:pt idx="18">
                  <c:v>74.763000000000005</c:v>
                </c:pt>
                <c:pt idx="19">
                  <c:v>75.355999999999995</c:v>
                </c:pt>
                <c:pt idx="20">
                  <c:v>74.034000000000006</c:v>
                </c:pt>
                <c:pt idx="21">
                  <c:v>74.881</c:v>
                </c:pt>
                <c:pt idx="22">
                  <c:v>74.661000000000001</c:v>
                </c:pt>
                <c:pt idx="23">
                  <c:v>75.796999999999997</c:v>
                </c:pt>
                <c:pt idx="24">
                  <c:v>75.983000000000004</c:v>
                </c:pt>
                <c:pt idx="25">
                  <c:v>77.168999999999997</c:v>
                </c:pt>
                <c:pt idx="26">
                  <c:v>75.831000000000003</c:v>
                </c:pt>
                <c:pt idx="27">
                  <c:v>77.254000000000005</c:v>
                </c:pt>
                <c:pt idx="28">
                  <c:v>76.712000000000003</c:v>
                </c:pt>
                <c:pt idx="29">
                  <c:v>77.135999999999996</c:v>
                </c:pt>
                <c:pt idx="30">
                  <c:v>78.373000000000005</c:v>
                </c:pt>
                <c:pt idx="31">
                  <c:v>79.796999999999997</c:v>
                </c:pt>
                <c:pt idx="32">
                  <c:v>81.593000000000004</c:v>
                </c:pt>
                <c:pt idx="33">
                  <c:v>81.763000000000005</c:v>
                </c:pt>
                <c:pt idx="34">
                  <c:v>84.965999999999994</c:v>
                </c:pt>
                <c:pt idx="35">
                  <c:v>88.864000000000004</c:v>
                </c:pt>
                <c:pt idx="36">
                  <c:v>89.441000000000003</c:v>
                </c:pt>
                <c:pt idx="37">
                  <c:v>91.525000000000006</c:v>
                </c:pt>
                <c:pt idx="38">
                  <c:v>93.626999999999995</c:v>
                </c:pt>
                <c:pt idx="39">
                  <c:v>96.542000000000002</c:v>
                </c:pt>
                <c:pt idx="40">
                  <c:v>102.441</c:v>
                </c:pt>
                <c:pt idx="41">
                  <c:v>109.492</c:v>
                </c:pt>
                <c:pt idx="42">
                  <c:v>123.881</c:v>
                </c:pt>
                <c:pt idx="43">
                  <c:v>142.52500000000001</c:v>
                </c:pt>
                <c:pt idx="44">
                  <c:v>162.64400000000001</c:v>
                </c:pt>
                <c:pt idx="45">
                  <c:v>181.47499999999999</c:v>
                </c:pt>
                <c:pt idx="46">
                  <c:v>198.62700000000001</c:v>
                </c:pt>
                <c:pt idx="47">
                  <c:v>212.542</c:v>
                </c:pt>
                <c:pt idx="48">
                  <c:v>222.661</c:v>
                </c:pt>
                <c:pt idx="49">
                  <c:v>230.441</c:v>
                </c:pt>
                <c:pt idx="50">
                  <c:v>235.05099999999999</c:v>
                </c:pt>
                <c:pt idx="51">
                  <c:v>236.42400000000001</c:v>
                </c:pt>
                <c:pt idx="52">
                  <c:v>232.22</c:v>
                </c:pt>
                <c:pt idx="53">
                  <c:v>218.661</c:v>
                </c:pt>
                <c:pt idx="54">
                  <c:v>194.25399999999999</c:v>
                </c:pt>
                <c:pt idx="55">
                  <c:v>157.71199999999999</c:v>
                </c:pt>
                <c:pt idx="56">
                  <c:v>115.78</c:v>
                </c:pt>
                <c:pt idx="57">
                  <c:v>88.424000000000007</c:v>
                </c:pt>
                <c:pt idx="58">
                  <c:v>79.983000000000004</c:v>
                </c:pt>
                <c:pt idx="59">
                  <c:v>80.593000000000004</c:v>
                </c:pt>
                <c:pt idx="60">
                  <c:v>82.745999999999995</c:v>
                </c:pt>
                <c:pt idx="61">
                  <c:v>87.322000000000003</c:v>
                </c:pt>
                <c:pt idx="62">
                  <c:v>93.661000000000001</c:v>
                </c:pt>
                <c:pt idx="63">
                  <c:v>103.831</c:v>
                </c:pt>
                <c:pt idx="64">
                  <c:v>117.254</c:v>
                </c:pt>
                <c:pt idx="65">
                  <c:v>132.35599999999999</c:v>
                </c:pt>
                <c:pt idx="66">
                  <c:v>148.661</c:v>
                </c:pt>
                <c:pt idx="67">
                  <c:v>160.881</c:v>
                </c:pt>
                <c:pt idx="68">
                  <c:v>170.983</c:v>
                </c:pt>
                <c:pt idx="69">
                  <c:v>179.59299999999999</c:v>
                </c:pt>
                <c:pt idx="70">
                  <c:v>184.05099999999999</c:v>
                </c:pt>
                <c:pt idx="71">
                  <c:v>184.864</c:v>
                </c:pt>
                <c:pt idx="72">
                  <c:v>177.017</c:v>
                </c:pt>
                <c:pt idx="73">
                  <c:v>159.38999999999999</c:v>
                </c:pt>
                <c:pt idx="74">
                  <c:v>131.42400000000001</c:v>
                </c:pt>
                <c:pt idx="75">
                  <c:v>97.864000000000004</c:v>
                </c:pt>
                <c:pt idx="76">
                  <c:v>70.78</c:v>
                </c:pt>
                <c:pt idx="77">
                  <c:v>61.627000000000002</c:v>
                </c:pt>
                <c:pt idx="78">
                  <c:v>57.287999999999997</c:v>
                </c:pt>
                <c:pt idx="79">
                  <c:v>58.457999999999998</c:v>
                </c:pt>
                <c:pt idx="80">
                  <c:v>57.831000000000003</c:v>
                </c:pt>
                <c:pt idx="81">
                  <c:v>56.881</c:v>
                </c:pt>
                <c:pt idx="82">
                  <c:v>57.372999999999998</c:v>
                </c:pt>
                <c:pt idx="83">
                  <c:v>57.643999999999998</c:v>
                </c:pt>
                <c:pt idx="84">
                  <c:v>56.203000000000003</c:v>
                </c:pt>
                <c:pt idx="85">
                  <c:v>56.423999999999999</c:v>
                </c:pt>
                <c:pt idx="86">
                  <c:v>58.491999999999997</c:v>
                </c:pt>
                <c:pt idx="87">
                  <c:v>56.661000000000001</c:v>
                </c:pt>
                <c:pt idx="88">
                  <c:v>57.186</c:v>
                </c:pt>
                <c:pt idx="89">
                  <c:v>57.948999999999998</c:v>
                </c:pt>
                <c:pt idx="90">
                  <c:v>58.593000000000004</c:v>
                </c:pt>
                <c:pt idx="91">
                  <c:v>57.085000000000001</c:v>
                </c:pt>
                <c:pt idx="92">
                  <c:v>56.863999999999997</c:v>
                </c:pt>
                <c:pt idx="93">
                  <c:v>57.914999999999999</c:v>
                </c:pt>
                <c:pt idx="94">
                  <c:v>57.441000000000003</c:v>
                </c:pt>
                <c:pt idx="95">
                  <c:v>55.61</c:v>
                </c:pt>
                <c:pt idx="96">
                  <c:v>55.406999999999996</c:v>
                </c:pt>
                <c:pt idx="97">
                  <c:v>57.491999999999997</c:v>
                </c:pt>
                <c:pt idx="98">
                  <c:v>57.542000000000002</c:v>
                </c:pt>
                <c:pt idx="99">
                  <c:v>58.847000000000001</c:v>
                </c:pt>
                <c:pt idx="100">
                  <c:v>62.356000000000002</c:v>
                </c:pt>
                <c:pt idx="101">
                  <c:v>66.983000000000004</c:v>
                </c:pt>
                <c:pt idx="102">
                  <c:v>73.915000000000006</c:v>
                </c:pt>
                <c:pt idx="103">
                  <c:v>80.457999999999998</c:v>
                </c:pt>
                <c:pt idx="104">
                  <c:v>86.441000000000003</c:v>
                </c:pt>
                <c:pt idx="105">
                  <c:v>88.881</c:v>
                </c:pt>
                <c:pt idx="106">
                  <c:v>87.153000000000006</c:v>
                </c:pt>
                <c:pt idx="107">
                  <c:v>83.203000000000003</c:v>
                </c:pt>
                <c:pt idx="108">
                  <c:v>75.016999999999996</c:v>
                </c:pt>
                <c:pt idx="109">
                  <c:v>65.948999999999998</c:v>
                </c:pt>
                <c:pt idx="110">
                  <c:v>59.186</c:v>
                </c:pt>
                <c:pt idx="111">
                  <c:v>53.796999999999997</c:v>
                </c:pt>
                <c:pt idx="112">
                  <c:v>51.982999999999997</c:v>
                </c:pt>
                <c:pt idx="113">
                  <c:v>50.728999999999999</c:v>
                </c:pt>
                <c:pt idx="114">
                  <c:v>50.22</c:v>
                </c:pt>
                <c:pt idx="115">
                  <c:v>51.237000000000002</c:v>
                </c:pt>
                <c:pt idx="116">
                  <c:v>50.305</c:v>
                </c:pt>
                <c:pt idx="117">
                  <c:v>50.677999999999997</c:v>
                </c:pt>
                <c:pt idx="118">
                  <c:v>50.508000000000003</c:v>
                </c:pt>
                <c:pt idx="119">
                  <c:v>50.101999999999997</c:v>
                </c:pt>
                <c:pt idx="120">
                  <c:v>49.356000000000002</c:v>
                </c:pt>
                <c:pt idx="121">
                  <c:v>50.712000000000003</c:v>
                </c:pt>
                <c:pt idx="122">
                  <c:v>49.186</c:v>
                </c:pt>
                <c:pt idx="123">
                  <c:v>49.576000000000001</c:v>
                </c:pt>
                <c:pt idx="124">
                  <c:v>50.271000000000001</c:v>
                </c:pt>
                <c:pt idx="125">
                  <c:v>50.017000000000003</c:v>
                </c:pt>
                <c:pt idx="126">
                  <c:v>50.168999999999997</c:v>
                </c:pt>
                <c:pt idx="127">
                  <c:v>51.558999999999997</c:v>
                </c:pt>
                <c:pt idx="128">
                  <c:v>53.186</c:v>
                </c:pt>
                <c:pt idx="129">
                  <c:v>57.78</c:v>
                </c:pt>
                <c:pt idx="130">
                  <c:v>62.457999999999998</c:v>
                </c:pt>
                <c:pt idx="131">
                  <c:v>65.745999999999995</c:v>
                </c:pt>
                <c:pt idx="132">
                  <c:v>67.135999999999996</c:v>
                </c:pt>
                <c:pt idx="133">
                  <c:v>67.948999999999998</c:v>
                </c:pt>
                <c:pt idx="134">
                  <c:v>64.168999999999997</c:v>
                </c:pt>
                <c:pt idx="135">
                  <c:v>58.576000000000001</c:v>
                </c:pt>
                <c:pt idx="136">
                  <c:v>53.017000000000003</c:v>
                </c:pt>
                <c:pt idx="137">
                  <c:v>49.237000000000002</c:v>
                </c:pt>
                <c:pt idx="138">
                  <c:v>47.253999999999998</c:v>
                </c:pt>
                <c:pt idx="139">
                  <c:v>48.017000000000003</c:v>
                </c:pt>
                <c:pt idx="140">
                  <c:v>46.22</c:v>
                </c:pt>
                <c:pt idx="141">
                  <c:v>45.643999999999998</c:v>
                </c:pt>
                <c:pt idx="142">
                  <c:v>46.356000000000002</c:v>
                </c:pt>
                <c:pt idx="143">
                  <c:v>45.475000000000001</c:v>
                </c:pt>
                <c:pt idx="144">
                  <c:v>45.033999999999999</c:v>
                </c:pt>
                <c:pt idx="145">
                  <c:v>44.168999999999997</c:v>
                </c:pt>
                <c:pt idx="146">
                  <c:v>45</c:v>
                </c:pt>
                <c:pt idx="147">
                  <c:v>45.627000000000002</c:v>
                </c:pt>
                <c:pt idx="148">
                  <c:v>45.271000000000001</c:v>
                </c:pt>
                <c:pt idx="149">
                  <c:v>44.593000000000004</c:v>
                </c:pt>
                <c:pt idx="150">
                  <c:v>43.661000000000001</c:v>
                </c:pt>
                <c:pt idx="151">
                  <c:v>44.932000000000002</c:v>
                </c:pt>
                <c:pt idx="152">
                  <c:v>43.796999999999997</c:v>
                </c:pt>
                <c:pt idx="153">
                  <c:v>43.627000000000002</c:v>
                </c:pt>
                <c:pt idx="154">
                  <c:v>42.831000000000003</c:v>
                </c:pt>
                <c:pt idx="155">
                  <c:v>43.475000000000001</c:v>
                </c:pt>
                <c:pt idx="156">
                  <c:v>42.982999999999997</c:v>
                </c:pt>
                <c:pt idx="157">
                  <c:v>43.831000000000003</c:v>
                </c:pt>
                <c:pt idx="158">
                  <c:v>42.982999999999997</c:v>
                </c:pt>
                <c:pt idx="159">
                  <c:v>43.39</c:v>
                </c:pt>
                <c:pt idx="160">
                  <c:v>43.762999999999998</c:v>
                </c:pt>
                <c:pt idx="161">
                  <c:v>43.966000000000001</c:v>
                </c:pt>
                <c:pt idx="162">
                  <c:v>42.948999999999998</c:v>
                </c:pt>
                <c:pt idx="163">
                  <c:v>43.085000000000001</c:v>
                </c:pt>
                <c:pt idx="164">
                  <c:v>43.831000000000003</c:v>
                </c:pt>
                <c:pt idx="165">
                  <c:v>42.746000000000002</c:v>
                </c:pt>
                <c:pt idx="166">
                  <c:v>43.101999999999997</c:v>
                </c:pt>
                <c:pt idx="167">
                  <c:v>41.831000000000003</c:v>
                </c:pt>
                <c:pt idx="168">
                  <c:v>43.475000000000001</c:v>
                </c:pt>
                <c:pt idx="169">
                  <c:v>43.643999999999998</c:v>
                </c:pt>
                <c:pt idx="170">
                  <c:v>43.203000000000003</c:v>
                </c:pt>
                <c:pt idx="171">
                  <c:v>42.152999999999999</c:v>
                </c:pt>
                <c:pt idx="172">
                  <c:v>42.186</c:v>
                </c:pt>
                <c:pt idx="173">
                  <c:v>42.033999999999999</c:v>
                </c:pt>
                <c:pt idx="174">
                  <c:v>43.033999999999999</c:v>
                </c:pt>
                <c:pt idx="175">
                  <c:v>41.22</c:v>
                </c:pt>
                <c:pt idx="176">
                  <c:v>41.441000000000003</c:v>
                </c:pt>
                <c:pt idx="177">
                  <c:v>41.186</c:v>
                </c:pt>
                <c:pt idx="178">
                  <c:v>41.898000000000003</c:v>
                </c:pt>
                <c:pt idx="179">
                  <c:v>41.61</c:v>
                </c:pt>
                <c:pt idx="180">
                  <c:v>41.39</c:v>
                </c:pt>
                <c:pt idx="181">
                  <c:v>40.39</c:v>
                </c:pt>
                <c:pt idx="182">
                  <c:v>40.406999999999996</c:v>
                </c:pt>
                <c:pt idx="183">
                  <c:v>41.406999999999996</c:v>
                </c:pt>
                <c:pt idx="184">
                  <c:v>40.287999999999997</c:v>
                </c:pt>
                <c:pt idx="185">
                  <c:v>41.762999999999998</c:v>
                </c:pt>
                <c:pt idx="186">
                  <c:v>41.017000000000003</c:v>
                </c:pt>
                <c:pt idx="187">
                  <c:v>39.847000000000001</c:v>
                </c:pt>
                <c:pt idx="188">
                  <c:v>40.186</c:v>
                </c:pt>
                <c:pt idx="189">
                  <c:v>41.101999999999997</c:v>
                </c:pt>
                <c:pt idx="190">
                  <c:v>39.948999999999998</c:v>
                </c:pt>
                <c:pt idx="191">
                  <c:v>38.576000000000001</c:v>
                </c:pt>
                <c:pt idx="192">
                  <c:v>38.78</c:v>
                </c:pt>
                <c:pt idx="193">
                  <c:v>39.085000000000001</c:v>
                </c:pt>
                <c:pt idx="194">
                  <c:v>39.017000000000003</c:v>
                </c:pt>
                <c:pt idx="195">
                  <c:v>40.441000000000003</c:v>
                </c:pt>
                <c:pt idx="196">
                  <c:v>39.168999999999997</c:v>
                </c:pt>
                <c:pt idx="197">
                  <c:v>40.033999999999999</c:v>
                </c:pt>
                <c:pt idx="198">
                  <c:v>39.728999999999999</c:v>
                </c:pt>
                <c:pt idx="199">
                  <c:v>37.712000000000003</c:v>
                </c:pt>
                <c:pt idx="200">
                  <c:v>39.491999999999997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6-4222-9AC1-7227CBE64C33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79.80888142275559</c:v>
                </c:pt>
                <c:pt idx="22">
                  <c:v>79.481646457965837</c:v>
                </c:pt>
                <c:pt idx="23">
                  <c:v>79.162005298995069</c:v>
                </c:pt>
                <c:pt idx="24">
                  <c:v>78.854757116492564</c:v>
                </c:pt>
                <c:pt idx="25">
                  <c:v>78.567303033381449</c:v>
                </c:pt>
                <c:pt idx="26">
                  <c:v>78.310803022422746</c:v>
                </c:pt>
                <c:pt idx="27">
                  <c:v>78.101703314886194</c:v>
                </c:pt>
                <c:pt idx="28">
                  <c:v>77.963677377841222</c:v>
                </c:pt>
                <c:pt idx="29">
                  <c:v>77.92998716502224</c:v>
                </c:pt>
                <c:pt idx="30">
                  <c:v>78.046210471850571</c:v>
                </c:pt>
                <c:pt idx="31">
                  <c:v>78.373191508636282</c:v>
                </c:pt>
                <c:pt idx="32">
                  <c:v>78.989955969261175</c:v>
                </c:pt>
                <c:pt idx="33">
                  <c:v>79.996195920002791</c:v>
                </c:pt>
                <c:pt idx="34">
                  <c:v>81.513788976006637</c:v>
                </c:pt>
                <c:pt idx="35">
                  <c:v>83.686694788854268</c:v>
                </c:pt>
                <c:pt idx="36">
                  <c:v>86.678502334701378</c:v>
                </c:pt>
                <c:pt idx="37">
                  <c:v>90.666921107282676</c:v>
                </c:pt>
                <c:pt idx="38">
                  <c:v>95.834653818027249</c:v>
                </c:pt>
                <c:pt idx="39">
                  <c:v>102.35638313131865</c:v>
                </c:pt>
                <c:pt idx="40">
                  <c:v>110.38205576016011</c:v>
                </c:pt>
                <c:pt idx="41">
                  <c:v>120.01722996346383</c:v>
                </c:pt>
                <c:pt idx="42">
                  <c:v>131.30190525938383</c:v>
                </c:pt>
                <c:pt idx="43">
                  <c:v>144.18985217950495</c:v>
                </c:pt>
                <c:pt idx="44">
                  <c:v>158.53067684378661</c:v>
                </c:pt>
                <c:pt idx="45">
                  <c:v>174.05551347889636</c:v>
                </c:pt>
                <c:pt idx="46">
                  <c:v>190.36052411012477</c:v>
                </c:pt>
                <c:pt idx="47">
                  <c:v>206.86239376611076</c:v>
                </c:pt>
                <c:pt idx="48">
                  <c:v>222.6646165739279</c:v>
                </c:pt>
                <c:pt idx="49">
                  <c:v>236.2658326210539</c:v>
                </c:pt>
                <c:pt idx="50">
                  <c:v>245.18658452441977</c:v>
                </c:pt>
                <c:pt idx="51">
                  <c:v>245.96391012156803</c:v>
                </c:pt>
                <c:pt idx="52">
                  <c:v>235.22208616816926</c:v>
                </c:pt>
                <c:pt idx="53">
                  <c:v>211.90889271904425</c:v>
                </c:pt>
                <c:pt idx="54">
                  <c:v>179.2516556862189</c:v>
                </c:pt>
                <c:pt idx="55">
                  <c:v>144.27153712353356</c:v>
                </c:pt>
                <c:pt idx="56">
                  <c:v>114.50172353768578</c:v>
                </c:pt>
                <c:pt idx="57">
                  <c:v>94.37900612623713</c:v>
                </c:pt>
                <c:pt idx="58">
                  <c:v>84.122370056885913</c:v>
                </c:pt>
                <c:pt idx="59">
                  <c:v>81.322145474860065</c:v>
                </c:pt>
                <c:pt idx="60">
                  <c:v>83.22386273327453</c:v>
                </c:pt>
                <c:pt idx="61">
                  <c:v>87.987497353822505</c:v>
                </c:pt>
                <c:pt idx="62">
                  <c:v>94.762516118706117</c:v>
                </c:pt>
                <c:pt idx="63">
                  <c:v>103.26377593943859</c:v>
                </c:pt>
                <c:pt idx="64">
                  <c:v>113.38392640146787</c:v>
                </c:pt>
                <c:pt idx="65">
                  <c:v>124.98079921554317</c:v>
                </c:pt>
                <c:pt idx="66">
                  <c:v>137.78401033638426</c:v>
                </c:pt>
                <c:pt idx="67">
                  <c:v>151.34022292921287</c:v>
                </c:pt>
                <c:pt idx="68">
                  <c:v>164.91594291982813</c:v>
                </c:pt>
                <c:pt idx="69">
                  <c:v>177.26162578989639</c:v>
                </c:pt>
                <c:pt idx="70">
                  <c:v>186.23477094138923</c:v>
                </c:pt>
                <c:pt idx="71">
                  <c:v>188.66481509915911</c:v>
                </c:pt>
                <c:pt idx="72">
                  <c:v>181.27063087637566</c:v>
                </c:pt>
                <c:pt idx="73">
                  <c:v>162.91720299975466</c:v>
                </c:pt>
                <c:pt idx="74">
                  <c:v>136.66005544152475</c:v>
                </c:pt>
                <c:pt idx="75">
                  <c:v>109.0552010206673</c:v>
                </c:pt>
                <c:pt idx="76">
                  <c:v>86.528149064983467</c:v>
                </c:pt>
                <c:pt idx="77">
                  <c:v>71.962057782591174</c:v>
                </c:pt>
                <c:pt idx="78">
                  <c:v>64.383918351924905</c:v>
                </c:pt>
                <c:pt idx="79">
                  <c:v>61.115530914095238</c:v>
                </c:pt>
                <c:pt idx="80">
                  <c:v>59.837470738904877</c:v>
                </c:pt>
                <c:pt idx="81">
                  <c:v>59.267662167215356</c:v>
                </c:pt>
                <c:pt idx="82">
                  <c:v>58.896671179092962</c:v>
                </c:pt>
                <c:pt idx="83">
                  <c:v>58.572648764278831</c:v>
                </c:pt>
                <c:pt idx="84">
                  <c:v>58.261333162610363</c:v>
                </c:pt>
                <c:pt idx="85">
                  <c:v>57.957608086795616</c:v>
                </c:pt>
                <c:pt idx="86">
                  <c:v>57.66255082274985</c:v>
                </c:pt>
                <c:pt idx="87">
                  <c:v>57.379562541690682</c:v>
                </c:pt>
                <c:pt idx="88">
                  <c:v>57.114874221425367</c:v>
                </c:pt>
                <c:pt idx="89">
                  <c:v>56.879309565008477</c:v>
                </c:pt>
                <c:pt idx="90">
                  <c:v>56.690903975316218</c:v>
                </c:pt>
                <c:pt idx="91">
                  <c:v>56.578306691828544</c:v>
                </c:pt>
                <c:pt idx="92">
                  <c:v>56.584665536348645</c:v>
                </c:pt>
                <c:pt idx="93">
                  <c:v>56.771253256223581</c:v>
                </c:pt>
                <c:pt idx="94">
                  <c:v>57.219542192145262</c:v>
                </c:pt>
                <c:pt idx="95">
                  <c:v>58.029923638345771</c:v>
                </c:pt>
                <c:pt idx="96">
                  <c:v>59.315036110078672</c:v>
                </c:pt>
                <c:pt idx="97">
                  <c:v>61.185926306037963</c:v>
                </c:pt>
                <c:pt idx="98">
                  <c:v>63.729914265218127</c:v>
                </c:pt>
                <c:pt idx="99">
                  <c:v>66.979223818810354</c:v>
                </c:pt>
                <c:pt idx="100">
                  <c:v>70.8678559342912</c:v>
                </c:pt>
                <c:pt idx="101">
                  <c:v>75.172195071796921</c:v>
                </c:pt>
                <c:pt idx="102">
                  <c:v>79.43882364212854</c:v>
                </c:pt>
                <c:pt idx="103">
                  <c:v>82.938383276856911</c:v>
                </c:pt>
                <c:pt idx="104">
                  <c:v>84.740033255046484</c:v>
                </c:pt>
                <c:pt idx="105">
                  <c:v>84.002872476997183</c:v>
                </c:pt>
                <c:pt idx="106">
                  <c:v>80.432849724685312</c:v>
                </c:pt>
                <c:pt idx="107">
                  <c:v>74.615220218687597</c:v>
                </c:pt>
                <c:pt idx="108">
                  <c:v>67.883938588579653</c:v>
                </c:pt>
                <c:pt idx="109">
                  <c:v>61.716583970851573</c:v>
                </c:pt>
                <c:pt idx="110">
                  <c:v>57.072392062114027</c:v>
                </c:pt>
                <c:pt idx="111">
                  <c:v>54.135273676921244</c:v>
                </c:pt>
                <c:pt idx="112">
                  <c:v>52.533268836944849</c:v>
                </c:pt>
                <c:pt idx="113">
                  <c:v>51.736539197304026</c:v>
                </c:pt>
                <c:pt idx="114">
                  <c:v>51.329245914281103</c:v>
                </c:pt>
                <c:pt idx="115">
                  <c:v>51.07744275338014</c:v>
                </c:pt>
                <c:pt idx="116">
                  <c:v>50.881442583224803</c:v>
                </c:pt>
                <c:pt idx="117">
                  <c:v>50.711959772186248</c:v>
                </c:pt>
                <c:pt idx="118">
                  <c:v>50.571238354344551</c:v>
                </c:pt>
                <c:pt idx="119">
                  <c:v>50.47840381506559</c:v>
                </c:pt>
                <c:pt idx="120">
                  <c:v>50.46750703735588</c:v>
                </c:pt>
                <c:pt idx="121">
                  <c:v>50.589692709167792</c:v>
                </c:pt>
                <c:pt idx="122">
                  <c:v>50.914535726412694</c:v>
                </c:pt>
                <c:pt idx="123">
                  <c:v>51.526860138818542</c:v>
                </c:pt>
                <c:pt idx="124">
                  <c:v>52.515340880860052</c:v>
                </c:pt>
                <c:pt idx="125">
                  <c:v>53.94920960593776</c:v>
                </c:pt>
                <c:pt idx="126">
                  <c:v>55.84073625834079</c:v>
                </c:pt>
                <c:pt idx="127">
                  <c:v>58.096171659798827</c:v>
                </c:pt>
                <c:pt idx="128">
                  <c:v>60.469660228022661</c:v>
                </c:pt>
                <c:pt idx="129">
                  <c:v>62.552191010116708</c:v>
                </c:pt>
                <c:pt idx="130">
                  <c:v>63.83695330398524</c:v>
                </c:pt>
                <c:pt idx="131">
                  <c:v>63.878184361983571</c:v>
                </c:pt>
                <c:pt idx="132">
                  <c:v>62.493821375422129</c:v>
                </c:pt>
                <c:pt idx="133">
                  <c:v>59.895323580392358</c:v>
                </c:pt>
                <c:pt idx="134">
                  <c:v>56.63757905210457</c:v>
                </c:pt>
                <c:pt idx="135">
                  <c:v>53.393301054875614</c:v>
                </c:pt>
                <c:pt idx="136">
                  <c:v>50.685507244633449</c:v>
                </c:pt>
                <c:pt idx="137">
                  <c:v>48.736846579026171</c:v>
                </c:pt>
                <c:pt idx="138">
                  <c:v>47.493685650748766</c:v>
                </c:pt>
                <c:pt idx="139">
                  <c:v>46.758407349774807</c:v>
                </c:pt>
                <c:pt idx="140">
                  <c:v>46.321516148184138</c:v>
                </c:pt>
                <c:pt idx="141">
                  <c:v>46.031024259371002</c:v>
                </c:pt>
                <c:pt idx="142">
                  <c:v>45.801202064061535</c:v>
                </c:pt>
                <c:pt idx="143">
                  <c:v>45.592694489838664</c:v>
                </c:pt>
                <c:pt idx="144">
                  <c:v>45.390473943029079</c:v>
                </c:pt>
                <c:pt idx="145">
                  <c:v>45.189712270562417</c:v>
                </c:pt>
                <c:pt idx="146">
                  <c:v>44.9890995649614</c:v>
                </c:pt>
                <c:pt idx="147">
                  <c:v>44.788340266310207</c:v>
                </c:pt>
                <c:pt idx="148">
                  <c:v>44.587385419735121</c:v>
                </c:pt>
                <c:pt idx="149">
                  <c:v>44.386236684206253</c:v>
                </c:pt>
                <c:pt idx="150">
                  <c:v>44.184904223270856</c:v>
                </c:pt>
                <c:pt idx="151">
                  <c:v>43.983399035256859</c:v>
                </c:pt>
                <c:pt idx="152">
                  <c:v>43.781731764860716</c:v>
                </c:pt>
                <c:pt idx="153">
                  <c:v>43.579912550246554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6-4222-9AC1-7227CBE64C3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79.794657302113521</c:v>
                </c:pt>
                <c:pt idx="22">
                  <c:v>79.456448735213911</c:v>
                </c:pt>
                <c:pt idx="23">
                  <c:v>79.118144282453997</c:v>
                </c:pt>
                <c:pt idx="24">
                  <c:v>78.779737018637249</c:v>
                </c:pt>
                <c:pt idx="25">
                  <c:v>78.441219580566198</c:v>
                </c:pt>
                <c:pt idx="26">
                  <c:v>78.102584147936142</c:v>
                </c:pt>
                <c:pt idx="27">
                  <c:v>77.763822424766033</c:v>
                </c:pt>
                <c:pt idx="28">
                  <c:v>77.424925621669402</c:v>
                </c:pt>
                <c:pt idx="29">
                  <c:v>77.085884439322541</c:v>
                </c:pt>
                <c:pt idx="30">
                  <c:v>76.746689053551336</c:v>
                </c:pt>
                <c:pt idx="31">
                  <c:v>76.407329102529772</c:v>
                </c:pt>
                <c:pt idx="32">
                  <c:v>76.067793676666355</c:v>
                </c:pt>
                <c:pt idx="33">
                  <c:v>75.72807131184679</c:v>
                </c:pt>
                <c:pt idx="34">
                  <c:v>75.388149986807392</c:v>
                </c:pt>
                <c:pt idx="35">
                  <c:v>75.048017125532056</c:v>
                </c:pt>
                <c:pt idx="36">
                  <c:v>74.70765960569868</c:v>
                </c:pt>
                <c:pt idx="37">
                  <c:v>74.367063774349845</c:v>
                </c:pt>
                <c:pt idx="38">
                  <c:v>74.026215472128925</c:v>
                </c:pt>
                <c:pt idx="39">
                  <c:v>73.685100067605646</c:v>
                </c:pt>
                <c:pt idx="40">
                  <c:v>73.343702503418584</c:v>
                </c:pt>
                <c:pt idx="41">
                  <c:v>73.002007356183782</c:v>
                </c:pt>
                <c:pt idx="42">
                  <c:v>72.659998912361047</c:v>
                </c:pt>
                <c:pt idx="43">
                  <c:v>72.317661262529612</c:v>
                </c:pt>
                <c:pt idx="44">
                  <c:v>71.974978416805484</c:v>
                </c:pt>
                <c:pt idx="45">
                  <c:v>71.63193444442777</c:v>
                </c:pt>
                <c:pt idx="46">
                  <c:v>71.288513640849217</c:v>
                </c:pt>
                <c:pt idx="47">
                  <c:v>70.944700725983111</c:v>
                </c:pt>
                <c:pt idx="48">
                  <c:v>70.600481077574514</c:v>
                </c:pt>
                <c:pt idx="49">
                  <c:v>70.255841003972009</c:v>
                </c:pt>
                <c:pt idx="50">
                  <c:v>69.910768060861301</c:v>
                </c:pt>
                <c:pt idx="51">
                  <c:v>69.565251416769371</c:v>
                </c:pt>
                <c:pt idx="52">
                  <c:v>69.219282272336343</c:v>
                </c:pt>
                <c:pt idx="53">
                  <c:v>68.872854338453322</c:v>
                </c:pt>
                <c:pt idx="54">
                  <c:v>68.525964378349869</c:v>
                </c:pt>
                <c:pt idx="55">
                  <c:v>68.17861281854249</c:v>
                </c:pt>
                <c:pt idx="56">
                  <c:v>67.830804433181356</c:v>
                </c:pt>
                <c:pt idx="57">
                  <c:v>67.48254910570266</c:v>
                </c:pt>
                <c:pt idx="58">
                  <c:v>67.133862670748982</c:v>
                </c:pt>
                <c:pt idx="59">
                  <c:v>66.784767837989165</c:v>
                </c:pt>
                <c:pt idx="60">
                  <c:v>66.435295197684866</c:v>
                </c:pt>
                <c:pt idx="61">
                  <c:v>66.085484305532233</c:v>
                </c:pt>
                <c:pt idx="62">
                  <c:v>65.73538484138254</c:v>
                </c:pt>
                <c:pt idx="63">
                  <c:v>65.385057832846854</c:v>
                </c:pt>
                <c:pt idx="64">
                  <c:v>65.034576930461071</c:v>
                </c:pt>
                <c:pt idx="65">
                  <c:v>64.684029716000936</c:v>
                </c:pt>
                <c:pt idx="66">
                  <c:v>64.33351901969597</c:v>
                </c:pt>
                <c:pt idx="67">
                  <c:v>63.983164215555121</c:v>
                </c:pt>
                <c:pt idx="68">
                  <c:v>63.633102456905526</c:v>
                </c:pt>
                <c:pt idx="69">
                  <c:v>63.28348980676958</c:v>
                </c:pt>
                <c:pt idx="70">
                  <c:v>62.934502210167672</c:v>
                </c:pt>
                <c:pt idx="71">
                  <c:v>62.586336248258455</c:v>
                </c:pt>
                <c:pt idx="72">
                  <c:v>62.239209607955388</c:v>
                </c:pt>
                <c:pt idx="73">
                  <c:v>61.893361195948103</c:v>
                </c:pt>
                <c:pt idx="74">
                  <c:v>61.549050823675749</c:v>
                </c:pt>
                <c:pt idx="75">
                  <c:v>61.206558390577165</c:v>
                </c:pt>
                <c:pt idx="76">
                  <c:v>60.866182497728261</c:v>
                </c:pt>
                <c:pt idx="77">
                  <c:v>60.528238433551948</c:v>
                </c:pt>
                <c:pt idx="78">
                  <c:v>60.193055488267255</c:v>
                </c:pt>
                <c:pt idx="79">
                  <c:v>59.860973574471402</c:v>
                </c:pt>
                <c:pt idx="80">
                  <c:v>59.532339157653531</c:v>
                </c:pt>
                <c:pt idx="81">
                  <c:v>59.207500531941534</c:v>
                </c:pt>
                <c:pt idx="82">
                  <c:v>58.886802511804817</c:v>
                </c:pt>
                <c:pt idx="83">
                  <c:v>58.570580647964114</c:v>
                </c:pt>
                <c:pt idx="84">
                  <c:v>58.259155112997007</c:v>
                </c:pt>
                <c:pt idx="85">
                  <c:v>57.952824436215508</c:v>
                </c:pt>
                <c:pt idx="86">
                  <c:v>57.651859295231432</c:v>
                </c:pt>
                <c:pt idx="87">
                  <c:v>57.356496590181507</c:v>
                </c:pt>
                <c:pt idx="88">
                  <c:v>57.066934033236024</c:v>
                </c:pt>
                <c:pt idx="89">
                  <c:v>56.783325478920979</c:v>
                </c:pt>
                <c:pt idx="90">
                  <c:v>56.505777199188493</c:v>
                </c:pt>
                <c:pt idx="91">
                  <c:v>56.234345271621962</c:v>
                </c:pt>
                <c:pt idx="92">
                  <c:v>55.969034201563289</c:v>
                </c:pt>
                <c:pt idx="93">
                  <c:v>55.709796842446181</c:v>
                </c:pt>
                <c:pt idx="94">
                  <c:v>55.456535617306727</c:v>
                </c:pt>
                <c:pt idx="95">
                  <c:v>55.209104982941966</c:v>
                </c:pt>
                <c:pt idx="96">
                  <c:v>54.96731502113569</c:v>
                </c:pt>
                <c:pt idx="97">
                  <c:v>54.730935992917573</c:v>
                </c:pt>
                <c:pt idx="98">
                  <c:v>54.499703655189776</c:v>
                </c:pt>
                <c:pt idx="99">
                  <c:v>54.273325116244663</c:v>
                </c:pt>
                <c:pt idx="100">
                  <c:v>54.051484998354852</c:v>
                </c:pt>
                <c:pt idx="101">
                  <c:v>53.833851681082784</c:v>
                </c:pt>
                <c:pt idx="102">
                  <c:v>53.620083416469114</c:v>
                </c:pt>
                <c:pt idx="103">
                  <c:v>53.409834134252911</c:v>
                </c:pt>
                <c:pt idx="104">
                  <c:v>53.202758788750067</c:v>
                </c:pt>
                <c:pt idx="105">
                  <c:v>52.998518135880602</c:v>
                </c:pt>
                <c:pt idx="106">
                  <c:v>52.796782866217825</c:v>
                </c:pt>
                <c:pt idx="107">
                  <c:v>52.597237055407355</c:v>
                </c:pt>
                <c:pt idx="108">
                  <c:v>52.399580925022313</c:v>
                </c:pt>
                <c:pt idx="109">
                  <c:v>52.203532933659588</c:v>
                </c:pt>
                <c:pt idx="110">
                  <c:v>52.008831239216775</c:v>
                </c:pt>
                <c:pt idx="111">
                  <c:v>51.815234588716272</c:v>
                </c:pt>
                <c:pt idx="112">
                  <c:v>51.622522702065169</c:v>
                </c:pt>
                <c:pt idx="113">
                  <c:v>51.430496221349614</c:v>
                </c:pt>
                <c:pt idx="114">
                  <c:v>51.238976298425825</c:v>
                </c:pt>
                <c:pt idx="115">
                  <c:v>51.047803891520005</c:v>
                </c:pt>
                <c:pt idx="116">
                  <c:v>50.856838837116392</c:v>
                </c:pt>
                <c:pt idx="117">
                  <c:v>50.665958757358979</c:v>
                </c:pt>
                <c:pt idx="118">
                  <c:v>50.475057856181458</c:v>
                </c:pt>
                <c:pt idx="119">
                  <c:v>50.284045649960241</c:v>
                </c:pt>
                <c:pt idx="120">
                  <c:v>50.092845671083296</c:v>
                </c:pt>
                <c:pt idx="121">
                  <c:v>49.901394175757488</c:v>
                </c:pt>
                <c:pt idx="122">
                  <c:v>49.709638880852737</c:v>
                </c:pt>
                <c:pt idx="123">
                  <c:v>49.517537748732906</c:v>
                </c:pt>
                <c:pt idx="124">
                  <c:v>49.325057833912119</c:v>
                </c:pt>
                <c:pt idx="125">
                  <c:v>49.132174201012212</c:v>
                </c:pt>
                <c:pt idx="126">
                  <c:v>48.9388689198571</c:v>
                </c:pt>
                <c:pt idx="127">
                  <c:v>48.745130140570566</c:v>
                </c:pt>
                <c:pt idx="128">
                  <c:v>48.550951249180727</c:v>
                </c:pt>
                <c:pt idx="129">
                  <c:v>48.356330102404897</c:v>
                </c:pt>
                <c:pt idx="130">
                  <c:v>48.161268338915988</c:v>
                </c:pt>
                <c:pt idx="131">
                  <c:v>47.965770763407555</c:v>
                </c:pt>
                <c:pt idx="132">
                  <c:v>47.769844799108732</c:v>
                </c:pt>
                <c:pt idx="133">
                  <c:v>47.573500003994141</c:v>
                </c:pt>
                <c:pt idx="134">
                  <c:v>47.376747645734227</c:v>
                </c:pt>
                <c:pt idx="135">
                  <c:v>47.179600330390421</c:v>
                </c:pt>
                <c:pt idx="136">
                  <c:v>46.9820716799412</c:v>
                </c:pt>
                <c:pt idx="137">
                  <c:v>46.784176053894214</c:v>
                </c:pt>
                <c:pt idx="138">
                  <c:v>46.585928310471843</c:v>
                </c:pt>
                <c:pt idx="139">
                  <c:v>46.387343603129914</c:v>
                </c:pt>
                <c:pt idx="140">
                  <c:v>46.188437208466816</c:v>
                </c:pt>
                <c:pt idx="141">
                  <c:v>45.989224381887475</c:v>
                </c:pt>
                <c:pt idx="142">
                  <c:v>45.789720237695924</c:v>
                </c:pt>
                <c:pt idx="143">
                  <c:v>45.589939650592797</c:v>
                </c:pt>
                <c:pt idx="144">
                  <c:v>45.389897175845114</c:v>
                </c:pt>
                <c:pt idx="145">
                  <c:v>45.189606985671432</c:v>
                </c:pt>
                <c:pt idx="146">
                  <c:v>44.989082819644459</c:v>
                </c:pt>
                <c:pt idx="147">
                  <c:v>44.788337947152606</c:v>
                </c:pt>
                <c:pt idx="148">
                  <c:v>44.58738514018296</c:v>
                </c:pt>
                <c:pt idx="149">
                  <c:v>44.386236654889984</c:v>
                </c:pt>
                <c:pt idx="150">
                  <c:v>44.184904220597168</c:v>
                </c:pt>
                <c:pt idx="151">
                  <c:v>43.983399035044862</c:v>
                </c:pt>
                <c:pt idx="152">
                  <c:v>43.781731764846107</c:v>
                </c:pt>
                <c:pt idx="153">
                  <c:v>43.57991255024568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C6-4222-9AC1-7227CBE64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70.084999999999994</c:v>
                </c:pt>
                <c:pt idx="1">
                  <c:v>71.61</c:v>
                </c:pt>
                <c:pt idx="2">
                  <c:v>69.525000000000006</c:v>
                </c:pt>
                <c:pt idx="3">
                  <c:v>70.102000000000004</c:v>
                </c:pt>
                <c:pt idx="4">
                  <c:v>70.558999999999997</c:v>
                </c:pt>
                <c:pt idx="5">
                  <c:v>70.626999999999995</c:v>
                </c:pt>
                <c:pt idx="6">
                  <c:v>69.745999999999995</c:v>
                </c:pt>
                <c:pt idx="7">
                  <c:v>71</c:v>
                </c:pt>
                <c:pt idx="8">
                  <c:v>71.355999999999995</c:v>
                </c:pt>
                <c:pt idx="9">
                  <c:v>71.796999999999997</c:v>
                </c:pt>
                <c:pt idx="10">
                  <c:v>70.932000000000002</c:v>
                </c:pt>
                <c:pt idx="11">
                  <c:v>70.22</c:v>
                </c:pt>
                <c:pt idx="12">
                  <c:v>71.373000000000005</c:v>
                </c:pt>
                <c:pt idx="13">
                  <c:v>71.016999999999996</c:v>
                </c:pt>
                <c:pt idx="14">
                  <c:v>71.593000000000004</c:v>
                </c:pt>
                <c:pt idx="15">
                  <c:v>70.644000000000005</c:v>
                </c:pt>
                <c:pt idx="16">
                  <c:v>71.61</c:v>
                </c:pt>
                <c:pt idx="17">
                  <c:v>71.271000000000001</c:v>
                </c:pt>
                <c:pt idx="18">
                  <c:v>71.694999999999993</c:v>
                </c:pt>
                <c:pt idx="19">
                  <c:v>71.796999999999997</c:v>
                </c:pt>
                <c:pt idx="20">
                  <c:v>72.236999999999995</c:v>
                </c:pt>
                <c:pt idx="21">
                  <c:v>72.203000000000003</c:v>
                </c:pt>
                <c:pt idx="22">
                  <c:v>72.322000000000003</c:v>
                </c:pt>
                <c:pt idx="23">
                  <c:v>73.492000000000004</c:v>
                </c:pt>
                <c:pt idx="24">
                  <c:v>72.626999999999995</c:v>
                </c:pt>
                <c:pt idx="25">
                  <c:v>74.236999999999995</c:v>
                </c:pt>
                <c:pt idx="26">
                  <c:v>73.881</c:v>
                </c:pt>
                <c:pt idx="27">
                  <c:v>74.948999999999998</c:v>
                </c:pt>
                <c:pt idx="28">
                  <c:v>76.051000000000002</c:v>
                </c:pt>
                <c:pt idx="29">
                  <c:v>74.575999999999993</c:v>
                </c:pt>
                <c:pt idx="30">
                  <c:v>76.983000000000004</c:v>
                </c:pt>
                <c:pt idx="31">
                  <c:v>77.034000000000006</c:v>
                </c:pt>
                <c:pt idx="32">
                  <c:v>79.424000000000007</c:v>
                </c:pt>
                <c:pt idx="33">
                  <c:v>80.644000000000005</c:v>
                </c:pt>
                <c:pt idx="34">
                  <c:v>83.525000000000006</c:v>
                </c:pt>
                <c:pt idx="35">
                  <c:v>84.457999999999998</c:v>
                </c:pt>
                <c:pt idx="36">
                  <c:v>86.694999999999993</c:v>
                </c:pt>
                <c:pt idx="37">
                  <c:v>87.236999999999995</c:v>
                </c:pt>
                <c:pt idx="38">
                  <c:v>89.135999999999996</c:v>
                </c:pt>
                <c:pt idx="39">
                  <c:v>90.153000000000006</c:v>
                </c:pt>
                <c:pt idx="40">
                  <c:v>95.661000000000001</c:v>
                </c:pt>
                <c:pt idx="41">
                  <c:v>104.76300000000001</c:v>
                </c:pt>
                <c:pt idx="42">
                  <c:v>118.61</c:v>
                </c:pt>
                <c:pt idx="43">
                  <c:v>138.57599999999999</c:v>
                </c:pt>
                <c:pt idx="44">
                  <c:v>157.91499999999999</c:v>
                </c:pt>
                <c:pt idx="45">
                  <c:v>178.93199999999999</c:v>
                </c:pt>
                <c:pt idx="46">
                  <c:v>195.91499999999999</c:v>
                </c:pt>
                <c:pt idx="47">
                  <c:v>208.69499999999999</c:v>
                </c:pt>
                <c:pt idx="48">
                  <c:v>219.74600000000001</c:v>
                </c:pt>
                <c:pt idx="49">
                  <c:v>227.22</c:v>
                </c:pt>
                <c:pt idx="50">
                  <c:v>231.28800000000001</c:v>
                </c:pt>
                <c:pt idx="51">
                  <c:v>232.119</c:v>
                </c:pt>
                <c:pt idx="52">
                  <c:v>228.37299999999999</c:v>
                </c:pt>
                <c:pt idx="53">
                  <c:v>215.458</c:v>
                </c:pt>
                <c:pt idx="54">
                  <c:v>190.458</c:v>
                </c:pt>
                <c:pt idx="55">
                  <c:v>153.102</c:v>
                </c:pt>
                <c:pt idx="56">
                  <c:v>109.729</c:v>
                </c:pt>
                <c:pt idx="57">
                  <c:v>80.813999999999993</c:v>
                </c:pt>
                <c:pt idx="58">
                  <c:v>73.644000000000005</c:v>
                </c:pt>
                <c:pt idx="59">
                  <c:v>74.119</c:v>
                </c:pt>
                <c:pt idx="60">
                  <c:v>75.492000000000004</c:v>
                </c:pt>
                <c:pt idx="61">
                  <c:v>80.355999999999995</c:v>
                </c:pt>
                <c:pt idx="62">
                  <c:v>85.881</c:v>
                </c:pt>
                <c:pt idx="63">
                  <c:v>97.034000000000006</c:v>
                </c:pt>
                <c:pt idx="64">
                  <c:v>111.542</c:v>
                </c:pt>
                <c:pt idx="65">
                  <c:v>125.407</c:v>
                </c:pt>
                <c:pt idx="66">
                  <c:v>140.91499999999999</c:v>
                </c:pt>
                <c:pt idx="67">
                  <c:v>153.05099999999999</c:v>
                </c:pt>
                <c:pt idx="68">
                  <c:v>164.22</c:v>
                </c:pt>
                <c:pt idx="69">
                  <c:v>172.102</c:v>
                </c:pt>
                <c:pt idx="70">
                  <c:v>177.08500000000001</c:v>
                </c:pt>
                <c:pt idx="71">
                  <c:v>179.15299999999999</c:v>
                </c:pt>
                <c:pt idx="72">
                  <c:v>173.881</c:v>
                </c:pt>
                <c:pt idx="73">
                  <c:v>161.78</c:v>
                </c:pt>
                <c:pt idx="74">
                  <c:v>140.05099999999999</c:v>
                </c:pt>
                <c:pt idx="75">
                  <c:v>107.84699999999999</c:v>
                </c:pt>
                <c:pt idx="76">
                  <c:v>76.102000000000004</c:v>
                </c:pt>
                <c:pt idx="77">
                  <c:v>60.593000000000004</c:v>
                </c:pt>
                <c:pt idx="78">
                  <c:v>56.847000000000001</c:v>
                </c:pt>
                <c:pt idx="79">
                  <c:v>55.728999999999999</c:v>
                </c:pt>
                <c:pt idx="80">
                  <c:v>56.932000000000002</c:v>
                </c:pt>
                <c:pt idx="81">
                  <c:v>56.558999999999997</c:v>
                </c:pt>
                <c:pt idx="82">
                  <c:v>56.898000000000003</c:v>
                </c:pt>
                <c:pt idx="83">
                  <c:v>57.948999999999998</c:v>
                </c:pt>
                <c:pt idx="84">
                  <c:v>57.051000000000002</c:v>
                </c:pt>
                <c:pt idx="85">
                  <c:v>56.898000000000003</c:v>
                </c:pt>
                <c:pt idx="86">
                  <c:v>56.457999999999998</c:v>
                </c:pt>
                <c:pt idx="87">
                  <c:v>55.457999999999998</c:v>
                </c:pt>
                <c:pt idx="88">
                  <c:v>56.491999999999997</c:v>
                </c:pt>
                <c:pt idx="89">
                  <c:v>57.186</c:v>
                </c:pt>
                <c:pt idx="90">
                  <c:v>56.643999999999998</c:v>
                </c:pt>
                <c:pt idx="91">
                  <c:v>55.814</c:v>
                </c:pt>
                <c:pt idx="92">
                  <c:v>55.22</c:v>
                </c:pt>
                <c:pt idx="93">
                  <c:v>56.356000000000002</c:v>
                </c:pt>
                <c:pt idx="94">
                  <c:v>56.542000000000002</c:v>
                </c:pt>
                <c:pt idx="95">
                  <c:v>55.932000000000002</c:v>
                </c:pt>
                <c:pt idx="96">
                  <c:v>55.491999999999997</c:v>
                </c:pt>
                <c:pt idx="97">
                  <c:v>54.287999999999997</c:v>
                </c:pt>
                <c:pt idx="98">
                  <c:v>55.356000000000002</c:v>
                </c:pt>
                <c:pt idx="99">
                  <c:v>57.457999999999998</c:v>
                </c:pt>
                <c:pt idx="100">
                  <c:v>61.033999999999999</c:v>
                </c:pt>
                <c:pt idx="101">
                  <c:v>64.763000000000005</c:v>
                </c:pt>
                <c:pt idx="102">
                  <c:v>69.575999999999993</c:v>
                </c:pt>
                <c:pt idx="103">
                  <c:v>77.186000000000007</c:v>
                </c:pt>
                <c:pt idx="104">
                  <c:v>81.355999999999995</c:v>
                </c:pt>
                <c:pt idx="105">
                  <c:v>86.135999999999996</c:v>
                </c:pt>
                <c:pt idx="106">
                  <c:v>88.457999999999998</c:v>
                </c:pt>
                <c:pt idx="107">
                  <c:v>86.22</c:v>
                </c:pt>
                <c:pt idx="108">
                  <c:v>80.965999999999994</c:v>
                </c:pt>
                <c:pt idx="109">
                  <c:v>74.373000000000005</c:v>
                </c:pt>
                <c:pt idx="110">
                  <c:v>65.305000000000007</c:v>
                </c:pt>
                <c:pt idx="111">
                  <c:v>58.847000000000001</c:v>
                </c:pt>
                <c:pt idx="112">
                  <c:v>53.305</c:v>
                </c:pt>
                <c:pt idx="113">
                  <c:v>50.119</c:v>
                </c:pt>
                <c:pt idx="114">
                  <c:v>50.101999999999997</c:v>
                </c:pt>
                <c:pt idx="115">
                  <c:v>50.203000000000003</c:v>
                </c:pt>
                <c:pt idx="116">
                  <c:v>50.372999999999998</c:v>
                </c:pt>
                <c:pt idx="117">
                  <c:v>50.101999999999997</c:v>
                </c:pt>
                <c:pt idx="118">
                  <c:v>50.305</c:v>
                </c:pt>
                <c:pt idx="119">
                  <c:v>50.051000000000002</c:v>
                </c:pt>
                <c:pt idx="120">
                  <c:v>50.051000000000002</c:v>
                </c:pt>
                <c:pt idx="121">
                  <c:v>50.101999999999997</c:v>
                </c:pt>
                <c:pt idx="122">
                  <c:v>49.643999999999998</c:v>
                </c:pt>
                <c:pt idx="123">
                  <c:v>49.932000000000002</c:v>
                </c:pt>
                <c:pt idx="124">
                  <c:v>49.932000000000002</c:v>
                </c:pt>
                <c:pt idx="125">
                  <c:v>49.712000000000003</c:v>
                </c:pt>
                <c:pt idx="126">
                  <c:v>48.322000000000003</c:v>
                </c:pt>
                <c:pt idx="127">
                  <c:v>49.914999999999999</c:v>
                </c:pt>
                <c:pt idx="128">
                  <c:v>51.305</c:v>
                </c:pt>
                <c:pt idx="129">
                  <c:v>54.085000000000001</c:v>
                </c:pt>
                <c:pt idx="130">
                  <c:v>57.119</c:v>
                </c:pt>
                <c:pt idx="131">
                  <c:v>60.61</c:v>
                </c:pt>
                <c:pt idx="132">
                  <c:v>65.135999999999996</c:v>
                </c:pt>
                <c:pt idx="133">
                  <c:v>67.864000000000004</c:v>
                </c:pt>
                <c:pt idx="134">
                  <c:v>67.22</c:v>
                </c:pt>
                <c:pt idx="135">
                  <c:v>64.983000000000004</c:v>
                </c:pt>
                <c:pt idx="136">
                  <c:v>59.814</c:v>
                </c:pt>
                <c:pt idx="137">
                  <c:v>52.814</c:v>
                </c:pt>
                <c:pt idx="138">
                  <c:v>49.168999999999997</c:v>
                </c:pt>
                <c:pt idx="139">
                  <c:v>45.863999999999997</c:v>
                </c:pt>
                <c:pt idx="140">
                  <c:v>45.61</c:v>
                </c:pt>
                <c:pt idx="141">
                  <c:v>44.796999999999997</c:v>
                </c:pt>
                <c:pt idx="142">
                  <c:v>44.695</c:v>
                </c:pt>
                <c:pt idx="143">
                  <c:v>45.051000000000002</c:v>
                </c:pt>
                <c:pt idx="144">
                  <c:v>44.796999999999997</c:v>
                </c:pt>
                <c:pt idx="145">
                  <c:v>45.372999999999998</c:v>
                </c:pt>
                <c:pt idx="146">
                  <c:v>43.695</c:v>
                </c:pt>
                <c:pt idx="147">
                  <c:v>42.948999999999998</c:v>
                </c:pt>
                <c:pt idx="148">
                  <c:v>44.305</c:v>
                </c:pt>
                <c:pt idx="149">
                  <c:v>42.796999999999997</c:v>
                </c:pt>
                <c:pt idx="150">
                  <c:v>43.338999999999999</c:v>
                </c:pt>
                <c:pt idx="151">
                  <c:v>43.796999999999997</c:v>
                </c:pt>
                <c:pt idx="152">
                  <c:v>43.186</c:v>
                </c:pt>
                <c:pt idx="153">
                  <c:v>43</c:v>
                </c:pt>
                <c:pt idx="154">
                  <c:v>42.948999999999998</c:v>
                </c:pt>
                <c:pt idx="155">
                  <c:v>42.237000000000002</c:v>
                </c:pt>
                <c:pt idx="156">
                  <c:v>42.814</c:v>
                </c:pt>
                <c:pt idx="157">
                  <c:v>43.372999999999998</c:v>
                </c:pt>
                <c:pt idx="158">
                  <c:v>42.22</c:v>
                </c:pt>
                <c:pt idx="159">
                  <c:v>40.762999999999998</c:v>
                </c:pt>
                <c:pt idx="160">
                  <c:v>42.593000000000004</c:v>
                </c:pt>
                <c:pt idx="161">
                  <c:v>41.78</c:v>
                </c:pt>
                <c:pt idx="162">
                  <c:v>42.322000000000003</c:v>
                </c:pt>
                <c:pt idx="163">
                  <c:v>40.627000000000002</c:v>
                </c:pt>
                <c:pt idx="164">
                  <c:v>42.948999999999998</c:v>
                </c:pt>
                <c:pt idx="165">
                  <c:v>41.728999999999999</c:v>
                </c:pt>
                <c:pt idx="166">
                  <c:v>42.152999999999999</c:v>
                </c:pt>
                <c:pt idx="167">
                  <c:v>41.203000000000003</c:v>
                </c:pt>
                <c:pt idx="168">
                  <c:v>42.881</c:v>
                </c:pt>
                <c:pt idx="169">
                  <c:v>42.101999999999997</c:v>
                </c:pt>
                <c:pt idx="170">
                  <c:v>42.22</c:v>
                </c:pt>
                <c:pt idx="171">
                  <c:v>41.814</c:v>
                </c:pt>
                <c:pt idx="172">
                  <c:v>41.542000000000002</c:v>
                </c:pt>
                <c:pt idx="173">
                  <c:v>41.305</c:v>
                </c:pt>
                <c:pt idx="174">
                  <c:v>41.491999999999997</c:v>
                </c:pt>
                <c:pt idx="175">
                  <c:v>41.677999999999997</c:v>
                </c:pt>
                <c:pt idx="176">
                  <c:v>40.253999999999998</c:v>
                </c:pt>
                <c:pt idx="177">
                  <c:v>41.051000000000002</c:v>
                </c:pt>
                <c:pt idx="178">
                  <c:v>41.338999999999999</c:v>
                </c:pt>
                <c:pt idx="179">
                  <c:v>41.863999999999997</c:v>
                </c:pt>
                <c:pt idx="180">
                  <c:v>40.406999999999996</c:v>
                </c:pt>
                <c:pt idx="181">
                  <c:v>40.322000000000003</c:v>
                </c:pt>
                <c:pt idx="182">
                  <c:v>40.746000000000002</c:v>
                </c:pt>
                <c:pt idx="183">
                  <c:v>40.101999999999997</c:v>
                </c:pt>
                <c:pt idx="184">
                  <c:v>40.78</c:v>
                </c:pt>
                <c:pt idx="185">
                  <c:v>41.406999999999996</c:v>
                </c:pt>
                <c:pt idx="186">
                  <c:v>40.475000000000001</c:v>
                </c:pt>
                <c:pt idx="187">
                  <c:v>39.796999999999997</c:v>
                </c:pt>
                <c:pt idx="188">
                  <c:v>40.441000000000003</c:v>
                </c:pt>
                <c:pt idx="189">
                  <c:v>39.542000000000002</c:v>
                </c:pt>
                <c:pt idx="190">
                  <c:v>39.39</c:v>
                </c:pt>
                <c:pt idx="191">
                  <c:v>40.287999999999997</c:v>
                </c:pt>
                <c:pt idx="192">
                  <c:v>39.423999999999999</c:v>
                </c:pt>
                <c:pt idx="193">
                  <c:v>39.914999999999999</c:v>
                </c:pt>
                <c:pt idx="194">
                  <c:v>39.491999999999997</c:v>
                </c:pt>
                <c:pt idx="195">
                  <c:v>38.338999999999999</c:v>
                </c:pt>
                <c:pt idx="196">
                  <c:v>39.695</c:v>
                </c:pt>
                <c:pt idx="197">
                  <c:v>39.152999999999999</c:v>
                </c:pt>
                <c:pt idx="198">
                  <c:v>39.119</c:v>
                </c:pt>
                <c:pt idx="199">
                  <c:v>40.119</c:v>
                </c:pt>
                <c:pt idx="200">
                  <c:v>38.661000000000001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46-4198-AB59-FDE23C9ECC7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77.512468908097318</c:v>
                </c:pt>
                <c:pt idx="22">
                  <c:v>77.207120443831116</c:v>
                </c:pt>
                <c:pt idx="23">
                  <c:v>76.907483549483757</c:v>
                </c:pt>
                <c:pt idx="24">
                  <c:v>76.61738552636352</c:v>
                </c:pt>
                <c:pt idx="25">
                  <c:v>76.342865137211248</c:v>
                </c:pt>
                <c:pt idx="26">
                  <c:v>76.093232114000017</c:v>
                </c:pt>
                <c:pt idx="27">
                  <c:v>75.882503994576467</c:v>
                </c:pt>
                <c:pt idx="28">
                  <c:v>75.731283034584564</c:v>
                </c:pt>
                <c:pt idx="29">
                  <c:v>75.669106829749623</c:v>
                </c:pt>
                <c:pt idx="30">
                  <c:v>75.737251227225741</c:v>
                </c:pt>
                <c:pt idx="31">
                  <c:v>75.991877478104371</c:v>
                </c:pt>
                <c:pt idx="32">
                  <c:v>76.507295394897227</c:v>
                </c:pt>
                <c:pt idx="33">
                  <c:v>77.378964947601233</c:v>
                </c:pt>
                <c:pt idx="34">
                  <c:v>78.725693828348014</c:v>
                </c:pt>
                <c:pt idx="35">
                  <c:v>80.690332631777139</c:v>
                </c:pt>
                <c:pt idx="36">
                  <c:v>83.438158043181787</c:v>
                </c:pt>
                <c:pt idx="37">
                  <c:v>87.152111502211582</c:v>
                </c:pt>
                <c:pt idx="38">
                  <c:v>92.024171534957659</c:v>
                </c:pt>
                <c:pt idx="39">
                  <c:v>98.242419300810326</c:v>
                </c:pt>
                <c:pt idx="40">
                  <c:v>105.97382525703698</c:v>
                </c:pt>
                <c:pt idx="41">
                  <c:v>115.34342362109261</c:v>
                </c:pt>
                <c:pt idx="42">
                  <c:v>126.41129015666763</c:v>
                </c:pt>
                <c:pt idx="43">
                  <c:v>139.1494733861621</c:v>
                </c:pt>
                <c:pt idx="44">
                  <c:v>153.4214440816958</c:v>
                </c:pt>
                <c:pt idx="45">
                  <c:v>168.9656440485262</c:v>
                </c:pt>
                <c:pt idx="46">
                  <c:v>185.37859178834373</c:v>
                </c:pt>
                <c:pt idx="47">
                  <c:v>202.07298848168415</c:v>
                </c:pt>
                <c:pt idx="48">
                  <c:v>218.14690497364219</c:v>
                </c:pt>
                <c:pt idx="49">
                  <c:v>232.08224737473071</c:v>
                </c:pt>
                <c:pt idx="50">
                  <c:v>241.33357769226839</c:v>
                </c:pt>
                <c:pt idx="51">
                  <c:v>242.28200631442286</c:v>
                </c:pt>
                <c:pt idx="52">
                  <c:v>231.35550757681369</c:v>
                </c:pt>
                <c:pt idx="53">
                  <c:v>207.45621275082314</c:v>
                </c:pt>
                <c:pt idx="54">
                  <c:v>174.08062326697646</c:v>
                </c:pt>
                <c:pt idx="55">
                  <c:v>138.6980739148639</c:v>
                </c:pt>
                <c:pt idx="56">
                  <c:v>109.07956954125953</c:v>
                </c:pt>
                <c:pt idx="57">
                  <c:v>89.470744481916995</c:v>
                </c:pt>
                <c:pt idx="58">
                  <c:v>79.666731691364348</c:v>
                </c:pt>
                <c:pt idx="59">
                  <c:v>76.950174379370523</c:v>
                </c:pt>
                <c:pt idx="60">
                  <c:v>78.515280114864851</c:v>
                </c:pt>
                <c:pt idx="61">
                  <c:v>82.632566864233581</c:v>
                </c:pt>
                <c:pt idx="62">
                  <c:v>88.589458857073197</c:v>
                </c:pt>
                <c:pt idx="63">
                  <c:v>96.20936232600728</c:v>
                </c:pt>
                <c:pt idx="64">
                  <c:v>105.46816639872048</c:v>
                </c:pt>
                <c:pt idx="65">
                  <c:v>116.29781635104483</c:v>
                </c:pt>
                <c:pt idx="66">
                  <c:v>128.50180380241568</c:v>
                </c:pt>
                <c:pt idx="67">
                  <c:v>141.71028821023927</c:v>
                </c:pt>
                <c:pt idx="68">
                  <c:v>155.31492186025721</c:v>
                </c:pt>
                <c:pt idx="69">
                  <c:v>168.2946945595281</c:v>
                </c:pt>
                <c:pt idx="70">
                  <c:v>178.85837419834286</c:v>
                </c:pt>
                <c:pt idx="71">
                  <c:v>184.10885940970729</c:v>
                </c:pt>
                <c:pt idx="72">
                  <c:v>180.49091218279472</c:v>
                </c:pt>
                <c:pt idx="73">
                  <c:v>165.75820798491708</c:v>
                </c:pt>
                <c:pt idx="74">
                  <c:v>141.55361975550829</c:v>
                </c:pt>
                <c:pt idx="75">
                  <c:v>113.83668045922406</c:v>
                </c:pt>
                <c:pt idx="76">
                  <c:v>89.724915953717613</c:v>
                </c:pt>
                <c:pt idx="77">
                  <c:v>73.346630915578729</c:v>
                </c:pt>
                <c:pt idx="78">
                  <c:v>64.52209599852317</c:v>
                </c:pt>
                <c:pt idx="79">
                  <c:v>60.657297479138023</c:v>
                </c:pt>
                <c:pt idx="80">
                  <c:v>59.178370143144122</c:v>
                </c:pt>
                <c:pt idx="81">
                  <c:v>58.569737990390706</c:v>
                </c:pt>
                <c:pt idx="82">
                  <c:v>58.207235127839503</c:v>
                </c:pt>
                <c:pt idx="83">
                  <c:v>57.901115554305804</c:v>
                </c:pt>
                <c:pt idx="84">
                  <c:v>57.607931886196667</c:v>
                </c:pt>
                <c:pt idx="85">
                  <c:v>57.320475851234164</c:v>
                </c:pt>
                <c:pt idx="86">
                  <c:v>57.038608330006909</c:v>
                </c:pt>
                <c:pt idx="87">
                  <c:v>56.763893045365215</c:v>
                </c:pt>
                <c:pt idx="88">
                  <c:v>56.499449757881884</c:v>
                </c:pt>
                <c:pt idx="89">
                  <c:v>56.251057302119087</c:v>
                </c:pt>
                <c:pt idx="90">
                  <c:v>56.029053603567903</c:v>
                </c:pt>
                <c:pt idx="91">
                  <c:v>55.851143084634167</c:v>
                </c:pt>
                <c:pt idx="92">
                  <c:v>55.746160282704992</c:v>
                </c:pt>
                <c:pt idx="93">
                  <c:v>55.758540142254596</c:v>
                </c:pt>
                <c:pt idx="94">
                  <c:v>55.95273755454398</c:v>
                </c:pt>
                <c:pt idx="95">
                  <c:v>56.416169465402049</c:v>
                </c:pt>
                <c:pt idx="96">
                  <c:v>57.258585457712591</c:v>
                </c:pt>
                <c:pt idx="97">
                  <c:v>58.605394794100363</c:v>
                </c:pt>
                <c:pt idx="98">
                  <c:v>60.582688857105325</c:v>
                </c:pt>
                <c:pt idx="99">
                  <c:v>63.292462135390508</c:v>
                </c:pt>
                <c:pt idx="100">
                  <c:v>66.776914444054526</c:v>
                </c:pt>
                <c:pt idx="101">
                  <c:v>70.969014509756576</c:v>
                </c:pt>
                <c:pt idx="102">
                  <c:v>75.623928469988513</c:v>
                </c:pt>
                <c:pt idx="103">
                  <c:v>80.234798619922472</c:v>
                </c:pt>
                <c:pt idx="104">
                  <c:v>83.978852645722228</c:v>
                </c:pt>
                <c:pt idx="105">
                  <c:v>85.808211277286816</c:v>
                </c:pt>
                <c:pt idx="106">
                  <c:v>84.799932634136781</c:v>
                </c:pt>
                <c:pt idx="107">
                  <c:v>80.69160007962509</c:v>
                </c:pt>
                <c:pt idx="108">
                  <c:v>74.238170083240263</c:v>
                </c:pt>
                <c:pt idx="109">
                  <c:v>66.996710123911811</c:v>
                </c:pt>
                <c:pt idx="110">
                  <c:v>60.581619516834692</c:v>
                </c:pt>
                <c:pt idx="111">
                  <c:v>55.933551647959185</c:v>
                </c:pt>
                <c:pt idx="112">
                  <c:v>53.117093068739919</c:v>
                </c:pt>
                <c:pt idx="113">
                  <c:v>51.644994601996224</c:v>
                </c:pt>
                <c:pt idx="114">
                  <c:v>50.933660043423281</c:v>
                </c:pt>
                <c:pt idx="115">
                  <c:v>50.565868459026198</c:v>
                </c:pt>
                <c:pt idx="116">
                  <c:v>50.325066924702611</c:v>
                </c:pt>
                <c:pt idx="117">
                  <c:v>50.125842649194176</c:v>
                </c:pt>
                <c:pt idx="118">
                  <c:v>49.944946573114187</c:v>
                </c:pt>
                <c:pt idx="119">
                  <c:v>49.784698684950023</c:v>
                </c:pt>
                <c:pt idx="120">
                  <c:v>49.661132918184435</c:v>
                </c:pt>
                <c:pt idx="121">
                  <c:v>49.603867394988434</c:v>
                </c:pt>
                <c:pt idx="122">
                  <c:v>49.659932980345353</c:v>
                </c:pt>
                <c:pt idx="123">
                  <c:v>49.897453231902006</c:v>
                </c:pt>
                <c:pt idx="124">
                  <c:v>50.405770886908996</c:v>
                </c:pt>
                <c:pt idx="125">
                  <c:v>51.287991268491638</c:v>
                </c:pt>
                <c:pt idx="126">
                  <c:v>52.641302727331279</c:v>
                </c:pt>
                <c:pt idx="127">
                  <c:v>54.520868038843538</c:v>
                </c:pt>
                <c:pt idx="128">
                  <c:v>56.886494914650001</c:v>
                </c:pt>
                <c:pt idx="129">
                  <c:v>59.541549131727542</c:v>
                </c:pt>
                <c:pt idx="130">
                  <c:v>62.093400424924276</c:v>
                </c:pt>
                <c:pt idx="131">
                  <c:v>63.985153504626325</c:v>
                </c:pt>
                <c:pt idx="132">
                  <c:v>64.640824093924664</c:v>
                </c:pt>
                <c:pt idx="133">
                  <c:v>63.702284652366316</c:v>
                </c:pt>
                <c:pt idx="134">
                  <c:v>61.239685974285074</c:v>
                </c:pt>
                <c:pt idx="135">
                  <c:v>57.779987576716977</c:v>
                </c:pt>
                <c:pt idx="136">
                  <c:v>54.09658674687158</c:v>
                </c:pt>
                <c:pt idx="137">
                  <c:v>50.879232802959372</c:v>
                </c:pt>
                <c:pt idx="138">
                  <c:v>48.492992392108256</c:v>
                </c:pt>
                <c:pt idx="139">
                  <c:v>46.949108598688184</c:v>
                </c:pt>
                <c:pt idx="140">
                  <c:v>46.04291272553904</c:v>
                </c:pt>
                <c:pt idx="141">
                  <c:v>45.523874030272573</c:v>
                </c:pt>
                <c:pt idx="142">
                  <c:v>45.198918117217481</c:v>
                </c:pt>
                <c:pt idx="143">
                  <c:v>44.955453733572782</c:v>
                </c:pt>
                <c:pt idx="144">
                  <c:v>44.740832950845068</c:v>
                </c:pt>
                <c:pt idx="145">
                  <c:v>44.534791345077068</c:v>
                </c:pt>
                <c:pt idx="146">
                  <c:v>44.330819430101741</c:v>
                </c:pt>
                <c:pt idx="147">
                  <c:v>44.12716126292753</c:v>
                </c:pt>
                <c:pt idx="148">
                  <c:v>43.92342181186023</c:v>
                </c:pt>
                <c:pt idx="149">
                  <c:v>43.719532154513146</c:v>
                </c:pt>
                <c:pt idx="150">
                  <c:v>43.51548900542813</c:v>
                </c:pt>
                <c:pt idx="151">
                  <c:v>43.31129996650818</c:v>
                </c:pt>
                <c:pt idx="152">
                  <c:v>43.106973844035977</c:v>
                </c:pt>
                <c:pt idx="153">
                  <c:v>42.902519203571615</c:v>
                </c:pt>
                <c:pt idx="154">
                  <c:v>42.697944192821794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46-4198-AB59-FDE23C9ECC7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77.502878515106929</c:v>
                </c:pt>
                <c:pt idx="22">
                  <c:v>77.189722584632364</c:v>
                </c:pt>
                <c:pt idx="23">
                  <c:v>76.87649465712019</c:v>
                </c:pt>
                <c:pt idx="24">
                  <c:v>76.563189539465242</c:v>
                </c:pt>
                <c:pt idx="25">
                  <c:v>76.249801710758476</c:v>
                </c:pt>
                <c:pt idx="26">
                  <c:v>75.936325308046506</c:v>
                </c:pt>
                <c:pt idx="27">
                  <c:v>75.622754112499052</c:v>
                </c:pt>
                <c:pt idx="28">
                  <c:v>75.309081536210414</c:v>
                </c:pt>
                <c:pt idx="29">
                  <c:v>74.995300609901875</c:v>
                </c:pt>
                <c:pt idx="30">
                  <c:v>74.681403971839885</c:v>
                </c:pt>
                <c:pt idx="31">
                  <c:v>74.36738385833786</c:v>
                </c:pt>
                <c:pt idx="32">
                  <c:v>74.053232096271799</c:v>
                </c:pt>
                <c:pt idx="33">
                  <c:v>73.73894009810806</c:v>
                </c:pt>
                <c:pt idx="34">
                  <c:v>73.424498860021231</c:v>
                </c:pt>
                <c:pt idx="35">
                  <c:v>73.109898963767591</c:v>
                </c:pt>
                <c:pt idx="36">
                  <c:v>72.795130583079441</c:v>
                </c:pt>
                <c:pt idx="37">
                  <c:v>72.48018349545616</c:v>
                </c:pt>
                <c:pt idx="38">
                  <c:v>72.165047100352041</c:v>
                </c:pt>
                <c:pt idx="39">
                  <c:v>71.849710444898037</c:v>
                </c:pt>
                <c:pt idx="40">
                  <c:v>71.534162258445733</c:v>
                </c:pt>
                <c:pt idx="41">
                  <c:v>71.218390997389037</c:v>
                </c:pt>
                <c:pt idx="42">
                  <c:v>70.902384901899552</c:v>
                </c:pt>
                <c:pt idx="43">
                  <c:v>70.586132066408751</c:v>
                </c:pt>
                <c:pt idx="44">
                  <c:v>70.269620525880185</c:v>
                </c:pt>
                <c:pt idx="45">
                  <c:v>69.952838360139083</c:v>
                </c:pt>
                <c:pt idx="46">
                  <c:v>69.635773818760725</c:v>
                </c:pt>
                <c:pt idx="47">
                  <c:v>69.318415469261083</c:v>
                </c:pt>
                <c:pt idx="48">
                  <c:v>69.000752371576965</c:v>
                </c:pt>
                <c:pt idx="49">
                  <c:v>68.682774282063519</c:v>
                </c:pt>
                <c:pt idx="50">
                  <c:v>68.364471890462966</c:v>
                </c:pt>
                <c:pt idx="51">
                  <c:v>68.045837093500964</c:v>
                </c:pt>
                <c:pt idx="52">
                  <c:v>67.726863308929239</c:v>
                </c:pt>
                <c:pt idx="53">
                  <c:v>67.407545833936595</c:v>
                </c:pt>
                <c:pt idx="54">
                  <c:v>67.087882251873992</c:v>
                </c:pt>
                <c:pt idx="55">
                  <c:v>66.767872891152052</c:v>
                </c:pt>
                <c:pt idx="56">
                  <c:v>66.447521339941261</c:v>
                </c:pt>
                <c:pt idx="57">
                  <c:v>66.126835019894543</c:v>
                </c:pt>
                <c:pt idx="58">
                  <c:v>65.805825821476361</c:v>
                </c:pt>
                <c:pt idx="59">
                  <c:v>65.484510802569886</c:v>
                </c:pt>
                <c:pt idx="60">
                  <c:v>65.162912950790044</c:v>
                </c:pt>
                <c:pt idx="61">
                  <c:v>64.841062008298948</c:v>
                </c:pt>
                <c:pt idx="62">
                  <c:v>64.518995355838072</c:v>
                </c:pt>
                <c:pt idx="63">
                  <c:v>64.196758950108261</c:v>
                </c:pt>
                <c:pt idx="64">
                  <c:v>63.87440830549258</c:v>
                </c:pt>
                <c:pt idx="65">
                  <c:v>63.552009507397571</c:v>
                </c:pt>
                <c:pt idx="66">
                  <c:v>63.229640240175165</c:v>
                </c:pt>
                <c:pt idx="67">
                  <c:v>62.907390807706946</c:v>
                </c:pt>
                <c:pt idx="68">
                  <c:v>62.585365119354186</c:v>
                </c:pt>
                <c:pt idx="69">
                  <c:v>62.263681608231579</c:v>
                </c:pt>
                <c:pt idx="70">
                  <c:v>61.942474042853704</c:v>
                </c:pt>
                <c:pt idx="71">
                  <c:v>61.621892187416378</c:v>
                </c:pt>
                <c:pt idx="72">
                  <c:v>61.302102260691441</c:v>
                </c:pt>
                <c:pt idx="73">
                  <c:v>60.983287139206922</c:v>
                </c:pt>
                <c:pt idx="74">
                  <c:v>60.665646247619527</c:v>
                </c:pt>
                <c:pt idx="75">
                  <c:v>60.349395078593631</c:v>
                </c:pt>
                <c:pt idx="76">
                  <c:v>60.034764286747986</c:v>
                </c:pt>
                <c:pt idx="77">
                  <c:v>59.721998306964579</c:v>
                </c:pt>
                <c:pt idx="78">
                  <c:v>59.411353457132819</c:v>
                </c:pt>
                <c:pt idx="79">
                  <c:v>59.103095499610411</c:v>
                </c:pt>
                <c:pt idx="80">
                  <c:v>58.797496654432905</c:v>
                </c:pt>
                <c:pt idx="81">
                  <c:v>58.49483208034848</c:v>
                </c:pt>
                <c:pt idx="82">
                  <c:v>58.195375866397917</c:v>
                </c:pt>
                <c:pt idx="83">
                  <c:v>57.899396605818154</c:v>
                </c:pt>
                <c:pt idx="84">
                  <c:v>57.607152653847777</c:v>
                </c:pt>
                <c:pt idx="85">
                  <c:v>57.31888719945583</c:v>
                </c:pt>
                <c:pt idx="86">
                  <c:v>57.034823305720522</c:v>
                </c:pt>
                <c:pt idx="87">
                  <c:v>56.755159092089599</c:v>
                </c:pt>
                <c:pt idx="88">
                  <c:v>56.480063241786063</c:v>
                </c:pt>
                <c:pt idx="89">
                  <c:v>56.209671017377119</c:v>
                </c:pt>
                <c:pt idx="90">
                  <c:v>55.944080955946461</c:v>
                </c:pt>
                <c:pt idx="91">
                  <c:v>55.68335239230241</c:v>
                </c:pt>
                <c:pt idx="92">
                  <c:v>55.427503925192511</c:v>
                </c:pt>
                <c:pt idx="93">
                  <c:v>55.176512899606017</c:v>
                </c:pt>
                <c:pt idx="94">
                  <c:v>54.930315930843676</c:v>
                </c:pt>
                <c:pt idx="95">
                  <c:v>54.688810446637589</c:v>
                </c:pt>
                <c:pt idx="96">
                  <c:v>54.451857175951758</c:v>
                </c:pt>
                <c:pt idx="97">
                  <c:v>54.219283470738418</c:v>
                </c:pt>
                <c:pt idx="98">
                  <c:v>53.990887312845757</c:v>
                </c:pt>
                <c:pt idx="99">
                  <c:v>53.766441834578117</c:v>
                </c:pt>
                <c:pt idx="100">
                  <c:v>53.545700169160959</c:v>
                </c:pt>
                <c:pt idx="101">
                  <c:v>53.328400446543981</c:v>
                </c:pt>
                <c:pt idx="102">
                  <c:v>53.11427075958855</c:v>
                </c:pt>
                <c:pt idx="103">
                  <c:v>52.903033943963763</c:v>
                </c:pt>
                <c:pt idx="104">
                  <c:v>52.694412039750709</c:v>
                </c:pt>
                <c:pt idx="105">
                  <c:v>52.488130331349957</c:v>
                </c:pt>
                <c:pt idx="106">
                  <c:v>52.283920892384899</c:v>
                </c:pt>
                <c:pt idx="107">
                  <c:v>52.081525591749816</c:v>
                </c:pt>
                <c:pt idx="108">
                  <c:v>51.880698544042104</c:v>
                </c:pt>
                <c:pt idx="109">
                  <c:v>51.681208011112183</c:v>
                </c:pt>
                <c:pt idx="110">
                  <c:v>51.482837780630014</c:v>
                </c:pt>
                <c:pt idx="111">
                  <c:v>51.285388062124852</c:v>
                </c:pt>
                <c:pt idx="112">
                  <c:v>51.088675951003154</c:v>
                </c:pt>
                <c:pt idx="113">
                  <c:v>50.8925355169658</c:v>
                </c:pt>
                <c:pt idx="114">
                  <c:v>50.696817575591396</c:v>
                </c:pt>
                <c:pt idx="115">
                  <c:v>50.501389201284383</c:v>
                </c:pt>
                <c:pt idx="116">
                  <c:v>50.306133036983709</c:v>
                </c:pt>
                <c:pt idx="117">
                  <c:v>50.110946451637354</c:v>
                </c:pt>
                <c:pt idx="118">
                  <c:v>49.915740591048262</c:v>
                </c:pt>
                <c:pt idx="119">
                  <c:v>49.720439361775611</c:v>
                </c:pt>
                <c:pt idx="120">
                  <c:v>49.524978381725234</c:v>
                </c:pt>
                <c:pt idx="121">
                  <c:v>49.329303925178252</c:v>
                </c:pt>
                <c:pt idx="122">
                  <c:v>49.133371884498864</c:v>
                </c:pt>
                <c:pt idx="123">
                  <c:v>48.937146765764666</c:v>
                </c:pt>
                <c:pt idx="124">
                  <c:v>48.740600731148767</c:v>
                </c:pt>
                <c:pt idx="125">
                  <c:v>48.543712697080025</c:v>
                </c:pt>
                <c:pt idx="126">
                  <c:v>48.346467494004145</c:v>
                </c:pt>
                <c:pt idx="127">
                  <c:v>48.14885509093299</c:v>
                </c:pt>
                <c:pt idx="128">
                  <c:v>47.950869885850977</c:v>
                </c:pt>
                <c:pt idx="129">
                  <c:v>47.75251006138965</c:v>
                </c:pt>
                <c:pt idx="130">
                  <c:v>47.553777003922882</c:v>
                </c:pt>
                <c:pt idx="131">
                  <c:v>47.354674783316277</c:v>
                </c:pt>
                <c:pt idx="132">
                  <c:v>47.155209689927894</c:v>
                </c:pt>
                <c:pt idx="133">
                  <c:v>46.955389825052627</c:v>
                </c:pt>
                <c:pt idx="134">
                  <c:v>46.755224740781436</c:v>
                </c:pt>
                <c:pt idx="135">
                  <c:v>46.55472512517234</c:v>
                </c:pt>
                <c:pt idx="136">
                  <c:v>46.353902528663994</c:v>
                </c:pt>
                <c:pt idx="137">
                  <c:v>46.152769127781099</c:v>
                </c:pt>
                <c:pt idx="138">
                  <c:v>45.951337522355892</c:v>
                </c:pt>
                <c:pt idx="139">
                  <c:v>45.749620562705772</c:v>
                </c:pt>
                <c:pt idx="140">
                  <c:v>45.547631203446379</c:v>
                </c:pt>
                <c:pt idx="141">
                  <c:v>45.345382380871349</c:v>
                </c:pt>
                <c:pt idx="142">
                  <c:v>45.142886911085775</c:v>
                </c:pt>
                <c:pt idx="143">
                  <c:v>44.940157406331593</c:v>
                </c:pt>
                <c:pt idx="144">
                  <c:v>44.737206207187363</c:v>
                </c:pt>
                <c:pt idx="145">
                  <c:v>44.534045328556381</c:v>
                </c:pt>
                <c:pt idx="146">
                  <c:v>44.330686417575215</c:v>
                </c:pt>
                <c:pt idx="147">
                  <c:v>44.127140721777472</c:v>
                </c:pt>
                <c:pt idx="148">
                  <c:v>43.923419066034604</c:v>
                </c:pt>
                <c:pt idx="149">
                  <c:v>43.719531836966659</c:v>
                </c:pt>
                <c:pt idx="150">
                  <c:v>43.515488973671644</c:v>
                </c:pt>
                <c:pt idx="151">
                  <c:v>43.311299963762934</c:v>
                </c:pt>
                <c:pt idx="152">
                  <c:v>43.1069738438309</c:v>
                </c:pt>
                <c:pt idx="153">
                  <c:v>42.902519203558377</c:v>
                </c:pt>
                <c:pt idx="154">
                  <c:v>42.697944192821055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46-4198-AB59-FDE23C9EC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66.492000000000004</c:v>
                </c:pt>
                <c:pt idx="1">
                  <c:v>66.796999999999997</c:v>
                </c:pt>
                <c:pt idx="2">
                  <c:v>66.424000000000007</c:v>
                </c:pt>
                <c:pt idx="3">
                  <c:v>66.728999999999999</c:v>
                </c:pt>
                <c:pt idx="4">
                  <c:v>66.558999999999997</c:v>
                </c:pt>
                <c:pt idx="5">
                  <c:v>65.457999999999998</c:v>
                </c:pt>
                <c:pt idx="6">
                  <c:v>66.322000000000003</c:v>
                </c:pt>
                <c:pt idx="7">
                  <c:v>66.542000000000002</c:v>
                </c:pt>
                <c:pt idx="8">
                  <c:v>67.034000000000006</c:v>
                </c:pt>
                <c:pt idx="9">
                  <c:v>67.322000000000003</c:v>
                </c:pt>
                <c:pt idx="10">
                  <c:v>67.661000000000001</c:v>
                </c:pt>
                <c:pt idx="11">
                  <c:v>65.948999999999998</c:v>
                </c:pt>
                <c:pt idx="12">
                  <c:v>66.322000000000003</c:v>
                </c:pt>
                <c:pt idx="13">
                  <c:v>67.457999999999998</c:v>
                </c:pt>
                <c:pt idx="14">
                  <c:v>68.016999999999996</c:v>
                </c:pt>
                <c:pt idx="15">
                  <c:v>67.236999999999995</c:v>
                </c:pt>
                <c:pt idx="16">
                  <c:v>67.712000000000003</c:v>
                </c:pt>
                <c:pt idx="17">
                  <c:v>67.763000000000005</c:v>
                </c:pt>
                <c:pt idx="18">
                  <c:v>65.932000000000002</c:v>
                </c:pt>
                <c:pt idx="19">
                  <c:v>67.305000000000007</c:v>
                </c:pt>
                <c:pt idx="20">
                  <c:v>67.084999999999994</c:v>
                </c:pt>
                <c:pt idx="21">
                  <c:v>67.051000000000002</c:v>
                </c:pt>
                <c:pt idx="22">
                  <c:v>69.626999999999995</c:v>
                </c:pt>
                <c:pt idx="23">
                  <c:v>68.661000000000001</c:v>
                </c:pt>
                <c:pt idx="24">
                  <c:v>69.186000000000007</c:v>
                </c:pt>
                <c:pt idx="25">
                  <c:v>70.168999999999997</c:v>
                </c:pt>
                <c:pt idx="26">
                  <c:v>70.457999999999998</c:v>
                </c:pt>
                <c:pt idx="27">
                  <c:v>70.677999999999997</c:v>
                </c:pt>
                <c:pt idx="28">
                  <c:v>72.355999999999995</c:v>
                </c:pt>
                <c:pt idx="29">
                  <c:v>73.593000000000004</c:v>
                </c:pt>
                <c:pt idx="30">
                  <c:v>74.915000000000006</c:v>
                </c:pt>
                <c:pt idx="31">
                  <c:v>77.728999999999999</c:v>
                </c:pt>
                <c:pt idx="32">
                  <c:v>80.712000000000003</c:v>
                </c:pt>
                <c:pt idx="33">
                  <c:v>82.034000000000006</c:v>
                </c:pt>
                <c:pt idx="34">
                  <c:v>86.034000000000006</c:v>
                </c:pt>
                <c:pt idx="35">
                  <c:v>86.287999999999997</c:v>
                </c:pt>
                <c:pt idx="36">
                  <c:v>87.932000000000002</c:v>
                </c:pt>
                <c:pt idx="37">
                  <c:v>89.661000000000001</c:v>
                </c:pt>
                <c:pt idx="38">
                  <c:v>92.61</c:v>
                </c:pt>
                <c:pt idx="39">
                  <c:v>95.745999999999995</c:v>
                </c:pt>
                <c:pt idx="40">
                  <c:v>98.831000000000003</c:v>
                </c:pt>
                <c:pt idx="41">
                  <c:v>103.64400000000001</c:v>
                </c:pt>
                <c:pt idx="42">
                  <c:v>111.339</c:v>
                </c:pt>
                <c:pt idx="43">
                  <c:v>119.712</c:v>
                </c:pt>
                <c:pt idx="44">
                  <c:v>132.59299999999999</c:v>
                </c:pt>
                <c:pt idx="45">
                  <c:v>149.864</c:v>
                </c:pt>
                <c:pt idx="46">
                  <c:v>168.71199999999999</c:v>
                </c:pt>
                <c:pt idx="47">
                  <c:v>186.69499999999999</c:v>
                </c:pt>
                <c:pt idx="48">
                  <c:v>201.30500000000001</c:v>
                </c:pt>
                <c:pt idx="49">
                  <c:v>213.102</c:v>
                </c:pt>
                <c:pt idx="50">
                  <c:v>220.40700000000001</c:v>
                </c:pt>
                <c:pt idx="51">
                  <c:v>225.898</c:v>
                </c:pt>
                <c:pt idx="52">
                  <c:v>227.37299999999999</c:v>
                </c:pt>
                <c:pt idx="53">
                  <c:v>224.30500000000001</c:v>
                </c:pt>
                <c:pt idx="54">
                  <c:v>212.39</c:v>
                </c:pt>
                <c:pt idx="55">
                  <c:v>192.25399999999999</c:v>
                </c:pt>
                <c:pt idx="56">
                  <c:v>159.03399999999999</c:v>
                </c:pt>
                <c:pt idx="57">
                  <c:v>118.15300000000001</c:v>
                </c:pt>
                <c:pt idx="58">
                  <c:v>82.39</c:v>
                </c:pt>
                <c:pt idx="59">
                  <c:v>72.153000000000006</c:v>
                </c:pt>
                <c:pt idx="60">
                  <c:v>71.965999999999994</c:v>
                </c:pt>
                <c:pt idx="61">
                  <c:v>74</c:v>
                </c:pt>
                <c:pt idx="62">
                  <c:v>79.728999999999999</c:v>
                </c:pt>
                <c:pt idx="63">
                  <c:v>86.051000000000002</c:v>
                </c:pt>
                <c:pt idx="64">
                  <c:v>95.78</c:v>
                </c:pt>
                <c:pt idx="65">
                  <c:v>105.729</c:v>
                </c:pt>
                <c:pt idx="66">
                  <c:v>116.271</c:v>
                </c:pt>
                <c:pt idx="67">
                  <c:v>129.76300000000001</c:v>
                </c:pt>
                <c:pt idx="68">
                  <c:v>142.559</c:v>
                </c:pt>
                <c:pt idx="69">
                  <c:v>153.52500000000001</c:v>
                </c:pt>
                <c:pt idx="70">
                  <c:v>162.28800000000001</c:v>
                </c:pt>
                <c:pt idx="71">
                  <c:v>167.78</c:v>
                </c:pt>
                <c:pt idx="72">
                  <c:v>170.94900000000001</c:v>
                </c:pt>
                <c:pt idx="73">
                  <c:v>170.06800000000001</c:v>
                </c:pt>
                <c:pt idx="74">
                  <c:v>164.322</c:v>
                </c:pt>
                <c:pt idx="75">
                  <c:v>150.30500000000001</c:v>
                </c:pt>
                <c:pt idx="76">
                  <c:v>127.35599999999999</c:v>
                </c:pt>
                <c:pt idx="77">
                  <c:v>93.626999999999995</c:v>
                </c:pt>
                <c:pt idx="78">
                  <c:v>66.677999999999997</c:v>
                </c:pt>
                <c:pt idx="79">
                  <c:v>54.78</c:v>
                </c:pt>
                <c:pt idx="80">
                  <c:v>53.22</c:v>
                </c:pt>
                <c:pt idx="81">
                  <c:v>52.271000000000001</c:v>
                </c:pt>
                <c:pt idx="82">
                  <c:v>52.898000000000003</c:v>
                </c:pt>
                <c:pt idx="83">
                  <c:v>52.796999999999997</c:v>
                </c:pt>
                <c:pt idx="84">
                  <c:v>51.39</c:v>
                </c:pt>
                <c:pt idx="85">
                  <c:v>52.322000000000003</c:v>
                </c:pt>
                <c:pt idx="86">
                  <c:v>53.237000000000002</c:v>
                </c:pt>
                <c:pt idx="87">
                  <c:v>53.067999999999998</c:v>
                </c:pt>
                <c:pt idx="88">
                  <c:v>53.119</c:v>
                </c:pt>
                <c:pt idx="89">
                  <c:v>52.746000000000002</c:v>
                </c:pt>
                <c:pt idx="90">
                  <c:v>52.881</c:v>
                </c:pt>
                <c:pt idx="91">
                  <c:v>52.491999999999997</c:v>
                </c:pt>
                <c:pt idx="92">
                  <c:v>52.338999999999999</c:v>
                </c:pt>
                <c:pt idx="93">
                  <c:v>52.661000000000001</c:v>
                </c:pt>
                <c:pt idx="94">
                  <c:v>53.661000000000001</c:v>
                </c:pt>
                <c:pt idx="95">
                  <c:v>54.237000000000002</c:v>
                </c:pt>
                <c:pt idx="96">
                  <c:v>55.168999999999997</c:v>
                </c:pt>
                <c:pt idx="97">
                  <c:v>53.101999999999997</c:v>
                </c:pt>
                <c:pt idx="98">
                  <c:v>52.914999999999999</c:v>
                </c:pt>
                <c:pt idx="99">
                  <c:v>53.338999999999999</c:v>
                </c:pt>
                <c:pt idx="100">
                  <c:v>52.423999999999999</c:v>
                </c:pt>
                <c:pt idx="101">
                  <c:v>53.406999999999996</c:v>
                </c:pt>
                <c:pt idx="102">
                  <c:v>56.524999999999999</c:v>
                </c:pt>
                <c:pt idx="103">
                  <c:v>60.61</c:v>
                </c:pt>
                <c:pt idx="104">
                  <c:v>64.864000000000004</c:v>
                </c:pt>
                <c:pt idx="105">
                  <c:v>70.168999999999997</c:v>
                </c:pt>
                <c:pt idx="106">
                  <c:v>75.813999999999993</c:v>
                </c:pt>
                <c:pt idx="107">
                  <c:v>80.39</c:v>
                </c:pt>
                <c:pt idx="108">
                  <c:v>83.558999999999997</c:v>
                </c:pt>
                <c:pt idx="109">
                  <c:v>83.881</c:v>
                </c:pt>
                <c:pt idx="110">
                  <c:v>80.474999999999994</c:v>
                </c:pt>
                <c:pt idx="111">
                  <c:v>72.355999999999995</c:v>
                </c:pt>
                <c:pt idx="112">
                  <c:v>65.677999999999997</c:v>
                </c:pt>
                <c:pt idx="113">
                  <c:v>58.136000000000003</c:v>
                </c:pt>
                <c:pt idx="114">
                  <c:v>52.814</c:v>
                </c:pt>
                <c:pt idx="115">
                  <c:v>48.067999999999998</c:v>
                </c:pt>
                <c:pt idx="116">
                  <c:v>46.661000000000001</c:v>
                </c:pt>
                <c:pt idx="117">
                  <c:v>46.287999999999997</c:v>
                </c:pt>
                <c:pt idx="118">
                  <c:v>46.152999999999999</c:v>
                </c:pt>
                <c:pt idx="119">
                  <c:v>45.305</c:v>
                </c:pt>
                <c:pt idx="120">
                  <c:v>45.814</c:v>
                </c:pt>
                <c:pt idx="121">
                  <c:v>44.898000000000003</c:v>
                </c:pt>
                <c:pt idx="122">
                  <c:v>46.542000000000002</c:v>
                </c:pt>
                <c:pt idx="123">
                  <c:v>45.406999999999996</c:v>
                </c:pt>
                <c:pt idx="124">
                  <c:v>45.576000000000001</c:v>
                </c:pt>
                <c:pt idx="125">
                  <c:v>45.762999999999998</c:v>
                </c:pt>
                <c:pt idx="126">
                  <c:v>44.677999999999997</c:v>
                </c:pt>
                <c:pt idx="127">
                  <c:v>45.017000000000003</c:v>
                </c:pt>
                <c:pt idx="128">
                  <c:v>44.881</c:v>
                </c:pt>
                <c:pt idx="129">
                  <c:v>45.152999999999999</c:v>
                </c:pt>
                <c:pt idx="130">
                  <c:v>46.796999999999997</c:v>
                </c:pt>
                <c:pt idx="131">
                  <c:v>48.712000000000003</c:v>
                </c:pt>
                <c:pt idx="132">
                  <c:v>50.457999999999998</c:v>
                </c:pt>
                <c:pt idx="133">
                  <c:v>53.728999999999999</c:v>
                </c:pt>
                <c:pt idx="134">
                  <c:v>57.305</c:v>
                </c:pt>
                <c:pt idx="135">
                  <c:v>61.627000000000002</c:v>
                </c:pt>
                <c:pt idx="136">
                  <c:v>62.746000000000002</c:v>
                </c:pt>
                <c:pt idx="137">
                  <c:v>63.441000000000003</c:v>
                </c:pt>
                <c:pt idx="138">
                  <c:v>61.576000000000001</c:v>
                </c:pt>
                <c:pt idx="139">
                  <c:v>58.186</c:v>
                </c:pt>
                <c:pt idx="140">
                  <c:v>51.728999999999999</c:v>
                </c:pt>
                <c:pt idx="141">
                  <c:v>46.661000000000001</c:v>
                </c:pt>
                <c:pt idx="142">
                  <c:v>42.406999999999996</c:v>
                </c:pt>
                <c:pt idx="143">
                  <c:v>41.237000000000002</c:v>
                </c:pt>
                <c:pt idx="144">
                  <c:v>40.695</c:v>
                </c:pt>
                <c:pt idx="145">
                  <c:v>39.728999999999999</c:v>
                </c:pt>
                <c:pt idx="146">
                  <c:v>41.152999999999999</c:v>
                </c:pt>
                <c:pt idx="147">
                  <c:v>40.762999999999998</c:v>
                </c:pt>
                <c:pt idx="148">
                  <c:v>41.085000000000001</c:v>
                </c:pt>
                <c:pt idx="149">
                  <c:v>41.051000000000002</c:v>
                </c:pt>
                <c:pt idx="150">
                  <c:v>40.372999999999998</c:v>
                </c:pt>
                <c:pt idx="151">
                  <c:v>40.356000000000002</c:v>
                </c:pt>
                <c:pt idx="152">
                  <c:v>39.661000000000001</c:v>
                </c:pt>
                <c:pt idx="153">
                  <c:v>40.287999999999997</c:v>
                </c:pt>
                <c:pt idx="154">
                  <c:v>38.491999999999997</c:v>
                </c:pt>
                <c:pt idx="155">
                  <c:v>39.762999999999998</c:v>
                </c:pt>
                <c:pt idx="156">
                  <c:v>38.271000000000001</c:v>
                </c:pt>
                <c:pt idx="157">
                  <c:v>38.356000000000002</c:v>
                </c:pt>
                <c:pt idx="158">
                  <c:v>38.593000000000004</c:v>
                </c:pt>
                <c:pt idx="159">
                  <c:v>37.78</c:v>
                </c:pt>
                <c:pt idx="160">
                  <c:v>37.524999999999999</c:v>
                </c:pt>
                <c:pt idx="161">
                  <c:v>38.406999999999996</c:v>
                </c:pt>
                <c:pt idx="162">
                  <c:v>38.61</c:v>
                </c:pt>
                <c:pt idx="163">
                  <c:v>38.593000000000004</c:v>
                </c:pt>
                <c:pt idx="164">
                  <c:v>37.441000000000003</c:v>
                </c:pt>
                <c:pt idx="165">
                  <c:v>37.762999999999998</c:v>
                </c:pt>
                <c:pt idx="166">
                  <c:v>37.831000000000003</c:v>
                </c:pt>
                <c:pt idx="167">
                  <c:v>38.372999999999998</c:v>
                </c:pt>
                <c:pt idx="168">
                  <c:v>37.271000000000001</c:v>
                </c:pt>
                <c:pt idx="169">
                  <c:v>37.627000000000002</c:v>
                </c:pt>
                <c:pt idx="170">
                  <c:v>39.831000000000003</c:v>
                </c:pt>
                <c:pt idx="171">
                  <c:v>37.033999999999999</c:v>
                </c:pt>
                <c:pt idx="172">
                  <c:v>37.372999999999998</c:v>
                </c:pt>
                <c:pt idx="173">
                  <c:v>37.847000000000001</c:v>
                </c:pt>
                <c:pt idx="174">
                  <c:v>37.966000000000001</c:v>
                </c:pt>
                <c:pt idx="175">
                  <c:v>37.948999999999998</c:v>
                </c:pt>
                <c:pt idx="176">
                  <c:v>37.814</c:v>
                </c:pt>
                <c:pt idx="177">
                  <c:v>37.287999999999997</c:v>
                </c:pt>
                <c:pt idx="178">
                  <c:v>36.932000000000002</c:v>
                </c:pt>
                <c:pt idx="179">
                  <c:v>38.508000000000003</c:v>
                </c:pt>
                <c:pt idx="180">
                  <c:v>36.338999999999999</c:v>
                </c:pt>
                <c:pt idx="181">
                  <c:v>36.914999999999999</c:v>
                </c:pt>
                <c:pt idx="182">
                  <c:v>38.831000000000003</c:v>
                </c:pt>
                <c:pt idx="183">
                  <c:v>37.593000000000004</c:v>
                </c:pt>
                <c:pt idx="184">
                  <c:v>35.762999999999998</c:v>
                </c:pt>
                <c:pt idx="185">
                  <c:v>36.372999999999998</c:v>
                </c:pt>
                <c:pt idx="186">
                  <c:v>36</c:v>
                </c:pt>
                <c:pt idx="187">
                  <c:v>37.508000000000003</c:v>
                </c:pt>
                <c:pt idx="188">
                  <c:v>36.152999999999999</c:v>
                </c:pt>
                <c:pt idx="189">
                  <c:v>35.863999999999997</c:v>
                </c:pt>
                <c:pt idx="190">
                  <c:v>36</c:v>
                </c:pt>
                <c:pt idx="191">
                  <c:v>37.677999999999997</c:v>
                </c:pt>
                <c:pt idx="192">
                  <c:v>35.847000000000001</c:v>
                </c:pt>
                <c:pt idx="193">
                  <c:v>35.542000000000002</c:v>
                </c:pt>
                <c:pt idx="194">
                  <c:v>34.406999999999996</c:v>
                </c:pt>
                <c:pt idx="195">
                  <c:v>35.831000000000003</c:v>
                </c:pt>
                <c:pt idx="196">
                  <c:v>36.237000000000002</c:v>
                </c:pt>
                <c:pt idx="197">
                  <c:v>35.033999999999999</c:v>
                </c:pt>
                <c:pt idx="198">
                  <c:v>36.203000000000003</c:v>
                </c:pt>
                <c:pt idx="199">
                  <c:v>36.067999999999998</c:v>
                </c:pt>
                <c:pt idx="200">
                  <c:v>34.271000000000001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CF-4161-89C1-DDBB67760AE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76.309508246061768</c:v>
                </c:pt>
                <c:pt idx="22">
                  <c:v>75.985257789827543</c:v>
                </c:pt>
                <c:pt idx="23">
                  <c:v>75.667551691751626</c:v>
                </c:pt>
                <c:pt idx="24">
                  <c:v>75.360362199350206</c:v>
                </c:pt>
                <c:pt idx="25">
                  <c:v>75.069737826671727</c:v>
                </c:pt>
                <c:pt idx="26">
                  <c:v>74.804697954631038</c:v>
                </c:pt>
                <c:pt idx="27">
                  <c:v>74.578408426752532</c:v>
                </c:pt>
                <c:pt idx="28">
                  <c:v>74.40967327812929</c:v>
                </c:pt>
                <c:pt idx="29">
                  <c:v>74.32475422732999</c:v>
                </c:pt>
                <c:pt idx="30">
                  <c:v>74.359489577440172</c:v>
                </c:pt>
                <c:pt idx="31">
                  <c:v>74.561625072531854</c:v>
                </c:pt>
                <c:pt idx="32">
                  <c:v>74.99319070456103</c:v>
                </c:pt>
                <c:pt idx="33">
                  <c:v>75.732662840435609</c:v>
                </c:pt>
                <c:pt idx="34">
                  <c:v>76.876548742069389</c:v>
                </c:pt>
                <c:pt idx="35">
                  <c:v>78.539934839439553</c:v>
                </c:pt>
                <c:pt idx="36">
                  <c:v>80.855470976939458</c:v>
                </c:pt>
                <c:pt idx="37">
                  <c:v>83.970244494282937</c:v>
                </c:pt>
                <c:pt idx="38">
                  <c:v>88.040055657579259</c:v>
                </c:pt>
                <c:pt idx="39">
                  <c:v>93.220761041647776</c:v>
                </c:pt>
                <c:pt idx="40">
                  <c:v>99.656615580191229</c:v>
                </c:pt>
                <c:pt idx="41">
                  <c:v>107.46591271817026</c:v>
                </c:pt>
                <c:pt idx="42">
                  <c:v>116.7246695981203</c:v>
                </c:pt>
                <c:pt idx="43">
                  <c:v>127.44957710858293</c:v>
                </c:pt>
                <c:pt idx="44">
                  <c:v>139.58182525769789</c:v>
                </c:pt>
                <c:pt idx="45">
                  <c:v>152.97341393479289</c:v>
                </c:pt>
                <c:pt idx="46">
                  <c:v>167.37608324489227</c:v>
                </c:pt>
                <c:pt idx="47">
                  <c:v>182.42684117923235</c:v>
                </c:pt>
                <c:pt idx="48">
                  <c:v>197.60744990586363</c:v>
                </c:pt>
                <c:pt idx="49">
                  <c:v>212.128614921988</c:v>
                </c:pt>
                <c:pt idx="50">
                  <c:v>224.68842935265189</c:v>
                </c:pt>
                <c:pt idx="51">
                  <c:v>233.16937297646663</c:v>
                </c:pt>
                <c:pt idx="52">
                  <c:v>234.61680475367359</c:v>
                </c:pt>
                <c:pt idx="53">
                  <c:v>226.04206971973562</c:v>
                </c:pt>
                <c:pt idx="54">
                  <c:v>206.17758238229163</c:v>
                </c:pt>
                <c:pt idx="55">
                  <c:v>177.19308164300782</c:v>
                </c:pt>
                <c:pt idx="56">
                  <c:v>144.69172057075528</c:v>
                </c:pt>
                <c:pt idx="57">
                  <c:v>115.37896605799995</c:v>
                </c:pt>
                <c:pt idx="58">
                  <c:v>93.959225470815582</c:v>
                </c:pt>
                <c:pt idx="59">
                  <c:v>81.597037075851532</c:v>
                </c:pt>
                <c:pt idx="60">
                  <c:v>76.704191538096907</c:v>
                </c:pt>
                <c:pt idx="61">
                  <c:v>76.816418081490696</c:v>
                </c:pt>
                <c:pt idx="62">
                  <c:v>79.983974675385099</c:v>
                </c:pt>
                <c:pt idx="63">
                  <c:v>85.148585385097874</c:v>
                </c:pt>
                <c:pt idx="64">
                  <c:v>91.896272179203251</c:v>
                </c:pt>
                <c:pt idx="65">
                  <c:v>100.09982465289755</c:v>
                </c:pt>
                <c:pt idx="66">
                  <c:v>109.67992427201706</c:v>
                </c:pt>
                <c:pt idx="67">
                  <c:v>120.48909814663345</c:v>
                </c:pt>
                <c:pt idx="68">
                  <c:v>132.2594772351859</c:v>
                </c:pt>
                <c:pt idx="69">
                  <c:v>144.55925596362377</c:v>
                </c:pt>
                <c:pt idx="70">
                  <c:v>156.69639965861995</c:v>
                </c:pt>
                <c:pt idx="71">
                  <c:v>167.50151954267875</c:v>
                </c:pt>
                <c:pt idx="72">
                  <c:v>175.02647861331764</c:v>
                </c:pt>
                <c:pt idx="73">
                  <c:v>176.51323898421538</c:v>
                </c:pt>
                <c:pt idx="74">
                  <c:v>169.25154396072116</c:v>
                </c:pt>
                <c:pt idx="75">
                  <c:v>152.43063419007004</c:v>
                </c:pt>
                <c:pt idx="76">
                  <c:v>128.70688085901725</c:v>
                </c:pt>
                <c:pt idx="77">
                  <c:v>103.6090873894312</c:v>
                </c:pt>
                <c:pt idx="78">
                  <c:v>82.665972629557018</c:v>
                </c:pt>
                <c:pt idx="79">
                  <c:v>68.610296427999501</c:v>
                </c:pt>
                <c:pt idx="80">
                  <c:v>60.915012103789714</c:v>
                </c:pt>
                <c:pt idx="81">
                  <c:v>57.389428474166905</c:v>
                </c:pt>
                <c:pt idx="82">
                  <c:v>55.93702884282763</c:v>
                </c:pt>
                <c:pt idx="83">
                  <c:v>55.289233507642415</c:v>
                </c:pt>
                <c:pt idx="84">
                  <c:v>54.890140746982205</c:v>
                </c:pt>
                <c:pt idx="85">
                  <c:v>54.554806144567976</c:v>
                </c:pt>
                <c:pt idx="86">
                  <c:v>54.235737130180468</c:v>
                </c:pt>
                <c:pt idx="87">
                  <c:v>53.923945437379338</c:v>
                </c:pt>
                <c:pt idx="88">
                  <c:v>53.619183046387064</c:v>
                </c:pt>
                <c:pt idx="89">
                  <c:v>53.323558227765425</c:v>
                </c:pt>
                <c:pt idx="90">
                  <c:v>53.041103192289405</c:v>
                </c:pt>
                <c:pt idx="91">
                  <c:v>52.778831056025638</c:v>
                </c:pt>
                <c:pt idx="92">
                  <c:v>52.548531036142599</c:v>
                </c:pt>
                <c:pt idx="93">
                  <c:v>52.369255081376082</c:v>
                </c:pt>
                <c:pt idx="94">
                  <c:v>52.270422283751785</c:v>
                </c:pt>
                <c:pt idx="95">
                  <c:v>52.295221403396184</c:v>
                </c:pt>
                <c:pt idx="96">
                  <c:v>52.503616611522396</c:v>
                </c:pt>
                <c:pt idx="97">
                  <c:v>52.973821631055728</c:v>
                </c:pt>
                <c:pt idx="98">
                  <c:v>53.800728074423759</c:v>
                </c:pt>
                <c:pt idx="99">
                  <c:v>55.089635219112466</c:v>
                </c:pt>
                <c:pt idx="100">
                  <c:v>56.943876886302505</c:v>
                </c:pt>
                <c:pt idx="101">
                  <c:v>59.445467720251898</c:v>
                </c:pt>
                <c:pt idx="102">
                  <c:v>62.628032573117061</c:v>
                </c:pt>
                <c:pt idx="103">
                  <c:v>66.440031436012589</c:v>
                </c:pt>
                <c:pt idx="104">
                  <c:v>70.694505150570635</c:v>
                </c:pt>
                <c:pt idx="105">
                  <c:v>75.006502916652337</c:v>
                </c:pt>
                <c:pt idx="106">
                  <c:v>78.744360028522422</c:v>
                </c:pt>
                <c:pt idx="107">
                  <c:v>81.065585193918764</c:v>
                </c:pt>
                <c:pt idx="108">
                  <c:v>81.124980834622789</c:v>
                </c:pt>
                <c:pt idx="109">
                  <c:v>78.453601318787193</c:v>
                </c:pt>
                <c:pt idx="110">
                  <c:v>73.317971650353471</c:v>
                </c:pt>
                <c:pt idx="111">
                  <c:v>66.760238989439173</c:v>
                </c:pt>
                <c:pt idx="112">
                  <c:v>60.191469917817059</c:v>
                </c:pt>
                <c:pt idx="113">
                  <c:v>54.773252127126831</c:v>
                </c:pt>
                <c:pt idx="114">
                  <c:v>51.008223417430152</c:v>
                </c:pt>
                <c:pt idx="115">
                  <c:v>48.760122709550728</c:v>
                </c:pt>
                <c:pt idx="116">
                  <c:v>47.567390537343833</c:v>
                </c:pt>
                <c:pt idx="117">
                  <c:v>46.962263766688338</c:v>
                </c:pt>
                <c:pt idx="118">
                  <c:v>46.626133981229643</c:v>
                </c:pt>
                <c:pt idx="119">
                  <c:v>46.394662396702316</c:v>
                </c:pt>
                <c:pt idx="120">
                  <c:v>46.202721028901912</c:v>
                </c:pt>
                <c:pt idx="121">
                  <c:v>46.034369674130602</c:v>
                </c:pt>
                <c:pt idx="122">
                  <c:v>45.896386974227902</c:v>
                </c:pt>
                <c:pt idx="123">
                  <c:v>45.809625035629075</c:v>
                </c:pt>
                <c:pt idx="124">
                  <c:v>45.808932948895539</c:v>
                </c:pt>
                <c:pt idx="125">
                  <c:v>45.945582084866857</c:v>
                </c:pt>
                <c:pt idx="126">
                  <c:v>46.288561795127734</c:v>
                </c:pt>
                <c:pt idx="127">
                  <c:v>46.921761449560975</c:v>
                </c:pt>
                <c:pt idx="128">
                  <c:v>47.933889889297632</c:v>
                </c:pt>
                <c:pt idx="129">
                  <c:v>49.397929693949834</c:v>
                </c:pt>
                <c:pt idx="130">
                  <c:v>51.337886006160637</c:v>
                </c:pt>
                <c:pt idx="131">
                  <c:v>53.68428035540456</c:v>
                </c:pt>
                <c:pt idx="132">
                  <c:v>56.228826457743061</c:v>
                </c:pt>
                <c:pt idx="133">
                  <c:v>58.60321626159859</c:v>
                </c:pt>
                <c:pt idx="134">
                  <c:v>60.318168784437347</c:v>
                </c:pt>
                <c:pt idx="135">
                  <c:v>60.887422587914379</c:v>
                </c:pt>
                <c:pt idx="136">
                  <c:v>60.013385737307928</c:v>
                </c:pt>
                <c:pt idx="137">
                  <c:v>57.747359453206556</c:v>
                </c:pt>
                <c:pt idx="138">
                  <c:v>54.516019150643103</c:v>
                </c:pt>
                <c:pt idx="139">
                  <c:v>50.971182656183203</c:v>
                </c:pt>
                <c:pt idx="140">
                  <c:v>47.737410058499194</c:v>
                </c:pt>
                <c:pt idx="141">
                  <c:v>45.202545074777433</c:v>
                </c:pt>
                <c:pt idx="142">
                  <c:v>43.455685938645559</c:v>
                </c:pt>
                <c:pt idx="143">
                  <c:v>42.366818869941042</c:v>
                </c:pt>
                <c:pt idx="144">
                  <c:v>41.721638032531843</c:v>
                </c:pt>
                <c:pt idx="145">
                  <c:v>41.326328922476137</c:v>
                </c:pt>
                <c:pt idx="146">
                  <c:v>41.050486803783954</c:v>
                </c:pt>
                <c:pt idx="147">
                  <c:v>40.823545751847377</c:v>
                </c:pt>
                <c:pt idx="148">
                  <c:v>40.613780868919534</c:v>
                </c:pt>
                <c:pt idx="149">
                  <c:v>40.40914291501548</c:v>
                </c:pt>
                <c:pt idx="150">
                  <c:v>40.205730479461742</c:v>
                </c:pt>
                <c:pt idx="151">
                  <c:v>40.002463862094935</c:v>
                </c:pt>
                <c:pt idx="152">
                  <c:v>39.799091214058016</c:v>
                </c:pt>
                <c:pt idx="153">
                  <c:v>39.595567977706963</c:v>
                </c:pt>
                <c:pt idx="154">
                  <c:v>39.391893930483306</c:v>
                </c:pt>
                <c:pt idx="155">
                  <c:v>39.188076742330715</c:v>
                </c:pt>
                <c:pt idx="156">
                  <c:v>38.984124992008091</c:v>
                </c:pt>
                <c:pt idx="157">
                  <c:v>38.780047017882438</c:v>
                </c:pt>
                <c:pt idx="158">
                  <c:v>38.575850759588135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CF-4161-89C1-DDBB67760AE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76.296151878568523</c:v>
                </c:pt>
                <c:pt idx="22">
                  <c:v>75.962042086359503</c:v>
                </c:pt>
                <c:pt idx="23">
                  <c:v>75.627853173214802</c:v>
                </c:pt>
                <c:pt idx="24">
                  <c:v>75.293579231306367</c:v>
                </c:pt>
                <c:pt idx="25">
                  <c:v>74.959213953145365</c:v>
                </c:pt>
                <c:pt idx="26">
                  <c:v>74.624750610106631</c:v>
                </c:pt>
                <c:pt idx="27">
                  <c:v>74.290182030635492</c:v>
                </c:pt>
                <c:pt idx="28">
                  <c:v>73.955500578291677</c:v>
                </c:pt>
                <c:pt idx="29">
                  <c:v>73.620698129820099</c:v>
                </c:pt>
                <c:pt idx="30">
                  <c:v>73.285766053478667</c:v>
                </c:pt>
                <c:pt idx="31">
                  <c:v>72.950695187899754</c:v>
                </c:pt>
                <c:pt idx="32">
                  <c:v>72.615475821816574</c:v>
                </c:pt>
                <c:pt idx="33">
                  <c:v>72.280097675045894</c:v>
                </c:pt>
                <c:pt idx="34">
                  <c:v>71.944549881190753</c:v>
                </c:pt>
                <c:pt idx="35">
                  <c:v>71.608820972605542</c:v>
                </c:pt>
                <c:pt idx="36">
                  <c:v>71.272898868259347</c:v>
                </c:pt>
                <c:pt idx="37">
                  <c:v>70.936770865235033</c:v>
                </c:pt>
                <c:pt idx="38">
                  <c:v>70.600423634720784</c:v>
                </c:pt>
                <c:pt idx="39">
                  <c:v>70.263843223481501</c:v>
                </c:pt>
                <c:pt idx="40">
                  <c:v>69.927015061946875</c:v>
                </c:pt>
                <c:pt idx="41">
                  <c:v>69.589923980216994</c:v>
                </c:pt>
                <c:pt idx="42">
                  <c:v>69.252554233472381</c:v>
                </c:pt>
                <c:pt idx="43">
                  <c:v>68.914889538477837</c:v>
                </c:pt>
                <c:pt idx="44">
                  <c:v>68.576913123093874</c:v>
                </c:pt>
                <c:pt idx="45">
                  <c:v>68.23860779095547</c:v>
                </c:pt>
                <c:pt idx="46">
                  <c:v>67.899956003742517</c:v>
                </c:pt>
                <c:pt idx="47">
                  <c:v>67.56093998375286</c:v>
                </c:pt>
                <c:pt idx="48">
                  <c:v>67.221541839792124</c:v>
                </c:pt>
                <c:pt idx="49">
                  <c:v>66.881743719713754</c:v>
                </c:pt>
                <c:pt idx="50">
                  <c:v>66.541527993270975</c:v>
                </c:pt>
                <c:pt idx="51">
                  <c:v>66.200877469276008</c:v>
                </c:pt>
                <c:pt idx="52">
                  <c:v>65.859775651387594</c:v>
                </c:pt>
                <c:pt idx="53">
                  <c:v>65.518207037157808</c:v>
                </c:pt>
                <c:pt idx="54">
                  <c:v>65.176157465241786</c:v>
                </c:pt>
                <c:pt idx="55">
                  <c:v>64.833614515894766</c:v>
                </c:pt>
                <c:pt idx="56">
                  <c:v>64.49056797001748</c:v>
                </c:pt>
                <c:pt idx="57">
                  <c:v>64.147010332036984</c:v>
                </c:pt>
                <c:pt idx="58">
                  <c:v>63.80293742178231</c:v>
                </c:pt>
                <c:pt idx="59">
                  <c:v>63.458349040191308</c:v>
                </c:pt>
                <c:pt idx="60">
                  <c:v>63.113249713107621</c:v>
                </c:pt>
                <c:pt idx="61">
                  <c:v>62.767649516539947</c:v>
                </c:pt>
                <c:pt idx="62">
                  <c:v>62.421564985485041</c:v>
                </c:pt>
                <c:pt idx="63">
                  <c:v>62.075020106691909</c:v>
                </c:pt>
                <c:pt idx="64">
                  <c:v>61.728047393487486</c:v>
                </c:pt>
                <c:pt idx="65">
                  <c:v>61.380689037917691</c:v>
                </c:pt>
                <c:pt idx="66">
                  <c:v>61.0329981319125</c:v>
                </c:pt>
                <c:pt idx="67">
                  <c:v>60.685039944901803</c:v>
                </c:pt>
                <c:pt idx="68">
                  <c:v>60.336893240258355</c:v>
                </c:pt>
                <c:pt idx="69">
                  <c:v>59.98865160712797</c:v>
                </c:pt>
                <c:pt idx="70">
                  <c:v>59.640424777679357</c:v>
                </c:pt>
                <c:pt idx="71">
                  <c:v>59.292339892687458</c:v>
                </c:pt>
                <c:pt idx="72">
                  <c:v>58.944542670860727</c:v>
                </c:pt>
                <c:pt idx="73">
                  <c:v>58.597198429739521</c:v>
                </c:pt>
                <c:pt idx="74">
                  <c:v>58.250492898752185</c:v>
                </c:pt>
                <c:pt idx="75">
                  <c:v>57.904632758657215</c:v>
                </c:pt>
                <c:pt idx="76">
                  <c:v>57.559845836787709</c:v>
                </c:pt>
                <c:pt idx="77">
                  <c:v>57.216380885009087</c:v>
                </c:pt>
                <c:pt idx="78">
                  <c:v>56.874506867936837</c:v>
                </c:pt>
                <c:pt idx="79">
                  <c:v>56.534511693575823</c:v>
                </c:pt>
                <c:pt idx="80">
                  <c:v>56.196700327914883</c:v>
                </c:pt>
                <c:pt idx="81">
                  <c:v>55.861392249740518</c:v>
                </c:pt>
                <c:pt idx="82">
                  <c:v>55.528918222346064</c:v>
                </c:pt>
                <c:pt idx="83">
                  <c:v>55.19961638481962</c:v>
                </c:pt>
                <c:pt idx="84">
                  <c:v>54.873827696596422</c:v>
                </c:pt>
                <c:pt idx="85">
                  <c:v>54.551890803766192</c:v>
                </c:pt>
                <c:pt idx="86">
                  <c:v>54.234136432418012</c:v>
                </c:pt>
                <c:pt idx="87">
                  <c:v>53.920881450704613</c:v>
                </c:pt>
                <c:pt idx="88">
                  <c:v>53.612422774491549</c:v>
                </c:pt>
                <c:pt idx="89">
                  <c:v>53.309031318397729</c:v>
                </c:pt>
                <c:pt idx="90">
                  <c:v>53.010946211788792</c:v>
                </c:pt>
                <c:pt idx="91">
                  <c:v>52.718369505352534</c:v>
                </c:pt>
                <c:pt idx="92">
                  <c:v>52.431461586548039</c:v>
                </c:pt>
                <c:pt idx="93">
                  <c:v>52.150337500840955</c:v>
                </c:pt>
                <c:pt idx="94">
                  <c:v>51.875064340851814</c:v>
                </c:pt>
                <c:pt idx="95">
                  <c:v>51.605659819294942</c:v>
                </c:pt>
                <c:pt idx="96">
                  <c:v>51.342092086990533</c:v>
                </c:pt>
                <c:pt idx="97">
                  <c:v>51.084280798291829</c:v>
                </c:pt>
                <c:pt idx="98">
                  <c:v>50.832099367436221</c:v>
                </c:pt>
                <c:pt idx="99">
                  <c:v>50.585378305026822</c:v>
                </c:pt>
                <c:pt idx="100">
                  <c:v>50.343909477985989</c:v>
                </c:pt>
                <c:pt idx="101">
                  <c:v>50.10745110188293</c:v>
                </c:pt>
                <c:pt idx="102">
                  <c:v>49.875733253326075</c:v>
                </c:pt>
                <c:pt idx="103">
                  <c:v>49.648463682638052</c:v>
                </c:pt>
                <c:pt idx="104">
                  <c:v>49.425333712581349</c:v>
                </c:pt>
                <c:pt idx="105">
                  <c:v>49.20602402573553</c:v>
                </c:pt>
                <c:pt idx="106">
                  <c:v>48.990210168777139</c:v>
                </c:pt>
                <c:pt idx="107">
                  <c:v>48.777567633530701</c:v>
                </c:pt>
                <c:pt idx="108">
                  <c:v>48.567776409339686</c:v>
                </c:pt>
                <c:pt idx="109">
                  <c:v>48.360524936372187</c:v>
                </c:pt>
                <c:pt idx="110">
                  <c:v>48.155513422680492</c:v>
                </c:pt>
                <c:pt idx="111">
                  <c:v>47.952456517478169</c:v>
                </c:pt>
                <c:pt idx="112">
                  <c:v>47.751085358070817</c:v>
                </c:pt>
                <c:pt idx="113">
                  <c:v>47.551149027618536</c:v>
                </c:pt>
                <c:pt idx="114">
                  <c:v>47.352415475342035</c:v>
                </c:pt>
                <c:pt idx="115">
                  <c:v>47.15467196020353</c:v>
                </c:pt>
                <c:pt idx="116">
                  <c:v>46.95772508405512</c:v>
                </c:pt>
                <c:pt idx="117">
                  <c:v>46.761400481460605</c:v>
                </c:pt>
                <c:pt idx="118">
                  <c:v>46.565542231635845</c:v>
                </c:pt>
                <c:pt idx="119">
                  <c:v>46.370012053979302</c:v>
                </c:pt>
                <c:pt idx="120">
                  <c:v>46.174688343182893</c:v>
                </c:pt>
                <c:pt idx="121">
                  <c:v>45.979465093531928</c:v>
                </c:pt>
                <c:pt idx="122">
                  <c:v>45.78425075522749</c:v>
                </c:pt>
                <c:pt idx="123">
                  <c:v>45.588967058785556</c:v>
                </c:pt>
                <c:pt idx="124">
                  <c:v>45.393547837076575</c:v>
                </c:pt>
                <c:pt idx="125">
                  <c:v>45.197937868564132</c:v>
                </c:pt>
                <c:pt idx="126">
                  <c:v>45.002091759902676</c:v>
                </c:pt>
                <c:pt idx="127">
                  <c:v>44.805972881322539</c:v>
                </c:pt>
                <c:pt idx="128">
                  <c:v>44.609552364176999</c:v>
                </c:pt>
                <c:pt idx="129">
                  <c:v>44.412808166629837</c:v>
                </c:pt>
                <c:pt idx="130">
                  <c:v>44.215724210679177</c:v>
                </c:pt>
                <c:pt idx="131">
                  <c:v>44.018289591483928</c:v>
                </c:pt>
                <c:pt idx="132">
                  <c:v>43.820497858220762</c:v>
                </c:pt>
                <c:pt idx="133">
                  <c:v>43.622346364382594</c:v>
                </c:pt>
                <c:pt idx="134">
                  <c:v>43.423835684470838</c:v>
                </c:pt>
                <c:pt idx="135">
                  <c:v>43.224969093371826</c:v>
                </c:pt>
                <c:pt idx="136">
                  <c:v>43.025752104288109</c:v>
                </c:pt>
                <c:pt idx="137">
                  <c:v>42.826192060868628</c:v>
                </c:pt>
                <c:pt idx="138">
                  <c:v>42.626297779107183</c:v>
                </c:pt>
                <c:pt idx="139">
                  <c:v>42.426079234618783</c:v>
                </c:pt>
                <c:pt idx="140">
                  <c:v>42.225547291030068</c:v>
                </c:pt>
                <c:pt idx="141">
                  <c:v>42.024713465407636</c:v>
                </c:pt>
                <c:pt idx="142">
                  <c:v>41.823589726876378</c:v>
                </c:pt>
                <c:pt idx="143">
                  <c:v>41.622188324835271</c:v>
                </c:pt>
                <c:pt idx="144">
                  <c:v>41.420521643444715</c:v>
                </c:pt>
                <c:pt idx="145">
                  <c:v>41.21860207933149</c:v>
                </c:pt>
                <c:pt idx="146">
                  <c:v>41.016441939724913</c:v>
                </c:pt>
                <c:pt idx="147">
                  <c:v>40.814053358497333</c:v>
                </c:pt>
                <c:pt idx="148">
                  <c:v>40.611448227829484</c:v>
                </c:pt>
                <c:pt idx="149">
                  <c:v>40.408638143453878</c:v>
                </c:pt>
                <c:pt idx="150">
                  <c:v>40.205634361646638</c:v>
                </c:pt>
                <c:pt idx="151">
                  <c:v>40.002447766338662</c:v>
                </c:pt>
                <c:pt idx="152">
                  <c:v>39.799088844900936</c:v>
                </c:pt>
                <c:pt idx="153">
                  <c:v>39.595567671326826</c:v>
                </c:pt>
                <c:pt idx="154">
                  <c:v>39.391893895685811</c:v>
                </c:pt>
                <c:pt idx="155">
                  <c:v>39.188076738860829</c:v>
                </c:pt>
                <c:pt idx="156">
                  <c:v>38.984124991704398</c:v>
                </c:pt>
                <c:pt idx="157">
                  <c:v>38.780047017859111</c:v>
                </c:pt>
                <c:pt idx="158">
                  <c:v>38.575850759586565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CF-4161-89C1-DDBB67760A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65.897999999999996</c:v>
                </c:pt>
                <c:pt idx="1">
                  <c:v>66.254000000000005</c:v>
                </c:pt>
                <c:pt idx="2">
                  <c:v>66.067999999999998</c:v>
                </c:pt>
                <c:pt idx="3">
                  <c:v>65.542000000000002</c:v>
                </c:pt>
                <c:pt idx="4">
                  <c:v>65.287999999999997</c:v>
                </c:pt>
                <c:pt idx="5">
                  <c:v>65.558999999999997</c:v>
                </c:pt>
                <c:pt idx="6">
                  <c:v>64.593000000000004</c:v>
                </c:pt>
                <c:pt idx="7">
                  <c:v>64.338999999999999</c:v>
                </c:pt>
                <c:pt idx="8">
                  <c:v>64.763000000000005</c:v>
                </c:pt>
                <c:pt idx="9">
                  <c:v>65.492000000000004</c:v>
                </c:pt>
                <c:pt idx="10">
                  <c:v>64.983000000000004</c:v>
                </c:pt>
                <c:pt idx="11">
                  <c:v>64.965999999999994</c:v>
                </c:pt>
                <c:pt idx="12">
                  <c:v>63.558999999999997</c:v>
                </c:pt>
                <c:pt idx="13">
                  <c:v>63.576000000000001</c:v>
                </c:pt>
                <c:pt idx="14">
                  <c:v>64.846999999999994</c:v>
                </c:pt>
                <c:pt idx="15">
                  <c:v>64.457999999999998</c:v>
                </c:pt>
                <c:pt idx="16">
                  <c:v>64.153000000000006</c:v>
                </c:pt>
                <c:pt idx="17">
                  <c:v>64.864000000000004</c:v>
                </c:pt>
                <c:pt idx="18">
                  <c:v>63.712000000000003</c:v>
                </c:pt>
                <c:pt idx="19">
                  <c:v>64.864000000000004</c:v>
                </c:pt>
                <c:pt idx="20">
                  <c:v>64.728999999999999</c:v>
                </c:pt>
                <c:pt idx="21">
                  <c:v>64.677999999999997</c:v>
                </c:pt>
                <c:pt idx="22">
                  <c:v>64.983000000000004</c:v>
                </c:pt>
                <c:pt idx="23">
                  <c:v>65</c:v>
                </c:pt>
                <c:pt idx="24">
                  <c:v>66.492000000000004</c:v>
                </c:pt>
                <c:pt idx="25">
                  <c:v>66.034000000000006</c:v>
                </c:pt>
                <c:pt idx="26">
                  <c:v>68.153000000000006</c:v>
                </c:pt>
                <c:pt idx="27">
                  <c:v>66.39</c:v>
                </c:pt>
                <c:pt idx="28">
                  <c:v>65.305000000000007</c:v>
                </c:pt>
                <c:pt idx="29">
                  <c:v>68.168999999999997</c:v>
                </c:pt>
                <c:pt idx="30">
                  <c:v>67.457999999999998</c:v>
                </c:pt>
                <c:pt idx="31">
                  <c:v>68</c:v>
                </c:pt>
                <c:pt idx="32">
                  <c:v>70.948999999999998</c:v>
                </c:pt>
                <c:pt idx="33">
                  <c:v>70.186000000000007</c:v>
                </c:pt>
                <c:pt idx="34">
                  <c:v>70.897999999999996</c:v>
                </c:pt>
                <c:pt idx="35">
                  <c:v>72.78</c:v>
                </c:pt>
                <c:pt idx="36">
                  <c:v>73.034000000000006</c:v>
                </c:pt>
                <c:pt idx="37">
                  <c:v>74.034000000000006</c:v>
                </c:pt>
                <c:pt idx="38">
                  <c:v>74.558999999999997</c:v>
                </c:pt>
                <c:pt idx="39">
                  <c:v>75.864000000000004</c:v>
                </c:pt>
                <c:pt idx="40">
                  <c:v>76.626999999999995</c:v>
                </c:pt>
                <c:pt idx="41">
                  <c:v>79.067999999999998</c:v>
                </c:pt>
                <c:pt idx="42">
                  <c:v>82.39</c:v>
                </c:pt>
                <c:pt idx="43">
                  <c:v>88.203000000000003</c:v>
                </c:pt>
                <c:pt idx="44">
                  <c:v>98.271000000000001</c:v>
                </c:pt>
                <c:pt idx="45">
                  <c:v>113.96599999999999</c:v>
                </c:pt>
                <c:pt idx="46">
                  <c:v>132.91499999999999</c:v>
                </c:pt>
                <c:pt idx="47">
                  <c:v>153.15299999999999</c:v>
                </c:pt>
                <c:pt idx="48">
                  <c:v>171.78</c:v>
                </c:pt>
                <c:pt idx="49">
                  <c:v>187.03399999999999</c:v>
                </c:pt>
                <c:pt idx="50">
                  <c:v>201.339</c:v>
                </c:pt>
                <c:pt idx="51">
                  <c:v>211.881</c:v>
                </c:pt>
                <c:pt idx="52">
                  <c:v>218.797</c:v>
                </c:pt>
                <c:pt idx="53">
                  <c:v>223.76300000000001</c:v>
                </c:pt>
                <c:pt idx="54">
                  <c:v>223.983</c:v>
                </c:pt>
                <c:pt idx="55">
                  <c:v>222.47499999999999</c:v>
                </c:pt>
                <c:pt idx="56">
                  <c:v>214.72900000000001</c:v>
                </c:pt>
                <c:pt idx="57">
                  <c:v>200.203</c:v>
                </c:pt>
                <c:pt idx="58">
                  <c:v>173.661</c:v>
                </c:pt>
                <c:pt idx="59">
                  <c:v>134.797</c:v>
                </c:pt>
                <c:pt idx="60">
                  <c:v>94.406999999999996</c:v>
                </c:pt>
                <c:pt idx="61">
                  <c:v>68.694999999999993</c:v>
                </c:pt>
                <c:pt idx="62">
                  <c:v>63.982999999999997</c:v>
                </c:pt>
                <c:pt idx="63">
                  <c:v>64.813999999999993</c:v>
                </c:pt>
                <c:pt idx="64">
                  <c:v>67.558999999999997</c:v>
                </c:pt>
                <c:pt idx="65">
                  <c:v>72.424000000000007</c:v>
                </c:pt>
                <c:pt idx="66">
                  <c:v>81.644000000000005</c:v>
                </c:pt>
                <c:pt idx="67">
                  <c:v>92.153000000000006</c:v>
                </c:pt>
                <c:pt idx="68">
                  <c:v>104.96599999999999</c:v>
                </c:pt>
                <c:pt idx="69">
                  <c:v>118.76300000000001</c:v>
                </c:pt>
                <c:pt idx="70">
                  <c:v>132.23699999999999</c:v>
                </c:pt>
                <c:pt idx="71">
                  <c:v>145.08500000000001</c:v>
                </c:pt>
                <c:pt idx="72">
                  <c:v>153.62700000000001</c:v>
                </c:pt>
                <c:pt idx="73">
                  <c:v>161.62700000000001</c:v>
                </c:pt>
                <c:pt idx="74">
                  <c:v>167.78</c:v>
                </c:pt>
                <c:pt idx="75">
                  <c:v>169.74600000000001</c:v>
                </c:pt>
                <c:pt idx="76">
                  <c:v>169.559</c:v>
                </c:pt>
                <c:pt idx="77">
                  <c:v>165.102</c:v>
                </c:pt>
                <c:pt idx="78">
                  <c:v>152.23699999999999</c:v>
                </c:pt>
                <c:pt idx="79">
                  <c:v>130.27099999999999</c:v>
                </c:pt>
                <c:pt idx="80">
                  <c:v>96.745999999999995</c:v>
                </c:pt>
                <c:pt idx="81">
                  <c:v>67.881</c:v>
                </c:pt>
                <c:pt idx="82">
                  <c:v>53.982999999999997</c:v>
                </c:pt>
                <c:pt idx="83">
                  <c:v>51.136000000000003</c:v>
                </c:pt>
                <c:pt idx="84">
                  <c:v>49.948999999999998</c:v>
                </c:pt>
                <c:pt idx="85">
                  <c:v>50.627000000000002</c:v>
                </c:pt>
                <c:pt idx="86">
                  <c:v>49.982999999999997</c:v>
                </c:pt>
                <c:pt idx="87">
                  <c:v>50.863999999999997</c:v>
                </c:pt>
                <c:pt idx="88">
                  <c:v>50.305</c:v>
                </c:pt>
                <c:pt idx="89">
                  <c:v>50.914999999999999</c:v>
                </c:pt>
                <c:pt idx="90">
                  <c:v>50.136000000000003</c:v>
                </c:pt>
                <c:pt idx="91">
                  <c:v>50.677999999999997</c:v>
                </c:pt>
                <c:pt idx="92">
                  <c:v>52.085000000000001</c:v>
                </c:pt>
                <c:pt idx="93">
                  <c:v>51.203000000000003</c:v>
                </c:pt>
                <c:pt idx="94">
                  <c:v>51.271000000000001</c:v>
                </c:pt>
                <c:pt idx="95">
                  <c:v>50.863999999999997</c:v>
                </c:pt>
                <c:pt idx="96">
                  <c:v>51.542000000000002</c:v>
                </c:pt>
                <c:pt idx="97">
                  <c:v>51.136000000000003</c:v>
                </c:pt>
                <c:pt idx="98">
                  <c:v>51.491999999999997</c:v>
                </c:pt>
                <c:pt idx="99">
                  <c:v>51.22</c:v>
                </c:pt>
                <c:pt idx="100">
                  <c:v>50.051000000000002</c:v>
                </c:pt>
                <c:pt idx="101">
                  <c:v>49.948999999999998</c:v>
                </c:pt>
                <c:pt idx="102">
                  <c:v>49.067999999999998</c:v>
                </c:pt>
                <c:pt idx="103">
                  <c:v>50.168999999999997</c:v>
                </c:pt>
                <c:pt idx="104">
                  <c:v>51.831000000000003</c:v>
                </c:pt>
                <c:pt idx="105">
                  <c:v>53.475000000000001</c:v>
                </c:pt>
                <c:pt idx="106">
                  <c:v>58.914999999999999</c:v>
                </c:pt>
                <c:pt idx="107">
                  <c:v>65.373000000000005</c:v>
                </c:pt>
                <c:pt idx="108">
                  <c:v>70.507999999999996</c:v>
                </c:pt>
                <c:pt idx="109">
                  <c:v>77.236999999999995</c:v>
                </c:pt>
                <c:pt idx="110">
                  <c:v>84.254000000000005</c:v>
                </c:pt>
                <c:pt idx="111">
                  <c:v>86.948999999999998</c:v>
                </c:pt>
                <c:pt idx="112">
                  <c:v>86.102000000000004</c:v>
                </c:pt>
                <c:pt idx="113">
                  <c:v>82.034000000000006</c:v>
                </c:pt>
                <c:pt idx="114">
                  <c:v>76.203000000000003</c:v>
                </c:pt>
                <c:pt idx="115">
                  <c:v>67.593000000000004</c:v>
                </c:pt>
                <c:pt idx="116">
                  <c:v>57.524999999999999</c:v>
                </c:pt>
                <c:pt idx="117">
                  <c:v>50.661000000000001</c:v>
                </c:pt>
                <c:pt idx="118">
                  <c:v>46.881</c:v>
                </c:pt>
                <c:pt idx="119">
                  <c:v>44.457999999999998</c:v>
                </c:pt>
                <c:pt idx="120">
                  <c:v>45.067999999999998</c:v>
                </c:pt>
                <c:pt idx="121">
                  <c:v>44.186</c:v>
                </c:pt>
                <c:pt idx="122">
                  <c:v>42.898000000000003</c:v>
                </c:pt>
                <c:pt idx="123">
                  <c:v>42.932000000000002</c:v>
                </c:pt>
                <c:pt idx="124">
                  <c:v>42.695</c:v>
                </c:pt>
                <c:pt idx="125">
                  <c:v>43.863999999999997</c:v>
                </c:pt>
                <c:pt idx="126">
                  <c:v>42.914999999999999</c:v>
                </c:pt>
                <c:pt idx="127">
                  <c:v>42.457999999999998</c:v>
                </c:pt>
                <c:pt idx="128">
                  <c:v>42.593000000000004</c:v>
                </c:pt>
                <c:pt idx="129">
                  <c:v>42.695</c:v>
                </c:pt>
                <c:pt idx="130">
                  <c:v>42.033999999999999</c:v>
                </c:pt>
                <c:pt idx="131">
                  <c:v>43.695</c:v>
                </c:pt>
                <c:pt idx="132">
                  <c:v>44.203000000000003</c:v>
                </c:pt>
                <c:pt idx="133">
                  <c:v>45.051000000000002</c:v>
                </c:pt>
                <c:pt idx="134">
                  <c:v>47.831000000000003</c:v>
                </c:pt>
                <c:pt idx="135">
                  <c:v>48.814</c:v>
                </c:pt>
                <c:pt idx="136">
                  <c:v>53.168999999999997</c:v>
                </c:pt>
                <c:pt idx="137">
                  <c:v>58.22</c:v>
                </c:pt>
                <c:pt idx="138">
                  <c:v>62.101999999999997</c:v>
                </c:pt>
                <c:pt idx="139">
                  <c:v>64.203000000000003</c:v>
                </c:pt>
                <c:pt idx="140">
                  <c:v>65.067999999999998</c:v>
                </c:pt>
                <c:pt idx="141">
                  <c:v>64.102000000000004</c:v>
                </c:pt>
                <c:pt idx="142">
                  <c:v>59.101999999999997</c:v>
                </c:pt>
                <c:pt idx="143">
                  <c:v>53.237000000000002</c:v>
                </c:pt>
                <c:pt idx="144">
                  <c:v>46.101999999999997</c:v>
                </c:pt>
                <c:pt idx="145">
                  <c:v>41.475000000000001</c:v>
                </c:pt>
                <c:pt idx="146">
                  <c:v>38.932000000000002</c:v>
                </c:pt>
                <c:pt idx="147">
                  <c:v>38.847000000000001</c:v>
                </c:pt>
                <c:pt idx="148">
                  <c:v>40.372999999999998</c:v>
                </c:pt>
                <c:pt idx="149">
                  <c:v>39.847000000000001</c:v>
                </c:pt>
                <c:pt idx="150">
                  <c:v>38.881</c:v>
                </c:pt>
                <c:pt idx="151">
                  <c:v>39.338999999999999</c:v>
                </c:pt>
                <c:pt idx="152">
                  <c:v>38.898000000000003</c:v>
                </c:pt>
                <c:pt idx="153">
                  <c:v>39.677999999999997</c:v>
                </c:pt>
                <c:pt idx="154">
                  <c:v>38.491999999999997</c:v>
                </c:pt>
                <c:pt idx="155">
                  <c:v>39.203000000000003</c:v>
                </c:pt>
                <c:pt idx="156">
                  <c:v>38.695</c:v>
                </c:pt>
                <c:pt idx="157">
                  <c:v>38.101999999999997</c:v>
                </c:pt>
                <c:pt idx="158">
                  <c:v>38.558999999999997</c:v>
                </c:pt>
                <c:pt idx="159">
                  <c:v>38.423999999999999</c:v>
                </c:pt>
                <c:pt idx="160">
                  <c:v>37.168999999999997</c:v>
                </c:pt>
                <c:pt idx="161">
                  <c:v>38.542000000000002</c:v>
                </c:pt>
                <c:pt idx="162">
                  <c:v>37.847000000000001</c:v>
                </c:pt>
                <c:pt idx="163">
                  <c:v>36.61</c:v>
                </c:pt>
                <c:pt idx="164">
                  <c:v>36.558999999999997</c:v>
                </c:pt>
                <c:pt idx="165">
                  <c:v>37.542000000000002</c:v>
                </c:pt>
                <c:pt idx="166">
                  <c:v>36.508000000000003</c:v>
                </c:pt>
                <c:pt idx="167">
                  <c:v>37.136000000000003</c:v>
                </c:pt>
                <c:pt idx="168">
                  <c:v>36.914999999999999</c:v>
                </c:pt>
                <c:pt idx="169">
                  <c:v>37.101999999999997</c:v>
                </c:pt>
                <c:pt idx="170">
                  <c:v>37.814</c:v>
                </c:pt>
                <c:pt idx="171">
                  <c:v>38.728999999999999</c:v>
                </c:pt>
                <c:pt idx="172">
                  <c:v>36.372999999999998</c:v>
                </c:pt>
                <c:pt idx="173">
                  <c:v>37.78</c:v>
                </c:pt>
                <c:pt idx="174">
                  <c:v>37.085000000000001</c:v>
                </c:pt>
                <c:pt idx="175">
                  <c:v>37.067999999999998</c:v>
                </c:pt>
                <c:pt idx="176">
                  <c:v>36.643999999999998</c:v>
                </c:pt>
                <c:pt idx="177">
                  <c:v>36.746000000000002</c:v>
                </c:pt>
                <c:pt idx="178">
                  <c:v>37.085000000000001</c:v>
                </c:pt>
                <c:pt idx="179">
                  <c:v>35.61</c:v>
                </c:pt>
                <c:pt idx="180">
                  <c:v>36.491999999999997</c:v>
                </c:pt>
                <c:pt idx="181">
                  <c:v>36.627000000000002</c:v>
                </c:pt>
                <c:pt idx="182">
                  <c:v>36.287999999999997</c:v>
                </c:pt>
                <c:pt idx="183">
                  <c:v>35.677999999999997</c:v>
                </c:pt>
                <c:pt idx="184">
                  <c:v>37.542000000000002</c:v>
                </c:pt>
                <c:pt idx="185">
                  <c:v>36.627000000000002</c:v>
                </c:pt>
                <c:pt idx="186">
                  <c:v>35.863999999999997</c:v>
                </c:pt>
                <c:pt idx="187">
                  <c:v>36.457999999999998</c:v>
                </c:pt>
                <c:pt idx="188">
                  <c:v>36.406999999999996</c:v>
                </c:pt>
                <c:pt idx="189">
                  <c:v>35.78</c:v>
                </c:pt>
                <c:pt idx="190">
                  <c:v>36.542000000000002</c:v>
                </c:pt>
                <c:pt idx="191">
                  <c:v>35.136000000000003</c:v>
                </c:pt>
                <c:pt idx="192">
                  <c:v>35.287999999999997</c:v>
                </c:pt>
                <c:pt idx="193">
                  <c:v>36.017000000000003</c:v>
                </c:pt>
                <c:pt idx="194">
                  <c:v>35.441000000000003</c:v>
                </c:pt>
                <c:pt idx="195">
                  <c:v>35.168999999999997</c:v>
                </c:pt>
                <c:pt idx="196">
                  <c:v>35.119</c:v>
                </c:pt>
                <c:pt idx="197">
                  <c:v>35.695</c:v>
                </c:pt>
                <c:pt idx="198">
                  <c:v>34.558999999999997</c:v>
                </c:pt>
                <c:pt idx="199">
                  <c:v>34.475000000000001</c:v>
                </c:pt>
                <c:pt idx="200">
                  <c:v>34.78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D9-411C-928F-9CB302EA1DA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70.411202629355387</c:v>
                </c:pt>
                <c:pt idx="24">
                  <c:v>70.142887537829296</c:v>
                </c:pt>
                <c:pt idx="25">
                  <c:v>69.879965046709174</c:v>
                </c:pt>
                <c:pt idx="26">
                  <c:v>69.625790099017436</c:v>
                </c:pt>
                <c:pt idx="27">
                  <c:v>69.385527760895627</c:v>
                </c:pt>
                <c:pt idx="28">
                  <c:v>69.166966229074347</c:v>
                </c:pt>
                <c:pt idx="29">
                  <c:v>68.981603032181141</c:v>
                </c:pt>
                <c:pt idx="30">
                  <c:v>68.846048482485088</c:v>
                </c:pt>
                <c:pt idx="31">
                  <c:v>68.783772624953173</c:v>
                </c:pt>
                <c:pt idx="32">
                  <c:v>68.827188471228808</c:v>
                </c:pt>
                <c:pt idx="33">
                  <c:v>69.020011692654379</c:v>
                </c:pt>
                <c:pt idx="34">
                  <c:v>69.41976346379974</c:v>
                </c:pt>
                <c:pt idx="35">
                  <c:v>70.100190312849108</c:v>
                </c:pt>
                <c:pt idx="36">
                  <c:v>71.153268891078525</c:v>
                </c:pt>
                <c:pt idx="37">
                  <c:v>72.690356680569437</c:v>
                </c:pt>
                <c:pt idx="38">
                  <c:v>74.841960307979718</c:v>
                </c:pt>
                <c:pt idx="39">
                  <c:v>77.755545277760646</c:v>
                </c:pt>
                <c:pt idx="40">
                  <c:v>81.590831445756123</c:v>
                </c:pt>
                <c:pt idx="41">
                  <c:v>86.512132810634355</c:v>
                </c:pt>
                <c:pt idx="42">
                  <c:v>92.677526173624983</c:v>
                </c:pt>
                <c:pt idx="43">
                  <c:v>100.22497476346497</c:v>
                </c:pt>
                <c:pt idx="44">
                  <c:v>109.25597354640989</c:v>
                </c:pt>
                <c:pt idx="45">
                  <c:v>119.81778031829727</c:v>
                </c:pt>
                <c:pt idx="46">
                  <c:v>131.88576952395437</c:v>
                </c:pt>
                <c:pt idx="47">
                  <c:v>145.34769831222764</c:v>
                </c:pt>
                <c:pt idx="48">
                  <c:v>159.99104506928128</c:v>
                </c:pt>
                <c:pt idx="49">
                  <c:v>175.49087250935341</c:v>
                </c:pt>
                <c:pt idx="50">
                  <c:v>191.38369411012519</c:v>
                </c:pt>
                <c:pt idx="51">
                  <c:v>206.98779475826765</c:v>
                </c:pt>
                <c:pt idx="52">
                  <c:v>221.20901195491132</c:v>
                </c:pt>
                <c:pt idx="53">
                  <c:v>232.22593942008839</c:v>
                </c:pt>
                <c:pt idx="54">
                  <c:v>237.27602210202215</c:v>
                </c:pt>
                <c:pt idx="55">
                  <c:v>233.07024373996143</c:v>
                </c:pt>
                <c:pt idx="56">
                  <c:v>217.26591003696447</c:v>
                </c:pt>
                <c:pt idx="57">
                  <c:v>190.49070802475012</c:v>
                </c:pt>
                <c:pt idx="58">
                  <c:v>157.27934888976154</c:v>
                </c:pt>
                <c:pt idx="59">
                  <c:v>124.56500424323355</c:v>
                </c:pt>
                <c:pt idx="60">
                  <c:v>98.442751572226001</c:v>
                </c:pt>
                <c:pt idx="61">
                  <c:v>81.649614184792782</c:v>
                </c:pt>
                <c:pt idx="62">
                  <c:v>73.462456749646478</c:v>
                </c:pt>
                <c:pt idx="63">
                  <c:v>71.435582075494111</c:v>
                </c:pt>
                <c:pt idx="64">
                  <c:v>73.210652854880379</c:v>
                </c:pt>
                <c:pt idx="65">
                  <c:v>77.327232373069791</c:v>
                </c:pt>
                <c:pt idx="66">
                  <c:v>83.152092490846684</c:v>
                </c:pt>
                <c:pt idx="67">
                  <c:v>90.503597679173538</c:v>
                </c:pt>
                <c:pt idx="68">
                  <c:v>99.342898199752881</c:v>
                </c:pt>
                <c:pt idx="69">
                  <c:v>109.60713385868844</c:v>
                </c:pt>
                <c:pt idx="70">
                  <c:v>121.13473478160192</c:v>
                </c:pt>
                <c:pt idx="71">
                  <c:v>133.6277315919516</c:v>
                </c:pt>
                <c:pt idx="72">
                  <c:v>146.60668684956408</c:v>
                </c:pt>
                <c:pt idx="73">
                  <c:v>159.29782960166764</c:v>
                </c:pt>
                <c:pt idx="74">
                  <c:v>170.3863313677906</c:v>
                </c:pt>
                <c:pt idx="75">
                  <c:v>177.70438496788151</c:v>
                </c:pt>
                <c:pt idx="76">
                  <c:v>178.28111814973457</c:v>
                </c:pt>
                <c:pt idx="77">
                  <c:v>169.40308783764223</c:v>
                </c:pt>
                <c:pt idx="78">
                  <c:v>150.64060551052378</c:v>
                </c:pt>
                <c:pt idx="79">
                  <c:v>125.29927563069697</c:v>
                </c:pt>
                <c:pt idx="80">
                  <c:v>99.405106727615632</c:v>
                </c:pt>
                <c:pt idx="81">
                  <c:v>78.496584283682367</c:v>
                </c:pt>
                <c:pt idx="82">
                  <c:v>64.921062925490773</c:v>
                </c:pt>
                <c:pt idx="83">
                  <c:v>57.739246200422841</c:v>
                </c:pt>
                <c:pt idx="84">
                  <c:v>54.5655319788873</c:v>
                </c:pt>
                <c:pt idx="85">
                  <c:v>53.305165048210149</c:v>
                </c:pt>
                <c:pt idx="86">
                  <c:v>52.758434746096967</c:v>
                </c:pt>
                <c:pt idx="87">
                  <c:v>52.423319354548262</c:v>
                </c:pt>
                <c:pt idx="88">
                  <c:v>52.139755238079545</c:v>
                </c:pt>
                <c:pt idx="89">
                  <c:v>51.868251107468488</c:v>
                </c:pt>
                <c:pt idx="90">
                  <c:v>51.601571426485897</c:v>
                </c:pt>
                <c:pt idx="91">
                  <c:v>51.339470831337138</c:v>
                </c:pt>
                <c:pt idx="92">
                  <c:v>51.083522477370636</c:v>
                </c:pt>
                <c:pt idx="93">
                  <c:v>50.836827818335109</c:v>
                </c:pt>
                <c:pt idx="94">
                  <c:v>50.604953373838939</c:v>
                </c:pt>
                <c:pt idx="95">
                  <c:v>50.397563183140988</c:v>
                </c:pt>
                <c:pt idx="96">
                  <c:v>50.230799015500743</c:v>
                </c:pt>
                <c:pt idx="97">
                  <c:v>50.130453611958728</c:v>
                </c:pt>
                <c:pt idx="98">
                  <c:v>50.135780024538008</c:v>
                </c:pt>
                <c:pt idx="99">
                  <c:v>50.303426065910756</c:v>
                </c:pt>
                <c:pt idx="100">
                  <c:v>50.710503189993759</c:v>
                </c:pt>
                <c:pt idx="101">
                  <c:v>51.455285104333782</c:v>
                </c:pt>
                <c:pt idx="102">
                  <c:v>52.653657963115052</c:v>
                </c:pt>
                <c:pt idx="103">
                  <c:v>54.429428715239069</c:v>
                </c:pt>
                <c:pt idx="104">
                  <c:v>56.897046876199838</c:v>
                </c:pt>
                <c:pt idx="105">
                  <c:v>60.135882131059866</c:v>
                </c:pt>
                <c:pt idx="106">
                  <c:v>64.154892911387265</c:v>
                </c:pt>
                <c:pt idx="107">
                  <c:v>68.844439557672359</c:v>
                </c:pt>
                <c:pt idx="108">
                  <c:v>73.911247748588195</c:v>
                </c:pt>
                <c:pt idx="109">
                  <c:v>78.80519001477775</c:v>
                </c:pt>
                <c:pt idx="110">
                  <c:v>82.686692875900803</c:v>
                </c:pt>
                <c:pt idx="111">
                  <c:v>84.533919867806688</c:v>
                </c:pt>
                <c:pt idx="112">
                  <c:v>83.471655978550132</c:v>
                </c:pt>
                <c:pt idx="113">
                  <c:v>79.243475975502307</c:v>
                </c:pt>
                <c:pt idx="114">
                  <c:v>72.528165823670875</c:v>
                </c:pt>
                <c:pt idx="115">
                  <c:v>64.782512905565767</c:v>
                </c:pt>
                <c:pt idx="116">
                  <c:v>57.617391079829105</c:v>
                </c:pt>
                <c:pt idx="117">
                  <c:v>52.115198853277107</c:v>
                </c:pt>
                <c:pt idx="118">
                  <c:v>48.540478906230163</c:v>
                </c:pt>
                <c:pt idx="119">
                  <c:v>46.534719756983407</c:v>
                </c:pt>
                <c:pt idx="120">
                  <c:v>45.522739744326394</c:v>
                </c:pt>
                <c:pt idx="121">
                  <c:v>45.019833872046476</c:v>
                </c:pt>
                <c:pt idx="122">
                  <c:v>44.732667581873116</c:v>
                </c:pt>
                <c:pt idx="123">
                  <c:v>44.524177205864916</c:v>
                </c:pt>
                <c:pt idx="124">
                  <c:v>44.345511604945294</c:v>
                </c:pt>
                <c:pt idx="125">
                  <c:v>44.188031413138134</c:v>
                </c:pt>
                <c:pt idx="126">
                  <c:v>44.061780316596327</c:v>
                </c:pt>
                <c:pt idx="127">
                  <c:v>43.990270753595205</c:v>
                </c:pt>
                <c:pt idx="128">
                  <c:v>44.012381304337268</c:v>
                </c:pt>
                <c:pt idx="129">
                  <c:v>44.186185136597643</c:v>
                </c:pt>
                <c:pt idx="130">
                  <c:v>44.591484323530196</c:v>
                </c:pt>
                <c:pt idx="131">
                  <c:v>45.327923541620876</c:v>
                </c:pt>
                <c:pt idx="132">
                  <c:v>46.505010465428953</c:v>
                </c:pt>
                <c:pt idx="133">
                  <c:v>48.220051041514687</c:v>
                </c:pt>
                <c:pt idx="134">
                  <c:v>50.520746490202654</c:v>
                </c:pt>
                <c:pt idx="135">
                  <c:v>53.352737883781742</c:v>
                </c:pt>
                <c:pt idx="136">
                  <c:v>56.501822804576591</c:v>
                </c:pt>
                <c:pt idx="137">
                  <c:v>59.557475308609952</c:v>
                </c:pt>
                <c:pt idx="138">
                  <c:v>61.940918371855233</c:v>
                </c:pt>
                <c:pt idx="139">
                  <c:v>63.035231408661772</c:v>
                </c:pt>
                <c:pt idx="140">
                  <c:v>62.405000531558684</c:v>
                </c:pt>
                <c:pt idx="141">
                  <c:v>60.012851313910431</c:v>
                </c:pt>
                <c:pt idx="142">
                  <c:v>56.295780785228629</c:v>
                </c:pt>
                <c:pt idx="143">
                  <c:v>52.022283726234392</c:v>
                </c:pt>
                <c:pt idx="144">
                  <c:v>47.992789397007542</c:v>
                </c:pt>
                <c:pt idx="145">
                  <c:v>44.755894876534114</c:v>
                </c:pt>
                <c:pt idx="146">
                  <c:v>42.490930854053971</c:v>
                </c:pt>
                <c:pt idx="147">
                  <c:v>41.078214597840663</c:v>
                </c:pt>
                <c:pt idx="148">
                  <c:v>40.261984596364236</c:v>
                </c:pt>
                <c:pt idx="149">
                  <c:v>39.792540463133101</c:v>
                </c:pt>
                <c:pt idx="150">
                  <c:v>39.493764889161859</c:v>
                </c:pt>
                <c:pt idx="151">
                  <c:v>39.26681476890861</c:v>
                </c:pt>
                <c:pt idx="152">
                  <c:v>39.065845526942141</c:v>
                </c:pt>
                <c:pt idx="153">
                  <c:v>38.872948430112018</c:v>
                </c:pt>
                <c:pt idx="154">
                  <c:v>38.682167823425992</c:v>
                </c:pt>
                <c:pt idx="155">
                  <c:v>38.491808061611763</c:v>
                </c:pt>
                <c:pt idx="156">
                  <c:v>38.301456455159446</c:v>
                </c:pt>
                <c:pt idx="157">
                  <c:v>38.111029681351916</c:v>
                </c:pt>
                <c:pt idx="158">
                  <c:v>37.92051682333566</c:v>
                </c:pt>
                <c:pt idx="159">
                  <c:v>37.729920525885262</c:v>
                </c:pt>
                <c:pt idx="160">
                  <c:v>37.539245464969163</c:v>
                </c:pt>
                <c:pt idx="161">
                  <c:v>37.348496405495737</c:v>
                </c:pt>
                <c:pt idx="162">
                  <c:v>37.157677920462596</c:v>
                </c:pt>
                <c:pt idx="163">
                  <c:v>36.966794358422817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D9-411C-928F-9CB302EA1DA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70.400724435308945</c:v>
                </c:pt>
                <c:pt idx="24">
                  <c:v>70.124501329424248</c:v>
                </c:pt>
                <c:pt idx="25">
                  <c:v>69.848228335667699</c:v>
                </c:pt>
                <c:pt idx="26">
                  <c:v>69.57190165368084</c:v>
                </c:pt>
                <c:pt idx="27">
                  <c:v>69.295517216362356</c:v>
                </c:pt>
                <c:pt idx="28">
                  <c:v>69.019070674152971</c:v>
                </c:pt>
                <c:pt idx="29">
                  <c:v>68.742557378834348</c:v>
                </c:pt>
                <c:pt idx="30">
                  <c:v>68.465972366904879</c:v>
                </c:pt>
                <c:pt idx="31">
                  <c:v>68.189310342612572</c:v>
                </c:pt>
                <c:pt idx="32">
                  <c:v>67.912565660747475</c:v>
                </c:pt>
                <c:pt idx="33">
                  <c:v>67.635732309319152</c:v>
                </c:pt>
                <c:pt idx="34">
                  <c:v>67.358803892275191</c:v>
                </c:pt>
                <c:pt idx="35">
                  <c:v>67.081773612448117</c:v>
                </c:pt>
                <c:pt idx="36">
                  <c:v>66.804634254957378</c:v>
                </c:pt>
                <c:pt idx="37">
                  <c:v>66.527378171337006</c:v>
                </c:pt>
                <c:pt idx="38">
                  <c:v>66.249997264709577</c:v>
                </c:pt>
                <c:pt idx="39">
                  <c:v>65.972482976385237</c:v>
                </c:pt>
                <c:pt idx="40">
                  <c:v>65.694826274330651</c:v>
                </c:pt>
                <c:pt idx="41">
                  <c:v>65.417017644026927</c:v>
                </c:pt>
                <c:pt idx="42">
                  <c:v>65.139047082321284</c:v>
                </c:pt>
                <c:pt idx="43">
                  <c:v>64.860904094972184</c:v>
                </c:pt>
                <c:pt idx="44">
                  <c:v>64.582577698696056</c:v>
                </c:pt>
                <c:pt idx="45">
                  <c:v>64.304056428643449</c:v>
                </c:pt>
                <c:pt idx="46">
                  <c:v>64.025328352367495</c:v>
                </c:pt>
                <c:pt idx="47">
                  <c:v>63.746381091495834</c:v>
                </c:pt>
                <c:pt idx="48">
                  <c:v>63.467201852481232</c:v>
                </c:pt>
                <c:pt idx="49">
                  <c:v>63.187777467985704</c:v>
                </c:pt>
                <c:pt idx="50">
                  <c:v>62.908094450647539</c:v>
                </c:pt>
                <c:pt idx="51">
                  <c:v>62.628139061189792</c:v>
                </c:pt>
                <c:pt idx="52">
                  <c:v>62.347897393052143</c:v>
                </c:pt>
                <c:pt idx="53">
                  <c:v>62.067355475961349</c:v>
                </c:pt>
                <c:pt idx="54">
                  <c:v>61.786499401096563</c:v>
                </c:pt>
                <c:pt idx="55">
                  <c:v>61.505315470749643</c:v>
                </c:pt>
                <c:pt idx="56">
                  <c:v>61.22379037561852</c:v>
                </c:pt>
                <c:pt idx="57">
                  <c:v>60.941911403096263</c:v>
                </c:pt>
                <c:pt idx="58">
                  <c:v>60.659666680115947</c:v>
                </c:pt>
                <c:pt idx="59">
                  <c:v>60.377045454266849</c:v>
                </c:pt>
                <c:pt idx="60">
                  <c:v>60.094038416990315</c:v>
                </c:pt>
                <c:pt idx="61">
                  <c:v>59.810638072671509</c:v>
                </c:pt>
                <c:pt idx="62">
                  <c:v>59.526839157334187</c:v>
                </c:pt>
                <c:pt idx="63">
                  <c:v>59.242639110388801</c:v>
                </c:pt>
                <c:pt idx="64">
                  <c:v>58.958038602435607</c:v>
                </c:pt>
                <c:pt idx="65">
                  <c:v>58.673042121442165</c:v>
                </c:pt>
                <c:pt idx="66">
                  <c:v>58.387658618645652</c:v>
                </c:pt>
                <c:pt idx="67">
                  <c:v>58.101902214222619</c:v>
                </c:pt>
                <c:pt idx="68">
                  <c:v>57.815792961066066</c:v>
                </c:pt>
                <c:pt idx="69">
                  <c:v>57.529357662858686</c:v>
                </c:pt>
                <c:pt idx="70">
                  <c:v>57.242630739984335</c:v>
                </c:pt>
                <c:pt idx="71">
                  <c:v>56.955655133642665</c:v>
                </c:pt>
                <c:pt idx="72">
                  <c:v>56.668483234808889</c:v>
                </c:pt>
                <c:pt idx="73">
                  <c:v>56.381177820426544</c:v>
                </c:pt>
                <c:pt idx="74">
                  <c:v>56.093812974491179</c:v>
                </c:pt>
                <c:pt idx="75">
                  <c:v>55.806474966583551</c:v>
                </c:pt>
                <c:pt idx="76">
                  <c:v>55.519263055114308</c:v>
                </c:pt>
                <c:pt idx="77">
                  <c:v>55.232290177294843</c:v>
                </c:pt>
                <c:pt idx="78">
                  <c:v>54.94568348298025</c:v>
                </c:pt>
                <c:pt idx="79">
                  <c:v>54.659584665455213</c:v>
                </c:pt>
                <c:pt idx="80">
                  <c:v>54.37415003944443</c:v>
                </c:pt>
                <c:pt idx="81">
                  <c:v>54.089550315682082</c:v>
                </c:pt>
                <c:pt idx="82">
                  <c:v>53.805970022851717</c:v>
                </c:pt>
                <c:pt idx="83">
                  <c:v>53.523606532178633</c:v>
                </c:pt>
                <c:pt idx="84">
                  <c:v>53.242668647905958</c:v>
                </c:pt>
                <c:pt idx="85">
                  <c:v>52.963374738647957</c:v>
                </c:pt>
                <c:pt idx="86">
                  <c:v>52.685950400281243</c:v>
                </c:pt>
                <c:pt idx="87">
                  <c:v>52.410625660384873</c:v>
                </c:pt>
                <c:pt idx="88">
                  <c:v>52.137631756664433</c:v>
                </c:pt>
                <c:pt idx="89">
                  <c:v>51.867197546266297</c:v>
                </c:pt>
                <c:pt idx="90">
                  <c:v>51.599545627968652</c:v>
                </c:pt>
                <c:pt idx="91">
                  <c:v>51.33488828313935</c:v>
                </c:pt>
                <c:pt idx="92">
                  <c:v>51.073423362071786</c:v>
                </c:pt>
                <c:pt idx="93">
                  <c:v>50.81533025780324</c:v>
                </c:pt>
                <c:pt idx="94">
                  <c:v>50.560766117926924</c:v>
                </c:pt>
                <c:pt idx="95">
                  <c:v>50.309862444794291</c:v>
                </c:pt>
                <c:pt idx="96">
                  <c:v>50.062722225076854</c:v>
                </c:pt>
                <c:pt idx="97">
                  <c:v>49.819417710933408</c:v>
                </c:pt>
                <c:pt idx="98">
                  <c:v>49.579988947901072</c:v>
                </c:pt>
                <c:pt idx="99">
                  <c:v>49.344443110832053</c:v>
                </c:pt>
                <c:pt idx="100">
                  <c:v>49.112754671152096</c:v>
                </c:pt>
                <c:pt idx="101">
                  <c:v>48.884866379280467</c:v>
                </c:pt>
                <c:pt idx="102">
                  <c:v>48.660691008208616</c:v>
                </c:pt>
                <c:pt idx="103">
                  <c:v>48.440113770768995</c:v>
                </c:pt>
                <c:pt idx="104">
                  <c:v>48.222995296320292</c:v>
                </c:pt>
                <c:pt idx="105">
                  <c:v>48.009175034001814</c:v>
                </c:pt>
                <c:pt idx="106">
                  <c:v>47.798474940101947</c:v>
                </c:pt>
                <c:pt idx="107">
                  <c:v>47.590703306343194</c:v>
                </c:pt>
                <c:pt idx="108">
                  <c:v>47.385658593165502</c:v>
                </c:pt>
                <c:pt idx="109">
                  <c:v>47.183133145977067</c:v>
                </c:pt>
                <c:pt idx="110">
                  <c:v>46.982916691073065</c:v>
                </c:pt>
                <c:pt idx="111">
                  <c:v>46.784799529596583</c:v>
                </c:pt>
                <c:pt idx="112">
                  <c:v>46.588575370704561</c:v>
                </c:pt>
                <c:pt idx="113">
                  <c:v>46.394043767397022</c:v>
                </c:pt>
                <c:pt idx="114">
                  <c:v>46.201012138991281</c:v>
                </c:pt>
                <c:pt idx="115">
                  <c:v>46.009297382066222</c:v>
                </c:pt>
                <c:pt idx="116">
                  <c:v>45.818727086331052</c:v>
                </c:pt>
                <c:pt idx="117">
                  <c:v>45.629140383087794</c:v>
                </c:pt>
                <c:pt idx="118">
                  <c:v>45.440388461830416</c:v>
                </c:pt>
                <c:pt idx="119">
                  <c:v>45.252334795334569</c:v>
                </c:pt>
                <c:pt idx="120">
                  <c:v>45.064855115748578</c:v>
                </c:pt>
                <c:pt idx="121">
                  <c:v>44.877837184176677</c:v>
                </c:pt>
                <c:pt idx="122">
                  <c:v>44.69118039454338</c:v>
                </c:pt>
                <c:pt idx="123">
                  <c:v>44.504795249612648</c:v>
                </c:pt>
                <c:pt idx="124">
                  <c:v>44.318602743329379</c:v>
                </c:pt>
                <c:pt idx="125">
                  <c:v>44.132533679509919</c:v>
                </c:pt>
                <c:pt idx="126">
                  <c:v>43.946527952620983</c:v>
                </c:pt>
                <c:pt idx="127">
                  <c:v>43.760533812173101</c:v>
                </c:pt>
                <c:pt idx="128">
                  <c:v>43.574507128271428</c:v>
                </c:pt>
                <c:pt idx="129">
                  <c:v>43.388410672220324</c:v>
                </c:pt>
                <c:pt idx="130">
                  <c:v>43.202213422825729</c:v>
                </c:pt>
                <c:pt idx="131">
                  <c:v>43.015889906208045</c:v>
                </c:pt>
                <c:pt idx="132">
                  <c:v>42.829419574526511</c:v>
                </c:pt>
                <c:pt idx="133">
                  <c:v>42.64278622700526</c:v>
                </c:pt>
                <c:pt idx="134">
                  <c:v>42.455977475010087</c:v>
                </c:pt>
                <c:pt idx="135">
                  <c:v>42.268984251615997</c:v>
                </c:pt>
                <c:pt idx="136">
                  <c:v>42.081800365087766</c:v>
                </c:pt>
                <c:pt idx="137">
                  <c:v>41.894422094928274</c:v>
                </c:pt>
                <c:pt idx="138">
                  <c:v>41.706847828592423</c:v>
                </c:pt>
                <c:pt idx="139">
                  <c:v>41.519077736582574</c:v>
                </c:pt>
                <c:pt idx="140">
                  <c:v>41.33111348340087</c:v>
                </c:pt>
                <c:pt idx="141">
                  <c:v>41.142957971706736</c:v>
                </c:pt>
                <c:pt idx="142">
                  <c:v>40.954615116989274</c:v>
                </c:pt>
                <c:pt idx="143">
                  <c:v>40.76608965009261</c:v>
                </c:pt>
                <c:pt idx="144">
                  <c:v>40.577386945010815</c:v>
                </c:pt>
                <c:pt idx="145">
                  <c:v>40.388512869483584</c:v>
                </c:pt>
                <c:pt idx="146">
                  <c:v>40.199473656061443</c:v>
                </c:pt>
                <c:pt idx="147">
                  <c:v>40.010275791462604</c:v>
                </c:pt>
                <c:pt idx="148">
                  <c:v>39.820925922203884</c:v>
                </c:pt>
                <c:pt idx="149">
                  <c:v>39.631430774650866</c:v>
                </c:pt>
                <c:pt idx="150">
                  <c:v>39.441797087792821</c:v>
                </c:pt>
                <c:pt idx="151">
                  <c:v>39.252031557203438</c:v>
                </c:pt>
                <c:pt idx="152">
                  <c:v>39.062140788796825</c:v>
                </c:pt>
                <c:pt idx="153">
                  <c:v>38.872131261127763</c:v>
                </c:pt>
                <c:pt idx="154">
                  <c:v>38.682009295115719</c:v>
                </c:pt>
                <c:pt idx="155">
                  <c:v>38.491781030192868</c:v>
                </c:pt>
                <c:pt idx="156">
                  <c:v>38.301452405986929</c:v>
                </c:pt>
                <c:pt idx="157">
                  <c:v>38.111029148751122</c:v>
                </c:pt>
                <c:pt idx="158">
                  <c:v>37.920516761845398</c:v>
                </c:pt>
                <c:pt idx="159">
                  <c:v>37.729920519656034</c:v>
                </c:pt>
                <c:pt idx="160">
                  <c:v>37.539245464415608</c:v>
                </c:pt>
                <c:pt idx="161">
                  <c:v>37.3484964054526</c:v>
                </c:pt>
                <c:pt idx="162">
                  <c:v>37.157677920459648</c:v>
                </c:pt>
                <c:pt idx="163">
                  <c:v>36.966794358422639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D9-411C-928F-9CB302EA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65.492000000000004</c:v>
                </c:pt>
                <c:pt idx="1">
                  <c:v>65.644000000000005</c:v>
                </c:pt>
                <c:pt idx="2">
                  <c:v>66.287999999999997</c:v>
                </c:pt>
                <c:pt idx="3">
                  <c:v>66.153000000000006</c:v>
                </c:pt>
                <c:pt idx="4">
                  <c:v>66.542000000000002</c:v>
                </c:pt>
                <c:pt idx="5">
                  <c:v>67.542000000000002</c:v>
                </c:pt>
                <c:pt idx="6">
                  <c:v>66.846999999999994</c:v>
                </c:pt>
                <c:pt idx="7">
                  <c:v>65.864000000000004</c:v>
                </c:pt>
                <c:pt idx="8">
                  <c:v>66.474999999999994</c:v>
                </c:pt>
                <c:pt idx="9">
                  <c:v>66.22</c:v>
                </c:pt>
                <c:pt idx="10">
                  <c:v>66.661000000000001</c:v>
                </c:pt>
                <c:pt idx="11">
                  <c:v>67.593000000000004</c:v>
                </c:pt>
                <c:pt idx="12">
                  <c:v>68.254000000000005</c:v>
                </c:pt>
                <c:pt idx="13">
                  <c:v>66.474999999999994</c:v>
                </c:pt>
                <c:pt idx="14">
                  <c:v>67.881</c:v>
                </c:pt>
                <c:pt idx="15">
                  <c:v>66.881</c:v>
                </c:pt>
                <c:pt idx="16">
                  <c:v>66.745999999999995</c:v>
                </c:pt>
                <c:pt idx="17">
                  <c:v>68.542000000000002</c:v>
                </c:pt>
                <c:pt idx="18">
                  <c:v>68.135999999999996</c:v>
                </c:pt>
                <c:pt idx="19">
                  <c:v>69.338999999999999</c:v>
                </c:pt>
                <c:pt idx="20">
                  <c:v>68.593000000000004</c:v>
                </c:pt>
                <c:pt idx="21">
                  <c:v>69.525000000000006</c:v>
                </c:pt>
                <c:pt idx="22">
                  <c:v>67.355999999999995</c:v>
                </c:pt>
                <c:pt idx="23">
                  <c:v>68.712000000000003</c:v>
                </c:pt>
                <c:pt idx="24">
                  <c:v>68.965999999999994</c:v>
                </c:pt>
                <c:pt idx="25">
                  <c:v>68.067999999999998</c:v>
                </c:pt>
                <c:pt idx="26">
                  <c:v>69.626999999999995</c:v>
                </c:pt>
                <c:pt idx="27">
                  <c:v>69.728999999999999</c:v>
                </c:pt>
                <c:pt idx="28">
                  <c:v>70.948999999999998</c:v>
                </c:pt>
                <c:pt idx="29">
                  <c:v>70.406999999999996</c:v>
                </c:pt>
                <c:pt idx="30">
                  <c:v>70.558999999999997</c:v>
                </c:pt>
                <c:pt idx="31">
                  <c:v>72</c:v>
                </c:pt>
                <c:pt idx="32">
                  <c:v>72.915000000000006</c:v>
                </c:pt>
                <c:pt idx="33">
                  <c:v>75.507999999999996</c:v>
                </c:pt>
                <c:pt idx="34">
                  <c:v>76.034000000000006</c:v>
                </c:pt>
                <c:pt idx="35">
                  <c:v>77.932000000000002</c:v>
                </c:pt>
                <c:pt idx="36">
                  <c:v>79.661000000000001</c:v>
                </c:pt>
                <c:pt idx="37">
                  <c:v>80.034000000000006</c:v>
                </c:pt>
                <c:pt idx="38">
                  <c:v>84.457999999999998</c:v>
                </c:pt>
                <c:pt idx="39">
                  <c:v>89.22</c:v>
                </c:pt>
                <c:pt idx="40">
                  <c:v>96.034000000000006</c:v>
                </c:pt>
                <c:pt idx="41">
                  <c:v>109.271</c:v>
                </c:pt>
                <c:pt idx="42">
                  <c:v>126.35599999999999</c:v>
                </c:pt>
                <c:pt idx="43">
                  <c:v>146.81399999999999</c:v>
                </c:pt>
                <c:pt idx="44">
                  <c:v>166.59299999999999</c:v>
                </c:pt>
                <c:pt idx="45">
                  <c:v>183.203</c:v>
                </c:pt>
                <c:pt idx="46">
                  <c:v>197.49199999999999</c:v>
                </c:pt>
                <c:pt idx="47">
                  <c:v>206.28800000000001</c:v>
                </c:pt>
                <c:pt idx="48">
                  <c:v>214.72900000000001</c:v>
                </c:pt>
                <c:pt idx="49">
                  <c:v>221.16900000000001</c:v>
                </c:pt>
                <c:pt idx="50">
                  <c:v>224.441</c:v>
                </c:pt>
                <c:pt idx="51">
                  <c:v>224.64400000000001</c:v>
                </c:pt>
                <c:pt idx="52">
                  <c:v>221.76300000000001</c:v>
                </c:pt>
                <c:pt idx="53">
                  <c:v>214.50800000000001</c:v>
                </c:pt>
                <c:pt idx="54">
                  <c:v>200.57599999999999</c:v>
                </c:pt>
                <c:pt idx="55">
                  <c:v>174.52500000000001</c:v>
                </c:pt>
                <c:pt idx="56">
                  <c:v>135.797</c:v>
                </c:pt>
                <c:pt idx="57">
                  <c:v>97.525000000000006</c:v>
                </c:pt>
                <c:pt idx="58">
                  <c:v>72.492000000000004</c:v>
                </c:pt>
                <c:pt idx="59">
                  <c:v>68.067999999999998</c:v>
                </c:pt>
                <c:pt idx="60">
                  <c:v>69.507999999999996</c:v>
                </c:pt>
                <c:pt idx="61">
                  <c:v>72.135999999999996</c:v>
                </c:pt>
                <c:pt idx="62">
                  <c:v>78.168999999999997</c:v>
                </c:pt>
                <c:pt idx="63">
                  <c:v>84.186000000000007</c:v>
                </c:pt>
                <c:pt idx="64">
                  <c:v>95.492000000000004</c:v>
                </c:pt>
                <c:pt idx="65">
                  <c:v>108.288</c:v>
                </c:pt>
                <c:pt idx="66">
                  <c:v>122.627</c:v>
                </c:pt>
                <c:pt idx="67">
                  <c:v>136.661</c:v>
                </c:pt>
                <c:pt idx="68">
                  <c:v>148.30500000000001</c:v>
                </c:pt>
                <c:pt idx="69">
                  <c:v>157.91499999999999</c:v>
                </c:pt>
                <c:pt idx="70">
                  <c:v>165.39</c:v>
                </c:pt>
                <c:pt idx="71">
                  <c:v>171.119</c:v>
                </c:pt>
                <c:pt idx="72">
                  <c:v>174.71199999999999</c:v>
                </c:pt>
                <c:pt idx="73">
                  <c:v>174.22</c:v>
                </c:pt>
                <c:pt idx="74">
                  <c:v>170.18600000000001</c:v>
                </c:pt>
                <c:pt idx="75">
                  <c:v>159.62700000000001</c:v>
                </c:pt>
                <c:pt idx="76">
                  <c:v>139.83099999999999</c:v>
                </c:pt>
                <c:pt idx="77">
                  <c:v>108.22</c:v>
                </c:pt>
                <c:pt idx="78">
                  <c:v>76.119</c:v>
                </c:pt>
                <c:pt idx="79">
                  <c:v>58.576000000000001</c:v>
                </c:pt>
                <c:pt idx="80">
                  <c:v>54.558999999999997</c:v>
                </c:pt>
                <c:pt idx="81">
                  <c:v>53.423999999999999</c:v>
                </c:pt>
                <c:pt idx="82">
                  <c:v>53.305</c:v>
                </c:pt>
                <c:pt idx="83">
                  <c:v>53.796999999999997</c:v>
                </c:pt>
                <c:pt idx="84">
                  <c:v>52.966000000000001</c:v>
                </c:pt>
                <c:pt idx="85">
                  <c:v>54.186</c:v>
                </c:pt>
                <c:pt idx="86">
                  <c:v>53.085000000000001</c:v>
                </c:pt>
                <c:pt idx="87">
                  <c:v>52.814</c:v>
                </c:pt>
                <c:pt idx="88">
                  <c:v>53.491999999999997</c:v>
                </c:pt>
                <c:pt idx="89">
                  <c:v>54.271000000000001</c:v>
                </c:pt>
                <c:pt idx="90">
                  <c:v>54.593000000000004</c:v>
                </c:pt>
                <c:pt idx="91">
                  <c:v>52.61</c:v>
                </c:pt>
                <c:pt idx="92">
                  <c:v>55.119</c:v>
                </c:pt>
                <c:pt idx="93">
                  <c:v>53.643999999999998</c:v>
                </c:pt>
                <c:pt idx="94">
                  <c:v>54.051000000000002</c:v>
                </c:pt>
                <c:pt idx="95">
                  <c:v>54.067999999999998</c:v>
                </c:pt>
                <c:pt idx="96">
                  <c:v>54.948999999999998</c:v>
                </c:pt>
                <c:pt idx="97">
                  <c:v>54.948999999999998</c:v>
                </c:pt>
                <c:pt idx="98">
                  <c:v>52.746000000000002</c:v>
                </c:pt>
                <c:pt idx="99">
                  <c:v>53.136000000000003</c:v>
                </c:pt>
                <c:pt idx="100">
                  <c:v>54.305</c:v>
                </c:pt>
                <c:pt idx="101">
                  <c:v>56.406999999999996</c:v>
                </c:pt>
                <c:pt idx="102">
                  <c:v>60.78</c:v>
                </c:pt>
                <c:pt idx="103">
                  <c:v>65.474999999999994</c:v>
                </c:pt>
                <c:pt idx="104">
                  <c:v>71.61</c:v>
                </c:pt>
                <c:pt idx="105">
                  <c:v>80.355999999999995</c:v>
                </c:pt>
                <c:pt idx="106">
                  <c:v>86.813999999999993</c:v>
                </c:pt>
                <c:pt idx="107">
                  <c:v>93.102000000000004</c:v>
                </c:pt>
                <c:pt idx="108">
                  <c:v>95.593000000000004</c:v>
                </c:pt>
                <c:pt idx="109">
                  <c:v>93.102000000000004</c:v>
                </c:pt>
                <c:pt idx="110">
                  <c:v>88.864000000000004</c:v>
                </c:pt>
                <c:pt idx="111">
                  <c:v>80.763000000000005</c:v>
                </c:pt>
                <c:pt idx="112">
                  <c:v>68.61</c:v>
                </c:pt>
                <c:pt idx="113">
                  <c:v>58.253999999999998</c:v>
                </c:pt>
                <c:pt idx="114">
                  <c:v>51.643999999999998</c:v>
                </c:pt>
                <c:pt idx="115">
                  <c:v>47.441000000000003</c:v>
                </c:pt>
                <c:pt idx="116">
                  <c:v>45.966000000000001</c:v>
                </c:pt>
                <c:pt idx="117">
                  <c:v>45.661000000000001</c:v>
                </c:pt>
                <c:pt idx="118">
                  <c:v>45.966000000000001</c:v>
                </c:pt>
                <c:pt idx="119">
                  <c:v>45.814</c:v>
                </c:pt>
                <c:pt idx="120">
                  <c:v>45.712000000000003</c:v>
                </c:pt>
                <c:pt idx="121">
                  <c:v>46.39</c:v>
                </c:pt>
                <c:pt idx="122">
                  <c:v>47.085000000000001</c:v>
                </c:pt>
                <c:pt idx="123">
                  <c:v>45.067999999999998</c:v>
                </c:pt>
                <c:pt idx="124">
                  <c:v>46.406999999999996</c:v>
                </c:pt>
                <c:pt idx="125">
                  <c:v>46.253999999999998</c:v>
                </c:pt>
                <c:pt idx="126">
                  <c:v>45.593000000000004</c:v>
                </c:pt>
                <c:pt idx="127">
                  <c:v>45.542000000000002</c:v>
                </c:pt>
                <c:pt idx="128">
                  <c:v>47.051000000000002</c:v>
                </c:pt>
                <c:pt idx="129">
                  <c:v>47.898000000000003</c:v>
                </c:pt>
                <c:pt idx="130">
                  <c:v>48.203000000000003</c:v>
                </c:pt>
                <c:pt idx="131">
                  <c:v>50.152999999999999</c:v>
                </c:pt>
                <c:pt idx="132">
                  <c:v>53.695</c:v>
                </c:pt>
                <c:pt idx="133">
                  <c:v>59.643999999999998</c:v>
                </c:pt>
                <c:pt idx="134">
                  <c:v>64.626999999999995</c:v>
                </c:pt>
                <c:pt idx="135">
                  <c:v>69.474999999999994</c:v>
                </c:pt>
                <c:pt idx="136">
                  <c:v>71.016999999999996</c:v>
                </c:pt>
                <c:pt idx="137">
                  <c:v>71.661000000000001</c:v>
                </c:pt>
                <c:pt idx="138">
                  <c:v>70.135999999999996</c:v>
                </c:pt>
                <c:pt idx="139">
                  <c:v>61.796999999999997</c:v>
                </c:pt>
                <c:pt idx="140">
                  <c:v>53.948999999999998</c:v>
                </c:pt>
                <c:pt idx="141">
                  <c:v>48.338999999999999</c:v>
                </c:pt>
                <c:pt idx="142">
                  <c:v>43.593000000000004</c:v>
                </c:pt>
                <c:pt idx="143">
                  <c:v>42.253999999999998</c:v>
                </c:pt>
                <c:pt idx="144">
                  <c:v>42.051000000000002</c:v>
                </c:pt>
                <c:pt idx="145">
                  <c:v>42.322000000000003</c:v>
                </c:pt>
                <c:pt idx="146">
                  <c:v>41.441000000000003</c:v>
                </c:pt>
                <c:pt idx="147">
                  <c:v>42.423999999999999</c:v>
                </c:pt>
                <c:pt idx="148">
                  <c:v>41.542000000000002</c:v>
                </c:pt>
                <c:pt idx="149">
                  <c:v>41.39</c:v>
                </c:pt>
                <c:pt idx="150">
                  <c:v>41.322000000000003</c:v>
                </c:pt>
                <c:pt idx="151">
                  <c:v>41.627000000000002</c:v>
                </c:pt>
                <c:pt idx="152">
                  <c:v>43.322000000000003</c:v>
                </c:pt>
                <c:pt idx="153">
                  <c:v>42.168999999999997</c:v>
                </c:pt>
                <c:pt idx="154">
                  <c:v>42.253999999999998</c:v>
                </c:pt>
                <c:pt idx="155">
                  <c:v>43.237000000000002</c:v>
                </c:pt>
                <c:pt idx="156">
                  <c:v>41.661000000000001</c:v>
                </c:pt>
                <c:pt idx="157">
                  <c:v>40.491999999999997</c:v>
                </c:pt>
                <c:pt idx="158">
                  <c:v>39.932000000000002</c:v>
                </c:pt>
                <c:pt idx="159">
                  <c:v>40.152999999999999</c:v>
                </c:pt>
                <c:pt idx="160">
                  <c:v>39.542000000000002</c:v>
                </c:pt>
                <c:pt idx="161">
                  <c:v>39.136000000000003</c:v>
                </c:pt>
                <c:pt idx="162">
                  <c:v>40.051000000000002</c:v>
                </c:pt>
                <c:pt idx="163">
                  <c:v>38.881</c:v>
                </c:pt>
                <c:pt idx="164">
                  <c:v>38.085000000000001</c:v>
                </c:pt>
                <c:pt idx="165">
                  <c:v>39.576000000000001</c:v>
                </c:pt>
                <c:pt idx="166">
                  <c:v>38.101999999999997</c:v>
                </c:pt>
                <c:pt idx="167">
                  <c:v>38.966000000000001</c:v>
                </c:pt>
                <c:pt idx="168">
                  <c:v>40.085000000000001</c:v>
                </c:pt>
                <c:pt idx="169">
                  <c:v>40.831000000000003</c:v>
                </c:pt>
                <c:pt idx="170">
                  <c:v>38.796999999999997</c:v>
                </c:pt>
                <c:pt idx="171">
                  <c:v>39.152999999999999</c:v>
                </c:pt>
                <c:pt idx="172">
                  <c:v>39.372999999999998</c:v>
                </c:pt>
                <c:pt idx="173">
                  <c:v>39.372999999999998</c:v>
                </c:pt>
                <c:pt idx="174">
                  <c:v>38.831000000000003</c:v>
                </c:pt>
                <c:pt idx="175">
                  <c:v>38.627000000000002</c:v>
                </c:pt>
                <c:pt idx="176">
                  <c:v>37.982999999999997</c:v>
                </c:pt>
                <c:pt idx="177">
                  <c:v>37.712000000000003</c:v>
                </c:pt>
                <c:pt idx="178">
                  <c:v>38.372999999999998</c:v>
                </c:pt>
                <c:pt idx="179">
                  <c:v>37.356000000000002</c:v>
                </c:pt>
                <c:pt idx="180">
                  <c:v>38.508000000000003</c:v>
                </c:pt>
                <c:pt idx="181">
                  <c:v>39.186</c:v>
                </c:pt>
                <c:pt idx="182">
                  <c:v>39.186</c:v>
                </c:pt>
                <c:pt idx="183">
                  <c:v>37.831000000000003</c:v>
                </c:pt>
                <c:pt idx="184">
                  <c:v>37.237000000000002</c:v>
                </c:pt>
                <c:pt idx="185">
                  <c:v>36.966000000000001</c:v>
                </c:pt>
                <c:pt idx="186">
                  <c:v>36.508000000000003</c:v>
                </c:pt>
                <c:pt idx="187">
                  <c:v>36.831000000000003</c:v>
                </c:pt>
                <c:pt idx="188">
                  <c:v>36.61</c:v>
                </c:pt>
                <c:pt idx="189">
                  <c:v>36.643999999999998</c:v>
                </c:pt>
                <c:pt idx="190">
                  <c:v>35.712000000000003</c:v>
                </c:pt>
                <c:pt idx="191">
                  <c:v>36.78</c:v>
                </c:pt>
                <c:pt idx="192">
                  <c:v>36.796999999999997</c:v>
                </c:pt>
                <c:pt idx="193">
                  <c:v>36.203000000000003</c:v>
                </c:pt>
                <c:pt idx="194">
                  <c:v>35.881</c:v>
                </c:pt>
                <c:pt idx="195">
                  <c:v>34.067999999999998</c:v>
                </c:pt>
                <c:pt idx="196">
                  <c:v>35.322000000000003</c:v>
                </c:pt>
                <c:pt idx="197">
                  <c:v>34.932000000000002</c:v>
                </c:pt>
                <c:pt idx="198">
                  <c:v>35.203000000000003</c:v>
                </c:pt>
                <c:pt idx="199">
                  <c:v>34.457999999999998</c:v>
                </c:pt>
                <c:pt idx="200">
                  <c:v>35.203000000000003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68-4403-8833-4C21A4760F9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71.627612283473923</c:v>
                </c:pt>
                <c:pt idx="20">
                  <c:v>71.385700647643475</c:v>
                </c:pt>
                <c:pt idx="21">
                  <c:v>71.14962660989606</c:v>
                </c:pt>
                <c:pt idx="22">
                  <c:v>70.922794642787068</c:v>
                </c:pt>
                <c:pt idx="23">
                  <c:v>70.710334554053716</c:v>
                </c:pt>
                <c:pt idx="24">
                  <c:v>70.519827826848186</c:v>
                </c:pt>
                <c:pt idx="25">
                  <c:v>70.362260765738824</c:v>
                </c:pt>
                <c:pt idx="26">
                  <c:v>70.25323625211432</c:v>
                </c:pt>
                <c:pt idx="27">
                  <c:v>70.214460728903546</c:v>
                </c:pt>
                <c:pt idx="28">
                  <c:v>70.275496199950055</c:v>
                </c:pt>
                <c:pt idx="29">
                  <c:v>70.475726263548452</c:v>
                </c:pt>
                <c:pt idx="30">
                  <c:v>70.866429527447025</c:v>
                </c:pt>
                <c:pt idx="31">
                  <c:v>71.512784438229815</c:v>
                </c:pt>
                <c:pt idx="32">
                  <c:v>72.495551054718305</c:v>
                </c:pt>
                <c:pt idx="33">
                  <c:v>73.912095992327693</c:v>
                </c:pt>
                <c:pt idx="34">
                  <c:v>75.876359251802</c:v>
                </c:pt>
                <c:pt idx="35">
                  <c:v>78.517322188674171</c:v>
                </c:pt>
                <c:pt idx="36">
                  <c:v>81.975542875096295</c:v>
                </c:pt>
                <c:pt idx="37">
                  <c:v>86.397396397747457</c:v>
                </c:pt>
                <c:pt idx="38">
                  <c:v>91.926806841702557</c:v>
                </c:pt>
                <c:pt idx="39">
                  <c:v>98.694489982437801</c:v>
                </c:pt>
                <c:pt idx="40">
                  <c:v>106.80503363077597</c:v>
                </c:pt>
                <c:pt idx="41">
                  <c:v>116.32250274172759</c:v>
                </c:pt>
                <c:pt idx="42">
                  <c:v>127.25562443951627</c:v>
                </c:pt>
                <c:pt idx="43">
                  <c:v>139.54389397548925</c:v>
                </c:pt>
                <c:pt idx="44">
                  <c:v>153.04588470434388</c:v>
                </c:pt>
                <c:pt idx="45">
                  <c:v>167.52975547843928</c:v>
                </c:pt>
                <c:pt idx="46">
                  <c:v>182.66092073973923</c:v>
                </c:pt>
                <c:pt idx="47">
                  <c:v>197.96868551808501</c:v>
                </c:pt>
                <c:pt idx="48">
                  <c:v>212.75232408199705</c:v>
                </c:pt>
                <c:pt idx="49">
                  <c:v>225.882177808547</c:v>
                </c:pt>
                <c:pt idx="50">
                  <c:v>235.52897304277948</c:v>
                </c:pt>
                <c:pt idx="51">
                  <c:v>239.06410151556534</c:v>
                </c:pt>
                <c:pt idx="52">
                  <c:v>233.57475003045951</c:v>
                </c:pt>
                <c:pt idx="53">
                  <c:v>217.23734807455793</c:v>
                </c:pt>
                <c:pt idx="54">
                  <c:v>190.98259591445563</c:v>
                </c:pt>
                <c:pt idx="55">
                  <c:v>159.10356809416822</c:v>
                </c:pt>
                <c:pt idx="56">
                  <c:v>127.85251840336457</c:v>
                </c:pt>
                <c:pt idx="57">
                  <c:v>102.71359379239951</c:v>
                </c:pt>
                <c:pt idx="58">
                  <c:v>86.287793791956574</c:v>
                </c:pt>
                <c:pt idx="59">
                  <c:v>78.129080461457875</c:v>
                </c:pt>
                <c:pt idx="60">
                  <c:v>76.135429837878888</c:v>
                </c:pt>
                <c:pt idx="61">
                  <c:v>78.116928728786036</c:v>
                </c:pt>
                <c:pt idx="62">
                  <c:v>82.601496181274399</c:v>
                </c:pt>
                <c:pt idx="63">
                  <c:v>88.867952277222003</c:v>
                </c:pt>
                <c:pt idx="64">
                  <c:v>96.647186736981709</c:v>
                </c:pt>
                <c:pt idx="65">
                  <c:v>105.83565944876807</c:v>
                </c:pt>
                <c:pt idx="66">
                  <c:v>116.32571552063885</c:v>
                </c:pt>
                <c:pt idx="67">
                  <c:v>127.92598190817114</c:v>
                </c:pt>
                <c:pt idx="68">
                  <c:v>140.32043442731961</c:v>
                </c:pt>
                <c:pt idx="69">
                  <c:v>153.01677190370432</c:v>
                </c:pt>
                <c:pt idx="70">
                  <c:v>165.22470912187475</c:v>
                </c:pt>
                <c:pt idx="71">
                  <c:v>175.62049003146478</c:v>
                </c:pt>
                <c:pt idx="72">
                  <c:v>182.1001147603273</c:v>
                </c:pt>
                <c:pt idx="73">
                  <c:v>181.91921143123747</c:v>
                </c:pt>
                <c:pt idx="74">
                  <c:v>172.71580664369188</c:v>
                </c:pt>
                <c:pt idx="75">
                  <c:v>154.25972303220257</c:v>
                </c:pt>
                <c:pt idx="76">
                  <c:v>129.61408994866861</c:v>
                </c:pt>
                <c:pt idx="77">
                  <c:v>104.23444054849026</c:v>
                </c:pt>
                <c:pt idx="78">
                  <c:v>83.257037794544274</c:v>
                </c:pt>
                <c:pt idx="79">
                  <c:v>69.114165358690997</c:v>
                </c:pt>
                <c:pt idx="80">
                  <c:v>61.249263243903798</c:v>
                </c:pt>
                <c:pt idx="81">
                  <c:v>57.575352993923964</c:v>
                </c:pt>
                <c:pt idx="82">
                  <c:v>56.059854672647248</c:v>
                </c:pt>
                <c:pt idx="83">
                  <c:v>55.424563002346623</c:v>
                </c:pt>
                <c:pt idx="84">
                  <c:v>55.077958931880794</c:v>
                </c:pt>
                <c:pt idx="85">
                  <c:v>54.809062769102212</c:v>
                </c:pt>
                <c:pt idx="86">
                  <c:v>54.558833658630192</c:v>
                </c:pt>
                <c:pt idx="87">
                  <c:v>54.314698204960941</c:v>
                </c:pt>
                <c:pt idx="88">
                  <c:v>54.075697968866912</c:v>
                </c:pt>
                <c:pt idx="89">
                  <c:v>53.84411603913825</c:v>
                </c:pt>
                <c:pt idx="90">
                  <c:v>53.624583542825263</c:v>
                </c:pt>
                <c:pt idx="91">
                  <c:v>53.425150465599742</c:v>
                </c:pt>
                <c:pt idx="92">
                  <c:v>53.259216878416659</c:v>
                </c:pt>
                <c:pt idx="93">
                  <c:v>53.148199147810189</c:v>
                </c:pt>
                <c:pt idx="94">
                  <c:v>53.124850331591439</c:v>
                </c:pt>
                <c:pt idx="95">
                  <c:v>53.236931819671121</c:v>
                </c:pt>
                <c:pt idx="96">
                  <c:v>53.550577316276517</c:v>
                </c:pt>
                <c:pt idx="97">
                  <c:v>54.152263705944023</c:v>
                </c:pt>
                <c:pt idx="98">
                  <c:v>55.147913767283399</c:v>
                </c:pt>
                <c:pt idx="99">
                  <c:v>56.657463401560499</c:v>
                </c:pt>
                <c:pt idx="100">
                  <c:v>58.803383779976357</c:v>
                </c:pt>
                <c:pt idx="101">
                  <c:v>61.692138560436483</c:v>
                </c:pt>
                <c:pt idx="102">
                  <c:v>65.387923424045482</c:v>
                </c:pt>
                <c:pt idx="103">
                  <c:v>69.877331669845987</c:v>
                </c:pt>
                <c:pt idx="104">
                  <c:v>75.021567084469311</c:v>
                </c:pt>
                <c:pt idx="105">
                  <c:v>80.493448867214752</c:v>
                </c:pt>
                <c:pt idx="106">
                  <c:v>85.710785347018572</c:v>
                </c:pt>
                <c:pt idx="107">
                  <c:v>89.815070378871241</c:v>
                </c:pt>
                <c:pt idx="108">
                  <c:v>91.784779876815549</c:v>
                </c:pt>
                <c:pt idx="109">
                  <c:v>90.749587223797079</c:v>
                </c:pt>
                <c:pt idx="110">
                  <c:v>86.430402613462419</c:v>
                </c:pt>
                <c:pt idx="111">
                  <c:v>79.444042321678296</c:v>
                </c:pt>
                <c:pt idx="112">
                  <c:v>71.190238466140315</c:v>
                </c:pt>
                <c:pt idx="113">
                  <c:v>63.301170528048267</c:v>
                </c:pt>
                <c:pt idx="114">
                  <c:v>56.983671607523078</c:v>
                </c:pt>
                <c:pt idx="115">
                  <c:v>52.668950667748767</c:v>
                </c:pt>
                <c:pt idx="116">
                  <c:v>50.114819827519419</c:v>
                </c:pt>
                <c:pt idx="117">
                  <c:v>48.768111151934079</c:v>
                </c:pt>
                <c:pt idx="118">
                  <c:v>48.096272202590512</c:v>
                </c:pt>
                <c:pt idx="119">
                  <c:v>47.739471060349558</c:v>
                </c:pt>
                <c:pt idx="120">
                  <c:v>47.510021360808921</c:v>
                </c:pt>
                <c:pt idx="121">
                  <c:v>47.332149157646512</c:v>
                </c:pt>
                <c:pt idx="122">
                  <c:v>47.18756119216328</c:v>
                </c:pt>
                <c:pt idx="123">
                  <c:v>47.085920487778566</c:v>
                </c:pt>
                <c:pt idx="124">
                  <c:v>47.054722016377987</c:v>
                </c:pt>
                <c:pt idx="125">
                  <c:v>47.138834224804455</c:v>
                </c:pt>
                <c:pt idx="126">
                  <c:v>47.402924516216089</c:v>
                </c:pt>
                <c:pt idx="127">
                  <c:v>47.932561427223135</c:v>
                </c:pt>
                <c:pt idx="128">
                  <c:v>48.830622816385741</c:v>
                </c:pt>
                <c:pt idx="129">
                  <c:v>50.205590232505742</c:v>
                </c:pt>
                <c:pt idx="130">
                  <c:v>52.148311933103713</c:v>
                </c:pt>
                <c:pt idx="131">
                  <c:v>54.694794320793065</c:v>
                </c:pt>
                <c:pt idx="132">
                  <c:v>57.77619602432322</c:v>
                </c:pt>
                <c:pt idx="133">
                  <c:v>61.165981851277394</c:v>
                </c:pt>
                <c:pt idx="134">
                  <c:v>64.448834843404455</c:v>
                </c:pt>
                <c:pt idx="135">
                  <c:v>67.049228672148644</c:v>
                </c:pt>
                <c:pt idx="136">
                  <c:v>68.351539293654156</c:v>
                </c:pt>
                <c:pt idx="137">
                  <c:v>67.90147178411182</c:v>
                </c:pt>
                <c:pt idx="138">
                  <c:v>65.611443106473473</c:v>
                </c:pt>
                <c:pt idx="139">
                  <c:v>61.851334931592248</c:v>
                </c:pt>
                <c:pt idx="140">
                  <c:v>57.345532891912818</c:v>
                </c:pt>
                <c:pt idx="141">
                  <c:v>52.91116558893215</c:v>
                </c:pt>
                <c:pt idx="142">
                  <c:v>49.176911208309036</c:v>
                </c:pt>
                <c:pt idx="143">
                  <c:v>46.427691358054858</c:v>
                </c:pt>
                <c:pt idx="144">
                  <c:v>44.625428089493752</c:v>
                </c:pt>
                <c:pt idx="145">
                  <c:v>43.545204314755992</c:v>
                </c:pt>
                <c:pt idx="146">
                  <c:v>42.923557074118946</c:v>
                </c:pt>
                <c:pt idx="147">
                  <c:v>42.549952228325417</c:v>
                </c:pt>
                <c:pt idx="148">
                  <c:v>42.291970273333206</c:v>
                </c:pt>
                <c:pt idx="149">
                  <c:v>42.080750207561906</c:v>
                </c:pt>
                <c:pt idx="150">
                  <c:v>41.885990921960172</c:v>
                </c:pt>
                <c:pt idx="151">
                  <c:v>41.696263954538885</c:v>
                </c:pt>
                <c:pt idx="152">
                  <c:v>41.507846403995124</c:v>
                </c:pt>
                <c:pt idx="153">
                  <c:v>41.319686785843352</c:v>
                </c:pt>
                <c:pt idx="154">
                  <c:v>41.131528397914401</c:v>
                </c:pt>
                <c:pt idx="155">
                  <c:v>40.943318813221524</c:v>
                </c:pt>
                <c:pt idx="156">
                  <c:v>40.755051105779351</c:v>
                </c:pt>
                <c:pt idx="157">
                  <c:v>40.566727078568647</c:v>
                </c:pt>
                <c:pt idx="158">
                  <c:v>40.378349886944157</c:v>
                </c:pt>
                <c:pt idx="159">
                  <c:v>40.189922752178994</c:v>
                </c:pt>
                <c:pt idx="160">
                  <c:v>40.001448766940165</c:v>
                </c:pt>
                <c:pt idx="161">
                  <c:v>39.812930871499766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68-4403-8833-4C21A4760F9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71.614819232996624</c:v>
                </c:pt>
                <c:pt idx="20">
                  <c:v>71.363833014595798</c:v>
                </c:pt>
                <c:pt idx="21">
                  <c:v>71.112812505717116</c:v>
                </c:pt>
                <c:pt idx="22">
                  <c:v>70.861755069098336</c:v>
                </c:pt>
                <c:pt idx="23">
                  <c:v>70.610657879162517</c:v>
                </c:pt>
                <c:pt idx="24">
                  <c:v>70.359517910470544</c:v>
                </c:pt>
                <c:pt idx="25">
                  <c:v>70.108331925739094</c:v>
                </c:pt>
                <c:pt idx="26">
                  <c:v>69.857096463454411</c:v>
                </c:pt>
                <c:pt idx="27">
                  <c:v>69.605807825122483</c:v>
                </c:pt>
                <c:pt idx="28">
                  <c:v>69.354462062210374</c:v>
                </c:pt>
                <c:pt idx="29">
                  <c:v>69.103054962846556</c:v>
                </c:pt>
                <c:pt idx="30">
                  <c:v>68.851582038367567</c:v>
                </c:pt>
                <c:pt idx="31">
                  <c:v>68.600038509817253</c:v>
                </c:pt>
                <c:pt idx="32">
                  <c:v>68.348419294529535</c:v>
                </c:pt>
                <c:pt idx="33">
                  <c:v>68.096718992952546</c:v>
                </c:pt>
                <c:pt idx="34">
                  <c:v>67.844931875904152</c:v>
                </c:pt>
                <c:pt idx="35">
                  <c:v>67.593051872484466</c:v>
                </c:pt>
                <c:pt idx="36">
                  <c:v>67.341072558913822</c:v>
                </c:pt>
                <c:pt idx="37">
                  <c:v>67.088987148611338</c:v>
                </c:pt>
                <c:pt idx="38">
                  <c:v>66.836788483883993</c:v>
                </c:pt>
                <c:pt idx="39">
                  <c:v>66.584469029657924</c:v>
                </c:pt>
                <c:pt idx="40">
                  <c:v>66.332020869752782</c:v>
                </c:pt>
                <c:pt idx="41">
                  <c:v>66.079435706279298</c:v>
                </c:pt>
                <c:pt idx="42">
                  <c:v>65.826704862827626</c:v>
                </c:pt>
                <c:pt idx="43">
                  <c:v>65.573819292212789</c:v>
                </c:pt>
                <c:pt idx="44">
                  <c:v>65.320769589652883</c:v>
                </c:pt>
                <c:pt idx="45">
                  <c:v>65.067546012376326</c:v>
                </c:pt>
                <c:pt idx="46">
                  <c:v>64.814138506786605</c:v>
                </c:pt>
                <c:pt idx="47">
                  <c:v>64.560536744458162</c:v>
                </c:pt>
                <c:pt idx="48">
                  <c:v>64.306730168391695</c:v>
                </c:pt>
                <c:pt idx="49">
                  <c:v>64.05270805112427</c:v>
                </c:pt>
                <c:pt idx="50">
                  <c:v>63.798459566464551</c:v>
                </c:pt>
                <c:pt idx="51">
                  <c:v>63.543973876805794</c:v>
                </c:pt>
                <c:pt idx="52">
                  <c:v>63.289240238154044</c:v>
                </c:pt>
                <c:pt idx="53">
                  <c:v>63.034248125192562</c:v>
                </c:pt>
                <c:pt idx="54">
                  <c:v>62.778987378878014</c:v>
                </c:pt>
                <c:pt idx="55">
                  <c:v>62.523448379222081</c:v>
                </c:pt>
                <c:pt idx="56">
                  <c:v>62.267622246040794</c:v>
                </c:pt>
                <c:pt idx="57">
                  <c:v>62.011501070541556</c:v>
                </c:pt>
                <c:pt idx="58">
                  <c:v>61.755078180644453</c:v>
                </c:pt>
                <c:pt idx="59">
                  <c:v>61.498348442881046</c:v>
                </c:pt>
                <c:pt idx="60">
                  <c:v>61.241308603554252</c:v>
                </c:pt>
                <c:pt idx="61">
                  <c:v>60.983957671548509</c:v>
                </c:pt>
                <c:pt idx="62">
                  <c:v>60.726297344715981</c:v>
                </c:pt>
                <c:pt idx="63">
                  <c:v>60.468332481096134</c:v>
                </c:pt>
                <c:pt idx="64">
                  <c:v>60.210071615311264</c:v>
                </c:pt>
                <c:pt idx="65">
                  <c:v>59.951527519278464</c:v>
                </c:pt>
                <c:pt idx="66">
                  <c:v>59.692717804848186</c:v>
                </c:pt>
                <c:pt idx="67">
                  <c:v>59.433665564083817</c:v>
                </c:pt>
                <c:pt idx="68">
                  <c:v>59.174400040606379</c:v>
                </c:pt>
                <c:pt idx="69">
                  <c:v>58.914957322729236</c:v>
                </c:pt>
                <c:pt idx="70">
                  <c:v>58.65538104600482</c:v>
                </c:pt>
                <c:pt idx="71">
                  <c:v>58.395723089332449</c:v>
                </c:pt>
                <c:pt idx="72">
                  <c:v>58.136044245006758</c:v>
                </c:pt>
                <c:pt idx="73">
                  <c:v>57.876414839135734</c:v>
                </c:pt>
                <c:pt idx="74">
                  <c:v>57.616915274902126</c:v>
                </c:pt>
                <c:pt idx="75">
                  <c:v>57.357636467413698</c:v>
                </c:pt>
                <c:pt idx="76">
                  <c:v>57.098680135686479</c:v>
                </c:pt>
                <c:pt idx="77">
                  <c:v>56.840158914988656</c:v>
                </c:pt>
                <c:pt idx="78">
                  <c:v>56.582196251747632</c:v>
                </c:pt>
                <c:pt idx="79">
                  <c:v>56.324926043924705</c:v>
                </c:pt>
                <c:pt idx="80">
                  <c:v>56.068491992618213</c:v>
                </c:pt>
                <c:pt idx="81">
                  <c:v>55.813046636044774</c:v>
                </c:pt>
                <c:pt idx="82">
                  <c:v>55.558750045241695</c:v>
                </c:pt>
                <c:pt idx="83">
                  <c:v>55.305768171936862</c:v>
                </c:pt>
                <c:pt idx="84">
                  <c:v>55.054270852922116</c:v>
                </c:pt>
                <c:pt idx="85">
                  <c:v>54.804429491543523</c:v>
                </c:pt>
                <c:pt idx="86">
                  <c:v>54.556414454874769</c:v>
                </c:pt>
                <c:pt idx="87">
                  <c:v>54.310392243749988</c:v>
                </c:pt>
                <c:pt idx="88">
                  <c:v>54.066522510813357</c:v>
                </c:pt>
                <c:pt idx="89">
                  <c:v>53.824955017625427</c:v>
                </c:pt>
                <c:pt idx="90">
                  <c:v>53.585826634130896</c:v>
                </c:pt>
                <c:pt idx="91">
                  <c:v>53.349258491029033</c:v>
                </c:pt>
                <c:pt idx="92">
                  <c:v>53.115353396674067</c:v>
                </c:pt>
                <c:pt idx="93">
                  <c:v>52.884193624398833</c:v>
                </c:pt>
                <c:pt idx="94">
                  <c:v>52.655839163511679</c:v>
                </c:pt>
                <c:pt idx="95">
                  <c:v>52.430326508223125</c:v>
                </c:pt>
                <c:pt idx="96">
                  <c:v>52.207668034597489</c:v>
                </c:pt>
                <c:pt idx="97">
                  <c:v>51.987851988013929</c:v>
                </c:pt>
                <c:pt idx="98">
                  <c:v>51.770843074626384</c:v>
                </c:pt>
                <c:pt idx="99">
                  <c:v>51.556583622132237</c:v>
                </c:pt>
                <c:pt idx="100">
                  <c:v>51.344995249877826</c:v>
                </c:pt>
                <c:pt idx="101">
                  <c:v>51.135980967695005</c:v>
                </c:pt>
                <c:pt idx="102">
                  <c:v>50.929427608118964</c:v>
                </c:pt>
                <c:pt idx="103">
                  <c:v>50.725208488422574</c:v>
                </c:pt>
                <c:pt idx="104">
                  <c:v>50.52318619723701</c:v>
                </c:pt>
                <c:pt idx="105">
                  <c:v>50.323215404873054</c:v>
                </c:pt>
                <c:pt idx="106">
                  <c:v>50.125145605836778</c:v>
                </c:pt>
                <c:pt idx="107">
                  <c:v>49.928823715183732</c:v>
                </c:pt>
                <c:pt idx="108">
                  <c:v>49.734096455896776</c:v>
                </c:pt>
                <c:pt idx="109">
                  <c:v>49.540812491048534</c:v>
                </c:pt>
                <c:pt idx="110">
                  <c:v>49.348824270916083</c:v>
                </c:pt>
                <c:pt idx="111">
                  <c:v>49.157989580475189</c:v>
                </c:pt>
                <c:pt idx="112">
                  <c:v>48.968172786106784</c:v>
                </c:pt>
                <c:pt idx="113">
                  <c:v>48.779245791464717</c:v>
                </c:pt>
                <c:pt idx="114">
                  <c:v>48.59108872109698</c:v>
                </c:pt>
                <c:pt idx="115">
                  <c:v>48.403590356604042</c:v>
                </c:pt>
                <c:pt idx="116">
                  <c:v>48.216648354037503</c:v>
                </c:pt>
                <c:pt idx="117">
                  <c:v>48.030169273174437</c:v>
                </c:pt>
                <c:pt idx="118">
                  <c:v>47.844068449586047</c:v>
                </c:pt>
                <c:pt idx="119">
                  <c:v>47.658269739414635</c:v>
                </c:pt>
                <c:pt idx="120">
                  <c:v>47.472705164823161</c:v>
                </c:pt>
                <c:pt idx="121">
                  <c:v>47.287314485502165</c:v>
                </c:pt>
                <c:pt idx="122">
                  <c:v>47.102044718674279</c:v>
                </c:pt>
                <c:pt idx="123">
                  <c:v>46.916849626948995</c:v>
                </c:pt>
                <c:pt idx="124">
                  <c:v>46.731689190313716</c:v>
                </c:pt>
                <c:pt idx="125">
                  <c:v>46.546529075627589</c:v>
                </c:pt>
                <c:pt idx="126">
                  <c:v>46.361340114292751</c:v>
                </c:pt>
                <c:pt idx="127">
                  <c:v>46.176097796363109</c:v>
                </c:pt>
                <c:pt idx="128">
                  <c:v>45.990781787237395</c:v>
                </c:pt>
                <c:pt idx="129">
                  <c:v>45.805375471272356</c:v>
                </c:pt>
                <c:pt idx="130">
                  <c:v>45.619865525134564</c:v>
                </c:pt>
                <c:pt idx="131">
                  <c:v>45.434241522462727</c:v>
                </c:pt>
                <c:pt idx="132">
                  <c:v>45.248495570411549</c:v>
                </c:pt>
                <c:pt idx="133">
                  <c:v>45.062621977864211</c:v>
                </c:pt>
                <c:pt idx="134">
                  <c:v>44.87661695450241</c:v>
                </c:pt>
                <c:pt idx="135">
                  <c:v>44.690478339484081</c:v>
                </c:pt>
                <c:pt idx="136">
                  <c:v>44.504205358171461</c:v>
                </c:pt>
                <c:pt idx="137">
                  <c:v>44.317798405151876</c:v>
                </c:pt>
                <c:pt idx="138">
                  <c:v>44.131258851680499</c:v>
                </c:pt>
                <c:pt idx="139">
                  <c:v>43.944588875628433</c:v>
                </c:pt>
                <c:pt idx="140">
                  <c:v>43.757791312026136</c:v>
                </c:pt>
                <c:pt idx="141">
                  <c:v>43.570869522337723</c:v>
                </c:pt>
                <c:pt idx="142">
                  <c:v>43.383827280675824</c:v>
                </c:pt>
                <c:pt idx="143">
                  <c:v>43.196668675259794</c:v>
                </c:pt>
                <c:pt idx="144">
                  <c:v>43.009398023525989</c:v>
                </c:pt>
                <c:pt idx="145">
                  <c:v>42.8220197994115</c:v>
                </c:pt>
                <c:pt idx="146">
                  <c:v>42.634538571448225</c:v>
                </c:pt>
                <c:pt idx="147">
                  <c:v>42.446958950418626</c:v>
                </c:pt>
                <c:pt idx="148">
                  <c:v>42.259285545436747</c:v>
                </c:pt>
                <c:pt idx="149">
                  <c:v>42.071522927425015</c:v>
                </c:pt>
                <c:pt idx="150">
                  <c:v>41.883675599058911</c:v>
                </c:pt>
                <c:pt idx="151">
                  <c:v>41.695747970346588</c:v>
                </c:pt>
                <c:pt idx="152">
                  <c:v>41.507744339098714</c:v>
                </c:pt>
                <c:pt idx="153">
                  <c:v>41.319668875625091</c:v>
                </c:pt>
                <c:pt idx="154">
                  <c:v>41.131525611068831</c:v>
                </c:pt>
                <c:pt idx="155">
                  <c:v>40.943318428856884</c:v>
                </c:pt>
                <c:pt idx="156">
                  <c:v>40.755051058806536</c:v>
                </c:pt>
                <c:pt idx="157">
                  <c:v>40.566727073483591</c:v>
                </c:pt>
                <c:pt idx="158">
                  <c:v>40.378349886456654</c:v>
                </c:pt>
                <c:pt idx="159">
                  <c:v>40.189922752137612</c:v>
                </c:pt>
                <c:pt idx="160">
                  <c:v>40.001448766937052</c:v>
                </c:pt>
                <c:pt idx="161">
                  <c:v>39.81293087149956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68-4403-8833-4C21A4760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5656 nM coll,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1.1223465268185968E-3</c:v>
                </c:pt>
                <c:pt idx="1">
                  <c:v>1.7500707478005494E-2</c:v>
                </c:pt>
                <c:pt idx="2">
                  <c:v>3.5549773290439533E-2</c:v>
                </c:pt>
                <c:pt idx="3">
                  <c:v>5.325684201428757E-2</c:v>
                </c:pt>
                <c:pt idx="4">
                  <c:v>6.1072525655366833E-2</c:v>
                </c:pt>
                <c:pt idx="5">
                  <c:v>7.2670190653463612E-2</c:v>
                </c:pt>
                <c:pt idx="6">
                  <c:v>8.9148526150441582E-2</c:v>
                </c:pt>
                <c:pt idx="7">
                  <c:v>9.3652483889067009E-2</c:v>
                </c:pt>
                <c:pt idx="8">
                  <c:v>0.10782596202885857</c:v>
                </c:pt>
                <c:pt idx="9">
                  <c:v>0.11426946323344912</c:v>
                </c:pt>
                <c:pt idx="10">
                  <c:v>0.11577708140055518</c:v>
                </c:pt>
                <c:pt idx="11">
                  <c:v>0.12709975804989712</c:v>
                </c:pt>
                <c:pt idx="12">
                  <c:v>0.13967220339362305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E7-43DA-B836-EEA1CFEE8028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8.4063111605111335E-3</c:v>
                </c:pt>
                <c:pt idx="2">
                  <c:v>2.2712967820970844E-2</c:v>
                </c:pt>
                <c:pt idx="3">
                  <c:v>4.4454479847082395E-2</c:v>
                </c:pt>
                <c:pt idx="4">
                  <c:v>4.5950164204335613E-2</c:v>
                </c:pt>
                <c:pt idx="5">
                  <c:v>5.6120558910655122E-2</c:v>
                </c:pt>
                <c:pt idx="6">
                  <c:v>6.736085902931005E-2</c:v>
                </c:pt>
                <c:pt idx="7">
                  <c:v>7.0412655032406957E-2</c:v>
                </c:pt>
                <c:pt idx="8">
                  <c:v>9.0573205620247579E-2</c:v>
                </c:pt>
                <c:pt idx="9">
                  <c:v>0.1007971376423803</c:v>
                </c:pt>
                <c:pt idx="10">
                  <c:v>0.10514300824624463</c:v>
                </c:pt>
                <c:pt idx="11">
                  <c:v>0.12082590183775198</c:v>
                </c:pt>
                <c:pt idx="12">
                  <c:v>0.13098326399834803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E7-43DA-B836-EEA1CFEE8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65.203000000000003</c:v>
                </c:pt>
                <c:pt idx="1">
                  <c:v>64.102000000000004</c:v>
                </c:pt>
                <c:pt idx="2">
                  <c:v>64.016999999999996</c:v>
                </c:pt>
                <c:pt idx="3">
                  <c:v>65.168999999999997</c:v>
                </c:pt>
                <c:pt idx="4">
                  <c:v>63.576000000000001</c:v>
                </c:pt>
                <c:pt idx="5">
                  <c:v>63.814</c:v>
                </c:pt>
                <c:pt idx="6">
                  <c:v>64.305000000000007</c:v>
                </c:pt>
                <c:pt idx="7">
                  <c:v>63.847000000000001</c:v>
                </c:pt>
                <c:pt idx="8">
                  <c:v>63.423999999999999</c:v>
                </c:pt>
                <c:pt idx="9">
                  <c:v>63.898000000000003</c:v>
                </c:pt>
                <c:pt idx="10">
                  <c:v>62.067999999999998</c:v>
                </c:pt>
                <c:pt idx="11">
                  <c:v>61.237000000000002</c:v>
                </c:pt>
                <c:pt idx="12">
                  <c:v>62.067999999999998</c:v>
                </c:pt>
                <c:pt idx="13">
                  <c:v>60.898000000000003</c:v>
                </c:pt>
                <c:pt idx="14">
                  <c:v>62.863999999999997</c:v>
                </c:pt>
                <c:pt idx="15">
                  <c:v>63.033999999999999</c:v>
                </c:pt>
                <c:pt idx="16">
                  <c:v>62.728999999999999</c:v>
                </c:pt>
                <c:pt idx="17">
                  <c:v>62.017000000000003</c:v>
                </c:pt>
                <c:pt idx="18">
                  <c:v>61.914999999999999</c:v>
                </c:pt>
                <c:pt idx="19">
                  <c:v>63.119</c:v>
                </c:pt>
                <c:pt idx="20">
                  <c:v>62.576000000000001</c:v>
                </c:pt>
                <c:pt idx="21">
                  <c:v>62.643999999999998</c:v>
                </c:pt>
                <c:pt idx="22">
                  <c:v>62.22</c:v>
                </c:pt>
                <c:pt idx="23">
                  <c:v>60.593000000000004</c:v>
                </c:pt>
                <c:pt idx="24">
                  <c:v>61.356000000000002</c:v>
                </c:pt>
                <c:pt idx="25">
                  <c:v>61.847000000000001</c:v>
                </c:pt>
                <c:pt idx="26">
                  <c:v>62.932000000000002</c:v>
                </c:pt>
                <c:pt idx="27">
                  <c:v>62.966000000000001</c:v>
                </c:pt>
                <c:pt idx="28">
                  <c:v>63.61</c:v>
                </c:pt>
                <c:pt idx="29">
                  <c:v>62.966000000000001</c:v>
                </c:pt>
                <c:pt idx="30">
                  <c:v>63.542000000000002</c:v>
                </c:pt>
                <c:pt idx="31">
                  <c:v>63.136000000000003</c:v>
                </c:pt>
                <c:pt idx="32">
                  <c:v>63.643999999999998</c:v>
                </c:pt>
                <c:pt idx="33">
                  <c:v>62.966000000000001</c:v>
                </c:pt>
                <c:pt idx="34">
                  <c:v>64.525000000000006</c:v>
                </c:pt>
                <c:pt idx="35">
                  <c:v>63.423999999999999</c:v>
                </c:pt>
                <c:pt idx="36">
                  <c:v>64.441000000000003</c:v>
                </c:pt>
                <c:pt idx="37">
                  <c:v>65.831000000000003</c:v>
                </c:pt>
                <c:pt idx="38">
                  <c:v>67.084999999999994</c:v>
                </c:pt>
                <c:pt idx="39">
                  <c:v>68.135999999999996</c:v>
                </c:pt>
                <c:pt idx="40">
                  <c:v>69.915000000000006</c:v>
                </c:pt>
                <c:pt idx="41">
                  <c:v>73.338999999999999</c:v>
                </c:pt>
                <c:pt idx="42">
                  <c:v>78.558999999999997</c:v>
                </c:pt>
                <c:pt idx="43">
                  <c:v>85.39</c:v>
                </c:pt>
                <c:pt idx="44">
                  <c:v>97.965999999999994</c:v>
                </c:pt>
                <c:pt idx="45">
                  <c:v>117.42400000000001</c:v>
                </c:pt>
                <c:pt idx="46">
                  <c:v>136.06800000000001</c:v>
                </c:pt>
                <c:pt idx="47">
                  <c:v>153.35599999999999</c:v>
                </c:pt>
                <c:pt idx="48">
                  <c:v>168.22</c:v>
                </c:pt>
                <c:pt idx="49">
                  <c:v>178.93199999999999</c:v>
                </c:pt>
                <c:pt idx="50">
                  <c:v>184.203</c:v>
                </c:pt>
                <c:pt idx="51">
                  <c:v>186.35599999999999</c:v>
                </c:pt>
                <c:pt idx="52">
                  <c:v>181.40700000000001</c:v>
                </c:pt>
                <c:pt idx="53">
                  <c:v>166.59299999999999</c:v>
                </c:pt>
                <c:pt idx="54">
                  <c:v>138.50800000000001</c:v>
                </c:pt>
                <c:pt idx="55">
                  <c:v>98.983000000000004</c:v>
                </c:pt>
                <c:pt idx="56">
                  <c:v>69.406999999999996</c:v>
                </c:pt>
                <c:pt idx="57">
                  <c:v>60.085000000000001</c:v>
                </c:pt>
                <c:pt idx="58">
                  <c:v>59.119</c:v>
                </c:pt>
                <c:pt idx="59">
                  <c:v>59.287999999999997</c:v>
                </c:pt>
                <c:pt idx="60">
                  <c:v>61.136000000000003</c:v>
                </c:pt>
                <c:pt idx="61">
                  <c:v>61.695</c:v>
                </c:pt>
                <c:pt idx="62">
                  <c:v>62.136000000000003</c:v>
                </c:pt>
                <c:pt idx="63">
                  <c:v>63.61</c:v>
                </c:pt>
                <c:pt idx="64">
                  <c:v>69.507999999999996</c:v>
                </c:pt>
                <c:pt idx="65">
                  <c:v>73.525000000000006</c:v>
                </c:pt>
                <c:pt idx="66">
                  <c:v>85.168999999999997</c:v>
                </c:pt>
                <c:pt idx="67">
                  <c:v>98.305000000000007</c:v>
                </c:pt>
                <c:pt idx="68">
                  <c:v>111.102</c:v>
                </c:pt>
                <c:pt idx="69">
                  <c:v>122.712</c:v>
                </c:pt>
                <c:pt idx="70">
                  <c:v>132.017</c:v>
                </c:pt>
                <c:pt idx="71">
                  <c:v>137.797</c:v>
                </c:pt>
                <c:pt idx="72">
                  <c:v>142.74600000000001</c:v>
                </c:pt>
                <c:pt idx="73">
                  <c:v>138.74600000000001</c:v>
                </c:pt>
                <c:pt idx="74">
                  <c:v>129.08500000000001</c:v>
                </c:pt>
                <c:pt idx="75">
                  <c:v>108.746</c:v>
                </c:pt>
                <c:pt idx="76">
                  <c:v>79.254000000000005</c:v>
                </c:pt>
                <c:pt idx="77">
                  <c:v>59.695</c:v>
                </c:pt>
                <c:pt idx="78">
                  <c:v>53.491999999999997</c:v>
                </c:pt>
                <c:pt idx="79">
                  <c:v>53.831000000000003</c:v>
                </c:pt>
                <c:pt idx="80">
                  <c:v>53.982999999999997</c:v>
                </c:pt>
                <c:pt idx="81">
                  <c:v>55.119</c:v>
                </c:pt>
                <c:pt idx="82">
                  <c:v>55.558999999999997</c:v>
                </c:pt>
                <c:pt idx="83">
                  <c:v>55.475000000000001</c:v>
                </c:pt>
                <c:pt idx="84">
                  <c:v>54.136000000000003</c:v>
                </c:pt>
                <c:pt idx="85">
                  <c:v>54.661000000000001</c:v>
                </c:pt>
                <c:pt idx="86">
                  <c:v>55</c:v>
                </c:pt>
                <c:pt idx="87">
                  <c:v>57.22</c:v>
                </c:pt>
                <c:pt idx="88">
                  <c:v>55.22</c:v>
                </c:pt>
                <c:pt idx="89">
                  <c:v>55.881</c:v>
                </c:pt>
                <c:pt idx="90">
                  <c:v>56.863999999999997</c:v>
                </c:pt>
                <c:pt idx="91">
                  <c:v>57.22</c:v>
                </c:pt>
                <c:pt idx="92">
                  <c:v>57.932000000000002</c:v>
                </c:pt>
                <c:pt idx="93">
                  <c:v>57.152999999999999</c:v>
                </c:pt>
                <c:pt idx="94">
                  <c:v>58.085000000000001</c:v>
                </c:pt>
                <c:pt idx="95">
                  <c:v>58.61</c:v>
                </c:pt>
                <c:pt idx="96">
                  <c:v>57.712000000000003</c:v>
                </c:pt>
                <c:pt idx="97">
                  <c:v>58.627000000000002</c:v>
                </c:pt>
                <c:pt idx="98">
                  <c:v>58.914999999999999</c:v>
                </c:pt>
                <c:pt idx="99">
                  <c:v>59.576000000000001</c:v>
                </c:pt>
                <c:pt idx="100">
                  <c:v>62.643999999999998</c:v>
                </c:pt>
                <c:pt idx="101">
                  <c:v>67.424000000000007</c:v>
                </c:pt>
                <c:pt idx="102">
                  <c:v>72.051000000000002</c:v>
                </c:pt>
                <c:pt idx="103">
                  <c:v>80.287999999999997</c:v>
                </c:pt>
                <c:pt idx="104">
                  <c:v>89.813999999999993</c:v>
                </c:pt>
                <c:pt idx="105">
                  <c:v>102.508</c:v>
                </c:pt>
                <c:pt idx="106">
                  <c:v>115.881</c:v>
                </c:pt>
                <c:pt idx="107">
                  <c:v>128.61000000000001</c:v>
                </c:pt>
                <c:pt idx="108">
                  <c:v>139.08500000000001</c:v>
                </c:pt>
                <c:pt idx="109">
                  <c:v>147.91499999999999</c:v>
                </c:pt>
                <c:pt idx="110">
                  <c:v>153.136</c:v>
                </c:pt>
                <c:pt idx="111">
                  <c:v>154.441</c:v>
                </c:pt>
                <c:pt idx="112">
                  <c:v>150.74600000000001</c:v>
                </c:pt>
                <c:pt idx="113">
                  <c:v>142.542</c:v>
                </c:pt>
                <c:pt idx="114">
                  <c:v>127.57599999999999</c:v>
                </c:pt>
                <c:pt idx="115">
                  <c:v>105.30500000000001</c:v>
                </c:pt>
                <c:pt idx="116">
                  <c:v>79.457999999999998</c:v>
                </c:pt>
                <c:pt idx="117">
                  <c:v>62.152999999999999</c:v>
                </c:pt>
                <c:pt idx="118">
                  <c:v>52.491999999999997</c:v>
                </c:pt>
                <c:pt idx="119">
                  <c:v>50.508000000000003</c:v>
                </c:pt>
                <c:pt idx="120">
                  <c:v>50.085000000000001</c:v>
                </c:pt>
                <c:pt idx="121">
                  <c:v>49.423999999999999</c:v>
                </c:pt>
                <c:pt idx="122">
                  <c:v>50.186</c:v>
                </c:pt>
                <c:pt idx="123">
                  <c:v>48.982999999999997</c:v>
                </c:pt>
                <c:pt idx="124">
                  <c:v>49.796999999999997</c:v>
                </c:pt>
                <c:pt idx="125">
                  <c:v>50.914999999999999</c:v>
                </c:pt>
                <c:pt idx="126">
                  <c:v>51.406999999999996</c:v>
                </c:pt>
                <c:pt idx="127">
                  <c:v>51.814</c:v>
                </c:pt>
                <c:pt idx="128">
                  <c:v>51.661000000000001</c:v>
                </c:pt>
                <c:pt idx="129">
                  <c:v>53.168999999999997</c:v>
                </c:pt>
                <c:pt idx="130">
                  <c:v>56.898000000000003</c:v>
                </c:pt>
                <c:pt idx="131">
                  <c:v>60.457999999999998</c:v>
                </c:pt>
                <c:pt idx="132">
                  <c:v>65.305000000000007</c:v>
                </c:pt>
                <c:pt idx="133">
                  <c:v>73.424000000000007</c:v>
                </c:pt>
                <c:pt idx="134">
                  <c:v>80.593000000000004</c:v>
                </c:pt>
                <c:pt idx="135">
                  <c:v>89.373000000000005</c:v>
                </c:pt>
                <c:pt idx="136">
                  <c:v>96.915000000000006</c:v>
                </c:pt>
                <c:pt idx="137">
                  <c:v>104.932</c:v>
                </c:pt>
                <c:pt idx="138">
                  <c:v>110.119</c:v>
                </c:pt>
                <c:pt idx="139">
                  <c:v>114.508</c:v>
                </c:pt>
                <c:pt idx="140">
                  <c:v>113.864</c:v>
                </c:pt>
                <c:pt idx="141">
                  <c:v>110.15300000000001</c:v>
                </c:pt>
                <c:pt idx="142">
                  <c:v>98.965999999999994</c:v>
                </c:pt>
                <c:pt idx="143">
                  <c:v>85.084999999999994</c:v>
                </c:pt>
                <c:pt idx="144">
                  <c:v>69.846999999999994</c:v>
                </c:pt>
                <c:pt idx="145">
                  <c:v>55.423999999999999</c:v>
                </c:pt>
                <c:pt idx="146">
                  <c:v>50.558999999999997</c:v>
                </c:pt>
                <c:pt idx="147">
                  <c:v>44.78</c:v>
                </c:pt>
                <c:pt idx="148">
                  <c:v>45.338999999999999</c:v>
                </c:pt>
                <c:pt idx="149">
                  <c:v>44.695</c:v>
                </c:pt>
                <c:pt idx="150">
                  <c:v>44.253999999999998</c:v>
                </c:pt>
                <c:pt idx="151">
                  <c:v>45.423999999999999</c:v>
                </c:pt>
                <c:pt idx="152">
                  <c:v>44.508000000000003</c:v>
                </c:pt>
                <c:pt idx="153">
                  <c:v>45.168999999999997</c:v>
                </c:pt>
                <c:pt idx="154">
                  <c:v>44.524999999999999</c:v>
                </c:pt>
                <c:pt idx="155">
                  <c:v>44.152999999999999</c:v>
                </c:pt>
                <c:pt idx="156">
                  <c:v>43.152999999999999</c:v>
                </c:pt>
                <c:pt idx="157">
                  <c:v>44.576000000000001</c:v>
                </c:pt>
                <c:pt idx="158">
                  <c:v>44.39</c:v>
                </c:pt>
                <c:pt idx="159">
                  <c:v>43.746000000000002</c:v>
                </c:pt>
                <c:pt idx="160">
                  <c:v>44.051000000000002</c:v>
                </c:pt>
                <c:pt idx="161">
                  <c:v>43.695</c:v>
                </c:pt>
                <c:pt idx="162">
                  <c:v>43.168999999999997</c:v>
                </c:pt>
                <c:pt idx="163">
                  <c:v>42.847000000000001</c:v>
                </c:pt>
                <c:pt idx="164">
                  <c:v>41.508000000000003</c:v>
                </c:pt>
                <c:pt idx="165">
                  <c:v>42.423999999999999</c:v>
                </c:pt>
                <c:pt idx="166">
                  <c:v>42.677999999999997</c:v>
                </c:pt>
                <c:pt idx="167">
                  <c:v>43</c:v>
                </c:pt>
                <c:pt idx="168">
                  <c:v>42.914999999999999</c:v>
                </c:pt>
                <c:pt idx="169">
                  <c:v>41.524999999999999</c:v>
                </c:pt>
                <c:pt idx="170">
                  <c:v>41.677999999999997</c:v>
                </c:pt>
                <c:pt idx="171">
                  <c:v>43.372999999999998</c:v>
                </c:pt>
                <c:pt idx="172">
                  <c:v>41.695</c:v>
                </c:pt>
                <c:pt idx="173">
                  <c:v>42.542000000000002</c:v>
                </c:pt>
                <c:pt idx="174">
                  <c:v>41.661000000000001</c:v>
                </c:pt>
                <c:pt idx="175">
                  <c:v>42.152999999999999</c:v>
                </c:pt>
                <c:pt idx="176">
                  <c:v>41.152999999999999</c:v>
                </c:pt>
                <c:pt idx="177">
                  <c:v>41.39</c:v>
                </c:pt>
                <c:pt idx="178">
                  <c:v>42.152999999999999</c:v>
                </c:pt>
                <c:pt idx="179">
                  <c:v>40.898000000000003</c:v>
                </c:pt>
                <c:pt idx="180">
                  <c:v>40.796999999999997</c:v>
                </c:pt>
                <c:pt idx="181">
                  <c:v>42.051000000000002</c:v>
                </c:pt>
                <c:pt idx="182">
                  <c:v>41.101999999999997</c:v>
                </c:pt>
                <c:pt idx="183">
                  <c:v>40.677999999999997</c:v>
                </c:pt>
                <c:pt idx="184">
                  <c:v>39.914999999999999</c:v>
                </c:pt>
                <c:pt idx="185">
                  <c:v>40.661000000000001</c:v>
                </c:pt>
                <c:pt idx="186">
                  <c:v>40.203000000000003</c:v>
                </c:pt>
                <c:pt idx="187">
                  <c:v>40.491999999999997</c:v>
                </c:pt>
                <c:pt idx="188">
                  <c:v>40.61</c:v>
                </c:pt>
                <c:pt idx="189">
                  <c:v>40.441000000000003</c:v>
                </c:pt>
                <c:pt idx="190">
                  <c:v>40.253999999999998</c:v>
                </c:pt>
                <c:pt idx="191">
                  <c:v>40.067999999999998</c:v>
                </c:pt>
                <c:pt idx="192">
                  <c:v>39.558999999999997</c:v>
                </c:pt>
                <c:pt idx="193">
                  <c:v>38.593000000000004</c:v>
                </c:pt>
                <c:pt idx="194">
                  <c:v>38.475000000000001</c:v>
                </c:pt>
                <c:pt idx="195">
                  <c:v>38.576000000000001</c:v>
                </c:pt>
                <c:pt idx="196">
                  <c:v>38.423999999999999</c:v>
                </c:pt>
                <c:pt idx="197">
                  <c:v>38.914999999999999</c:v>
                </c:pt>
                <c:pt idx="198">
                  <c:v>38.085000000000001</c:v>
                </c:pt>
                <c:pt idx="199">
                  <c:v>37.982999999999997</c:v>
                </c:pt>
                <c:pt idx="200">
                  <c:v>38.406999999999996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62-4C81-973A-3FF6305EC9B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64.300784085401219</c:v>
                </c:pt>
                <c:pt idx="28">
                  <c:v>64.184370806364498</c:v>
                </c:pt>
                <c:pt idx="29">
                  <c:v>64.074872037065916</c:v>
                </c:pt>
                <c:pt idx="30">
                  <c:v>63.978301955262701</c:v>
                </c:pt>
                <c:pt idx="31">
                  <c:v>63.905161185134332</c:v>
                </c:pt>
                <c:pt idx="32">
                  <c:v>63.873138764376598</c:v>
                </c:pt>
                <c:pt idx="33">
                  <c:v>63.910954648402466</c:v>
                </c:pt>
                <c:pt idx="34">
                  <c:v>64.06349285852545</c:v>
                </c:pt>
                <c:pt idx="35">
                  <c:v>64.39816316235239</c:v>
                </c:pt>
                <c:pt idx="36">
                  <c:v>65.012054117821492</c:v>
                </c:pt>
                <c:pt idx="37">
                  <c:v>66.03889325668095</c:v>
                </c:pt>
                <c:pt idx="38">
                  <c:v>67.654157799135319</c:v>
                </c:pt>
                <c:pt idx="39">
                  <c:v>70.076008605473874</c:v>
                </c:pt>
                <c:pt idx="40">
                  <c:v>73.559266777660198</c:v>
                </c:pt>
                <c:pt idx="41">
                  <c:v>78.379697396870867</c:v>
                </c:pt>
                <c:pt idx="42">
                  <c:v>84.806688717936012</c:v>
                </c:pt>
                <c:pt idx="43">
                  <c:v>93.064191901183705</c:v>
                </c:pt>
                <c:pt idx="44">
                  <c:v>103.282460706596</c:v>
                </c:pt>
                <c:pt idx="45">
                  <c:v>115.44630114828828</c:v>
                </c:pt>
                <c:pt idx="46">
                  <c:v>129.34815152451228</c:v>
                </c:pt>
                <c:pt idx="47">
                  <c:v>144.55219783703643</c:v>
                </c:pt>
                <c:pt idx="48">
                  <c:v>160.34940373540297</c:v>
                </c:pt>
                <c:pt idx="49">
                  <c:v>175.58039284685398</c:v>
                </c:pt>
                <c:pt idx="50">
                  <c:v>188.05014318035575</c:v>
                </c:pt>
                <c:pt idx="51">
                  <c:v>193.605591450904</c:v>
                </c:pt>
                <c:pt idx="52">
                  <c:v>186.55951946842117</c:v>
                </c:pt>
                <c:pt idx="53">
                  <c:v>163.86984278890611</c:v>
                </c:pt>
                <c:pt idx="54">
                  <c:v>130.55616473566982</c:v>
                </c:pt>
                <c:pt idx="55">
                  <c:v>98.296340623759349</c:v>
                </c:pt>
                <c:pt idx="56">
                  <c:v>76.369453236190594</c:v>
                </c:pt>
                <c:pt idx="57">
                  <c:v>65.760235126452656</c:v>
                </c:pt>
                <c:pt idx="58">
                  <c:v>62.19337924576967</c:v>
                </c:pt>
                <c:pt idx="59">
                  <c:v>61.615368845360031</c:v>
                </c:pt>
                <c:pt idx="60">
                  <c:v>62.13575458638654</c:v>
                </c:pt>
                <c:pt idx="61">
                  <c:v>63.308639996004992</c:v>
                </c:pt>
                <c:pt idx="62">
                  <c:v>65.230271782840205</c:v>
                </c:pt>
                <c:pt idx="63">
                  <c:v>68.150073797732745</c:v>
                </c:pt>
                <c:pt idx="64">
                  <c:v>72.354470938051534</c:v>
                </c:pt>
                <c:pt idx="65">
                  <c:v>78.110370077789312</c:v>
                </c:pt>
                <c:pt idx="66">
                  <c:v>85.603989554784476</c:v>
                </c:pt>
                <c:pt idx="67">
                  <c:v>94.870242733499737</c:v>
                </c:pt>
                <c:pt idx="68">
                  <c:v>105.72364521338231</c:v>
                </c:pt>
                <c:pt idx="69">
                  <c:v>117.69585018373714</c:v>
                </c:pt>
                <c:pt idx="70">
                  <c:v>129.91850043804826</c:v>
                </c:pt>
                <c:pt idx="71">
                  <c:v>140.71446060486082</c:v>
                </c:pt>
                <c:pt idx="72">
                  <c:v>146.75906231389393</c:v>
                </c:pt>
                <c:pt idx="73">
                  <c:v>143.12739202801836</c:v>
                </c:pt>
                <c:pt idx="74">
                  <c:v>126.91860137944334</c:v>
                </c:pt>
                <c:pt idx="75">
                  <c:v>102.49410435368931</c:v>
                </c:pt>
                <c:pt idx="76">
                  <c:v>79.875729121141717</c:v>
                </c:pt>
                <c:pt idx="77">
                  <c:v>65.91249252288732</c:v>
                </c:pt>
                <c:pt idx="78">
                  <c:v>60.005768250163406</c:v>
                </c:pt>
                <c:pt idx="79">
                  <c:v>58.225056612986322</c:v>
                </c:pt>
                <c:pt idx="80">
                  <c:v>57.768656489522918</c:v>
                </c:pt>
                <c:pt idx="81">
                  <c:v>57.589634885979464</c:v>
                </c:pt>
                <c:pt idx="82">
                  <c:v>57.448121862064525</c:v>
                </c:pt>
                <c:pt idx="83">
                  <c:v>57.308529714397565</c:v>
                </c:pt>
                <c:pt idx="84">
                  <c:v>57.167303779212645</c:v>
                </c:pt>
                <c:pt idx="85">
                  <c:v>57.024192163632129</c:v>
                </c:pt>
                <c:pt idx="86">
                  <c:v>56.879275287743226</c:v>
                </c:pt>
                <c:pt idx="87">
                  <c:v>56.732876479997003</c:v>
                </c:pt>
                <c:pt idx="88">
                  <c:v>56.585783244080091</c:v>
                </c:pt>
                <c:pt idx="89">
                  <c:v>56.43967777131374</c:v>
                </c:pt>
                <c:pt idx="90">
                  <c:v>56.29790748488287</c:v>
                </c:pt>
                <c:pt idx="91">
                  <c:v>56.166800982267397</c:v>
                </c:pt>
                <c:pt idx="92">
                  <c:v>56.057805946443416</c:v>
                </c:pt>
                <c:pt idx="93">
                  <c:v>55.990778427369186</c:v>
                </c:pt>
                <c:pt idx="94">
                  <c:v>55.998745924617815</c:v>
                </c:pt>
                <c:pt idx="95">
                  <c:v>56.134339196496946</c:v>
                </c:pt>
                <c:pt idx="96">
                  <c:v>56.477768821543528</c:v>
                </c:pt>
                <c:pt idx="97">
                  <c:v>57.145654246766206</c:v>
                </c:pt>
                <c:pt idx="98">
                  <c:v>58.299187597161499</c:v>
                </c:pt>
                <c:pt idx="99">
                  <c:v>60.14911601168324</c:v>
                </c:pt>
                <c:pt idx="100">
                  <c:v>62.954049483880773</c:v>
                </c:pt>
                <c:pt idx="101">
                  <c:v>67.00790262221625</c:v>
                </c:pt>
                <c:pt idx="102">
                  <c:v>72.612026586735439</c:v>
                </c:pt>
                <c:pt idx="103">
                  <c:v>80.027687744181335</c:v>
                </c:pt>
                <c:pt idx="104">
                  <c:v>89.40479988413189</c:v>
                </c:pt>
                <c:pt idx="105">
                  <c:v>100.68398059519122</c:v>
                </c:pt>
                <c:pt idx="106">
                  <c:v>113.47479607985677</c:v>
                </c:pt>
                <c:pt idx="107">
                  <c:v>126.93065134260307</c:v>
                </c:pt>
                <c:pt idx="108">
                  <c:v>139.67468256271201</c:v>
                </c:pt>
                <c:pt idx="109">
                  <c:v>149.86844937910951</c:v>
                </c:pt>
                <c:pt idx="110">
                  <c:v>155.51569569505506</c:v>
                </c:pt>
                <c:pt idx="111">
                  <c:v>155.00884587077167</c:v>
                </c:pt>
                <c:pt idx="112">
                  <c:v>147.75926996991674</c:v>
                </c:pt>
                <c:pt idx="113">
                  <c:v>134.60452528347111</c:v>
                </c:pt>
                <c:pt idx="114">
                  <c:v>117.70728573765147</c:v>
                </c:pt>
                <c:pt idx="115">
                  <c:v>99.906417177032822</c:v>
                </c:pt>
                <c:pt idx="116">
                  <c:v>83.807850567082042</c:v>
                </c:pt>
                <c:pt idx="117">
                  <c:v>71.061524240869772</c:v>
                </c:pt>
                <c:pt idx="118">
                  <c:v>62.132260278831552</c:v>
                </c:pt>
                <c:pt idx="119">
                  <c:v>56.556364873723851</c:v>
                </c:pt>
                <c:pt idx="120">
                  <c:v>53.429440552338093</c:v>
                </c:pt>
                <c:pt idx="121">
                  <c:v>51.841179885410106</c:v>
                </c:pt>
                <c:pt idx="122">
                  <c:v>51.110403568477246</c:v>
                </c:pt>
                <c:pt idx="123">
                  <c:v>50.83083857762756</c:v>
                </c:pt>
                <c:pt idx="124">
                  <c:v>50.814946349043254</c:v>
                </c:pt>
                <c:pt idx="125">
                  <c:v>51.016755247536601</c:v>
                </c:pt>
                <c:pt idx="126">
                  <c:v>51.47394020257844</c:v>
                </c:pt>
                <c:pt idx="127">
                  <c:v>52.275320228204627</c:v>
                </c:pt>
                <c:pt idx="128">
                  <c:v>53.544865955365189</c:v>
                </c:pt>
                <c:pt idx="129">
                  <c:v>55.431559034788492</c:v>
                </c:pt>
                <c:pt idx="130">
                  <c:v>58.097601651136792</c:v>
                </c:pt>
                <c:pt idx="131">
                  <c:v>61.70099218038137</c:v>
                </c:pt>
                <c:pt idx="132">
                  <c:v>66.371293939781111</c:v>
                </c:pt>
                <c:pt idx="133">
                  <c:v>72.179631901024692</c:v>
                </c:pt>
                <c:pt idx="134">
                  <c:v>79.104945653509489</c:v>
                </c:pt>
                <c:pt idx="135">
                  <c:v>86.995406560526845</c:v>
                </c:pt>
                <c:pt idx="136">
                  <c:v>95.511765366598738</c:v>
                </c:pt>
                <c:pt idx="137">
                  <c:v>104.02213219018218</c:v>
                </c:pt>
                <c:pt idx="138">
                  <c:v>111.43569279036632</c:v>
                </c:pt>
                <c:pt idx="139">
                  <c:v>116.09048487958971</c:v>
                </c:pt>
                <c:pt idx="140">
                  <c:v>116.01482252128142</c:v>
                </c:pt>
                <c:pt idx="141">
                  <c:v>109.83634802270458</c:v>
                </c:pt>
                <c:pt idx="142">
                  <c:v>97.982758439697108</c:v>
                </c:pt>
                <c:pt idx="143">
                  <c:v>83.082742326919231</c:v>
                </c:pt>
                <c:pt idx="144">
                  <c:v>68.817687095271154</c:v>
                </c:pt>
                <c:pt idx="145">
                  <c:v>57.970496235681821</c:v>
                </c:pt>
                <c:pt idx="146">
                  <c:v>51.297471891614151</c:v>
                </c:pt>
                <c:pt idx="147">
                  <c:v>47.920788200646626</c:v>
                </c:pt>
                <c:pt idx="148">
                  <c:v>46.46513376868198</c:v>
                </c:pt>
                <c:pt idx="149">
                  <c:v>45.873542830750388</c:v>
                </c:pt>
                <c:pt idx="150">
                  <c:v>45.588185629499712</c:v>
                </c:pt>
                <c:pt idx="151">
                  <c:v>45.389345309178367</c:v>
                </c:pt>
                <c:pt idx="152">
                  <c:v>45.210169587319506</c:v>
                </c:pt>
                <c:pt idx="153">
                  <c:v>45.034659872657429</c:v>
                </c:pt>
                <c:pt idx="154">
                  <c:v>44.859769513062268</c:v>
                </c:pt>
                <c:pt idx="155">
                  <c:v>44.685029825363031</c:v>
                </c:pt>
                <c:pt idx="156">
                  <c:v>44.510378249327445</c:v>
                </c:pt>
                <c:pt idx="157">
                  <c:v>44.335803511064803</c:v>
                </c:pt>
                <c:pt idx="158">
                  <c:v>44.161299817942044</c:v>
                </c:pt>
                <c:pt idx="159">
                  <c:v>43.98686213611073</c:v>
                </c:pt>
                <c:pt idx="160">
                  <c:v>43.812485785225839</c:v>
                </c:pt>
                <c:pt idx="161">
                  <c:v>43.63816639484768</c:v>
                </c:pt>
                <c:pt idx="162">
                  <c:v>43.463899885588354</c:v>
                </c:pt>
                <c:pt idx="163">
                  <c:v>43.289682452167696</c:v>
                </c:pt>
                <c:pt idx="164">
                  <c:v>43.115510547173507</c:v>
                </c:pt>
                <c:pt idx="165">
                  <c:v>42.941380865498154</c:v>
                </c:pt>
                <c:pt idx="166">
                  <c:v>42.767290329465325</c:v>
                </c:pt>
                <c:pt idx="167">
                  <c:v>42.593236074653596</c:v>
                </c:pt>
                <c:pt idx="168">
                  <c:v>42.419215436415556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62-4C81-973A-3FF6305EC9B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64.294479884948203</c:v>
                </c:pt>
                <c:pt idx="28">
                  <c:v>64.17111529596167</c:v>
                </c:pt>
                <c:pt idx="29">
                  <c:v>64.047778779448436</c:v>
                </c:pt>
                <c:pt idx="30">
                  <c:v>63.924471961587749</c:v>
                </c:pt>
                <c:pt idx="31">
                  <c:v>63.801196519377868</c:v>
                </c:pt>
                <c:pt idx="32">
                  <c:v>63.677954175092438</c:v>
                </c:pt>
                <c:pt idx="33">
                  <c:v>63.55474668917622</c:v>
                </c:pt>
                <c:pt idx="34">
                  <c:v>63.431575851332063</c:v>
                </c:pt>
                <c:pt idx="35">
                  <c:v>63.308443469519396</c:v>
                </c:pt>
                <c:pt idx="36">
                  <c:v>63.185351356548537</c:v>
                </c:pt>
                <c:pt idx="37">
                  <c:v>63.062301313916819</c:v>
                </c:pt>
                <c:pt idx="38">
                  <c:v>62.939295112488892</c:v>
                </c:pt>
                <c:pt idx="39">
                  <c:v>62.816334469577839</c:v>
                </c:pt>
                <c:pt idx="40">
                  <c:v>62.693421021931876</c:v>
                </c:pt>
                <c:pt idx="41">
                  <c:v>62.57055629407725</c:v>
                </c:pt>
                <c:pt idx="42">
                  <c:v>62.447741661408585</c:v>
                </c:pt>
                <c:pt idx="43">
                  <c:v>62.324978307355188</c:v>
                </c:pt>
                <c:pt idx="44">
                  <c:v>62.202267173885957</c:v>
                </c:pt>
                <c:pt idx="45">
                  <c:v>62.079608904546092</c:v>
                </c:pt>
                <c:pt idx="46">
                  <c:v>61.957003779148714</c:v>
                </c:pt>
                <c:pt idx="47">
                  <c:v>61.834451639172826</c:v>
                </c:pt>
                <c:pt idx="48">
                  <c:v>61.711951802849413</c:v>
                </c:pt>
                <c:pt idx="49">
                  <c:v>61.589502968851519</c:v>
                </c:pt>
                <c:pt idx="50">
                  <c:v>61.467103107444693</c:v>
                </c:pt>
                <c:pt idx="51">
                  <c:v>61.344749337905846</c:v>
                </c:pt>
                <c:pt idx="52">
                  <c:v>61.222437790985737</c:v>
                </c:pt>
                <c:pt idx="53">
                  <c:v>61.100163455179583</c:v>
                </c:pt>
                <c:pt idx="54">
                  <c:v>60.977920005588501</c:v>
                </c:pt>
                <c:pt idx="55">
                  <c:v>60.855699614211041</c:v>
                </c:pt>
                <c:pt idx="56">
                  <c:v>60.733492740609933</c:v>
                </c:pt>
                <c:pt idx="57">
                  <c:v>60.611287902065477</c:v>
                </c:pt>
                <c:pt idx="58">
                  <c:v>60.489071422569928</c:v>
                </c:pt>
                <c:pt idx="59">
                  <c:v>60.366827160351093</c:v>
                </c:pt>
                <c:pt idx="60">
                  <c:v>60.244536214057391</c:v>
                </c:pt>
                <c:pt idx="61">
                  <c:v>60.122176608309701</c:v>
                </c:pt>
                <c:pt idx="62">
                  <c:v>59.999722960046512</c:v>
                </c:pt>
                <c:pt idx="63">
                  <c:v>59.877146127979884</c:v>
                </c:pt>
                <c:pt idx="64">
                  <c:v>59.754412848557735</c:v>
                </c:pt>
                <c:pt idx="65">
                  <c:v>59.631485363107522</c:v>
                </c:pt>
                <c:pt idx="66">
                  <c:v>59.508321042329484</c:v>
                </c:pt>
                <c:pt idx="67">
                  <c:v>59.38487201601157</c:v>
                </c:pt>
                <c:pt idx="68">
                  <c:v>59.261084817744937</c:v>
                </c:pt>
                <c:pt idx="69">
                  <c:v>59.136900056496714</c:v>
                </c:pt>
                <c:pt idx="70">
                  <c:v>59.012252129098705</c:v>
                </c:pt>
                <c:pt idx="71">
                  <c:v>58.887068989958436</c:v>
                </c:pt>
                <c:pt idx="72">
                  <c:v>58.761271996486556</c:v>
                </c:pt>
                <c:pt idx="73">
                  <c:v>58.634775850718363</c:v>
                </c:pt>
                <c:pt idx="74">
                  <c:v>58.507488659209564</c:v>
                </c:pt>
                <c:pt idx="75">
                  <c:v>58.379312134291105</c:v>
                </c:pt>
                <c:pt idx="76">
                  <c:v>58.250141959929444</c:v>
                </c:pt>
                <c:pt idx="77">
                  <c:v>58.119868344492161</c:v>
                </c:pt>
                <c:pt idx="78">
                  <c:v>57.988376780393821</c:v>
                </c:pt>
                <c:pt idx="79">
                  <c:v>57.855549026647651</c:v>
                </c:pt>
                <c:pt idx="80">
                  <c:v>57.721264324579884</c:v>
                </c:pt>
                <c:pt idx="81">
                  <c:v>57.585400849271849</c:v>
                </c:pt>
                <c:pt idx="82">
                  <c:v>57.447837389707601</c:v>
                </c:pt>
                <c:pt idx="83">
                  <c:v>57.308455239318732</c:v>
                </c:pt>
                <c:pt idx="84">
                  <c:v>57.167140266031517</c:v>
                </c:pt>
                <c:pt idx="85">
                  <c:v>57.023785117650291</c:v>
                </c:pt>
                <c:pt idx="86">
                  <c:v>56.878291505280799</c:v>
                </c:pt>
                <c:pt idx="87">
                  <c:v>56.730572495511382</c:v>
                </c:pt>
                <c:pt idx="88">
                  <c:v>56.580554732336907</c:v>
                </c:pt>
                <c:pt idx="89">
                  <c:v>56.428180503449738</c:v>
                </c:pt>
                <c:pt idx="90">
                  <c:v>56.273409563536887</c:v>
                </c:pt>
                <c:pt idx="91">
                  <c:v>56.116220630368318</c:v>
                </c:pt>
                <c:pt idx="92">
                  <c:v>55.956612478116952</c:v>
                </c:pt>
                <c:pt idx="93">
                  <c:v>55.794604566422421</c:v>
                </c:pt>
                <c:pt idx="94">
                  <c:v>55.630237162582262</c:v>
                </c:pt>
                <c:pt idx="95">
                  <c:v>55.463570936802846</c:v>
                </c:pt>
                <c:pt idx="96">
                  <c:v>55.294686035123696</c:v>
                </c:pt>
                <c:pt idx="97">
                  <c:v>55.123680659622956</c:v>
                </c:pt>
                <c:pt idx="98">
                  <c:v>54.950669208916217</c:v>
                </c:pt>
                <c:pt idx="99">
                  <c:v>54.775780052001409</c:v>
                </c:pt>
                <c:pt idx="100">
                  <c:v>54.599153023725194</c:v>
                </c:pt>
                <c:pt idx="101">
                  <c:v>54.420936739575062</c:v>
                </c:pt>
                <c:pt idx="102">
                  <c:v>54.24128583071996</c:v>
                </c:pt>
                <c:pt idx="103">
                  <c:v>54.060358197390975</c:v>
                </c:pt>
                <c:pt idx="104">
                  <c:v>53.878312370486292</c:v>
                </c:pt>
                <c:pt idx="105">
                  <c:v>53.695305058774764</c:v>
                </c:pt>
                <c:pt idx="106">
                  <c:v>53.511488943577795</c:v>
                </c:pt>
                <c:pt idx="107">
                  <c:v>53.32701076573526</c:v>
                </c:pt>
                <c:pt idx="108">
                  <c:v>53.142009732345706</c:v>
                </c:pt>
                <c:pt idx="109">
                  <c:v>52.956616254375405</c:v>
                </c:pt>
                <c:pt idx="110">
                  <c:v>52.770951011651832</c:v>
                </c:pt>
                <c:pt idx="111">
                  <c:v>52.585124329602891</c:v>
                </c:pt>
                <c:pt idx="112">
                  <c:v>52.399235842687517</c:v>
                </c:pt>
                <c:pt idx="113">
                  <c:v>52.213374412841354</c:v>
                </c:pt>
                <c:pt idx="114">
                  <c:v>52.027618267281085</c:v>
                </c:pt>
                <c:pt idx="115">
                  <c:v>51.842035318370719</c:v>
                </c:pt>
                <c:pt idx="116">
                  <c:v>51.656683628560273</c:v>
                </c:pt>
                <c:pt idx="117">
                  <c:v>51.471611985232386</c:v>
                </c:pt>
                <c:pt idx="118">
                  <c:v>51.286860553209976</c:v>
                </c:pt>
                <c:pt idx="119">
                  <c:v>51.102461576296264</c:v>
                </c:pt>
                <c:pt idx="120">
                  <c:v>50.918440103200567</c:v>
                </c:pt>
                <c:pt idx="121">
                  <c:v>50.734814717275221</c:v>
                </c:pt>
                <c:pt idx="122">
                  <c:v>50.55159825343992</c:v>
                </c:pt>
                <c:pt idx="123">
                  <c:v>50.368798489351647</c:v>
                </c:pt>
                <c:pt idx="124">
                  <c:v>50.186418801194947</c:v>
                </c:pt>
                <c:pt idx="125">
                  <c:v>50.004458777367326</c:v>
                </c:pt>
                <c:pt idx="126">
                  <c:v>49.822914785800364</c:v>
                </c:pt>
                <c:pt idx="127">
                  <c:v>49.641780492698722</c:v>
                </c:pt>
                <c:pt idx="128">
                  <c:v>49.461047332123172</c:v>
                </c:pt>
                <c:pt idx="129">
                  <c:v>49.280704927126251</c:v>
                </c:pt>
                <c:pt idx="130">
                  <c:v>49.100741464116517</c:v>
                </c:pt>
                <c:pt idx="131">
                  <c:v>48.921144022822865</c:v>
                </c:pt>
                <c:pt idx="132">
                  <c:v>48.741898864699472</c:v>
                </c:pt>
                <c:pt idx="133">
                  <c:v>48.562991682895849</c:v>
                </c:pt>
                <c:pt idx="134">
                  <c:v>48.384407817053621</c:v>
                </c:pt>
                <c:pt idx="135">
                  <c:v>48.206132436213238</c:v>
                </c:pt>
                <c:pt idx="136">
                  <c:v>48.028150693050051</c:v>
                </c:pt>
                <c:pt idx="137">
                  <c:v>47.850447852532305</c:v>
                </c:pt>
                <c:pt idx="138">
                  <c:v>47.673009397923721</c:v>
                </c:pt>
                <c:pt idx="139">
                  <c:v>47.495821116855765</c:v>
                </c:pt>
                <c:pt idx="140">
                  <c:v>47.318869169981923</c:v>
                </c:pt>
                <c:pt idx="141">
                  <c:v>47.14214014450797</c:v>
                </c:pt>
                <c:pt idx="142">
                  <c:v>46.965621094674638</c:v>
                </c:pt>
                <c:pt idx="143">
                  <c:v>46.789299571058713</c:v>
                </c:pt>
                <c:pt idx="144">
                  <c:v>46.613163640357861</c:v>
                </c:pt>
                <c:pt idx="145">
                  <c:v>46.437201897136106</c:v>
                </c:pt>
                <c:pt idx="146">
                  <c:v>46.261403468832704</c:v>
                </c:pt>
                <c:pt idx="147">
                  <c:v>46.085758015177063</c:v>
                </c:pt>
                <c:pt idx="148">
                  <c:v>45.910255723006941</c:v>
                </c:pt>
                <c:pt idx="149">
                  <c:v>45.73488729735552</c:v>
                </c:pt>
                <c:pt idx="150">
                  <c:v>45.559643949555849</c:v>
                </c:pt>
                <c:pt idx="151">
                  <c:v>45.384517383005679</c:v>
                </c:pt>
                <c:pt idx="152">
                  <c:v>45.209499777142661</c:v>
                </c:pt>
                <c:pt idx="153">
                  <c:v>45.034583770098223</c:v>
                </c:pt>
                <c:pt idx="154">
                  <c:v>44.859762440425861</c:v>
                </c:pt>
                <c:pt idx="155">
                  <c:v>44.685029288236699</c:v>
                </c:pt>
                <c:pt idx="156">
                  <c:v>44.510378216020072</c:v>
                </c:pt>
                <c:pt idx="157">
                  <c:v>44.33580350937946</c:v>
                </c:pt>
                <c:pt idx="158">
                  <c:v>44.161299817872496</c:v>
                </c:pt>
                <c:pt idx="159">
                  <c:v>43.986862136108392</c:v>
                </c:pt>
                <c:pt idx="160">
                  <c:v>43.812485785225775</c:v>
                </c:pt>
                <c:pt idx="161">
                  <c:v>43.63816639484768</c:v>
                </c:pt>
                <c:pt idx="162">
                  <c:v>43.463899885588354</c:v>
                </c:pt>
                <c:pt idx="163">
                  <c:v>43.289682452167696</c:v>
                </c:pt>
                <c:pt idx="164">
                  <c:v>43.115510547173507</c:v>
                </c:pt>
                <c:pt idx="165">
                  <c:v>42.941380865498154</c:v>
                </c:pt>
                <c:pt idx="166">
                  <c:v>42.767290329465325</c:v>
                </c:pt>
                <c:pt idx="167">
                  <c:v>42.593236074653596</c:v>
                </c:pt>
                <c:pt idx="168">
                  <c:v>42.419215436415556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62-4C81-973A-3FF6305EC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57.548000000000002</c:v>
                </c:pt>
                <c:pt idx="1">
                  <c:v>56.564999999999998</c:v>
                </c:pt>
                <c:pt idx="2">
                  <c:v>57.854999999999997</c:v>
                </c:pt>
                <c:pt idx="3">
                  <c:v>56.774000000000001</c:v>
                </c:pt>
                <c:pt idx="4">
                  <c:v>56.451999999999998</c:v>
                </c:pt>
                <c:pt idx="5">
                  <c:v>56.225999999999999</c:v>
                </c:pt>
                <c:pt idx="6">
                  <c:v>56.951999999999998</c:v>
                </c:pt>
                <c:pt idx="7">
                  <c:v>56.628999999999998</c:v>
                </c:pt>
                <c:pt idx="8">
                  <c:v>56.677</c:v>
                </c:pt>
                <c:pt idx="9">
                  <c:v>55.984000000000002</c:v>
                </c:pt>
                <c:pt idx="10">
                  <c:v>55.918999999999997</c:v>
                </c:pt>
                <c:pt idx="11">
                  <c:v>55.774000000000001</c:v>
                </c:pt>
                <c:pt idx="12">
                  <c:v>55.677</c:v>
                </c:pt>
                <c:pt idx="13">
                  <c:v>55.984000000000002</c:v>
                </c:pt>
                <c:pt idx="14">
                  <c:v>55.71</c:v>
                </c:pt>
                <c:pt idx="15">
                  <c:v>56.805999999999997</c:v>
                </c:pt>
                <c:pt idx="16">
                  <c:v>56.531999999999996</c:v>
                </c:pt>
                <c:pt idx="17">
                  <c:v>55.902999999999999</c:v>
                </c:pt>
                <c:pt idx="18">
                  <c:v>56.194000000000003</c:v>
                </c:pt>
                <c:pt idx="19">
                  <c:v>56.823</c:v>
                </c:pt>
                <c:pt idx="20">
                  <c:v>56.241999999999997</c:v>
                </c:pt>
                <c:pt idx="21">
                  <c:v>56.725999999999999</c:v>
                </c:pt>
                <c:pt idx="22">
                  <c:v>56.677</c:v>
                </c:pt>
                <c:pt idx="23">
                  <c:v>57.274000000000001</c:v>
                </c:pt>
                <c:pt idx="24">
                  <c:v>56.918999999999997</c:v>
                </c:pt>
                <c:pt idx="25">
                  <c:v>57.694000000000003</c:v>
                </c:pt>
                <c:pt idx="26">
                  <c:v>58.015999999999998</c:v>
                </c:pt>
                <c:pt idx="27">
                  <c:v>57.597000000000001</c:v>
                </c:pt>
                <c:pt idx="28">
                  <c:v>58.5</c:v>
                </c:pt>
                <c:pt idx="29">
                  <c:v>59.145000000000003</c:v>
                </c:pt>
                <c:pt idx="30">
                  <c:v>60.79</c:v>
                </c:pt>
                <c:pt idx="31">
                  <c:v>60.823</c:v>
                </c:pt>
                <c:pt idx="32">
                  <c:v>61.951999999999998</c:v>
                </c:pt>
                <c:pt idx="33">
                  <c:v>62.854999999999997</c:v>
                </c:pt>
                <c:pt idx="34">
                  <c:v>63.581000000000003</c:v>
                </c:pt>
                <c:pt idx="35">
                  <c:v>66.805999999999997</c:v>
                </c:pt>
                <c:pt idx="36">
                  <c:v>69.935000000000002</c:v>
                </c:pt>
                <c:pt idx="37">
                  <c:v>74</c:v>
                </c:pt>
                <c:pt idx="38">
                  <c:v>80.290000000000006</c:v>
                </c:pt>
                <c:pt idx="39">
                  <c:v>88.403000000000006</c:v>
                </c:pt>
                <c:pt idx="40">
                  <c:v>99.629000000000005</c:v>
                </c:pt>
                <c:pt idx="41">
                  <c:v>113.935</c:v>
                </c:pt>
                <c:pt idx="42">
                  <c:v>130.339</c:v>
                </c:pt>
                <c:pt idx="43">
                  <c:v>146.58099999999999</c:v>
                </c:pt>
                <c:pt idx="44">
                  <c:v>164.726</c:v>
                </c:pt>
                <c:pt idx="45">
                  <c:v>179.339</c:v>
                </c:pt>
                <c:pt idx="46">
                  <c:v>192.40299999999999</c:v>
                </c:pt>
                <c:pt idx="47">
                  <c:v>202.87100000000001</c:v>
                </c:pt>
                <c:pt idx="48">
                  <c:v>209.17699999999999</c:v>
                </c:pt>
                <c:pt idx="49">
                  <c:v>213.452</c:v>
                </c:pt>
                <c:pt idx="50">
                  <c:v>215.59700000000001</c:v>
                </c:pt>
                <c:pt idx="51">
                  <c:v>213.46799999999999</c:v>
                </c:pt>
                <c:pt idx="52">
                  <c:v>206.839</c:v>
                </c:pt>
                <c:pt idx="53">
                  <c:v>193.91900000000001</c:v>
                </c:pt>
                <c:pt idx="54">
                  <c:v>174.32300000000001</c:v>
                </c:pt>
                <c:pt idx="55">
                  <c:v>148.274</c:v>
                </c:pt>
                <c:pt idx="56">
                  <c:v>116.40300000000001</c:v>
                </c:pt>
                <c:pt idx="57">
                  <c:v>84.838999999999999</c:v>
                </c:pt>
                <c:pt idx="58">
                  <c:v>61.613</c:v>
                </c:pt>
                <c:pt idx="59">
                  <c:v>55.984000000000002</c:v>
                </c:pt>
                <c:pt idx="60">
                  <c:v>57.241999999999997</c:v>
                </c:pt>
                <c:pt idx="61">
                  <c:v>61.854999999999997</c:v>
                </c:pt>
                <c:pt idx="62">
                  <c:v>68.338999999999999</c:v>
                </c:pt>
                <c:pt idx="63">
                  <c:v>78.064999999999998</c:v>
                </c:pt>
                <c:pt idx="64">
                  <c:v>91.129000000000005</c:v>
                </c:pt>
                <c:pt idx="65">
                  <c:v>104.242</c:v>
                </c:pt>
                <c:pt idx="66">
                  <c:v>116.887</c:v>
                </c:pt>
                <c:pt idx="67">
                  <c:v>130.53200000000001</c:v>
                </c:pt>
                <c:pt idx="68">
                  <c:v>140.452</c:v>
                </c:pt>
                <c:pt idx="69">
                  <c:v>149.32300000000001</c:v>
                </c:pt>
                <c:pt idx="70">
                  <c:v>156.48400000000001</c:v>
                </c:pt>
                <c:pt idx="71">
                  <c:v>160.548</c:v>
                </c:pt>
                <c:pt idx="72">
                  <c:v>162.30600000000001</c:v>
                </c:pt>
                <c:pt idx="73">
                  <c:v>159.5</c:v>
                </c:pt>
                <c:pt idx="74">
                  <c:v>152.71</c:v>
                </c:pt>
                <c:pt idx="75">
                  <c:v>137.19399999999999</c:v>
                </c:pt>
                <c:pt idx="76">
                  <c:v>118.59699999999999</c:v>
                </c:pt>
                <c:pt idx="77">
                  <c:v>94.903000000000006</c:v>
                </c:pt>
                <c:pt idx="78">
                  <c:v>69.113</c:v>
                </c:pt>
                <c:pt idx="79">
                  <c:v>48.887</c:v>
                </c:pt>
                <c:pt idx="80">
                  <c:v>42.418999999999997</c:v>
                </c:pt>
                <c:pt idx="81">
                  <c:v>41.338999999999999</c:v>
                </c:pt>
                <c:pt idx="82">
                  <c:v>40.758000000000003</c:v>
                </c:pt>
                <c:pt idx="83">
                  <c:v>39.564999999999998</c:v>
                </c:pt>
                <c:pt idx="84">
                  <c:v>40.661000000000001</c:v>
                </c:pt>
                <c:pt idx="85">
                  <c:v>41.484000000000002</c:v>
                </c:pt>
                <c:pt idx="86">
                  <c:v>42.241999999999997</c:v>
                </c:pt>
                <c:pt idx="87">
                  <c:v>42.725999999999999</c:v>
                </c:pt>
                <c:pt idx="88">
                  <c:v>41.758000000000003</c:v>
                </c:pt>
                <c:pt idx="89">
                  <c:v>41.951999999999998</c:v>
                </c:pt>
                <c:pt idx="90">
                  <c:v>40.741999999999997</c:v>
                </c:pt>
                <c:pt idx="91">
                  <c:v>41.5</c:v>
                </c:pt>
                <c:pt idx="92">
                  <c:v>41.871000000000002</c:v>
                </c:pt>
                <c:pt idx="93">
                  <c:v>41.225999999999999</c:v>
                </c:pt>
                <c:pt idx="94">
                  <c:v>42.677</c:v>
                </c:pt>
                <c:pt idx="95">
                  <c:v>40.902999999999999</c:v>
                </c:pt>
                <c:pt idx="96">
                  <c:v>39.935000000000002</c:v>
                </c:pt>
                <c:pt idx="97">
                  <c:v>40.984000000000002</c:v>
                </c:pt>
                <c:pt idx="98">
                  <c:v>40.951999999999998</c:v>
                </c:pt>
                <c:pt idx="99">
                  <c:v>40.161000000000001</c:v>
                </c:pt>
                <c:pt idx="100">
                  <c:v>38.402999999999999</c:v>
                </c:pt>
                <c:pt idx="101">
                  <c:v>40.048000000000002</c:v>
                </c:pt>
                <c:pt idx="102">
                  <c:v>39.854999999999997</c:v>
                </c:pt>
                <c:pt idx="103">
                  <c:v>37.968000000000004</c:v>
                </c:pt>
                <c:pt idx="104">
                  <c:v>39.823</c:v>
                </c:pt>
                <c:pt idx="105">
                  <c:v>39.823</c:v>
                </c:pt>
                <c:pt idx="106">
                  <c:v>39.145000000000003</c:v>
                </c:pt>
                <c:pt idx="107">
                  <c:v>39.371000000000002</c:v>
                </c:pt>
                <c:pt idx="108">
                  <c:v>38.871000000000002</c:v>
                </c:pt>
                <c:pt idx="109">
                  <c:v>37.984000000000002</c:v>
                </c:pt>
                <c:pt idx="110">
                  <c:v>36.902999999999999</c:v>
                </c:pt>
                <c:pt idx="111">
                  <c:v>37.935000000000002</c:v>
                </c:pt>
                <c:pt idx="112">
                  <c:v>37.21</c:v>
                </c:pt>
                <c:pt idx="113">
                  <c:v>36.887</c:v>
                </c:pt>
                <c:pt idx="114">
                  <c:v>37.838999999999999</c:v>
                </c:pt>
                <c:pt idx="115">
                  <c:v>37.418999999999997</c:v>
                </c:pt>
                <c:pt idx="116">
                  <c:v>36.468000000000004</c:v>
                </c:pt>
                <c:pt idx="117">
                  <c:v>37.725999999999999</c:v>
                </c:pt>
                <c:pt idx="118">
                  <c:v>35.984000000000002</c:v>
                </c:pt>
                <c:pt idx="119">
                  <c:v>37.338999999999999</c:v>
                </c:pt>
                <c:pt idx="120">
                  <c:v>35.725999999999999</c:v>
                </c:pt>
                <c:pt idx="121">
                  <c:v>37</c:v>
                </c:pt>
                <c:pt idx="122">
                  <c:v>35.918999999999997</c:v>
                </c:pt>
                <c:pt idx="123">
                  <c:v>35.564999999999998</c:v>
                </c:pt>
                <c:pt idx="124">
                  <c:v>35.468000000000004</c:v>
                </c:pt>
                <c:pt idx="125">
                  <c:v>37.177</c:v>
                </c:pt>
                <c:pt idx="126">
                  <c:v>36.902999999999999</c:v>
                </c:pt>
                <c:pt idx="127">
                  <c:v>37</c:v>
                </c:pt>
                <c:pt idx="128">
                  <c:v>35.097000000000001</c:v>
                </c:pt>
                <c:pt idx="129">
                  <c:v>35.258000000000003</c:v>
                </c:pt>
                <c:pt idx="130">
                  <c:v>35.645000000000003</c:v>
                </c:pt>
                <c:pt idx="131">
                  <c:v>34.935000000000002</c:v>
                </c:pt>
                <c:pt idx="132">
                  <c:v>34.758000000000003</c:v>
                </c:pt>
                <c:pt idx="133">
                  <c:v>35.031999999999996</c:v>
                </c:pt>
                <c:pt idx="134">
                  <c:v>34.628999999999998</c:v>
                </c:pt>
                <c:pt idx="135">
                  <c:v>35.902999999999999</c:v>
                </c:pt>
                <c:pt idx="136">
                  <c:v>35.113</c:v>
                </c:pt>
                <c:pt idx="137">
                  <c:v>34.661000000000001</c:v>
                </c:pt>
                <c:pt idx="138">
                  <c:v>34.451999999999998</c:v>
                </c:pt>
                <c:pt idx="139">
                  <c:v>34</c:v>
                </c:pt>
                <c:pt idx="140">
                  <c:v>34.418999999999997</c:v>
                </c:pt>
                <c:pt idx="141">
                  <c:v>33.823</c:v>
                </c:pt>
                <c:pt idx="142">
                  <c:v>33.451999999999998</c:v>
                </c:pt>
                <c:pt idx="143">
                  <c:v>32.628999999999998</c:v>
                </c:pt>
                <c:pt idx="144">
                  <c:v>31.934999999999999</c:v>
                </c:pt>
                <c:pt idx="145">
                  <c:v>32.774000000000001</c:v>
                </c:pt>
                <c:pt idx="146">
                  <c:v>32.418999999999997</c:v>
                </c:pt>
                <c:pt idx="147">
                  <c:v>34.225999999999999</c:v>
                </c:pt>
                <c:pt idx="148">
                  <c:v>31.419</c:v>
                </c:pt>
                <c:pt idx="149">
                  <c:v>32.402999999999999</c:v>
                </c:pt>
                <c:pt idx="150">
                  <c:v>32.758000000000003</c:v>
                </c:pt>
                <c:pt idx="151">
                  <c:v>32.177</c:v>
                </c:pt>
                <c:pt idx="152">
                  <c:v>32</c:v>
                </c:pt>
                <c:pt idx="153">
                  <c:v>31.484000000000002</c:v>
                </c:pt>
                <c:pt idx="154">
                  <c:v>31.902999999999999</c:v>
                </c:pt>
                <c:pt idx="155">
                  <c:v>31.257999999999999</c:v>
                </c:pt>
                <c:pt idx="156">
                  <c:v>30.355</c:v>
                </c:pt>
                <c:pt idx="157">
                  <c:v>31.370999999999999</c:v>
                </c:pt>
                <c:pt idx="158">
                  <c:v>30.515999999999998</c:v>
                </c:pt>
                <c:pt idx="159">
                  <c:v>30.402999999999999</c:v>
                </c:pt>
                <c:pt idx="160">
                  <c:v>31.242000000000001</c:v>
                </c:pt>
                <c:pt idx="161">
                  <c:v>29.823</c:v>
                </c:pt>
                <c:pt idx="162">
                  <c:v>29.742000000000001</c:v>
                </c:pt>
                <c:pt idx="163">
                  <c:v>29.984000000000002</c:v>
                </c:pt>
                <c:pt idx="164">
                  <c:v>30.774000000000001</c:v>
                </c:pt>
                <c:pt idx="165">
                  <c:v>30.693999999999999</c:v>
                </c:pt>
                <c:pt idx="166">
                  <c:v>29.387</c:v>
                </c:pt>
                <c:pt idx="167">
                  <c:v>29.693999999999999</c:v>
                </c:pt>
                <c:pt idx="168">
                  <c:v>31.274000000000001</c:v>
                </c:pt>
                <c:pt idx="169">
                  <c:v>30.21</c:v>
                </c:pt>
                <c:pt idx="170">
                  <c:v>30.129000000000001</c:v>
                </c:pt>
                <c:pt idx="171">
                  <c:v>28.887</c:v>
                </c:pt>
                <c:pt idx="172">
                  <c:v>29.661000000000001</c:v>
                </c:pt>
                <c:pt idx="173">
                  <c:v>28.419</c:v>
                </c:pt>
                <c:pt idx="174">
                  <c:v>29.742000000000001</c:v>
                </c:pt>
                <c:pt idx="175">
                  <c:v>29.452000000000002</c:v>
                </c:pt>
                <c:pt idx="176">
                  <c:v>28.387</c:v>
                </c:pt>
                <c:pt idx="177">
                  <c:v>28.952000000000002</c:v>
                </c:pt>
                <c:pt idx="178">
                  <c:v>28.532</c:v>
                </c:pt>
                <c:pt idx="179">
                  <c:v>28.419</c:v>
                </c:pt>
                <c:pt idx="180">
                  <c:v>29.468</c:v>
                </c:pt>
                <c:pt idx="181">
                  <c:v>28.402999999999999</c:v>
                </c:pt>
                <c:pt idx="182">
                  <c:v>29.306000000000001</c:v>
                </c:pt>
                <c:pt idx="183">
                  <c:v>27.823</c:v>
                </c:pt>
                <c:pt idx="184">
                  <c:v>28.968</c:v>
                </c:pt>
                <c:pt idx="185">
                  <c:v>28.015999999999998</c:v>
                </c:pt>
                <c:pt idx="186">
                  <c:v>29.193999999999999</c:v>
                </c:pt>
                <c:pt idx="187">
                  <c:v>28.547999999999998</c:v>
                </c:pt>
                <c:pt idx="188">
                  <c:v>28.629000000000001</c:v>
                </c:pt>
                <c:pt idx="189">
                  <c:v>27.613</c:v>
                </c:pt>
                <c:pt idx="190">
                  <c:v>28.161000000000001</c:v>
                </c:pt>
                <c:pt idx="191">
                  <c:v>28.242000000000001</c:v>
                </c:pt>
                <c:pt idx="192">
                  <c:v>28.177</c:v>
                </c:pt>
                <c:pt idx="193">
                  <c:v>29.468</c:v>
                </c:pt>
                <c:pt idx="194">
                  <c:v>27.047999999999998</c:v>
                </c:pt>
                <c:pt idx="195">
                  <c:v>27.113</c:v>
                </c:pt>
                <c:pt idx="196">
                  <c:v>27.838999999999999</c:v>
                </c:pt>
                <c:pt idx="197">
                  <c:v>27.193999999999999</c:v>
                </c:pt>
                <c:pt idx="198">
                  <c:v>27.645</c:v>
                </c:pt>
                <c:pt idx="199">
                  <c:v>26.419</c:v>
                </c:pt>
                <c:pt idx="200">
                  <c:v>27.565000000000001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4D-4B9B-8EF4-B224C4B868B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59.553495068672142</c:v>
                </c:pt>
                <c:pt idx="18">
                  <c:v>59.311504698905864</c:v>
                </c:pt>
                <c:pt idx="19">
                  <c:v>59.074202442066159</c:v>
                </c:pt>
                <c:pt idx="20">
                  <c:v>58.844268748167138</c:v>
                </c:pt>
                <c:pt idx="21">
                  <c:v>58.625719336894079</c:v>
                </c:pt>
                <c:pt idx="22">
                  <c:v>58.424462407995854</c:v>
                </c:pt>
                <c:pt idx="23">
                  <c:v>58.249031984256312</c:v>
                </c:pt>
                <c:pt idx="24">
                  <c:v>58.11152574661439</c:v>
                </c:pt>
                <c:pt idx="25">
                  <c:v>58.028767031664309</c:v>
                </c:pt>
                <c:pt idx="26">
                  <c:v>58.023694052106535</c:v>
                </c:pt>
                <c:pt idx="27">
                  <c:v>58.126952958600242</c:v>
                </c:pt>
                <c:pt idx="28">
                  <c:v>58.378633828588399</c:v>
                </c:pt>
                <c:pt idx="29">
                  <c:v>58.83004004313478</c:v>
                </c:pt>
                <c:pt idx="30">
                  <c:v>59.545323720589352</c:v>
                </c:pt>
                <c:pt idx="31">
                  <c:v>60.602757380015333</c:v>
                </c:pt>
                <c:pt idx="32">
                  <c:v>62.095352211264725</c:v>
                </c:pt>
                <c:pt idx="33">
                  <c:v>64.130486565719735</c:v>
                </c:pt>
                <c:pt idx="34">
                  <c:v>66.82818720860017</c:v>
                </c:pt>
                <c:pt idx="35">
                  <c:v>70.317724133639899</c:v>
                </c:pt>
                <c:pt idx="36">
                  <c:v>74.732249877261381</c:v>
                </c:pt>
                <c:pt idx="37">
                  <c:v>80.2013450343713</c:v>
                </c:pt>
                <c:pt idx="38">
                  <c:v>86.84152507512789</c:v>
                </c:pt>
                <c:pt idx="39">
                  <c:v>94.745012113333303</c:v>
                </c:pt>
                <c:pt idx="40">
                  <c:v>103.96735981990508</c:v>
                </c:pt>
                <c:pt idx="41">
                  <c:v>114.51480584789782</c:v>
                </c:pt>
                <c:pt idx="42">
                  <c:v>126.33244604723544</c:v>
                </c:pt>
                <c:pt idx="43">
                  <c:v>139.29428560767568</c:v>
                </c:pt>
                <c:pt idx="44">
                  <c:v>153.19528029358395</c:v>
                </c:pt>
                <c:pt idx="45">
                  <c:v>167.74181132892048</c:v>
                </c:pt>
                <c:pt idx="46">
                  <c:v>182.52725001684078</c:v>
                </c:pt>
                <c:pt idx="47">
                  <c:v>196.96219120196736</c:v>
                </c:pt>
                <c:pt idx="48">
                  <c:v>210.11947717847798</c:v>
                </c:pt>
                <c:pt idx="49">
                  <c:v>220.49925630708015</c:v>
                </c:pt>
                <c:pt idx="50">
                  <c:v>225.86971210490572</c:v>
                </c:pt>
                <c:pt idx="51">
                  <c:v>223.53093760450241</c:v>
                </c:pt>
                <c:pt idx="52">
                  <c:v>211.3081770163601</c:v>
                </c:pt>
                <c:pt idx="53">
                  <c:v>189.04306294488808</c:v>
                </c:pt>
                <c:pt idx="54">
                  <c:v>159.5965827833227</c:v>
                </c:pt>
                <c:pt idx="55">
                  <c:v>128.29275607318564</c:v>
                </c:pt>
                <c:pt idx="56">
                  <c:v>100.80838554341346</c:v>
                </c:pt>
                <c:pt idx="57">
                  <c:v>80.87104876852699</c:v>
                </c:pt>
                <c:pt idx="58">
                  <c:v>69.300644393428996</c:v>
                </c:pt>
                <c:pt idx="59">
                  <c:v>64.721737193049151</c:v>
                </c:pt>
                <c:pt idx="60">
                  <c:v>65.017576240372037</c:v>
                </c:pt>
                <c:pt idx="61">
                  <c:v>68.434485608633452</c:v>
                </c:pt>
                <c:pt idx="62">
                  <c:v>73.939808620508572</c:v>
                </c:pt>
                <c:pt idx="63">
                  <c:v>81.071488226523854</c:v>
                </c:pt>
                <c:pt idx="64">
                  <c:v>89.653256491324754</c:v>
                </c:pt>
                <c:pt idx="65">
                  <c:v>99.578153077382964</c:v>
                </c:pt>
                <c:pt idx="66">
                  <c:v>110.69009812864536</c:v>
                </c:pt>
                <c:pt idx="67">
                  <c:v>122.72293148195401</c:v>
                </c:pt>
                <c:pt idx="68">
                  <c:v>135.24633583894368</c:v>
                </c:pt>
                <c:pt idx="69">
                  <c:v>147.56835577483665</c:v>
                </c:pt>
                <c:pt idx="70">
                  <c:v>158.56221764037588</c:v>
                </c:pt>
                <c:pt idx="71">
                  <c:v>166.47896065457931</c:v>
                </c:pt>
                <c:pt idx="72">
                  <c:v>168.9940916385938</c:v>
                </c:pt>
                <c:pt idx="73">
                  <c:v>163.83798357636948</c:v>
                </c:pt>
                <c:pt idx="74">
                  <c:v>150.04404305523417</c:v>
                </c:pt>
                <c:pt idx="75">
                  <c:v>129.11558615321354</c:v>
                </c:pt>
                <c:pt idx="76">
                  <c:v>105.00400585378689</c:v>
                </c:pt>
                <c:pt idx="77">
                  <c:v>82.511591770223816</c:v>
                </c:pt>
                <c:pt idx="78">
                  <c:v>65.131252530220166</c:v>
                </c:pt>
                <c:pt idx="79">
                  <c:v>53.879112372698565</c:v>
                </c:pt>
                <c:pt idx="80">
                  <c:v>47.711977207633879</c:v>
                </c:pt>
                <c:pt idx="81">
                  <c:v>44.793266865908457</c:v>
                </c:pt>
                <c:pt idx="82">
                  <c:v>43.535788342846281</c:v>
                </c:pt>
                <c:pt idx="83">
                  <c:v>42.971833311237177</c:v>
                </c:pt>
                <c:pt idx="84">
                  <c:v>42.647714142569733</c:v>
                </c:pt>
                <c:pt idx="85">
                  <c:v>42.394088396886637</c:v>
                </c:pt>
                <c:pt idx="86">
                  <c:v>42.159803732079766</c:v>
                </c:pt>
                <c:pt idx="87">
                  <c:v>41.932328304864541</c:v>
                </c:pt>
                <c:pt idx="88">
                  <c:v>41.709276171043236</c:v>
                </c:pt>
                <c:pt idx="89">
                  <c:v>41.490433536745499</c:v>
                </c:pt>
                <c:pt idx="90">
                  <c:v>41.275976305979604</c:v>
                </c:pt>
                <c:pt idx="91">
                  <c:v>41.066158512289789</c:v>
                </c:pt>
                <c:pt idx="92">
                  <c:v>40.861286129381092</c:v>
                </c:pt>
                <c:pt idx="93">
                  <c:v>40.661741077798709</c:v>
                </c:pt>
                <c:pt idx="94">
                  <c:v>40.468015845455682</c:v>
                </c:pt>
                <c:pt idx="95">
                  <c:v>40.280748666577431</c:v>
                </c:pt>
                <c:pt idx="96">
                  <c:v>40.100749731253011</c:v>
                </c:pt>
                <c:pt idx="97">
                  <c:v>39.929005566194249</c:v>
                </c:pt>
                <c:pt idx="98">
                  <c:v>39.76664623088211</c:v>
                </c:pt>
                <c:pt idx="99">
                  <c:v>39.614860190604666</c:v>
                </c:pt>
                <c:pt idx="100">
                  <c:v>39.474745526217696</c:v>
                </c:pt>
                <c:pt idx="101">
                  <c:v>39.347091801632736</c:v>
                </c:pt>
                <c:pt idx="102">
                  <c:v>39.232087722245673</c:v>
                </c:pt>
                <c:pt idx="103">
                  <c:v>39.128935522617617</c:v>
                </c:pt>
                <c:pt idx="104">
                  <c:v>39.035327415384018</c:v>
                </c:pt>
                <c:pt idx="105">
                  <c:v>38.946758809066317</c:v>
                </c:pt>
                <c:pt idx="106">
                  <c:v>38.855842859337372</c:v>
                </c:pt>
                <c:pt idx="107">
                  <c:v>38.752221242561887</c:v>
                </c:pt>
                <c:pt idx="108">
                  <c:v>38.624055816697386</c:v>
                </c:pt>
                <c:pt idx="109">
                  <c:v>38.461708584326679</c:v>
                </c:pt>
                <c:pt idx="110">
                  <c:v>38.262600223219174</c:v>
                </c:pt>
                <c:pt idx="111">
                  <c:v>38.034324446419397</c:v>
                </c:pt>
                <c:pt idx="112">
                  <c:v>37.793086637036474</c:v>
                </c:pt>
                <c:pt idx="113">
                  <c:v>37.557460632538223</c:v>
                </c:pt>
                <c:pt idx="114">
                  <c:v>37.341115022188667</c:v>
                </c:pt>
                <c:pt idx="115">
                  <c:v>37.148947213893997</c:v>
                </c:pt>
                <c:pt idx="116">
                  <c:v>36.978173582667637</c:v>
                </c:pt>
                <c:pt idx="117">
                  <c:v>36.8223395780552</c:v>
                </c:pt>
                <c:pt idx="118">
                  <c:v>36.675098293885213</c:v>
                </c:pt>
                <c:pt idx="119">
                  <c:v>36.532056936088274</c:v>
                </c:pt>
                <c:pt idx="120">
                  <c:v>36.390892064942989</c:v>
                </c:pt>
                <c:pt idx="121">
                  <c:v>36.25073249743906</c:v>
                </c:pt>
                <c:pt idx="122">
                  <c:v>36.111569995503217</c:v>
                </c:pt>
                <c:pt idx="123">
                  <c:v>35.973952512215057</c:v>
                </c:pt>
                <c:pt idx="124">
                  <c:v>35.838913679524914</c:v>
                </c:pt>
                <c:pt idx="125">
                  <c:v>35.708017279025285</c:v>
                </c:pt>
                <c:pt idx="126">
                  <c:v>35.583412235823658</c:v>
                </c:pt>
                <c:pt idx="127">
                  <c:v>35.467814618354971</c:v>
                </c:pt>
                <c:pt idx="128">
                  <c:v>35.364339510229335</c:v>
                </c:pt>
                <c:pt idx="129">
                  <c:v>35.276106010179582</c:v>
                </c:pt>
                <c:pt idx="130">
                  <c:v>35.205541320765754</c:v>
                </c:pt>
                <c:pt idx="131">
                  <c:v>35.153324604737861</c:v>
                </c:pt>
                <c:pt idx="132">
                  <c:v>35.116975880402421</c:v>
                </c:pt>
                <c:pt idx="133">
                  <c:v>35.089299623111806</c:v>
                </c:pt>
                <c:pt idx="134">
                  <c:v>35.057319766780168</c:v>
                </c:pt>
                <c:pt idx="135">
                  <c:v>35.002857919625221</c:v>
                </c:pt>
                <c:pt idx="136">
                  <c:v>34.905953587424449</c:v>
                </c:pt>
                <c:pt idx="137">
                  <c:v>34.751186748262683</c:v>
                </c:pt>
                <c:pt idx="138">
                  <c:v>34.534699744949904</c:v>
                </c:pt>
                <c:pt idx="139">
                  <c:v>34.26791245956008</c:v>
                </c:pt>
                <c:pt idx="140">
                  <c:v>33.974760626938213</c:v>
                </c:pt>
                <c:pt idx="141">
                  <c:v>33.683076743458479</c:v>
                </c:pt>
                <c:pt idx="142">
                  <c:v>33.414731380212913</c:v>
                </c:pt>
                <c:pt idx="143">
                  <c:v>33.179854334506103</c:v>
                </c:pt>
                <c:pt idx="144">
                  <c:v>32.977275452549492</c:v>
                </c:pt>
                <c:pt idx="145">
                  <c:v>32.799221242598882</c:v>
                </c:pt>
                <c:pt idx="146">
                  <c:v>32.636558979204594</c:v>
                </c:pt>
                <c:pt idx="147">
                  <c:v>32.482037484312706</c:v>
                </c:pt>
                <c:pt idx="148">
                  <c:v>32.331153743521433</c:v>
                </c:pt>
                <c:pt idx="149">
                  <c:v>32.18161023085888</c:v>
                </c:pt>
                <c:pt idx="150">
                  <c:v>32.032423149822705</c:v>
                </c:pt>
                <c:pt idx="151">
                  <c:v>31.883237008145805</c:v>
                </c:pt>
                <c:pt idx="152">
                  <c:v>31.733945686364063</c:v>
                </c:pt>
                <c:pt idx="153">
                  <c:v>31.584526533891943</c:v>
                </c:pt>
                <c:pt idx="154">
                  <c:v>31.434980549380075</c:v>
                </c:pt>
                <c:pt idx="155">
                  <c:v>31.285314254711142</c:v>
                </c:pt>
                <c:pt idx="156">
                  <c:v>31.135535026796198</c:v>
                </c:pt>
                <c:pt idx="157">
                  <c:v>30.985650072780196</c:v>
                </c:pt>
                <c:pt idx="158">
                  <c:v>30.835666243700874</c:v>
                </c:pt>
                <c:pt idx="159">
                  <c:v>30.685590014123125</c:v>
                </c:pt>
                <c:pt idx="160">
                  <c:v>30.535427490693213</c:v>
                </c:pt>
                <c:pt idx="161">
                  <c:v>30.38518442552261</c:v>
                </c:pt>
                <c:pt idx="162">
                  <c:v>30.234866230588608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4D-4B9B-8EF4-B224C4B868B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59.542610753425976</c:v>
                </c:pt>
                <c:pt idx="18">
                  <c:v>59.293117257516002</c:v>
                </c:pt>
                <c:pt idx="19">
                  <c:v>59.043581338116276</c:v>
                </c:pt>
                <c:pt idx="20">
                  <c:v>58.793999806834655</c:v>
                </c:pt>
                <c:pt idx="21">
                  <c:v>58.544369256364064</c:v>
                </c:pt>
                <c:pt idx="22">
                  <c:v>58.294686048163179</c:v>
                </c:pt>
                <c:pt idx="23">
                  <c:v>58.044946299838124</c:v>
                </c:pt>
                <c:pt idx="24">
                  <c:v>57.795145872288089</c:v>
                </c:pt>
                <c:pt idx="25">
                  <c:v>57.545280356694249</c:v>
                </c:pt>
                <c:pt idx="26">
                  <c:v>57.295345061449183</c:v>
                </c:pt>
                <c:pt idx="27">
                  <c:v>57.045334999145837</c:v>
                </c:pt>
                <c:pt idx="28">
                  <c:v>56.795244873769391</c:v>
                </c:pt>
                <c:pt idx="29">
                  <c:v>56.545069068263885</c:v>
                </c:pt>
                <c:pt idx="30">
                  <c:v>56.29480163267818</c:v>
                </c:pt>
                <c:pt idx="31">
                  <c:v>56.044436273132938</c:v>
                </c:pt>
                <c:pt idx="32">
                  <c:v>55.793966341893245</c:v>
                </c:pt>
                <c:pt idx="33">
                  <c:v>55.54338482887993</c:v>
                </c:pt>
                <c:pt idx="34">
                  <c:v>55.292684355008042</c:v>
                </c:pt>
                <c:pt idx="35">
                  <c:v>55.041857167803748</c:v>
                </c:pt>
                <c:pt idx="36">
                  <c:v>54.790895139821316</c:v>
                </c:pt>
                <c:pt idx="37">
                  <c:v>54.539789770462193</c:v>
                </c:pt>
                <c:pt idx="38">
                  <c:v>54.288532191887398</c:v>
                </c:pt>
                <c:pt idx="39">
                  <c:v>54.037113179814838</c:v>
                </c:pt>
                <c:pt idx="40">
                  <c:v>53.785523170105016</c:v>
                </c:pt>
                <c:pt idx="41">
                  <c:v>53.533752282162339</c:v>
                </c:pt>
                <c:pt idx="42">
                  <c:v>53.281790350316392</c:v>
                </c:pt>
                <c:pt idx="43">
                  <c:v>53.029626964497851</c:v>
                </c:pt>
                <c:pt idx="44">
                  <c:v>52.777251521687354</c:v>
                </c:pt>
                <c:pt idx="45">
                  <c:v>52.524653289793974</c:v>
                </c:pt>
                <c:pt idx="46">
                  <c:v>52.271821485809994</c:v>
                </c:pt>
                <c:pt idx="47">
                  <c:v>52.018745370291619</c:v>
                </c:pt>
                <c:pt idx="48">
                  <c:v>51.76541436042816</c:v>
                </c:pt>
                <c:pt idx="49">
                  <c:v>51.51181816418115</c:v>
                </c:pt>
                <c:pt idx="50">
                  <c:v>51.257946938197826</c:v>
                </c:pt>
                <c:pt idx="51">
                  <c:v>51.00379147242208</c:v>
                </c:pt>
                <c:pt idx="52">
                  <c:v>50.749343404533874</c:v>
                </c:pt>
                <c:pt idx="53">
                  <c:v>50.494595467534921</c:v>
                </c:pt>
                <c:pt idx="54">
                  <c:v>50.239541773949391</c:v>
                </c:pt>
                <c:pt idx="55">
                  <c:v>49.984178140209664</c:v>
                </c:pt>
                <c:pt idx="56">
                  <c:v>49.728502454825282</c:v>
                </c:pt>
                <c:pt idx="57">
                  <c:v>49.472515093865134</c:v>
                </c:pt>
                <c:pt idx="58">
                  <c:v>49.216219387088991</c:v>
                </c:pt>
                <c:pt idx="59">
                  <c:v>48.959622137708166</c:v>
                </c:pt>
                <c:pt idx="60">
                  <c:v>48.702734198198229</c:v>
                </c:pt>
                <c:pt idx="61">
                  <c:v>48.44557110378247</c:v>
                </c:pt>
                <c:pt idx="62">
                  <c:v>48.188153764104385</c:v>
                </c:pt>
                <c:pt idx="63">
                  <c:v>47.930509212158015</c:v>
                </c:pt>
                <c:pt idx="64">
                  <c:v>47.672671407691396</c:v>
                </c:pt>
                <c:pt idx="65">
                  <c:v>47.414682089992553</c:v>
                </c:pt>
                <c:pt idx="66">
                  <c:v>47.156591672159628</c:v>
                </c:pt>
                <c:pt idx="67">
                  <c:v>46.898460165620122</c:v>
                </c:pt>
                <c:pt idx="68">
                  <c:v>46.640358119783578</c:v>
                </c:pt>
                <c:pt idx="69">
                  <c:v>46.382367557306978</c:v>
                </c:pt>
                <c:pt idx="70">
                  <c:v>46.124582880582338</c:v>
                </c:pt>
                <c:pt idx="71">
                  <c:v>45.867111719830739</c:v>
                </c:pt>
                <c:pt idx="72">
                  <c:v>45.610075687784374</c:v>
                </c:pt>
                <c:pt idx="73">
                  <c:v>45.353611000609497</c:v>
                </c:pt>
                <c:pt idx="74">
                  <c:v>45.097868919803432</c:v>
                </c:pt>
                <c:pt idx="75">
                  <c:v>44.843015965713576</c:v>
                </c:pt>
                <c:pt idx="76">
                  <c:v>44.589233850578793</c:v>
                </c:pt>
                <c:pt idx="77">
                  <c:v>44.336719078158154</c:v>
                </c:pt>
                <c:pt idx="78">
                  <c:v>44.085682158695406</c:v>
                </c:pt>
                <c:pt idx="79">
                  <c:v>43.836346392770793</c:v>
                </c:pt>
                <c:pt idx="80">
                  <c:v>43.588946186042008</c:v>
                </c:pt>
                <c:pt idx="81">
                  <c:v>43.343724869353622</c:v>
                </c:pt>
                <c:pt idx="82">
                  <c:v>43.10093201534373</c:v>
                </c:pt>
                <c:pt idx="83">
                  <c:v>42.860820263321159</c:v>
                </c:pt>
                <c:pt idx="84">
                  <c:v>42.623641688251105</c:v>
                </c:pt>
                <c:pt idx="85">
                  <c:v>42.389643776149953</c:v>
                </c:pt>
                <c:pt idx="86">
                  <c:v>42.159065095576381</c:v>
                </c:pt>
                <c:pt idx="87">
                  <c:v>41.932130781339403</c:v>
                </c:pt>
                <c:pt idx="88">
                  <c:v>41.70904796986293</c:v>
                </c:pt>
                <c:pt idx="89">
                  <c:v>41.490001343586123</c:v>
                </c:pt>
                <c:pt idx="90">
                  <c:v>41.275148952206266</c:v>
                </c:pt>
                <c:pt idx="91">
                  <c:v>41.064618479748631</c:v>
                </c:pt>
                <c:pt idx="92">
                  <c:v>40.858504117290593</c:v>
                </c:pt>
                <c:pt idx="93">
                  <c:v>40.656864181445826</c:v>
                </c:pt>
                <c:pt idx="94">
                  <c:v>40.459719589181304</c:v>
                </c:pt>
                <c:pt idx="95">
                  <c:v>40.267053261922186</c:v>
                </c:pt>
                <c:pt idx="96">
                  <c:v>40.078810488776739</c:v>
                </c:pt>
                <c:pt idx="97">
                  <c:v>39.894900233262192</c:v>
                </c:pt>
                <c:pt idx="98">
                  <c:v>39.715197323571694</c:v>
                </c:pt>
                <c:pt idx="99">
                  <c:v>39.539545426513818</c:v>
                </c:pt>
                <c:pt idx="100">
                  <c:v>39.367760672622872</c:v>
                </c:pt>
                <c:pt idx="101">
                  <c:v>39.199635776655988</c:v>
                </c:pt>
                <c:pt idx="102">
                  <c:v>39.034944484887575</c:v>
                </c:pt>
                <c:pt idx="103">
                  <c:v>38.873446178410333</c:v>
                </c:pt>
                <c:pt idx="104">
                  <c:v>38.714890469258016</c:v>
                </c:pt>
                <c:pt idx="105">
                  <c:v>38.559021642037024</c:v>
                </c:pt>
                <c:pt idx="106">
                  <c:v>38.40558281584822</c:v>
                </c:pt>
                <c:pt idx="107">
                  <c:v>38.254319727323903</c:v>
                </c:pt>
                <c:pt idx="108">
                  <c:v>38.104984063340723</c:v>
                </c:pt>
                <c:pt idx="109">
                  <c:v>37.957336299372493</c:v>
                </c:pt>
                <c:pt idx="110">
                  <c:v>37.811148024861687</c:v>
                </c:pt>
                <c:pt idx="111">
                  <c:v>37.66620375921012</c:v>
                </c:pt>
                <c:pt idx="112">
                  <c:v>37.522302280277181</c:v>
                </c:pt>
                <c:pt idx="113">
                  <c:v>37.379257501313411</c:v>
                </c:pt>
                <c:pt idx="114">
                  <c:v>37.236898942095443</c:v>
                </c:pt>
                <c:pt idx="115">
                  <c:v>37.095071845983441</c:v>
                </c:pt>
                <c:pt idx="116">
                  <c:v>36.953636997194195</c:v>
                </c:pt>
                <c:pt idx="117">
                  <c:v>36.812470292373767</c:v>
                </c:pt>
                <c:pt idx="118">
                  <c:v>36.67146211819027</c:v>
                </c:pt>
                <c:pt idx="119">
                  <c:v>36.530516582757294</c:v>
                </c:pt>
                <c:pt idx="120">
                  <c:v>36.389550643786862</c:v>
                </c:pt>
                <c:pt idx="121">
                  <c:v>36.248493170921243</c:v>
                </c:pt>
                <c:pt idx="122">
                  <c:v>36.10728397408225</c:v>
                </c:pt>
                <c:pt idx="123">
                  <c:v>35.965872824188921</c:v>
                </c:pt>
                <c:pt idx="124">
                  <c:v>35.824218487434948</c:v>
                </c:pt>
                <c:pt idx="125">
                  <c:v>35.68228778961916</c:v>
                </c:pt>
                <c:pt idx="126">
                  <c:v>35.540054722860468</c:v>
                </c:pt>
                <c:pt idx="127">
                  <c:v>35.397499603431577</c:v>
                </c:pt>
                <c:pt idx="128">
                  <c:v>35.254608286409351</c:v>
                </c:pt>
                <c:pt idx="129">
                  <c:v>35.111371440334139</c:v>
                </c:pt>
                <c:pt idx="130">
                  <c:v>34.96778388305156</c:v>
                </c:pt>
                <c:pt idx="131">
                  <c:v>34.823843978325819</c:v>
                </c:pt>
                <c:pt idx="132">
                  <c:v>34.679553091606742</c:v>
                </c:pt>
                <c:pt idx="133">
                  <c:v>34.5349151024473</c:v>
                </c:pt>
                <c:pt idx="134">
                  <c:v>34.389935970452356</c:v>
                </c:pt>
                <c:pt idx="135">
                  <c:v>34.244623351242268</c:v>
                </c:pt>
                <c:pt idx="136">
                  <c:v>34.098986258695071</c:v>
                </c:pt>
                <c:pt idx="137">
                  <c:v>33.953034769648845</c:v>
                </c:pt>
                <c:pt idx="138">
                  <c:v>33.806779767270335</c:v>
                </c:pt>
                <c:pt idx="139">
                  <c:v>33.660232719398962</c:v>
                </c:pt>
                <c:pt idx="140">
                  <c:v>33.513405488334982</c:v>
                </c:pt>
                <c:pt idx="141">
                  <c:v>33.366310168738536</c:v>
                </c:pt>
                <c:pt idx="142">
                  <c:v>33.218958950527934</c:v>
                </c:pt>
                <c:pt idx="143">
                  <c:v>33.071364003900158</c:v>
                </c:pt>
                <c:pt idx="144">
                  <c:v>32.923537383834024</c:v>
                </c:pt>
                <c:pt idx="145">
                  <c:v>32.775490951672367</c:v>
                </c:pt>
                <c:pt idx="146">
                  <c:v>32.627236311607206</c:v>
                </c:pt>
                <c:pt idx="147">
                  <c:v>32.478784760108972</c:v>
                </c:pt>
                <c:pt idx="148">
                  <c:v>32.330147246545749</c:v>
                </c:pt>
                <c:pt idx="149">
                  <c:v>32.181334343427928</c:v>
                </c:pt>
                <c:pt idx="150">
                  <c:v>32.03235622489003</c:v>
                </c:pt>
                <c:pt idx="151">
                  <c:v>31.883222652181523</c:v>
                </c:pt>
                <c:pt idx="152">
                  <c:v>31.733942965085141</c:v>
                </c:pt>
                <c:pt idx="153">
                  <c:v>31.584526078313306</c:v>
                </c:pt>
                <c:pt idx="154">
                  <c:v>31.434980482052389</c:v>
                </c:pt>
                <c:pt idx="155">
                  <c:v>31.285314245931335</c:v>
                </c:pt>
                <c:pt idx="156">
                  <c:v>31.135535025786286</c:v>
                </c:pt>
                <c:pt idx="157">
                  <c:v>30.98565007267776</c:v>
                </c:pt>
                <c:pt idx="158">
                  <c:v>30.835666243691715</c:v>
                </c:pt>
                <c:pt idx="159">
                  <c:v>30.685590014122404</c:v>
                </c:pt>
                <c:pt idx="160">
                  <c:v>30.535427490693163</c:v>
                </c:pt>
                <c:pt idx="161">
                  <c:v>30.385184425522606</c:v>
                </c:pt>
                <c:pt idx="162">
                  <c:v>30.234866230588608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4D-4B9B-8EF4-B224C4B86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60.898000000000003</c:v>
                </c:pt>
                <c:pt idx="1">
                  <c:v>60.898000000000003</c:v>
                </c:pt>
                <c:pt idx="2">
                  <c:v>61.372999999999998</c:v>
                </c:pt>
                <c:pt idx="3">
                  <c:v>60.441000000000003</c:v>
                </c:pt>
                <c:pt idx="4">
                  <c:v>61.085000000000001</c:v>
                </c:pt>
                <c:pt idx="5">
                  <c:v>60.372999999999998</c:v>
                </c:pt>
                <c:pt idx="6">
                  <c:v>60.271000000000001</c:v>
                </c:pt>
                <c:pt idx="7">
                  <c:v>60.322000000000003</c:v>
                </c:pt>
                <c:pt idx="8">
                  <c:v>61.831000000000003</c:v>
                </c:pt>
                <c:pt idx="9">
                  <c:v>61.746000000000002</c:v>
                </c:pt>
                <c:pt idx="10">
                  <c:v>61.322000000000003</c:v>
                </c:pt>
                <c:pt idx="11">
                  <c:v>61.881</c:v>
                </c:pt>
                <c:pt idx="12">
                  <c:v>60.677999999999997</c:v>
                </c:pt>
                <c:pt idx="13">
                  <c:v>60.067999999999998</c:v>
                </c:pt>
                <c:pt idx="14">
                  <c:v>60.898000000000003</c:v>
                </c:pt>
                <c:pt idx="15">
                  <c:v>60.661000000000001</c:v>
                </c:pt>
                <c:pt idx="16">
                  <c:v>60.695</c:v>
                </c:pt>
                <c:pt idx="17">
                  <c:v>60.136000000000003</c:v>
                </c:pt>
                <c:pt idx="18">
                  <c:v>60.542000000000002</c:v>
                </c:pt>
                <c:pt idx="19">
                  <c:v>61.796999999999997</c:v>
                </c:pt>
                <c:pt idx="20">
                  <c:v>61.203000000000003</c:v>
                </c:pt>
                <c:pt idx="21">
                  <c:v>63.287999999999997</c:v>
                </c:pt>
                <c:pt idx="22">
                  <c:v>62.762999999999998</c:v>
                </c:pt>
                <c:pt idx="23">
                  <c:v>63.643999999999998</c:v>
                </c:pt>
                <c:pt idx="24">
                  <c:v>63.627000000000002</c:v>
                </c:pt>
                <c:pt idx="25">
                  <c:v>65.168999999999997</c:v>
                </c:pt>
                <c:pt idx="26">
                  <c:v>65.051000000000002</c:v>
                </c:pt>
                <c:pt idx="27">
                  <c:v>64.78</c:v>
                </c:pt>
                <c:pt idx="28">
                  <c:v>65.745999999999995</c:v>
                </c:pt>
                <c:pt idx="29">
                  <c:v>67.626999999999995</c:v>
                </c:pt>
                <c:pt idx="30">
                  <c:v>66.881</c:v>
                </c:pt>
                <c:pt idx="31">
                  <c:v>68.016999999999996</c:v>
                </c:pt>
                <c:pt idx="32">
                  <c:v>69.593000000000004</c:v>
                </c:pt>
                <c:pt idx="33">
                  <c:v>71.153000000000006</c:v>
                </c:pt>
                <c:pt idx="34">
                  <c:v>72.542000000000002</c:v>
                </c:pt>
                <c:pt idx="35">
                  <c:v>72.796999999999997</c:v>
                </c:pt>
                <c:pt idx="36">
                  <c:v>75.22</c:v>
                </c:pt>
                <c:pt idx="37">
                  <c:v>77.119</c:v>
                </c:pt>
                <c:pt idx="38">
                  <c:v>81.305000000000007</c:v>
                </c:pt>
                <c:pt idx="39">
                  <c:v>88.626999999999995</c:v>
                </c:pt>
                <c:pt idx="40">
                  <c:v>100.15300000000001</c:v>
                </c:pt>
                <c:pt idx="41">
                  <c:v>114.254</c:v>
                </c:pt>
                <c:pt idx="42">
                  <c:v>132.38999999999999</c:v>
                </c:pt>
                <c:pt idx="43">
                  <c:v>151.05099999999999</c:v>
                </c:pt>
                <c:pt idx="44">
                  <c:v>170.25399999999999</c:v>
                </c:pt>
                <c:pt idx="45">
                  <c:v>187.441</c:v>
                </c:pt>
                <c:pt idx="46">
                  <c:v>201.93199999999999</c:v>
                </c:pt>
                <c:pt idx="47">
                  <c:v>213.59299999999999</c:v>
                </c:pt>
                <c:pt idx="48">
                  <c:v>222.40700000000001</c:v>
                </c:pt>
                <c:pt idx="49">
                  <c:v>227.983</c:v>
                </c:pt>
                <c:pt idx="50">
                  <c:v>231.57599999999999</c:v>
                </c:pt>
                <c:pt idx="51">
                  <c:v>232.06800000000001</c:v>
                </c:pt>
                <c:pt idx="52">
                  <c:v>228.559</c:v>
                </c:pt>
                <c:pt idx="53">
                  <c:v>218.18600000000001</c:v>
                </c:pt>
                <c:pt idx="54">
                  <c:v>202.797</c:v>
                </c:pt>
                <c:pt idx="55">
                  <c:v>178.57599999999999</c:v>
                </c:pt>
                <c:pt idx="56">
                  <c:v>147.59299999999999</c:v>
                </c:pt>
                <c:pt idx="57">
                  <c:v>112.76300000000001</c:v>
                </c:pt>
                <c:pt idx="58">
                  <c:v>83.78</c:v>
                </c:pt>
                <c:pt idx="59">
                  <c:v>67.763000000000005</c:v>
                </c:pt>
                <c:pt idx="60">
                  <c:v>64.373000000000005</c:v>
                </c:pt>
                <c:pt idx="61">
                  <c:v>66.373000000000005</c:v>
                </c:pt>
                <c:pt idx="62">
                  <c:v>74.186000000000007</c:v>
                </c:pt>
                <c:pt idx="63">
                  <c:v>83.135999999999996</c:v>
                </c:pt>
                <c:pt idx="64">
                  <c:v>95.287999999999997</c:v>
                </c:pt>
                <c:pt idx="65">
                  <c:v>109.407</c:v>
                </c:pt>
                <c:pt idx="66">
                  <c:v>125.84699999999999</c:v>
                </c:pt>
                <c:pt idx="67">
                  <c:v>138.84700000000001</c:v>
                </c:pt>
                <c:pt idx="68">
                  <c:v>150.898</c:v>
                </c:pt>
                <c:pt idx="69">
                  <c:v>160.84700000000001</c:v>
                </c:pt>
                <c:pt idx="70">
                  <c:v>169.18600000000001</c:v>
                </c:pt>
                <c:pt idx="71">
                  <c:v>173.91499999999999</c:v>
                </c:pt>
                <c:pt idx="72">
                  <c:v>176.441</c:v>
                </c:pt>
                <c:pt idx="73">
                  <c:v>175.03399999999999</c:v>
                </c:pt>
                <c:pt idx="74">
                  <c:v>168.69499999999999</c:v>
                </c:pt>
                <c:pt idx="75">
                  <c:v>155.96600000000001</c:v>
                </c:pt>
                <c:pt idx="76">
                  <c:v>137.28800000000001</c:v>
                </c:pt>
                <c:pt idx="77">
                  <c:v>111.30500000000001</c:v>
                </c:pt>
                <c:pt idx="78">
                  <c:v>83.948999999999998</c:v>
                </c:pt>
                <c:pt idx="79">
                  <c:v>62.39</c:v>
                </c:pt>
                <c:pt idx="80">
                  <c:v>51.287999999999997</c:v>
                </c:pt>
                <c:pt idx="81">
                  <c:v>45.78</c:v>
                </c:pt>
                <c:pt idx="82">
                  <c:v>45.932000000000002</c:v>
                </c:pt>
                <c:pt idx="83">
                  <c:v>44.406999999999996</c:v>
                </c:pt>
                <c:pt idx="84">
                  <c:v>44.863999999999997</c:v>
                </c:pt>
                <c:pt idx="85">
                  <c:v>44.814</c:v>
                </c:pt>
                <c:pt idx="86">
                  <c:v>45.78</c:v>
                </c:pt>
                <c:pt idx="87">
                  <c:v>45.948999999999998</c:v>
                </c:pt>
                <c:pt idx="88">
                  <c:v>44.746000000000002</c:v>
                </c:pt>
                <c:pt idx="89">
                  <c:v>44.22</c:v>
                </c:pt>
                <c:pt idx="90">
                  <c:v>45</c:v>
                </c:pt>
                <c:pt idx="91">
                  <c:v>45.356000000000002</c:v>
                </c:pt>
                <c:pt idx="92">
                  <c:v>44.948999999999998</c:v>
                </c:pt>
                <c:pt idx="93">
                  <c:v>45.78</c:v>
                </c:pt>
                <c:pt idx="94">
                  <c:v>44.356000000000002</c:v>
                </c:pt>
                <c:pt idx="95">
                  <c:v>44.271000000000001</c:v>
                </c:pt>
                <c:pt idx="96">
                  <c:v>44.067999999999998</c:v>
                </c:pt>
                <c:pt idx="97">
                  <c:v>43.661000000000001</c:v>
                </c:pt>
                <c:pt idx="98">
                  <c:v>44.017000000000003</c:v>
                </c:pt>
                <c:pt idx="99">
                  <c:v>43.338999999999999</c:v>
                </c:pt>
                <c:pt idx="100">
                  <c:v>43.22</c:v>
                </c:pt>
                <c:pt idx="101">
                  <c:v>44.695</c:v>
                </c:pt>
                <c:pt idx="102">
                  <c:v>44.305</c:v>
                </c:pt>
                <c:pt idx="103">
                  <c:v>44.78</c:v>
                </c:pt>
                <c:pt idx="104">
                  <c:v>46.322000000000003</c:v>
                </c:pt>
                <c:pt idx="105">
                  <c:v>47.253999999999998</c:v>
                </c:pt>
                <c:pt idx="106">
                  <c:v>47.524999999999999</c:v>
                </c:pt>
                <c:pt idx="107">
                  <c:v>47.695</c:v>
                </c:pt>
                <c:pt idx="108">
                  <c:v>47.253999999999998</c:v>
                </c:pt>
                <c:pt idx="109">
                  <c:v>44.695</c:v>
                </c:pt>
                <c:pt idx="110">
                  <c:v>44.475000000000001</c:v>
                </c:pt>
                <c:pt idx="111">
                  <c:v>42.237000000000002</c:v>
                </c:pt>
                <c:pt idx="112">
                  <c:v>41.847000000000001</c:v>
                </c:pt>
                <c:pt idx="113">
                  <c:v>40.39</c:v>
                </c:pt>
                <c:pt idx="114">
                  <c:v>39.61</c:v>
                </c:pt>
                <c:pt idx="115">
                  <c:v>39.661000000000001</c:v>
                </c:pt>
                <c:pt idx="116">
                  <c:v>38.508000000000003</c:v>
                </c:pt>
                <c:pt idx="117">
                  <c:v>39.22</c:v>
                </c:pt>
                <c:pt idx="118">
                  <c:v>38.406999999999996</c:v>
                </c:pt>
                <c:pt idx="119">
                  <c:v>38.863999999999997</c:v>
                </c:pt>
                <c:pt idx="120">
                  <c:v>39.898000000000003</c:v>
                </c:pt>
                <c:pt idx="121">
                  <c:v>39.441000000000003</c:v>
                </c:pt>
                <c:pt idx="122">
                  <c:v>38.558999999999997</c:v>
                </c:pt>
                <c:pt idx="123">
                  <c:v>37.914999999999999</c:v>
                </c:pt>
                <c:pt idx="124">
                  <c:v>37.356000000000002</c:v>
                </c:pt>
                <c:pt idx="125">
                  <c:v>38.136000000000003</c:v>
                </c:pt>
                <c:pt idx="126">
                  <c:v>37.728999999999999</c:v>
                </c:pt>
                <c:pt idx="127">
                  <c:v>35.847000000000001</c:v>
                </c:pt>
                <c:pt idx="128">
                  <c:v>37.033999999999999</c:v>
                </c:pt>
                <c:pt idx="129">
                  <c:v>36.814</c:v>
                </c:pt>
                <c:pt idx="130">
                  <c:v>37.322000000000003</c:v>
                </c:pt>
                <c:pt idx="131">
                  <c:v>37.39</c:v>
                </c:pt>
                <c:pt idx="132">
                  <c:v>36.237000000000002</c:v>
                </c:pt>
                <c:pt idx="133">
                  <c:v>37.796999999999997</c:v>
                </c:pt>
                <c:pt idx="134">
                  <c:v>37.982999999999997</c:v>
                </c:pt>
                <c:pt idx="135">
                  <c:v>38.441000000000003</c:v>
                </c:pt>
                <c:pt idx="136">
                  <c:v>38.728999999999999</c:v>
                </c:pt>
                <c:pt idx="137">
                  <c:v>39.237000000000002</c:v>
                </c:pt>
                <c:pt idx="138">
                  <c:v>38.322000000000003</c:v>
                </c:pt>
                <c:pt idx="139">
                  <c:v>35.627000000000002</c:v>
                </c:pt>
                <c:pt idx="140">
                  <c:v>35.101999999999997</c:v>
                </c:pt>
                <c:pt idx="141">
                  <c:v>34.576000000000001</c:v>
                </c:pt>
                <c:pt idx="142">
                  <c:v>35.051000000000002</c:v>
                </c:pt>
                <c:pt idx="143">
                  <c:v>34.168999999999997</c:v>
                </c:pt>
                <c:pt idx="144">
                  <c:v>33.051000000000002</c:v>
                </c:pt>
                <c:pt idx="145">
                  <c:v>33.847000000000001</c:v>
                </c:pt>
                <c:pt idx="146">
                  <c:v>33.593000000000004</c:v>
                </c:pt>
                <c:pt idx="147">
                  <c:v>33.322000000000003</c:v>
                </c:pt>
                <c:pt idx="148">
                  <c:v>32.661000000000001</c:v>
                </c:pt>
                <c:pt idx="149">
                  <c:v>33.136000000000003</c:v>
                </c:pt>
                <c:pt idx="150">
                  <c:v>31.898</c:v>
                </c:pt>
                <c:pt idx="151">
                  <c:v>32.982999999999997</c:v>
                </c:pt>
                <c:pt idx="152">
                  <c:v>33.39</c:v>
                </c:pt>
                <c:pt idx="153">
                  <c:v>31.745999999999999</c:v>
                </c:pt>
                <c:pt idx="154">
                  <c:v>32.695</c:v>
                </c:pt>
                <c:pt idx="155">
                  <c:v>32.085000000000001</c:v>
                </c:pt>
                <c:pt idx="156">
                  <c:v>31.102</c:v>
                </c:pt>
                <c:pt idx="157">
                  <c:v>33.085000000000001</c:v>
                </c:pt>
                <c:pt idx="158">
                  <c:v>31.728999999999999</c:v>
                </c:pt>
                <c:pt idx="159">
                  <c:v>31.033999999999999</c:v>
                </c:pt>
                <c:pt idx="160">
                  <c:v>32.119</c:v>
                </c:pt>
                <c:pt idx="161">
                  <c:v>32.287999999999997</c:v>
                </c:pt>
                <c:pt idx="162">
                  <c:v>30</c:v>
                </c:pt>
                <c:pt idx="163">
                  <c:v>30.728999999999999</c:v>
                </c:pt>
                <c:pt idx="164">
                  <c:v>31.202999999999999</c:v>
                </c:pt>
                <c:pt idx="165">
                  <c:v>31.407</c:v>
                </c:pt>
                <c:pt idx="166">
                  <c:v>30.524999999999999</c:v>
                </c:pt>
                <c:pt idx="167">
                  <c:v>31.356000000000002</c:v>
                </c:pt>
                <c:pt idx="168">
                  <c:v>30.712</c:v>
                </c:pt>
                <c:pt idx="169">
                  <c:v>30.492000000000001</c:v>
                </c:pt>
                <c:pt idx="170">
                  <c:v>31.797000000000001</c:v>
                </c:pt>
                <c:pt idx="171">
                  <c:v>30.712</c:v>
                </c:pt>
                <c:pt idx="172">
                  <c:v>30.321999999999999</c:v>
                </c:pt>
                <c:pt idx="173">
                  <c:v>30.102</c:v>
                </c:pt>
                <c:pt idx="174">
                  <c:v>29.61</c:v>
                </c:pt>
                <c:pt idx="175">
                  <c:v>29.949000000000002</c:v>
                </c:pt>
                <c:pt idx="176">
                  <c:v>29.864000000000001</c:v>
                </c:pt>
                <c:pt idx="177">
                  <c:v>29.202999999999999</c:v>
                </c:pt>
                <c:pt idx="178">
                  <c:v>28.475000000000001</c:v>
                </c:pt>
                <c:pt idx="179">
                  <c:v>29.119</c:v>
                </c:pt>
                <c:pt idx="180">
                  <c:v>28.492000000000001</c:v>
                </c:pt>
                <c:pt idx="181">
                  <c:v>29.202999999999999</c:v>
                </c:pt>
                <c:pt idx="182">
                  <c:v>30.068000000000001</c:v>
                </c:pt>
                <c:pt idx="183">
                  <c:v>28.61</c:v>
                </c:pt>
                <c:pt idx="184">
                  <c:v>29.576000000000001</c:v>
                </c:pt>
                <c:pt idx="185">
                  <c:v>28.643999999999998</c:v>
                </c:pt>
                <c:pt idx="186">
                  <c:v>29.542000000000002</c:v>
                </c:pt>
                <c:pt idx="187">
                  <c:v>29.050999999999998</c:v>
                </c:pt>
                <c:pt idx="188">
                  <c:v>28.678000000000001</c:v>
                </c:pt>
                <c:pt idx="189">
                  <c:v>28.305</c:v>
                </c:pt>
                <c:pt idx="190">
                  <c:v>28.966000000000001</c:v>
                </c:pt>
                <c:pt idx="191">
                  <c:v>28.305</c:v>
                </c:pt>
                <c:pt idx="192">
                  <c:v>28.576000000000001</c:v>
                </c:pt>
                <c:pt idx="193">
                  <c:v>28.847000000000001</c:v>
                </c:pt>
                <c:pt idx="194">
                  <c:v>27.661000000000001</c:v>
                </c:pt>
                <c:pt idx="195">
                  <c:v>28.016999999999999</c:v>
                </c:pt>
                <c:pt idx="196">
                  <c:v>27.254000000000001</c:v>
                </c:pt>
                <c:pt idx="197">
                  <c:v>26.864000000000001</c:v>
                </c:pt>
                <c:pt idx="198">
                  <c:v>27.914999999999999</c:v>
                </c:pt>
                <c:pt idx="199">
                  <c:v>27.373000000000001</c:v>
                </c:pt>
                <c:pt idx="200">
                  <c:v>25.373000000000001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26-4741-B912-12E76C75680C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'C'!$B$27:$B$315</c:f>
              <c:strCach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</c:v>
                </c:pt>
                <c:pt idx="205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67.200165067595691</c:v>
                </c:pt>
                <c:pt idx="20">
                  <c:v>66.897910486159915</c:v>
                </c:pt>
                <c:pt idx="21">
                  <c:v>66.602613841166416</c:v>
                </c:pt>
                <c:pt idx="22">
                  <c:v>66.31826792445203</c:v>
                </c:pt>
                <c:pt idx="23">
                  <c:v>66.050849023878015</c:v>
                </c:pt>
                <c:pt idx="24">
                  <c:v>65.809132248970627</c:v>
                </c:pt>
                <c:pt idx="25">
                  <c:v>65.605752876478377</c:v>
                </c:pt>
                <c:pt idx="26">
                  <c:v>65.458544545538942</c:v>
                </c:pt>
                <c:pt idx="27">
                  <c:v>65.392167200949316</c:v>
                </c:pt>
                <c:pt idx="28">
                  <c:v>65.440007221360929</c:v>
                </c:pt>
                <c:pt idx="29">
                  <c:v>65.64628703103692</c:v>
                </c:pt>
                <c:pt idx="30">
                  <c:v>66.068261031162848</c:v>
                </c:pt>
                <c:pt idx="31">
                  <c:v>66.778300709668869</c:v>
                </c:pt>
                <c:pt idx="32">
                  <c:v>67.865589506830091</c:v>
                </c:pt>
                <c:pt idx="33">
                  <c:v>69.437066729123956</c:v>
                </c:pt>
                <c:pt idx="34">
                  <c:v>71.617193064247573</c:v>
                </c:pt>
                <c:pt idx="35">
                  <c:v>74.546075172993383</c:v>
                </c:pt>
                <c:pt idx="36">
                  <c:v>78.375502365499045</c:v>
                </c:pt>
                <c:pt idx="37">
                  <c:v>83.262532415317068</c:v>
                </c:pt>
                <c:pt idx="38">
                  <c:v>89.360429161465404</c:v>
                </c:pt>
                <c:pt idx="39">
                  <c:v>96.807005557108695</c:v>
                </c:pt>
                <c:pt idx="40">
                  <c:v>105.71075286992304</c:v>
                </c:pt>
                <c:pt idx="41">
                  <c:v>116.13551390855781</c:v>
                </c:pt>
                <c:pt idx="42">
                  <c:v>128.08483780840999</c:v>
                </c:pt>
                <c:pt idx="43">
                  <c:v>141.48743935306339</c:v>
                </c:pt>
                <c:pt idx="44">
                  <c:v>156.18509235134411</c:v>
                </c:pt>
                <c:pt idx="45">
                  <c:v>171.9228446760755</c:v>
                </c:pt>
                <c:pt idx="46">
                  <c:v>188.33592828599944</c:v>
                </c:pt>
                <c:pt idx="47">
                  <c:v>204.91342548160358</c:v>
                </c:pt>
                <c:pt idx="48">
                  <c:v>220.8957767172754</c:v>
                </c:pt>
                <c:pt idx="49">
                  <c:v>235.05838588239391</c:v>
                </c:pt>
                <c:pt idx="50">
                  <c:v>245.4181584513544</c:v>
                </c:pt>
                <c:pt idx="51">
                  <c:v>249.12613295071074</c:v>
                </c:pt>
                <c:pt idx="52">
                  <c:v>243.0253034934637</c:v>
                </c:pt>
                <c:pt idx="53">
                  <c:v>225.13578763659004</c:v>
                </c:pt>
                <c:pt idx="54">
                  <c:v>196.45713196767758</c:v>
                </c:pt>
                <c:pt idx="55">
                  <c:v>161.63461138297856</c:v>
                </c:pt>
                <c:pt idx="56">
                  <c:v>127.45480850930112</c:v>
                </c:pt>
                <c:pt idx="57">
                  <c:v>99.899386120270506</c:v>
                </c:pt>
                <c:pt idx="58">
                  <c:v>81.841248054410073</c:v>
                </c:pt>
                <c:pt idx="59">
                  <c:v>72.842073664098265</c:v>
                </c:pt>
                <c:pt idx="60">
                  <c:v>70.644211844540635</c:v>
                </c:pt>
                <c:pt idx="61">
                  <c:v>72.874063973494827</c:v>
                </c:pt>
                <c:pt idx="62">
                  <c:v>77.929100536683833</c:v>
                </c:pt>
                <c:pt idx="63">
                  <c:v>85.023092349111295</c:v>
                </c:pt>
                <c:pt idx="64">
                  <c:v>93.862499598629284</c:v>
                </c:pt>
                <c:pt idx="65">
                  <c:v>104.33072179698988</c:v>
                </c:pt>
                <c:pt idx="66">
                  <c:v>116.29765879979303</c:v>
                </c:pt>
                <c:pt idx="67">
                  <c:v>129.52562263732977</c:v>
                </c:pt>
                <c:pt idx="68">
                  <c:v>143.61036305847924</c:v>
                </c:pt>
                <c:pt idx="69">
                  <c:v>157.8956308148399</c:v>
                </c:pt>
                <c:pt idx="70">
                  <c:v>171.30333600567704</c:v>
                </c:pt>
                <c:pt idx="71">
                  <c:v>182.08517793937003</c:v>
                </c:pt>
                <c:pt idx="72">
                  <c:v>187.70132384413094</c:v>
                </c:pt>
                <c:pt idx="73">
                  <c:v>185.26563202140818</c:v>
                </c:pt>
                <c:pt idx="74">
                  <c:v>172.85383259430455</c:v>
                </c:pt>
                <c:pt idx="75">
                  <c:v>151.15463619449622</c:v>
                </c:pt>
                <c:pt idx="76">
                  <c:v>124.08214483134692</c:v>
                </c:pt>
                <c:pt idx="77">
                  <c:v>97.353855473646973</c:v>
                </c:pt>
                <c:pt idx="78">
                  <c:v>75.791840940676721</c:v>
                </c:pt>
                <c:pt idx="79">
                  <c:v>61.374794727078672</c:v>
                </c:pt>
                <c:pt idx="80">
                  <c:v>53.295564471725214</c:v>
                </c:pt>
                <c:pt idx="81">
                  <c:v>49.42753718688882</c:v>
                </c:pt>
                <c:pt idx="82">
                  <c:v>47.763362022412693</c:v>
                </c:pt>
                <c:pt idx="83">
                  <c:v>47.029066765266073</c:v>
                </c:pt>
                <c:pt idx="84">
                  <c:v>46.616205395362364</c:v>
                </c:pt>
                <c:pt idx="85">
                  <c:v>46.296730420570995</c:v>
                </c:pt>
                <c:pt idx="86">
                  <c:v>46.002295996111783</c:v>
                </c:pt>
                <c:pt idx="87">
                  <c:v>45.716535931107082</c:v>
                </c:pt>
                <c:pt idx="88">
                  <c:v>45.436606330989818</c:v>
                </c:pt>
                <c:pt idx="89">
                  <c:v>45.162645409430148</c:v>
                </c:pt>
                <c:pt idx="90">
                  <c:v>44.895588066093971</c:v>
                </c:pt>
                <c:pt idx="91">
                  <c:v>44.636966395335243</c:v>
                </c:pt>
                <c:pt idx="92">
                  <c:v>44.389146296339007</c:v>
                </c:pt>
                <c:pt idx="93">
                  <c:v>44.155704263240601</c:v>
                </c:pt>
                <c:pt idx="94">
                  <c:v>43.941878101082885</c:v>
                </c:pt>
                <c:pt idx="95">
                  <c:v>43.755027607632023</c:v>
                </c:pt>
                <c:pt idx="96">
                  <c:v>43.604997122416819</c:v>
                </c:pt>
                <c:pt idx="97">
                  <c:v>43.50422040819393</c:v>
                </c:pt>
                <c:pt idx="98">
                  <c:v>43.467369943592672</c:v>
                </c:pt>
                <c:pt idx="99">
                  <c:v>43.510348709332668</c:v>
                </c:pt>
                <c:pt idx="100">
                  <c:v>43.648467329190176</c:v>
                </c:pt>
                <c:pt idx="101">
                  <c:v>43.893725291210622</c:v>
                </c:pt>
                <c:pt idx="102">
                  <c:v>44.251136174540264</c:v>
                </c:pt>
                <c:pt idx="103">
                  <c:v>44.713862157886091</c:v>
                </c:pt>
                <c:pt idx="104">
                  <c:v>45.256585119138677</c:v>
                </c:pt>
                <c:pt idx="105">
                  <c:v>45.826800757189112</c:v>
                </c:pt>
                <c:pt idx="106">
                  <c:v>46.336314837443567</c:v>
                </c:pt>
                <c:pt idx="107">
                  <c:v>46.661046829748543</c:v>
                </c:pt>
                <c:pt idx="108">
                  <c:v>46.66210052312784</c:v>
                </c:pt>
                <c:pt idx="109">
                  <c:v>46.234677342689231</c:v>
                </c:pt>
                <c:pt idx="110">
                  <c:v>45.368409516645372</c:v>
                </c:pt>
                <c:pt idx="111">
                  <c:v>44.178794389939199</c:v>
                </c:pt>
                <c:pt idx="112">
                  <c:v>42.875318406278993</c:v>
                </c:pt>
                <c:pt idx="113">
                  <c:v>41.675799122109069</c:v>
                </c:pt>
                <c:pt idx="114">
                  <c:v>40.72098549596209</c:v>
                </c:pt>
                <c:pt idx="115">
                  <c:v>40.042060435714838</c:v>
                </c:pt>
                <c:pt idx="116">
                  <c:v>39.588219355063082</c:v>
                </c:pt>
                <c:pt idx="117">
                  <c:v>39.279648553732756</c:v>
                </c:pt>
                <c:pt idx="118">
                  <c:v>39.047926548046661</c:v>
                </c:pt>
                <c:pt idx="119">
                  <c:v>38.850307689344959</c:v>
                </c:pt>
                <c:pt idx="120">
                  <c:v>38.665979869610794</c:v>
                </c:pt>
                <c:pt idx="121">
                  <c:v>38.487194675599156</c:v>
                </c:pt>
                <c:pt idx="122">
                  <c:v>38.312520308783768</c:v>
                </c:pt>
                <c:pt idx="123">
                  <c:v>38.14351433179359</c:v>
                </c:pt>
                <c:pt idx="124">
                  <c:v>37.983639416428602</c:v>
                </c:pt>
                <c:pt idx="125">
                  <c:v>37.83814291005578</c:v>
                </c:pt>
                <c:pt idx="126">
                  <c:v>37.714123031065171</c:v>
                </c:pt>
                <c:pt idx="127">
                  <c:v>37.620346899061005</c:v>
                </c:pt>
                <c:pt idx="128">
                  <c:v>37.566515708167387</c:v>
                </c:pt>
                <c:pt idx="129">
                  <c:v>37.561709733105261</c:v>
                </c:pt>
                <c:pt idx="130">
                  <c:v>37.611771541922302</c:v>
                </c:pt>
                <c:pt idx="131">
                  <c:v>37.715475968614655</c:v>
                </c:pt>
                <c:pt idx="132">
                  <c:v>37.859694513971938</c:v>
                </c:pt>
                <c:pt idx="133">
                  <c:v>38.014750959851689</c:v>
                </c:pt>
                <c:pt idx="134">
                  <c:v>38.132875806307034</c:v>
                </c:pt>
                <c:pt idx="135">
                  <c:v>38.15401639767709</c:v>
                </c:pt>
                <c:pt idx="136">
                  <c:v>38.021752003369308</c:v>
                </c:pt>
                <c:pt idx="137">
                  <c:v>37.705976008489927</c:v>
                </c:pt>
                <c:pt idx="138">
                  <c:v>37.221170990731657</c:v>
                </c:pt>
                <c:pt idx="139">
                  <c:v>36.62709135997779</c:v>
                </c:pt>
                <c:pt idx="140">
                  <c:v>36.007702296150725</c:v>
                </c:pt>
                <c:pt idx="141">
                  <c:v>35.439096969145652</c:v>
                </c:pt>
                <c:pt idx="142">
                  <c:v>34.964905870385621</c:v>
                </c:pt>
                <c:pt idx="143">
                  <c:v>34.591152220879373</c:v>
                </c:pt>
                <c:pt idx="144">
                  <c:v>34.298174482448161</c:v>
                </c:pt>
                <c:pt idx="145">
                  <c:v>34.057947249473713</c:v>
                </c:pt>
                <c:pt idx="146">
                  <c:v>33.846496302742629</c:v>
                </c:pt>
                <c:pt idx="147">
                  <c:v>33.648312095779517</c:v>
                </c:pt>
                <c:pt idx="148">
                  <c:v>33.455287140154468</c:v>
                </c:pt>
                <c:pt idx="149">
                  <c:v>33.263898743108314</c:v>
                </c:pt>
                <c:pt idx="150">
                  <c:v>33.072858276444443</c:v>
                </c:pt>
                <c:pt idx="151">
                  <c:v>32.881769223324781</c:v>
                </c:pt>
                <c:pt idx="152">
                  <c:v>32.690532957884507</c:v>
                </c:pt>
                <c:pt idx="153">
                  <c:v>32.499134842626155</c:v>
                </c:pt>
                <c:pt idx="154">
                  <c:v>32.307580152599407</c:v>
                </c:pt>
                <c:pt idx="155">
                  <c:v>32.11587788708345</c:v>
                </c:pt>
                <c:pt idx="156">
                  <c:v>31.924037295361725</c:v>
                </c:pt>
                <c:pt idx="157">
                  <c:v>31.732067246693703</c:v>
                </c:pt>
                <c:pt idx="158">
                  <c:v>31.53997614220637</c:v>
                </c:pt>
                <c:pt idx="159">
                  <c:v>31.34777191612298</c:v>
                </c:pt>
                <c:pt idx="160">
                  <c:v>31.155462050472426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26-4741-B912-12E76C75680C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67.184343709818208</c:v>
                </c:pt>
                <c:pt idx="20">
                  <c:v>66.871053588160535</c:v>
                </c:pt>
                <c:pt idx="21">
                  <c:v>66.557704159899558</c:v>
                </c:pt>
                <c:pt idx="22">
                  <c:v>66.244291025731457</c:v>
                </c:pt>
                <c:pt idx="23">
                  <c:v>65.930809491861865</c:v>
                </c:pt>
                <c:pt idx="24">
                  <c:v>65.617254554529509</c:v>
                </c:pt>
                <c:pt idx="25">
                  <c:v>65.303620884349286</c:v>
                </c:pt>
                <c:pt idx="26">
                  <c:v>64.98990281059352</c:v>
                </c:pt>
                <c:pt idx="27">
                  <c:v>64.676094305556845</c:v>
                </c:pt>
                <c:pt idx="28">
                  <c:v>64.362188969178831</c:v>
                </c:pt>
                <c:pt idx="29">
                  <c:v>64.048180014134161</c:v>
                </c:pt>
                <c:pt idx="30">
                  <c:v>63.734060251638724</c:v>
                </c:pt>
                <c:pt idx="31">
                  <c:v>63.419822078266321</c:v>
                </c:pt>
                <c:pt idx="32">
                  <c:v>63.105457464121166</c:v>
                </c:pt>
                <c:pt idx="33">
                  <c:v>62.79095794277179</c:v>
                </c:pt>
                <c:pt idx="34">
                  <c:v>62.476314603417983</c:v>
                </c:pt>
                <c:pt idx="35">
                  <c:v>62.161518085838551</c:v>
                </c:pt>
                <c:pt idx="36">
                  <c:v>61.846558578754184</c:v>
                </c:pt>
                <c:pt idx="37">
                  <c:v>61.531425822335329</c:v>
                </c:pt>
                <c:pt idx="38">
                  <c:v>61.216109115694636</c:v>
                </c:pt>
                <c:pt idx="39">
                  <c:v>60.900597330324203</c:v>
                </c:pt>
                <c:pt idx="40">
                  <c:v>60.58487893057378</c:v>
                </c:pt>
                <c:pt idx="41">
                  <c:v>60.268942002415798</c:v>
                </c:pt>
                <c:pt idx="42">
                  <c:v>59.952774291909186</c:v>
                </c:pt>
                <c:pt idx="43">
                  <c:v>59.636363254955953</c:v>
                </c:pt>
                <c:pt idx="44">
                  <c:v>59.319696120142702</c:v>
                </c:pt>
                <c:pt idx="45">
                  <c:v>59.002759966674951</c:v>
                </c:pt>
                <c:pt idx="46">
                  <c:v>58.685541819642062</c:v>
                </c:pt>
                <c:pt idx="47">
                  <c:v>58.368028765096767</c:v>
                </c:pt>
                <c:pt idx="48">
                  <c:v>58.050208087689604</c:v>
                </c:pt>
                <c:pt idx="49">
                  <c:v>57.732067433864927</c:v>
                </c:pt>
                <c:pt idx="50">
                  <c:v>57.413595003893725</c:v>
                </c:pt>
                <c:pt idx="51">
                  <c:v>57.094779776283183</c:v>
                </c:pt>
                <c:pt idx="52">
                  <c:v>56.775611768354686</c:v>
                </c:pt>
                <c:pt idx="53">
                  <c:v>56.456082337006997</c:v>
                </c:pt>
                <c:pt idx="54">
                  <c:v>56.136184523864301</c:v>
                </c:pt>
                <c:pt idx="55">
                  <c:v>55.815913449130711</c:v>
                </c:pt>
                <c:pt idx="56">
                  <c:v>55.495266758506219</c:v>
                </c:pt>
                <c:pt idx="57">
                  <c:v>55.17424512743694</c:v>
                </c:pt>
                <c:pt idx="58">
                  <c:v>54.852852826736353</c:v>
                </c:pt>
                <c:pt idx="59">
                  <c:v>54.531098353183729</c:v>
                </c:pt>
                <c:pt idx="60">
                  <c:v>54.208995128030679</c:v>
                </c:pt>
                <c:pt idx="61">
                  <c:v>53.886562265373811</c:v>
                </c:pt>
                <c:pt idx="62">
                  <c:v>53.563825411019238</c:v>
                </c:pt>
                <c:pt idx="63">
                  <c:v>53.240817650709829</c:v>
                </c:pt>
                <c:pt idx="64">
                  <c:v>52.917580484343588</c:v>
                </c:pt>
                <c:pt idx="65">
                  <c:v>52.59416486001868</c:v>
                </c:pt>
                <c:pt idx="66">
                  <c:v>52.270632258343447</c:v>
                </c:pt>
                <c:pt idx="67">
                  <c:v>51.947055813408255</c:v>
                </c:pt>
                <c:pt idx="68">
                  <c:v>51.62352145211787</c:v>
                </c:pt>
                <c:pt idx="69">
                  <c:v>51.300129028247156</c:v>
                </c:pt>
                <c:pt idx="70">
                  <c:v>50.976993421682103</c:v>
                </c:pt>
                <c:pt idx="71">
                  <c:v>50.654245566975383</c:v>
                </c:pt>
                <c:pt idx="72">
                  <c:v>50.332033368792715</c:v>
                </c:pt>
                <c:pt idx="73">
                  <c:v>50.01052245535918</c:v>
                </c:pt>
                <c:pt idx="74">
                  <c:v>49.689896715035893</c:v>
                </c:pt>
                <c:pt idx="75">
                  <c:v>49.370358556183554</c:v>
                </c:pt>
                <c:pt idx="76">
                  <c:v>49.052128827107424</c:v>
                </c:pt>
                <c:pt idx="77">
                  <c:v>48.735446331825052</c:v>
                </c:pt>
                <c:pt idx="78">
                  <c:v>48.420566879390407</c:v>
                </c:pt>
                <c:pt idx="79">
                  <c:v>48.107761810274582</c:v>
                </c:pt>
                <c:pt idx="80">
                  <c:v>47.797315953487853</c:v>
                </c:pt>
                <c:pt idx="81">
                  <c:v>47.489524983196524</c:v>
                </c:pt>
                <c:pt idx="82">
                  <c:v>47.184692163723909</c:v>
                </c:pt>
                <c:pt idx="83">
                  <c:v>46.883124496820741</c:v>
                </c:pt>
                <c:pt idx="84">
                  <c:v>46.585128314260828</c:v>
                </c:pt>
                <c:pt idx="85">
                  <c:v>46.291004390931747</c:v>
                </c:pt>
                <c:pt idx="86">
                  <c:v>46.001042686868949</c:v>
                </c:pt>
                <c:pt idx="87">
                  <c:v>45.715516858853135</c:v>
                </c:pt>
                <c:pt idx="88">
                  <c:v>45.434678710633634</c:v>
                </c:pt>
                <c:pt idx="89">
                  <c:v>45.158752772803268</c:v>
                </c:pt>
                <c:pt idx="90">
                  <c:v>44.887931216230143</c:v>
                </c:pt>
                <c:pt idx="91">
                  <c:v>44.622369304624378</c:v>
                </c:pt>
                <c:pt idx="92">
                  <c:v>44.362181580940046</c:v>
                </c:pt>
                <c:pt idx="93">
                  <c:v>44.10743895858046</c:v>
                </c:pt>
                <c:pt idx="94">
                  <c:v>43.858166852674401</c:v>
                </c:pt>
                <c:pt idx="95">
                  <c:v>43.614344441097032</c:v>
                </c:pt>
                <c:pt idx="96">
                  <c:v>43.375905092538325</c:v>
                </c:pt>
                <c:pt idx="97">
                  <c:v>43.14273794362667</c:v>
                </c:pt>
                <c:pt idx="98">
                  <c:v>42.914690553078756</c:v>
                </c:pt>
                <c:pt idx="99">
                  <c:v>42.691572512120075</c:v>
                </c:pt>
                <c:pt idx="100">
                  <c:v>42.473159850482972</c:v>
                </c:pt>
                <c:pt idx="101">
                  <c:v>42.259200048692051</c:v>
                </c:pt>
                <c:pt idx="102">
                  <c:v>42.049417451490541</c:v>
                </c:pt>
                <c:pt idx="103">
                  <c:v>41.843518874327806</c:v>
                </c:pt>
                <c:pt idx="104">
                  <c:v>41.641199203871295</c:v>
                </c:pt>
                <c:pt idx="105">
                  <c:v>41.442146812665833</c:v>
                </c:pt>
                <c:pt idx="106">
                  <c:v>41.246048634862248</c:v>
                </c:pt>
                <c:pt idx="107">
                  <c:v>41.052594781605301</c:v>
                </c:pt>
                <c:pt idx="108">
                  <c:v>40.861482608458331</c:v>
                </c:pt>
                <c:pt idx="109">
                  <c:v>40.672420180669299</c:v>
                </c:pt>
                <c:pt idx="110">
                  <c:v>40.485129113123051</c:v>
                </c:pt>
                <c:pt idx="111">
                  <c:v>40.299346788995514</c:v>
                </c:pt>
                <c:pt idx="112">
                  <c:v>40.114827983511915</c:v>
                </c:pt>
                <c:pt idx="113">
                  <c:v>39.931345936421174</c:v>
                </c:pt>
                <c:pt idx="114">
                  <c:v>39.748692928879606</c:v>
                </c:pt>
                <c:pt idx="115">
                  <c:v>39.56668042777175</c:v>
                </c:pt>
                <c:pt idx="116">
                  <c:v>39.385138863693506</c:v>
                </c:pt>
                <c:pt idx="117">
                  <c:v>39.203917108611172</c:v>
                </c:pt>
                <c:pt idx="118">
                  <c:v>39.022881716359166</c:v>
                </c:pt>
                <c:pt idx="119">
                  <c:v>38.841915984387505</c:v>
                </c:pt>
                <c:pt idx="120">
                  <c:v>38.660918889187492</c:v>
                </c:pt>
                <c:pt idx="121">
                  <c:v>38.479803941176478</c:v>
                </c:pt>
                <c:pt idx="122">
                  <c:v>38.298497997971765</c:v>
                </c:pt>
                <c:pt idx="123">
                  <c:v>38.116940068280137</c:v>
                </c:pt>
                <c:pt idx="124">
                  <c:v>37.935080132323009</c:v>
                </c:pt>
                <c:pt idx="125">
                  <c:v>37.752877998973169</c:v>
                </c:pt>
                <c:pt idx="126">
                  <c:v>37.570302214689008</c:v>
                </c:pt>
                <c:pt idx="127">
                  <c:v>37.387329034932222</c:v>
                </c:pt>
                <c:pt idx="128">
                  <c:v>37.203941465040231</c:v>
                </c:pt>
                <c:pt idx="129">
                  <c:v>37.020128374458444</c:v>
                </c:pt>
                <c:pt idx="130">
                  <c:v>36.835883685767868</c:v>
                </c:pt>
                <c:pt idx="131">
                  <c:v>36.651205638004235</c:v>
                </c:pt>
                <c:pt idx="132">
                  <c:v>36.466096122288278</c:v>
                </c:pt>
                <c:pt idx="133">
                  <c:v>36.280560086703552</c:v>
                </c:pt>
                <c:pt idx="134">
                  <c:v>36.094605006604212</c:v>
                </c:pt>
                <c:pt idx="135">
                  <c:v>35.908240416050027</c:v>
                </c:pt>
                <c:pt idx="136">
                  <c:v>35.721477495796591</c:v>
                </c:pt>
                <c:pt idx="137">
                  <c:v>35.534328713168996</c:v>
                </c:pt>
                <c:pt idx="138">
                  <c:v>35.346807509177424</c:v>
                </c:pt>
                <c:pt idx="139">
                  <c:v>35.158928028359576</c:v>
                </c:pt>
                <c:pt idx="140">
                  <c:v>34.970704887030436</c:v>
                </c:pt>
                <c:pt idx="141">
                  <c:v>34.782152975862779</c:v>
                </c:pt>
                <c:pt idx="142">
                  <c:v>34.593287292993104</c:v>
                </c:pt>
                <c:pt idx="143">
                  <c:v>34.404122804134687</c:v>
                </c:pt>
                <c:pt idx="144">
                  <c:v>34.214674326471034</c:v>
                </c:pt>
                <c:pt idx="145">
                  <c:v>34.024956433390976</c:v>
                </c:pt>
                <c:pt idx="146">
                  <c:v>33.834983377405784</c:v>
                </c:pt>
                <c:pt idx="147">
                  <c:v>33.644769028854348</c:v>
                </c:pt>
                <c:pt idx="148">
                  <c:v>33.454326828252704</c:v>
                </c:pt>
                <c:pt idx="149">
                  <c:v>33.263669750377026</c:v>
                </c:pt>
                <c:pt idx="150">
                  <c:v>33.07281027838355</c:v>
                </c:pt>
                <c:pt idx="151">
                  <c:v>32.881760386466105</c:v>
                </c:pt>
                <c:pt idx="152">
                  <c:v>32.690531529730201</c:v>
                </c:pt>
                <c:pt idx="153">
                  <c:v>32.499134640124922</c:v>
                </c:pt>
                <c:pt idx="154">
                  <c:v>32.307580127419058</c:v>
                </c:pt>
                <c:pt idx="155">
                  <c:v>32.115877884338644</c:v>
                </c:pt>
                <c:pt idx="156">
                  <c:v>31.924037295099524</c:v>
                </c:pt>
                <c:pt idx="157">
                  <c:v>31.732067246671757</c:v>
                </c:pt>
                <c:pt idx="158">
                  <c:v>31.539976142204761</c:v>
                </c:pt>
                <c:pt idx="159">
                  <c:v>31.347771916122877</c:v>
                </c:pt>
                <c:pt idx="160">
                  <c:v>31.155462050472419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26-4741-B912-12E76C75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58.338999999999999</c:v>
                </c:pt>
                <c:pt idx="1">
                  <c:v>58.136000000000003</c:v>
                </c:pt>
                <c:pt idx="2">
                  <c:v>57.695</c:v>
                </c:pt>
                <c:pt idx="3">
                  <c:v>59.491999999999997</c:v>
                </c:pt>
                <c:pt idx="4">
                  <c:v>57.475000000000001</c:v>
                </c:pt>
                <c:pt idx="5">
                  <c:v>58.237000000000002</c:v>
                </c:pt>
                <c:pt idx="6">
                  <c:v>58.39</c:v>
                </c:pt>
                <c:pt idx="7">
                  <c:v>58.814</c:v>
                </c:pt>
                <c:pt idx="8">
                  <c:v>58.168999999999997</c:v>
                </c:pt>
                <c:pt idx="9">
                  <c:v>58.932000000000002</c:v>
                </c:pt>
                <c:pt idx="10">
                  <c:v>59.322000000000003</c:v>
                </c:pt>
                <c:pt idx="11">
                  <c:v>58.78</c:v>
                </c:pt>
                <c:pt idx="12">
                  <c:v>58.831000000000003</c:v>
                </c:pt>
                <c:pt idx="13">
                  <c:v>59.017000000000003</c:v>
                </c:pt>
                <c:pt idx="14">
                  <c:v>57.932000000000002</c:v>
                </c:pt>
                <c:pt idx="15">
                  <c:v>58.457999999999998</c:v>
                </c:pt>
                <c:pt idx="16">
                  <c:v>59.356000000000002</c:v>
                </c:pt>
                <c:pt idx="17">
                  <c:v>59.712000000000003</c:v>
                </c:pt>
                <c:pt idx="18">
                  <c:v>60.441000000000003</c:v>
                </c:pt>
                <c:pt idx="19">
                  <c:v>60.643999999999998</c:v>
                </c:pt>
                <c:pt idx="20">
                  <c:v>59.881</c:v>
                </c:pt>
                <c:pt idx="21">
                  <c:v>60.085000000000001</c:v>
                </c:pt>
                <c:pt idx="22">
                  <c:v>60.322000000000003</c:v>
                </c:pt>
                <c:pt idx="23">
                  <c:v>61.932000000000002</c:v>
                </c:pt>
                <c:pt idx="24">
                  <c:v>61.863999999999997</c:v>
                </c:pt>
                <c:pt idx="25">
                  <c:v>62.746000000000002</c:v>
                </c:pt>
                <c:pt idx="26">
                  <c:v>64.338999999999999</c:v>
                </c:pt>
                <c:pt idx="27">
                  <c:v>64.457999999999998</c:v>
                </c:pt>
                <c:pt idx="28">
                  <c:v>65.084999999999994</c:v>
                </c:pt>
                <c:pt idx="29">
                  <c:v>64.39</c:v>
                </c:pt>
                <c:pt idx="30">
                  <c:v>64.813999999999993</c:v>
                </c:pt>
                <c:pt idx="31">
                  <c:v>66.507999999999996</c:v>
                </c:pt>
                <c:pt idx="32">
                  <c:v>68.558999999999997</c:v>
                </c:pt>
                <c:pt idx="33">
                  <c:v>70.846999999999994</c:v>
                </c:pt>
                <c:pt idx="34">
                  <c:v>73.457999999999998</c:v>
                </c:pt>
                <c:pt idx="35">
                  <c:v>76.864000000000004</c:v>
                </c:pt>
                <c:pt idx="36">
                  <c:v>79.932000000000002</c:v>
                </c:pt>
                <c:pt idx="37">
                  <c:v>82.915000000000006</c:v>
                </c:pt>
                <c:pt idx="38">
                  <c:v>87.915000000000006</c:v>
                </c:pt>
                <c:pt idx="39">
                  <c:v>95.153000000000006</c:v>
                </c:pt>
                <c:pt idx="40">
                  <c:v>106.661</c:v>
                </c:pt>
                <c:pt idx="41">
                  <c:v>122.051</c:v>
                </c:pt>
                <c:pt idx="42">
                  <c:v>141.203</c:v>
                </c:pt>
                <c:pt idx="43">
                  <c:v>161.18600000000001</c:v>
                </c:pt>
                <c:pt idx="44">
                  <c:v>179.83099999999999</c:v>
                </c:pt>
                <c:pt idx="45">
                  <c:v>197.25399999999999</c:v>
                </c:pt>
                <c:pt idx="46">
                  <c:v>210.61</c:v>
                </c:pt>
                <c:pt idx="47">
                  <c:v>220.81399999999999</c:v>
                </c:pt>
                <c:pt idx="48">
                  <c:v>228.69499999999999</c:v>
                </c:pt>
                <c:pt idx="49">
                  <c:v>232.83099999999999</c:v>
                </c:pt>
                <c:pt idx="50">
                  <c:v>234.50800000000001</c:v>
                </c:pt>
                <c:pt idx="51">
                  <c:v>232.203</c:v>
                </c:pt>
                <c:pt idx="52">
                  <c:v>225.72900000000001</c:v>
                </c:pt>
                <c:pt idx="53">
                  <c:v>212.83099999999999</c:v>
                </c:pt>
                <c:pt idx="54">
                  <c:v>190.72900000000001</c:v>
                </c:pt>
                <c:pt idx="55">
                  <c:v>160.339</c:v>
                </c:pt>
                <c:pt idx="56">
                  <c:v>126.30500000000001</c:v>
                </c:pt>
                <c:pt idx="57">
                  <c:v>87.168999999999997</c:v>
                </c:pt>
                <c:pt idx="58">
                  <c:v>65.153000000000006</c:v>
                </c:pt>
                <c:pt idx="59">
                  <c:v>61.338999999999999</c:v>
                </c:pt>
                <c:pt idx="60">
                  <c:v>64.712000000000003</c:v>
                </c:pt>
                <c:pt idx="61">
                  <c:v>70.897999999999996</c:v>
                </c:pt>
                <c:pt idx="62">
                  <c:v>79.763000000000005</c:v>
                </c:pt>
                <c:pt idx="63">
                  <c:v>90.254000000000005</c:v>
                </c:pt>
                <c:pt idx="64">
                  <c:v>105.339</c:v>
                </c:pt>
                <c:pt idx="65">
                  <c:v>122.068</c:v>
                </c:pt>
                <c:pt idx="66">
                  <c:v>136</c:v>
                </c:pt>
                <c:pt idx="67">
                  <c:v>148.35599999999999</c:v>
                </c:pt>
                <c:pt idx="68">
                  <c:v>160.52500000000001</c:v>
                </c:pt>
                <c:pt idx="69">
                  <c:v>169.441</c:v>
                </c:pt>
                <c:pt idx="70">
                  <c:v>174.64400000000001</c:v>
                </c:pt>
                <c:pt idx="71">
                  <c:v>178.203</c:v>
                </c:pt>
                <c:pt idx="72">
                  <c:v>177.35599999999999</c:v>
                </c:pt>
                <c:pt idx="73">
                  <c:v>172.47499999999999</c:v>
                </c:pt>
                <c:pt idx="74">
                  <c:v>160.322</c:v>
                </c:pt>
                <c:pt idx="75">
                  <c:v>139.61000000000001</c:v>
                </c:pt>
                <c:pt idx="76">
                  <c:v>113.91500000000001</c:v>
                </c:pt>
                <c:pt idx="77">
                  <c:v>84.067999999999998</c:v>
                </c:pt>
                <c:pt idx="78">
                  <c:v>56.491999999999997</c:v>
                </c:pt>
                <c:pt idx="79">
                  <c:v>43.847000000000001</c:v>
                </c:pt>
                <c:pt idx="80">
                  <c:v>41.762999999999998</c:v>
                </c:pt>
                <c:pt idx="81">
                  <c:v>40.61</c:v>
                </c:pt>
                <c:pt idx="82">
                  <c:v>41.61</c:v>
                </c:pt>
                <c:pt idx="83">
                  <c:v>41.746000000000002</c:v>
                </c:pt>
                <c:pt idx="84">
                  <c:v>40.338999999999999</c:v>
                </c:pt>
                <c:pt idx="85">
                  <c:v>41.982999999999997</c:v>
                </c:pt>
                <c:pt idx="86">
                  <c:v>41.814</c:v>
                </c:pt>
                <c:pt idx="87">
                  <c:v>41.966000000000001</c:v>
                </c:pt>
                <c:pt idx="88">
                  <c:v>41.253999999999998</c:v>
                </c:pt>
                <c:pt idx="89">
                  <c:v>43.152999999999999</c:v>
                </c:pt>
                <c:pt idx="90">
                  <c:v>41.441000000000003</c:v>
                </c:pt>
                <c:pt idx="91">
                  <c:v>42.186</c:v>
                </c:pt>
                <c:pt idx="92">
                  <c:v>41.237000000000002</c:v>
                </c:pt>
                <c:pt idx="93">
                  <c:v>41.78</c:v>
                </c:pt>
                <c:pt idx="94">
                  <c:v>41.695</c:v>
                </c:pt>
                <c:pt idx="95">
                  <c:v>41.39</c:v>
                </c:pt>
                <c:pt idx="96">
                  <c:v>41.338999999999999</c:v>
                </c:pt>
                <c:pt idx="97">
                  <c:v>40.491999999999997</c:v>
                </c:pt>
                <c:pt idx="98">
                  <c:v>41.119</c:v>
                </c:pt>
                <c:pt idx="99">
                  <c:v>39.932000000000002</c:v>
                </c:pt>
                <c:pt idx="100">
                  <c:v>40.948999999999998</c:v>
                </c:pt>
                <c:pt idx="101">
                  <c:v>42.017000000000003</c:v>
                </c:pt>
                <c:pt idx="102">
                  <c:v>44.542000000000002</c:v>
                </c:pt>
                <c:pt idx="103">
                  <c:v>46.746000000000002</c:v>
                </c:pt>
                <c:pt idx="104">
                  <c:v>47.22</c:v>
                </c:pt>
                <c:pt idx="105">
                  <c:v>49.643999999999998</c:v>
                </c:pt>
                <c:pt idx="106">
                  <c:v>50.067999999999998</c:v>
                </c:pt>
                <c:pt idx="107">
                  <c:v>49.491999999999997</c:v>
                </c:pt>
                <c:pt idx="108">
                  <c:v>48.22</c:v>
                </c:pt>
                <c:pt idx="109">
                  <c:v>43.661000000000001</c:v>
                </c:pt>
                <c:pt idx="110">
                  <c:v>41.593000000000004</c:v>
                </c:pt>
                <c:pt idx="111">
                  <c:v>38.627000000000002</c:v>
                </c:pt>
                <c:pt idx="112">
                  <c:v>38.39</c:v>
                </c:pt>
                <c:pt idx="113">
                  <c:v>36.881</c:v>
                </c:pt>
                <c:pt idx="114">
                  <c:v>35.322000000000003</c:v>
                </c:pt>
                <c:pt idx="115">
                  <c:v>35.136000000000003</c:v>
                </c:pt>
                <c:pt idx="116">
                  <c:v>35.831000000000003</c:v>
                </c:pt>
                <c:pt idx="117">
                  <c:v>36.932000000000002</c:v>
                </c:pt>
                <c:pt idx="118">
                  <c:v>36.253999999999998</c:v>
                </c:pt>
                <c:pt idx="119">
                  <c:v>35.576000000000001</c:v>
                </c:pt>
                <c:pt idx="120">
                  <c:v>35.643999999999998</c:v>
                </c:pt>
                <c:pt idx="121">
                  <c:v>36.746000000000002</c:v>
                </c:pt>
                <c:pt idx="122">
                  <c:v>36.101999999999997</c:v>
                </c:pt>
                <c:pt idx="123">
                  <c:v>36.22</c:v>
                </c:pt>
                <c:pt idx="124">
                  <c:v>35.762999999999998</c:v>
                </c:pt>
                <c:pt idx="125">
                  <c:v>36.152999999999999</c:v>
                </c:pt>
                <c:pt idx="126">
                  <c:v>35.61</c:v>
                </c:pt>
                <c:pt idx="127">
                  <c:v>35.136000000000003</c:v>
                </c:pt>
                <c:pt idx="128">
                  <c:v>36.119</c:v>
                </c:pt>
                <c:pt idx="129">
                  <c:v>36.253999999999998</c:v>
                </c:pt>
                <c:pt idx="130">
                  <c:v>36.593000000000004</c:v>
                </c:pt>
                <c:pt idx="131">
                  <c:v>36.168999999999997</c:v>
                </c:pt>
                <c:pt idx="132">
                  <c:v>37.322000000000003</c:v>
                </c:pt>
                <c:pt idx="133">
                  <c:v>40.253999999999998</c:v>
                </c:pt>
                <c:pt idx="134">
                  <c:v>39.661000000000001</c:v>
                </c:pt>
                <c:pt idx="135">
                  <c:v>40.253999999999998</c:v>
                </c:pt>
                <c:pt idx="136">
                  <c:v>39.61</c:v>
                </c:pt>
                <c:pt idx="137">
                  <c:v>37.508000000000003</c:v>
                </c:pt>
                <c:pt idx="138">
                  <c:v>36.643999999999998</c:v>
                </c:pt>
                <c:pt idx="139">
                  <c:v>35.423999999999999</c:v>
                </c:pt>
                <c:pt idx="140">
                  <c:v>34.152999999999999</c:v>
                </c:pt>
                <c:pt idx="141">
                  <c:v>33</c:v>
                </c:pt>
                <c:pt idx="142">
                  <c:v>33.966000000000001</c:v>
                </c:pt>
                <c:pt idx="143">
                  <c:v>32.881</c:v>
                </c:pt>
                <c:pt idx="144">
                  <c:v>32.457999999999998</c:v>
                </c:pt>
                <c:pt idx="145">
                  <c:v>31.898</c:v>
                </c:pt>
                <c:pt idx="146">
                  <c:v>32.966000000000001</c:v>
                </c:pt>
                <c:pt idx="147">
                  <c:v>32.441000000000003</c:v>
                </c:pt>
                <c:pt idx="148">
                  <c:v>31.407</c:v>
                </c:pt>
                <c:pt idx="149">
                  <c:v>31.271000000000001</c:v>
                </c:pt>
                <c:pt idx="150">
                  <c:v>31.542000000000002</c:v>
                </c:pt>
                <c:pt idx="151">
                  <c:v>32.22</c:v>
                </c:pt>
                <c:pt idx="152">
                  <c:v>30.356000000000002</c:v>
                </c:pt>
                <c:pt idx="153">
                  <c:v>30.186</c:v>
                </c:pt>
                <c:pt idx="154">
                  <c:v>31.236999999999998</c:v>
                </c:pt>
                <c:pt idx="155">
                  <c:v>30.016999999999999</c:v>
                </c:pt>
                <c:pt idx="156">
                  <c:v>30.202999999999999</c:v>
                </c:pt>
                <c:pt idx="157">
                  <c:v>29.78</c:v>
                </c:pt>
                <c:pt idx="158">
                  <c:v>29.797000000000001</c:v>
                </c:pt>
                <c:pt idx="159">
                  <c:v>29.626999999999999</c:v>
                </c:pt>
                <c:pt idx="160">
                  <c:v>30.085000000000001</c:v>
                </c:pt>
                <c:pt idx="161">
                  <c:v>29</c:v>
                </c:pt>
                <c:pt idx="162">
                  <c:v>30.254000000000001</c:v>
                </c:pt>
                <c:pt idx="163">
                  <c:v>28.831</c:v>
                </c:pt>
                <c:pt idx="164">
                  <c:v>29.407</c:v>
                </c:pt>
                <c:pt idx="165">
                  <c:v>28.22</c:v>
                </c:pt>
                <c:pt idx="166">
                  <c:v>28.085000000000001</c:v>
                </c:pt>
                <c:pt idx="167">
                  <c:v>28.914999999999999</c:v>
                </c:pt>
                <c:pt idx="168">
                  <c:v>27.678000000000001</c:v>
                </c:pt>
                <c:pt idx="169">
                  <c:v>28.338999999999999</c:v>
                </c:pt>
                <c:pt idx="170">
                  <c:v>28.085000000000001</c:v>
                </c:pt>
                <c:pt idx="171">
                  <c:v>27.305</c:v>
                </c:pt>
                <c:pt idx="172">
                  <c:v>27.169</c:v>
                </c:pt>
                <c:pt idx="173">
                  <c:v>29.321999999999999</c:v>
                </c:pt>
                <c:pt idx="174">
                  <c:v>28.338999999999999</c:v>
                </c:pt>
                <c:pt idx="175">
                  <c:v>28</c:v>
                </c:pt>
                <c:pt idx="176">
                  <c:v>26.593</c:v>
                </c:pt>
                <c:pt idx="177">
                  <c:v>26.745999999999999</c:v>
                </c:pt>
                <c:pt idx="178">
                  <c:v>28.068000000000001</c:v>
                </c:pt>
                <c:pt idx="179">
                  <c:v>26.898</c:v>
                </c:pt>
                <c:pt idx="180">
                  <c:v>27.305</c:v>
                </c:pt>
                <c:pt idx="181">
                  <c:v>27.881</c:v>
                </c:pt>
                <c:pt idx="182">
                  <c:v>26.626999999999999</c:v>
                </c:pt>
                <c:pt idx="183">
                  <c:v>27.271000000000001</c:v>
                </c:pt>
                <c:pt idx="184">
                  <c:v>26.593</c:v>
                </c:pt>
                <c:pt idx="185">
                  <c:v>26.763000000000002</c:v>
                </c:pt>
                <c:pt idx="186">
                  <c:v>27.254000000000001</c:v>
                </c:pt>
                <c:pt idx="187">
                  <c:v>27.745999999999999</c:v>
                </c:pt>
                <c:pt idx="188">
                  <c:v>26.814</c:v>
                </c:pt>
                <c:pt idx="189">
                  <c:v>26.440999999999999</c:v>
                </c:pt>
                <c:pt idx="190">
                  <c:v>26.271000000000001</c:v>
                </c:pt>
                <c:pt idx="191">
                  <c:v>26.135999999999999</c:v>
                </c:pt>
                <c:pt idx="192">
                  <c:v>27.321999999999999</c:v>
                </c:pt>
                <c:pt idx="193">
                  <c:v>26.542000000000002</c:v>
                </c:pt>
                <c:pt idx="194">
                  <c:v>25.236999999999998</c:v>
                </c:pt>
                <c:pt idx="195">
                  <c:v>25.763000000000002</c:v>
                </c:pt>
                <c:pt idx="196">
                  <c:v>26.457999999999998</c:v>
                </c:pt>
                <c:pt idx="197">
                  <c:v>25.678000000000001</c:v>
                </c:pt>
                <c:pt idx="198">
                  <c:v>25.643999999999998</c:v>
                </c:pt>
                <c:pt idx="199">
                  <c:v>25.814</c:v>
                </c:pt>
                <c:pt idx="200">
                  <c:v>26.135999999999999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7-4B1B-81A5-95CC65B7BDC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65.71192513110168</c:v>
                </c:pt>
                <c:pt idx="20">
                  <c:v>65.377350047984493</c:v>
                </c:pt>
                <c:pt idx="21">
                  <c:v>65.048072616491567</c:v>
                </c:pt>
                <c:pt idx="22">
                  <c:v>64.727440749904048</c:v>
                </c:pt>
                <c:pt idx="23">
                  <c:v>64.420630491037556</c:v>
                </c:pt>
                <c:pt idx="24">
                  <c:v>64.135480878425412</c:v>
                </c:pt>
                <c:pt idx="25">
                  <c:v>63.883617924286405</c:v>
                </c:pt>
                <c:pt idx="26">
                  <c:v>63.681919687585186</c:v>
                </c:pt>
                <c:pt idx="27">
                  <c:v>63.554358808868514</c:v>
                </c:pt>
                <c:pt idx="28">
                  <c:v>63.534227287035534</c:v>
                </c:pt>
                <c:pt idx="29">
                  <c:v>63.666696563585091</c:v>
                </c:pt>
                <c:pt idx="30">
                  <c:v>64.011591527786038</c:v>
                </c:pt>
                <c:pt idx="31">
                  <c:v>64.646160308584214</c:v>
                </c:pt>
                <c:pt idx="32">
                  <c:v>65.667507814805788</c:v>
                </c:pt>
                <c:pt idx="33">
                  <c:v>67.194241205551265</c:v>
                </c:pt>
                <c:pt idx="34">
                  <c:v>69.366768007367085</c:v>
                </c:pt>
                <c:pt idx="35">
                  <c:v>72.345617082401986</c:v>
                </c:pt>
                <c:pt idx="36">
                  <c:v>76.307148002896994</c:v>
                </c:pt>
                <c:pt idx="37">
                  <c:v>81.436104625274638</c:v>
                </c:pt>
                <c:pt idx="38">
                  <c:v>87.91467691761531</c:v>
                </c:pt>
                <c:pt idx="39">
                  <c:v>95.908071472241218</c:v>
                </c:pt>
                <c:pt idx="40">
                  <c:v>105.54704559593721</c:v>
                </c:pt>
                <c:pt idx="41">
                  <c:v>116.90839633303072</c:v>
                </c:pt>
                <c:pt idx="42">
                  <c:v>129.99494400591871</c:v>
                </c:pt>
                <c:pt idx="43">
                  <c:v>144.71696377639807</c:v>
                </c:pt>
                <c:pt idx="44">
                  <c:v>160.87685301066037</c:v>
                </c:pt>
                <c:pt idx="45">
                  <c:v>178.1565059435421</c:v>
                </c:pt>
                <c:pt idx="46">
                  <c:v>196.09796491837625</c:v>
                </c:pt>
                <c:pt idx="47">
                  <c:v>214.04535731779654</c:v>
                </c:pt>
                <c:pt idx="48">
                  <c:v>230.98417770251501</c:v>
                </c:pt>
                <c:pt idx="49">
                  <c:v>245.2263813508587</c:v>
                </c:pt>
                <c:pt idx="50">
                  <c:v>254.06235287912074</c:v>
                </c:pt>
                <c:pt idx="51">
                  <c:v>253.85633534563715</c:v>
                </c:pt>
                <c:pt idx="52">
                  <c:v>241.2259473321725</c:v>
                </c:pt>
                <c:pt idx="53">
                  <c:v>215.26928643269386</c:v>
                </c:pt>
                <c:pt idx="54">
                  <c:v>179.4018172546599</c:v>
                </c:pt>
                <c:pt idx="55">
                  <c:v>140.82739339017033</c:v>
                </c:pt>
                <c:pt idx="56">
                  <c:v>107.36156104585616</c:v>
                </c:pt>
                <c:pt idx="57">
                  <c:v>83.86797323176819</c:v>
                </c:pt>
                <c:pt idx="58">
                  <c:v>70.95928004059823</c:v>
                </c:pt>
                <c:pt idx="59">
                  <c:v>66.360210685173854</c:v>
                </c:pt>
                <c:pt idx="60">
                  <c:v>67.171452188436234</c:v>
                </c:pt>
                <c:pt idx="61">
                  <c:v>71.302315944330005</c:v>
                </c:pt>
                <c:pt idx="62">
                  <c:v>77.716517917683575</c:v>
                </c:pt>
                <c:pt idx="63">
                  <c:v>86.064764690775235</c:v>
                </c:pt>
                <c:pt idx="64">
                  <c:v>96.270580631651328</c:v>
                </c:pt>
                <c:pt idx="65">
                  <c:v>108.27334730656794</c:v>
                </c:pt>
                <c:pt idx="66">
                  <c:v>121.90397199655509</c:v>
                </c:pt>
                <c:pt idx="67">
                  <c:v>136.82040964728208</c:v>
                </c:pt>
                <c:pt idx="68">
                  <c:v>152.43836600389091</c:v>
                </c:pt>
                <c:pt idx="69">
                  <c:v>167.78646599318461</c:v>
                </c:pt>
                <c:pt idx="70">
                  <c:v>181.23286968172044</c:v>
                </c:pt>
                <c:pt idx="71">
                  <c:v>190.19752095263289</c:v>
                </c:pt>
                <c:pt idx="72">
                  <c:v>191.31322465192682</c:v>
                </c:pt>
                <c:pt idx="73">
                  <c:v>181.63167727864823</c:v>
                </c:pt>
                <c:pt idx="74">
                  <c:v>160.71885169587267</c:v>
                </c:pt>
                <c:pt idx="75">
                  <c:v>132.09600677419911</c:v>
                </c:pt>
                <c:pt idx="76">
                  <c:v>102.23528715636115</c:v>
                </c:pt>
                <c:pt idx="77">
                  <c:v>77.340957451689718</c:v>
                </c:pt>
                <c:pt idx="78">
                  <c:v>60.445867095445763</c:v>
                </c:pt>
                <c:pt idx="79">
                  <c:v>50.994803861570723</c:v>
                </c:pt>
                <c:pt idx="80">
                  <c:v>46.551054048854098</c:v>
                </c:pt>
                <c:pt idx="81">
                  <c:v>44.700641787906548</c:v>
                </c:pt>
                <c:pt idx="82">
                  <c:v>43.91362253849401</c:v>
                </c:pt>
                <c:pt idx="83">
                  <c:v>43.478615680951762</c:v>
                </c:pt>
                <c:pt idx="84">
                  <c:v>43.141076763255931</c:v>
                </c:pt>
                <c:pt idx="85">
                  <c:v>42.82948719902452</c:v>
                </c:pt>
                <c:pt idx="86">
                  <c:v>42.528152892525483</c:v>
                </c:pt>
                <c:pt idx="87">
                  <c:v>42.23478125081936</c:v>
                </c:pt>
                <c:pt idx="88">
                  <c:v>41.949820735034031</c:v>
                </c:pt>
                <c:pt idx="89">
                  <c:v>41.674530676241581</c:v>
                </c:pt>
                <c:pt idx="90">
                  <c:v>41.410977090630269</c:v>
                </c:pt>
                <c:pt idx="91">
                  <c:v>41.162491602354152</c:v>
                </c:pt>
                <c:pt idx="92">
                  <c:v>40.934370715677247</c:v>
                </c:pt>
                <c:pt idx="93">
                  <c:v>40.734779142556228</c:v>
                </c:pt>
                <c:pt idx="94">
                  <c:v>40.575783761980496</c:v>
                </c:pt>
                <c:pt idx="95">
                  <c:v>40.474344732055563</c:v>
                </c:pt>
                <c:pt idx="96">
                  <c:v>40.452961723028999</c:v>
                </c:pt>
                <c:pt idx="97">
                  <c:v>40.539549199748087</c:v>
                </c:pt>
                <c:pt idx="98">
                  <c:v>40.766045679026377</c:v>
                </c:pt>
                <c:pt idx="99">
                  <c:v>41.165302419428336</c:v>
                </c:pt>
                <c:pt idx="100">
                  <c:v>41.765957620671564</c:v>
                </c:pt>
                <c:pt idx="101">
                  <c:v>42.585155937764938</c:v>
                </c:pt>
                <c:pt idx="102">
                  <c:v>43.618788008612761</c:v>
                </c:pt>
                <c:pt idx="103">
                  <c:v>44.828173551941987</c:v>
                </c:pt>
                <c:pt idx="104">
                  <c:v>46.121903951391936</c:v>
                </c:pt>
                <c:pt idx="105">
                  <c:v>47.335758141091944</c:v>
                </c:pt>
                <c:pt idx="106">
                  <c:v>48.226144864523079</c:v>
                </c:pt>
                <c:pt idx="107">
                  <c:v>48.506748179018757</c:v>
                </c:pt>
                <c:pt idx="108">
                  <c:v>47.949331545605737</c:v>
                </c:pt>
                <c:pt idx="109">
                  <c:v>46.518240144182435</c:v>
                </c:pt>
                <c:pt idx="110">
                  <c:v>44.446205475612665</c:v>
                </c:pt>
                <c:pt idx="111">
                  <c:v>42.166465300880112</c:v>
                </c:pt>
                <c:pt idx="112">
                  <c:v>40.12177954408633</c:v>
                </c:pt>
                <c:pt idx="113">
                  <c:v>38.579860407426224</c:v>
                </c:pt>
                <c:pt idx="114">
                  <c:v>37.575789362922784</c:v>
                </c:pt>
                <c:pt idx="115">
                  <c:v>36.986407623051761</c:v>
                </c:pt>
                <c:pt idx="116">
                  <c:v>36.647555390817899</c:v>
                </c:pt>
                <c:pt idx="117">
                  <c:v>36.431425319122503</c:v>
                </c:pt>
                <c:pt idx="118">
                  <c:v>36.265276120429576</c:v>
                </c:pt>
                <c:pt idx="119">
                  <c:v>36.117213537451342</c:v>
                </c:pt>
                <c:pt idx="120">
                  <c:v>35.977115547552934</c:v>
                </c:pt>
                <c:pt idx="121">
                  <c:v>35.844650015315771</c:v>
                </c:pt>
                <c:pt idx="122">
                  <c:v>35.724442899730967</c:v>
                </c:pt>
                <c:pt idx="123">
                  <c:v>35.625172689178584</c:v>
                </c:pt>
                <c:pt idx="124">
                  <c:v>35.560125881943769</c:v>
                </c:pt>
                <c:pt idx="125">
                  <c:v>35.547855730507344</c:v>
                </c:pt>
                <c:pt idx="126">
                  <c:v>35.612061972785305</c:v>
                </c:pt>
                <c:pt idx="127">
                  <c:v>35.779876594359173</c:v>
                </c:pt>
                <c:pt idx="128">
                  <c:v>36.077715634409607</c:v>
                </c:pt>
                <c:pt idx="129">
                  <c:v>36.52388438171733</c:v>
                </c:pt>
                <c:pt idx="130">
                  <c:v>37.117357527431182</c:v>
                </c:pt>
                <c:pt idx="131">
                  <c:v>37.823206763792967</c:v>
                </c:pt>
                <c:pt idx="132">
                  <c:v>38.558276862202469</c:v>
                </c:pt>
                <c:pt idx="133">
                  <c:v>39.18641913570854</c:v>
                </c:pt>
                <c:pt idx="134">
                  <c:v>39.537194395446825</c:v>
                </c:pt>
                <c:pt idx="135">
                  <c:v>39.456472423892933</c:v>
                </c:pt>
                <c:pt idx="136">
                  <c:v>38.875909112726369</c:v>
                </c:pt>
                <c:pt idx="137">
                  <c:v>37.862539642617691</c:v>
                </c:pt>
                <c:pt idx="138">
                  <c:v>36.607703114892608</c:v>
                </c:pt>
                <c:pt idx="139">
                  <c:v>35.350925796303137</c:v>
                </c:pt>
                <c:pt idx="140">
                  <c:v>34.283219307163286</c:v>
                </c:pt>
                <c:pt idx="141">
                  <c:v>33.488842312086952</c:v>
                </c:pt>
                <c:pt idx="142">
                  <c:v>32.950720193819585</c:v>
                </c:pt>
                <c:pt idx="143">
                  <c:v>32.597638379436013</c:v>
                </c:pt>
                <c:pt idx="144">
                  <c:v>32.35309093861413</c:v>
                </c:pt>
                <c:pt idx="145">
                  <c:v>32.161430957151545</c:v>
                </c:pt>
                <c:pt idx="146">
                  <c:v>31.991369173073796</c:v>
                </c:pt>
                <c:pt idx="147">
                  <c:v>31.828654492913063</c:v>
                </c:pt>
                <c:pt idx="148">
                  <c:v>31.667914776976659</c:v>
                </c:pt>
                <c:pt idx="149">
                  <c:v>31.507458940606249</c:v>
                </c:pt>
                <c:pt idx="150">
                  <c:v>31.34684620638037</c:v>
                </c:pt>
                <c:pt idx="151">
                  <c:v>31.185989088375084</c:v>
                </c:pt>
                <c:pt idx="152">
                  <c:v>31.02488360913593</c:v>
                </c:pt>
                <c:pt idx="153">
                  <c:v>30.863541999787383</c:v>
                </c:pt>
                <c:pt idx="154">
                  <c:v>30.70197862911526</c:v>
                </c:pt>
                <c:pt idx="155">
                  <c:v>30.540207528932811</c:v>
                </c:pt>
                <c:pt idx="156">
                  <c:v>30.378242037886015</c:v>
                </c:pt>
                <c:pt idx="157">
                  <c:v>30.216094773901123</c:v>
                </c:pt>
                <c:pt idx="158">
                  <c:v>30.053777651617377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7-4B1B-81A5-95CC65B7BDC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65.701664542917598</c:v>
                </c:pt>
                <c:pt idx="20">
                  <c:v>65.359305912761798</c:v>
                </c:pt>
                <c:pt idx="21">
                  <c:v>65.016853585264883</c:v>
                </c:pt>
                <c:pt idx="22">
                  <c:v>64.67430065759163</c:v>
                </c:pt>
                <c:pt idx="23">
                  <c:v>64.331639771109309</c:v>
                </c:pt>
                <c:pt idx="24">
                  <c:v>63.988863088365093</c:v>
                </c:pt>
                <c:pt idx="25">
                  <c:v>63.64596226997152</c:v>
                </c:pt>
                <c:pt idx="26">
                  <c:v>63.302928451613404</c:v>
                </c:pt>
                <c:pt idx="27">
                  <c:v>62.959752221432339</c:v>
                </c:pt>
                <c:pt idx="28">
                  <c:v>62.61642359809607</c:v>
                </c:pt>
                <c:pt idx="29">
                  <c:v>62.272932009918073</c:v>
                </c:pt>
                <c:pt idx="30">
                  <c:v>61.929266275459192</c:v>
                </c:pt>
                <c:pt idx="31">
                  <c:v>61.585414586118794</c:v>
                </c:pt>
                <c:pt idx="32">
                  <c:v>61.2413644913103</c:v>
                </c:pt>
                <c:pt idx="33">
                  <c:v>60.89710288691348</c:v>
                </c:pt>
                <c:pt idx="34">
                  <c:v>60.552616007808048</c:v>
                </c:pt>
                <c:pt idx="35">
                  <c:v>60.207889425418983</c:v>
                </c:pt>
                <c:pt idx="36">
                  <c:v>59.862908051345649</c:v>
                </c:pt>
                <c:pt idx="37">
                  <c:v>59.51765614830687</c:v>
                </c:pt>
                <c:pt idx="38">
                  <c:v>59.172117349811771</c:v>
                </c:pt>
                <c:pt idx="39">
                  <c:v>58.826274690165654</c:v>
                </c:pt>
                <c:pt idx="40">
                  <c:v>58.480110646640178</c:v>
                </c:pt>
                <c:pt idx="41">
                  <c:v>58.133607195881346</c:v>
                </c:pt>
                <c:pt idx="42">
                  <c:v>57.786745886895631</c:v>
                </c:pt>
                <c:pt idx="43">
                  <c:v>57.439507933247249</c:v>
                </c:pt>
                <c:pt idx="44">
                  <c:v>57.091874327415262</c:v>
                </c:pt>
                <c:pt idx="45">
                  <c:v>56.743825980599304</c:v>
                </c:pt>
                <c:pt idx="46">
                  <c:v>56.395343891623689</c:v>
                </c:pt>
                <c:pt idx="47">
                  <c:v>56.046409348969028</c:v>
                </c:pt>
                <c:pt idx="48">
                  <c:v>55.697004170352209</c:v>
                </c:pt>
                <c:pt idx="49">
                  <c:v>55.347110984673485</c:v>
                </c:pt>
                <c:pt idx="50">
                  <c:v>54.996713561541107</c:v>
                </c:pt>
                <c:pt idx="51">
                  <c:v>54.645797193957783</c:v>
                </c:pt>
                <c:pt idx="52">
                  <c:v>54.294349140089189</c:v>
                </c:pt>
                <c:pt idx="53">
                  <c:v>53.942359130311068</c:v>
                </c:pt>
                <c:pt idx="54">
                  <c:v>53.589819945917377</c:v>
                </c:pt>
                <c:pt idx="55">
                  <c:v>53.236728075933229</c:v>
                </c:pt>
                <c:pt idx="56">
                  <c:v>52.883084458367463</c:v>
                </c:pt>
                <c:pt idx="57">
                  <c:v>52.528895311908819</c:v>
                </c:pt>
                <c:pt idx="58">
                  <c:v>52.174173063455044</c:v>
                </c:pt>
                <c:pt idx="59">
                  <c:v>51.818937375895082</c:v>
                </c:pt>
                <c:pt idx="60">
                  <c:v>51.463216279158857</c:v>
                </c:pt>
                <c:pt idx="61">
                  <c:v>51.107047405620918</c:v>
                </c:pt>
                <c:pt idx="62">
                  <c:v>50.750479328396821</c:v>
                </c:pt>
                <c:pt idx="63">
                  <c:v>50.393572997809933</c:v>
                </c:pt>
                <c:pt idx="64">
                  <c:v>50.03640326723702</c:v>
                </c:pt>
                <c:pt idx="65">
                  <c:v>49.679060494582529</c:v>
                </c:pt>
                <c:pt idx="66">
                  <c:v>49.32165219972336</c:v>
                </c:pt>
                <c:pt idx="67">
                  <c:v>48.964304751383459</c:v>
                </c:pt>
                <c:pt idx="68">
                  <c:v>48.607165049067362</c:v>
                </c:pt>
                <c:pt idx="69">
                  <c:v>48.250402157001197</c:v>
                </c:pt>
                <c:pt idx="70">
                  <c:v>47.894208837688865</c:v>
                </c:pt>
                <c:pt idx="71">
                  <c:v>47.538802922992694</c:v>
                </c:pt>
                <c:pt idx="72">
                  <c:v>47.184428451031614</c:v>
                </c:pt>
                <c:pt idx="73">
                  <c:v>46.831356488241532</c:v>
                </c:pt>
                <c:pt idx="74">
                  <c:v>46.47988554840957</c:v>
                </c:pt>
                <c:pt idx="75">
                  <c:v>46.13034151526913</c:v>
                </c:pt>
                <c:pt idx="76">
                  <c:v>45.783076973346127</c:v>
                </c:pt>
                <c:pt idx="77">
                  <c:v>45.438469854269286</c:v>
                </c:pt>
                <c:pt idx="78">
                  <c:v>45.0969213137856</c:v>
                </c:pt>
                <c:pt idx="79">
                  <c:v>44.758852769226493</c:v>
                </c:pt>
                <c:pt idx="80">
                  <c:v>44.424702048873044</c:v>
                </c:pt>
                <c:pt idx="81">
                  <c:v>44.094918633884177</c:v>
                </c:pt>
                <c:pt idx="82">
                  <c:v>43.769958009935102</c:v>
                </c:pt>
                <c:pt idx="83">
                  <c:v>43.450275188513423</c:v>
                </c:pt>
                <c:pt idx="84">
                  <c:v>43.136317505188224</c:v>
                </c:pt>
                <c:pt idx="85">
                  <c:v>42.828516851535781</c:v>
                </c:pt>
                <c:pt idx="86">
                  <c:v>42.527281545462145</c:v>
                </c:pt>
                <c:pt idx="87">
                  <c:v>42.232988087553835</c:v>
                </c:pt>
                <c:pt idx="88">
                  <c:v>41.945973084727257</c:v>
                </c:pt>
                <c:pt idx="89">
                  <c:v>41.66652564293252</c:v>
                </c:pt>
                <c:pt idx="90">
                  <c:v>41.394880534757398</c:v>
                </c:pt>
                <c:pt idx="91">
                  <c:v>41.131212433347997</c:v>
                </c:pt>
                <c:pt idx="92">
                  <c:v>40.875631470511912</c:v>
                </c:pt>
                <c:pt idx="93">
                  <c:v>40.628180325340253</c:v>
                </c:pt>
                <c:pt idx="94">
                  <c:v>40.388832983102617</c:v>
                </c:pt>
                <c:pt idx="95">
                  <c:v>40.157495227035056</c:v>
                </c:pt>
                <c:pt idx="96">
                  <c:v>39.93400684360239</c:v>
                </c:pt>
                <c:pt idx="97">
                  <c:v>39.718145441071485</c:v>
                </c:pt>
                <c:pt idx="98">
                  <c:v>39.509631707851042</c:v>
                </c:pt>
                <c:pt idx="99">
                  <c:v>39.308135876311596</c:v>
                </c:pt>
                <c:pt idx="100">
                  <c:v>39.113285113638398</c:v>
                </c:pt>
                <c:pt idx="101">
                  <c:v>38.92467153593708</c:v>
                </c:pt>
                <c:pt idx="102">
                  <c:v>38.741860535746028</c:v>
                </c:pt>
                <c:pt idx="103">
                  <c:v>38.56439912504954</c:v>
                </c:pt>
                <c:pt idx="104">
                  <c:v>38.391824023172482</c:v>
                </c:pt>
                <c:pt idx="105">
                  <c:v>38.223669257951698</c:v>
                </c:pt>
                <c:pt idx="106">
                  <c:v>38.059473095220724</c:v>
                </c:pt>
                <c:pt idx="107">
                  <c:v>37.898784161799817</c:v>
                </c:pt>
                <c:pt idx="108">
                  <c:v>37.741166677114222</c:v>
                </c:pt>
                <c:pt idx="109">
                  <c:v>37.58620475518191</c:v>
                </c:pt>
                <c:pt idx="110">
                  <c:v>37.433505779736294</c:v>
                </c:pt>
                <c:pt idx="111">
                  <c:v>37.282702889239481</c:v>
                </c:pt>
                <c:pt idx="112">
                  <c:v>37.133456634848301</c:v>
                </c:pt>
                <c:pt idx="113">
                  <c:v>36.985455893035308</c:v>
                </c:pt>
                <c:pt idx="114">
                  <c:v>36.83841812607313</c:v>
                </c:pt>
                <c:pt idx="115">
                  <c:v>36.692089088842785</c:v>
                </c:pt>
                <c:pt idx="116">
                  <c:v>36.546242080503241</c:v>
                </c:pt>
                <c:pt idx="117">
                  <c:v>36.400676835602923</c:v>
                </c:pt>
                <c:pt idx="118">
                  <c:v>36.255218142334463</c:v>
                </c:pt>
                <c:pt idx="119">
                  <c:v>36.109714266836932</c:v>
                </c:pt>
                <c:pt idx="120">
                  <c:v>35.964035252597419</c:v>
                </c:pt>
                <c:pt idx="121">
                  <c:v>35.8180711537957</c:v>
                </c:pt>
                <c:pt idx="122">
                  <c:v>35.671730251407325</c:v>
                </c:pt>
                <c:pt idx="123">
                  <c:v>35.524937291420059</c:v>
                </c:pt>
                <c:pt idx="124">
                  <c:v>35.377631775878811</c:v>
                </c:pt>
                <c:pt idx="125">
                  <c:v>35.229766329802509</c:v>
                </c:pt>
                <c:pt idx="126">
                  <c:v>35.081305160372246</c:v>
                </c:pt>
                <c:pt idx="127">
                  <c:v>34.932222619169643</c:v>
                </c:pt>
                <c:pt idx="128">
                  <c:v>34.782501873598122</c:v>
                </c:pt>
                <c:pt idx="129">
                  <c:v>34.632133689869534</c:v>
                </c:pt>
                <c:pt idx="130">
                  <c:v>34.481115326988281</c:v>
                </c:pt>
                <c:pt idx="131">
                  <c:v>34.329449538913089</c:v>
                </c:pt>
                <c:pt idx="132">
                  <c:v>34.177143680419832</c:v>
                </c:pt>
                <c:pt idx="133">
                  <c:v>34.02420891103025</c:v>
                </c:pt>
                <c:pt idx="134">
                  <c:v>33.870659490620575</c:v>
                </c:pt>
                <c:pt idx="135">
                  <c:v>33.716512159902081</c:v>
                </c:pt>
                <c:pt idx="136">
                  <c:v>33.561785598800164</c:v>
                </c:pt>
                <c:pt idx="137">
                  <c:v>33.406499955792214</c:v>
                </c:pt>
                <c:pt idx="138">
                  <c:v>33.250676441444988</c:v>
                </c:pt>
                <c:pt idx="139">
                  <c:v>33.094336979678438</c:v>
                </c:pt>
                <c:pt idx="140">
                  <c:v>32.937503910642</c:v>
                </c:pt>
                <c:pt idx="141">
                  <c:v>32.780199739492566</c:v>
                </c:pt>
                <c:pt idx="142">
                  <c:v>32.622446925791415</c:v>
                </c:pt>
                <c:pt idx="143">
                  <c:v>32.464267708672764</c:v>
                </c:pt>
                <c:pt idx="144">
                  <c:v>32.305683963367947</c:v>
                </c:pt>
                <c:pt idx="145">
                  <c:v>32.146717085087054</c:v>
                </c:pt>
                <c:pt idx="146">
                  <c:v>31.987387896658777</c:v>
                </c:pt>
                <c:pt idx="147">
                  <c:v>31.827716576704471</c:v>
                </c:pt>
                <c:pt idx="148">
                  <c:v>31.667722605471884</c:v>
                </c:pt>
                <c:pt idx="149">
                  <c:v>31.507424725776854</c:v>
                </c:pt>
                <c:pt idx="150">
                  <c:v>31.346840916796527</c:v>
                </c:pt>
                <c:pt idx="151">
                  <c:v>31.185988378726822</c:v>
                </c:pt>
                <c:pt idx="152">
                  <c:v>31.024883526559961</c:v>
                </c:pt>
                <c:pt idx="153">
                  <c:v>30.863541991457069</c:v>
                </c:pt>
                <c:pt idx="154">
                  <c:v>30.701978628386975</c:v>
                </c:pt>
                <c:pt idx="155">
                  <c:v>30.540207528877648</c:v>
                </c:pt>
                <c:pt idx="156">
                  <c:v>30.378242037882394</c:v>
                </c:pt>
                <c:pt idx="157">
                  <c:v>30.216094773900917</c:v>
                </c:pt>
                <c:pt idx="158">
                  <c:v>30.053777651617366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87-4B1B-81A5-95CC65B7B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53.78</c:v>
                </c:pt>
                <c:pt idx="1">
                  <c:v>52.914999999999999</c:v>
                </c:pt>
                <c:pt idx="2">
                  <c:v>54.287999999999997</c:v>
                </c:pt>
                <c:pt idx="3">
                  <c:v>53.881</c:v>
                </c:pt>
                <c:pt idx="4">
                  <c:v>55.033999999999999</c:v>
                </c:pt>
                <c:pt idx="5">
                  <c:v>55.322000000000003</c:v>
                </c:pt>
                <c:pt idx="6">
                  <c:v>55.168999999999997</c:v>
                </c:pt>
                <c:pt idx="7">
                  <c:v>56</c:v>
                </c:pt>
                <c:pt idx="8">
                  <c:v>53.643999999999998</c:v>
                </c:pt>
                <c:pt idx="9">
                  <c:v>54.475000000000001</c:v>
                </c:pt>
                <c:pt idx="10">
                  <c:v>54.542000000000002</c:v>
                </c:pt>
                <c:pt idx="11">
                  <c:v>53.746000000000002</c:v>
                </c:pt>
                <c:pt idx="12">
                  <c:v>54.051000000000002</c:v>
                </c:pt>
                <c:pt idx="13">
                  <c:v>54.085000000000001</c:v>
                </c:pt>
                <c:pt idx="14">
                  <c:v>54.101999999999997</c:v>
                </c:pt>
                <c:pt idx="15">
                  <c:v>54.728999999999999</c:v>
                </c:pt>
                <c:pt idx="16">
                  <c:v>55.152999999999999</c:v>
                </c:pt>
                <c:pt idx="17">
                  <c:v>56.033999999999999</c:v>
                </c:pt>
                <c:pt idx="18">
                  <c:v>56.22</c:v>
                </c:pt>
                <c:pt idx="19">
                  <c:v>56.152999999999999</c:v>
                </c:pt>
                <c:pt idx="20">
                  <c:v>56.338999999999999</c:v>
                </c:pt>
                <c:pt idx="21">
                  <c:v>56.508000000000003</c:v>
                </c:pt>
                <c:pt idx="22">
                  <c:v>57.253999999999998</c:v>
                </c:pt>
                <c:pt idx="23">
                  <c:v>57.287999999999997</c:v>
                </c:pt>
                <c:pt idx="24">
                  <c:v>57.457999999999998</c:v>
                </c:pt>
                <c:pt idx="25">
                  <c:v>57.863999999999997</c:v>
                </c:pt>
                <c:pt idx="26">
                  <c:v>59.287999999999997</c:v>
                </c:pt>
                <c:pt idx="27">
                  <c:v>59.948999999999998</c:v>
                </c:pt>
                <c:pt idx="28">
                  <c:v>60.441000000000003</c:v>
                </c:pt>
                <c:pt idx="29">
                  <c:v>60.457999999999998</c:v>
                </c:pt>
                <c:pt idx="30">
                  <c:v>61.61</c:v>
                </c:pt>
                <c:pt idx="31">
                  <c:v>63.441000000000003</c:v>
                </c:pt>
                <c:pt idx="32">
                  <c:v>64.102000000000004</c:v>
                </c:pt>
                <c:pt idx="33">
                  <c:v>66.78</c:v>
                </c:pt>
                <c:pt idx="34">
                  <c:v>68.355999999999995</c:v>
                </c:pt>
                <c:pt idx="35">
                  <c:v>70.897999999999996</c:v>
                </c:pt>
                <c:pt idx="36">
                  <c:v>73.712000000000003</c:v>
                </c:pt>
                <c:pt idx="37">
                  <c:v>77.338999999999999</c:v>
                </c:pt>
                <c:pt idx="38">
                  <c:v>83.373000000000005</c:v>
                </c:pt>
                <c:pt idx="39">
                  <c:v>89.694999999999993</c:v>
                </c:pt>
                <c:pt idx="40">
                  <c:v>100.18600000000001</c:v>
                </c:pt>
                <c:pt idx="41">
                  <c:v>115.203</c:v>
                </c:pt>
                <c:pt idx="42">
                  <c:v>132.93199999999999</c:v>
                </c:pt>
                <c:pt idx="43">
                  <c:v>152.91499999999999</c:v>
                </c:pt>
                <c:pt idx="44">
                  <c:v>174.03399999999999</c:v>
                </c:pt>
                <c:pt idx="45">
                  <c:v>191.96600000000001</c:v>
                </c:pt>
                <c:pt idx="46">
                  <c:v>207.84700000000001</c:v>
                </c:pt>
                <c:pt idx="47">
                  <c:v>220.017</c:v>
                </c:pt>
                <c:pt idx="48">
                  <c:v>228.71199999999999</c:v>
                </c:pt>
                <c:pt idx="49">
                  <c:v>234.72900000000001</c:v>
                </c:pt>
                <c:pt idx="50">
                  <c:v>236.72900000000001</c:v>
                </c:pt>
                <c:pt idx="51">
                  <c:v>234.74600000000001</c:v>
                </c:pt>
                <c:pt idx="52">
                  <c:v>228.59299999999999</c:v>
                </c:pt>
                <c:pt idx="53">
                  <c:v>214.102</c:v>
                </c:pt>
                <c:pt idx="54">
                  <c:v>188.06800000000001</c:v>
                </c:pt>
                <c:pt idx="55">
                  <c:v>154.91499999999999</c:v>
                </c:pt>
                <c:pt idx="56">
                  <c:v>115.051</c:v>
                </c:pt>
                <c:pt idx="57">
                  <c:v>76.897999999999996</c:v>
                </c:pt>
                <c:pt idx="58">
                  <c:v>58.168999999999997</c:v>
                </c:pt>
                <c:pt idx="59">
                  <c:v>57.932000000000002</c:v>
                </c:pt>
                <c:pt idx="60">
                  <c:v>61.831000000000003</c:v>
                </c:pt>
                <c:pt idx="61">
                  <c:v>66.983000000000004</c:v>
                </c:pt>
                <c:pt idx="62">
                  <c:v>75.846999999999994</c:v>
                </c:pt>
                <c:pt idx="63">
                  <c:v>86.948999999999998</c:v>
                </c:pt>
                <c:pt idx="64">
                  <c:v>101.22</c:v>
                </c:pt>
                <c:pt idx="65">
                  <c:v>117.30500000000001</c:v>
                </c:pt>
                <c:pt idx="66">
                  <c:v>133.52500000000001</c:v>
                </c:pt>
                <c:pt idx="67">
                  <c:v>149.03399999999999</c:v>
                </c:pt>
                <c:pt idx="68">
                  <c:v>159.64400000000001</c:v>
                </c:pt>
                <c:pt idx="69">
                  <c:v>169.136</c:v>
                </c:pt>
                <c:pt idx="70">
                  <c:v>176.50800000000001</c:v>
                </c:pt>
                <c:pt idx="71">
                  <c:v>179.983</c:v>
                </c:pt>
                <c:pt idx="72">
                  <c:v>178.40700000000001</c:v>
                </c:pt>
                <c:pt idx="73">
                  <c:v>171.78</c:v>
                </c:pt>
                <c:pt idx="74">
                  <c:v>155.898</c:v>
                </c:pt>
                <c:pt idx="75">
                  <c:v>132.83099999999999</c:v>
                </c:pt>
                <c:pt idx="76">
                  <c:v>102.203</c:v>
                </c:pt>
                <c:pt idx="77">
                  <c:v>70.677999999999997</c:v>
                </c:pt>
                <c:pt idx="78">
                  <c:v>48.966000000000001</c:v>
                </c:pt>
                <c:pt idx="79">
                  <c:v>39.61</c:v>
                </c:pt>
                <c:pt idx="80">
                  <c:v>39.948999999999998</c:v>
                </c:pt>
                <c:pt idx="81">
                  <c:v>38.271000000000001</c:v>
                </c:pt>
                <c:pt idx="82">
                  <c:v>37.78</c:v>
                </c:pt>
                <c:pt idx="83">
                  <c:v>38.237000000000002</c:v>
                </c:pt>
                <c:pt idx="84">
                  <c:v>39.78</c:v>
                </c:pt>
                <c:pt idx="85">
                  <c:v>40.558999999999997</c:v>
                </c:pt>
                <c:pt idx="86">
                  <c:v>41.017000000000003</c:v>
                </c:pt>
                <c:pt idx="87">
                  <c:v>39.831000000000003</c:v>
                </c:pt>
                <c:pt idx="88">
                  <c:v>39.627000000000002</c:v>
                </c:pt>
                <c:pt idx="89">
                  <c:v>39.881</c:v>
                </c:pt>
                <c:pt idx="90">
                  <c:v>40.627000000000002</c:v>
                </c:pt>
                <c:pt idx="91">
                  <c:v>39.746000000000002</c:v>
                </c:pt>
                <c:pt idx="92">
                  <c:v>40.542000000000002</c:v>
                </c:pt>
                <c:pt idx="93">
                  <c:v>40.356000000000002</c:v>
                </c:pt>
                <c:pt idx="94">
                  <c:v>40.033999999999999</c:v>
                </c:pt>
                <c:pt idx="95">
                  <c:v>39.033999999999999</c:v>
                </c:pt>
                <c:pt idx="96">
                  <c:v>39.457999999999998</c:v>
                </c:pt>
                <c:pt idx="97">
                  <c:v>38.168999999999997</c:v>
                </c:pt>
                <c:pt idx="98">
                  <c:v>38.814</c:v>
                </c:pt>
                <c:pt idx="99">
                  <c:v>39.39</c:v>
                </c:pt>
                <c:pt idx="100">
                  <c:v>40.898000000000003</c:v>
                </c:pt>
                <c:pt idx="101">
                  <c:v>42.712000000000003</c:v>
                </c:pt>
                <c:pt idx="102">
                  <c:v>44.237000000000002</c:v>
                </c:pt>
                <c:pt idx="103">
                  <c:v>48.287999999999997</c:v>
                </c:pt>
                <c:pt idx="104">
                  <c:v>51.372999999999998</c:v>
                </c:pt>
                <c:pt idx="105">
                  <c:v>54.152999999999999</c:v>
                </c:pt>
                <c:pt idx="106">
                  <c:v>56.712000000000003</c:v>
                </c:pt>
                <c:pt idx="107">
                  <c:v>54.475000000000001</c:v>
                </c:pt>
                <c:pt idx="108">
                  <c:v>53.712000000000003</c:v>
                </c:pt>
                <c:pt idx="109">
                  <c:v>49.033999999999999</c:v>
                </c:pt>
                <c:pt idx="110">
                  <c:v>44.406999999999996</c:v>
                </c:pt>
                <c:pt idx="111">
                  <c:v>40.814</c:v>
                </c:pt>
                <c:pt idx="112">
                  <c:v>38.406999999999996</c:v>
                </c:pt>
                <c:pt idx="113">
                  <c:v>36.152999999999999</c:v>
                </c:pt>
                <c:pt idx="114">
                  <c:v>37.152999999999999</c:v>
                </c:pt>
                <c:pt idx="115">
                  <c:v>37.168999999999997</c:v>
                </c:pt>
                <c:pt idx="116">
                  <c:v>35.863999999999997</c:v>
                </c:pt>
                <c:pt idx="117">
                  <c:v>34.542000000000002</c:v>
                </c:pt>
                <c:pt idx="118">
                  <c:v>36.576000000000001</c:v>
                </c:pt>
                <c:pt idx="119">
                  <c:v>34.982999999999997</c:v>
                </c:pt>
                <c:pt idx="120">
                  <c:v>34.695</c:v>
                </c:pt>
                <c:pt idx="121">
                  <c:v>35.322000000000003</c:v>
                </c:pt>
                <c:pt idx="122">
                  <c:v>34.253999999999998</c:v>
                </c:pt>
                <c:pt idx="123">
                  <c:v>34.22</c:v>
                </c:pt>
                <c:pt idx="124">
                  <c:v>33.39</c:v>
                </c:pt>
                <c:pt idx="125">
                  <c:v>34.423999999999999</c:v>
                </c:pt>
                <c:pt idx="126">
                  <c:v>33.085000000000001</c:v>
                </c:pt>
                <c:pt idx="127">
                  <c:v>32.677999999999997</c:v>
                </c:pt>
                <c:pt idx="128">
                  <c:v>32.728999999999999</c:v>
                </c:pt>
                <c:pt idx="129">
                  <c:v>33.085000000000001</c:v>
                </c:pt>
                <c:pt idx="130">
                  <c:v>35.136000000000003</c:v>
                </c:pt>
                <c:pt idx="131">
                  <c:v>37.863999999999997</c:v>
                </c:pt>
                <c:pt idx="132">
                  <c:v>38.814</c:v>
                </c:pt>
                <c:pt idx="133">
                  <c:v>41.558999999999997</c:v>
                </c:pt>
                <c:pt idx="134">
                  <c:v>40.558999999999997</c:v>
                </c:pt>
                <c:pt idx="135">
                  <c:v>41.966000000000001</c:v>
                </c:pt>
                <c:pt idx="136">
                  <c:v>41.406999999999996</c:v>
                </c:pt>
                <c:pt idx="137">
                  <c:v>38.661000000000001</c:v>
                </c:pt>
                <c:pt idx="138">
                  <c:v>35.067999999999998</c:v>
                </c:pt>
                <c:pt idx="139">
                  <c:v>32.524999999999999</c:v>
                </c:pt>
                <c:pt idx="140">
                  <c:v>30.373000000000001</c:v>
                </c:pt>
                <c:pt idx="141">
                  <c:v>29.542000000000002</c:v>
                </c:pt>
                <c:pt idx="142">
                  <c:v>30.61</c:v>
                </c:pt>
                <c:pt idx="143">
                  <c:v>30.305</c:v>
                </c:pt>
                <c:pt idx="144">
                  <c:v>30.305</c:v>
                </c:pt>
                <c:pt idx="145">
                  <c:v>30.78</c:v>
                </c:pt>
                <c:pt idx="146">
                  <c:v>29.22</c:v>
                </c:pt>
                <c:pt idx="147">
                  <c:v>30.39</c:v>
                </c:pt>
                <c:pt idx="148">
                  <c:v>30.457999999999998</c:v>
                </c:pt>
                <c:pt idx="149">
                  <c:v>29.661000000000001</c:v>
                </c:pt>
                <c:pt idx="150">
                  <c:v>30.356000000000002</c:v>
                </c:pt>
                <c:pt idx="151">
                  <c:v>29.254000000000001</c:v>
                </c:pt>
                <c:pt idx="152">
                  <c:v>28.745999999999999</c:v>
                </c:pt>
                <c:pt idx="153">
                  <c:v>27.983000000000001</c:v>
                </c:pt>
                <c:pt idx="154">
                  <c:v>27.068000000000001</c:v>
                </c:pt>
                <c:pt idx="155">
                  <c:v>29.135999999999999</c:v>
                </c:pt>
                <c:pt idx="156">
                  <c:v>28.898</c:v>
                </c:pt>
                <c:pt idx="157">
                  <c:v>30.102</c:v>
                </c:pt>
                <c:pt idx="158">
                  <c:v>29.457999999999998</c:v>
                </c:pt>
                <c:pt idx="159">
                  <c:v>29.085000000000001</c:v>
                </c:pt>
                <c:pt idx="160">
                  <c:v>28.423999999999999</c:v>
                </c:pt>
                <c:pt idx="161">
                  <c:v>28.542000000000002</c:v>
                </c:pt>
                <c:pt idx="162">
                  <c:v>29.102</c:v>
                </c:pt>
                <c:pt idx="163">
                  <c:v>27.966000000000001</c:v>
                </c:pt>
                <c:pt idx="164">
                  <c:v>28.050999999999998</c:v>
                </c:pt>
                <c:pt idx="165">
                  <c:v>27.576000000000001</c:v>
                </c:pt>
                <c:pt idx="166">
                  <c:v>27.576000000000001</c:v>
                </c:pt>
                <c:pt idx="167">
                  <c:v>26.321999999999999</c:v>
                </c:pt>
                <c:pt idx="168">
                  <c:v>27.931999999999999</c:v>
                </c:pt>
                <c:pt idx="169">
                  <c:v>27.085000000000001</c:v>
                </c:pt>
                <c:pt idx="170">
                  <c:v>27.169</c:v>
                </c:pt>
                <c:pt idx="171">
                  <c:v>26.712</c:v>
                </c:pt>
                <c:pt idx="172">
                  <c:v>27.423999999999999</c:v>
                </c:pt>
                <c:pt idx="173">
                  <c:v>26.576000000000001</c:v>
                </c:pt>
                <c:pt idx="174">
                  <c:v>27.407</c:v>
                </c:pt>
                <c:pt idx="175">
                  <c:v>27.898</c:v>
                </c:pt>
                <c:pt idx="176">
                  <c:v>26</c:v>
                </c:pt>
                <c:pt idx="177">
                  <c:v>26.033999999999999</c:v>
                </c:pt>
                <c:pt idx="178">
                  <c:v>25.983000000000001</c:v>
                </c:pt>
                <c:pt idx="179">
                  <c:v>26.712</c:v>
                </c:pt>
                <c:pt idx="180">
                  <c:v>25.202999999999999</c:v>
                </c:pt>
                <c:pt idx="181">
                  <c:v>25.507999999999999</c:v>
                </c:pt>
                <c:pt idx="182">
                  <c:v>26.135999999999999</c:v>
                </c:pt>
                <c:pt idx="183">
                  <c:v>26.492000000000001</c:v>
                </c:pt>
                <c:pt idx="184">
                  <c:v>26.457999999999998</c:v>
                </c:pt>
                <c:pt idx="185">
                  <c:v>26.236999999999998</c:v>
                </c:pt>
                <c:pt idx="186">
                  <c:v>25.831</c:v>
                </c:pt>
                <c:pt idx="187">
                  <c:v>26.102</c:v>
                </c:pt>
                <c:pt idx="188">
                  <c:v>25.119</c:v>
                </c:pt>
                <c:pt idx="189">
                  <c:v>26.119</c:v>
                </c:pt>
                <c:pt idx="190">
                  <c:v>24.864000000000001</c:v>
                </c:pt>
                <c:pt idx="191">
                  <c:v>25.440999999999999</c:v>
                </c:pt>
                <c:pt idx="192">
                  <c:v>24.898</c:v>
                </c:pt>
                <c:pt idx="193">
                  <c:v>25.068000000000001</c:v>
                </c:pt>
                <c:pt idx="194">
                  <c:v>25.202999999999999</c:v>
                </c:pt>
                <c:pt idx="195">
                  <c:v>25.492000000000001</c:v>
                </c:pt>
                <c:pt idx="196">
                  <c:v>25.033999999999999</c:v>
                </c:pt>
                <c:pt idx="197">
                  <c:v>24.440999999999999</c:v>
                </c:pt>
                <c:pt idx="198">
                  <c:v>25.914999999999999</c:v>
                </c:pt>
                <c:pt idx="199">
                  <c:v>26.492000000000001</c:v>
                </c:pt>
                <c:pt idx="200">
                  <c:v>25.050999999999998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C-4178-BE35-99A29AB8938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60.671901322357897</c:v>
                </c:pt>
                <c:pt idx="19">
                  <c:v>60.390045050939634</c:v>
                </c:pt>
                <c:pt idx="20">
                  <c:v>60.114949664336912</c:v>
                </c:pt>
                <c:pt idx="21">
                  <c:v>59.850454796705741</c:v>
                </c:pt>
                <c:pt idx="22">
                  <c:v>59.602289044355516</c:v>
                </c:pt>
                <c:pt idx="23">
                  <c:v>59.378840842431131</c:v>
                </c:pt>
                <c:pt idx="24">
                  <c:v>59.192161751764544</c:v>
                </c:pt>
                <c:pt idx="25">
                  <c:v>59.059232592957592</c:v>
                </c:pt>
                <c:pt idx="26">
                  <c:v>59.003507245492123</c:v>
                </c:pt>
                <c:pt idx="27">
                  <c:v>59.056722010849882</c:v>
                </c:pt>
                <c:pt idx="28">
                  <c:v>59.260918142623055</c:v>
                </c:pt>
                <c:pt idx="29">
                  <c:v>59.670570640973928</c:v>
                </c:pt>
                <c:pt idx="30">
                  <c:v>60.354648953113625</c:v>
                </c:pt>
                <c:pt idx="31">
                  <c:v>61.398359022114612</c:v>
                </c:pt>
                <c:pt idx="32">
                  <c:v>62.904239007725259</c:v>
                </c:pt>
                <c:pt idx="33">
                  <c:v>64.992214649691547</c:v>
                </c:pt>
                <c:pt idx="34">
                  <c:v>67.798179754750862</c:v>
                </c:pt>
                <c:pt idx="35">
                  <c:v>71.47066982277299</c:v>
                </c:pt>
                <c:pt idx="36">
                  <c:v>76.165259254194083</c:v>
                </c:pt>
                <c:pt idx="37">
                  <c:v>82.036448226884076</c:v>
                </c:pt>
                <c:pt idx="38">
                  <c:v>89.22702018733365</c:v>
                </c:pt>
                <c:pt idx="39">
                  <c:v>97.855139885112393</c:v>
                </c:pt>
                <c:pt idx="40">
                  <c:v>107.99980574163999</c:v>
                </c:pt>
                <c:pt idx="41">
                  <c:v>119.68563228082942</c:v>
                </c:pt>
                <c:pt idx="42">
                  <c:v>132.86824971762806</c:v>
                </c:pt>
                <c:pt idx="43">
                  <c:v>147.42169060712158</c:v>
                </c:pt>
                <c:pt idx="44">
                  <c:v>163.12839084484287</c:v>
                </c:pt>
                <c:pt idx="45">
                  <c:v>179.66903907867331</c:v>
                </c:pt>
                <c:pt idx="46">
                  <c:v>196.59955998069216</c:v>
                </c:pt>
                <c:pt idx="47">
                  <c:v>213.28291294522313</c:v>
                </c:pt>
                <c:pt idx="48">
                  <c:v>228.72640044440359</c:v>
                </c:pt>
                <c:pt idx="49">
                  <c:v>241.31139993695618</c:v>
                </c:pt>
                <c:pt idx="50">
                  <c:v>248.56285944486498</c:v>
                </c:pt>
                <c:pt idx="51">
                  <c:v>247.35107617012883</c:v>
                </c:pt>
                <c:pt idx="52">
                  <c:v>234.94479549894814</c:v>
                </c:pt>
                <c:pt idx="53">
                  <c:v>210.76703008608584</c:v>
                </c:pt>
                <c:pt idx="54">
                  <c:v>177.75471188909503</c:v>
                </c:pt>
                <c:pt idx="55">
                  <c:v>141.94595077309253</c:v>
                </c:pt>
                <c:pt idx="56">
                  <c:v>110.0947210691054</c:v>
                </c:pt>
                <c:pt idx="57">
                  <c:v>86.84478456670854</c:v>
                </c:pt>
                <c:pt idx="58">
                  <c:v>73.405119655790486</c:v>
                </c:pt>
                <c:pt idx="59">
                  <c:v>68.281299562293725</c:v>
                </c:pt>
                <c:pt idx="60">
                  <c:v>69.002506061380075</c:v>
                </c:pt>
                <c:pt idx="61">
                  <c:v>73.482132661297442</c:v>
                </c:pt>
                <c:pt idx="62">
                  <c:v>80.476759613812035</c:v>
                </c:pt>
                <c:pt idx="63">
                  <c:v>89.414719836749313</c:v>
                </c:pt>
                <c:pt idx="64">
                  <c:v>100.05415562908313</c:v>
                </c:pt>
                <c:pt idx="65">
                  <c:v>112.22300077890269</c:v>
                </c:pt>
                <c:pt idx="66">
                  <c:v>125.67682299225741</c:v>
                </c:pt>
                <c:pt idx="67">
                  <c:v>140.01965905008291</c:v>
                </c:pt>
                <c:pt idx="68">
                  <c:v>154.61654517530232</c:v>
                </c:pt>
                <c:pt idx="69">
                  <c:v>168.43246414290388</c:v>
                </c:pt>
                <c:pt idx="70">
                  <c:v>179.7919122075387</c:v>
                </c:pt>
                <c:pt idx="71">
                  <c:v>186.23519799554663</c:v>
                </c:pt>
                <c:pt idx="72">
                  <c:v>184.87838113837716</c:v>
                </c:pt>
                <c:pt idx="73">
                  <c:v>173.6021236217274</c:v>
                </c:pt>
                <c:pt idx="74">
                  <c:v>152.68149267879554</c:v>
                </c:pt>
                <c:pt idx="75">
                  <c:v>125.59626999332869</c:v>
                </c:pt>
                <c:pt idx="76">
                  <c:v>97.928428322425006</c:v>
                </c:pt>
                <c:pt idx="77">
                  <c:v>74.805680418285164</c:v>
                </c:pt>
                <c:pt idx="78">
                  <c:v>58.754088504186818</c:v>
                </c:pt>
                <c:pt idx="79">
                  <c:v>49.403740763514627</c:v>
                </c:pt>
                <c:pt idx="80">
                  <c:v>44.76574864802113</c:v>
                </c:pt>
                <c:pt idx="81">
                  <c:v>42.734422841632401</c:v>
                </c:pt>
                <c:pt idx="82">
                  <c:v>41.867145526396897</c:v>
                </c:pt>
                <c:pt idx="83">
                  <c:v>41.426482836903375</c:v>
                </c:pt>
                <c:pt idx="84">
                  <c:v>41.117067524288906</c:v>
                </c:pt>
                <c:pt idx="85">
                  <c:v>40.844294065339028</c:v>
                </c:pt>
                <c:pt idx="86">
                  <c:v>40.584128868554579</c:v>
                </c:pt>
                <c:pt idx="87">
                  <c:v>40.332610428067959</c:v>
                </c:pt>
                <c:pt idx="88">
                  <c:v>40.091022238986355</c:v>
                </c:pt>
                <c:pt idx="89">
                  <c:v>39.862825375978261</c:v>
                </c:pt>
                <c:pt idx="90">
                  <c:v>39.653727967590221</c:v>
                </c:pt>
                <c:pt idx="91">
                  <c:v>39.472582090478632</c:v>
                </c:pt>
                <c:pt idx="92">
                  <c:v>39.332588847953069</c:v>
                </c:pt>
                <c:pt idx="93">
                  <c:v>39.252609219052097</c:v>
                </c:pt>
                <c:pt idx="94">
                  <c:v>39.25832444765193</c:v>
                </c:pt>
                <c:pt idx="95">
                  <c:v>39.382857437367946</c:v>
                </c:pt>
                <c:pt idx="96">
                  <c:v>39.666343939454535</c:v>
                </c:pt>
                <c:pt idx="97">
                  <c:v>40.153889777137174</c:v>
                </c:pt>
                <c:pt idx="98">
                  <c:v>40.891419193756235</c:v>
                </c:pt>
                <c:pt idx="99">
                  <c:v>41.919107578842016</c:v>
                </c:pt>
                <c:pt idx="100">
                  <c:v>43.262255457138359</c:v>
                </c:pt>
                <c:pt idx="101">
                  <c:v>44.919257617741543</c:v>
                </c:pt>
                <c:pt idx="102">
                  <c:v>46.845498195797497</c:v>
                </c:pt>
                <c:pt idx="103">
                  <c:v>48.931503516833743</c:v>
                </c:pt>
                <c:pt idx="104">
                  <c:v>50.977089240934006</c:v>
                </c:pt>
                <c:pt idx="105">
                  <c:v>52.675154440147587</c:v>
                </c:pt>
                <c:pt idx="106">
                  <c:v>53.636044528985408</c:v>
                </c:pt>
                <c:pt idx="107">
                  <c:v>53.485270775479727</c:v>
                </c:pt>
                <c:pt idx="108">
                  <c:v>52.027029040939098</c:v>
                </c:pt>
                <c:pt idx="109">
                  <c:v>49.392605394250914</c:v>
                </c:pt>
                <c:pt idx="110">
                  <c:v>46.055624171733427</c:v>
                </c:pt>
                <c:pt idx="111">
                  <c:v>42.663948866578636</c:v>
                </c:pt>
                <c:pt idx="112">
                  <c:v>39.776761175465758</c:v>
                </c:pt>
                <c:pt idx="113">
                  <c:v>37.673381649277999</c:v>
                </c:pt>
                <c:pt idx="114">
                  <c:v>36.335743184889068</c:v>
                </c:pt>
                <c:pt idx="115">
                  <c:v>35.568715249943466</c:v>
                </c:pt>
                <c:pt idx="116">
                  <c:v>35.145525970615893</c:v>
                </c:pt>
                <c:pt idx="117">
                  <c:v>34.894884552013636</c:v>
                </c:pt>
                <c:pt idx="118">
                  <c:v>34.718976812045334</c:v>
                </c:pt>
                <c:pt idx="119">
                  <c:v>34.574589154621549</c:v>
                </c:pt>
                <c:pt idx="120">
                  <c:v>34.449126579316818</c:v>
                </c:pt>
                <c:pt idx="121">
                  <c:v>34.345136481523092</c:v>
                </c:pt>
                <c:pt idx="122">
                  <c:v>34.273578959831013</c:v>
                </c:pt>
                <c:pt idx="123">
                  <c:v>34.251947227127403</c:v>
                </c:pt>
                <c:pt idx="124">
                  <c:v>34.303928676250806</c:v>
                </c:pt>
                <c:pt idx="125">
                  <c:v>34.458614711645588</c:v>
                </c:pt>
                <c:pt idx="126">
                  <c:v>34.748031543531589</c:v>
                </c:pt>
                <c:pt idx="127">
                  <c:v>35.202067984550276</c:v>
                </c:pt>
                <c:pt idx="128">
                  <c:v>35.840022624105671</c:v>
                </c:pt>
                <c:pt idx="129">
                  <c:v>36.658292061754679</c:v>
                </c:pt>
                <c:pt idx="130">
                  <c:v>37.614836078104837</c:v>
                </c:pt>
                <c:pt idx="131">
                  <c:v>38.614100540750819</c:v>
                </c:pt>
                <c:pt idx="132">
                  <c:v>39.501378702250044</c:v>
                </c:pt>
                <c:pt idx="133">
                  <c:v>40.079974273332176</c:v>
                </c:pt>
                <c:pt idx="134">
                  <c:v>40.160463376596063</c:v>
                </c:pt>
                <c:pt idx="135">
                  <c:v>39.633153733373561</c:v>
                </c:pt>
                <c:pt idx="136">
                  <c:v>38.530073157501207</c:v>
                </c:pt>
                <c:pt idx="137">
                  <c:v>37.034097097574325</c:v>
                </c:pt>
                <c:pt idx="138">
                  <c:v>35.417896733695862</c:v>
                </c:pt>
                <c:pt idx="139">
                  <c:v>33.941692971482766</c:v>
                </c:pt>
                <c:pt idx="140">
                  <c:v>32.767616364165534</c:v>
                </c:pt>
                <c:pt idx="141">
                  <c:v>31.933423460394469</c:v>
                </c:pt>
                <c:pt idx="142">
                  <c:v>31.384474018815183</c:v>
                </c:pt>
                <c:pt idx="143">
                  <c:v>31.029491800825458</c:v>
                </c:pt>
                <c:pt idx="144">
                  <c:v>30.784895818885619</c:v>
                </c:pt>
                <c:pt idx="145">
                  <c:v>30.59368832435856</c:v>
                </c:pt>
                <c:pt idx="146">
                  <c:v>30.42457079377284</c:v>
                </c:pt>
                <c:pt idx="147">
                  <c:v>30.263248464624088</c:v>
                </c:pt>
                <c:pt idx="148">
                  <c:v>30.1042019132272</c:v>
                </c:pt>
                <c:pt idx="149">
                  <c:v>29.945615643541121</c:v>
                </c:pt>
                <c:pt idx="150">
                  <c:v>29.786982578831971</c:v>
                </c:pt>
                <c:pt idx="151">
                  <c:v>29.628187424358007</c:v>
                </c:pt>
                <c:pt idx="152">
                  <c:v>29.469214912077234</c:v>
                </c:pt>
                <c:pt idx="153">
                  <c:v>29.310071391036594</c:v>
                </c:pt>
                <c:pt idx="154">
                  <c:v>29.150766869535826</c:v>
                </c:pt>
                <c:pt idx="155">
                  <c:v>28.991311494247988</c:v>
                </c:pt>
                <c:pt idx="156">
                  <c:v>28.831714965041964</c:v>
                </c:pt>
                <c:pt idx="157">
                  <c:v>28.671986462613607</c:v>
                </c:pt>
                <c:pt idx="158">
                  <c:v>28.512134654365624</c:v>
                </c:pt>
                <c:pt idx="159">
                  <c:v>28.352167711488988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6C-4178-BE35-99A29AB8938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60.65610885774403</c:v>
                </c:pt>
                <c:pt idx="19">
                  <c:v>60.363382543028308</c:v>
                </c:pt>
                <c:pt idx="20">
                  <c:v>60.070590653877964</c:v>
                </c:pt>
                <c:pt idx="21">
                  <c:v>59.777728333266367</c:v>
                </c:pt>
                <c:pt idx="22">
                  <c:v>59.484790399973924</c:v>
                </c:pt>
                <c:pt idx="23">
                  <c:v>59.1917713316872</c:v>
                </c:pt>
                <c:pt idx="24">
                  <c:v>58.898665247926346</c:v>
                </c:pt>
                <c:pt idx="25">
                  <c:v>58.605465892935982</c:v>
                </c:pt>
                <c:pt idx="26">
                  <c:v>58.312166618703664</c:v>
                </c:pt>
                <c:pt idx="27">
                  <c:v>58.018760368303276</c:v>
                </c:pt>
                <c:pt idx="28">
                  <c:v>57.725239659799946</c:v>
                </c:pt>
                <c:pt idx="29">
                  <c:v>57.431596570996625</c:v>
                </c:pt>
                <c:pt idx="30">
                  <c:v>57.137822725353772</c:v>
                </c:pt>
                <c:pt idx="31">
                  <c:v>56.843909279471156</c:v>
                </c:pt>
                <c:pt idx="32">
                  <c:v>56.549846912586744</c:v>
                </c:pt>
                <c:pt idx="33">
                  <c:v>56.255625818622789</c:v>
                </c:pt>
                <c:pt idx="34">
                  <c:v>55.961235701393576</c:v>
                </c:pt>
                <c:pt idx="35">
                  <c:v>55.666665773685622</c:v>
                </c:pt>
                <c:pt idx="36">
                  <c:v>55.371904761028432</c:v>
                </c:pt>
                <c:pt idx="37">
                  <c:v>55.076940911095214</c:v>
                </c:pt>
                <c:pt idx="38">
                  <c:v>54.781762009808233</c:v>
                </c:pt>
                <c:pt idx="39">
                  <c:v>54.486355405373708</c:v>
                </c:pt>
                <c:pt idx="40">
                  <c:v>54.190708041638572</c:v>
                </c:pt>
                <c:pt idx="41">
                  <c:v>53.894806502345254</c:v>
                </c:pt>
                <c:pt idx="42">
                  <c:v>53.59863706806248</c:v>
                </c:pt>
                <c:pt idx="43">
                  <c:v>53.302185787790478</c:v>
                </c:pt>
                <c:pt idx="44">
                  <c:v>53.00543856747651</c:v>
                </c:pt>
                <c:pt idx="45">
                  <c:v>52.708381277931998</c:v>
                </c:pt>
                <c:pt idx="46">
                  <c:v>52.410999884912464</c:v>
                </c:pt>
                <c:pt idx="47">
                  <c:v>52.113280604405084</c:v>
                </c:pt>
                <c:pt idx="48">
                  <c:v>51.815210086459373</c:v>
                </c:pt>
                <c:pt idx="49">
                  <c:v>51.51677563119074</c:v>
                </c:pt>
                <c:pt idx="50">
                  <c:v>51.217965440874352</c:v>
                </c:pt>
                <c:pt idx="51">
                  <c:v>50.918768912317681</c:v>
                </c:pt>
                <c:pt idx="52">
                  <c:v>50.61917697394064</c:v>
                </c:pt>
                <c:pt idx="53">
                  <c:v>50.319182472182511</c:v>
                </c:pt>
                <c:pt idx="54">
                  <c:v>50.018780611974613</c:v>
                </c:pt>
                <c:pt idx="55">
                  <c:v>49.717969456036187</c:v>
                </c:pt>
                <c:pt idx="56">
                  <c:v>49.416750487636968</c:v>
                </c:pt>
                <c:pt idx="57">
                  <c:v>49.115129241181059</c:v>
                </c:pt>
                <c:pt idx="58">
                  <c:v>48.813116004456738</c:v>
                </c:pt>
                <c:pt idx="59">
                  <c:v>48.510726595611096</c:v>
                </c:pt>
                <c:pt idx="60">
                  <c:v>48.207983216786495</c:v>
                </c:pt>
                <c:pt idx="61">
                  <c:v>47.904915384830275</c:v>
                </c:pt>
                <c:pt idx="62">
                  <c:v>47.601560937490376</c:v>
                </c:pt>
                <c:pt idx="63">
                  <c:v>47.297967110966546</c:v>
                </c:pt>
                <c:pt idx="64">
                  <c:v>46.994191681531035</c:v>
                </c:pt>
                <c:pt idx="65">
                  <c:v>46.690304160108056</c:v>
                </c:pt>
                <c:pt idx="66">
                  <c:v>46.386387024167597</c:v>
                </c:pt>
                <c:pt idx="67">
                  <c:v>46.082536966035995</c:v>
                </c:pt>
                <c:pt idx="68">
                  <c:v>45.778866130783712</c:v>
                </c:pt>
                <c:pt idx="69">
                  <c:v>45.475503310306237</c:v>
                </c:pt>
                <c:pt idx="70">
                  <c:v>45.172595053226615</c:v>
                </c:pt>
                <c:pt idx="71">
                  <c:v>44.870306643061539</c:v>
                </c:pt>
                <c:pt idx="72">
                  <c:v>44.568822890059913</c:v>
                </c:pt>
                <c:pt idx="73">
                  <c:v>44.268348675701191</c:v>
                </c:pt>
                <c:pt idx="74">
                  <c:v>43.969109183610612</c:v>
                </c:pt>
                <c:pt idx="75">
                  <c:v>43.671349747293526</c:v>
                </c:pt>
                <c:pt idx="76">
                  <c:v>43.375335244381475</c:v>
                </c:pt>
                <c:pt idx="77">
                  <c:v>43.081348969829328</c:v>
                </c:pt>
                <c:pt idx="78">
                  <c:v>42.78969092749734</c:v>
                </c:pt>
                <c:pt idx="79">
                  <c:v>42.500675491477161</c:v>
                </c:pt>
                <c:pt idx="80">
                  <c:v>42.214628405849353</c:v>
                </c:pt>
                <c:pt idx="81">
                  <c:v>41.931883114439316</c:v>
                </c:pt>
                <c:pt idx="82">
                  <c:v>41.652776440269719</c:v>
                </c:pt>
                <c:pt idx="83">
                  <c:v>41.377643666957191</c:v>
                </c:pt>
                <c:pt idx="84">
                  <c:v>41.106813109831279</c:v>
                </c:pt>
                <c:pt idx="85">
                  <c:v>40.840600301030619</c:v>
                </c:pt>
                <c:pt idx="86">
                  <c:v>40.579301947698085</c:v>
                </c:pt>
                <c:pt idx="87">
                  <c:v>40.323189852740903</c:v>
                </c:pt>
                <c:pt idx="88">
                  <c:v>40.072505010428173</c:v>
                </c:pt>
                <c:pt idx="89">
                  <c:v>39.827452101568554</c:v>
                </c:pt>
                <c:pt idx="90">
                  <c:v>39.58819461291354</c:v>
                </c:pt>
                <c:pt idx="91">
                  <c:v>39.354850791444335</c:v>
                </c:pt>
                <c:pt idx="92">
                  <c:v>39.127490616168814</c:v>
                </c:pt>
                <c:pt idx="93">
                  <c:v>38.90613392914031</c:v>
                </c:pt>
                <c:pt idx="94">
                  <c:v>38.69074981606822</c:v>
                </c:pt>
                <c:pt idx="95">
                  <c:v>38.481257268677496</c:v>
                </c:pt>
                <c:pt idx="96">
                  <c:v>38.27752710020237</c:v>
                </c:pt>
                <c:pt idx="97">
                  <c:v>38.079385026667794</c:v>
                </c:pt>
                <c:pt idx="98">
                  <c:v>37.886615774306264</c:v>
                </c:pt>
                <c:pt idx="99">
                  <c:v>37.69896803127336</c:v>
                </c:pt>
                <c:pt idx="100">
                  <c:v>37.516160032392818</c:v>
                </c:pt>
                <c:pt idx="101">
                  <c:v>37.337885550328494</c:v>
                </c:pt>
                <c:pt idx="102">
                  <c:v>37.163820065359232</c:v>
                </c:pt>
                <c:pt idx="103">
                  <c:v>36.993626897623614</c:v>
                </c:pt>
                <c:pt idx="104">
                  <c:v>36.82696310814454</c:v>
                </c:pt>
                <c:pt idx="105">
                  <c:v>36.66348500534864</c:v>
                </c:pt>
                <c:pt idx="106">
                  <c:v>36.502853129104601</c:v>
                </c:pt>
                <c:pt idx="107">
                  <c:v>36.344736621523502</c:v>
                </c:pt>
                <c:pt idx="108">
                  <c:v>36.188816930231262</c:v>
                </c:pt>
                <c:pt idx="109">
                  <c:v>36.034790823392825</c:v>
                </c:pt>
                <c:pt idx="110">
                  <c:v>35.88237272490165</c:v>
                </c:pt>
                <c:pt idx="111">
                  <c:v>35.731296401928248</c:v>
                </c:pt>
                <c:pt idx="112">
                  <c:v>35.581316055091989</c:v>
                </c:pt>
                <c:pt idx="113">
                  <c:v>35.432206873996101</c:v>
                </c:pt>
                <c:pt idx="114">
                  <c:v>35.283765128209325</c:v>
                </c:pt>
                <c:pt idx="115">
                  <c:v>35.135807866684353</c:v>
                </c:pt>
                <c:pt idx="116">
                  <c:v>34.988172297886095</c:v>
                </c:pt>
                <c:pt idx="117">
                  <c:v>34.8407149194067</c:v>
                </c:pt>
                <c:pt idx="118">
                  <c:v>34.693310460373368</c:v>
                </c:pt>
                <c:pt idx="119">
                  <c:v>34.545850693228132</c:v>
                </c:pt>
                <c:pt idx="120">
                  <c:v>34.398243164085969</c:v>
                </c:pt>
                <c:pt idx="121">
                  <c:v>34.250409883344325</c:v>
                </c:pt>
                <c:pt idx="122">
                  <c:v>34.102286010894005</c:v>
                </c:pt>
                <c:pt idx="123">
                  <c:v>33.953818563428364</c:v>
                </c:pt>
                <c:pt idx="124">
                  <c:v>33.804965165132629</c:v>
                </c:pt>
                <c:pt idx="125">
                  <c:v>33.655692857549525</c:v>
                </c:pt>
                <c:pt idx="126">
                  <c:v>33.505976979692839</c:v>
                </c:pt>
                <c:pt idx="127">
                  <c:v>33.35580012550534</c:v>
                </c:pt>
                <c:pt idx="128">
                  <c:v>33.205151182489132</c:v>
                </c:pt>
                <c:pt idx="129">
                  <c:v>33.054024452713307</c:v>
                </c:pt>
                <c:pt idx="130">
                  <c:v>32.902418855353645</c:v>
                </c:pt>
                <c:pt idx="131">
                  <c:v>32.750337208366162</c:v>
                </c:pt>
                <c:pt idx="132">
                  <c:v>32.597785585765571</c:v>
                </c:pt>
                <c:pt idx="133">
                  <c:v>32.444772746200123</c:v>
                </c:pt>
                <c:pt idx="134">
                  <c:v>32.291309628021764</c:v>
                </c:pt>
                <c:pt idx="135">
                  <c:v>32.137408905786842</c:v>
                </c:pt>
                <c:pt idx="136">
                  <c:v>31.983084603038602</c:v>
                </c:pt>
                <c:pt idx="137">
                  <c:v>31.828351756275076</c:v>
                </c:pt>
                <c:pt idx="138">
                  <c:v>31.673226125159658</c:v>
                </c:pt>
                <c:pt idx="139">
                  <c:v>31.517723944257206</c:v>
                </c:pt>
                <c:pt idx="140">
                  <c:v>31.361861711852139</c:v>
                </c:pt>
                <c:pt idx="141">
                  <c:v>31.205656011708051</c:v>
                </c:pt>
                <c:pt idx="142">
                  <c:v>31.049123363945945</c:v>
                </c:pt>
                <c:pt idx="143">
                  <c:v>30.892280101539487</c:v>
                </c:pt>
                <c:pt idx="144">
                  <c:v>30.735142269241809</c:v>
                </c:pt>
                <c:pt idx="145">
                  <c:v>30.577725542063753</c:v>
                </c:pt>
                <c:pt idx="146">
                  <c:v>30.420045160713805</c:v>
                </c:pt>
                <c:pt idx="147">
                  <c:v>30.262115881682391</c:v>
                </c:pt>
                <c:pt idx="148">
                  <c:v>30.103951939906597</c:v>
                </c:pt>
                <c:pt idx="149">
                  <c:v>29.945567022184608</c:v>
                </c:pt>
                <c:pt idx="150">
                  <c:v>29.786974249722622</c:v>
                </c:pt>
                <c:pt idx="151">
                  <c:v>29.628186168390855</c:v>
                </c:pt>
                <c:pt idx="152">
                  <c:v>29.469214745440578</c:v>
                </c:pt>
                <c:pt idx="153">
                  <c:v>29.310071371591604</c:v>
                </c:pt>
                <c:pt idx="154">
                  <c:v>29.150766867540813</c:v>
                </c:pt>
                <c:pt idx="155">
                  <c:v>28.991311494068075</c:v>
                </c:pt>
                <c:pt idx="156">
                  <c:v>28.831714965027707</c:v>
                </c:pt>
                <c:pt idx="157">
                  <c:v>28.671986462612615</c:v>
                </c:pt>
                <c:pt idx="158">
                  <c:v>28.512134654365564</c:v>
                </c:pt>
                <c:pt idx="159">
                  <c:v>28.352167711488985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6C-4178-BE35-99A29AB89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57.271000000000001</c:v>
                </c:pt>
                <c:pt idx="1">
                  <c:v>59.168999999999997</c:v>
                </c:pt>
                <c:pt idx="2">
                  <c:v>58.542000000000002</c:v>
                </c:pt>
                <c:pt idx="3">
                  <c:v>58.796999999999997</c:v>
                </c:pt>
                <c:pt idx="4">
                  <c:v>57.831000000000003</c:v>
                </c:pt>
                <c:pt idx="5">
                  <c:v>57.423999999999999</c:v>
                </c:pt>
                <c:pt idx="6">
                  <c:v>58.101999999999997</c:v>
                </c:pt>
                <c:pt idx="7">
                  <c:v>58.982999999999997</c:v>
                </c:pt>
                <c:pt idx="8">
                  <c:v>57.898000000000003</c:v>
                </c:pt>
                <c:pt idx="9">
                  <c:v>58.508000000000003</c:v>
                </c:pt>
                <c:pt idx="10">
                  <c:v>58.898000000000003</c:v>
                </c:pt>
                <c:pt idx="11">
                  <c:v>58.39</c:v>
                </c:pt>
                <c:pt idx="12">
                  <c:v>59.085000000000001</c:v>
                </c:pt>
                <c:pt idx="13">
                  <c:v>59.305</c:v>
                </c:pt>
                <c:pt idx="14">
                  <c:v>59.338999999999999</c:v>
                </c:pt>
                <c:pt idx="15">
                  <c:v>59.508000000000003</c:v>
                </c:pt>
                <c:pt idx="16">
                  <c:v>58.762999999999998</c:v>
                </c:pt>
                <c:pt idx="17">
                  <c:v>57.914999999999999</c:v>
                </c:pt>
                <c:pt idx="18">
                  <c:v>59.033999999999999</c:v>
                </c:pt>
                <c:pt idx="19">
                  <c:v>58.627000000000002</c:v>
                </c:pt>
                <c:pt idx="20">
                  <c:v>60.136000000000003</c:v>
                </c:pt>
                <c:pt idx="21">
                  <c:v>59.677999999999997</c:v>
                </c:pt>
                <c:pt idx="22">
                  <c:v>60.152999999999999</c:v>
                </c:pt>
                <c:pt idx="23">
                  <c:v>60.966000000000001</c:v>
                </c:pt>
                <c:pt idx="24">
                  <c:v>60.593000000000004</c:v>
                </c:pt>
                <c:pt idx="25">
                  <c:v>62.017000000000003</c:v>
                </c:pt>
                <c:pt idx="26">
                  <c:v>63</c:v>
                </c:pt>
                <c:pt idx="27">
                  <c:v>61.982999999999997</c:v>
                </c:pt>
                <c:pt idx="28">
                  <c:v>62.338999999999999</c:v>
                </c:pt>
                <c:pt idx="29">
                  <c:v>62.863999999999997</c:v>
                </c:pt>
                <c:pt idx="30">
                  <c:v>64.881</c:v>
                </c:pt>
                <c:pt idx="31">
                  <c:v>64.271000000000001</c:v>
                </c:pt>
                <c:pt idx="32">
                  <c:v>65.983000000000004</c:v>
                </c:pt>
                <c:pt idx="33">
                  <c:v>68.186000000000007</c:v>
                </c:pt>
                <c:pt idx="34">
                  <c:v>70.881</c:v>
                </c:pt>
                <c:pt idx="35">
                  <c:v>73.355999999999995</c:v>
                </c:pt>
                <c:pt idx="36">
                  <c:v>77.745999999999995</c:v>
                </c:pt>
                <c:pt idx="37">
                  <c:v>81.593000000000004</c:v>
                </c:pt>
                <c:pt idx="38">
                  <c:v>84.677999999999997</c:v>
                </c:pt>
                <c:pt idx="39">
                  <c:v>89.474999999999994</c:v>
                </c:pt>
                <c:pt idx="40">
                  <c:v>96.338999999999999</c:v>
                </c:pt>
                <c:pt idx="41">
                  <c:v>106.458</c:v>
                </c:pt>
                <c:pt idx="42">
                  <c:v>120.52500000000001</c:v>
                </c:pt>
                <c:pt idx="43">
                  <c:v>138.18600000000001</c:v>
                </c:pt>
                <c:pt idx="44">
                  <c:v>158.28800000000001</c:v>
                </c:pt>
                <c:pt idx="45">
                  <c:v>176.40700000000001</c:v>
                </c:pt>
                <c:pt idx="46">
                  <c:v>194.15299999999999</c:v>
                </c:pt>
                <c:pt idx="47">
                  <c:v>207.59299999999999</c:v>
                </c:pt>
                <c:pt idx="48">
                  <c:v>217.983</c:v>
                </c:pt>
                <c:pt idx="49">
                  <c:v>225.59299999999999</c:v>
                </c:pt>
                <c:pt idx="50">
                  <c:v>229.42400000000001</c:v>
                </c:pt>
                <c:pt idx="51">
                  <c:v>229.559</c:v>
                </c:pt>
                <c:pt idx="52">
                  <c:v>223.017</c:v>
                </c:pt>
                <c:pt idx="53">
                  <c:v>207</c:v>
                </c:pt>
                <c:pt idx="54">
                  <c:v>180.78</c:v>
                </c:pt>
                <c:pt idx="55">
                  <c:v>144.06800000000001</c:v>
                </c:pt>
                <c:pt idx="56">
                  <c:v>102.678</c:v>
                </c:pt>
                <c:pt idx="57">
                  <c:v>67.728999999999999</c:v>
                </c:pt>
                <c:pt idx="58">
                  <c:v>56.831000000000003</c:v>
                </c:pt>
                <c:pt idx="59">
                  <c:v>57.932000000000002</c:v>
                </c:pt>
                <c:pt idx="60">
                  <c:v>61.576000000000001</c:v>
                </c:pt>
                <c:pt idx="61">
                  <c:v>65.135999999999996</c:v>
                </c:pt>
                <c:pt idx="62">
                  <c:v>72.271000000000001</c:v>
                </c:pt>
                <c:pt idx="63">
                  <c:v>80.61</c:v>
                </c:pt>
                <c:pt idx="64">
                  <c:v>92.441000000000003</c:v>
                </c:pt>
                <c:pt idx="65">
                  <c:v>106.169</c:v>
                </c:pt>
                <c:pt idx="66">
                  <c:v>121.729</c:v>
                </c:pt>
                <c:pt idx="67">
                  <c:v>135.91499999999999</c:v>
                </c:pt>
                <c:pt idx="68">
                  <c:v>149.64400000000001</c:v>
                </c:pt>
                <c:pt idx="69">
                  <c:v>161.03399999999999</c:v>
                </c:pt>
                <c:pt idx="70">
                  <c:v>169.28800000000001</c:v>
                </c:pt>
                <c:pt idx="71">
                  <c:v>173.91499999999999</c:v>
                </c:pt>
                <c:pt idx="72">
                  <c:v>174.27099999999999</c:v>
                </c:pt>
                <c:pt idx="73">
                  <c:v>167.39</c:v>
                </c:pt>
                <c:pt idx="74">
                  <c:v>152.37299999999999</c:v>
                </c:pt>
                <c:pt idx="75">
                  <c:v>126.949</c:v>
                </c:pt>
                <c:pt idx="76">
                  <c:v>97.051000000000002</c:v>
                </c:pt>
                <c:pt idx="77">
                  <c:v>65.763000000000005</c:v>
                </c:pt>
                <c:pt idx="78">
                  <c:v>48.033999999999999</c:v>
                </c:pt>
                <c:pt idx="79">
                  <c:v>44.728999999999999</c:v>
                </c:pt>
                <c:pt idx="80">
                  <c:v>43.966000000000001</c:v>
                </c:pt>
                <c:pt idx="81">
                  <c:v>43.881</c:v>
                </c:pt>
                <c:pt idx="82">
                  <c:v>43.271000000000001</c:v>
                </c:pt>
                <c:pt idx="83">
                  <c:v>43.406999999999996</c:v>
                </c:pt>
                <c:pt idx="84">
                  <c:v>44.712000000000003</c:v>
                </c:pt>
                <c:pt idx="85">
                  <c:v>44.152999999999999</c:v>
                </c:pt>
                <c:pt idx="86">
                  <c:v>43.898000000000003</c:v>
                </c:pt>
                <c:pt idx="87">
                  <c:v>43.914999999999999</c:v>
                </c:pt>
                <c:pt idx="88">
                  <c:v>43.372999999999998</c:v>
                </c:pt>
                <c:pt idx="89">
                  <c:v>44.491999999999997</c:v>
                </c:pt>
                <c:pt idx="90">
                  <c:v>43.746000000000002</c:v>
                </c:pt>
                <c:pt idx="91">
                  <c:v>42.948999999999998</c:v>
                </c:pt>
                <c:pt idx="92">
                  <c:v>44.475000000000001</c:v>
                </c:pt>
                <c:pt idx="93">
                  <c:v>44.287999999999997</c:v>
                </c:pt>
                <c:pt idx="94">
                  <c:v>44.966000000000001</c:v>
                </c:pt>
                <c:pt idx="95">
                  <c:v>43.695</c:v>
                </c:pt>
                <c:pt idx="96">
                  <c:v>43.119</c:v>
                </c:pt>
                <c:pt idx="97">
                  <c:v>42.728999999999999</c:v>
                </c:pt>
                <c:pt idx="98">
                  <c:v>43.881</c:v>
                </c:pt>
                <c:pt idx="99">
                  <c:v>41.423999999999999</c:v>
                </c:pt>
                <c:pt idx="100">
                  <c:v>42.643999999999998</c:v>
                </c:pt>
                <c:pt idx="101">
                  <c:v>44.372999999999998</c:v>
                </c:pt>
                <c:pt idx="102">
                  <c:v>44.271000000000001</c:v>
                </c:pt>
                <c:pt idx="103">
                  <c:v>48.152999999999999</c:v>
                </c:pt>
                <c:pt idx="104">
                  <c:v>50.524999999999999</c:v>
                </c:pt>
                <c:pt idx="105">
                  <c:v>54.508000000000003</c:v>
                </c:pt>
                <c:pt idx="106">
                  <c:v>58.322000000000003</c:v>
                </c:pt>
                <c:pt idx="107">
                  <c:v>60.406999999999996</c:v>
                </c:pt>
                <c:pt idx="108">
                  <c:v>59.746000000000002</c:v>
                </c:pt>
                <c:pt idx="109">
                  <c:v>57.406999999999996</c:v>
                </c:pt>
                <c:pt idx="110">
                  <c:v>53.119</c:v>
                </c:pt>
                <c:pt idx="111">
                  <c:v>48.168999999999997</c:v>
                </c:pt>
                <c:pt idx="112">
                  <c:v>44.695</c:v>
                </c:pt>
                <c:pt idx="113">
                  <c:v>41.475000000000001</c:v>
                </c:pt>
                <c:pt idx="114">
                  <c:v>39.475000000000001</c:v>
                </c:pt>
                <c:pt idx="115">
                  <c:v>39.406999999999996</c:v>
                </c:pt>
                <c:pt idx="116">
                  <c:v>38.338999999999999</c:v>
                </c:pt>
                <c:pt idx="117">
                  <c:v>38.542000000000002</c:v>
                </c:pt>
                <c:pt idx="118">
                  <c:v>38.119</c:v>
                </c:pt>
                <c:pt idx="119">
                  <c:v>38.017000000000003</c:v>
                </c:pt>
                <c:pt idx="120">
                  <c:v>37.627000000000002</c:v>
                </c:pt>
                <c:pt idx="121">
                  <c:v>38.372999999999998</c:v>
                </c:pt>
                <c:pt idx="122">
                  <c:v>38.508000000000003</c:v>
                </c:pt>
                <c:pt idx="123">
                  <c:v>37.966000000000001</c:v>
                </c:pt>
                <c:pt idx="124">
                  <c:v>37.457999999999998</c:v>
                </c:pt>
                <c:pt idx="125">
                  <c:v>37.423999999999999</c:v>
                </c:pt>
                <c:pt idx="126">
                  <c:v>37.372999999999998</c:v>
                </c:pt>
                <c:pt idx="127">
                  <c:v>36.524999999999999</c:v>
                </c:pt>
                <c:pt idx="128">
                  <c:v>37.305</c:v>
                </c:pt>
                <c:pt idx="129">
                  <c:v>38.441000000000003</c:v>
                </c:pt>
                <c:pt idx="130">
                  <c:v>36.643999999999998</c:v>
                </c:pt>
                <c:pt idx="131">
                  <c:v>38.78</c:v>
                </c:pt>
                <c:pt idx="132">
                  <c:v>39.441000000000003</c:v>
                </c:pt>
                <c:pt idx="133">
                  <c:v>42.305</c:v>
                </c:pt>
                <c:pt idx="134">
                  <c:v>43.914999999999999</c:v>
                </c:pt>
                <c:pt idx="135">
                  <c:v>46.253999999999998</c:v>
                </c:pt>
                <c:pt idx="136">
                  <c:v>47.457999999999998</c:v>
                </c:pt>
                <c:pt idx="137">
                  <c:v>45.017000000000003</c:v>
                </c:pt>
                <c:pt idx="138">
                  <c:v>43.78</c:v>
                </c:pt>
                <c:pt idx="139">
                  <c:v>39.524999999999999</c:v>
                </c:pt>
                <c:pt idx="140">
                  <c:v>38.287999999999997</c:v>
                </c:pt>
                <c:pt idx="141">
                  <c:v>34.508000000000003</c:v>
                </c:pt>
                <c:pt idx="142">
                  <c:v>35.847000000000001</c:v>
                </c:pt>
                <c:pt idx="143">
                  <c:v>33.746000000000002</c:v>
                </c:pt>
                <c:pt idx="144">
                  <c:v>34.152999999999999</c:v>
                </c:pt>
                <c:pt idx="145">
                  <c:v>34.39</c:v>
                </c:pt>
                <c:pt idx="146">
                  <c:v>32.948999999999998</c:v>
                </c:pt>
                <c:pt idx="147">
                  <c:v>34.119</c:v>
                </c:pt>
                <c:pt idx="148">
                  <c:v>33.508000000000003</c:v>
                </c:pt>
                <c:pt idx="149">
                  <c:v>32.728999999999999</c:v>
                </c:pt>
                <c:pt idx="150">
                  <c:v>33.542000000000002</c:v>
                </c:pt>
                <c:pt idx="151">
                  <c:v>33.253999999999998</c:v>
                </c:pt>
                <c:pt idx="152">
                  <c:v>33.39</c:v>
                </c:pt>
                <c:pt idx="153">
                  <c:v>33.322000000000003</c:v>
                </c:pt>
                <c:pt idx="154">
                  <c:v>33.203000000000003</c:v>
                </c:pt>
                <c:pt idx="155">
                  <c:v>33.119</c:v>
                </c:pt>
                <c:pt idx="156">
                  <c:v>32.119</c:v>
                </c:pt>
                <c:pt idx="157">
                  <c:v>32.831000000000003</c:v>
                </c:pt>
                <c:pt idx="158">
                  <c:v>32.186</c:v>
                </c:pt>
                <c:pt idx="159">
                  <c:v>32.475000000000001</c:v>
                </c:pt>
                <c:pt idx="160">
                  <c:v>33.441000000000003</c:v>
                </c:pt>
                <c:pt idx="161">
                  <c:v>32.067999999999998</c:v>
                </c:pt>
                <c:pt idx="162">
                  <c:v>32.61</c:v>
                </c:pt>
                <c:pt idx="163">
                  <c:v>30.914999999999999</c:v>
                </c:pt>
                <c:pt idx="164">
                  <c:v>30.492000000000001</c:v>
                </c:pt>
                <c:pt idx="165">
                  <c:v>31.949000000000002</c:v>
                </c:pt>
                <c:pt idx="166">
                  <c:v>32.186</c:v>
                </c:pt>
                <c:pt idx="167">
                  <c:v>31.507999999999999</c:v>
                </c:pt>
                <c:pt idx="168">
                  <c:v>30.626999999999999</c:v>
                </c:pt>
                <c:pt idx="169">
                  <c:v>30.440999999999999</c:v>
                </c:pt>
                <c:pt idx="170">
                  <c:v>29.914999999999999</c:v>
                </c:pt>
                <c:pt idx="171">
                  <c:v>31.356000000000002</c:v>
                </c:pt>
                <c:pt idx="172">
                  <c:v>31.847000000000001</c:v>
                </c:pt>
                <c:pt idx="173">
                  <c:v>30.202999999999999</c:v>
                </c:pt>
                <c:pt idx="174">
                  <c:v>30.712</c:v>
                </c:pt>
                <c:pt idx="175">
                  <c:v>30.814</c:v>
                </c:pt>
                <c:pt idx="176">
                  <c:v>30.102</c:v>
                </c:pt>
                <c:pt idx="177">
                  <c:v>31.356000000000002</c:v>
                </c:pt>
                <c:pt idx="178">
                  <c:v>30.152999999999999</c:v>
                </c:pt>
                <c:pt idx="179">
                  <c:v>29.695</c:v>
                </c:pt>
                <c:pt idx="180">
                  <c:v>31.202999999999999</c:v>
                </c:pt>
                <c:pt idx="181">
                  <c:v>30.288</c:v>
                </c:pt>
                <c:pt idx="182">
                  <c:v>29.745999999999999</c:v>
                </c:pt>
                <c:pt idx="183">
                  <c:v>29.814</c:v>
                </c:pt>
                <c:pt idx="184">
                  <c:v>30.321999999999999</c:v>
                </c:pt>
                <c:pt idx="185">
                  <c:v>30.068000000000001</c:v>
                </c:pt>
                <c:pt idx="186">
                  <c:v>29.763000000000002</c:v>
                </c:pt>
                <c:pt idx="187">
                  <c:v>29.966000000000001</c:v>
                </c:pt>
                <c:pt idx="188">
                  <c:v>29.983000000000001</c:v>
                </c:pt>
                <c:pt idx="189">
                  <c:v>29.78</c:v>
                </c:pt>
                <c:pt idx="190">
                  <c:v>29.068000000000001</c:v>
                </c:pt>
                <c:pt idx="191">
                  <c:v>29.457999999999998</c:v>
                </c:pt>
                <c:pt idx="192">
                  <c:v>27.864000000000001</c:v>
                </c:pt>
                <c:pt idx="193">
                  <c:v>27.695</c:v>
                </c:pt>
                <c:pt idx="194">
                  <c:v>28.22</c:v>
                </c:pt>
                <c:pt idx="195">
                  <c:v>28.661000000000001</c:v>
                </c:pt>
                <c:pt idx="196">
                  <c:v>27.440999999999999</c:v>
                </c:pt>
                <c:pt idx="197">
                  <c:v>27.847000000000001</c:v>
                </c:pt>
                <c:pt idx="198">
                  <c:v>28.033999999999999</c:v>
                </c:pt>
                <c:pt idx="199">
                  <c:v>28.898</c:v>
                </c:pt>
                <c:pt idx="200">
                  <c:v>28.102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A9-47DF-8354-167BCDCCEA6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64.901485454755772</c:v>
                </c:pt>
                <c:pt idx="21">
                  <c:v>64.609837406986088</c:v>
                </c:pt>
                <c:pt idx="22">
                  <c:v>64.325242215681854</c:v>
                </c:pt>
                <c:pt idx="23">
                  <c:v>64.052040594707776</c:v>
                </c:pt>
                <c:pt idx="24">
                  <c:v>63.79687557100501</c:v>
                </c:pt>
                <c:pt idx="25">
                  <c:v>63.569699713151927</c:v>
                </c:pt>
                <c:pt idx="26">
                  <c:v>63.385104239185289</c:v>
                </c:pt>
                <c:pt idx="27">
                  <c:v>63.264011755627998</c:v>
                </c:pt>
                <c:pt idx="28">
                  <c:v>63.235747432557353</c:v>
                </c:pt>
                <c:pt idx="29">
                  <c:v>63.340457076930747</c:v>
                </c:pt>
                <c:pt idx="30">
                  <c:v>63.631771611840783</c:v>
                </c:pt>
                <c:pt idx="31">
                  <c:v>64.179525429126215</c:v>
                </c:pt>
                <c:pt idx="32">
                  <c:v>65.07222493678988</c:v>
                </c:pt>
                <c:pt idx="33">
                  <c:v>66.418843405730385</c:v>
                </c:pt>
                <c:pt idx="34">
                  <c:v>68.349406031577686</c:v>
                </c:pt>
                <c:pt idx="35">
                  <c:v>71.013748971898892</c:v>
                </c:pt>
                <c:pt idx="36">
                  <c:v>74.577817029672644</c:v>
                </c:pt>
                <c:pt idx="37">
                  <c:v>79.216936746403192</c:v>
                </c:pt>
                <c:pt idx="38">
                  <c:v>85.105690181735952</c:v>
                </c:pt>
                <c:pt idx="39">
                  <c:v>92.404332601447194</c:v>
                </c:pt>
                <c:pt idx="40">
                  <c:v>101.24213792588201</c:v>
                </c:pt>
                <c:pt idx="41">
                  <c:v>111.69858619945768</c:v>
                </c:pt>
                <c:pt idx="42">
                  <c:v>123.78386088719499</c:v>
                </c:pt>
                <c:pt idx="43">
                  <c:v>137.42056461547983</c:v>
                </c:pt>
                <c:pt idx="44">
                  <c:v>152.42848670187587</c:v>
                </c:pt>
                <c:pt idx="45">
                  <c:v>168.51222183641403</c:v>
                </c:pt>
                <c:pt idx="46">
                  <c:v>185.2432229213147</c:v>
                </c:pt>
                <c:pt idx="47">
                  <c:v>202.0063024411952</c:v>
                </c:pt>
                <c:pt idx="48">
                  <c:v>217.84859965745994</c:v>
                </c:pt>
                <c:pt idx="49">
                  <c:v>231.17790805698945</c:v>
                </c:pt>
                <c:pt idx="50">
                  <c:v>239.42323326022185</c:v>
                </c:pt>
                <c:pt idx="51">
                  <c:v>239.12269528282357</c:v>
                </c:pt>
                <c:pt idx="52">
                  <c:v>227.07145749566291</c:v>
                </c:pt>
                <c:pt idx="53">
                  <c:v>202.48748988542695</c:v>
                </c:pt>
                <c:pt idx="54">
                  <c:v>168.75757767291398</c:v>
                </c:pt>
                <c:pt idx="55">
                  <c:v>132.82812380796648</c:v>
                </c:pt>
                <c:pt idx="56">
                  <c:v>102.05087563248496</c:v>
                </c:pt>
                <c:pt idx="57">
                  <c:v>80.792640441126508</c:v>
                </c:pt>
                <c:pt idx="58">
                  <c:v>69.357462975014855</c:v>
                </c:pt>
                <c:pt idx="59">
                  <c:v>65.443255061098697</c:v>
                </c:pt>
                <c:pt idx="60">
                  <c:v>66.319015697069418</c:v>
                </c:pt>
                <c:pt idx="61">
                  <c:v>70.101772298142905</c:v>
                </c:pt>
                <c:pt idx="62">
                  <c:v>75.903827543981677</c:v>
                </c:pt>
                <c:pt idx="63">
                  <c:v>83.45182520072953</c:v>
                </c:pt>
                <c:pt idx="64">
                  <c:v>92.701130943119836</c:v>
                </c:pt>
                <c:pt idx="65">
                  <c:v>103.60809807369007</c:v>
                </c:pt>
                <c:pt idx="66">
                  <c:v>116.02242824099788</c:v>
                </c:pt>
                <c:pt idx="67">
                  <c:v>129.63045321232016</c:v>
                </c:pt>
                <c:pt idx="68">
                  <c:v>143.89141957479666</c:v>
                </c:pt>
                <c:pt idx="69">
                  <c:v>157.90127057468382</c:v>
                </c:pt>
                <c:pt idx="70">
                  <c:v>170.1332931725467</c:v>
                </c:pt>
                <c:pt idx="71">
                  <c:v>178.16711871105298</c:v>
                </c:pt>
                <c:pt idx="72">
                  <c:v>178.85767798850671</c:v>
                </c:pt>
                <c:pt idx="73">
                  <c:v>169.51407155390649</c:v>
                </c:pt>
                <c:pt idx="74">
                  <c:v>149.89809827679034</c:v>
                </c:pt>
                <c:pt idx="75">
                  <c:v>123.50588945181211</c:v>
                </c:pt>
                <c:pt idx="76">
                  <c:v>96.454262857756362</c:v>
                </c:pt>
                <c:pt idx="77">
                  <c:v>74.356798458627395</c:v>
                </c:pt>
                <c:pt idx="78">
                  <c:v>59.709836627607132</c:v>
                </c:pt>
                <c:pt idx="79">
                  <c:v>51.730178220247993</c:v>
                </c:pt>
                <c:pt idx="80">
                  <c:v>48.077943043304117</c:v>
                </c:pt>
                <c:pt idx="81">
                  <c:v>46.585609015077516</c:v>
                </c:pt>
                <c:pt idx="82">
                  <c:v>45.944480007811286</c:v>
                </c:pt>
                <c:pt idx="83">
                  <c:v>45.573278347452181</c:v>
                </c:pt>
                <c:pt idx="84">
                  <c:v>45.273546607200402</c:v>
                </c:pt>
                <c:pt idx="85">
                  <c:v>44.992261844543435</c:v>
                </c:pt>
                <c:pt idx="86">
                  <c:v>44.718510683999348</c:v>
                </c:pt>
                <c:pt idx="87">
                  <c:v>44.451055634942783</c:v>
                </c:pt>
                <c:pt idx="88">
                  <c:v>44.190747082267322</c:v>
                </c:pt>
                <c:pt idx="89">
                  <c:v>43.939412842684668</c:v>
                </c:pt>
                <c:pt idx="90">
                  <c:v>43.700199920877921</c:v>
                </c:pt>
                <c:pt idx="91">
                  <c:v>43.47839736772152</c:v>
                </c:pt>
                <c:pt idx="92">
                  <c:v>43.282635454167306</c:v>
                </c:pt>
                <c:pt idx="93">
                  <c:v>43.126444442294222</c:v>
                </c:pt>
                <c:pt idx="94">
                  <c:v>43.030058913471535</c:v>
                </c:pt>
                <c:pt idx="95">
                  <c:v>43.022173776007882</c:v>
                </c:pt>
                <c:pt idx="96">
                  <c:v>43.141127366441076</c:v>
                </c:pt>
                <c:pt idx="97">
                  <c:v>43.434760104145013</c:v>
                </c:pt>
                <c:pt idx="98">
                  <c:v>43.958064954877351</c:v>
                </c:pt>
                <c:pt idx="99">
                  <c:v>44.767809737954707</c:v>
                </c:pt>
                <c:pt idx="100">
                  <c:v>45.913595536598805</c:v>
                </c:pt>
                <c:pt idx="101">
                  <c:v>47.425094937088829</c:v>
                </c:pt>
                <c:pt idx="102">
                  <c:v>49.294884705820124</c:v>
                </c:pt>
                <c:pt idx="103">
                  <c:v>51.454938979656689</c:v>
                </c:pt>
                <c:pt idx="104">
                  <c:v>53.744562865202795</c:v>
                </c:pt>
                <c:pt idx="105">
                  <c:v>55.875482600171125</c:v>
                </c:pt>
                <c:pt idx="106">
                  <c:v>57.422892224631049</c:v>
                </c:pt>
                <c:pt idx="107">
                  <c:v>57.895999800917089</c:v>
                </c:pt>
                <c:pt idx="108">
                  <c:v>56.921840460152801</c:v>
                </c:pt>
                <c:pt idx="109">
                  <c:v>54.479174321639661</c:v>
                </c:pt>
                <c:pt idx="110">
                  <c:v>51.012416555396001</c:v>
                </c:pt>
                <c:pt idx="111">
                  <c:v>47.285346221233155</c:v>
                </c:pt>
                <c:pt idx="112">
                  <c:v>44.035177114976229</c:v>
                </c:pt>
                <c:pt idx="113">
                  <c:v>41.668589790358041</c:v>
                </c:pt>
                <c:pt idx="114">
                  <c:v>40.195891664364638</c:v>
                </c:pt>
                <c:pt idx="115">
                  <c:v>39.382844890331803</c:v>
                </c:pt>
                <c:pt idx="116">
                  <c:v>38.951985566860621</c:v>
                </c:pt>
                <c:pt idx="117">
                  <c:v>38.700535917756717</c:v>
                </c:pt>
                <c:pt idx="118">
                  <c:v>38.51907768111186</c:v>
                </c:pt>
                <c:pt idx="119">
                  <c:v>38.362128163443934</c:v>
                </c:pt>
                <c:pt idx="120">
                  <c:v>38.21628145699686</c:v>
                </c:pt>
                <c:pt idx="121">
                  <c:v>38.081941679041933</c:v>
                </c:pt>
                <c:pt idx="122">
                  <c:v>37.966566710328628</c:v>
                </c:pt>
                <c:pt idx="123">
                  <c:v>37.883720857815469</c:v>
                </c:pt>
                <c:pt idx="124">
                  <c:v>37.85414404308932</c:v>
                </c:pt>
                <c:pt idx="125">
                  <c:v>37.906856781069486</c:v>
                </c:pt>
                <c:pt idx="126">
                  <c:v>38.078970984352971</c:v>
                </c:pt>
                <c:pt idx="127">
                  <c:v>38.412912169862594</c:v>
                </c:pt>
                <c:pt idx="128">
                  <c:v>38.949692597049491</c:v>
                </c:pt>
                <c:pt idx="129">
                  <c:v>39.716917825937301</c:v>
                </c:pt>
                <c:pt idx="130">
                  <c:v>40.710619647722808</c:v>
                </c:pt>
                <c:pt idx="131">
                  <c:v>41.871845966153174</c:v>
                </c:pt>
                <c:pt idx="132">
                  <c:v>43.064322579604799</c:v>
                </c:pt>
                <c:pt idx="133">
                  <c:v>44.069017036456529</c:v>
                </c:pt>
                <c:pt idx="134">
                  <c:v>44.618263877258634</c:v>
                </c:pt>
                <c:pt idx="135">
                  <c:v>44.480960125448973</c:v>
                </c:pt>
                <c:pt idx="136">
                  <c:v>43.573153426708743</c:v>
                </c:pt>
                <c:pt idx="137">
                  <c:v>42.028088699073663</c:v>
                </c:pt>
                <c:pt idx="138">
                  <c:v>40.163663714257446</c:v>
                </c:pt>
                <c:pt idx="139">
                  <c:v>38.351096056372874</c:v>
                </c:pt>
                <c:pt idx="140">
                  <c:v>36.864962069812634</c:v>
                </c:pt>
                <c:pt idx="141">
                  <c:v>35.806333338830385</c:v>
                </c:pt>
                <c:pt idx="142">
                  <c:v>35.126843346835209</c:v>
                </c:pt>
                <c:pt idx="143">
                  <c:v>34.708740694089805</c:v>
                </c:pt>
                <c:pt idx="144">
                  <c:v>34.437349032598</c:v>
                </c:pt>
                <c:pt idx="145">
                  <c:v>34.234389388984972</c:v>
                </c:pt>
                <c:pt idx="146">
                  <c:v>34.058198673920707</c:v>
                </c:pt>
                <c:pt idx="147">
                  <c:v>33.890773641119651</c:v>
                </c:pt>
                <c:pt idx="148">
                  <c:v>33.72567378891717</c:v>
                </c:pt>
                <c:pt idx="149">
                  <c:v>33.560974242257657</c:v>
                </c:pt>
                <c:pt idx="150">
                  <c:v>33.396196320087547</c:v>
                </c:pt>
                <c:pt idx="151">
                  <c:v>33.231246533587218</c:v>
                </c:pt>
                <c:pt idx="152">
                  <c:v>33.066117235713236</c:v>
                </c:pt>
                <c:pt idx="153">
                  <c:v>32.900816586776152</c:v>
                </c:pt>
                <c:pt idx="154">
                  <c:v>32.735354835081274</c:v>
                </c:pt>
                <c:pt idx="155">
                  <c:v>32.569742056329922</c:v>
                </c:pt>
                <c:pt idx="156">
                  <c:v>32.40398784579039</c:v>
                </c:pt>
                <c:pt idx="157">
                  <c:v>32.238101292598131</c:v>
                </c:pt>
                <c:pt idx="158">
                  <c:v>32.07209099007887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A9-47DF-8354-167BCDCCEA6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64.887523251263275</c:v>
                </c:pt>
                <c:pt idx="21">
                  <c:v>64.585414720712549</c:v>
                </c:pt>
                <c:pt idx="22">
                  <c:v>64.283227596793353</c:v>
                </c:pt>
                <c:pt idx="23">
                  <c:v>63.980956087563015</c:v>
                </c:pt>
                <c:pt idx="24">
                  <c:v>63.678594018757735</c:v>
                </c:pt>
                <c:pt idx="25">
                  <c:v>63.376134814558483</c:v>
                </c:pt>
                <c:pt idx="26">
                  <c:v>63.073571478304537</c:v>
                </c:pt>
                <c:pt idx="27">
                  <c:v>62.770896573338547</c:v>
                </c:pt>
                <c:pt idx="28">
                  <c:v>62.468102204204428</c:v>
                </c:pt>
                <c:pt idx="29">
                  <c:v>62.165179998463458</c:v>
                </c:pt>
                <c:pt idx="30">
                  <c:v>61.86212108944364</c:v>
                </c:pt>
                <c:pt idx="31">
                  <c:v>61.558916100294518</c:v>
                </c:pt>
                <c:pt idx="32">
                  <c:v>61.255555129785456</c:v>
                </c:pt>
                <c:pt idx="33">
                  <c:v>60.95202774035932</c:v>
                </c:pt>
                <c:pt idx="34">
                  <c:v>60.648322949038466</c:v>
                </c:pt>
                <c:pt idx="35">
                  <c:v>60.344429221875707</c:v>
                </c:pt>
                <c:pt idx="36">
                  <c:v>60.0403344727507</c:v>
                </c:pt>
                <c:pt idx="37">
                  <c:v>59.736026067434395</c:v>
                </c:pt>
                <c:pt idx="38">
                  <c:v>59.431490833980426</c:v>
                </c:pt>
                <c:pt idx="39">
                  <c:v>59.126715080654485</c:v>
                </c:pt>
                <c:pt idx="40">
                  <c:v>58.821684622782882</c:v>
                </c:pt>
                <c:pt idx="41">
                  <c:v>58.516384820088604</c:v>
                </c:pt>
                <c:pt idx="42">
                  <c:v>58.210800626290087</c:v>
                </c:pt>
                <c:pt idx="43">
                  <c:v>57.904916652963912</c:v>
                </c:pt>
                <c:pt idx="44">
                  <c:v>57.598717249918678</c:v>
                </c:pt>
                <c:pt idx="45">
                  <c:v>57.292186604591485</c:v>
                </c:pt>
                <c:pt idx="46">
                  <c:v>56.985308863261579</c:v>
                </c:pt>
                <c:pt idx="47">
                  <c:v>56.678068277173239</c:v>
                </c:pt>
                <c:pt idx="48">
                  <c:v>56.370449376969852</c:v>
                </c:pt>
                <c:pt idx="49">
                  <c:v>56.062437179156746</c:v>
                </c:pt>
                <c:pt idx="50">
                  <c:v>55.754017428624678</c:v>
                </c:pt>
                <c:pt idx="51">
                  <c:v>55.445176881568614</c:v>
                </c:pt>
                <c:pt idx="52">
                  <c:v>55.135903633413434</c:v>
                </c:pt>
                <c:pt idx="53">
                  <c:v>54.826187496592937</c:v>
                </c:pt>
                <c:pt idx="54">
                  <c:v>54.516020433197781</c:v>
                </c:pt>
                <c:pt idx="55">
                  <c:v>54.205397047585443</c:v>
                </c:pt>
                <c:pt idx="56">
                  <c:v>53.89431514399697</c:v>
                </c:pt>
                <c:pt idx="57">
                  <c:v>53.582776354010633</c:v>
                </c:pt>
                <c:pt idx="58">
                  <c:v>53.270786838235367</c:v>
                </c:pt>
                <c:pt idx="59">
                  <c:v>52.958358065951131</c:v>
                </c:pt>
                <c:pt idx="60">
                  <c:v>52.645507675377154</c:v>
                </c:pt>
                <c:pt idx="61">
                  <c:v>52.332260415824607</c:v>
                </c:pt>
                <c:pt idx="62">
                  <c:v>52.018649171092932</c:v>
                </c:pt>
                <c:pt idx="63">
                  <c:v>51.704716061023724</c:v>
                </c:pt>
                <c:pt idx="64">
                  <c:v>51.390513615059177</c:v>
                </c:pt>
                <c:pt idx="65">
                  <c:v>51.076106007898048</c:v>
                </c:pt>
                <c:pt idx="66">
                  <c:v>50.761570342850618</c:v>
                </c:pt>
                <c:pt idx="67">
                  <c:v>50.446997963242943</c:v>
                </c:pt>
                <c:pt idx="68">
                  <c:v>50.132495766224515</c:v>
                </c:pt>
                <c:pt idx="69">
                  <c:v>49.818187486662147</c:v>
                </c:pt>
                <c:pt idx="70">
                  <c:v>49.504214911596165</c:v>
                </c:pt>
                <c:pt idx="71">
                  <c:v>49.190738978219272</c:v>
                </c:pt>
                <c:pt idx="72">
                  <c:v>48.87794070084535</c:v>
                </c:pt>
                <c:pt idx="73">
                  <c:v>48.566021865309295</c:v>
                </c:pt>
                <c:pt idx="74">
                  <c:v>48.255205423249755</c:v>
                </c:pt>
                <c:pt idx="75">
                  <c:v>47.94573551445631</c:v>
                </c:pt>
                <c:pt idx="76">
                  <c:v>47.637877043696214</c:v>
                </c:pt>
                <c:pt idx="77">
                  <c:v>47.33191474001157</c:v>
                </c:pt>
                <c:pt idx="78">
                  <c:v>47.028151632238462</c:v>
                </c:pt>
                <c:pt idx="79">
                  <c:v>46.726906885200918</c:v>
                </c:pt>
                <c:pt idx="80">
                  <c:v>46.428512957242276</c:v>
                </c:pt>
                <c:pt idx="81">
                  <c:v>46.133312061739112</c:v>
                </c:pt>
                <c:pt idx="82">
                  <c:v>45.841651942830651</c:v>
                </c:pt>
                <c:pt idx="83">
                  <c:v>45.553881008087657</c:v>
                </c:pt>
                <c:pt idx="84">
                  <c:v>45.270342896926792</c:v>
                </c:pt>
                <c:pt idx="85">
                  <c:v>44.991370601306286</c:v>
                </c:pt>
                <c:pt idx="86">
                  <c:v>44.71728029210486</c:v>
                </c:pt>
                <c:pt idx="87">
                  <c:v>44.448365037653858</c:v>
                </c:pt>
                <c:pt idx="88">
                  <c:v>44.18488862704676</c:v>
                </c:pt>
                <c:pt idx="89">
                  <c:v>43.927079727104662</c:v>
                </c:pt>
                <c:pt idx="90">
                  <c:v>43.675126605743799</c:v>
                </c:pt>
                <c:pt idx="91">
                  <c:v>43.429172644325149</c:v>
                </c:pt>
                <c:pt idx="92">
                  <c:v>43.189312836875075</c:v>
                </c:pt>
                <c:pt idx="93">
                  <c:v>42.955591435678222</c:v>
                </c:pt>
                <c:pt idx="94">
                  <c:v>42.728000852844417</c:v>
                </c:pt>
                <c:pt idx="95">
                  <c:v>42.506481869420639</c:v>
                </c:pt>
                <c:pt idx="96">
                  <c:v>42.290925141711043</c:v>
                </c:pt>
                <c:pt idx="97">
                  <c:v>42.081173933362678</c:v>
                </c:pt>
                <c:pt idx="98">
                  <c:v>41.877027946060849</c:v>
                </c:pt>
                <c:pt idx="99">
                  <c:v>41.678248075354958</c:v>
                </c:pt>
                <c:pt idx="100">
                  <c:v>41.484561884200318</c:v>
                </c:pt>
                <c:pt idx="101">
                  <c:v>41.2956695669818</c:v>
                </c:pt>
                <c:pt idx="102">
                  <c:v>41.111250171446635</c:v>
                </c:pt>
                <c:pt idx="103">
                  <c:v>40.930967854203466</c:v>
                </c:pt>
                <c:pt idx="104">
                  <c:v>40.754477965276898</c:v>
                </c:pt>
                <c:pt idx="105">
                  <c:v>40.581432785946447</c:v>
                </c:pt>
                <c:pt idx="106">
                  <c:v>40.411486778685166</c:v>
                </c:pt>
                <c:pt idx="107">
                  <c:v>40.244301245368064</c:v>
                </c:pt>
                <c:pt idx="108">
                  <c:v>40.079548327237831</c:v>
                </c:pt>
                <c:pt idx="109">
                  <c:v>39.91691431507293</c:v>
                </c:pt>
                <c:pt idx="110">
                  <c:v>39.756102268873683</c:v>
                </c:pt>
                <c:pt idx="111">
                  <c:v>39.596833972070101</c:v>
                </c:pt>
                <c:pt idx="112">
                  <c:v>39.438851265249646</c:v>
                </c:pt>
                <c:pt idx="113">
                  <c:v>39.281916818697205</c:v>
                </c:pt>
                <c:pt idx="114">
                  <c:v>39.125814412009461</c:v>
                </c:pt>
                <c:pt idx="115">
                  <c:v>38.970348793332995</c:v>
                </c:pt>
                <c:pt idx="116">
                  <c:v>38.815345191171154</c:v>
                </c:pt>
                <c:pt idx="117">
                  <c:v>38.660648549053413</c:v>
                </c:pt>
                <c:pt idx="118">
                  <c:v>38.506122548484576</c:v>
                </c:pt>
                <c:pt idx="119">
                  <c:v>38.351648479239429</c:v>
                </c:pt>
                <c:pt idx="120">
                  <c:v>38.197124008883421</c:v>
                </c:pt>
                <c:pt idx="121">
                  <c:v>38.042461895907053</c:v>
                </c:pt>
                <c:pt idx="122">
                  <c:v>37.887588683465239</c:v>
                </c:pt>
                <c:pt idx="123">
                  <c:v>37.732443403705084</c:v>
                </c:pt>
                <c:pt idx="124">
                  <c:v>37.576976316242771</c:v>
                </c:pt>
                <c:pt idx="125">
                  <c:v>37.421147698626179</c:v>
                </c:pt>
                <c:pt idx="126">
                  <c:v>37.264926701644484</c:v>
                </c:pt>
                <c:pt idx="127">
                  <c:v>37.108290278120947</c:v>
                </c:pt>
                <c:pt idx="128">
                  <c:v>36.951222190317608</c:v>
                </c:pt>
                <c:pt idx="129">
                  <c:v>36.793712098235581</c:v>
                </c:pt>
                <c:pt idx="130">
                  <c:v>36.635754728843544</c:v>
                </c:pt>
                <c:pt idx="131">
                  <c:v>36.47734912453592</c:v>
                </c:pt>
                <c:pt idx="132">
                  <c:v>36.318497967836301</c:v>
                </c:pt>
                <c:pt idx="133">
                  <c:v>36.159206978449546</c:v>
                </c:pt>
                <c:pt idx="134">
                  <c:v>35.999484378161256</c:v>
                </c:pt>
                <c:pt idx="135">
                  <c:v>35.839340418727097</c:v>
                </c:pt>
                <c:pt idx="136">
                  <c:v>35.678786967734183</c:v>
                </c:pt>
                <c:pt idx="137">
                  <c:v>35.517837147408549</c:v>
                </c:pt>
                <c:pt idx="138">
                  <c:v>35.356505021447795</c:v>
                </c:pt>
                <c:pt idx="139">
                  <c:v>35.194805325146469</c:v>
                </c:pt>
                <c:pt idx="140">
                  <c:v>35.032753234327124</c:v>
                </c:pt>
                <c:pt idx="141">
                  <c:v>34.870364168872378</c:v>
                </c:pt>
                <c:pt idx="142">
                  <c:v>34.707653626956549</c:v>
                </c:pt>
                <c:pt idx="143">
                  <c:v>34.544637046387109</c:v>
                </c:pt>
                <c:pt idx="144">
                  <c:v>34.381329689776869</c:v>
                </c:pt>
                <c:pt idx="145">
                  <c:v>34.217746550570936</c:v>
                </c:pt>
                <c:pt idx="146">
                  <c:v>34.053902277242528</c:v>
                </c:pt>
                <c:pt idx="147">
                  <c:v>33.889811113246168</c:v>
                </c:pt>
                <c:pt idx="148">
                  <c:v>33.725486850573184</c:v>
                </c:pt>
                <c:pt idx="149">
                  <c:v>33.560942794991668</c:v>
                </c:pt>
                <c:pt idx="150">
                  <c:v>33.396191741271295</c:v>
                </c:pt>
                <c:pt idx="151">
                  <c:v>33.231245956891954</c:v>
                </c:pt>
                <c:pt idx="152">
                  <c:v>33.06611717291603</c:v>
                </c:pt>
                <c:pt idx="153">
                  <c:v>32.90081658086671</c:v>
                </c:pt>
                <c:pt idx="154">
                  <c:v>32.735354834600876</c:v>
                </c:pt>
                <c:pt idx="155">
                  <c:v>32.569742056296192</c:v>
                </c:pt>
                <c:pt idx="156">
                  <c:v>32.403987845788343</c:v>
                </c:pt>
                <c:pt idx="157">
                  <c:v>32.238101292598024</c:v>
                </c:pt>
                <c:pt idx="158">
                  <c:v>32.072090990078863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A9-47DF-8354-167BCDCCE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60.898000000000003</c:v>
                </c:pt>
                <c:pt idx="1">
                  <c:v>61.643999999999998</c:v>
                </c:pt>
                <c:pt idx="2">
                  <c:v>61.322000000000003</c:v>
                </c:pt>
                <c:pt idx="3">
                  <c:v>61.627000000000002</c:v>
                </c:pt>
                <c:pt idx="4">
                  <c:v>61.78</c:v>
                </c:pt>
                <c:pt idx="5">
                  <c:v>61.542000000000002</c:v>
                </c:pt>
                <c:pt idx="6">
                  <c:v>61.491999999999997</c:v>
                </c:pt>
                <c:pt idx="7">
                  <c:v>61.338999999999999</c:v>
                </c:pt>
                <c:pt idx="8">
                  <c:v>61.305</c:v>
                </c:pt>
                <c:pt idx="9">
                  <c:v>61.508000000000003</c:v>
                </c:pt>
                <c:pt idx="10">
                  <c:v>60.695</c:v>
                </c:pt>
                <c:pt idx="11">
                  <c:v>61.203000000000003</c:v>
                </c:pt>
                <c:pt idx="12">
                  <c:v>60.338999999999999</c:v>
                </c:pt>
                <c:pt idx="13">
                  <c:v>61.643999999999998</c:v>
                </c:pt>
                <c:pt idx="14">
                  <c:v>60.746000000000002</c:v>
                </c:pt>
                <c:pt idx="15">
                  <c:v>60.101999999999997</c:v>
                </c:pt>
                <c:pt idx="16">
                  <c:v>61.101999999999997</c:v>
                </c:pt>
                <c:pt idx="17">
                  <c:v>61.085000000000001</c:v>
                </c:pt>
                <c:pt idx="18">
                  <c:v>62.338999999999999</c:v>
                </c:pt>
                <c:pt idx="19">
                  <c:v>60.796999999999997</c:v>
                </c:pt>
                <c:pt idx="20">
                  <c:v>62.136000000000003</c:v>
                </c:pt>
                <c:pt idx="21">
                  <c:v>63.237000000000002</c:v>
                </c:pt>
                <c:pt idx="22">
                  <c:v>62.356000000000002</c:v>
                </c:pt>
                <c:pt idx="23">
                  <c:v>61.508000000000003</c:v>
                </c:pt>
                <c:pt idx="24">
                  <c:v>61.406999999999996</c:v>
                </c:pt>
                <c:pt idx="25">
                  <c:v>62.491999999999997</c:v>
                </c:pt>
                <c:pt idx="26">
                  <c:v>62.067999999999998</c:v>
                </c:pt>
                <c:pt idx="27">
                  <c:v>63.542000000000002</c:v>
                </c:pt>
                <c:pt idx="28">
                  <c:v>63.558999999999997</c:v>
                </c:pt>
                <c:pt idx="29">
                  <c:v>63.712000000000003</c:v>
                </c:pt>
                <c:pt idx="30">
                  <c:v>62.627000000000002</c:v>
                </c:pt>
                <c:pt idx="31">
                  <c:v>64.271000000000001</c:v>
                </c:pt>
                <c:pt idx="32">
                  <c:v>63.762999999999998</c:v>
                </c:pt>
                <c:pt idx="33">
                  <c:v>65.897999999999996</c:v>
                </c:pt>
                <c:pt idx="34">
                  <c:v>67.831000000000003</c:v>
                </c:pt>
                <c:pt idx="35">
                  <c:v>69.424000000000007</c:v>
                </c:pt>
                <c:pt idx="36">
                  <c:v>71.831000000000003</c:v>
                </c:pt>
                <c:pt idx="37">
                  <c:v>74.135999999999996</c:v>
                </c:pt>
                <c:pt idx="38">
                  <c:v>78.525000000000006</c:v>
                </c:pt>
                <c:pt idx="39">
                  <c:v>85.558999999999997</c:v>
                </c:pt>
                <c:pt idx="40">
                  <c:v>95.305000000000007</c:v>
                </c:pt>
                <c:pt idx="41">
                  <c:v>107.322</c:v>
                </c:pt>
                <c:pt idx="42">
                  <c:v>125.322</c:v>
                </c:pt>
                <c:pt idx="43">
                  <c:v>145.661</c:v>
                </c:pt>
                <c:pt idx="44">
                  <c:v>166.983</c:v>
                </c:pt>
                <c:pt idx="45">
                  <c:v>185.864</c:v>
                </c:pt>
                <c:pt idx="46">
                  <c:v>202.458</c:v>
                </c:pt>
                <c:pt idx="47">
                  <c:v>215.03399999999999</c:v>
                </c:pt>
                <c:pt idx="48">
                  <c:v>224.322</c:v>
                </c:pt>
                <c:pt idx="49">
                  <c:v>230.57599999999999</c:v>
                </c:pt>
                <c:pt idx="50">
                  <c:v>233.898</c:v>
                </c:pt>
                <c:pt idx="51">
                  <c:v>231.23699999999999</c:v>
                </c:pt>
                <c:pt idx="52">
                  <c:v>221.458</c:v>
                </c:pt>
                <c:pt idx="53">
                  <c:v>201.93199999999999</c:v>
                </c:pt>
                <c:pt idx="54">
                  <c:v>169</c:v>
                </c:pt>
                <c:pt idx="55">
                  <c:v>127.492</c:v>
                </c:pt>
                <c:pt idx="56">
                  <c:v>85.203000000000003</c:v>
                </c:pt>
                <c:pt idx="57">
                  <c:v>60.661000000000001</c:v>
                </c:pt>
                <c:pt idx="58">
                  <c:v>58.372999999999998</c:v>
                </c:pt>
                <c:pt idx="59">
                  <c:v>58.814</c:v>
                </c:pt>
                <c:pt idx="60">
                  <c:v>61.847000000000001</c:v>
                </c:pt>
                <c:pt idx="61">
                  <c:v>66</c:v>
                </c:pt>
                <c:pt idx="62">
                  <c:v>73.846999999999994</c:v>
                </c:pt>
                <c:pt idx="63">
                  <c:v>85</c:v>
                </c:pt>
                <c:pt idx="64">
                  <c:v>98.168999999999997</c:v>
                </c:pt>
                <c:pt idx="65">
                  <c:v>114.35599999999999</c:v>
                </c:pt>
                <c:pt idx="66">
                  <c:v>130.678</c:v>
                </c:pt>
                <c:pt idx="67">
                  <c:v>145.94900000000001</c:v>
                </c:pt>
                <c:pt idx="68">
                  <c:v>157.678</c:v>
                </c:pt>
                <c:pt idx="69">
                  <c:v>167.83099999999999</c:v>
                </c:pt>
                <c:pt idx="70">
                  <c:v>174.39</c:v>
                </c:pt>
                <c:pt idx="71">
                  <c:v>178.18600000000001</c:v>
                </c:pt>
                <c:pt idx="72">
                  <c:v>174.93199999999999</c:v>
                </c:pt>
                <c:pt idx="73">
                  <c:v>163.797</c:v>
                </c:pt>
                <c:pt idx="74">
                  <c:v>143.017</c:v>
                </c:pt>
                <c:pt idx="75">
                  <c:v>112.322</c:v>
                </c:pt>
                <c:pt idx="76">
                  <c:v>78.016999999999996</c:v>
                </c:pt>
                <c:pt idx="77">
                  <c:v>55.033999999999999</c:v>
                </c:pt>
                <c:pt idx="78">
                  <c:v>47.322000000000003</c:v>
                </c:pt>
                <c:pt idx="79">
                  <c:v>46.287999999999997</c:v>
                </c:pt>
                <c:pt idx="80">
                  <c:v>46.932000000000002</c:v>
                </c:pt>
                <c:pt idx="81">
                  <c:v>46.051000000000002</c:v>
                </c:pt>
                <c:pt idx="82">
                  <c:v>46.712000000000003</c:v>
                </c:pt>
                <c:pt idx="83">
                  <c:v>47.067999999999998</c:v>
                </c:pt>
                <c:pt idx="84">
                  <c:v>47.338999999999999</c:v>
                </c:pt>
                <c:pt idx="85">
                  <c:v>46.814</c:v>
                </c:pt>
                <c:pt idx="86">
                  <c:v>46.576000000000001</c:v>
                </c:pt>
                <c:pt idx="87">
                  <c:v>45.322000000000003</c:v>
                </c:pt>
                <c:pt idx="88">
                  <c:v>46.22</c:v>
                </c:pt>
                <c:pt idx="89">
                  <c:v>46.831000000000003</c:v>
                </c:pt>
                <c:pt idx="90">
                  <c:v>47.271000000000001</c:v>
                </c:pt>
                <c:pt idx="91">
                  <c:v>46.322000000000003</c:v>
                </c:pt>
                <c:pt idx="92">
                  <c:v>46.203000000000003</c:v>
                </c:pt>
                <c:pt idx="93">
                  <c:v>47.085000000000001</c:v>
                </c:pt>
                <c:pt idx="94">
                  <c:v>46.136000000000003</c:v>
                </c:pt>
                <c:pt idx="95">
                  <c:v>46.542000000000002</c:v>
                </c:pt>
                <c:pt idx="96">
                  <c:v>46.271000000000001</c:v>
                </c:pt>
                <c:pt idx="97">
                  <c:v>46.593000000000004</c:v>
                </c:pt>
                <c:pt idx="98">
                  <c:v>46.136000000000003</c:v>
                </c:pt>
                <c:pt idx="99">
                  <c:v>45.558999999999997</c:v>
                </c:pt>
                <c:pt idx="100">
                  <c:v>45.136000000000003</c:v>
                </c:pt>
                <c:pt idx="101">
                  <c:v>47.524999999999999</c:v>
                </c:pt>
                <c:pt idx="102">
                  <c:v>49.203000000000003</c:v>
                </c:pt>
                <c:pt idx="103">
                  <c:v>53.287999999999997</c:v>
                </c:pt>
                <c:pt idx="104">
                  <c:v>57.441000000000003</c:v>
                </c:pt>
                <c:pt idx="105">
                  <c:v>62.508000000000003</c:v>
                </c:pt>
                <c:pt idx="106">
                  <c:v>65.305000000000007</c:v>
                </c:pt>
                <c:pt idx="107">
                  <c:v>66.983000000000004</c:v>
                </c:pt>
                <c:pt idx="108">
                  <c:v>66.457999999999998</c:v>
                </c:pt>
                <c:pt idx="109">
                  <c:v>62.746000000000002</c:v>
                </c:pt>
                <c:pt idx="110">
                  <c:v>58.898000000000003</c:v>
                </c:pt>
                <c:pt idx="111">
                  <c:v>52.61</c:v>
                </c:pt>
                <c:pt idx="112">
                  <c:v>47.881</c:v>
                </c:pt>
                <c:pt idx="113">
                  <c:v>44.322000000000003</c:v>
                </c:pt>
                <c:pt idx="114">
                  <c:v>41.406999999999996</c:v>
                </c:pt>
                <c:pt idx="115">
                  <c:v>40.677999999999997</c:v>
                </c:pt>
                <c:pt idx="116">
                  <c:v>40.881</c:v>
                </c:pt>
                <c:pt idx="117">
                  <c:v>40.661000000000001</c:v>
                </c:pt>
                <c:pt idx="118">
                  <c:v>41.712000000000003</c:v>
                </c:pt>
                <c:pt idx="119">
                  <c:v>39.593000000000004</c:v>
                </c:pt>
                <c:pt idx="120">
                  <c:v>40.475000000000001</c:v>
                </c:pt>
                <c:pt idx="121">
                  <c:v>40.508000000000003</c:v>
                </c:pt>
                <c:pt idx="122">
                  <c:v>41.271000000000001</c:v>
                </c:pt>
                <c:pt idx="123">
                  <c:v>40.712000000000003</c:v>
                </c:pt>
                <c:pt idx="124">
                  <c:v>40.898000000000003</c:v>
                </c:pt>
                <c:pt idx="125">
                  <c:v>39.372999999999998</c:v>
                </c:pt>
                <c:pt idx="126">
                  <c:v>39.61</c:v>
                </c:pt>
                <c:pt idx="127">
                  <c:v>39.119</c:v>
                </c:pt>
                <c:pt idx="128">
                  <c:v>38.982999999999997</c:v>
                </c:pt>
                <c:pt idx="129">
                  <c:v>40</c:v>
                </c:pt>
                <c:pt idx="130">
                  <c:v>39.898000000000003</c:v>
                </c:pt>
                <c:pt idx="131">
                  <c:v>41.119</c:v>
                </c:pt>
                <c:pt idx="132">
                  <c:v>42.746000000000002</c:v>
                </c:pt>
                <c:pt idx="133">
                  <c:v>45.305</c:v>
                </c:pt>
                <c:pt idx="134">
                  <c:v>47.524999999999999</c:v>
                </c:pt>
                <c:pt idx="135">
                  <c:v>49.067999999999998</c:v>
                </c:pt>
                <c:pt idx="136">
                  <c:v>51.78</c:v>
                </c:pt>
                <c:pt idx="137">
                  <c:v>49.593000000000004</c:v>
                </c:pt>
                <c:pt idx="138">
                  <c:v>46.406999999999996</c:v>
                </c:pt>
                <c:pt idx="139">
                  <c:v>42.898000000000003</c:v>
                </c:pt>
                <c:pt idx="140">
                  <c:v>38.982999999999997</c:v>
                </c:pt>
                <c:pt idx="141">
                  <c:v>36.982999999999997</c:v>
                </c:pt>
                <c:pt idx="142">
                  <c:v>37.287999999999997</c:v>
                </c:pt>
                <c:pt idx="143">
                  <c:v>35.78</c:v>
                </c:pt>
                <c:pt idx="144">
                  <c:v>35.39</c:v>
                </c:pt>
                <c:pt idx="145">
                  <c:v>36.661000000000001</c:v>
                </c:pt>
                <c:pt idx="146">
                  <c:v>36.542000000000002</c:v>
                </c:pt>
                <c:pt idx="147">
                  <c:v>34.338999999999999</c:v>
                </c:pt>
                <c:pt idx="148">
                  <c:v>34.508000000000003</c:v>
                </c:pt>
                <c:pt idx="149">
                  <c:v>35.39</c:v>
                </c:pt>
                <c:pt idx="150">
                  <c:v>34.728999999999999</c:v>
                </c:pt>
                <c:pt idx="151">
                  <c:v>35.796999999999997</c:v>
                </c:pt>
                <c:pt idx="152">
                  <c:v>36.017000000000003</c:v>
                </c:pt>
                <c:pt idx="153">
                  <c:v>34.762999999999998</c:v>
                </c:pt>
                <c:pt idx="154">
                  <c:v>34.441000000000003</c:v>
                </c:pt>
                <c:pt idx="155">
                  <c:v>34.441000000000003</c:v>
                </c:pt>
                <c:pt idx="156">
                  <c:v>34.305</c:v>
                </c:pt>
                <c:pt idx="157">
                  <c:v>34.253999999999998</c:v>
                </c:pt>
                <c:pt idx="158">
                  <c:v>35.796999999999997</c:v>
                </c:pt>
                <c:pt idx="159">
                  <c:v>33.914999999999999</c:v>
                </c:pt>
                <c:pt idx="160">
                  <c:v>34.695</c:v>
                </c:pt>
                <c:pt idx="161">
                  <c:v>34.186</c:v>
                </c:pt>
                <c:pt idx="162">
                  <c:v>34.119</c:v>
                </c:pt>
                <c:pt idx="163">
                  <c:v>34.22</c:v>
                </c:pt>
                <c:pt idx="164">
                  <c:v>33.542000000000002</c:v>
                </c:pt>
                <c:pt idx="165">
                  <c:v>33.253999999999998</c:v>
                </c:pt>
                <c:pt idx="166">
                  <c:v>34.406999999999996</c:v>
                </c:pt>
                <c:pt idx="167">
                  <c:v>33.253999999999998</c:v>
                </c:pt>
                <c:pt idx="168">
                  <c:v>33.627000000000002</c:v>
                </c:pt>
                <c:pt idx="169">
                  <c:v>33.524999999999999</c:v>
                </c:pt>
                <c:pt idx="170">
                  <c:v>32.982999999999997</c:v>
                </c:pt>
                <c:pt idx="171">
                  <c:v>32.948999999999998</c:v>
                </c:pt>
                <c:pt idx="172">
                  <c:v>33.475000000000001</c:v>
                </c:pt>
                <c:pt idx="173">
                  <c:v>32.203000000000003</c:v>
                </c:pt>
                <c:pt idx="174">
                  <c:v>32.322000000000003</c:v>
                </c:pt>
                <c:pt idx="175">
                  <c:v>32.287999999999997</c:v>
                </c:pt>
                <c:pt idx="176">
                  <c:v>33.305</c:v>
                </c:pt>
                <c:pt idx="177">
                  <c:v>32.558999999999997</c:v>
                </c:pt>
                <c:pt idx="178">
                  <c:v>33.119</c:v>
                </c:pt>
                <c:pt idx="179">
                  <c:v>32.136000000000003</c:v>
                </c:pt>
                <c:pt idx="180">
                  <c:v>31.983000000000001</c:v>
                </c:pt>
                <c:pt idx="181">
                  <c:v>31.338999999999999</c:v>
                </c:pt>
                <c:pt idx="182">
                  <c:v>32.085000000000001</c:v>
                </c:pt>
                <c:pt idx="183">
                  <c:v>32.119</c:v>
                </c:pt>
                <c:pt idx="184">
                  <c:v>31.559000000000001</c:v>
                </c:pt>
                <c:pt idx="185">
                  <c:v>31.745999999999999</c:v>
                </c:pt>
                <c:pt idx="186">
                  <c:v>32.067999999999998</c:v>
                </c:pt>
                <c:pt idx="187">
                  <c:v>31.881</c:v>
                </c:pt>
                <c:pt idx="188">
                  <c:v>30.576000000000001</c:v>
                </c:pt>
                <c:pt idx="189">
                  <c:v>30.321999999999999</c:v>
                </c:pt>
                <c:pt idx="190">
                  <c:v>30.898</c:v>
                </c:pt>
                <c:pt idx="191">
                  <c:v>30.966000000000001</c:v>
                </c:pt>
                <c:pt idx="192">
                  <c:v>30.407</c:v>
                </c:pt>
                <c:pt idx="193">
                  <c:v>29.914999999999999</c:v>
                </c:pt>
                <c:pt idx="194">
                  <c:v>30.593</c:v>
                </c:pt>
                <c:pt idx="195">
                  <c:v>31.135999999999999</c:v>
                </c:pt>
                <c:pt idx="196">
                  <c:v>29.338999999999999</c:v>
                </c:pt>
                <c:pt idx="197">
                  <c:v>30.016999999999999</c:v>
                </c:pt>
                <c:pt idx="198">
                  <c:v>30.797000000000001</c:v>
                </c:pt>
                <c:pt idx="199">
                  <c:v>29.135999999999999</c:v>
                </c:pt>
                <c:pt idx="200">
                  <c:v>30.305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1-4F5D-AC31-7202F4F68096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64.974712604474519</c:v>
                </c:pt>
                <c:pt idx="21">
                  <c:v>64.712775397729857</c:v>
                </c:pt>
                <c:pt idx="22">
                  <c:v>64.456254490525495</c:v>
                </c:pt>
                <c:pt idx="23">
                  <c:v>64.208759181926808</c:v>
                </c:pt>
                <c:pt idx="24">
                  <c:v>63.975983213357246</c:v>
                </c:pt>
                <c:pt idx="25">
                  <c:v>63.766708429671219</c:v>
                </c:pt>
                <c:pt idx="26">
                  <c:v>63.594172383442157</c:v>
                </c:pt>
                <c:pt idx="27">
                  <c:v>63.477866415736194</c:v>
                </c:pt>
                <c:pt idx="28">
                  <c:v>63.445807279653636</c:v>
                </c:pt>
                <c:pt idx="29">
                  <c:v>63.537278239366586</c:v>
                </c:pt>
                <c:pt idx="30">
                  <c:v>63.805958823067215</c:v>
                </c:pt>
                <c:pt idx="31">
                  <c:v>64.323252910978582</c:v>
                </c:pt>
                <c:pt idx="32">
                  <c:v>65.181484847373596</c:v>
                </c:pt>
                <c:pt idx="33">
                  <c:v>66.496473060743256</c:v>
                </c:pt>
                <c:pt idx="34">
                  <c:v>68.408830681584007</c:v>
                </c:pt>
                <c:pt idx="35">
                  <c:v>71.08321406268054</c:v>
                </c:pt>
                <c:pt idx="36">
                  <c:v>74.704683105592821</c:v>
                </c:pt>
                <c:pt idx="37">
                  <c:v>79.471396028905048</c:v>
                </c:pt>
                <c:pt idx="38">
                  <c:v>85.583075431286403</c:v>
                </c:pt>
                <c:pt idx="39">
                  <c:v>93.225076531158905</c:v>
                </c:pt>
                <c:pt idx="40">
                  <c:v>102.54845928802065</c:v>
                </c:pt>
                <c:pt idx="41">
                  <c:v>113.64717282081196</c:v>
                </c:pt>
                <c:pt idx="42">
                  <c:v>126.53421304182663</c:v>
                </c:pt>
                <c:pt idx="43">
                  <c:v>141.11922514503229</c:v>
                </c:pt>
                <c:pt idx="44">
                  <c:v>157.1899226837611</c:v>
                </c:pt>
                <c:pt idx="45">
                  <c:v>174.39678171791476</c:v>
                </c:pt>
                <c:pt idx="46">
                  <c:v>192.2285044391094</c:v>
                </c:pt>
                <c:pt idx="47">
                  <c:v>209.93478962025972</c:v>
                </c:pt>
                <c:pt idx="48">
                  <c:v>226.31213694393102</c:v>
                </c:pt>
                <c:pt idx="49">
                  <c:v>239.30542917884446</c:v>
                </c:pt>
                <c:pt idx="50">
                  <c:v>245.65863770428584</c:v>
                </c:pt>
                <c:pt idx="51">
                  <c:v>241.32397309891252</c:v>
                </c:pt>
                <c:pt idx="52">
                  <c:v>223.32524567643028</c:v>
                </c:pt>
                <c:pt idx="53">
                  <c:v>192.47018063265855</c:v>
                </c:pt>
                <c:pt idx="54">
                  <c:v>154.56867513460952</c:v>
                </c:pt>
                <c:pt idx="55">
                  <c:v>118.22416510502788</c:v>
                </c:pt>
                <c:pt idx="56">
                  <c:v>90.440052549180166</c:v>
                </c:pt>
                <c:pt idx="57">
                  <c:v>73.65050337742386</c:v>
                </c:pt>
                <c:pt idx="58">
                  <c:v>66.205386566439998</c:v>
                </c:pt>
                <c:pt idx="59">
                  <c:v>64.934063669767752</c:v>
                </c:pt>
                <c:pt idx="60">
                  <c:v>67.264388082706432</c:v>
                </c:pt>
                <c:pt idx="61">
                  <c:v>71.855265478053155</c:v>
                </c:pt>
                <c:pt idx="62">
                  <c:v>78.267626919047402</c:v>
                </c:pt>
                <c:pt idx="63">
                  <c:v>86.465492424700813</c:v>
                </c:pt>
                <c:pt idx="64">
                  <c:v>96.490289654184835</c:v>
                </c:pt>
                <c:pt idx="65">
                  <c:v>108.30365725139282</c:v>
                </c:pt>
                <c:pt idx="66">
                  <c:v>121.71322810473983</c:v>
                </c:pt>
                <c:pt idx="67">
                  <c:v>136.31997108511192</c:v>
                </c:pt>
                <c:pt idx="68">
                  <c:v>151.4319145697645</c:v>
                </c:pt>
                <c:pt idx="69">
                  <c:v>165.86521016387994</c:v>
                </c:pt>
                <c:pt idx="70">
                  <c:v>177.59995179566147</c:v>
                </c:pt>
                <c:pt idx="71">
                  <c:v>183.54870492195559</c:v>
                </c:pt>
                <c:pt idx="72">
                  <c:v>180.13773885110797</c:v>
                </c:pt>
                <c:pt idx="73">
                  <c:v>165.22657697994737</c:v>
                </c:pt>
                <c:pt idx="74">
                  <c:v>140.43255769360186</c:v>
                </c:pt>
                <c:pt idx="75">
                  <c:v>111.4929867772483</c:v>
                </c:pt>
                <c:pt idx="76">
                  <c:v>85.471735322109311</c:v>
                </c:pt>
                <c:pt idx="77">
                  <c:v>66.914579677231416</c:v>
                </c:pt>
                <c:pt idx="78">
                  <c:v>56.265785028868137</c:v>
                </c:pt>
                <c:pt idx="79">
                  <c:v>51.267504844941399</c:v>
                </c:pt>
                <c:pt idx="80">
                  <c:v>49.267201813081307</c:v>
                </c:pt>
                <c:pt idx="81">
                  <c:v>48.492121819500788</c:v>
                </c:pt>
                <c:pt idx="82">
                  <c:v>48.110534428388306</c:v>
                </c:pt>
                <c:pt idx="83">
                  <c:v>47.83059264671251</c:v>
                </c:pt>
                <c:pt idx="84">
                  <c:v>47.573628020459019</c:v>
                </c:pt>
                <c:pt idx="85">
                  <c:v>47.323287917318403</c:v>
                </c:pt>
                <c:pt idx="86">
                  <c:v>47.077233661388767</c:v>
                </c:pt>
                <c:pt idx="87">
                  <c:v>46.835792891996199</c:v>
                </c:pt>
                <c:pt idx="88">
                  <c:v>46.600138706033832</c:v>
                </c:pt>
                <c:pt idx="89">
                  <c:v>46.372463235691285</c:v>
                </c:pt>
                <c:pt idx="90">
                  <c:v>46.156726372813736</c:v>
                </c:pt>
                <c:pt idx="91">
                  <c:v>45.95987275218598</c:v>
                </c:pt>
                <c:pt idx="92">
                  <c:v>45.793594296455353</c:v>
                </c:pt>
                <c:pt idx="93">
                  <c:v>45.676652876528941</c:v>
                </c:pt>
                <c:pt idx="94">
                  <c:v>45.637593481801566</c:v>
                </c:pt>
                <c:pt idx="95">
                  <c:v>45.717378240636286</c:v>
                </c:pt>
                <c:pt idx="96">
                  <c:v>45.971086101946014</c:v>
                </c:pt>
                <c:pt idx="97">
                  <c:v>46.467447621716943</c:v>
                </c:pt>
                <c:pt idx="98">
                  <c:v>47.284783431783481</c:v>
                </c:pt>
                <c:pt idx="99">
                  <c:v>48.502063761393259</c:v>
                </c:pt>
                <c:pt idx="100">
                  <c:v>50.184308959657969</c:v>
                </c:pt>
                <c:pt idx="101">
                  <c:v>52.361900571126363</c:v>
                </c:pt>
                <c:pt idx="102">
                  <c:v>55.002436198467137</c:v>
                </c:pt>
                <c:pt idx="103">
                  <c:v>57.971443666001711</c:v>
                </c:pt>
                <c:pt idx="104">
                  <c:v>60.980526652419279</c:v>
                </c:pt>
                <c:pt idx="105">
                  <c:v>63.542799161548068</c:v>
                </c:pt>
                <c:pt idx="106">
                  <c:v>64.999880766772208</c:v>
                </c:pt>
                <c:pt idx="107">
                  <c:v>64.705472029840024</c:v>
                </c:pt>
                <c:pt idx="108">
                  <c:v>62.360674112821968</c:v>
                </c:pt>
                <c:pt idx="109">
                  <c:v>58.303824966902582</c:v>
                </c:pt>
                <c:pt idx="110">
                  <c:v>53.471766838931622</c:v>
                </c:pt>
                <c:pt idx="111">
                  <c:v>48.969959690354969</c:v>
                </c:pt>
                <c:pt idx="112">
                  <c:v>45.550123585886304</c:v>
                </c:pt>
                <c:pt idx="113">
                  <c:v>43.379560832660381</c:v>
                </c:pt>
                <c:pt idx="114">
                  <c:v>42.191770432603533</c:v>
                </c:pt>
                <c:pt idx="115">
                  <c:v>41.592549414521137</c:v>
                </c:pt>
                <c:pt idx="116">
                  <c:v>41.272741534976753</c:v>
                </c:pt>
                <c:pt idx="117">
                  <c:v>41.060469589127088</c:v>
                </c:pt>
                <c:pt idx="118">
                  <c:v>40.883044152150077</c:v>
                </c:pt>
                <c:pt idx="119">
                  <c:v>40.717358512374332</c:v>
                </c:pt>
                <c:pt idx="120">
                  <c:v>40.560098924539012</c:v>
                </c:pt>
                <c:pt idx="121">
                  <c:v>40.416204883097336</c:v>
                </c:pt>
                <c:pt idx="122">
                  <c:v>40.29664839136332</c:v>
                </c:pt>
                <c:pt idx="123">
                  <c:v>40.219693122054991</c:v>
                </c:pt>
                <c:pt idx="124">
                  <c:v>40.212962815920292</c:v>
                </c:pt>
                <c:pt idx="125">
                  <c:v>40.314794746703015</c:v>
                </c:pt>
                <c:pt idx="126">
                  <c:v>40.573349059026441</c:v>
                </c:pt>
                <c:pt idx="127">
                  <c:v>41.041675057774341</c:v>
                </c:pt>
                <c:pt idx="128">
                  <c:v>41.766801783743354</c:v>
                </c:pt>
                <c:pt idx="129">
                  <c:v>42.771071861249879</c:v>
                </c:pt>
                <c:pt idx="130">
                  <c:v>44.025013279263135</c:v>
                </c:pt>
                <c:pt idx="131">
                  <c:v>45.415340927559257</c:v>
                </c:pt>
                <c:pt idx="132">
                  <c:v>46.722321505281514</c:v>
                </c:pt>
                <c:pt idx="133">
                  <c:v>47.634851038330062</c:v>
                </c:pt>
                <c:pt idx="134">
                  <c:v>47.831697089265163</c:v>
                </c:pt>
                <c:pt idx="135">
                  <c:v>47.120814606733688</c:v>
                </c:pt>
                <c:pt idx="136">
                  <c:v>45.564997165871986</c:v>
                </c:pt>
                <c:pt idx="137">
                  <c:v>43.493787408945558</c:v>
                </c:pt>
                <c:pt idx="138">
                  <c:v>41.365996919322811</c:v>
                </c:pt>
                <c:pt idx="139">
                  <c:v>39.565457520469749</c:v>
                </c:pt>
                <c:pt idx="140">
                  <c:v>38.266568374483427</c:v>
                </c:pt>
                <c:pt idx="141">
                  <c:v>37.438204885820703</c:v>
                </c:pt>
                <c:pt idx="142">
                  <c:v>36.9417360922941</c:v>
                </c:pt>
                <c:pt idx="143">
                  <c:v>36.632194170092276</c:v>
                </c:pt>
                <c:pt idx="144">
                  <c:v>36.408875512590932</c:v>
                </c:pt>
                <c:pt idx="145">
                  <c:v>36.218522711610632</c:v>
                </c:pt>
                <c:pt idx="146">
                  <c:v>36.038641863000954</c:v>
                </c:pt>
                <c:pt idx="147">
                  <c:v>35.861472765052</c:v>
                </c:pt>
                <c:pt idx="148">
                  <c:v>35.684803995130018</c:v>
                </c:pt>
                <c:pt idx="149">
                  <c:v>35.508114957294751</c:v>
                </c:pt>
                <c:pt idx="150">
                  <c:v>35.331308408563523</c:v>
                </c:pt>
                <c:pt idx="151">
                  <c:v>35.15437485555254</c:v>
                </c:pt>
                <c:pt idx="152">
                  <c:v>34.977319733884599</c:v>
                </c:pt>
                <c:pt idx="153">
                  <c:v>34.800150326813586</c:v>
                </c:pt>
                <c:pt idx="154">
                  <c:v>34.622873810070736</c:v>
                </c:pt>
                <c:pt idx="155">
                  <c:v>34.445497013013167</c:v>
                </c:pt>
                <c:pt idx="156">
                  <c:v>34.268026401688267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21-4F5D-AC31-7202F4F680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64.965532500541272</c:v>
                </c:pt>
                <c:pt idx="21">
                  <c:v>64.69617177171979</c:v>
                </c:pt>
                <c:pt idx="22">
                  <c:v>64.426756897593933</c:v>
                </c:pt>
                <c:pt idx="23">
                  <c:v>64.157283927164087</c:v>
                </c:pt>
                <c:pt idx="24">
                  <c:v>63.887748653720315</c:v>
                </c:pt>
                <c:pt idx="25">
                  <c:v>63.618146602723151</c:v>
                </c:pt>
                <c:pt idx="26">
                  <c:v>63.348473019796423</c:v>
                </c:pt>
                <c:pt idx="27">
                  <c:v>63.078722858976896</c:v>
                </c:pt>
                <c:pt idx="28">
                  <c:v>62.808890771393429</c:v>
                </c:pt>
                <c:pt idx="29">
                  <c:v>62.538971094580376</c:v>
                </c:pt>
                <c:pt idx="30">
                  <c:v>62.268957842667213</c:v>
                </c:pt>
                <c:pt idx="31">
                  <c:v>61.998844697727904</c:v>
                </c:pt>
                <c:pt idx="32">
                  <c:v>61.72862500262206</c:v>
                </c:pt>
                <c:pt idx="33">
                  <c:v>61.458291755713553</c:v>
                </c:pt>
                <c:pt idx="34">
                  <c:v>61.187837607914339</c:v>
                </c:pt>
                <c:pt idx="35">
                  <c:v>60.917254862570488</c:v>
                </c:pt>
                <c:pt idx="36">
                  <c:v>60.646535478785395</c:v>
                </c:pt>
                <c:pt idx="37">
                  <c:v>60.375671078862908</c:v>
                </c:pt>
                <c:pt idx="38">
                  <c:v>60.104652960650846</c:v>
                </c:pt>
                <c:pt idx="39">
                  <c:v>59.833472115674013</c:v>
                </c:pt>
                <c:pt idx="40">
                  <c:v>59.56211925406658</c:v>
                </c:pt>
                <c:pt idx="41">
                  <c:v>59.290584837445877</c:v>
                </c:pt>
                <c:pt idx="42">
                  <c:v>59.018859121015261</c:v>
                </c:pt>
                <c:pt idx="43">
                  <c:v>58.746932206341235</c:v>
                </c:pt>
                <c:pt idx="44">
                  <c:v>58.474794106420639</c:v>
                </c:pt>
                <c:pt idx="45">
                  <c:v>58.20243482483535</c:v>
                </c:pt>
                <c:pt idx="46">
                  <c:v>57.929844450984405</c:v>
                </c:pt>
                <c:pt idx="47">
                  <c:v>57.657013273583225</c:v>
                </c:pt>
                <c:pt idx="48">
                  <c:v>57.383931914825261</c:v>
                </c:pt>
                <c:pt idx="49">
                  <c:v>57.110591487805173</c:v>
                </c:pt>
                <c:pt idx="50">
                  <c:v>56.836983780002129</c:v>
                </c:pt>
                <c:pt idx="51">
                  <c:v>56.56310146580477</c:v>
                </c:pt>
                <c:pt idx="52">
                  <c:v>56.288938351218256</c:v>
                </c:pt>
                <c:pt idx="53">
                  <c:v>56.014489654011946</c:v>
                </c:pt>
                <c:pt idx="54">
                  <c:v>55.739752322629727</c:v>
                </c:pt>
                <c:pt idx="55">
                  <c:v>55.464725397169438</c:v>
                </c:pt>
                <c:pt idx="56">
                  <c:v>55.189410415621317</c:v>
                </c:pt>
                <c:pt idx="57">
                  <c:v>54.913811868305629</c:v>
                </c:pt>
                <c:pt idx="58">
                  <c:v>54.637937703033437</c:v>
                </c:pt>
                <c:pt idx="59">
                  <c:v>54.361799882891006</c:v>
                </c:pt>
                <c:pt idx="60">
                  <c:v>54.08541499767545</c:v>
                </c:pt>
                <c:pt idx="61">
                  <c:v>53.808804928837304</c:v>
                </c:pt>
                <c:pt idx="62">
                  <c:v>53.531997566266419</c:v>
                </c:pt>
                <c:pt idx="63">
                  <c:v>53.255027573342517</c:v>
                </c:pt>
                <c:pt idx="64">
                  <c:v>52.977937194313562</c:v>
                </c:pt>
                <c:pt idx="65">
                  <c:v>52.700777095230912</c:v>
                </c:pt>
                <c:pt idx="66">
                  <c:v>52.423607226335939</c:v>
                </c:pt>
                <c:pt idx="67">
                  <c:v>52.146497689962878</c:v>
                </c:pt>
                <c:pt idx="68">
                  <c:v>51.869529593730292</c:v>
                </c:pt>
                <c:pt idx="69">
                  <c:v>51.592795864116631</c:v>
                </c:pt>
                <c:pt idx="70">
                  <c:v>51.316401990586058</c:v>
                </c:pt>
                <c:pt idx="71">
                  <c:v>51.040466665445138</c:v>
                </c:pt>
                <c:pt idx="72">
                  <c:v>50.765122279841201</c:v>
                </c:pt>
                <c:pt idx="73">
                  <c:v>50.490515232110063</c:v>
                </c:pt>
                <c:pt idx="74">
                  <c:v>50.216806001474637</c:v>
                </c:pt>
                <c:pt idx="75">
                  <c:v>49.944168938387591</c:v>
                </c:pt>
                <c:pt idx="76">
                  <c:v>49.672791723149281</c:v>
                </c:pt>
                <c:pt idx="77">
                  <c:v>49.402874447380874</c:v>
                </c:pt>
                <c:pt idx="78">
                  <c:v>49.134628279018656</c:v>
                </c:pt>
                <c:pt idx="79">
                  <c:v>48.868273681146164</c:v>
                </c:pt>
                <c:pt idx="80">
                  <c:v>48.60403816844557</c:v>
                </c:pt>
                <c:pt idx="81">
                  <c:v>48.342153602319918</c:v>
                </c:pt>
                <c:pt idx="82">
                  <c:v>48.082853046470483</c:v>
                </c:pt>
                <c:pt idx="83">
                  <c:v>47.826367228171009</c:v>
                </c:pt>
                <c:pt idx="84">
                  <c:v>47.572920675503411</c:v>
                </c:pt>
                <c:pt idx="85">
                  <c:v>47.322727625851769</c:v>
                </c:pt>
                <c:pt idx="86">
                  <c:v>47.075987824107969</c:v>
                </c:pt>
                <c:pt idx="87">
                  <c:v>46.832882348260412</c:v>
                </c:pt>
                <c:pt idx="88">
                  <c:v>46.593569613261081</c:v>
                </c:pt>
                <c:pt idx="89">
                  <c:v>46.358181709487198</c:v>
                </c:pt>
                <c:pt idx="90">
                  <c:v>46.126821228410833</c:v>
                </c:pt>
                <c:pt idx="91">
                  <c:v>45.899558714649203</c:v>
                </c:pt>
                <c:pt idx="92">
                  <c:v>45.676430860635435</c:v>
                </c:pt>
                <c:pt idx="93">
                  <c:v>45.457439528885075</c:v>
                </c:pt>
                <c:pt idx="94">
                  <c:v>45.24255164925475</c:v>
                </c:pt>
                <c:pt idx="95">
                  <c:v>45.031699997388898</c:v>
                </c:pt>
                <c:pt idx="96">
                  <c:v>44.824784818819758</c:v>
                </c:pt>
                <c:pt idx="97">
                  <c:v>44.621676224081455</c:v>
                </c:pt>
                <c:pt idx="98">
                  <c:v>44.422217246590307</c:v>
                </c:pt>
                <c:pt idx="99">
                  <c:v>44.226227429214788</c:v>
                </c:pt>
                <c:pt idx="100">
                  <c:v>44.033506788884402</c:v>
                </c:pt>
                <c:pt idx="101">
                  <c:v>43.843840001829967</c:v>
                </c:pt>
                <c:pt idx="102">
                  <c:v>43.657000654774556</c:v>
                </c:pt>
                <c:pt idx="103">
                  <c:v>43.472755418492738</c:v>
                </c:pt>
                <c:pt idx="104">
                  <c:v>43.290868017941904</c:v>
                </c:pt>
                <c:pt idx="105">
                  <c:v>43.111102895621208</c:v>
                </c:pt>
                <c:pt idx="106">
                  <c:v>42.933228489822397</c:v>
                </c:pt>
                <c:pt idx="107">
                  <c:v>42.757020075012136</c:v>
                </c:pt>
                <c:pt idx="108">
                  <c:v>42.582262136028447</c:v>
                </c:pt>
                <c:pt idx="109">
                  <c:v>42.408750269766706</c:v>
                </c:pt>
                <c:pt idx="110">
                  <c:v>42.236292626686108</c:v>
                </c:pt>
                <c:pt idx="111">
                  <c:v>42.064710919311729</c:v>
                </c:pt>
                <c:pt idx="112">
                  <c:v>41.893841035828842</c:v>
                </c:pt>
                <c:pt idx="113">
                  <c:v>41.72353330404875</c:v>
                </c:pt>
                <c:pt idx="114">
                  <c:v>41.553652454854259</c:v>
                </c:pt>
                <c:pt idx="115">
                  <c:v>41.384077335227452</c:v>
                </c:pt>
                <c:pt idx="116">
                  <c:v>41.214700419692711</c:v>
                </c:pt>
                <c:pt idx="117">
                  <c:v>41.045427166047411</c:v>
                </c:pt>
                <c:pt idx="118">
                  <c:v>40.87617525713403</c:v>
                </c:pt>
                <c:pt idx="119">
                  <c:v>40.706873765594082</c:v>
                </c:pt>
                <c:pt idx="120">
                  <c:v>40.537462273423628</c:v>
                </c:pt>
                <c:pt idx="121">
                  <c:v>40.36788997302277</c:v>
                </c:pt>
                <c:pt idx="122">
                  <c:v>40.19811477152242</c:v>
                </c:pt>
                <c:pt idx="123">
                  <c:v>40.028102415633406</c:v>
                </c:pt>
                <c:pt idx="124">
                  <c:v>39.857825650188872</c:v>
                </c:pt>
                <c:pt idx="125">
                  <c:v>39.687263419988071</c:v>
                </c:pt>
                <c:pt idx="126">
                  <c:v>39.516400121506351</c:v>
                </c:pt>
                <c:pt idx="127">
                  <c:v>39.345224908496583</c:v>
                </c:pt>
                <c:pt idx="128">
                  <c:v>39.173731053436086</c:v>
                </c:pt>
                <c:pt idx="129">
                  <c:v>39.001915365125441</c:v>
                </c:pt>
                <c:pt idx="130">
                  <c:v>38.82977766147058</c:v>
                </c:pt>
                <c:pt idx="131">
                  <c:v>38.657320295525182</c:v>
                </c:pt>
                <c:pt idx="132">
                  <c:v>38.484547732187359</c:v>
                </c:pt>
                <c:pt idx="133">
                  <c:v>38.311466172483435</c:v>
                </c:pt>
                <c:pt idx="134">
                  <c:v>38.138083222094231</c:v>
                </c:pt>
                <c:pt idx="135">
                  <c:v>37.964407600642716</c:v>
                </c:pt>
                <c:pt idx="136">
                  <c:v>37.790448888240043</c:v>
                </c:pt>
                <c:pt idx="137">
                  <c:v>37.616217305846632</c:v>
                </c:pt>
                <c:pt idx="138">
                  <c:v>37.441723526128577</c:v>
                </c:pt>
                <c:pt idx="139">
                  <c:v>37.266978511654685</c:v>
                </c:pt>
                <c:pt idx="140">
                  <c:v>37.091993377473678</c:v>
                </c:pt>
                <c:pt idx="141">
                  <c:v>36.916779275321247</c:v>
                </c:pt>
                <c:pt idx="142">
                  <c:v>36.741347296923927</c:v>
                </c:pt>
                <c:pt idx="143">
                  <c:v>36.565708394084815</c:v>
                </c:pt>
                <c:pt idx="144">
                  <c:v>36.389873313448874</c:v>
                </c:pt>
                <c:pt idx="145">
                  <c:v>36.213852544050241</c:v>
                </c:pt>
                <c:pt idx="146">
                  <c:v>36.037656275937557</c:v>
                </c:pt>
                <c:pt idx="147">
                  <c:v>35.8612943683545</c:v>
                </c:pt>
                <c:pt idx="148">
                  <c:v>35.684776326120662</c:v>
                </c:pt>
                <c:pt idx="149">
                  <c:v>35.508111283011985</c:v>
                </c:pt>
                <c:pt idx="150">
                  <c:v>35.331307991081452</c:v>
                </c:pt>
                <c:pt idx="151">
                  <c:v>35.154374814987754</c:v>
                </c:pt>
                <c:pt idx="152">
                  <c:v>34.977319730515582</c:v>
                </c:pt>
                <c:pt idx="153">
                  <c:v>34.800150326574517</c:v>
                </c:pt>
                <c:pt idx="154">
                  <c:v>34.622873810056248</c:v>
                </c:pt>
                <c:pt idx="155">
                  <c:v>34.445497013012414</c:v>
                </c:pt>
                <c:pt idx="156">
                  <c:v>34.268026401688232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21-4F5D-AC31-7202F4F68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56.78</c:v>
                </c:pt>
                <c:pt idx="1">
                  <c:v>56.914999999999999</c:v>
                </c:pt>
                <c:pt idx="2">
                  <c:v>56.627000000000002</c:v>
                </c:pt>
                <c:pt idx="3">
                  <c:v>57.863999999999997</c:v>
                </c:pt>
                <c:pt idx="4">
                  <c:v>57.508000000000003</c:v>
                </c:pt>
                <c:pt idx="5">
                  <c:v>58.593000000000004</c:v>
                </c:pt>
                <c:pt idx="6">
                  <c:v>56.796999999999997</c:v>
                </c:pt>
                <c:pt idx="7">
                  <c:v>57.475000000000001</c:v>
                </c:pt>
                <c:pt idx="8">
                  <c:v>56.372999999999998</c:v>
                </c:pt>
                <c:pt idx="9">
                  <c:v>56.948999999999998</c:v>
                </c:pt>
                <c:pt idx="10">
                  <c:v>57.203000000000003</c:v>
                </c:pt>
                <c:pt idx="11">
                  <c:v>55.305</c:v>
                </c:pt>
                <c:pt idx="12">
                  <c:v>55.78</c:v>
                </c:pt>
                <c:pt idx="13">
                  <c:v>57.085000000000001</c:v>
                </c:pt>
                <c:pt idx="14">
                  <c:v>56.576000000000001</c:v>
                </c:pt>
                <c:pt idx="15">
                  <c:v>57.305</c:v>
                </c:pt>
                <c:pt idx="16">
                  <c:v>55.948999999999998</c:v>
                </c:pt>
                <c:pt idx="17">
                  <c:v>56.22</c:v>
                </c:pt>
                <c:pt idx="18">
                  <c:v>56.475000000000001</c:v>
                </c:pt>
                <c:pt idx="19">
                  <c:v>56.558999999999997</c:v>
                </c:pt>
                <c:pt idx="20">
                  <c:v>56.746000000000002</c:v>
                </c:pt>
                <c:pt idx="21">
                  <c:v>57.39</c:v>
                </c:pt>
                <c:pt idx="22">
                  <c:v>57.593000000000004</c:v>
                </c:pt>
                <c:pt idx="23">
                  <c:v>57.627000000000002</c:v>
                </c:pt>
                <c:pt idx="24">
                  <c:v>57.932000000000002</c:v>
                </c:pt>
                <c:pt idx="25">
                  <c:v>58.524999999999999</c:v>
                </c:pt>
                <c:pt idx="26">
                  <c:v>58.542000000000002</c:v>
                </c:pt>
                <c:pt idx="27">
                  <c:v>58.982999999999997</c:v>
                </c:pt>
                <c:pt idx="28">
                  <c:v>60.051000000000002</c:v>
                </c:pt>
                <c:pt idx="29">
                  <c:v>61.372999999999998</c:v>
                </c:pt>
                <c:pt idx="30">
                  <c:v>63.356000000000002</c:v>
                </c:pt>
                <c:pt idx="31">
                  <c:v>64.287999999999997</c:v>
                </c:pt>
                <c:pt idx="32">
                  <c:v>65.813999999999993</c:v>
                </c:pt>
                <c:pt idx="33">
                  <c:v>68.287999999999997</c:v>
                </c:pt>
                <c:pt idx="34">
                  <c:v>66.135999999999996</c:v>
                </c:pt>
                <c:pt idx="35">
                  <c:v>66.983000000000004</c:v>
                </c:pt>
                <c:pt idx="36">
                  <c:v>67.965999999999994</c:v>
                </c:pt>
                <c:pt idx="37">
                  <c:v>68</c:v>
                </c:pt>
                <c:pt idx="38">
                  <c:v>69.474999999999994</c:v>
                </c:pt>
                <c:pt idx="39">
                  <c:v>73.322000000000003</c:v>
                </c:pt>
                <c:pt idx="40">
                  <c:v>75.39</c:v>
                </c:pt>
                <c:pt idx="41">
                  <c:v>82.287999999999997</c:v>
                </c:pt>
                <c:pt idx="42">
                  <c:v>91.492000000000004</c:v>
                </c:pt>
                <c:pt idx="43">
                  <c:v>106.492</c:v>
                </c:pt>
                <c:pt idx="44">
                  <c:v>125.76300000000001</c:v>
                </c:pt>
                <c:pt idx="45">
                  <c:v>145.59299999999999</c:v>
                </c:pt>
                <c:pt idx="46">
                  <c:v>165.25399999999999</c:v>
                </c:pt>
                <c:pt idx="47">
                  <c:v>180.23699999999999</c:v>
                </c:pt>
                <c:pt idx="48">
                  <c:v>192.119</c:v>
                </c:pt>
                <c:pt idx="49">
                  <c:v>201.57599999999999</c:v>
                </c:pt>
                <c:pt idx="50">
                  <c:v>207.57599999999999</c:v>
                </c:pt>
                <c:pt idx="51">
                  <c:v>209.458</c:v>
                </c:pt>
                <c:pt idx="52">
                  <c:v>206.441</c:v>
                </c:pt>
                <c:pt idx="53">
                  <c:v>196.136</c:v>
                </c:pt>
                <c:pt idx="54">
                  <c:v>177.50800000000001</c:v>
                </c:pt>
                <c:pt idx="55">
                  <c:v>144.30500000000001</c:v>
                </c:pt>
                <c:pt idx="56">
                  <c:v>99.271000000000001</c:v>
                </c:pt>
                <c:pt idx="57">
                  <c:v>68.153000000000006</c:v>
                </c:pt>
                <c:pt idx="58">
                  <c:v>56.39</c:v>
                </c:pt>
                <c:pt idx="59">
                  <c:v>54.948999999999998</c:v>
                </c:pt>
                <c:pt idx="60">
                  <c:v>58.372999999999998</c:v>
                </c:pt>
                <c:pt idx="61">
                  <c:v>57.881</c:v>
                </c:pt>
                <c:pt idx="62">
                  <c:v>61.982999999999997</c:v>
                </c:pt>
                <c:pt idx="63">
                  <c:v>67.051000000000002</c:v>
                </c:pt>
                <c:pt idx="64">
                  <c:v>73.102000000000004</c:v>
                </c:pt>
                <c:pt idx="65">
                  <c:v>86.424000000000007</c:v>
                </c:pt>
                <c:pt idx="66">
                  <c:v>98.39</c:v>
                </c:pt>
                <c:pt idx="67">
                  <c:v>112.898</c:v>
                </c:pt>
                <c:pt idx="68">
                  <c:v>126.61</c:v>
                </c:pt>
                <c:pt idx="69">
                  <c:v>138.38999999999999</c:v>
                </c:pt>
                <c:pt idx="70">
                  <c:v>148.119</c:v>
                </c:pt>
                <c:pt idx="71">
                  <c:v>155.74600000000001</c:v>
                </c:pt>
                <c:pt idx="72">
                  <c:v>158.339</c:v>
                </c:pt>
                <c:pt idx="73">
                  <c:v>157.458</c:v>
                </c:pt>
                <c:pt idx="74">
                  <c:v>150.797</c:v>
                </c:pt>
                <c:pt idx="75">
                  <c:v>136.38999999999999</c:v>
                </c:pt>
                <c:pt idx="76">
                  <c:v>110.57599999999999</c:v>
                </c:pt>
                <c:pt idx="77">
                  <c:v>78.575999999999993</c:v>
                </c:pt>
                <c:pt idx="78">
                  <c:v>56.491999999999997</c:v>
                </c:pt>
                <c:pt idx="79">
                  <c:v>49.796999999999997</c:v>
                </c:pt>
                <c:pt idx="80">
                  <c:v>47.085000000000001</c:v>
                </c:pt>
                <c:pt idx="81">
                  <c:v>47.796999999999997</c:v>
                </c:pt>
                <c:pt idx="82">
                  <c:v>47.914999999999999</c:v>
                </c:pt>
                <c:pt idx="83">
                  <c:v>47.39</c:v>
                </c:pt>
                <c:pt idx="84">
                  <c:v>47.847000000000001</c:v>
                </c:pt>
                <c:pt idx="85">
                  <c:v>49.576000000000001</c:v>
                </c:pt>
                <c:pt idx="86">
                  <c:v>48.863999999999997</c:v>
                </c:pt>
                <c:pt idx="87">
                  <c:v>50.101999999999997</c:v>
                </c:pt>
                <c:pt idx="88">
                  <c:v>49.051000000000002</c:v>
                </c:pt>
                <c:pt idx="89">
                  <c:v>50.253999999999998</c:v>
                </c:pt>
                <c:pt idx="90">
                  <c:v>49.356000000000002</c:v>
                </c:pt>
                <c:pt idx="91">
                  <c:v>49.558999999999997</c:v>
                </c:pt>
                <c:pt idx="92">
                  <c:v>49.661000000000001</c:v>
                </c:pt>
                <c:pt idx="93">
                  <c:v>48.305</c:v>
                </c:pt>
                <c:pt idx="94">
                  <c:v>48.966000000000001</c:v>
                </c:pt>
                <c:pt idx="95">
                  <c:v>49.881</c:v>
                </c:pt>
                <c:pt idx="96">
                  <c:v>49.558999999999997</c:v>
                </c:pt>
                <c:pt idx="97">
                  <c:v>51.101999999999997</c:v>
                </c:pt>
                <c:pt idx="98">
                  <c:v>49.576000000000001</c:v>
                </c:pt>
                <c:pt idx="99">
                  <c:v>49.932000000000002</c:v>
                </c:pt>
                <c:pt idx="100">
                  <c:v>50.372999999999998</c:v>
                </c:pt>
                <c:pt idx="101">
                  <c:v>53.372999999999998</c:v>
                </c:pt>
                <c:pt idx="102">
                  <c:v>55.338999999999999</c:v>
                </c:pt>
                <c:pt idx="103">
                  <c:v>61.067999999999998</c:v>
                </c:pt>
                <c:pt idx="104">
                  <c:v>68.593000000000004</c:v>
                </c:pt>
                <c:pt idx="105">
                  <c:v>78.406999999999996</c:v>
                </c:pt>
                <c:pt idx="106">
                  <c:v>86.932000000000002</c:v>
                </c:pt>
                <c:pt idx="107">
                  <c:v>96.355999999999995</c:v>
                </c:pt>
                <c:pt idx="108">
                  <c:v>103</c:v>
                </c:pt>
                <c:pt idx="109">
                  <c:v>105.119</c:v>
                </c:pt>
                <c:pt idx="110">
                  <c:v>103.627</c:v>
                </c:pt>
                <c:pt idx="111">
                  <c:v>96.186000000000007</c:v>
                </c:pt>
                <c:pt idx="112">
                  <c:v>87.067999999999998</c:v>
                </c:pt>
                <c:pt idx="113">
                  <c:v>73.305000000000007</c:v>
                </c:pt>
                <c:pt idx="114">
                  <c:v>57.746000000000002</c:v>
                </c:pt>
                <c:pt idx="115">
                  <c:v>49.237000000000002</c:v>
                </c:pt>
                <c:pt idx="116">
                  <c:v>43.948999999999998</c:v>
                </c:pt>
                <c:pt idx="117">
                  <c:v>42.203000000000003</c:v>
                </c:pt>
                <c:pt idx="118">
                  <c:v>41.728999999999999</c:v>
                </c:pt>
                <c:pt idx="119">
                  <c:v>42.067999999999998</c:v>
                </c:pt>
                <c:pt idx="120">
                  <c:v>41.677999999999997</c:v>
                </c:pt>
                <c:pt idx="121">
                  <c:v>42.203000000000003</c:v>
                </c:pt>
                <c:pt idx="122">
                  <c:v>42.558999999999997</c:v>
                </c:pt>
                <c:pt idx="123">
                  <c:v>42.643999999999998</c:v>
                </c:pt>
                <c:pt idx="124">
                  <c:v>43.677999999999997</c:v>
                </c:pt>
                <c:pt idx="125">
                  <c:v>41.948999999999998</c:v>
                </c:pt>
                <c:pt idx="126">
                  <c:v>42.136000000000003</c:v>
                </c:pt>
                <c:pt idx="127">
                  <c:v>41.372999999999998</c:v>
                </c:pt>
                <c:pt idx="128">
                  <c:v>41.305</c:v>
                </c:pt>
                <c:pt idx="129">
                  <c:v>42.677999999999997</c:v>
                </c:pt>
                <c:pt idx="130">
                  <c:v>43.881</c:v>
                </c:pt>
                <c:pt idx="131">
                  <c:v>46.101999999999997</c:v>
                </c:pt>
                <c:pt idx="132">
                  <c:v>49.914999999999999</c:v>
                </c:pt>
                <c:pt idx="133">
                  <c:v>54.881</c:v>
                </c:pt>
                <c:pt idx="134">
                  <c:v>60.61</c:v>
                </c:pt>
                <c:pt idx="135">
                  <c:v>64.796999999999997</c:v>
                </c:pt>
                <c:pt idx="136">
                  <c:v>70.932000000000002</c:v>
                </c:pt>
                <c:pt idx="137">
                  <c:v>75.067999999999998</c:v>
                </c:pt>
                <c:pt idx="138">
                  <c:v>75.626999999999995</c:v>
                </c:pt>
                <c:pt idx="139">
                  <c:v>74.271000000000001</c:v>
                </c:pt>
                <c:pt idx="140">
                  <c:v>67.119</c:v>
                </c:pt>
                <c:pt idx="141">
                  <c:v>60.898000000000003</c:v>
                </c:pt>
                <c:pt idx="142">
                  <c:v>53.305</c:v>
                </c:pt>
                <c:pt idx="143">
                  <c:v>46.457999999999998</c:v>
                </c:pt>
                <c:pt idx="144">
                  <c:v>40.524999999999999</c:v>
                </c:pt>
                <c:pt idx="145">
                  <c:v>37.558999999999997</c:v>
                </c:pt>
                <c:pt idx="146">
                  <c:v>37.78</c:v>
                </c:pt>
                <c:pt idx="147">
                  <c:v>38.863999999999997</c:v>
                </c:pt>
                <c:pt idx="148">
                  <c:v>36.475000000000001</c:v>
                </c:pt>
                <c:pt idx="149">
                  <c:v>36.051000000000002</c:v>
                </c:pt>
                <c:pt idx="150">
                  <c:v>37.677999999999997</c:v>
                </c:pt>
                <c:pt idx="151">
                  <c:v>36.051000000000002</c:v>
                </c:pt>
                <c:pt idx="152">
                  <c:v>36.593000000000004</c:v>
                </c:pt>
                <c:pt idx="153">
                  <c:v>37.863999999999997</c:v>
                </c:pt>
                <c:pt idx="154">
                  <c:v>37.712000000000003</c:v>
                </c:pt>
                <c:pt idx="155">
                  <c:v>38.457999999999998</c:v>
                </c:pt>
                <c:pt idx="156">
                  <c:v>38.152999999999999</c:v>
                </c:pt>
                <c:pt idx="157">
                  <c:v>38.305</c:v>
                </c:pt>
                <c:pt idx="158">
                  <c:v>37.186</c:v>
                </c:pt>
                <c:pt idx="159">
                  <c:v>37.914999999999999</c:v>
                </c:pt>
                <c:pt idx="160">
                  <c:v>37.253999999999998</c:v>
                </c:pt>
                <c:pt idx="161">
                  <c:v>35.695</c:v>
                </c:pt>
                <c:pt idx="162">
                  <c:v>37.136000000000003</c:v>
                </c:pt>
                <c:pt idx="163">
                  <c:v>36.712000000000003</c:v>
                </c:pt>
                <c:pt idx="164">
                  <c:v>36.762999999999998</c:v>
                </c:pt>
                <c:pt idx="165">
                  <c:v>33.033999999999999</c:v>
                </c:pt>
                <c:pt idx="166">
                  <c:v>35.39</c:v>
                </c:pt>
                <c:pt idx="167">
                  <c:v>35.746000000000002</c:v>
                </c:pt>
                <c:pt idx="168">
                  <c:v>35.136000000000003</c:v>
                </c:pt>
                <c:pt idx="169">
                  <c:v>35.542000000000002</c:v>
                </c:pt>
                <c:pt idx="170">
                  <c:v>34.287999999999997</c:v>
                </c:pt>
                <c:pt idx="171">
                  <c:v>34.168999999999997</c:v>
                </c:pt>
                <c:pt idx="172">
                  <c:v>33.695</c:v>
                </c:pt>
                <c:pt idx="173">
                  <c:v>34.78</c:v>
                </c:pt>
                <c:pt idx="174">
                  <c:v>34.051000000000002</c:v>
                </c:pt>
                <c:pt idx="175">
                  <c:v>36.441000000000003</c:v>
                </c:pt>
                <c:pt idx="176">
                  <c:v>34.033999999999999</c:v>
                </c:pt>
                <c:pt idx="177">
                  <c:v>33.406999999999996</c:v>
                </c:pt>
                <c:pt idx="178">
                  <c:v>33.695</c:v>
                </c:pt>
                <c:pt idx="179">
                  <c:v>33.78</c:v>
                </c:pt>
                <c:pt idx="180">
                  <c:v>32.593000000000004</c:v>
                </c:pt>
                <c:pt idx="181">
                  <c:v>32.253999999999998</c:v>
                </c:pt>
                <c:pt idx="182">
                  <c:v>32.948999999999998</c:v>
                </c:pt>
                <c:pt idx="183">
                  <c:v>33.475000000000001</c:v>
                </c:pt>
                <c:pt idx="184">
                  <c:v>32.322000000000003</c:v>
                </c:pt>
                <c:pt idx="185">
                  <c:v>33.441000000000003</c:v>
                </c:pt>
                <c:pt idx="186">
                  <c:v>32.475000000000001</c:v>
                </c:pt>
                <c:pt idx="187">
                  <c:v>32.932000000000002</c:v>
                </c:pt>
                <c:pt idx="188">
                  <c:v>30.966000000000001</c:v>
                </c:pt>
                <c:pt idx="189">
                  <c:v>31.236999999999998</c:v>
                </c:pt>
                <c:pt idx="190">
                  <c:v>32.085000000000001</c:v>
                </c:pt>
                <c:pt idx="191">
                  <c:v>32.881</c:v>
                </c:pt>
                <c:pt idx="192">
                  <c:v>31.931999999999999</c:v>
                </c:pt>
                <c:pt idx="193">
                  <c:v>31.797000000000001</c:v>
                </c:pt>
                <c:pt idx="194">
                  <c:v>32.101999999999997</c:v>
                </c:pt>
                <c:pt idx="195">
                  <c:v>32.271000000000001</c:v>
                </c:pt>
                <c:pt idx="196">
                  <c:v>31.135999999999999</c:v>
                </c:pt>
                <c:pt idx="197">
                  <c:v>30.338999999999999</c:v>
                </c:pt>
                <c:pt idx="198">
                  <c:v>31.407</c:v>
                </c:pt>
                <c:pt idx="199">
                  <c:v>29.847000000000001</c:v>
                </c:pt>
                <c:pt idx="200">
                  <c:v>30.305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D4-4C46-8D35-834D9B7D158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63.386788956002754</c:v>
                </c:pt>
                <c:pt idx="24">
                  <c:v>63.188175789592933</c:v>
                </c:pt>
                <c:pt idx="25">
                  <c:v>62.995646526396357</c:v>
                </c:pt>
                <c:pt idx="26">
                  <c:v>62.813500703779795</c:v>
                </c:pt>
                <c:pt idx="27">
                  <c:v>62.648663745972812</c:v>
                </c:pt>
                <c:pt idx="28">
                  <c:v>62.512008742141099</c:v>
                </c:pt>
                <c:pt idx="29">
                  <c:v>62.420165799190428</c:v>
                </c:pt>
                <c:pt idx="30">
                  <c:v>62.397896219182854</c:v>
                </c:pt>
                <c:pt idx="31">
                  <c:v>62.481061135168041</c:v>
                </c:pt>
                <c:pt idx="32">
                  <c:v>62.720126526455729</c:v>
                </c:pt>
                <c:pt idx="33">
                  <c:v>63.184011311505991</c:v>
                </c:pt>
                <c:pt idx="34">
                  <c:v>63.963902229125786</c:v>
                </c:pt>
                <c:pt idx="35">
                  <c:v>65.176440148114281</c:v>
                </c:pt>
                <c:pt idx="36">
                  <c:v>66.965455141541995</c:v>
                </c:pt>
                <c:pt idx="37">
                  <c:v>69.501238118828368</c:v>
                </c:pt>
                <c:pt idx="38">
                  <c:v>72.976246922849384</c:v>
                </c:pt>
                <c:pt idx="39">
                  <c:v>77.596224258927009</c:v>
                </c:pt>
                <c:pt idx="40">
                  <c:v>83.566016577362163</c:v>
                </c:pt>
                <c:pt idx="41">
                  <c:v>91.069963643638275</c:v>
                </c:pt>
                <c:pt idx="42">
                  <c:v>100.24756691156003</c:v>
                </c:pt>
                <c:pt idx="43">
                  <c:v>111.1661632605631</c:v>
                </c:pt>
                <c:pt idx="44">
                  <c:v>123.79335658520833</c:v>
                </c:pt>
                <c:pt idx="45">
                  <c:v>137.97256338455094</c:v>
                </c:pt>
                <c:pt idx="46">
                  <c:v>153.4036202186594</c:v>
                </c:pt>
                <c:pt idx="47">
                  <c:v>169.62116655787918</c:v>
                </c:pt>
                <c:pt idx="48">
                  <c:v>185.93289834091877</c:v>
                </c:pt>
                <c:pt idx="49">
                  <c:v>201.2238763297357</c:v>
                </c:pt>
                <c:pt idx="50">
                  <c:v>213.53632325614637</c:v>
                </c:pt>
                <c:pt idx="51">
                  <c:v>219.62839911578766</c:v>
                </c:pt>
                <c:pt idx="52">
                  <c:v>215.34255461333041</c:v>
                </c:pt>
                <c:pt idx="53">
                  <c:v>197.70627146556407</c:v>
                </c:pt>
                <c:pt idx="54">
                  <c:v>168.01843185518609</c:v>
                </c:pt>
                <c:pt idx="55">
                  <c:v>132.89983232928512</c:v>
                </c:pt>
                <c:pt idx="56">
                  <c:v>101.16694882267214</c:v>
                </c:pt>
                <c:pt idx="57">
                  <c:v>78.808963598440499</c:v>
                </c:pt>
                <c:pt idx="58">
                  <c:v>66.630910272775722</c:v>
                </c:pt>
                <c:pt idx="59">
                  <c:v>61.926934024529537</c:v>
                </c:pt>
                <c:pt idx="60">
                  <c:v>61.503349767404096</c:v>
                </c:pt>
                <c:pt idx="61">
                  <c:v>63.35170423679164</c:v>
                </c:pt>
                <c:pt idx="62">
                  <c:v>66.696850984556391</c:v>
                </c:pt>
                <c:pt idx="63">
                  <c:v>71.44318199805781</c:v>
                </c:pt>
                <c:pt idx="64">
                  <c:v>77.728941634583023</c:v>
                </c:pt>
                <c:pt idx="65">
                  <c:v>85.704080751039854</c:v>
                </c:pt>
                <c:pt idx="66">
                  <c:v>95.429531962065184</c:v>
                </c:pt>
                <c:pt idx="67">
                  <c:v>106.81836193786327</c:v>
                </c:pt>
                <c:pt idx="68">
                  <c:v>119.58735608434333</c:v>
                </c:pt>
                <c:pt idx="69">
                  <c:v>133.19059300735429</c:v>
                </c:pt>
                <c:pt idx="70">
                  <c:v>146.66368524559658</c:v>
                </c:pt>
                <c:pt idx="71">
                  <c:v>158.29089596030826</c:v>
                </c:pt>
                <c:pt idx="72">
                  <c:v>165.23704107269208</c:v>
                </c:pt>
                <c:pt idx="73">
                  <c:v>163.86122425041225</c:v>
                </c:pt>
                <c:pt idx="74">
                  <c:v>151.57152739337286</c:v>
                </c:pt>
                <c:pt idx="75">
                  <c:v>129.53519215438919</c:v>
                </c:pt>
                <c:pt idx="76">
                  <c:v>103.42225986365715</c:v>
                </c:pt>
                <c:pt idx="77">
                  <c:v>80.38194570789959</c:v>
                </c:pt>
                <c:pt idx="78">
                  <c:v>64.719288338828804</c:v>
                </c:pt>
                <c:pt idx="79">
                  <c:v>56.379199084823917</c:v>
                </c:pt>
                <c:pt idx="80">
                  <c:v>52.826022212917522</c:v>
                </c:pt>
                <c:pt idx="81">
                  <c:v>51.537033889611223</c:v>
                </c:pt>
                <c:pt idx="82">
                  <c:v>51.050878247996444</c:v>
                </c:pt>
                <c:pt idx="83">
                  <c:v>50.781898569711359</c:v>
                </c:pt>
                <c:pt idx="84">
                  <c:v>50.558333708064723</c:v>
                </c:pt>
                <c:pt idx="85">
                  <c:v>50.34240090622513</c:v>
                </c:pt>
                <c:pt idx="86">
                  <c:v>50.1278477502321</c:v>
                </c:pt>
                <c:pt idx="87">
                  <c:v>49.913994154090467</c:v>
                </c:pt>
                <c:pt idx="88">
                  <c:v>49.700974742085322</c:v>
                </c:pt>
                <c:pt idx="89">
                  <c:v>49.48917876245747</c:v>
                </c:pt>
                <c:pt idx="90">
                  <c:v>49.279411248031245</c:v>
                </c:pt>
                <c:pt idx="91">
                  <c:v>49.073370751568575</c:v>
                </c:pt>
                <c:pt idx="92">
                  <c:v>48.874600089793958</c:v>
                </c:pt>
                <c:pt idx="93">
                  <c:v>48.690240088057166</c:v>
                </c:pt>
                <c:pt idx="94">
                  <c:v>48.534045884178752</c:v>
                </c:pt>
                <c:pt idx="95">
                  <c:v>48.431190958967655</c:v>
                </c:pt>
                <c:pt idx="96">
                  <c:v>48.42527152391223</c:v>
                </c:pt>
                <c:pt idx="97">
                  <c:v>48.58747085892567</c:v>
                </c:pt>
                <c:pt idx="98">
                  <c:v>49.026895362420547</c:v>
                </c:pt>
                <c:pt idx="99">
                  <c:v>49.89961549494469</c:v>
                </c:pt>
                <c:pt idx="100">
                  <c:v>51.412166950085343</c:v>
                </c:pt>
                <c:pt idx="101">
                  <c:v>53.813801297481859</c:v>
                </c:pt>
                <c:pt idx="102">
                  <c:v>57.371524005302518</c:v>
                </c:pt>
                <c:pt idx="103">
                  <c:v>62.323524067410041</c:v>
                </c:pt>
                <c:pt idx="104">
                  <c:v>68.808793502559737</c:v>
                </c:pt>
                <c:pt idx="105">
                  <c:v>76.768975339267897</c:v>
                </c:pt>
                <c:pt idx="106">
                  <c:v>85.809374937245025</c:v>
                </c:pt>
                <c:pt idx="107">
                  <c:v>95.009468333604417</c:v>
                </c:pt>
                <c:pt idx="108">
                  <c:v>102.75322206607832</c:v>
                </c:pt>
                <c:pt idx="109">
                  <c:v>106.83744693226275</c:v>
                </c:pt>
                <c:pt idx="110">
                  <c:v>105.20287493779752</c:v>
                </c:pt>
                <c:pt idx="111">
                  <c:v>97.20894639663905</c:v>
                </c:pt>
                <c:pt idx="112">
                  <c:v>84.5404892891885</c:v>
                </c:pt>
                <c:pt idx="113">
                  <c:v>70.663666970803291</c:v>
                </c:pt>
                <c:pt idx="114">
                  <c:v>58.967656385632331</c:v>
                </c:pt>
                <c:pt idx="115">
                  <c:v>51.109519698916735</c:v>
                </c:pt>
                <c:pt idx="116">
                  <c:v>46.814769158551229</c:v>
                </c:pt>
                <c:pt idx="117">
                  <c:v>44.850934966304969</c:v>
                </c:pt>
                <c:pt idx="118">
                  <c:v>44.042772303990041</c:v>
                </c:pt>
                <c:pt idx="119">
                  <c:v>43.682153581189944</c:v>
                </c:pt>
                <c:pt idx="120">
                  <c:v>43.459327037891939</c:v>
                </c:pt>
                <c:pt idx="121">
                  <c:v>43.271422734561526</c:v>
                </c:pt>
                <c:pt idx="122">
                  <c:v>43.093049264449576</c:v>
                </c:pt>
                <c:pt idx="123">
                  <c:v>42.922403572482366</c:v>
                </c:pt>
                <c:pt idx="124">
                  <c:v>42.766864166304046</c:v>
                </c:pt>
                <c:pt idx="125">
                  <c:v>42.643355371410664</c:v>
                </c:pt>
                <c:pt idx="126">
                  <c:v>42.584471576948232</c:v>
                </c:pt>
                <c:pt idx="127">
                  <c:v>42.648097877037777</c:v>
                </c:pt>
                <c:pt idx="128">
                  <c:v>42.929127324169208</c:v>
                </c:pt>
                <c:pt idx="129">
                  <c:v>43.570099881631037</c:v>
                </c:pt>
                <c:pt idx="130">
                  <c:v>44.764687444806491</c:v>
                </c:pt>
                <c:pt idx="131">
                  <c:v>46.745053401116174</c:v>
                </c:pt>
                <c:pt idx="132">
                  <c:v>49.742301366177806</c:v>
                </c:pt>
                <c:pt idx="133">
                  <c:v>53.909072543990781</c:v>
                </c:pt>
                <c:pt idx="134">
                  <c:v>59.196676491907311</c:v>
                </c:pt>
                <c:pt idx="135">
                  <c:v>65.19607192127944</c:v>
                </c:pt>
                <c:pt idx="136">
                  <c:v>71.003431578192007</c:v>
                </c:pt>
                <c:pt idx="137">
                  <c:v>75.254962387567332</c:v>
                </c:pt>
                <c:pt idx="138">
                  <c:v>76.500240698663447</c:v>
                </c:pt>
                <c:pt idx="139">
                  <c:v>73.895203933832619</c:v>
                </c:pt>
                <c:pt idx="140">
                  <c:v>67.824157952525638</c:v>
                </c:pt>
                <c:pt idx="141">
                  <c:v>59.895840586180952</c:v>
                </c:pt>
                <c:pt idx="142">
                  <c:v>52.16885377126988</c:v>
                </c:pt>
                <c:pt idx="143">
                  <c:v>46.147500173811238</c:v>
                </c:pt>
                <c:pt idx="144">
                  <c:v>42.281840342921406</c:v>
                </c:pt>
                <c:pt idx="145">
                  <c:v>40.184569058385158</c:v>
                </c:pt>
                <c:pt idx="146">
                  <c:v>39.177696011976238</c:v>
                </c:pt>
                <c:pt idx="147">
                  <c:v>38.701202584136809</c:v>
                </c:pt>
                <c:pt idx="148">
                  <c:v>38.432721191185273</c:v>
                </c:pt>
                <c:pt idx="149">
                  <c:v>38.230791948265704</c:v>
                </c:pt>
                <c:pt idx="150">
                  <c:v>38.046349591025667</c:v>
                </c:pt>
                <c:pt idx="151">
                  <c:v>37.865691406617962</c:v>
                </c:pt>
                <c:pt idx="152">
                  <c:v>37.685702692127542</c:v>
                </c:pt>
                <c:pt idx="153">
                  <c:v>37.505803297553619</c:v>
                </c:pt>
                <c:pt idx="154">
                  <c:v>37.325904373132374</c:v>
                </c:pt>
                <c:pt idx="155">
                  <c:v>37.145994851723096</c:v>
                </c:pt>
                <c:pt idx="156">
                  <c:v>36.966073814380884</c:v>
                </c:pt>
                <c:pt idx="157">
                  <c:v>36.78614146772253</c:v>
                </c:pt>
                <c:pt idx="158">
                  <c:v>36.606198149699772</c:v>
                </c:pt>
                <c:pt idx="159">
                  <c:v>36.426244232438584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D4-4C46-8D35-834D9B7D158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63.377899578014016</c:v>
                </c:pt>
                <c:pt idx="24">
                  <c:v>63.171549686696274</c:v>
                </c:pt>
                <c:pt idx="25">
                  <c:v>62.96517388248909</c:v>
                </c:pt>
                <c:pt idx="26">
                  <c:v>62.758770080804965</c:v>
                </c:pt>
                <c:pt idx="27">
                  <c:v>62.552336037599815</c:v>
                </c:pt>
                <c:pt idx="28">
                  <c:v>62.345869338292438</c:v>
                </c:pt>
                <c:pt idx="29">
                  <c:v>62.139367386080067</c:v>
                </c:pt>
                <c:pt idx="30">
                  <c:v>61.932827389645254</c:v>
                </c:pt>
                <c:pt idx="31">
                  <c:v>61.726246350255302</c:v>
                </c:pt>
                <c:pt idx="32">
                  <c:v>61.519621048262962</c:v>
                </c:pt>
                <c:pt idx="33">
                  <c:v>61.312948029026124</c:v>
                </c:pt>
                <c:pt idx="34">
                  <c:v>61.106223588275604</c:v>
                </c:pt>
                <c:pt idx="35">
                  <c:v>60.899443756973078</c:v>
                </c:pt>
                <c:pt idx="36">
                  <c:v>60.692604285717344</c:v>
                </c:pt>
                <c:pt idx="37">
                  <c:v>60.485700628776101</c:v>
                </c:pt>
                <c:pt idx="38">
                  <c:v>60.278727927842525</c:v>
                </c:pt>
                <c:pt idx="39">
                  <c:v>60.07168099564246</c:v>
                </c:pt>
                <c:pt idx="40">
                  <c:v>59.864554299548821</c:v>
                </c:pt>
                <c:pt idx="41">
                  <c:v>59.657341945395615</c:v>
                </c:pt>
                <c:pt idx="42">
                  <c:v>59.45003766172568</c:v>
                </c:pt>
                <c:pt idx="43">
                  <c:v>59.242634784754564</c:v>
                </c:pt>
                <c:pt idx="44">
                  <c:v>59.035126244388081</c:v>
                </c:pt>
                <c:pt idx="45">
                  <c:v>58.827504551694389</c:v>
                </c:pt>
                <c:pt idx="46">
                  <c:v>58.619761788303826</c:v>
                </c:pt>
                <c:pt idx="47">
                  <c:v>58.411889598290941</c:v>
                </c:pt>
                <c:pt idx="48">
                  <c:v>58.203879183185187</c:v>
                </c:pt>
                <c:pt idx="49">
                  <c:v>57.995721300859316</c:v>
                </c:pt>
                <c:pt idx="50">
                  <c:v>57.787406269158112</c:v>
                </c:pt>
                <c:pt idx="51">
                  <c:v>57.578923975255471</c:v>
                </c:pt>
                <c:pt idx="52">
                  <c:v>57.370263891863779</c:v>
                </c:pt>
                <c:pt idx="53">
                  <c:v>57.161415101566277</c:v>
                </c:pt>
                <c:pt idx="54">
                  <c:v>56.952366330697942</c:v>
                </c:pt>
                <c:pt idx="55">
                  <c:v>56.743105994363042</c:v>
                </c:pt>
                <c:pt idx="56">
                  <c:v>56.533622254341253</c:v>
                </c:pt>
                <c:pt idx="57">
                  <c:v>56.323903091798023</c:v>
                </c:pt>
                <c:pt idx="58">
                  <c:v>56.113936396868219</c:v>
                </c:pt>
                <c:pt idx="59">
                  <c:v>55.903710077319452</c:v>
                </c:pt>
                <c:pt idx="60">
                  <c:v>55.693212188608989</c:v>
                </c:pt>
                <c:pt idx="61">
                  <c:v>55.482431087714126</c:v>
                </c:pt>
                <c:pt idx="62">
                  <c:v>55.271355613121159</c:v>
                </c:pt>
                <c:pt idx="63">
                  <c:v>55.059975293283344</c:v>
                </c:pt>
                <c:pt idx="64">
                  <c:v>54.848280585679632</c:v>
                </c:pt>
                <c:pt idx="65">
                  <c:v>54.636263148295207</c:v>
                </c:pt>
                <c:pt idx="66">
                  <c:v>54.42391614487358</c:v>
                </c:pt>
                <c:pt idx="67">
                  <c:v>54.211234584624862</c:v>
                </c:pt>
                <c:pt idx="68">
                  <c:v>53.998215696185184</c:v>
                </c:pt>
                <c:pt idx="69">
                  <c:v>53.784859334477467</c:v>
                </c:pt>
                <c:pt idx="70">
                  <c:v>53.571168417698793</c:v>
                </c:pt>
                <c:pt idx="71">
                  <c:v>53.357149389939842</c:v>
                </c:pt>
                <c:pt idx="72">
                  <c:v>53.142812702925383</c:v>
                </c:pt>
                <c:pt idx="73">
                  <c:v>52.928173308070043</c:v>
                </c:pt>
                <c:pt idx="74">
                  <c:v>52.71325114751739</c:v>
                </c:pt>
                <c:pt idx="75">
                  <c:v>52.498071630148992</c:v>
                </c:pt>
                <c:pt idx="76">
                  <c:v>52.282666075832005</c:v>
                </c:pt>
                <c:pt idx="77">
                  <c:v>52.067072108576205</c:v>
                </c:pt>
                <c:pt idx="78">
                  <c:v>51.851333976998035</c:v>
                </c:pt>
                <c:pt idx="79">
                  <c:v>51.635502778778893</c:v>
                </c:pt>
                <c:pt idx="80">
                  <c:v>51.419636564928894</c:v>
                </c:pt>
                <c:pt idx="81">
                  <c:v>51.203800299906099</c:v>
                </c:pt>
                <c:pt idx="82">
                  <c:v>50.988065655263682</c:v>
                </c:pt>
                <c:pt idx="83">
                  <c:v>50.772510617726766</c:v>
                </c:pt>
                <c:pt idx="84">
                  <c:v>50.557218897578544</c:v>
                </c:pt>
                <c:pt idx="85">
                  <c:v>50.342279129983169</c:v>
                </c:pt>
                <c:pt idx="86">
                  <c:v>50.127783870258213</c:v>
                </c:pt>
                <c:pt idx="87">
                  <c:v>49.913828393820438</c:v>
                </c:pt>
                <c:pt idx="88">
                  <c:v>49.700509322068243</c:v>
                </c:pt>
                <c:pt idx="89">
                  <c:v>49.487923106166448</c:v>
                </c:pt>
                <c:pt idx="90">
                  <c:v>49.27616441076664</c:v>
                </c:pt>
                <c:pt idx="91">
                  <c:v>49.065324448275248</c:v>
                </c:pt>
                <c:pt idx="92">
                  <c:v>48.85548932053922</c:v>
                </c:pt>
                <c:pt idx="93">
                  <c:v>48.646738428051094</c:v>
                </c:pt>
                <c:pt idx="94">
                  <c:v>48.439143006492529</c:v>
                </c:pt>
                <c:pt idx="95">
                  <c:v>48.232764846444233</c:v>
                </c:pt>
                <c:pt idx="96">
                  <c:v>48.027655244535545</c:v>
                </c:pt>
                <c:pt idx="97">
                  <c:v>47.823854223670232</c:v>
                </c:pt>
                <c:pt idx="98">
                  <c:v>47.621390047026807</c:v>
                </c:pt>
                <c:pt idx="99">
                  <c:v>47.420279036283844</c:v>
                </c:pt>
                <c:pt idx="100">
                  <c:v>47.220525690058437</c:v>
                </c:pt>
                <c:pt idx="101">
                  <c:v>47.022123084946173</c:v>
                </c:pt>
                <c:pt idx="102">
                  <c:v>46.82505352975685</c:v>
                </c:pt>
                <c:pt idx="103">
                  <c:v>46.629289434271264</c:v>
                </c:pt>
                <c:pt idx="104">
                  <c:v>46.434794347541889</c:v>
                </c:pt>
                <c:pt idx="105">
                  <c:v>46.241524117566371</c:v>
                </c:pt>
                <c:pt idx="106">
                  <c:v>46.049428123946292</c:v>
                </c:pt>
                <c:pt idx="107">
                  <c:v>45.858450537544684</c:v>
                </c:pt>
                <c:pt idx="108">
                  <c:v>45.668531565657538</c:v>
                </c:pt>
                <c:pt idx="109">
                  <c:v>45.479608647215059</c:v>
                </c:pt>
                <c:pt idx="110">
                  <c:v>45.291617569411343</c:v>
                </c:pt>
                <c:pt idx="111">
                  <c:v>45.104493484355658</c:v>
                </c:pt>
                <c:pt idx="112">
                  <c:v>44.918171811357688</c:v>
                </c:pt>
                <c:pt idx="113">
                  <c:v>44.732589016925054</c:v>
                </c:pt>
                <c:pt idx="114">
                  <c:v>44.547683270205333</c:v>
                </c:pt>
                <c:pt idx="115">
                  <c:v>44.36339497629659</c:v>
                </c:pt>
                <c:pt idx="116">
                  <c:v>44.179667193527806</c:v>
                </c:pt>
                <c:pt idx="117">
                  <c:v>43.996445943499445</c:v>
                </c:pt>
                <c:pt idx="118">
                  <c:v>43.813680424454404</c:v>
                </c:pt>
                <c:pt idx="119">
                  <c:v>43.631323139538516</c:v>
                </c:pt>
                <c:pt idx="120">
                  <c:v>43.449329951841136</c:v>
                </c:pt>
                <c:pt idx="121">
                  <c:v>43.267660077918329</c:v>
                </c:pt>
                <c:pt idx="122">
                  <c:v>43.086276030927422</c:v>
                </c:pt>
                <c:pt idx="123">
                  <c:v>42.905143523658325</c:v>
                </c:pt>
                <c:pt idx="124">
                  <c:v>42.724231340737681</c:v>
                </c:pt>
                <c:pt idx="125">
                  <c:v>42.543511188189029</c:v>
                </c:pt>
                <c:pt idx="126">
                  <c:v>42.362957527421194</c:v>
                </c:pt>
                <c:pt idx="127">
                  <c:v>42.182547399635482</c:v>
                </c:pt>
                <c:pt idx="128">
                  <c:v>42.002260245625834</c:v>
                </c:pt>
                <c:pt idx="129">
                  <c:v>41.822077725014537</c:v>
                </c:pt>
                <c:pt idx="130">
                  <c:v>41.64198353813277</c:v>
                </c:pt>
                <c:pt idx="131">
                  <c:v>41.461963253024585</c:v>
                </c:pt>
                <c:pt idx="132">
                  <c:v>41.282004139422909</c:v>
                </c:pt>
                <c:pt idx="133">
                  <c:v>41.102095011013581</c:v>
                </c:pt>
                <c:pt idx="134">
                  <c:v>40.922226076859729</c:v>
                </c:pt>
                <c:pt idx="135">
                  <c:v>40.74238880249559</c:v>
                </c:pt>
                <c:pt idx="136">
                  <c:v>40.562575780907352</c:v>
                </c:pt>
                <c:pt idx="137">
                  <c:v>40.382780613388562</c:v>
                </c:pt>
                <c:pt idx="138">
                  <c:v>40.202997800081299</c:v>
                </c:pt>
                <c:pt idx="139">
                  <c:v>40.023222639881475</c:v>
                </c:pt>
                <c:pt idx="140">
                  <c:v>39.843451139292441</c:v>
                </c:pt>
                <c:pt idx="141">
                  <c:v>39.663679929745804</c:v>
                </c:pt>
                <c:pt idx="142">
                  <c:v>39.483906192868595</c:v>
                </c:pt>
                <c:pt idx="143">
                  <c:v>39.304127593155336</c:v>
                </c:pt>
                <c:pt idx="144">
                  <c:v>39.124342217498125</c:v>
                </c:pt>
                <c:pt idx="145">
                  <c:v>38.944548521034342</c:v>
                </c:pt>
                <c:pt idx="146">
                  <c:v>38.764745278786179</c:v>
                </c:pt>
                <c:pt idx="147">
                  <c:v>38.584931542587981</c:v>
                </c:pt>
                <c:pt idx="148">
                  <c:v>38.405106602822414</c:v>
                </c:pt>
                <c:pt idx="149">
                  <c:v>38.225269954515063</c:v>
                </c:pt>
                <c:pt idx="150">
                  <c:v>38.045421267366628</c:v>
                </c:pt>
                <c:pt idx="151">
                  <c:v>37.865560359332186</c:v>
                </c:pt>
                <c:pt idx="152">
                  <c:v>37.685687173387308</c:v>
                </c:pt>
                <c:pt idx="153">
                  <c:v>37.505801757149939</c:v>
                </c:pt>
                <c:pt idx="154">
                  <c:v>37.325904245055277</c:v>
                </c:pt>
                <c:pt idx="155">
                  <c:v>37.145994842808044</c:v>
                </c:pt>
                <c:pt idx="156">
                  <c:v>36.96607381386162</c:v>
                </c:pt>
                <c:pt idx="157">
                  <c:v>36.786141467697234</c:v>
                </c:pt>
                <c:pt idx="158">
                  <c:v>36.606198149698741</c:v>
                </c:pt>
                <c:pt idx="159">
                  <c:v>36.426244232438549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D4-4C46-8D35-834D9B7D1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64.305000000000007</c:v>
                </c:pt>
                <c:pt idx="1">
                  <c:v>63.831000000000003</c:v>
                </c:pt>
                <c:pt idx="2">
                  <c:v>63.287999999999997</c:v>
                </c:pt>
                <c:pt idx="3">
                  <c:v>64.016999999999996</c:v>
                </c:pt>
                <c:pt idx="4">
                  <c:v>63.948999999999998</c:v>
                </c:pt>
                <c:pt idx="5">
                  <c:v>63.914999999999999</c:v>
                </c:pt>
                <c:pt idx="6">
                  <c:v>62.814</c:v>
                </c:pt>
                <c:pt idx="7">
                  <c:v>63.524999999999999</c:v>
                </c:pt>
                <c:pt idx="8">
                  <c:v>65.22</c:v>
                </c:pt>
                <c:pt idx="9">
                  <c:v>63.61</c:v>
                </c:pt>
                <c:pt idx="10">
                  <c:v>63.085000000000001</c:v>
                </c:pt>
                <c:pt idx="11">
                  <c:v>65.22</c:v>
                </c:pt>
                <c:pt idx="12">
                  <c:v>65</c:v>
                </c:pt>
                <c:pt idx="13">
                  <c:v>64.338999999999999</c:v>
                </c:pt>
                <c:pt idx="14">
                  <c:v>64.492000000000004</c:v>
                </c:pt>
                <c:pt idx="15">
                  <c:v>65.424000000000007</c:v>
                </c:pt>
                <c:pt idx="16">
                  <c:v>64.864000000000004</c:v>
                </c:pt>
                <c:pt idx="17">
                  <c:v>65.424000000000007</c:v>
                </c:pt>
                <c:pt idx="18">
                  <c:v>65.084999999999994</c:v>
                </c:pt>
                <c:pt idx="19">
                  <c:v>65.558999999999997</c:v>
                </c:pt>
                <c:pt idx="20">
                  <c:v>65.457999999999998</c:v>
                </c:pt>
                <c:pt idx="21">
                  <c:v>66.322000000000003</c:v>
                </c:pt>
                <c:pt idx="22">
                  <c:v>66.373000000000005</c:v>
                </c:pt>
                <c:pt idx="23">
                  <c:v>65.102000000000004</c:v>
                </c:pt>
                <c:pt idx="24">
                  <c:v>65.897999999999996</c:v>
                </c:pt>
                <c:pt idx="25">
                  <c:v>66.728999999999999</c:v>
                </c:pt>
                <c:pt idx="26">
                  <c:v>67.168999999999997</c:v>
                </c:pt>
                <c:pt idx="27">
                  <c:v>66.796999999999997</c:v>
                </c:pt>
                <c:pt idx="28">
                  <c:v>67.355999999999995</c:v>
                </c:pt>
                <c:pt idx="29">
                  <c:v>68.644000000000005</c:v>
                </c:pt>
                <c:pt idx="30">
                  <c:v>68.067999999999998</c:v>
                </c:pt>
                <c:pt idx="31">
                  <c:v>68.78</c:v>
                </c:pt>
                <c:pt idx="32">
                  <c:v>69.203000000000003</c:v>
                </c:pt>
                <c:pt idx="33">
                  <c:v>72.203000000000003</c:v>
                </c:pt>
                <c:pt idx="34">
                  <c:v>72.813999999999993</c:v>
                </c:pt>
                <c:pt idx="35">
                  <c:v>73.831000000000003</c:v>
                </c:pt>
                <c:pt idx="36">
                  <c:v>76.932000000000002</c:v>
                </c:pt>
                <c:pt idx="37">
                  <c:v>80.897999999999996</c:v>
                </c:pt>
                <c:pt idx="38">
                  <c:v>85.287999999999997</c:v>
                </c:pt>
                <c:pt idx="39">
                  <c:v>91.373000000000005</c:v>
                </c:pt>
                <c:pt idx="40">
                  <c:v>98.644000000000005</c:v>
                </c:pt>
                <c:pt idx="41">
                  <c:v>110.91500000000001</c:v>
                </c:pt>
                <c:pt idx="42">
                  <c:v>129.08500000000001</c:v>
                </c:pt>
                <c:pt idx="43">
                  <c:v>149.91499999999999</c:v>
                </c:pt>
                <c:pt idx="44">
                  <c:v>171.458</c:v>
                </c:pt>
                <c:pt idx="45">
                  <c:v>189.16900000000001</c:v>
                </c:pt>
                <c:pt idx="46">
                  <c:v>204.96600000000001</c:v>
                </c:pt>
                <c:pt idx="47">
                  <c:v>217.881</c:v>
                </c:pt>
                <c:pt idx="48">
                  <c:v>228.22</c:v>
                </c:pt>
                <c:pt idx="49">
                  <c:v>234.61</c:v>
                </c:pt>
                <c:pt idx="50">
                  <c:v>239.25399999999999</c:v>
                </c:pt>
                <c:pt idx="51">
                  <c:v>238.15299999999999</c:v>
                </c:pt>
                <c:pt idx="52">
                  <c:v>231.017</c:v>
                </c:pt>
                <c:pt idx="53">
                  <c:v>214.28800000000001</c:v>
                </c:pt>
                <c:pt idx="54">
                  <c:v>185.30500000000001</c:v>
                </c:pt>
                <c:pt idx="55">
                  <c:v>143.91499999999999</c:v>
                </c:pt>
                <c:pt idx="56">
                  <c:v>98.271000000000001</c:v>
                </c:pt>
                <c:pt idx="57">
                  <c:v>69.78</c:v>
                </c:pt>
                <c:pt idx="58">
                  <c:v>65.932000000000002</c:v>
                </c:pt>
                <c:pt idx="59">
                  <c:v>66</c:v>
                </c:pt>
                <c:pt idx="60">
                  <c:v>69.457999999999998</c:v>
                </c:pt>
                <c:pt idx="61">
                  <c:v>74.355999999999995</c:v>
                </c:pt>
                <c:pt idx="62">
                  <c:v>81.948999999999998</c:v>
                </c:pt>
                <c:pt idx="63">
                  <c:v>92.948999999999998</c:v>
                </c:pt>
                <c:pt idx="64">
                  <c:v>107.203</c:v>
                </c:pt>
                <c:pt idx="65">
                  <c:v>123.169</c:v>
                </c:pt>
                <c:pt idx="66">
                  <c:v>139.661</c:v>
                </c:pt>
                <c:pt idx="67">
                  <c:v>153.59299999999999</c:v>
                </c:pt>
                <c:pt idx="68">
                  <c:v>164.76300000000001</c:v>
                </c:pt>
                <c:pt idx="69">
                  <c:v>174.28800000000001</c:v>
                </c:pt>
                <c:pt idx="70">
                  <c:v>181.881</c:v>
                </c:pt>
                <c:pt idx="71">
                  <c:v>184.322</c:v>
                </c:pt>
                <c:pt idx="72">
                  <c:v>180.339</c:v>
                </c:pt>
                <c:pt idx="73">
                  <c:v>168.91499999999999</c:v>
                </c:pt>
                <c:pt idx="74">
                  <c:v>145.23699999999999</c:v>
                </c:pt>
                <c:pt idx="75">
                  <c:v>112.797</c:v>
                </c:pt>
                <c:pt idx="76">
                  <c:v>75.932000000000002</c:v>
                </c:pt>
                <c:pt idx="77">
                  <c:v>53.982999999999997</c:v>
                </c:pt>
                <c:pt idx="78">
                  <c:v>49.814</c:v>
                </c:pt>
                <c:pt idx="79">
                  <c:v>47.712000000000003</c:v>
                </c:pt>
                <c:pt idx="80">
                  <c:v>48.762999999999998</c:v>
                </c:pt>
                <c:pt idx="81">
                  <c:v>48.338999999999999</c:v>
                </c:pt>
                <c:pt idx="82">
                  <c:v>49.152999999999999</c:v>
                </c:pt>
                <c:pt idx="83">
                  <c:v>50.475000000000001</c:v>
                </c:pt>
                <c:pt idx="84">
                  <c:v>49.423999999999999</c:v>
                </c:pt>
                <c:pt idx="85">
                  <c:v>49.61</c:v>
                </c:pt>
                <c:pt idx="86">
                  <c:v>48.627000000000002</c:v>
                </c:pt>
                <c:pt idx="87">
                  <c:v>49.423999999999999</c:v>
                </c:pt>
                <c:pt idx="88">
                  <c:v>49.237000000000002</c:v>
                </c:pt>
                <c:pt idx="89">
                  <c:v>49.017000000000003</c:v>
                </c:pt>
                <c:pt idx="90">
                  <c:v>48.814</c:v>
                </c:pt>
                <c:pt idx="91">
                  <c:v>48.661000000000001</c:v>
                </c:pt>
                <c:pt idx="92">
                  <c:v>50.253999999999998</c:v>
                </c:pt>
                <c:pt idx="93">
                  <c:v>48.914999999999999</c:v>
                </c:pt>
                <c:pt idx="94">
                  <c:v>49.542000000000002</c:v>
                </c:pt>
                <c:pt idx="95">
                  <c:v>49.441000000000003</c:v>
                </c:pt>
                <c:pt idx="96">
                  <c:v>48.661000000000001</c:v>
                </c:pt>
                <c:pt idx="97">
                  <c:v>47.796999999999997</c:v>
                </c:pt>
                <c:pt idx="98">
                  <c:v>48.712000000000003</c:v>
                </c:pt>
                <c:pt idx="99">
                  <c:v>48.814</c:v>
                </c:pt>
                <c:pt idx="100">
                  <c:v>47.966000000000001</c:v>
                </c:pt>
                <c:pt idx="101">
                  <c:v>51.372999999999998</c:v>
                </c:pt>
                <c:pt idx="102">
                  <c:v>53.966000000000001</c:v>
                </c:pt>
                <c:pt idx="103">
                  <c:v>59.728999999999999</c:v>
                </c:pt>
                <c:pt idx="104">
                  <c:v>65.287999999999997</c:v>
                </c:pt>
                <c:pt idx="105">
                  <c:v>70.051000000000002</c:v>
                </c:pt>
                <c:pt idx="106">
                  <c:v>74.135999999999996</c:v>
                </c:pt>
                <c:pt idx="107">
                  <c:v>74.424000000000007</c:v>
                </c:pt>
                <c:pt idx="108">
                  <c:v>72.474999999999994</c:v>
                </c:pt>
                <c:pt idx="109">
                  <c:v>67.626999999999995</c:v>
                </c:pt>
                <c:pt idx="110">
                  <c:v>62.152999999999999</c:v>
                </c:pt>
                <c:pt idx="111">
                  <c:v>53.152999999999999</c:v>
                </c:pt>
                <c:pt idx="112">
                  <c:v>48.475000000000001</c:v>
                </c:pt>
                <c:pt idx="113">
                  <c:v>45.119</c:v>
                </c:pt>
                <c:pt idx="114">
                  <c:v>42.762999999999998</c:v>
                </c:pt>
                <c:pt idx="115">
                  <c:v>42.661000000000001</c:v>
                </c:pt>
                <c:pt idx="116">
                  <c:v>42.271000000000001</c:v>
                </c:pt>
                <c:pt idx="117">
                  <c:v>42.067999999999998</c:v>
                </c:pt>
                <c:pt idx="118">
                  <c:v>41.627000000000002</c:v>
                </c:pt>
                <c:pt idx="119">
                  <c:v>41.253999999999998</c:v>
                </c:pt>
                <c:pt idx="120">
                  <c:v>41.508000000000003</c:v>
                </c:pt>
                <c:pt idx="121">
                  <c:v>41.847000000000001</c:v>
                </c:pt>
                <c:pt idx="122">
                  <c:v>41.322000000000003</c:v>
                </c:pt>
                <c:pt idx="123">
                  <c:v>40.441000000000003</c:v>
                </c:pt>
                <c:pt idx="124">
                  <c:v>41.982999999999997</c:v>
                </c:pt>
                <c:pt idx="125">
                  <c:v>40.406999999999996</c:v>
                </c:pt>
                <c:pt idx="126">
                  <c:v>41.728999999999999</c:v>
                </c:pt>
                <c:pt idx="127">
                  <c:v>40.695</c:v>
                </c:pt>
                <c:pt idx="128">
                  <c:v>41.475000000000001</c:v>
                </c:pt>
                <c:pt idx="129">
                  <c:v>40.677999999999997</c:v>
                </c:pt>
                <c:pt idx="130">
                  <c:v>42.914999999999999</c:v>
                </c:pt>
                <c:pt idx="131">
                  <c:v>44.491999999999997</c:v>
                </c:pt>
                <c:pt idx="132">
                  <c:v>47.966000000000001</c:v>
                </c:pt>
                <c:pt idx="133">
                  <c:v>51.237000000000002</c:v>
                </c:pt>
                <c:pt idx="134">
                  <c:v>53.831000000000003</c:v>
                </c:pt>
                <c:pt idx="135">
                  <c:v>55.203000000000003</c:v>
                </c:pt>
                <c:pt idx="136">
                  <c:v>55.491999999999997</c:v>
                </c:pt>
                <c:pt idx="137">
                  <c:v>52.237000000000002</c:v>
                </c:pt>
                <c:pt idx="138">
                  <c:v>48.796999999999997</c:v>
                </c:pt>
                <c:pt idx="139">
                  <c:v>43.152999999999999</c:v>
                </c:pt>
                <c:pt idx="140">
                  <c:v>40.067999999999998</c:v>
                </c:pt>
                <c:pt idx="141">
                  <c:v>37</c:v>
                </c:pt>
                <c:pt idx="142">
                  <c:v>35.712000000000003</c:v>
                </c:pt>
                <c:pt idx="143">
                  <c:v>36.847000000000001</c:v>
                </c:pt>
                <c:pt idx="144">
                  <c:v>36.136000000000003</c:v>
                </c:pt>
                <c:pt idx="145">
                  <c:v>37.491999999999997</c:v>
                </c:pt>
                <c:pt idx="146">
                  <c:v>36.287999999999997</c:v>
                </c:pt>
                <c:pt idx="147">
                  <c:v>36.152999999999999</c:v>
                </c:pt>
                <c:pt idx="148">
                  <c:v>36.814</c:v>
                </c:pt>
                <c:pt idx="149">
                  <c:v>35.508000000000003</c:v>
                </c:pt>
                <c:pt idx="150">
                  <c:v>36.203000000000003</c:v>
                </c:pt>
                <c:pt idx="151">
                  <c:v>35.948999999999998</c:v>
                </c:pt>
                <c:pt idx="152">
                  <c:v>35.576000000000001</c:v>
                </c:pt>
                <c:pt idx="153">
                  <c:v>35.22</c:v>
                </c:pt>
                <c:pt idx="154">
                  <c:v>35.948999999999998</c:v>
                </c:pt>
                <c:pt idx="155">
                  <c:v>35.457999999999998</c:v>
                </c:pt>
                <c:pt idx="156">
                  <c:v>35.119</c:v>
                </c:pt>
                <c:pt idx="157">
                  <c:v>35.136000000000003</c:v>
                </c:pt>
                <c:pt idx="158">
                  <c:v>35.085000000000001</c:v>
                </c:pt>
                <c:pt idx="159">
                  <c:v>34.203000000000003</c:v>
                </c:pt>
                <c:pt idx="160">
                  <c:v>34.932000000000002</c:v>
                </c:pt>
                <c:pt idx="161">
                  <c:v>34.22</c:v>
                </c:pt>
                <c:pt idx="162">
                  <c:v>34.576000000000001</c:v>
                </c:pt>
                <c:pt idx="163">
                  <c:v>33.677999999999997</c:v>
                </c:pt>
                <c:pt idx="164">
                  <c:v>33.067999999999998</c:v>
                </c:pt>
                <c:pt idx="165">
                  <c:v>36.136000000000003</c:v>
                </c:pt>
                <c:pt idx="166">
                  <c:v>32.814</c:v>
                </c:pt>
                <c:pt idx="167">
                  <c:v>33.542000000000002</c:v>
                </c:pt>
                <c:pt idx="168">
                  <c:v>32.932000000000002</c:v>
                </c:pt>
                <c:pt idx="169">
                  <c:v>33.101999999999997</c:v>
                </c:pt>
                <c:pt idx="170">
                  <c:v>32.847000000000001</c:v>
                </c:pt>
                <c:pt idx="171">
                  <c:v>33.305</c:v>
                </c:pt>
                <c:pt idx="172">
                  <c:v>33.558999999999997</c:v>
                </c:pt>
                <c:pt idx="173">
                  <c:v>33.914999999999999</c:v>
                </c:pt>
                <c:pt idx="174">
                  <c:v>33.253999999999998</c:v>
                </c:pt>
                <c:pt idx="175">
                  <c:v>33.168999999999997</c:v>
                </c:pt>
                <c:pt idx="176">
                  <c:v>33.033999999999999</c:v>
                </c:pt>
                <c:pt idx="177">
                  <c:v>33.847000000000001</c:v>
                </c:pt>
                <c:pt idx="178">
                  <c:v>31.271000000000001</c:v>
                </c:pt>
                <c:pt idx="179">
                  <c:v>32.423999999999999</c:v>
                </c:pt>
                <c:pt idx="180">
                  <c:v>32.338999999999999</c:v>
                </c:pt>
                <c:pt idx="181">
                  <c:v>32.508000000000003</c:v>
                </c:pt>
                <c:pt idx="182">
                  <c:v>32.372999999999998</c:v>
                </c:pt>
                <c:pt idx="183">
                  <c:v>33.914999999999999</c:v>
                </c:pt>
                <c:pt idx="184">
                  <c:v>31.202999999999999</c:v>
                </c:pt>
                <c:pt idx="185">
                  <c:v>31.407</c:v>
                </c:pt>
                <c:pt idx="186">
                  <c:v>30.966000000000001</c:v>
                </c:pt>
                <c:pt idx="187">
                  <c:v>32</c:v>
                </c:pt>
                <c:pt idx="188">
                  <c:v>30.814</c:v>
                </c:pt>
                <c:pt idx="189">
                  <c:v>31.152999999999999</c:v>
                </c:pt>
                <c:pt idx="190">
                  <c:v>31.423999999999999</c:v>
                </c:pt>
                <c:pt idx="191">
                  <c:v>29.931999999999999</c:v>
                </c:pt>
                <c:pt idx="192">
                  <c:v>29.966000000000001</c:v>
                </c:pt>
                <c:pt idx="193">
                  <c:v>30.695</c:v>
                </c:pt>
                <c:pt idx="194">
                  <c:v>29.626999999999999</c:v>
                </c:pt>
                <c:pt idx="195">
                  <c:v>30.254000000000001</c:v>
                </c:pt>
                <c:pt idx="196">
                  <c:v>30.202999999999999</c:v>
                </c:pt>
                <c:pt idx="197">
                  <c:v>29.507999999999999</c:v>
                </c:pt>
                <c:pt idx="198">
                  <c:v>30.288</c:v>
                </c:pt>
                <c:pt idx="199">
                  <c:v>30.898</c:v>
                </c:pt>
                <c:pt idx="200">
                  <c:v>30.22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3-4D01-8F61-2729D2D5EFE7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69.530413472116692</c:v>
                </c:pt>
                <c:pt idx="21">
                  <c:v>69.24551640468529</c:v>
                </c:pt>
                <c:pt idx="22">
                  <c:v>68.967008488295107</c:v>
                </c:pt>
                <c:pt idx="23">
                  <c:v>68.698969859417758</c:v>
                </c:pt>
                <c:pt idx="24">
                  <c:v>68.447735826755704</c:v>
                </c:pt>
                <c:pt idx="25">
                  <c:v>68.222930590103999</c:v>
                </c:pt>
                <c:pt idx="26">
                  <c:v>68.038852403752955</c:v>
                </c:pt>
                <c:pt idx="27">
                  <c:v>67.916264724957855</c:v>
                </c:pt>
                <c:pt idx="28">
                  <c:v>67.884621530808587</c:v>
                </c:pt>
                <c:pt idx="29">
                  <c:v>67.984706581817463</c:v>
                </c:pt>
                <c:pt idx="30">
                  <c:v>68.271591421833179</c:v>
                </c:pt>
                <c:pt idx="31">
                  <c:v>68.817713707971421</c:v>
                </c:pt>
                <c:pt idx="32">
                  <c:v>69.715749492174112</c:v>
                </c:pt>
                <c:pt idx="33">
                  <c:v>71.080810934178459</c:v>
                </c:pt>
                <c:pt idx="34">
                  <c:v>73.051363903374281</c:v>
                </c:pt>
                <c:pt idx="35">
                  <c:v>75.788156146076375</c:v>
                </c:pt>
                <c:pt idx="36">
                  <c:v>79.470411151726751</c:v>
                </c:pt>
                <c:pt idx="37">
                  <c:v>84.288612826663339</c:v>
                </c:pt>
                <c:pt idx="38">
                  <c:v>90.433413885266617</c:v>
                </c:pt>
                <c:pt idx="39">
                  <c:v>98.080564613939771</c:v>
                </c:pt>
                <c:pt idx="40">
                  <c:v>107.3722726169146</c:v>
                </c:pt>
                <c:pt idx="41">
                  <c:v>118.39603035816322</c:v>
                </c:pt>
                <c:pt idx="42">
                  <c:v>131.16260610589558</c:v>
                </c:pt>
                <c:pt idx="43">
                  <c:v>145.58542075676442</c:v>
                </c:pt>
                <c:pt idx="44">
                  <c:v>161.46343215259341</c:v>
                </c:pt>
                <c:pt idx="45">
                  <c:v>178.4671178321008</c:v>
                </c:pt>
                <c:pt idx="46">
                  <c:v>196.11689696226765</c:v>
                </c:pt>
                <c:pt idx="47">
                  <c:v>213.71673318386411</c:v>
                </c:pt>
                <c:pt idx="48">
                  <c:v>230.168675929339</c:v>
                </c:pt>
                <c:pt idx="49">
                  <c:v>243.61634681750047</c:v>
                </c:pt>
                <c:pt idx="50">
                  <c:v>251.08967275025782</c:v>
                </c:pt>
                <c:pt idx="51">
                  <c:v>248.74559443320811</c:v>
                </c:pt>
                <c:pt idx="52">
                  <c:v>233.39321606137995</c:v>
                </c:pt>
                <c:pt idx="53">
                  <c:v>205.00294958700124</c:v>
                </c:pt>
                <c:pt idx="54">
                  <c:v>168.2765341965806</c:v>
                </c:pt>
                <c:pt idx="55">
                  <c:v>131.24288496947327</c:v>
                </c:pt>
                <c:pt idx="56">
                  <c:v>101.35216723856477</c:v>
                </c:pt>
                <c:pt idx="57">
                  <c:v>82.132001678768546</c:v>
                </c:pt>
                <c:pt idx="58">
                  <c:v>72.853939927234194</c:v>
                </c:pt>
                <c:pt idx="59">
                  <c:v>70.645987156815409</c:v>
                </c:pt>
                <c:pt idx="60">
                  <c:v>72.753627597622554</c:v>
                </c:pt>
                <c:pt idx="61">
                  <c:v>77.526011945949449</c:v>
                </c:pt>
                <c:pt idx="62">
                  <c:v>84.295124533891837</c:v>
                </c:pt>
                <c:pt idx="63">
                  <c:v>92.901280352847252</c:v>
                </c:pt>
                <c:pt idx="64">
                  <c:v>103.32221461305451</c:v>
                </c:pt>
                <c:pt idx="65">
                  <c:v>115.47893962983267</c:v>
                </c:pt>
                <c:pt idx="66">
                  <c:v>129.1461161801152</c:v>
                </c:pt>
                <c:pt idx="67">
                  <c:v>143.89320200608034</c:v>
                </c:pt>
                <c:pt idx="68">
                  <c:v>158.98913401303284</c:v>
                </c:pt>
                <c:pt idx="69">
                  <c:v>173.19205097085563</c:v>
                </c:pt>
                <c:pt idx="70">
                  <c:v>184.41651690920807</c:v>
                </c:pt>
                <c:pt idx="71">
                  <c:v>189.57007928654141</c:v>
                </c:pt>
                <c:pt idx="72">
                  <c:v>185.22756534390447</c:v>
                </c:pt>
                <c:pt idx="73">
                  <c:v>169.53383018295906</c:v>
                </c:pt>
                <c:pt idx="74">
                  <c:v>144.32660961878719</c:v>
                </c:pt>
                <c:pt idx="75">
                  <c:v>115.29862104956635</c:v>
                </c:pt>
                <c:pt idx="76">
                  <c:v>89.267775149847026</c:v>
                </c:pt>
                <c:pt idx="77">
                  <c:v>70.592220366518603</c:v>
                </c:pt>
                <c:pt idx="78">
                  <c:v>59.722007578995417</c:v>
                </c:pt>
                <c:pt idx="79">
                  <c:v>54.503483903451823</c:v>
                </c:pt>
                <c:pt idx="80">
                  <c:v>52.350162615532611</c:v>
                </c:pt>
                <c:pt idx="81">
                  <c:v>51.487272318294728</c:v>
                </c:pt>
                <c:pt idx="82">
                  <c:v>51.054190010737685</c:v>
                </c:pt>
                <c:pt idx="83">
                  <c:v>50.736600443555339</c:v>
                </c:pt>
                <c:pt idx="84">
                  <c:v>50.445713410194024</c:v>
                </c:pt>
                <c:pt idx="85">
                  <c:v>50.162117100293464</c:v>
                </c:pt>
                <c:pt idx="86">
                  <c:v>49.883028117237863</c:v>
                </c:pt>
                <c:pt idx="87">
                  <c:v>49.609228014882753</c:v>
                </c:pt>
                <c:pt idx="88">
                  <c:v>49.342958474126128</c:v>
                </c:pt>
                <c:pt idx="89">
                  <c:v>49.088327433778787</c:v>
                </c:pt>
                <c:pt idx="90">
                  <c:v>48.852510487807024</c:v>
                </c:pt>
                <c:pt idx="91">
                  <c:v>48.64756388145954</c:v>
                </c:pt>
                <c:pt idx="92">
                  <c:v>48.492853259978304</c:v>
                </c:pt>
                <c:pt idx="93">
                  <c:v>48.417965009641478</c:v>
                </c:pt>
                <c:pt idx="94">
                  <c:v>48.465682793568121</c:v>
                </c:pt>
                <c:pt idx="95">
                  <c:v>48.694225360710277</c:v>
                </c:pt>
                <c:pt idx="96">
                  <c:v>49.177534773016035</c:v>
                </c:pt>
                <c:pt idx="97">
                  <c:v>50.002127477920546</c:v>
                </c:pt>
                <c:pt idx="98">
                  <c:v>51.259059612966624</c:v>
                </c:pt>
                <c:pt idx="99">
                  <c:v>53.029997077054951</c:v>
                </c:pt>
                <c:pt idx="100">
                  <c:v>55.366909040033363</c:v>
                </c:pt>
                <c:pt idx="101">
                  <c:v>58.264526603315616</c:v>
                </c:pt>
                <c:pt idx="102">
                  <c:v>61.622536040585175</c:v>
                </c:pt>
                <c:pt idx="103">
                  <c:v>65.193553807458116</c:v>
                </c:pt>
                <c:pt idx="104">
                  <c:v>68.52527027747098</c:v>
                </c:pt>
                <c:pt idx="105">
                  <c:v>70.943726575698491</c:v>
                </c:pt>
                <c:pt idx="106">
                  <c:v>71.66795403999275</c:v>
                </c:pt>
                <c:pt idx="107">
                  <c:v>70.113632512194414</c:v>
                </c:pt>
                <c:pt idx="108">
                  <c:v>66.276397283024579</c:v>
                </c:pt>
                <c:pt idx="109">
                  <c:v>60.904064361790084</c:v>
                </c:pt>
                <c:pt idx="110">
                  <c:v>55.230165441317112</c:v>
                </c:pt>
                <c:pt idx="111">
                  <c:v>50.395189448669313</c:v>
                </c:pt>
                <c:pt idx="112">
                  <c:v>46.974330422726389</c:v>
                </c:pt>
                <c:pt idx="113">
                  <c:v>44.916703282215536</c:v>
                </c:pt>
                <c:pt idx="114">
                  <c:v>43.821735881447452</c:v>
                </c:pt>
                <c:pt idx="115">
                  <c:v>43.259353593526342</c:v>
                </c:pt>
                <c:pt idx="116">
                  <c:v>42.934891189922979</c:v>
                </c:pt>
                <c:pt idx="117">
                  <c:v>42.698783985873533</c:v>
                </c:pt>
                <c:pt idx="118">
                  <c:v>42.493074209137468</c:v>
                </c:pt>
                <c:pt idx="119">
                  <c:v>42.302952883883712</c:v>
                </c:pt>
                <c:pt idx="120">
                  <c:v>42.131731339968347</c:v>
                </c:pt>
                <c:pt idx="121">
                  <c:v>41.99273226430342</c:v>
                </c:pt>
                <c:pt idx="122">
                  <c:v>41.908911970177812</c:v>
                </c:pt>
                <c:pt idx="123">
                  <c:v>41.914800314619498</c:v>
                </c:pt>
                <c:pt idx="124">
                  <c:v>42.057941244886081</c:v>
                </c:pt>
                <c:pt idx="125">
                  <c:v>42.397741916431066</c:v>
                </c:pt>
                <c:pt idx="126">
                  <c:v>42.999586790206678</c:v>
                </c:pt>
                <c:pt idx="127">
                  <c:v>43.921986532945454</c:v>
                </c:pt>
                <c:pt idx="128">
                  <c:v>45.194705887980021</c:v>
                </c:pt>
                <c:pt idx="129">
                  <c:v>46.786957795799324</c:v>
                </c:pt>
                <c:pt idx="130">
                  <c:v>48.569323485652617</c:v>
                </c:pt>
                <c:pt idx="131">
                  <c:v>50.284611142339394</c:v>
                </c:pt>
                <c:pt idx="132">
                  <c:v>51.55913231820643</c:v>
                </c:pt>
                <c:pt idx="133">
                  <c:v>51.989023310572861</c:v>
                </c:pt>
                <c:pt idx="134">
                  <c:v>51.300216280346639</c:v>
                </c:pt>
                <c:pt idx="135">
                  <c:v>49.509255553333993</c:v>
                </c:pt>
                <c:pt idx="136">
                  <c:v>46.967982796664984</c:v>
                </c:pt>
                <c:pt idx="137">
                  <c:v>44.230074642497463</c:v>
                </c:pt>
                <c:pt idx="138">
                  <c:v>41.81015744736353</c:v>
                </c:pt>
                <c:pt idx="139">
                  <c:v>39.992433296888265</c:v>
                </c:pt>
                <c:pt idx="140">
                  <c:v>38.795602681299243</c:v>
                </c:pt>
                <c:pt idx="141">
                  <c:v>38.071135426074413</c:v>
                </c:pt>
                <c:pt idx="142">
                  <c:v>37.632616526957584</c:v>
                </c:pt>
                <c:pt idx="143">
                  <c:v>37.336083110360946</c:v>
                </c:pt>
                <c:pt idx="144">
                  <c:v>37.098240876169477</c:v>
                </c:pt>
                <c:pt idx="145">
                  <c:v>36.880731823834267</c:v>
                </c:pt>
                <c:pt idx="146">
                  <c:v>36.669110503967843</c:v>
                </c:pt>
                <c:pt idx="147">
                  <c:v>36.458864475737123</c:v>
                </c:pt>
                <c:pt idx="148">
                  <c:v>36.248816831339198</c:v>
                </c:pt>
                <c:pt idx="149">
                  <c:v>36.038712950548636</c:v>
                </c:pt>
                <c:pt idx="150">
                  <c:v>35.828510431147642</c:v>
                </c:pt>
                <c:pt idx="151">
                  <c:v>35.618207675445198</c:v>
                </c:pt>
                <c:pt idx="152">
                  <c:v>35.407809530145173</c:v>
                </c:pt>
                <c:pt idx="153">
                  <c:v>35.197321519369524</c:v>
                </c:pt>
                <c:pt idx="154">
                  <c:v>34.986749028208749</c:v>
                </c:pt>
                <c:pt idx="155">
                  <c:v>34.776097204692917</c:v>
                </c:pt>
                <c:pt idx="156">
                  <c:v>34.565370951034033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3-4D01-8F61-2729D2D5EFE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69.518710053910439</c:v>
                </c:pt>
                <c:pt idx="21">
                  <c:v>69.224712326093055</c:v>
                </c:pt>
                <c:pt idx="22">
                  <c:v>68.930659757390231</c:v>
                </c:pt>
                <c:pt idx="23">
                  <c:v>68.636548241082522</c:v>
                </c:pt>
                <c:pt idx="24">
                  <c:v>68.342373391340615</c:v>
                </c:pt>
                <c:pt idx="25">
                  <c:v>68.048130528079867</c:v>
                </c:pt>
                <c:pt idx="26">
                  <c:v>67.753814661569308</c:v>
                </c:pt>
                <c:pt idx="27">
                  <c:v>67.459420476901272</c:v>
                </c:pt>
                <c:pt idx="28">
                  <c:v>67.164942318451509</c:v>
                </c:pt>
                <c:pt idx="29">
                  <c:v>66.870374174488049</c:v>
                </c:pt>
                <c:pt idx="30">
                  <c:v>66.575709662119635</c:v>
                </c:pt>
                <c:pt idx="31">
                  <c:v>66.280942012811792</c:v>
                </c:pt>
                <c:pt idx="32">
                  <c:v>65.986064058741789</c:v>
                </c:pt>
                <c:pt idx="33">
                  <c:v>65.691068220313241</c:v>
                </c:pt>
                <c:pt idx="34">
                  <c:v>65.395946495206601</c:v>
                </c:pt>
                <c:pt idx="35">
                  <c:v>65.100690449406798</c:v>
                </c:pt>
                <c:pt idx="36">
                  <c:v>64.805291210720767</c:v>
                </c:pt>
                <c:pt idx="37">
                  <c:v>64.509739465380534</c:v>
                </c:pt>
                <c:pt idx="38">
                  <c:v>64.214025458419357</c:v>
                </c:pt>
                <c:pt idx="39">
                  <c:v>63.918138998612555</c:v>
                </c:pt>
                <c:pt idx="40">
                  <c:v>63.622069468889727</c:v>
                </c:pt>
                <c:pt idx="41">
                  <c:v>63.325805843254571</c:v>
                </c:pt>
                <c:pt idx="42">
                  <c:v>63.029336711390386</c:v>
                </c:pt>
                <c:pt idx="43">
                  <c:v>62.732650312285564</c:v>
                </c:pt>
                <c:pt idx="44">
                  <c:v>62.435734578384569</c:v>
                </c:pt>
                <c:pt idx="45">
                  <c:v>62.138577191953836</c:v>
                </c:pt>
                <c:pt idx="46">
                  <c:v>61.841165655550732</c:v>
                </c:pt>
                <c:pt idx="47">
                  <c:v>61.543487378692838</c:v>
                </c:pt>
                <c:pt idx="48">
                  <c:v>61.245529783044226</c:v>
                </c:pt>
                <c:pt idx="49">
                  <c:v>60.947280428659944</c:v>
                </c:pt>
                <c:pt idx="50">
                  <c:v>60.648727164055195</c:v>
                </c:pt>
                <c:pt idx="51">
                  <c:v>60.349858303084382</c:v>
                </c:pt>
                <c:pt idx="52">
                  <c:v>60.050662831817725</c:v>
                </c:pt>
                <c:pt idx="53">
                  <c:v>59.751130648777981</c:v>
                </c:pt>
                <c:pt idx="54">
                  <c:v>59.451252842030904</c:v>
                </c:pt>
                <c:pt idx="55">
                  <c:v>59.15102200669169</c:v>
                </c:pt>
                <c:pt idx="56">
                  <c:v>58.850432606392587</c:v>
                </c:pt>
                <c:pt idx="57">
                  <c:v>58.549481382124974</c:v>
                </c:pt>
                <c:pt idx="58">
                  <c:v>58.248167811591188</c:v>
                </c:pt>
                <c:pt idx="59">
                  <c:v>57.946494621736143</c:v>
                </c:pt>
                <c:pt idx="60">
                  <c:v>57.644468356435972</c:v>
                </c:pt>
                <c:pt idx="61">
                  <c:v>57.342100000350314</c:v>
                </c:pt>
                <c:pt idx="62">
                  <c:v>57.039405658646515</c:v>
                </c:pt>
                <c:pt idx="63">
                  <c:v>56.736407290626914</c:v>
                </c:pt>
                <c:pt idx="64">
                  <c:v>56.433133493182709</c:v>
                </c:pt>
                <c:pt idx="65">
                  <c:v>56.129620327418856</c:v>
                </c:pt>
                <c:pt idx="66">
                  <c:v>55.825912178711398</c:v>
                </c:pt>
                <c:pt idx="67">
                  <c:v>55.522062636861826</c:v>
                </c:pt>
                <c:pt idx="68">
                  <c:v>55.218135378920337</c:v>
                </c:pt>
                <c:pt idx="69">
                  <c:v>54.914205032718073</c:v>
                </c:pt>
                <c:pt idx="70">
                  <c:v>54.610357994287064</c:v>
                </c:pt>
                <c:pt idx="71">
                  <c:v>54.306693167323715</c:v>
                </c:pt>
                <c:pt idx="72">
                  <c:v>54.003322587911732</c:v>
                </c:pt>
                <c:pt idx="73">
                  <c:v>53.700371893182307</c:v>
                </c:pt>
                <c:pt idx="74">
                  <c:v>53.397980588856171</c:v>
                </c:pt>
                <c:pt idx="75">
                  <c:v>53.09630206815752</c:v>
                </c:pt>
                <c:pt idx="76">
                  <c:v>52.795503333946392</c:v>
                </c:pt>
                <c:pt idx="77">
                  <c:v>52.49576437763892</c:v>
                </c:pt>
                <c:pt idx="78">
                  <c:v>52.197277173109718</c:v>
                </c:pt>
                <c:pt idx="79">
                  <c:v>51.90024425175281</c:v>
                </c:pt>
                <c:pt idx="80">
                  <c:v>51.604876836515935</c:v>
                </c:pt>
                <c:pt idx="81">
                  <c:v>51.311392528086074</c:v>
                </c:pt>
                <c:pt idx="82">
                  <c:v>51.020012555250389</c:v>
                </c:pt>
                <c:pt idx="83">
                  <c:v>50.730958623173727</c:v>
                </c:pt>
                <c:pt idx="84">
                  <c:v>50.444449416907993</c:v>
                </c:pt>
                <c:pt idx="85">
                  <c:v>50.160696841474291</c:v>
                </c:pt>
                <c:pt idx="86">
                  <c:v>49.8799021026025</c:v>
                </c:pt>
                <c:pt idx="87">
                  <c:v>49.602251751741548</c:v>
                </c:pt>
                <c:pt idx="88">
                  <c:v>49.327913833305274</c:v>
                </c:pt>
                <c:pt idx="89">
                  <c:v>49.057034279526427</c:v>
                </c:pt>
                <c:pt idx="90">
                  <c:v>48.789733697408536</c:v>
                </c:pt>
                <c:pt idx="91">
                  <c:v>48.526104682376172</c:v>
                </c:pt>
                <c:pt idx="92">
                  <c:v>48.266209774397666</c:v>
                </c:pt>
                <c:pt idx="93">
                  <c:v>48.010080145507253</c:v>
                </c:pt>
                <c:pt idx="94">
                  <c:v>47.757715074508056</c:v>
                </c:pt>
                <c:pt idx="95">
                  <c:v>47.509082227571007</c:v>
                </c:pt>
                <c:pt idx="96">
                  <c:v>47.264118725241289</c:v>
                </c:pt>
                <c:pt idx="97">
                  <c:v>47.022732939913524</c:v>
                </c:pt>
                <c:pt idx="98">
                  <c:v>46.784806935815936</c:v>
                </c:pt>
                <c:pt idx="99">
                  <c:v>46.550199438132822</c:v>
                </c:pt>
                <c:pt idx="100">
                  <c:v>46.318749200569698</c:v>
                </c:pt>
                <c:pt idx="101">
                  <c:v>46.090278632087987</c:v>
                </c:pt>
                <c:pt idx="102">
                  <c:v>45.864597543557721</c:v>
                </c:pt>
                <c:pt idx="103">
                  <c:v>45.641506882830569</c:v>
                </c:pt>
                <c:pt idx="104">
                  <c:v>45.420802340815463</c:v>
                </c:pt>
                <c:pt idx="105">
                  <c:v>45.202277729801793</c:v>
                </c:pt>
                <c:pt idx="106">
                  <c:v>44.985728056665984</c:v>
                </c:pt>
                <c:pt idx="107">
                  <c:v>44.77095223593458</c:v>
                </c:pt>
                <c:pt idx="108">
                  <c:v>44.557755409409893</c:v>
                </c:pt>
                <c:pt idx="109">
                  <c:v>44.345950858964621</c:v>
                </c:pt>
                <c:pt idx="110">
                  <c:v>44.135361516318191</c:v>
                </c:pt>
                <c:pt idx="111">
                  <c:v>43.925821087624001</c:v>
                </c:pt>
                <c:pt idx="112">
                  <c:v>43.717174821350305</c:v>
                </c:pt>
                <c:pt idx="113">
                  <c:v>43.509279955321652</c:v>
                </c:pt>
                <c:pt idx="114">
                  <c:v>43.30200588318985</c:v>
                </c:pt>
                <c:pt idx="115">
                  <c:v>43.095234082436079</c:v>
                </c:pt>
                <c:pt idx="116">
                  <c:v>42.888857845742812</c:v>
                </c:pt>
                <c:pt idx="117">
                  <c:v>42.682781855704057</c:v>
                </c:pt>
                <c:pt idx="118">
                  <c:v>42.476921639824383</c:v>
                </c:pt>
                <c:pt idx="119">
                  <c:v>42.271202939002777</c:v>
                </c:pt>
                <c:pt idx="120">
                  <c:v>42.065561018553012</c:v>
                </c:pt>
                <c:pt idx="121">
                  <c:v>41.859939946554618</c:v>
                </c:pt>
                <c:pt idx="122">
                  <c:v>41.654291860169472</c:v>
                </c:pt>
                <c:pt idx="123">
                  <c:v>41.448576236647007</c:v>
                </c:pt>
                <c:pt idx="124">
                  <c:v>41.24275918217451</c:v>
                </c:pt>
                <c:pt idx="125">
                  <c:v>41.036812748561665</c:v>
                </c:pt>
                <c:pt idx="126">
                  <c:v>40.830714285001925</c:v>
                </c:pt>
                <c:pt idx="127">
                  <c:v>40.624445829823323</c:v>
                </c:pt>
                <c:pt idx="128">
                  <c:v>40.4179935452078</c:v>
                </c:pt>
                <c:pt idx="129">
                  <c:v>40.211347196286972</c:v>
                </c:pt>
                <c:pt idx="130">
                  <c:v>40.004499674777193</c:v>
                </c:pt>
                <c:pt idx="131">
                  <c:v>39.797446566354701</c:v>
                </c:pt>
                <c:pt idx="132">
                  <c:v>39.590185760253242</c:v>
                </c:pt>
                <c:pt idx="133">
                  <c:v>39.382717099051291</c:v>
                </c:pt>
                <c:pt idx="134">
                  <c:v>39.175042066269789</c:v>
                </c:pt>
                <c:pt idx="135">
                  <c:v>38.967163509190428</c:v>
                </c:pt>
                <c:pt idx="136">
                  <c:v>38.759085394201662</c:v>
                </c:pt>
                <c:pt idx="137">
                  <c:v>38.550812591961098</c:v>
                </c:pt>
                <c:pt idx="138">
                  <c:v>38.342350689706841</c:v>
                </c:pt>
                <c:pt idx="139">
                  <c:v>38.133705828141842</c:v>
                </c:pt>
                <c:pt idx="140">
                  <c:v>37.924884560438649</c:v>
                </c:pt>
                <c:pt idx="141">
                  <c:v>37.715893731057342</c:v>
                </c:pt>
                <c:pt idx="142">
                  <c:v>37.50674037222749</c:v>
                </c:pt>
                <c:pt idx="143">
                  <c:v>37.297431616108803</c:v>
                </c:pt>
                <c:pt idx="144">
                  <c:v>37.087974620809973</c:v>
                </c:pt>
                <c:pt idx="145">
                  <c:v>36.878376508606728</c:v>
                </c:pt>
                <c:pt idx="146">
                  <c:v>36.668644314855811</c:v>
                </c:pt>
                <c:pt idx="147">
                  <c:v>36.458784946249402</c:v>
                </c:pt>
                <c:pt idx="148">
                  <c:v>36.248805147193487</c:v>
                </c:pt>
                <c:pt idx="149">
                  <c:v>36.038711473222605</c:v>
                </c:pt>
                <c:pt idx="150">
                  <c:v>35.828510270482774</c:v>
                </c:pt>
                <c:pt idx="151">
                  <c:v>35.618207660423366</c:v>
                </c:pt>
                <c:pt idx="152">
                  <c:v>35.407809528938174</c:v>
                </c:pt>
                <c:pt idx="153">
                  <c:v>35.197321519286213</c:v>
                </c:pt>
                <c:pt idx="154">
                  <c:v>34.98674902820381</c:v>
                </c:pt>
                <c:pt idx="155">
                  <c:v>34.776097204692668</c:v>
                </c:pt>
                <c:pt idx="156">
                  <c:v>34.565370951034019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3-4D01-8F61-2729D2D5E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67.135999999999996</c:v>
                </c:pt>
                <c:pt idx="1">
                  <c:v>64.424000000000007</c:v>
                </c:pt>
                <c:pt idx="2">
                  <c:v>65.067999999999998</c:v>
                </c:pt>
                <c:pt idx="3">
                  <c:v>65.525000000000006</c:v>
                </c:pt>
                <c:pt idx="4">
                  <c:v>65.322000000000003</c:v>
                </c:pt>
                <c:pt idx="5">
                  <c:v>65.067999999999998</c:v>
                </c:pt>
                <c:pt idx="6">
                  <c:v>66.661000000000001</c:v>
                </c:pt>
                <c:pt idx="7">
                  <c:v>65.983000000000004</c:v>
                </c:pt>
                <c:pt idx="8">
                  <c:v>64.78</c:v>
                </c:pt>
                <c:pt idx="9">
                  <c:v>65.575999999999993</c:v>
                </c:pt>
                <c:pt idx="10">
                  <c:v>66.168999999999997</c:v>
                </c:pt>
                <c:pt idx="11">
                  <c:v>65.119</c:v>
                </c:pt>
                <c:pt idx="12">
                  <c:v>65.457999999999998</c:v>
                </c:pt>
                <c:pt idx="13">
                  <c:v>65.119</c:v>
                </c:pt>
                <c:pt idx="14">
                  <c:v>66.525000000000006</c:v>
                </c:pt>
                <c:pt idx="15">
                  <c:v>64.507999999999996</c:v>
                </c:pt>
                <c:pt idx="16">
                  <c:v>64.034000000000006</c:v>
                </c:pt>
                <c:pt idx="17">
                  <c:v>65.965999999999994</c:v>
                </c:pt>
                <c:pt idx="18">
                  <c:v>65.102000000000004</c:v>
                </c:pt>
                <c:pt idx="19">
                  <c:v>64.694999999999993</c:v>
                </c:pt>
                <c:pt idx="20">
                  <c:v>65.474999999999994</c:v>
                </c:pt>
                <c:pt idx="21">
                  <c:v>66.135999999999996</c:v>
                </c:pt>
                <c:pt idx="22">
                  <c:v>66.626999999999995</c:v>
                </c:pt>
                <c:pt idx="23">
                  <c:v>66.22</c:v>
                </c:pt>
                <c:pt idx="24">
                  <c:v>66.492000000000004</c:v>
                </c:pt>
                <c:pt idx="25">
                  <c:v>66.542000000000002</c:v>
                </c:pt>
                <c:pt idx="26">
                  <c:v>66.236999999999995</c:v>
                </c:pt>
                <c:pt idx="27">
                  <c:v>67.831000000000003</c:v>
                </c:pt>
                <c:pt idx="28">
                  <c:v>69.016999999999996</c:v>
                </c:pt>
                <c:pt idx="29">
                  <c:v>68.831000000000003</c:v>
                </c:pt>
                <c:pt idx="30">
                  <c:v>68.831000000000003</c:v>
                </c:pt>
                <c:pt idx="31">
                  <c:v>69.813999999999993</c:v>
                </c:pt>
                <c:pt idx="32">
                  <c:v>70.965999999999994</c:v>
                </c:pt>
                <c:pt idx="33">
                  <c:v>73.067999999999998</c:v>
                </c:pt>
                <c:pt idx="34">
                  <c:v>74.322000000000003</c:v>
                </c:pt>
                <c:pt idx="35">
                  <c:v>77</c:v>
                </c:pt>
                <c:pt idx="36">
                  <c:v>78.694999999999993</c:v>
                </c:pt>
                <c:pt idx="37">
                  <c:v>80.492000000000004</c:v>
                </c:pt>
                <c:pt idx="38">
                  <c:v>83.135999999999996</c:v>
                </c:pt>
                <c:pt idx="39">
                  <c:v>87.677999999999997</c:v>
                </c:pt>
                <c:pt idx="40">
                  <c:v>93.507999999999996</c:v>
                </c:pt>
                <c:pt idx="41">
                  <c:v>103.22</c:v>
                </c:pt>
                <c:pt idx="42">
                  <c:v>117.729</c:v>
                </c:pt>
                <c:pt idx="43">
                  <c:v>135.94900000000001</c:v>
                </c:pt>
                <c:pt idx="44">
                  <c:v>156.61000000000001</c:v>
                </c:pt>
                <c:pt idx="45">
                  <c:v>177.339</c:v>
                </c:pt>
                <c:pt idx="46">
                  <c:v>193.864</c:v>
                </c:pt>
                <c:pt idx="47">
                  <c:v>208.81399999999999</c:v>
                </c:pt>
                <c:pt idx="48">
                  <c:v>219.61</c:v>
                </c:pt>
                <c:pt idx="49">
                  <c:v>227.91499999999999</c:v>
                </c:pt>
                <c:pt idx="50">
                  <c:v>233.25399999999999</c:v>
                </c:pt>
                <c:pt idx="51">
                  <c:v>234.25399999999999</c:v>
                </c:pt>
                <c:pt idx="52">
                  <c:v>229.59299999999999</c:v>
                </c:pt>
                <c:pt idx="53">
                  <c:v>216.08500000000001</c:v>
                </c:pt>
                <c:pt idx="54">
                  <c:v>191.136</c:v>
                </c:pt>
                <c:pt idx="55">
                  <c:v>155.017</c:v>
                </c:pt>
                <c:pt idx="56">
                  <c:v>110.52500000000001</c:v>
                </c:pt>
                <c:pt idx="57">
                  <c:v>78.186000000000007</c:v>
                </c:pt>
                <c:pt idx="58">
                  <c:v>69.61</c:v>
                </c:pt>
                <c:pt idx="59">
                  <c:v>70.236999999999995</c:v>
                </c:pt>
                <c:pt idx="60">
                  <c:v>72.119</c:v>
                </c:pt>
                <c:pt idx="61">
                  <c:v>75.677999999999997</c:v>
                </c:pt>
                <c:pt idx="62">
                  <c:v>79.881</c:v>
                </c:pt>
                <c:pt idx="63">
                  <c:v>91.102000000000004</c:v>
                </c:pt>
                <c:pt idx="64">
                  <c:v>104.339</c:v>
                </c:pt>
                <c:pt idx="65">
                  <c:v>119.23699999999999</c:v>
                </c:pt>
                <c:pt idx="66">
                  <c:v>133.678</c:v>
                </c:pt>
                <c:pt idx="67">
                  <c:v>148.38999999999999</c:v>
                </c:pt>
                <c:pt idx="68">
                  <c:v>160.05099999999999</c:v>
                </c:pt>
                <c:pt idx="69">
                  <c:v>170.119</c:v>
                </c:pt>
                <c:pt idx="70">
                  <c:v>176.102</c:v>
                </c:pt>
                <c:pt idx="71">
                  <c:v>178.49199999999999</c:v>
                </c:pt>
                <c:pt idx="72">
                  <c:v>175.441</c:v>
                </c:pt>
                <c:pt idx="73">
                  <c:v>162.50800000000001</c:v>
                </c:pt>
                <c:pt idx="74">
                  <c:v>140.678</c:v>
                </c:pt>
                <c:pt idx="75">
                  <c:v>109.542</c:v>
                </c:pt>
                <c:pt idx="76">
                  <c:v>72.78</c:v>
                </c:pt>
                <c:pt idx="77">
                  <c:v>53.22</c:v>
                </c:pt>
                <c:pt idx="78">
                  <c:v>49.457999999999998</c:v>
                </c:pt>
                <c:pt idx="79">
                  <c:v>49.168999999999997</c:v>
                </c:pt>
                <c:pt idx="80">
                  <c:v>50.423999999999999</c:v>
                </c:pt>
                <c:pt idx="81">
                  <c:v>48.695</c:v>
                </c:pt>
                <c:pt idx="82">
                  <c:v>49.932000000000002</c:v>
                </c:pt>
                <c:pt idx="83">
                  <c:v>49.237000000000002</c:v>
                </c:pt>
                <c:pt idx="84">
                  <c:v>49.423999999999999</c:v>
                </c:pt>
                <c:pt idx="85">
                  <c:v>50.271000000000001</c:v>
                </c:pt>
                <c:pt idx="86">
                  <c:v>48.831000000000003</c:v>
                </c:pt>
                <c:pt idx="87">
                  <c:v>48.966000000000001</c:v>
                </c:pt>
                <c:pt idx="88">
                  <c:v>48.643999999999998</c:v>
                </c:pt>
                <c:pt idx="89">
                  <c:v>49.322000000000003</c:v>
                </c:pt>
                <c:pt idx="90">
                  <c:v>48.576000000000001</c:v>
                </c:pt>
                <c:pt idx="91">
                  <c:v>48.948999999999998</c:v>
                </c:pt>
                <c:pt idx="92">
                  <c:v>48.966000000000001</c:v>
                </c:pt>
                <c:pt idx="93">
                  <c:v>48.457999999999998</c:v>
                </c:pt>
                <c:pt idx="94">
                  <c:v>48.831000000000003</c:v>
                </c:pt>
                <c:pt idx="95">
                  <c:v>48.441000000000003</c:v>
                </c:pt>
                <c:pt idx="96">
                  <c:v>48.508000000000003</c:v>
                </c:pt>
                <c:pt idx="97">
                  <c:v>47.322000000000003</c:v>
                </c:pt>
                <c:pt idx="98">
                  <c:v>48.271000000000001</c:v>
                </c:pt>
                <c:pt idx="99">
                  <c:v>48.746000000000002</c:v>
                </c:pt>
                <c:pt idx="100">
                  <c:v>49.762999999999998</c:v>
                </c:pt>
                <c:pt idx="101">
                  <c:v>52.39</c:v>
                </c:pt>
                <c:pt idx="102">
                  <c:v>55.932000000000002</c:v>
                </c:pt>
                <c:pt idx="103">
                  <c:v>61.627000000000002</c:v>
                </c:pt>
                <c:pt idx="104">
                  <c:v>68.424000000000007</c:v>
                </c:pt>
                <c:pt idx="105">
                  <c:v>72.881</c:v>
                </c:pt>
                <c:pt idx="106">
                  <c:v>77.102000000000004</c:v>
                </c:pt>
                <c:pt idx="107">
                  <c:v>76.236999999999995</c:v>
                </c:pt>
                <c:pt idx="108">
                  <c:v>73.61</c:v>
                </c:pt>
                <c:pt idx="109">
                  <c:v>66.694999999999993</c:v>
                </c:pt>
                <c:pt idx="110">
                  <c:v>58.728999999999999</c:v>
                </c:pt>
                <c:pt idx="111">
                  <c:v>53.033999999999999</c:v>
                </c:pt>
                <c:pt idx="112">
                  <c:v>47.356000000000002</c:v>
                </c:pt>
                <c:pt idx="113">
                  <c:v>43.576000000000001</c:v>
                </c:pt>
                <c:pt idx="114">
                  <c:v>42.457999999999998</c:v>
                </c:pt>
                <c:pt idx="115">
                  <c:v>42.78</c:v>
                </c:pt>
                <c:pt idx="116">
                  <c:v>41.914999999999999</c:v>
                </c:pt>
                <c:pt idx="117">
                  <c:v>42.643999999999998</c:v>
                </c:pt>
                <c:pt idx="118">
                  <c:v>42.558999999999997</c:v>
                </c:pt>
                <c:pt idx="119">
                  <c:v>42.051000000000002</c:v>
                </c:pt>
                <c:pt idx="120">
                  <c:v>41.932000000000002</c:v>
                </c:pt>
                <c:pt idx="121">
                  <c:v>41.271000000000001</c:v>
                </c:pt>
                <c:pt idx="122">
                  <c:v>40.356000000000002</c:v>
                </c:pt>
                <c:pt idx="123">
                  <c:v>41.796999999999997</c:v>
                </c:pt>
                <c:pt idx="124">
                  <c:v>40.322000000000003</c:v>
                </c:pt>
                <c:pt idx="125">
                  <c:v>40.948999999999998</c:v>
                </c:pt>
                <c:pt idx="126">
                  <c:v>41.441000000000003</c:v>
                </c:pt>
                <c:pt idx="127">
                  <c:v>39.881</c:v>
                </c:pt>
                <c:pt idx="128">
                  <c:v>40.558999999999997</c:v>
                </c:pt>
                <c:pt idx="129">
                  <c:v>41.305</c:v>
                </c:pt>
                <c:pt idx="130">
                  <c:v>43.898000000000003</c:v>
                </c:pt>
                <c:pt idx="131">
                  <c:v>47.406999999999996</c:v>
                </c:pt>
                <c:pt idx="132">
                  <c:v>49.677999999999997</c:v>
                </c:pt>
                <c:pt idx="133">
                  <c:v>54.372999999999998</c:v>
                </c:pt>
                <c:pt idx="134">
                  <c:v>56.475000000000001</c:v>
                </c:pt>
                <c:pt idx="135">
                  <c:v>56.101999999999997</c:v>
                </c:pt>
                <c:pt idx="136">
                  <c:v>53.067999999999998</c:v>
                </c:pt>
                <c:pt idx="137">
                  <c:v>48.237000000000002</c:v>
                </c:pt>
                <c:pt idx="138">
                  <c:v>43.728999999999999</c:v>
                </c:pt>
                <c:pt idx="139">
                  <c:v>39.067999999999998</c:v>
                </c:pt>
                <c:pt idx="140">
                  <c:v>36.982999999999997</c:v>
                </c:pt>
                <c:pt idx="141">
                  <c:v>35.847000000000001</c:v>
                </c:pt>
                <c:pt idx="142">
                  <c:v>36.982999999999997</c:v>
                </c:pt>
                <c:pt idx="143">
                  <c:v>37.661000000000001</c:v>
                </c:pt>
                <c:pt idx="144">
                  <c:v>35.914999999999999</c:v>
                </c:pt>
                <c:pt idx="145">
                  <c:v>35.271000000000001</c:v>
                </c:pt>
                <c:pt idx="146">
                  <c:v>36.101999999999997</c:v>
                </c:pt>
                <c:pt idx="147">
                  <c:v>37.441000000000003</c:v>
                </c:pt>
                <c:pt idx="148">
                  <c:v>36.491999999999997</c:v>
                </c:pt>
                <c:pt idx="149">
                  <c:v>36.356000000000002</c:v>
                </c:pt>
                <c:pt idx="150">
                  <c:v>36.152999999999999</c:v>
                </c:pt>
                <c:pt idx="151">
                  <c:v>36.203000000000003</c:v>
                </c:pt>
                <c:pt idx="152">
                  <c:v>35.982999999999997</c:v>
                </c:pt>
                <c:pt idx="153">
                  <c:v>37.253999999999998</c:v>
                </c:pt>
                <c:pt idx="154">
                  <c:v>35.524999999999999</c:v>
                </c:pt>
                <c:pt idx="155">
                  <c:v>36.746000000000002</c:v>
                </c:pt>
                <c:pt idx="156">
                  <c:v>35.271000000000001</c:v>
                </c:pt>
                <c:pt idx="157">
                  <c:v>35.712000000000003</c:v>
                </c:pt>
                <c:pt idx="158">
                  <c:v>35.253999999999998</c:v>
                </c:pt>
                <c:pt idx="159">
                  <c:v>36.136000000000003</c:v>
                </c:pt>
                <c:pt idx="160">
                  <c:v>35.322000000000003</c:v>
                </c:pt>
                <c:pt idx="161">
                  <c:v>35.677999999999997</c:v>
                </c:pt>
                <c:pt idx="162">
                  <c:v>36.017000000000003</c:v>
                </c:pt>
                <c:pt idx="163">
                  <c:v>34.677999999999997</c:v>
                </c:pt>
                <c:pt idx="164">
                  <c:v>35.017000000000003</c:v>
                </c:pt>
                <c:pt idx="165">
                  <c:v>34.338999999999999</c:v>
                </c:pt>
                <c:pt idx="166">
                  <c:v>34.253999999999998</c:v>
                </c:pt>
                <c:pt idx="167">
                  <c:v>34.253999999999998</c:v>
                </c:pt>
                <c:pt idx="168">
                  <c:v>35.305</c:v>
                </c:pt>
                <c:pt idx="169">
                  <c:v>34.372999999999998</c:v>
                </c:pt>
                <c:pt idx="170">
                  <c:v>33.78</c:v>
                </c:pt>
                <c:pt idx="171">
                  <c:v>33.796999999999997</c:v>
                </c:pt>
                <c:pt idx="172">
                  <c:v>34.406999999999996</c:v>
                </c:pt>
                <c:pt idx="173">
                  <c:v>33.814</c:v>
                </c:pt>
                <c:pt idx="174">
                  <c:v>33.119</c:v>
                </c:pt>
                <c:pt idx="175">
                  <c:v>32.186</c:v>
                </c:pt>
                <c:pt idx="176">
                  <c:v>34.017000000000003</c:v>
                </c:pt>
                <c:pt idx="177">
                  <c:v>32.881</c:v>
                </c:pt>
                <c:pt idx="178">
                  <c:v>32.898000000000003</c:v>
                </c:pt>
                <c:pt idx="179">
                  <c:v>32.101999999999997</c:v>
                </c:pt>
                <c:pt idx="180">
                  <c:v>32.305</c:v>
                </c:pt>
                <c:pt idx="181">
                  <c:v>32.948999999999998</c:v>
                </c:pt>
                <c:pt idx="182">
                  <c:v>31.457999999999998</c:v>
                </c:pt>
                <c:pt idx="183">
                  <c:v>33.101999999999997</c:v>
                </c:pt>
                <c:pt idx="184">
                  <c:v>32.017000000000003</c:v>
                </c:pt>
                <c:pt idx="185">
                  <c:v>32.457999999999998</c:v>
                </c:pt>
                <c:pt idx="186">
                  <c:v>32.051000000000002</c:v>
                </c:pt>
                <c:pt idx="187">
                  <c:v>32.119</c:v>
                </c:pt>
                <c:pt idx="188">
                  <c:v>33.136000000000003</c:v>
                </c:pt>
                <c:pt idx="189">
                  <c:v>31.728999999999999</c:v>
                </c:pt>
                <c:pt idx="190">
                  <c:v>32.457999999999998</c:v>
                </c:pt>
                <c:pt idx="191">
                  <c:v>33.338999999999999</c:v>
                </c:pt>
                <c:pt idx="192">
                  <c:v>31.712</c:v>
                </c:pt>
                <c:pt idx="193">
                  <c:v>32.441000000000003</c:v>
                </c:pt>
                <c:pt idx="194">
                  <c:v>31.202999999999999</c:v>
                </c:pt>
                <c:pt idx="195">
                  <c:v>31.966000000000001</c:v>
                </c:pt>
                <c:pt idx="196">
                  <c:v>32.322000000000003</c:v>
                </c:pt>
                <c:pt idx="197">
                  <c:v>30.407</c:v>
                </c:pt>
                <c:pt idx="198">
                  <c:v>31.068000000000001</c:v>
                </c:pt>
                <c:pt idx="199">
                  <c:v>31.338999999999999</c:v>
                </c:pt>
                <c:pt idx="200">
                  <c:v>31.135999999999999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0D-46D2-91CD-4B1655A5E4E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70.37410271714019</c:v>
                </c:pt>
                <c:pt idx="22">
                  <c:v>70.066581559181117</c:v>
                </c:pt>
                <c:pt idx="23">
                  <c:v>69.766242605830371</c:v>
                </c:pt>
                <c:pt idx="24">
                  <c:v>69.477699174618436</c:v>
                </c:pt>
                <c:pt idx="25">
                  <c:v>69.208115659999308</c:v>
                </c:pt>
                <c:pt idx="26">
                  <c:v>68.968369609054292</c:v>
                </c:pt>
                <c:pt idx="27">
                  <c:v>68.774599861266466</c:v>
                </c:pt>
                <c:pt idx="28">
                  <c:v>68.650192688876018</c:v>
                </c:pt>
                <c:pt idx="29">
                  <c:v>68.628223139347014</c:v>
                </c:pt>
                <c:pt idx="30">
                  <c:v>68.754308312508897</c:v>
                </c:pt>
                <c:pt idx="31">
                  <c:v>69.089738851478089</c:v>
                </c:pt>
                <c:pt idx="32">
                  <c:v>69.714634225645611</c:v>
                </c:pt>
                <c:pt idx="33">
                  <c:v>70.730722639503455</c:v>
                </c:pt>
                <c:pt idx="34">
                  <c:v>72.263192538679192</c:v>
                </c:pt>
                <c:pt idx="35">
                  <c:v>74.460924623475577</c:v>
                </c:pt>
                <c:pt idx="36">
                  <c:v>77.49432532737201</c:v>
                </c:pt>
                <c:pt idx="37">
                  <c:v>81.549985273416169</c:v>
                </c:pt>
                <c:pt idx="38">
                  <c:v>86.821519362923098</c:v>
                </c:pt>
                <c:pt idx="39">
                  <c:v>93.496239366908895</c:v>
                </c:pt>
                <c:pt idx="40">
                  <c:v>101.73777516796527</c:v>
                </c:pt>
                <c:pt idx="41">
                  <c:v>111.66537610412426</c:v>
                </c:pt>
                <c:pt idx="42">
                  <c:v>123.33132810418419</c:v>
                </c:pt>
                <c:pt idx="43">
                  <c:v>136.69859471949107</c:v>
                </c:pt>
                <c:pt idx="44">
                  <c:v>151.62113193345294</c:v>
                </c:pt>
                <c:pt idx="45">
                  <c:v>167.82827791258609</c:v>
                </c:pt>
                <c:pt idx="46">
                  <c:v>184.90854651115995</c:v>
                </c:pt>
                <c:pt idx="47">
                  <c:v>202.26866688636963</c:v>
                </c:pt>
                <c:pt idx="48">
                  <c:v>219.00553133065836</c:v>
                </c:pt>
                <c:pt idx="49">
                  <c:v>233.60987325070906</c:v>
                </c:pt>
                <c:pt idx="50">
                  <c:v>243.5522971644549</c:v>
                </c:pt>
                <c:pt idx="51">
                  <c:v>245.19656515171872</c:v>
                </c:pt>
                <c:pt idx="52">
                  <c:v>234.82700268474611</c:v>
                </c:pt>
                <c:pt idx="53">
                  <c:v>211.01273624029773</c:v>
                </c:pt>
                <c:pt idx="54">
                  <c:v>176.8564075283023</c:v>
                </c:pt>
                <c:pt idx="55">
                  <c:v>139.70057661070709</c:v>
                </c:pt>
                <c:pt idx="56">
                  <c:v>107.68124903078726</c:v>
                </c:pt>
                <c:pt idx="57">
                  <c:v>85.723004221810996</c:v>
                </c:pt>
                <c:pt idx="58">
                  <c:v>74.17472448156424</c:v>
                </c:pt>
                <c:pt idx="59">
                  <c:v>70.478669202246465</c:v>
                </c:pt>
                <c:pt idx="60">
                  <c:v>71.677061881494424</c:v>
                </c:pt>
                <c:pt idx="61">
                  <c:v>75.812270819762304</c:v>
                </c:pt>
                <c:pt idx="62">
                  <c:v>82.017140994572344</c:v>
                </c:pt>
                <c:pt idx="63">
                  <c:v>90.052215155944566</c:v>
                </c:pt>
                <c:pt idx="64">
                  <c:v>99.882490958279533</c:v>
                </c:pt>
                <c:pt idx="65">
                  <c:v>111.44336516672084</c:v>
                </c:pt>
                <c:pt idx="66">
                  <c:v>124.53357863637429</c:v>
                </c:pt>
                <c:pt idx="67">
                  <c:v>138.7528892074717</c:v>
                </c:pt>
                <c:pt idx="68">
                  <c:v>153.41275475683304</c:v>
                </c:pt>
                <c:pt idx="69">
                  <c:v>167.33724277756079</c:v>
                </c:pt>
                <c:pt idx="70">
                  <c:v>178.52923999055716</c:v>
                </c:pt>
                <c:pt idx="71">
                  <c:v>183.96772022538502</c:v>
                </c:pt>
                <c:pt idx="72">
                  <c:v>180.2142117957217</c:v>
                </c:pt>
                <c:pt idx="73">
                  <c:v>165.29414496370907</c:v>
                </c:pt>
                <c:pt idx="74">
                  <c:v>140.89868725253896</c:v>
                </c:pt>
                <c:pt idx="75">
                  <c:v>112.64446380559552</c:v>
                </c:pt>
                <c:pt idx="76">
                  <c:v>87.33555386351803</c:v>
                </c:pt>
                <c:pt idx="77">
                  <c:v>69.298514890792219</c:v>
                </c:pt>
                <c:pt idx="78">
                  <c:v>58.918324157834085</c:v>
                </c:pt>
                <c:pt idx="79">
                  <c:v>54.004302222716554</c:v>
                </c:pt>
                <c:pt idx="80">
                  <c:v>51.996992185813305</c:v>
                </c:pt>
                <c:pt idx="81">
                  <c:v>51.183475300418856</c:v>
                </c:pt>
                <c:pt idx="82">
                  <c:v>50.756501783565078</c:v>
                </c:pt>
                <c:pt idx="83">
                  <c:v>50.430924600903715</c:v>
                </c:pt>
                <c:pt idx="84">
                  <c:v>50.129309763161196</c:v>
                </c:pt>
                <c:pt idx="85">
                  <c:v>49.835616652368991</c:v>
                </c:pt>
                <c:pt idx="86">
                  <c:v>49.54797231879671</c:v>
                </c:pt>
                <c:pt idx="87">
                  <c:v>49.267621805291604</c:v>
                </c:pt>
                <c:pt idx="88">
                  <c:v>48.997440947063915</c:v>
                </c:pt>
                <c:pt idx="89">
                  <c:v>48.742645867638572</c:v>
                </c:pt>
                <c:pt idx="90">
                  <c:v>48.512324646539319</c:v>
                </c:pt>
                <c:pt idx="91">
                  <c:v>48.321681479012383</c:v>
                </c:pt>
                <c:pt idx="92">
                  <c:v>48.194977015588286</c:v>
                </c:pt>
                <c:pt idx="93">
                  <c:v>48.168936183971134</c:v>
                </c:pt>
                <c:pt idx="94">
                  <c:v>48.296019826378995</c:v>
                </c:pt>
                <c:pt idx="95">
                  <c:v>48.646477913257428</c:v>
                </c:pt>
                <c:pt idx="96">
                  <c:v>49.307642894338663</c:v>
                </c:pt>
                <c:pt idx="97">
                  <c:v>50.378685879271956</c:v>
                </c:pt>
                <c:pt idx="98">
                  <c:v>51.959258128448226</c:v>
                </c:pt>
                <c:pt idx="99">
                  <c:v>54.131069510098598</c:v>
                </c:pt>
                <c:pt idx="100">
                  <c:v>56.931872543120811</c:v>
                </c:pt>
                <c:pt idx="101">
                  <c:v>60.320126247393659</c:v>
                </c:pt>
                <c:pt idx="102">
                  <c:v>64.125735171801921</c:v>
                </c:pt>
                <c:pt idx="103">
                  <c:v>67.985102735857652</c:v>
                </c:pt>
                <c:pt idx="104">
                  <c:v>71.285099444109747</c:v>
                </c:pt>
                <c:pt idx="105">
                  <c:v>73.195509006809814</c:v>
                </c:pt>
                <c:pt idx="106">
                  <c:v>72.895933842389866</c:v>
                </c:pt>
                <c:pt idx="107">
                  <c:v>69.994013347641697</c:v>
                </c:pt>
                <c:pt idx="108">
                  <c:v>64.894105309758856</c:v>
                </c:pt>
                <c:pt idx="109">
                  <c:v>58.762950944273783</c:v>
                </c:pt>
                <c:pt idx="110">
                  <c:v>53.002548833593877</c:v>
                </c:pt>
                <c:pt idx="111">
                  <c:v>48.590268607997466</c:v>
                </c:pt>
                <c:pt idx="112">
                  <c:v>45.769544194031965</c:v>
                </c:pt>
                <c:pt idx="113">
                  <c:v>44.221587279346075</c:v>
                </c:pt>
                <c:pt idx="114">
                  <c:v>43.44813373417572</c:v>
                </c:pt>
                <c:pt idx="115">
                  <c:v>43.048768149474242</c:v>
                </c:pt>
                <c:pt idx="116">
                  <c:v>42.796562130881235</c:v>
                </c:pt>
                <c:pt idx="117">
                  <c:v>42.594189829373377</c:v>
                </c:pt>
                <c:pt idx="118">
                  <c:v>42.411149771723984</c:v>
                </c:pt>
                <c:pt idx="119">
                  <c:v>42.244913433889785</c:v>
                </c:pt>
                <c:pt idx="120">
                  <c:v>42.105673581529807</c:v>
                </c:pt>
                <c:pt idx="121">
                  <c:v>42.013418188089716</c:v>
                </c:pt>
                <c:pt idx="122">
                  <c:v>41.999365064502854</c:v>
                </c:pt>
                <c:pt idx="123">
                  <c:v>42.107757606351306</c:v>
                </c:pt>
                <c:pt idx="124">
                  <c:v>42.395577286239963</c:v>
                </c:pt>
                <c:pt idx="125">
                  <c:v>42.927906438233769</c:v>
                </c:pt>
                <c:pt idx="126">
                  <c:v>43.766580287647635</c:v>
                </c:pt>
                <c:pt idx="127">
                  <c:v>44.949864334874633</c:v>
                </c:pt>
                <c:pt idx="128">
                  <c:v>46.461751166000028</c:v>
                </c:pt>
                <c:pt idx="129">
                  <c:v>48.19327308379161</c:v>
                </c:pt>
                <c:pt idx="130">
                  <c:v>49.908924806997916</c:v>
                </c:pt>
                <c:pt idx="131">
                  <c:v>51.248535509200259</c:v>
                </c:pt>
                <c:pt idx="132">
                  <c:v>51.802698088355669</c:v>
                </c:pt>
                <c:pt idx="133">
                  <c:v>51.269246987981511</c:v>
                </c:pt>
                <c:pt idx="134">
                  <c:v>49.625058586105311</c:v>
                </c:pt>
                <c:pt idx="135">
                  <c:v>47.191287508641011</c:v>
                </c:pt>
                <c:pt idx="136">
                  <c:v>44.514269963312891</c:v>
                </c:pt>
                <c:pt idx="137">
                  <c:v>42.12176139890132</c:v>
                </c:pt>
                <c:pt idx="138">
                  <c:v>40.316806503843068</c:v>
                </c:pt>
                <c:pt idx="139">
                  <c:v>39.130407353293201</c:v>
                </c:pt>
                <c:pt idx="140">
                  <c:v>38.417611143756659</c:v>
                </c:pt>
                <c:pt idx="141">
                  <c:v>37.99114028487412</c:v>
                </c:pt>
                <c:pt idx="142">
                  <c:v>37.705824471766654</c:v>
                </c:pt>
                <c:pt idx="143">
                  <c:v>37.478119495299133</c:v>
                </c:pt>
                <c:pt idx="144">
                  <c:v>37.269990172662709</c:v>
                </c:pt>
                <c:pt idx="145">
                  <c:v>37.067349023885178</c:v>
                </c:pt>
                <c:pt idx="146">
                  <c:v>36.865890520064347</c:v>
                </c:pt>
                <c:pt idx="147">
                  <c:v>36.664523721410198</c:v>
                </c:pt>
                <c:pt idx="148">
                  <c:v>36.463023555087439</c:v>
                </c:pt>
                <c:pt idx="149">
                  <c:v>36.261358062547423</c:v>
                </c:pt>
                <c:pt idx="150">
                  <c:v>36.059530964386582</c:v>
                </c:pt>
                <c:pt idx="151">
                  <c:v>35.857551194708734</c:v>
                </c:pt>
                <c:pt idx="152">
                  <c:v>35.655427987275942</c:v>
                </c:pt>
                <c:pt idx="153">
                  <c:v>35.453170213216453</c:v>
                </c:pt>
                <c:pt idx="154">
                  <c:v>35.250786310252501</c:v>
                </c:pt>
                <c:pt idx="155">
                  <c:v>35.048284282933857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0D-46D2-91CD-4B1655A5E4E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70.361104817624081</c:v>
                </c:pt>
                <c:pt idx="22">
                  <c:v>70.043395321104754</c:v>
                </c:pt>
                <c:pt idx="23">
                  <c:v>69.725608644998502</c:v>
                </c:pt>
                <c:pt idx="24">
                  <c:v>69.40773917870284</c:v>
                </c:pt>
                <c:pt idx="25">
                  <c:v>69.08978095175884</c:v>
                </c:pt>
                <c:pt idx="26">
                  <c:v>68.771727617360924</c:v>
                </c:pt>
                <c:pt idx="27">
                  <c:v>68.453572436147766</c:v>
                </c:pt>
                <c:pt idx="28">
                  <c:v>68.135308260498277</c:v>
                </c:pt>
                <c:pt idx="29">
                  <c:v>67.81692751959892</c:v>
                </c:pt>
                <c:pt idx="30">
                  <c:v>67.498422205597237</c:v>
                </c:pt>
                <c:pt idx="31">
                  <c:v>67.179783861212002</c:v>
                </c:pt>
                <c:pt idx="32">
                  <c:v>66.861003569233731</c:v>
                </c:pt>
                <c:pt idx="33">
                  <c:v>66.542071944421039</c:v>
                </c:pt>
                <c:pt idx="34">
                  <c:v>66.222979128379706</c:v>
                </c:pt>
                <c:pt idx="35">
                  <c:v>65.903714788103727</c:v>
                </c:pt>
                <c:pt idx="36">
                  <c:v>65.584268118959827</c:v>
                </c:pt>
                <c:pt idx="37">
                  <c:v>65.26462785301517</c:v>
                </c:pt>
                <c:pt idx="38">
                  <c:v>64.944782273735086</c:v>
                </c:pt>
                <c:pt idx="39">
                  <c:v>64.624719238224102</c:v>
                </c:pt>
                <c:pt idx="40">
                  <c:v>64.304426208341937</c:v>
                </c:pt>
                <c:pt idx="41">
                  <c:v>63.98389029220256</c:v>
                </c:pt>
                <c:pt idx="42">
                  <c:v>63.66309829775718</c:v>
                </c:pt>
                <c:pt idx="43">
                  <c:v>63.342036800370465</c:v>
                </c:pt>
                <c:pt idx="44">
                  <c:v>63.020692226525739</c:v>
                </c:pt>
                <c:pt idx="45">
                  <c:v>62.699050956035109</c:v>
                </c:pt>
                <c:pt idx="46">
                  <c:v>62.377099445384218</c:v>
                </c:pt>
                <c:pt idx="47">
                  <c:v>62.054824375105795</c:v>
                </c:pt>
                <c:pt idx="48">
                  <c:v>61.732212824344337</c:v>
                </c:pt>
                <c:pt idx="49">
                  <c:v>61.409252476043299</c:v>
                </c:pt>
                <c:pt idx="50">
                  <c:v>61.08593185644326</c:v>
                </c:pt>
                <c:pt idx="51">
                  <c:v>60.762240612816427</c:v>
                </c:pt>
                <c:pt idx="52">
                  <c:v>60.438169833562618</c:v>
                </c:pt>
                <c:pt idx="53">
                  <c:v>60.113712414936344</c:v>
                </c:pt>
                <c:pt idx="54">
                  <c:v>59.788863478740858</c:v>
                </c:pt>
                <c:pt idx="55">
                  <c:v>59.463620845283501</c:v>
                </c:pt>
                <c:pt idx="56">
                  <c:v>59.13798556570395</c:v>
                </c:pt>
                <c:pt idx="57">
                  <c:v>58.81196251742265</c:v>
                </c:pt>
                <c:pt idx="58">
                  <c:v>58.485561065862996</c:v>
                </c:pt>
                <c:pt idx="59">
                  <c:v>58.158795794726437</c:v>
                </c:pt>
                <c:pt idx="60">
                  <c:v>57.831687305884522</c:v>
                </c:pt>
                <c:pt idx="61">
                  <c:v>57.50426308833454</c:v>
                </c:pt>
                <c:pt idx="62">
                  <c:v>57.176558453580896</c:v>
                </c:pt>
                <c:pt idx="63">
                  <c:v>56.848617532190396</c:v>
                </c:pt>
                <c:pt idx="64">
                  <c:v>56.520494323070963</c:v>
                </c:pt>
                <c:pt idx="65">
                  <c:v>56.192253783197529</c:v>
                </c:pt>
                <c:pt idx="66">
                  <c:v>55.863972941037446</c:v>
                </c:pt>
                <c:pt idx="67">
                  <c:v>55.53574201182532</c:v>
                </c:pt>
                <c:pt idx="68">
                  <c:v>55.20766548716265</c:v>
                </c:pt>
                <c:pt idx="69">
                  <c:v>54.879863165293663</c:v>
                </c:pt>
                <c:pt idx="70">
                  <c:v>54.552471082028433</c:v>
                </c:pt>
                <c:pt idx="71">
                  <c:v>54.225642295932381</c:v>
                </c:pt>
                <c:pt idx="72">
                  <c:v>53.899547475458235</c:v>
                </c:pt>
                <c:pt idx="73">
                  <c:v>53.574375230648428</c:v>
                </c:pt>
                <c:pt idx="74">
                  <c:v>53.250332128465089</c:v>
                </c:pt>
                <c:pt idx="75">
                  <c:v>52.927642329378493</c:v>
                </c:pt>
                <c:pt idx="76">
                  <c:v>52.606546784274073</c:v>
                </c:pt>
                <c:pt idx="77">
                  <c:v>52.287301935737759</c:v>
                </c:pt>
                <c:pt idx="78">
                  <c:v>51.970177876982532</c:v>
                </c:pt>
                <c:pt idx="79">
                  <c:v>51.655455935562074</c:v>
                </c:pt>
                <c:pt idx="80">
                  <c:v>51.343425667789198</c:v>
                </c:pt>
                <c:pt idx="81">
                  <c:v>51.034381273281859</c:v>
                </c:pt>
                <c:pt idx="82">
                  <c:v>50.728617466683062</c:v>
                </c:pt>
                <c:pt idx="83">
                  <c:v>50.426424874211293</c:v>
                </c:pt>
                <c:pt idx="84">
                  <c:v>50.128085054630375</c:v>
                </c:pt>
                <c:pt idx="85">
                  <c:v>49.833865275339583</c:v>
                </c:pt>
                <c:pt idx="86">
                  <c:v>49.544013202083619</c:v>
                </c:pt>
                <c:pt idx="87">
                  <c:v>49.258751682631534</c:v>
                </c:pt>
                <c:pt idx="88">
                  <c:v>48.978273818162066</c:v>
                </c:pt>
                <c:pt idx="89">
                  <c:v>48.702738518939043</c:v>
                </c:pt>
                <c:pt idx="90">
                  <c:v>48.432266731813669</c:v>
                </c:pt>
                <c:pt idx="91">
                  <c:v>48.166938505776031</c:v>
                </c:pt>
                <c:pt idx="92">
                  <c:v>47.906791028949215</c:v>
                </c:pt>
                <c:pt idx="93">
                  <c:v>47.651817727965806</c:v>
                </c:pt>
                <c:pt idx="94">
                  <c:v>47.401968471481844</c:v>
                </c:pt>
                <c:pt idx="95">
                  <c:v>47.157150867282979</c:v>
                </c:pt>
                <c:pt idx="96">
                  <c:v>46.917232590976681</c:v>
                </c:pt>
                <c:pt idx="97">
                  <c:v>46.682044637503012</c:v>
                </c:pt>
                <c:pt idx="98">
                  <c:v>46.451385347978203</c:v>
                </c:pt>
                <c:pt idx="99">
                  <c:v>46.225025036196627</c:v>
                </c:pt>
                <c:pt idx="100">
                  <c:v>46.002711022865334</c:v>
                </c:pt>
                <c:pt idx="101">
                  <c:v>45.784172881591928</c:v>
                </c:pt>
                <c:pt idx="102">
                  <c:v>45.56912770797878</c:v>
                </c:pt>
                <c:pt idx="103">
                  <c:v>45.357285240205989</c:v>
                </c:pt>
                <c:pt idx="104">
                  <c:v>45.148352683922091</c:v>
                </c:pt>
                <c:pt idx="105">
                  <c:v>44.942039123520644</c:v>
                </c:pt>
                <c:pt idx="106">
                  <c:v>44.738059433374303</c:v>
                </c:pt>
                <c:pt idx="107">
                  <c:v>44.536137633977461</c:v>
                </c:pt>
                <c:pt idx="108">
                  <c:v>44.336009667276414</c:v>
                </c:pt>
                <c:pt idx="109">
                  <c:v>44.137425591311199</c:v>
                </c:pt>
                <c:pt idx="110">
                  <c:v>43.940151215752671</c:v>
                </c:pt>
                <c:pt idx="111">
                  <c:v>43.743969216581043</c:v>
                </c:pt>
                <c:pt idx="112">
                  <c:v>43.548679780026326</c:v>
                </c:pt>
                <c:pt idx="113">
                  <c:v>43.354100833303235</c:v>
                </c:pt>
                <c:pt idx="114">
                  <c:v>43.160067923169514</c:v>
                </c:pt>
                <c:pt idx="115">
                  <c:v>42.96643380358443</c:v>
                </c:pt>
                <c:pt idx="116">
                  <c:v>42.773067791454885</c:v>
                </c:pt>
                <c:pt idx="117">
                  <c:v>42.579854945317962</c:v>
                </c:pt>
                <c:pt idx="118">
                  <c:v>42.386695116448642</c:v>
                </c:pt>
                <c:pt idx="119">
                  <c:v>42.19350191583645</c:v>
                </c:pt>
                <c:pt idx="120">
                  <c:v>42.00020163418192</c:v>
                </c:pt>
                <c:pt idx="121">
                  <c:v>41.806732145859691</c:v>
                </c:pt>
                <c:pt idx="122">
                  <c:v>41.61304182192309</c:v>
                </c:pt>
                <c:pt idx="123">
                  <c:v>41.419088471847033</c:v>
                </c:pt>
                <c:pt idx="124">
                  <c:v>41.22483832891534</c:v>
                </c:pt>
                <c:pt idx="125">
                  <c:v>41.030265089997179</c:v>
                </c:pt>
                <c:pt idx="126">
                  <c:v>40.835349016924134</c:v>
                </c:pt>
                <c:pt idx="127">
                  <c:v>40.640076103747489</c:v>
                </c:pt>
                <c:pt idx="128">
                  <c:v>40.444437311777484</c:v>
                </c:pt>
                <c:pt idx="129">
                  <c:v>40.248427872425403</c:v>
                </c:pt>
                <c:pt idx="130">
                  <c:v>40.05204665642286</c:v>
                </c:pt>
                <c:pt idx="131">
                  <c:v>39.855295606918531</c:v>
                </c:pt>
                <c:pt idx="132">
                  <c:v>39.658179233190317</c:v>
                </c:pt>
                <c:pt idx="133">
                  <c:v>39.46070416120611</c:v>
                </c:pt>
                <c:pt idx="134">
                  <c:v>39.262878736968375</c:v>
                </c:pt>
                <c:pt idx="135">
                  <c:v>39.064712678444074</c:v>
                </c:pt>
                <c:pt idx="136">
                  <c:v>38.866216771874399</c:v>
                </c:pt>
                <c:pt idx="137">
                  <c:v>38.667402608346499</c:v>
                </c:pt>
                <c:pt idx="138">
                  <c:v>38.46828235666711</c:v>
                </c:pt>
                <c:pt idx="139">
                  <c:v>38.268868568782338</c:v>
                </c:pt>
                <c:pt idx="140">
                  <c:v>38.069174014224259</c:v>
                </c:pt>
                <c:pt idx="141">
                  <c:v>37.869211540318254</c:v>
                </c:pt>
                <c:pt idx="142">
                  <c:v>37.668993955145297</c:v>
                </c:pt>
                <c:pt idx="143">
                  <c:v>37.468533930513139</c:v>
                </c:pt>
                <c:pt idx="144">
                  <c:v>37.267843922443888</c:v>
                </c:pt>
                <c:pt idx="145">
                  <c:v>37.066936106927479</c:v>
                </c:pt>
                <c:pt idx="146">
                  <c:v>36.865822328920657</c:v>
                </c:pt>
                <c:pt idx="147">
                  <c:v>36.664514062784988</c:v>
                </c:pt>
                <c:pt idx="148">
                  <c:v>36.463022382556218</c:v>
                </c:pt>
                <c:pt idx="149">
                  <c:v>36.261357940619433</c:v>
                </c:pt>
                <c:pt idx="150">
                  <c:v>36.059530953531336</c:v>
                </c:pt>
                <c:pt idx="151">
                  <c:v>35.857551193881648</c:v>
                </c:pt>
                <c:pt idx="152">
                  <c:v>35.655427987222033</c:v>
                </c:pt>
                <c:pt idx="153">
                  <c:v>35.453170213213447</c:v>
                </c:pt>
                <c:pt idx="154">
                  <c:v>35.250786310252359</c:v>
                </c:pt>
                <c:pt idx="155">
                  <c:v>35.048284282933849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0D-46D2-91CD-4B1655A5E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66.677999999999997</c:v>
                </c:pt>
                <c:pt idx="1">
                  <c:v>67.575999999999993</c:v>
                </c:pt>
                <c:pt idx="2">
                  <c:v>67.677999999999997</c:v>
                </c:pt>
                <c:pt idx="3">
                  <c:v>67.119</c:v>
                </c:pt>
                <c:pt idx="4">
                  <c:v>66.983000000000004</c:v>
                </c:pt>
                <c:pt idx="5">
                  <c:v>67.168999999999997</c:v>
                </c:pt>
                <c:pt idx="6">
                  <c:v>67.948999999999998</c:v>
                </c:pt>
                <c:pt idx="7">
                  <c:v>66.135999999999996</c:v>
                </c:pt>
                <c:pt idx="8">
                  <c:v>67.457999999999998</c:v>
                </c:pt>
                <c:pt idx="9">
                  <c:v>67.712000000000003</c:v>
                </c:pt>
                <c:pt idx="10">
                  <c:v>67.322000000000003</c:v>
                </c:pt>
                <c:pt idx="11">
                  <c:v>67.203000000000003</c:v>
                </c:pt>
                <c:pt idx="12">
                  <c:v>68.22</c:v>
                </c:pt>
                <c:pt idx="13">
                  <c:v>68.897999999999996</c:v>
                </c:pt>
                <c:pt idx="14">
                  <c:v>68.424000000000007</c:v>
                </c:pt>
                <c:pt idx="15">
                  <c:v>69.186000000000007</c:v>
                </c:pt>
                <c:pt idx="16">
                  <c:v>69.102000000000004</c:v>
                </c:pt>
                <c:pt idx="17">
                  <c:v>68.135999999999996</c:v>
                </c:pt>
                <c:pt idx="18">
                  <c:v>69.084999999999994</c:v>
                </c:pt>
                <c:pt idx="19">
                  <c:v>68.644000000000005</c:v>
                </c:pt>
                <c:pt idx="20">
                  <c:v>69.322000000000003</c:v>
                </c:pt>
                <c:pt idx="21">
                  <c:v>69.593000000000004</c:v>
                </c:pt>
                <c:pt idx="22">
                  <c:v>70.186000000000007</c:v>
                </c:pt>
                <c:pt idx="23">
                  <c:v>69.644000000000005</c:v>
                </c:pt>
                <c:pt idx="24">
                  <c:v>68.525000000000006</c:v>
                </c:pt>
                <c:pt idx="25">
                  <c:v>69.965999999999994</c:v>
                </c:pt>
                <c:pt idx="26">
                  <c:v>70.474999999999994</c:v>
                </c:pt>
                <c:pt idx="27">
                  <c:v>71.186000000000007</c:v>
                </c:pt>
                <c:pt idx="28">
                  <c:v>71.236999999999995</c:v>
                </c:pt>
                <c:pt idx="29">
                  <c:v>71.745999999999995</c:v>
                </c:pt>
                <c:pt idx="30">
                  <c:v>72.338999999999999</c:v>
                </c:pt>
                <c:pt idx="31">
                  <c:v>73.051000000000002</c:v>
                </c:pt>
                <c:pt idx="32">
                  <c:v>74.507999999999996</c:v>
                </c:pt>
                <c:pt idx="33">
                  <c:v>77.61</c:v>
                </c:pt>
                <c:pt idx="34">
                  <c:v>78.338999999999999</c:v>
                </c:pt>
                <c:pt idx="35">
                  <c:v>80.168999999999997</c:v>
                </c:pt>
                <c:pt idx="36">
                  <c:v>83.61</c:v>
                </c:pt>
                <c:pt idx="37">
                  <c:v>86.796999999999997</c:v>
                </c:pt>
                <c:pt idx="38">
                  <c:v>88.119</c:v>
                </c:pt>
                <c:pt idx="39">
                  <c:v>91.271000000000001</c:v>
                </c:pt>
                <c:pt idx="40">
                  <c:v>95.034000000000006</c:v>
                </c:pt>
                <c:pt idx="41">
                  <c:v>102.254</c:v>
                </c:pt>
                <c:pt idx="42">
                  <c:v>115.15300000000001</c:v>
                </c:pt>
                <c:pt idx="43">
                  <c:v>132.83099999999999</c:v>
                </c:pt>
                <c:pt idx="44">
                  <c:v>154.35599999999999</c:v>
                </c:pt>
                <c:pt idx="45">
                  <c:v>174.84700000000001</c:v>
                </c:pt>
                <c:pt idx="46">
                  <c:v>192.64400000000001</c:v>
                </c:pt>
                <c:pt idx="47">
                  <c:v>207.47499999999999</c:v>
                </c:pt>
                <c:pt idx="48">
                  <c:v>219.18600000000001</c:v>
                </c:pt>
                <c:pt idx="49">
                  <c:v>228.559</c:v>
                </c:pt>
                <c:pt idx="50">
                  <c:v>233.59299999999999</c:v>
                </c:pt>
                <c:pt idx="51">
                  <c:v>235.72900000000001</c:v>
                </c:pt>
                <c:pt idx="52">
                  <c:v>233.50800000000001</c:v>
                </c:pt>
                <c:pt idx="53">
                  <c:v>223.05099999999999</c:v>
                </c:pt>
                <c:pt idx="54">
                  <c:v>201.136</c:v>
                </c:pt>
                <c:pt idx="55">
                  <c:v>167.16900000000001</c:v>
                </c:pt>
                <c:pt idx="56">
                  <c:v>125.08499999999999</c:v>
                </c:pt>
                <c:pt idx="57">
                  <c:v>88.558999999999997</c:v>
                </c:pt>
                <c:pt idx="58">
                  <c:v>74.441000000000003</c:v>
                </c:pt>
                <c:pt idx="59">
                  <c:v>72.728999999999999</c:v>
                </c:pt>
                <c:pt idx="60">
                  <c:v>76.135999999999996</c:v>
                </c:pt>
                <c:pt idx="61">
                  <c:v>78.948999999999998</c:v>
                </c:pt>
                <c:pt idx="62">
                  <c:v>86.965999999999994</c:v>
                </c:pt>
                <c:pt idx="63">
                  <c:v>94.271000000000001</c:v>
                </c:pt>
                <c:pt idx="64">
                  <c:v>107.407</c:v>
                </c:pt>
                <c:pt idx="65">
                  <c:v>122.78</c:v>
                </c:pt>
                <c:pt idx="66">
                  <c:v>138.797</c:v>
                </c:pt>
                <c:pt idx="67">
                  <c:v>151.96600000000001</c:v>
                </c:pt>
                <c:pt idx="68">
                  <c:v>163.59299999999999</c:v>
                </c:pt>
                <c:pt idx="69">
                  <c:v>174.16900000000001</c:v>
                </c:pt>
                <c:pt idx="70">
                  <c:v>180.81399999999999</c:v>
                </c:pt>
                <c:pt idx="71">
                  <c:v>182.22</c:v>
                </c:pt>
                <c:pt idx="72">
                  <c:v>178.22</c:v>
                </c:pt>
                <c:pt idx="73">
                  <c:v>165.16900000000001</c:v>
                </c:pt>
                <c:pt idx="74">
                  <c:v>140.119</c:v>
                </c:pt>
                <c:pt idx="75">
                  <c:v>105.661</c:v>
                </c:pt>
                <c:pt idx="76">
                  <c:v>73.864000000000004</c:v>
                </c:pt>
                <c:pt idx="77">
                  <c:v>55.695</c:v>
                </c:pt>
                <c:pt idx="78">
                  <c:v>51.168999999999997</c:v>
                </c:pt>
                <c:pt idx="79">
                  <c:v>50.982999999999997</c:v>
                </c:pt>
                <c:pt idx="80">
                  <c:v>50.033999999999999</c:v>
                </c:pt>
                <c:pt idx="81">
                  <c:v>50.881</c:v>
                </c:pt>
                <c:pt idx="82">
                  <c:v>50.017000000000003</c:v>
                </c:pt>
                <c:pt idx="83">
                  <c:v>50.051000000000002</c:v>
                </c:pt>
                <c:pt idx="84">
                  <c:v>51.136000000000003</c:v>
                </c:pt>
                <c:pt idx="85">
                  <c:v>50.406999999999996</c:v>
                </c:pt>
                <c:pt idx="86">
                  <c:v>50.814</c:v>
                </c:pt>
                <c:pt idx="87">
                  <c:v>50.322000000000003</c:v>
                </c:pt>
                <c:pt idx="88">
                  <c:v>50</c:v>
                </c:pt>
                <c:pt idx="89">
                  <c:v>50.101999999999997</c:v>
                </c:pt>
                <c:pt idx="90">
                  <c:v>50.372999999999998</c:v>
                </c:pt>
                <c:pt idx="91">
                  <c:v>50.186</c:v>
                </c:pt>
                <c:pt idx="92">
                  <c:v>50.831000000000003</c:v>
                </c:pt>
                <c:pt idx="93">
                  <c:v>50.558999999999997</c:v>
                </c:pt>
                <c:pt idx="94">
                  <c:v>49.712000000000003</c:v>
                </c:pt>
                <c:pt idx="95">
                  <c:v>49.39</c:v>
                </c:pt>
                <c:pt idx="96">
                  <c:v>49.22</c:v>
                </c:pt>
                <c:pt idx="97">
                  <c:v>48.847000000000001</c:v>
                </c:pt>
                <c:pt idx="98">
                  <c:v>49</c:v>
                </c:pt>
                <c:pt idx="99">
                  <c:v>51.22</c:v>
                </c:pt>
                <c:pt idx="100">
                  <c:v>52.152999999999999</c:v>
                </c:pt>
                <c:pt idx="101">
                  <c:v>58.712000000000003</c:v>
                </c:pt>
                <c:pt idx="102">
                  <c:v>64.051000000000002</c:v>
                </c:pt>
                <c:pt idx="103">
                  <c:v>70.813999999999993</c:v>
                </c:pt>
                <c:pt idx="104">
                  <c:v>77.034000000000006</c:v>
                </c:pt>
                <c:pt idx="105">
                  <c:v>81.831000000000003</c:v>
                </c:pt>
                <c:pt idx="106">
                  <c:v>83.254000000000005</c:v>
                </c:pt>
                <c:pt idx="107">
                  <c:v>79.119</c:v>
                </c:pt>
                <c:pt idx="108">
                  <c:v>73.575999999999993</c:v>
                </c:pt>
                <c:pt idx="109">
                  <c:v>64.39</c:v>
                </c:pt>
                <c:pt idx="110">
                  <c:v>54.762999999999998</c:v>
                </c:pt>
                <c:pt idx="111">
                  <c:v>49.322000000000003</c:v>
                </c:pt>
                <c:pt idx="112">
                  <c:v>46.762999999999998</c:v>
                </c:pt>
                <c:pt idx="113">
                  <c:v>43.712000000000003</c:v>
                </c:pt>
                <c:pt idx="114">
                  <c:v>43.746000000000002</c:v>
                </c:pt>
                <c:pt idx="115">
                  <c:v>44.152999999999999</c:v>
                </c:pt>
                <c:pt idx="116">
                  <c:v>43.948999999999998</c:v>
                </c:pt>
                <c:pt idx="117">
                  <c:v>43.491999999999997</c:v>
                </c:pt>
                <c:pt idx="118">
                  <c:v>43.085000000000001</c:v>
                </c:pt>
                <c:pt idx="119">
                  <c:v>44.423999999999999</c:v>
                </c:pt>
                <c:pt idx="120">
                  <c:v>43.475000000000001</c:v>
                </c:pt>
                <c:pt idx="121">
                  <c:v>41.712000000000003</c:v>
                </c:pt>
                <c:pt idx="122">
                  <c:v>42.22</c:v>
                </c:pt>
                <c:pt idx="123">
                  <c:v>42.814</c:v>
                </c:pt>
                <c:pt idx="124">
                  <c:v>42.186</c:v>
                </c:pt>
                <c:pt idx="125">
                  <c:v>42.61</c:v>
                </c:pt>
                <c:pt idx="126">
                  <c:v>42.576000000000001</c:v>
                </c:pt>
                <c:pt idx="127">
                  <c:v>42.627000000000002</c:v>
                </c:pt>
                <c:pt idx="128">
                  <c:v>44.932000000000002</c:v>
                </c:pt>
                <c:pt idx="129">
                  <c:v>48.932000000000002</c:v>
                </c:pt>
                <c:pt idx="130">
                  <c:v>52.271000000000001</c:v>
                </c:pt>
                <c:pt idx="131">
                  <c:v>57.051000000000002</c:v>
                </c:pt>
                <c:pt idx="132">
                  <c:v>60.372999999999998</c:v>
                </c:pt>
                <c:pt idx="133">
                  <c:v>61.423999999999999</c:v>
                </c:pt>
                <c:pt idx="134">
                  <c:v>60.237000000000002</c:v>
                </c:pt>
                <c:pt idx="135">
                  <c:v>55.508000000000003</c:v>
                </c:pt>
                <c:pt idx="136">
                  <c:v>49.136000000000003</c:v>
                </c:pt>
                <c:pt idx="137">
                  <c:v>43.491999999999997</c:v>
                </c:pt>
                <c:pt idx="138">
                  <c:v>40.762999999999998</c:v>
                </c:pt>
                <c:pt idx="139">
                  <c:v>39.524999999999999</c:v>
                </c:pt>
                <c:pt idx="140">
                  <c:v>39.372999999999998</c:v>
                </c:pt>
                <c:pt idx="141">
                  <c:v>39.203000000000003</c:v>
                </c:pt>
                <c:pt idx="142">
                  <c:v>39.423999999999999</c:v>
                </c:pt>
                <c:pt idx="143">
                  <c:v>39.338999999999999</c:v>
                </c:pt>
                <c:pt idx="144">
                  <c:v>39.22</c:v>
                </c:pt>
                <c:pt idx="145">
                  <c:v>39.695</c:v>
                </c:pt>
                <c:pt idx="146">
                  <c:v>39.287999999999997</c:v>
                </c:pt>
                <c:pt idx="147">
                  <c:v>39.356000000000002</c:v>
                </c:pt>
                <c:pt idx="148">
                  <c:v>39.677999999999997</c:v>
                </c:pt>
                <c:pt idx="149">
                  <c:v>38.067999999999998</c:v>
                </c:pt>
                <c:pt idx="150">
                  <c:v>38.695</c:v>
                </c:pt>
                <c:pt idx="151">
                  <c:v>38</c:v>
                </c:pt>
                <c:pt idx="152">
                  <c:v>38.22</c:v>
                </c:pt>
                <c:pt idx="153">
                  <c:v>37.372999999999998</c:v>
                </c:pt>
                <c:pt idx="154">
                  <c:v>37.067999999999998</c:v>
                </c:pt>
                <c:pt idx="155">
                  <c:v>36.253999999999998</c:v>
                </c:pt>
                <c:pt idx="156">
                  <c:v>36.491999999999997</c:v>
                </c:pt>
                <c:pt idx="157">
                  <c:v>37.253999999999998</c:v>
                </c:pt>
                <c:pt idx="158">
                  <c:v>35.932000000000002</c:v>
                </c:pt>
                <c:pt idx="159">
                  <c:v>36.338999999999999</c:v>
                </c:pt>
                <c:pt idx="160">
                  <c:v>36.406999999999996</c:v>
                </c:pt>
                <c:pt idx="161">
                  <c:v>34.305</c:v>
                </c:pt>
                <c:pt idx="162">
                  <c:v>36.524999999999999</c:v>
                </c:pt>
                <c:pt idx="163">
                  <c:v>36.406999999999996</c:v>
                </c:pt>
                <c:pt idx="164">
                  <c:v>37.22</c:v>
                </c:pt>
                <c:pt idx="165">
                  <c:v>37.78</c:v>
                </c:pt>
                <c:pt idx="166">
                  <c:v>37.085000000000001</c:v>
                </c:pt>
                <c:pt idx="167">
                  <c:v>35.067999999999998</c:v>
                </c:pt>
                <c:pt idx="168">
                  <c:v>35.627000000000002</c:v>
                </c:pt>
                <c:pt idx="169">
                  <c:v>36.067999999999998</c:v>
                </c:pt>
                <c:pt idx="170">
                  <c:v>35.441000000000003</c:v>
                </c:pt>
                <c:pt idx="171">
                  <c:v>34.746000000000002</c:v>
                </c:pt>
                <c:pt idx="172">
                  <c:v>34.457999999999998</c:v>
                </c:pt>
                <c:pt idx="173">
                  <c:v>34.22</c:v>
                </c:pt>
                <c:pt idx="174">
                  <c:v>34.728999999999999</c:v>
                </c:pt>
                <c:pt idx="175">
                  <c:v>34.847000000000001</c:v>
                </c:pt>
                <c:pt idx="176">
                  <c:v>34.136000000000003</c:v>
                </c:pt>
                <c:pt idx="177">
                  <c:v>34.441000000000003</c:v>
                </c:pt>
                <c:pt idx="178">
                  <c:v>33.423999999999999</c:v>
                </c:pt>
                <c:pt idx="179">
                  <c:v>34.61</c:v>
                </c:pt>
                <c:pt idx="180">
                  <c:v>33.186</c:v>
                </c:pt>
                <c:pt idx="181">
                  <c:v>34.203000000000003</c:v>
                </c:pt>
                <c:pt idx="182">
                  <c:v>34.085000000000001</c:v>
                </c:pt>
                <c:pt idx="183">
                  <c:v>32.695</c:v>
                </c:pt>
                <c:pt idx="184">
                  <c:v>32.898000000000003</c:v>
                </c:pt>
                <c:pt idx="185">
                  <c:v>34.152999999999999</c:v>
                </c:pt>
                <c:pt idx="186">
                  <c:v>33.542000000000002</c:v>
                </c:pt>
                <c:pt idx="187">
                  <c:v>33.558999999999997</c:v>
                </c:pt>
                <c:pt idx="188">
                  <c:v>33.136000000000003</c:v>
                </c:pt>
                <c:pt idx="189">
                  <c:v>31.931999999999999</c:v>
                </c:pt>
                <c:pt idx="190">
                  <c:v>32.423999999999999</c:v>
                </c:pt>
                <c:pt idx="191">
                  <c:v>32.406999999999996</c:v>
                </c:pt>
                <c:pt idx="192">
                  <c:v>31.475000000000001</c:v>
                </c:pt>
                <c:pt idx="193">
                  <c:v>32.22</c:v>
                </c:pt>
                <c:pt idx="194">
                  <c:v>31.321999999999999</c:v>
                </c:pt>
                <c:pt idx="195">
                  <c:v>32.017000000000003</c:v>
                </c:pt>
                <c:pt idx="196">
                  <c:v>30.898</c:v>
                </c:pt>
                <c:pt idx="197">
                  <c:v>31.050999999999998</c:v>
                </c:pt>
                <c:pt idx="198">
                  <c:v>30.745999999999999</c:v>
                </c:pt>
                <c:pt idx="199">
                  <c:v>29.593</c:v>
                </c:pt>
                <c:pt idx="200">
                  <c:v>30.356000000000002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BF-4FE9-AA9D-AA11F972D62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73.940766066753653</c:v>
                </c:pt>
                <c:pt idx="22">
                  <c:v>73.600994764675093</c:v>
                </c:pt>
                <c:pt idx="23">
                  <c:v>73.268530759377356</c:v>
                </c:pt>
                <c:pt idx="24">
                  <c:v>72.947992484594039</c:v>
                </c:pt>
                <c:pt idx="25">
                  <c:v>72.646502302084883</c:v>
                </c:pt>
                <c:pt idx="26">
                  <c:v>72.374803173951875</c:v>
                </c:pt>
                <c:pt idx="27">
                  <c:v>72.148737159278241</c:v>
                </c:pt>
                <c:pt idx="28">
                  <c:v>71.991131579119426</c:v>
                </c:pt>
                <c:pt idx="29">
                  <c:v>71.934105861356244</c:v>
                </c:pt>
                <c:pt idx="30">
                  <c:v>72.021755934292045</c:v>
                </c:pt>
                <c:pt idx="31">
                  <c:v>72.31308996876821</c:v>
                </c:pt>
                <c:pt idx="32">
                  <c:v>72.884979246174595</c:v>
                </c:pt>
                <c:pt idx="33">
                  <c:v>73.83475666216917</c:v>
                </c:pt>
                <c:pt idx="34">
                  <c:v>75.28195624016773</c:v>
                </c:pt>
                <c:pt idx="35">
                  <c:v>77.368562144700462</c:v>
                </c:pt>
                <c:pt idx="36">
                  <c:v>80.257055375027718</c:v>
                </c:pt>
                <c:pt idx="37">
                  <c:v>84.125546269483422</c:v>
                </c:pt>
                <c:pt idx="38">
                  <c:v>89.15939670465643</c:v>
                </c:pt>
                <c:pt idx="39">
                  <c:v>95.538994880508284</c:v>
                </c:pt>
                <c:pt idx="40">
                  <c:v>103.42375779717008</c:v>
                </c:pt>
                <c:pt idx="41">
                  <c:v>112.93298527419967</c:v>
                </c:pt>
                <c:pt idx="42">
                  <c:v>124.12482359511489</c:v>
                </c:pt>
                <c:pt idx="43">
                  <c:v>136.97521654622432</c:v>
                </c:pt>
                <c:pt idx="44">
                  <c:v>151.35909202828606</c:v>
                </c:pt>
                <c:pt idx="45">
                  <c:v>167.03535027178302</c:v>
                </c:pt>
                <c:pt idx="46">
                  <c:v>183.63268628546655</c:v>
                </c:pt>
                <c:pt idx="47">
                  <c:v>200.61796706001024</c:v>
                </c:pt>
                <c:pt idx="48">
                  <c:v>217.19619393385082</c:v>
                </c:pt>
                <c:pt idx="49">
                  <c:v>232.06477049930012</c:v>
                </c:pt>
                <c:pt idx="50">
                  <c:v>243.02806926436062</c:v>
                </c:pt>
                <c:pt idx="51">
                  <c:v>246.79603036157266</c:v>
                </c:pt>
                <c:pt idx="52">
                  <c:v>239.66661749189271</c:v>
                </c:pt>
                <c:pt idx="53">
                  <c:v>219.51709195737976</c:v>
                </c:pt>
                <c:pt idx="54">
                  <c:v>188.15148348788853</c:v>
                </c:pt>
                <c:pt idx="55">
                  <c:v>151.78863010046584</c:v>
                </c:pt>
                <c:pt idx="56">
                  <c:v>118.46617614211503</c:v>
                </c:pt>
                <c:pt idx="57">
                  <c:v>94.072972691706582</c:v>
                </c:pt>
                <c:pt idx="58">
                  <c:v>80.183505983441052</c:v>
                </c:pt>
                <c:pt idx="59">
                  <c:v>74.941554171924778</c:v>
                </c:pt>
                <c:pt idx="60">
                  <c:v>75.428274569711832</c:v>
                </c:pt>
                <c:pt idx="61">
                  <c:v>79.396894203180636</c:v>
                </c:pt>
                <c:pt idx="62">
                  <c:v>85.691253086318497</c:v>
                </c:pt>
                <c:pt idx="63">
                  <c:v>93.897915430271297</c:v>
                </c:pt>
                <c:pt idx="64">
                  <c:v>103.89902507028221</c:v>
                </c:pt>
                <c:pt idx="65">
                  <c:v>115.59044618656642</c:v>
                </c:pt>
                <c:pt idx="66">
                  <c:v>128.74716419459875</c:v>
                </c:pt>
                <c:pt idx="67">
                  <c:v>142.94962878169457</c:v>
                </c:pt>
                <c:pt idx="68">
                  <c:v>157.48653789176598</c:v>
                </c:pt>
                <c:pt idx="69">
                  <c:v>171.14862988287723</c:v>
                </c:pt>
                <c:pt idx="70">
                  <c:v>181.90428666107897</c:v>
                </c:pt>
                <c:pt idx="71">
                  <c:v>186.74390274971233</c:v>
                </c:pt>
                <c:pt idx="72">
                  <c:v>182.34707472745245</c:v>
                </c:pt>
                <c:pt idx="73">
                  <c:v>166.94589013061199</c:v>
                </c:pt>
                <c:pt idx="74">
                  <c:v>142.38172118134284</c:v>
                </c:pt>
                <c:pt idx="75">
                  <c:v>114.22396429973976</c:v>
                </c:pt>
                <c:pt idx="76">
                  <c:v>89.077410207671932</c:v>
                </c:pt>
                <c:pt idx="77">
                  <c:v>71.105677386311356</c:v>
                </c:pt>
                <c:pt idx="78">
                  <c:v>60.675366721964636</c:v>
                </c:pt>
                <c:pt idx="79">
                  <c:v>55.665481526772943</c:v>
                </c:pt>
                <c:pt idx="80">
                  <c:v>53.575174457230709</c:v>
                </c:pt>
                <c:pt idx="81">
                  <c:v>52.706296963336243</c:v>
                </c:pt>
                <c:pt idx="82">
                  <c:v>52.242950276675757</c:v>
                </c:pt>
                <c:pt idx="83">
                  <c:v>51.890002179955694</c:v>
                </c:pt>
                <c:pt idx="84">
                  <c:v>51.565148240088</c:v>
                </c:pt>
                <c:pt idx="85">
                  <c:v>51.25107066590963</c:v>
                </c:pt>
                <c:pt idx="86">
                  <c:v>50.946213437934126</c:v>
                </c:pt>
                <c:pt idx="87">
                  <c:v>50.653006269974505</c:v>
                </c:pt>
                <c:pt idx="88">
                  <c:v>50.376465748328805</c:v>
                </c:pt>
                <c:pt idx="89">
                  <c:v>50.125358007061593</c:v>
                </c:pt>
                <c:pt idx="90">
                  <c:v>49.914367743374719</c:v>
                </c:pt>
                <c:pt idx="91">
                  <c:v>49.767050744270456</c:v>
                </c:pt>
                <c:pt idx="92">
                  <c:v>49.719376696645384</c:v>
                </c:pt>
                <c:pt idx="93">
                  <c:v>49.823347491411283</c:v>
                </c:pt>
                <c:pt idx="94">
                  <c:v>50.149705883236429</c:v>
                </c:pt>
                <c:pt idx="95">
                  <c:v>50.788252568355411</c:v>
                </c:pt>
                <c:pt idx="96">
                  <c:v>51.84395418883441</c:v>
                </c:pt>
                <c:pt idx="97">
                  <c:v>53.427077874991248</c:v>
                </c:pt>
                <c:pt idx="98">
                  <c:v>55.636129872631976</c:v>
                </c:pt>
                <c:pt idx="99">
                  <c:v>58.533014876680646</c:v>
                </c:pt>
                <c:pt idx="100">
                  <c:v>62.109339051753736</c:v>
                </c:pt>
                <c:pt idx="101">
                  <c:v>66.240095906962623</c:v>
                </c:pt>
                <c:pt idx="102">
                  <c:v>70.620001190922238</c:v>
                </c:pt>
                <c:pt idx="103">
                  <c:v>74.693423147024717</c:v>
                </c:pt>
                <c:pt idx="104">
                  <c:v>77.636702354958032</c:v>
                </c:pt>
                <c:pt idx="105">
                  <c:v>78.503574384555051</c:v>
                </c:pt>
                <c:pt idx="106">
                  <c:v>76.600490527384565</c:v>
                </c:pt>
                <c:pt idx="107">
                  <c:v>71.950742806464916</c:v>
                </c:pt>
                <c:pt idx="108">
                  <c:v>65.489268815224648</c:v>
                </c:pt>
                <c:pt idx="109">
                  <c:v>58.72025118283743</c:v>
                </c:pt>
                <c:pt idx="110">
                  <c:v>53.008406609264384</c:v>
                </c:pt>
                <c:pt idx="111">
                  <c:v>49.019247722166092</c:v>
                </c:pt>
                <c:pt idx="112">
                  <c:v>46.665738635953119</c:v>
                </c:pt>
                <c:pt idx="113">
                  <c:v>45.453817064599221</c:v>
                </c:pt>
                <c:pt idx="114">
                  <c:v>44.86697645924994</c:v>
                </c:pt>
                <c:pt idx="115">
                  <c:v>44.55724085583708</c:v>
                </c:pt>
                <c:pt idx="116">
                  <c:v>44.351164519591372</c:v>
                </c:pt>
                <c:pt idx="117">
                  <c:v>44.18412316410916</c:v>
                </c:pt>
                <c:pt idx="118">
                  <c:v>44.0431762880932</c:v>
                </c:pt>
                <c:pt idx="119">
                  <c:v>43.93856341801051</c:v>
                </c:pt>
                <c:pt idx="120">
                  <c:v>43.895081617012522</c:v>
                </c:pt>
                <c:pt idx="121">
                  <c:v>43.951968373518902</c:v>
                </c:pt>
                <c:pt idx="122">
                  <c:v>44.164424592977738</c:v>
                </c:pt>
                <c:pt idx="123">
                  <c:v>44.602890944004379</c:v>
                </c:pt>
                <c:pt idx="124">
                  <c:v>45.347098970640452</c:v>
                </c:pt>
                <c:pt idx="125">
                  <c:v>46.472066497263484</c:v>
                </c:pt>
                <c:pt idx="126">
                  <c:v>48.023399203955847</c:v>
                </c:pt>
                <c:pt idx="127">
                  <c:v>49.980317077796904</c:v>
                </c:pt>
                <c:pt idx="128">
                  <c:v>52.209351061481449</c:v>
                </c:pt>
                <c:pt idx="129">
                  <c:v>54.424175560170994</c:v>
                </c:pt>
                <c:pt idx="130">
                  <c:v>56.187072406611435</c:v>
                </c:pt>
                <c:pt idx="131">
                  <c:v>56.996826115044634</c:v>
                </c:pt>
                <c:pt idx="132">
                  <c:v>56.473451208009578</c:v>
                </c:pt>
                <c:pt idx="133">
                  <c:v>54.565973000405442</c:v>
                </c:pt>
                <c:pt idx="134">
                  <c:v>51.641263564599996</c:v>
                </c:pt>
                <c:pt idx="135">
                  <c:v>48.355967372150673</c:v>
                </c:pt>
                <c:pt idx="136">
                  <c:v>45.369902740548802</c:v>
                </c:pt>
                <c:pt idx="137">
                  <c:v>43.087411449820479</c:v>
                </c:pt>
                <c:pt idx="138">
                  <c:v>41.579818334212007</c:v>
                </c:pt>
                <c:pt idx="139">
                  <c:v>40.686971169953317</c:v>
                </c:pt>
                <c:pt idx="140">
                  <c:v>40.178848517612352</c:v>
                </c:pt>
                <c:pt idx="141">
                  <c:v>39.867351396404644</c:v>
                </c:pt>
                <c:pt idx="142">
                  <c:v>39.639256555830293</c:v>
                </c:pt>
                <c:pt idx="143">
                  <c:v>39.440709534974985</c:v>
                </c:pt>
                <c:pt idx="144">
                  <c:v>39.250845396824943</c:v>
                </c:pt>
                <c:pt idx="145">
                  <c:v>39.062978126423197</c:v>
                </c:pt>
                <c:pt idx="146">
                  <c:v>38.875325212400952</c:v>
                </c:pt>
                <c:pt idx="147">
                  <c:v>38.6874963562285</c:v>
                </c:pt>
                <c:pt idx="148">
                  <c:v>38.49942940524506</c:v>
                </c:pt>
                <c:pt idx="149">
                  <c:v>38.311126583841045</c:v>
                </c:pt>
                <c:pt idx="150">
                  <c:v>38.122600313273225</c:v>
                </c:pt>
                <c:pt idx="151">
                  <c:v>37.933863910047386</c:v>
                </c:pt>
                <c:pt idx="152">
                  <c:v>37.744930244058317</c:v>
                </c:pt>
                <c:pt idx="153">
                  <c:v>37.555811578973653</c:v>
                </c:pt>
                <c:pt idx="154">
                  <c:v>37.366519563358572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BF-4FE9-AA9D-AA11F972D62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73.92694775604059</c:v>
                </c:pt>
                <c:pt idx="22">
                  <c:v>73.576558410834153</c:v>
                </c:pt>
                <c:pt idx="23">
                  <c:v>73.226059280334837</c:v>
                </c:pt>
                <c:pt idx="24">
                  <c:v>72.875442404823502</c:v>
                </c:pt>
                <c:pt idx="25">
                  <c:v>72.524699316924426</c:v>
                </c:pt>
                <c:pt idx="26">
                  <c:v>72.173821018788232</c:v>
                </c:pt>
                <c:pt idx="27">
                  <c:v>71.822797959761132</c:v>
                </c:pt>
                <c:pt idx="28">
                  <c:v>71.471620014870311</c:v>
                </c:pt>
                <c:pt idx="29">
                  <c:v>71.120276464516522</c:v>
                </c:pt>
                <c:pt idx="30">
                  <c:v>70.76875597583512</c:v>
                </c:pt>
                <c:pt idx="31">
                  <c:v>70.41704658626783</c:v>
                </c:pt>
                <c:pt idx="32">
                  <c:v>70.065135689978931</c:v>
                </c:pt>
                <c:pt idx="33">
                  <c:v>69.713010027853684</c:v>
                </c:pt>
                <c:pt idx="34">
                  <c:v>69.360655681933991</c:v>
                </c:pt>
                <c:pt idx="35">
                  <c:v>69.008058075280005</c:v>
                </c:pt>
                <c:pt idx="36">
                  <c:v>68.655201978394842</c:v>
                </c:pt>
                <c:pt idx="37">
                  <c:v>68.30207152351737</c:v>
                </c:pt>
                <c:pt idx="38">
                  <c:v>67.948650228274289</c:v>
                </c:pt>
                <c:pt idx="39">
                  <c:v>67.594921030390296</c:v>
                </c:pt>
                <c:pt idx="40">
                  <c:v>67.24086633538468</c:v>
                </c:pt>
                <c:pt idx="41">
                  <c:v>66.886468079433413</c:v>
                </c:pt>
                <c:pt idx="42">
                  <c:v>66.531707809852776</c:v>
                </c:pt>
                <c:pt idx="43">
                  <c:v>66.176566785957462</c:v>
                </c:pt>
                <c:pt idx="44">
                  <c:v>65.821026103367473</c:v>
                </c:pt>
                <c:pt idx="45">
                  <c:v>65.465066845179294</c:v>
                </c:pt>
                <c:pt idx="46">
                  <c:v>65.108670263775053</c:v>
                </c:pt>
                <c:pt idx="47">
                  <c:v>64.751817997413525</c:v>
                </c:pt>
                <c:pt idx="48">
                  <c:v>64.394492326123398</c:v>
                </c:pt>
                <c:pt idx="49">
                  <c:v>64.036676471788525</c:v>
                </c:pt>
                <c:pt idx="50">
                  <c:v>63.678354947667899</c:v>
                </c:pt>
                <c:pt idx="51">
                  <c:v>63.31951396290988</c:v>
                </c:pt>
                <c:pt idx="52">
                  <c:v>62.960141887878123</c:v>
                </c:pt>
                <c:pt idx="53">
                  <c:v>62.600229786279826</c:v>
                </c:pt>
                <c:pt idx="54">
                  <c:v>62.239772020138666</c:v>
                </c:pt>
                <c:pt idx="55">
                  <c:v>61.87876693354464</c:v>
                </c:pt>
                <c:pt idx="56">
                  <c:v>61.517217620788792</c:v>
                </c:pt>
                <c:pt idx="57">
                  <c:v>61.155132783896732</c:v>
                </c:pt>
                <c:pt idx="58">
                  <c:v>60.792527683639399</c:v>
                </c:pt>
                <c:pt idx="59">
                  <c:v>60.429425186749853</c:v>
                </c:pt>
                <c:pt idx="60">
                  <c:v>60.065856910225499</c:v>
                </c:pt>
                <c:pt idx="61">
                  <c:v>59.701864461158245</c:v>
                </c:pt>
                <c:pt idx="62">
                  <c:v>59.337500767421929</c:v>
                </c:pt>
                <c:pt idx="63">
                  <c:v>58.972831490670117</c:v>
                </c:pt>
                <c:pt idx="64">
                  <c:v>58.607936508386942</c:v>
                </c:pt>
                <c:pt idx="65">
                  <c:v>58.242911446137335</c:v>
                </c:pt>
                <c:pt idx="66">
                  <c:v>57.87786923466652</c:v>
                </c:pt>
                <c:pt idx="67">
                  <c:v>57.51294165913815</c:v>
                </c:pt>
                <c:pt idx="68">
                  <c:v>57.148280859683119</c:v>
                </c:pt>
                <c:pt idx="69">
                  <c:v>56.784060733752099</c:v>
                </c:pt>
                <c:pt idx="70">
                  <c:v>56.420478181829893</c:v>
                </c:pt>
                <c:pt idx="71">
                  <c:v>56.057754129313288</c:v>
                </c:pt>
                <c:pt idx="72">
                  <c:v>55.696134249348169</c:v>
                </c:pt>
                <c:pt idx="73">
                  <c:v>55.335889304884972</c:v>
                </c:pt>
                <c:pt idx="74">
                  <c:v>54.977315023993562</c:v>
                </c:pt>
                <c:pt idx="75">
                  <c:v>54.620731421533257</c:v>
                </c:pt>
                <c:pt idx="76">
                  <c:v>54.266481483604721</c:v>
                </c:pt>
                <c:pt idx="77">
                  <c:v>53.914929139790544</c:v>
                </c:pt>
                <c:pt idx="78">
                  <c:v>53.566456462859918</c:v>
                </c:pt>
                <c:pt idx="79">
                  <c:v>53.221460056938128</c:v>
                </c:pt>
                <c:pt idx="80">
                  <c:v>52.88034662328738</c:v>
                </c:pt>
                <c:pt idx="81">
                  <c:v>52.543527727422131</c:v>
                </c:pt>
                <c:pt idx="82">
                  <c:v>52.211413831232008</c:v>
                </c:pt>
                <c:pt idx="83">
                  <c:v>51.88440769731497</c:v>
                </c:pt>
                <c:pt idx="84">
                  <c:v>51.562897317306422</c:v>
                </c:pt>
                <c:pt idx="85">
                  <c:v>51.247248558473672</c:v>
                </c:pt>
                <c:pt idx="86">
                  <c:v>50.937797759657698</c:v>
                </c:pt>
                <c:pt idx="87">
                  <c:v>50.63484453511348</c:v>
                </c:pt>
                <c:pt idx="88">
                  <c:v>50.338645059546174</c:v>
                </c:pt>
                <c:pt idx="89">
                  <c:v>50.049406107005254</c:v>
                </c:pt>
                <c:pt idx="90">
                  <c:v>49.767280098754675</c:v>
                </c:pt>
                <c:pt idx="91">
                  <c:v>49.492361380694533</c:v>
                </c:pt>
                <c:pt idx="92">
                  <c:v>49.224683900879242</c:v>
                </c:pt>
                <c:pt idx="93">
                  <c:v>48.964220395225354</c:v>
                </c:pt>
                <c:pt idx="94">
                  <c:v>48.710883119005103</c:v>
                </c:pt>
                <c:pt idx="95">
                  <c:v>48.464526088423284</c:v>
                </c:pt>
                <c:pt idx="96">
                  <c:v>48.224948726026319</c:v>
                </c:pt>
                <c:pt idx="97">
                  <c:v>47.991900741136732</c:v>
                </c:pt>
                <c:pt idx="98">
                  <c:v>47.765088026317585</c:v>
                </c:pt>
                <c:pt idx="99">
                  <c:v>47.544179316118047</c:v>
                </c:pt>
                <c:pt idx="100">
                  <c:v>47.328813336544556</c:v>
                </c:pt>
                <c:pt idx="101">
                  <c:v>47.118606172762142</c:v>
                </c:pt>
                <c:pt idx="102">
                  <c:v>46.91315859693912</c:v>
                </c:pt>
                <c:pt idx="103">
                  <c:v>46.712063125264102</c:v>
                </c:pt>
                <c:pt idx="104">
                  <c:v>46.514910609627023</c:v>
                </c:pt>
                <c:pt idx="105">
                  <c:v>46.321296211609869</c:v>
                </c:pt>
                <c:pt idx="106">
                  <c:v>46.130824650727313</c:v>
                </c:pt>
                <c:pt idx="107">
                  <c:v>45.943114662151466</c:v>
                </c:pt>
                <c:pt idx="108">
                  <c:v>45.757802638934812</c:v>
                </c:pt>
                <c:pt idx="109">
                  <c:v>45.574545468219007</c:v>
                </c:pt>
                <c:pt idx="110">
                  <c:v>45.393022599028512</c:v>
                </c:pt>
                <c:pt idx="111">
                  <c:v>45.212937400601071</c:v>
                </c:pt>
                <c:pt idx="112">
                  <c:v>45.034017884954594</c:v>
                </c:pt>
                <c:pt idx="113">
                  <c:v>44.856016876092539</c:v>
                </c:pt>
                <c:pt idx="114">
                  <c:v>44.678711711730131</c:v>
                </c:pt>
                <c:pt idx="115">
                  <c:v>44.501903562645921</c:v>
                </c:pt>
                <c:pt idx="116">
                  <c:v>44.325416450717725</c:v>
                </c:pt>
                <c:pt idx="117">
                  <c:v>44.149096040334655</c:v>
                </c:pt>
                <c:pt idx="118">
                  <c:v>43.972808270029581</c:v>
                </c:pt>
                <c:pt idx="119">
                  <c:v>43.796437882562522</c:v>
                </c:pt>
                <c:pt idx="120">
                  <c:v>43.619886902874505</c:v>
                </c:pt>
                <c:pt idx="121">
                  <c:v>43.443073104755797</c:v>
                </c:pt>
                <c:pt idx="122">
                  <c:v>43.265928499037742</c:v>
                </c:pt>
                <c:pt idx="123">
                  <c:v>43.08839786882087</c:v>
                </c:pt>
                <c:pt idx="124">
                  <c:v>42.910437370800764</c:v>
                </c:pt>
                <c:pt idx="125">
                  <c:v>42.732013216187909</c:v>
                </c:pt>
                <c:pt idx="126">
                  <c:v>42.553100440023186</c:v>
                </c:pt>
                <c:pt idx="127">
                  <c:v>42.373681763821935</c:v>
                </c:pt>
                <c:pt idx="128">
                  <c:v>42.193746553363155</c:v>
                </c:pt>
                <c:pt idx="129">
                  <c:v>42.013289870994889</c:v>
                </c:pt>
                <c:pt idx="130">
                  <c:v>41.832311619964223</c:v>
                </c:pt>
                <c:pt idx="131">
                  <c:v>41.650815776913227</c:v>
                </c:pt>
                <c:pt idx="132">
                  <c:v>41.46880970772893</c:v>
                </c:pt>
                <c:pt idx="133">
                  <c:v>41.28630356132107</c:v>
                </c:pt>
                <c:pt idx="134">
                  <c:v>41.103309735557737</c:v>
                </c:pt>
                <c:pt idx="135">
                  <c:v>40.919842409460159</c:v>
                </c:pt>
                <c:pt idx="136">
                  <c:v>40.735917135790686</c:v>
                </c:pt>
                <c:pt idx="137">
                  <c:v>40.551550488324452</c:v>
                </c:pt>
                <c:pt idx="138">
                  <c:v>40.366759758337714</c:v>
                </c:pt>
                <c:pt idx="139">
                  <c:v>40.181562695148202</c:v>
                </c:pt>
                <c:pt idx="140">
                  <c:v>39.995977285882717</c:v>
                </c:pt>
                <c:pt idx="141">
                  <c:v>39.810021570005894</c:v>
                </c:pt>
                <c:pt idx="142">
                  <c:v>39.62371348451029</c:v>
                </c:pt>
                <c:pt idx="143">
                  <c:v>39.437070736029213</c:v>
                </c:pt>
                <c:pt idx="144">
                  <c:v>39.250110696484896</c:v>
                </c:pt>
                <c:pt idx="145">
                  <c:v>39.062850319219386</c:v>
                </c:pt>
                <c:pt idx="146">
                  <c:v>38.875306072870522</c:v>
                </c:pt>
                <c:pt idx="147">
                  <c:v>38.68749389054944</c:v>
                </c:pt>
                <c:pt idx="148">
                  <c:v>38.499429132147291</c:v>
                </c:pt>
                <c:pt idx="149">
                  <c:v>38.311126557847693</c:v>
                </c:pt>
                <c:pt idx="150">
                  <c:v>38.122600311148084</c:v>
                </c:pt>
                <c:pt idx="151">
                  <c:v>37.9338639098982</c:v>
                </c:pt>
                <c:pt idx="152">
                  <c:v>37.744930244049328</c:v>
                </c:pt>
                <c:pt idx="153">
                  <c:v>37.555811578973191</c:v>
                </c:pt>
                <c:pt idx="154">
                  <c:v>37.366519563358551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BF-4FE9-AA9D-AA11F972D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63.831000000000003</c:v>
                </c:pt>
                <c:pt idx="1">
                  <c:v>62.338999999999999</c:v>
                </c:pt>
                <c:pt idx="2">
                  <c:v>64.287999999999997</c:v>
                </c:pt>
                <c:pt idx="3">
                  <c:v>63.643999999999998</c:v>
                </c:pt>
                <c:pt idx="4">
                  <c:v>64.661000000000001</c:v>
                </c:pt>
                <c:pt idx="5">
                  <c:v>63.491999999999997</c:v>
                </c:pt>
                <c:pt idx="6">
                  <c:v>62.457999999999998</c:v>
                </c:pt>
                <c:pt idx="7">
                  <c:v>64.067999999999998</c:v>
                </c:pt>
                <c:pt idx="8">
                  <c:v>63.423999999999999</c:v>
                </c:pt>
                <c:pt idx="9">
                  <c:v>64.763000000000005</c:v>
                </c:pt>
                <c:pt idx="10">
                  <c:v>63.914999999999999</c:v>
                </c:pt>
                <c:pt idx="11">
                  <c:v>63.627000000000002</c:v>
                </c:pt>
                <c:pt idx="12">
                  <c:v>64.745999999999995</c:v>
                </c:pt>
                <c:pt idx="13">
                  <c:v>64.745999999999995</c:v>
                </c:pt>
                <c:pt idx="14">
                  <c:v>66.677999999999997</c:v>
                </c:pt>
                <c:pt idx="15">
                  <c:v>64.034000000000006</c:v>
                </c:pt>
                <c:pt idx="16">
                  <c:v>63.914999999999999</c:v>
                </c:pt>
                <c:pt idx="17">
                  <c:v>65.745999999999995</c:v>
                </c:pt>
                <c:pt idx="18">
                  <c:v>65.626999999999995</c:v>
                </c:pt>
                <c:pt idx="19">
                  <c:v>65.051000000000002</c:v>
                </c:pt>
                <c:pt idx="20">
                  <c:v>64.338999999999999</c:v>
                </c:pt>
                <c:pt idx="21">
                  <c:v>65.119</c:v>
                </c:pt>
                <c:pt idx="22">
                  <c:v>65.846999999999994</c:v>
                </c:pt>
                <c:pt idx="23">
                  <c:v>66.305000000000007</c:v>
                </c:pt>
                <c:pt idx="24">
                  <c:v>65.271000000000001</c:v>
                </c:pt>
                <c:pt idx="25">
                  <c:v>66.287999999999997</c:v>
                </c:pt>
                <c:pt idx="26">
                  <c:v>67.271000000000001</c:v>
                </c:pt>
                <c:pt idx="27">
                  <c:v>66.542000000000002</c:v>
                </c:pt>
                <c:pt idx="28">
                  <c:v>67.846999999999994</c:v>
                </c:pt>
                <c:pt idx="29">
                  <c:v>67.067999999999998</c:v>
                </c:pt>
                <c:pt idx="30">
                  <c:v>68.203000000000003</c:v>
                </c:pt>
                <c:pt idx="31">
                  <c:v>70.644000000000005</c:v>
                </c:pt>
                <c:pt idx="32">
                  <c:v>70.626999999999995</c:v>
                </c:pt>
                <c:pt idx="33">
                  <c:v>71.864000000000004</c:v>
                </c:pt>
                <c:pt idx="34">
                  <c:v>74.763000000000005</c:v>
                </c:pt>
                <c:pt idx="35">
                  <c:v>75.61</c:v>
                </c:pt>
                <c:pt idx="36">
                  <c:v>78.78</c:v>
                </c:pt>
                <c:pt idx="37">
                  <c:v>78.745999999999995</c:v>
                </c:pt>
                <c:pt idx="38">
                  <c:v>80.644000000000005</c:v>
                </c:pt>
                <c:pt idx="39">
                  <c:v>81.796999999999997</c:v>
                </c:pt>
                <c:pt idx="40">
                  <c:v>83.728999999999999</c:v>
                </c:pt>
                <c:pt idx="41">
                  <c:v>88.831000000000003</c:v>
                </c:pt>
                <c:pt idx="42">
                  <c:v>97.373000000000005</c:v>
                </c:pt>
                <c:pt idx="43">
                  <c:v>111.03400000000001</c:v>
                </c:pt>
                <c:pt idx="44">
                  <c:v>130.136</c:v>
                </c:pt>
                <c:pt idx="45">
                  <c:v>151.94900000000001</c:v>
                </c:pt>
                <c:pt idx="46">
                  <c:v>172.52500000000001</c:v>
                </c:pt>
                <c:pt idx="47">
                  <c:v>190.62700000000001</c:v>
                </c:pt>
                <c:pt idx="48">
                  <c:v>204.864</c:v>
                </c:pt>
                <c:pt idx="49">
                  <c:v>216.72900000000001</c:v>
                </c:pt>
                <c:pt idx="50">
                  <c:v>225.16900000000001</c:v>
                </c:pt>
                <c:pt idx="51">
                  <c:v>230.15299999999999</c:v>
                </c:pt>
                <c:pt idx="52">
                  <c:v>231.84700000000001</c:v>
                </c:pt>
                <c:pt idx="53">
                  <c:v>228.23699999999999</c:v>
                </c:pt>
                <c:pt idx="54">
                  <c:v>217.91499999999999</c:v>
                </c:pt>
                <c:pt idx="55">
                  <c:v>195.69499999999999</c:v>
                </c:pt>
                <c:pt idx="56">
                  <c:v>159.47499999999999</c:v>
                </c:pt>
                <c:pt idx="57">
                  <c:v>115.119</c:v>
                </c:pt>
                <c:pt idx="58">
                  <c:v>80.22</c:v>
                </c:pt>
                <c:pt idx="59">
                  <c:v>67.813999999999993</c:v>
                </c:pt>
                <c:pt idx="60">
                  <c:v>66.932000000000002</c:v>
                </c:pt>
                <c:pt idx="61">
                  <c:v>68.441000000000003</c:v>
                </c:pt>
                <c:pt idx="62">
                  <c:v>71.881</c:v>
                </c:pt>
                <c:pt idx="63">
                  <c:v>78.287999999999997</c:v>
                </c:pt>
                <c:pt idx="64">
                  <c:v>87.745999999999995</c:v>
                </c:pt>
                <c:pt idx="65">
                  <c:v>100.542</c:v>
                </c:pt>
                <c:pt idx="66">
                  <c:v>115.42400000000001</c:v>
                </c:pt>
                <c:pt idx="67">
                  <c:v>131.59299999999999</c:v>
                </c:pt>
                <c:pt idx="68">
                  <c:v>145.35599999999999</c:v>
                </c:pt>
                <c:pt idx="69">
                  <c:v>157.339</c:v>
                </c:pt>
                <c:pt idx="70">
                  <c:v>166.96600000000001</c:v>
                </c:pt>
                <c:pt idx="71">
                  <c:v>172.81399999999999</c:v>
                </c:pt>
                <c:pt idx="72">
                  <c:v>175.458</c:v>
                </c:pt>
                <c:pt idx="73">
                  <c:v>173.91499999999999</c:v>
                </c:pt>
                <c:pt idx="74">
                  <c:v>163.28800000000001</c:v>
                </c:pt>
                <c:pt idx="75">
                  <c:v>144.94900000000001</c:v>
                </c:pt>
                <c:pt idx="76">
                  <c:v>114.797</c:v>
                </c:pt>
                <c:pt idx="77">
                  <c:v>78.763000000000005</c:v>
                </c:pt>
                <c:pt idx="78">
                  <c:v>55.372999999999998</c:v>
                </c:pt>
                <c:pt idx="79">
                  <c:v>50.168999999999997</c:v>
                </c:pt>
                <c:pt idx="80">
                  <c:v>49.982999999999997</c:v>
                </c:pt>
                <c:pt idx="81">
                  <c:v>48.914999999999999</c:v>
                </c:pt>
                <c:pt idx="82">
                  <c:v>49.39</c:v>
                </c:pt>
                <c:pt idx="83">
                  <c:v>48.322000000000003</c:v>
                </c:pt>
                <c:pt idx="84">
                  <c:v>48.831000000000003</c:v>
                </c:pt>
                <c:pt idx="85">
                  <c:v>49.136000000000003</c:v>
                </c:pt>
                <c:pt idx="86">
                  <c:v>49.475000000000001</c:v>
                </c:pt>
                <c:pt idx="87">
                  <c:v>49.661000000000001</c:v>
                </c:pt>
                <c:pt idx="88">
                  <c:v>49.966000000000001</c:v>
                </c:pt>
                <c:pt idx="89">
                  <c:v>48.982999999999997</c:v>
                </c:pt>
                <c:pt idx="90">
                  <c:v>49.152999999999999</c:v>
                </c:pt>
                <c:pt idx="91">
                  <c:v>50.441000000000003</c:v>
                </c:pt>
                <c:pt idx="92">
                  <c:v>48.982999999999997</c:v>
                </c:pt>
                <c:pt idx="93">
                  <c:v>49.814</c:v>
                </c:pt>
                <c:pt idx="94">
                  <c:v>48.643999999999998</c:v>
                </c:pt>
                <c:pt idx="95">
                  <c:v>49.22</c:v>
                </c:pt>
                <c:pt idx="96">
                  <c:v>48.661000000000001</c:v>
                </c:pt>
                <c:pt idx="97">
                  <c:v>48.898000000000003</c:v>
                </c:pt>
                <c:pt idx="98">
                  <c:v>48.441000000000003</c:v>
                </c:pt>
                <c:pt idx="99">
                  <c:v>48.152999999999999</c:v>
                </c:pt>
                <c:pt idx="100">
                  <c:v>49.203000000000003</c:v>
                </c:pt>
                <c:pt idx="101">
                  <c:v>53.287999999999997</c:v>
                </c:pt>
                <c:pt idx="102">
                  <c:v>54.831000000000003</c:v>
                </c:pt>
                <c:pt idx="103">
                  <c:v>61.237000000000002</c:v>
                </c:pt>
                <c:pt idx="104">
                  <c:v>66.457999999999998</c:v>
                </c:pt>
                <c:pt idx="105">
                  <c:v>74.424000000000007</c:v>
                </c:pt>
                <c:pt idx="106">
                  <c:v>77.983000000000004</c:v>
                </c:pt>
                <c:pt idx="107">
                  <c:v>82.119</c:v>
                </c:pt>
                <c:pt idx="108">
                  <c:v>81.661000000000001</c:v>
                </c:pt>
                <c:pt idx="109">
                  <c:v>77.965999999999994</c:v>
                </c:pt>
                <c:pt idx="110">
                  <c:v>70.915000000000006</c:v>
                </c:pt>
                <c:pt idx="111">
                  <c:v>62.831000000000003</c:v>
                </c:pt>
                <c:pt idx="112">
                  <c:v>54.441000000000003</c:v>
                </c:pt>
                <c:pt idx="113">
                  <c:v>47.356000000000002</c:v>
                </c:pt>
                <c:pt idx="114">
                  <c:v>44.136000000000003</c:v>
                </c:pt>
                <c:pt idx="115">
                  <c:v>42.712000000000003</c:v>
                </c:pt>
                <c:pt idx="116">
                  <c:v>43.051000000000002</c:v>
                </c:pt>
                <c:pt idx="117">
                  <c:v>43.558999999999997</c:v>
                </c:pt>
                <c:pt idx="118">
                  <c:v>42.186</c:v>
                </c:pt>
                <c:pt idx="119">
                  <c:v>41.067999999999998</c:v>
                </c:pt>
                <c:pt idx="120">
                  <c:v>43</c:v>
                </c:pt>
                <c:pt idx="121">
                  <c:v>43.746000000000002</c:v>
                </c:pt>
                <c:pt idx="122">
                  <c:v>42.78</c:v>
                </c:pt>
                <c:pt idx="123">
                  <c:v>42.051000000000002</c:v>
                </c:pt>
                <c:pt idx="124">
                  <c:v>41.39</c:v>
                </c:pt>
                <c:pt idx="125">
                  <c:v>41.271000000000001</c:v>
                </c:pt>
                <c:pt idx="126">
                  <c:v>41.441000000000003</c:v>
                </c:pt>
                <c:pt idx="127">
                  <c:v>40.796999999999997</c:v>
                </c:pt>
                <c:pt idx="128">
                  <c:v>42.322000000000003</c:v>
                </c:pt>
                <c:pt idx="129">
                  <c:v>43.457999999999998</c:v>
                </c:pt>
                <c:pt idx="130">
                  <c:v>45.271000000000001</c:v>
                </c:pt>
                <c:pt idx="131">
                  <c:v>47.863999999999997</c:v>
                </c:pt>
                <c:pt idx="132">
                  <c:v>51.338999999999999</c:v>
                </c:pt>
                <c:pt idx="133">
                  <c:v>56.508000000000003</c:v>
                </c:pt>
                <c:pt idx="134">
                  <c:v>60.033999999999999</c:v>
                </c:pt>
                <c:pt idx="135">
                  <c:v>60.982999999999997</c:v>
                </c:pt>
                <c:pt idx="136">
                  <c:v>59.78</c:v>
                </c:pt>
                <c:pt idx="137">
                  <c:v>55.152999999999999</c:v>
                </c:pt>
                <c:pt idx="138">
                  <c:v>49.406999999999996</c:v>
                </c:pt>
                <c:pt idx="139">
                  <c:v>43.677999999999997</c:v>
                </c:pt>
                <c:pt idx="140">
                  <c:v>39.253999999999998</c:v>
                </c:pt>
                <c:pt idx="141">
                  <c:v>36.39</c:v>
                </c:pt>
                <c:pt idx="142">
                  <c:v>37.22</c:v>
                </c:pt>
                <c:pt idx="143">
                  <c:v>36.322000000000003</c:v>
                </c:pt>
                <c:pt idx="144">
                  <c:v>36.524999999999999</c:v>
                </c:pt>
                <c:pt idx="145">
                  <c:v>36.762999999999998</c:v>
                </c:pt>
                <c:pt idx="146">
                  <c:v>36.948999999999998</c:v>
                </c:pt>
                <c:pt idx="147">
                  <c:v>36.898000000000003</c:v>
                </c:pt>
                <c:pt idx="148">
                  <c:v>36.441000000000003</c:v>
                </c:pt>
                <c:pt idx="149">
                  <c:v>37</c:v>
                </c:pt>
                <c:pt idx="150">
                  <c:v>36.491999999999997</c:v>
                </c:pt>
                <c:pt idx="151">
                  <c:v>36.898000000000003</c:v>
                </c:pt>
                <c:pt idx="152">
                  <c:v>36.914999999999999</c:v>
                </c:pt>
                <c:pt idx="153">
                  <c:v>35.322000000000003</c:v>
                </c:pt>
                <c:pt idx="154">
                  <c:v>37.305</c:v>
                </c:pt>
                <c:pt idx="155">
                  <c:v>35.22</c:v>
                </c:pt>
                <c:pt idx="156">
                  <c:v>36.982999999999997</c:v>
                </c:pt>
                <c:pt idx="157">
                  <c:v>36.237000000000002</c:v>
                </c:pt>
                <c:pt idx="158">
                  <c:v>36.287999999999997</c:v>
                </c:pt>
                <c:pt idx="159">
                  <c:v>35.695</c:v>
                </c:pt>
                <c:pt idx="160">
                  <c:v>36.406999999999996</c:v>
                </c:pt>
                <c:pt idx="161">
                  <c:v>35.762999999999998</c:v>
                </c:pt>
                <c:pt idx="162">
                  <c:v>35.051000000000002</c:v>
                </c:pt>
                <c:pt idx="163">
                  <c:v>35</c:v>
                </c:pt>
                <c:pt idx="164">
                  <c:v>33.643999999999998</c:v>
                </c:pt>
                <c:pt idx="165">
                  <c:v>34.677999999999997</c:v>
                </c:pt>
                <c:pt idx="166">
                  <c:v>34.863999999999997</c:v>
                </c:pt>
                <c:pt idx="167">
                  <c:v>33.728999999999999</c:v>
                </c:pt>
                <c:pt idx="168">
                  <c:v>34.677999999999997</c:v>
                </c:pt>
                <c:pt idx="169">
                  <c:v>35.627000000000002</c:v>
                </c:pt>
                <c:pt idx="170">
                  <c:v>35.271000000000001</c:v>
                </c:pt>
                <c:pt idx="171">
                  <c:v>34.322000000000003</c:v>
                </c:pt>
                <c:pt idx="172">
                  <c:v>34.898000000000003</c:v>
                </c:pt>
                <c:pt idx="173">
                  <c:v>33.491999999999997</c:v>
                </c:pt>
                <c:pt idx="174">
                  <c:v>34.863999999999997</c:v>
                </c:pt>
                <c:pt idx="175">
                  <c:v>33.253999999999998</c:v>
                </c:pt>
                <c:pt idx="176">
                  <c:v>33.728999999999999</c:v>
                </c:pt>
                <c:pt idx="177">
                  <c:v>34.524999999999999</c:v>
                </c:pt>
                <c:pt idx="178">
                  <c:v>34.847000000000001</c:v>
                </c:pt>
                <c:pt idx="179">
                  <c:v>33.491999999999997</c:v>
                </c:pt>
                <c:pt idx="180">
                  <c:v>32.677999999999997</c:v>
                </c:pt>
                <c:pt idx="181">
                  <c:v>32.406999999999996</c:v>
                </c:pt>
                <c:pt idx="182">
                  <c:v>33.237000000000002</c:v>
                </c:pt>
                <c:pt idx="183">
                  <c:v>32.78</c:v>
                </c:pt>
                <c:pt idx="184">
                  <c:v>33.847000000000001</c:v>
                </c:pt>
                <c:pt idx="185">
                  <c:v>33.728999999999999</c:v>
                </c:pt>
                <c:pt idx="186">
                  <c:v>32.356000000000002</c:v>
                </c:pt>
                <c:pt idx="187">
                  <c:v>32.576000000000001</c:v>
                </c:pt>
                <c:pt idx="188">
                  <c:v>31.898</c:v>
                </c:pt>
                <c:pt idx="189">
                  <c:v>31.864000000000001</c:v>
                </c:pt>
                <c:pt idx="190">
                  <c:v>31.745999999999999</c:v>
                </c:pt>
                <c:pt idx="191">
                  <c:v>33.051000000000002</c:v>
                </c:pt>
                <c:pt idx="192">
                  <c:v>31.321999999999999</c:v>
                </c:pt>
                <c:pt idx="193">
                  <c:v>32.237000000000002</c:v>
                </c:pt>
                <c:pt idx="194">
                  <c:v>31.643999999999998</c:v>
                </c:pt>
                <c:pt idx="195">
                  <c:v>31.085000000000001</c:v>
                </c:pt>
                <c:pt idx="196">
                  <c:v>30.898</c:v>
                </c:pt>
                <c:pt idx="197">
                  <c:v>31.728999999999999</c:v>
                </c:pt>
                <c:pt idx="198">
                  <c:v>31.661000000000001</c:v>
                </c:pt>
                <c:pt idx="199">
                  <c:v>30.728999999999999</c:v>
                </c:pt>
                <c:pt idx="200">
                  <c:v>31.457999999999998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4F-44AB-A24E-0D0474FA550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71.321052646911937</c:v>
                </c:pt>
                <c:pt idx="23">
                  <c:v>71.005458778661321</c:v>
                </c:pt>
                <c:pt idx="24">
                  <c:v>70.695701467057816</c:v>
                </c:pt>
                <c:pt idx="25">
                  <c:v>70.395656787886935</c:v>
                </c:pt>
                <c:pt idx="26">
                  <c:v>70.111419351084947</c:v>
                </c:pt>
                <c:pt idx="27">
                  <c:v>69.852355878806947</c:v>
                </c:pt>
                <c:pt idx="28">
                  <c:v>69.63253129310354</c:v>
                </c:pt>
                <c:pt idx="29">
                  <c:v>69.472569309997496</c:v>
                </c:pt>
                <c:pt idx="30">
                  <c:v>69.401981701025306</c:v>
                </c:pt>
                <c:pt idx="31">
                  <c:v>69.461947646299691</c:v>
                </c:pt>
                <c:pt idx="32">
                  <c:v>69.708441494133496</c:v>
                </c:pt>
                <c:pt idx="33">
                  <c:v>70.215491656823446</c:v>
                </c:pt>
                <c:pt idx="34">
                  <c:v>71.078209183967815</c:v>
                </c:pt>
                <c:pt idx="35">
                  <c:v>72.415064218467322</c:v>
                </c:pt>
                <c:pt idx="36">
                  <c:v>74.368734936217734</c:v>
                </c:pt>
                <c:pt idx="37">
                  <c:v>77.104740139042988</c:v>
                </c:pt>
                <c:pt idx="38">
                  <c:v>80.807034886038792</c:v>
                </c:pt>
                <c:pt idx="39">
                  <c:v>85.669842080422981</c:v>
                </c:pt>
                <c:pt idx="40">
                  <c:v>91.885248503460062</c:v>
                </c:pt>
                <c:pt idx="41">
                  <c:v>99.626529737561185</c:v>
                </c:pt>
                <c:pt idx="42">
                  <c:v>109.02777294133497</c:v>
                </c:pt>
                <c:pt idx="43">
                  <c:v>120.16108750943067</c:v>
                </c:pt>
                <c:pt idx="44">
                  <c:v>133.01342444084506</c:v>
                </c:pt>
                <c:pt idx="45">
                  <c:v>147.46552439363128</c:v>
                </c:pt>
                <c:pt idx="46">
                  <c:v>163.27497196347392</c:v>
                </c:pt>
                <c:pt idx="47">
                  <c:v>180.06082164607921</c:v>
                </c:pt>
                <c:pt idx="48">
                  <c:v>197.27107598308015</c:v>
                </c:pt>
                <c:pt idx="49">
                  <c:v>214.07801435106356</c:v>
                </c:pt>
                <c:pt idx="50">
                  <c:v>229.11459807167481</c:v>
                </c:pt>
                <c:pt idx="51">
                  <c:v>240.0556420786103</c:v>
                </c:pt>
                <c:pt idx="52">
                  <c:v>243.40853647508044</c:v>
                </c:pt>
                <c:pt idx="53">
                  <c:v>235.30304176415251</c:v>
                </c:pt>
                <c:pt idx="54">
                  <c:v>213.71844261861551</c:v>
                </c:pt>
                <c:pt idx="55">
                  <c:v>180.97253223235117</c:v>
                </c:pt>
                <c:pt idx="56">
                  <c:v>143.96144961941752</c:v>
                </c:pt>
                <c:pt idx="57">
                  <c:v>111.03062145886832</c:v>
                </c:pt>
                <c:pt idx="58">
                  <c:v>87.734753412114557</c:v>
                </c:pt>
                <c:pt idx="59">
                  <c:v>74.968528174026176</c:v>
                </c:pt>
                <c:pt idx="60">
                  <c:v>70.364775686181034</c:v>
                </c:pt>
                <c:pt idx="61">
                  <c:v>70.886963139938629</c:v>
                </c:pt>
                <c:pt idx="62">
                  <c:v>74.433675345088815</c:v>
                </c:pt>
                <c:pt idx="63">
                  <c:v>80.045553903535918</c:v>
                </c:pt>
                <c:pt idx="64">
                  <c:v>87.456129746731406</c:v>
                </c:pt>
                <c:pt idx="65">
                  <c:v>96.644882048295443</c:v>
                </c:pt>
                <c:pt idx="66">
                  <c:v>107.58314744467205</c:v>
                </c:pt>
                <c:pt idx="67">
                  <c:v>120.11775212238256</c:v>
                </c:pt>
                <c:pt idx="68">
                  <c:v>133.90909952579875</c:v>
                </c:pt>
                <c:pt idx="69">
                  <c:v>148.35728099287687</c:v>
                </c:pt>
                <c:pt idx="70">
                  <c:v>162.43728267820006</c:v>
                </c:pt>
                <c:pt idx="71">
                  <c:v>174.38606095370204</c:v>
                </c:pt>
                <c:pt idx="72">
                  <c:v>181.41224914574551</c:v>
                </c:pt>
                <c:pt idx="73">
                  <c:v>180.04167824957614</c:v>
                </c:pt>
                <c:pt idx="74">
                  <c:v>167.74285667902879</c:v>
                </c:pt>
                <c:pt idx="75">
                  <c:v>145.27243266568615</c:v>
                </c:pt>
                <c:pt idx="76">
                  <c:v>117.56082494395112</c:v>
                </c:pt>
                <c:pt idx="77">
                  <c:v>91.507711934005897</c:v>
                </c:pt>
                <c:pt idx="78">
                  <c:v>72.163480221766463</c:v>
                </c:pt>
                <c:pt idx="79">
                  <c:v>60.631860569006406</c:v>
                </c:pt>
                <c:pt idx="80">
                  <c:v>55.015934042470512</c:v>
                </c:pt>
                <c:pt idx="81">
                  <c:v>52.686533483686844</c:v>
                </c:pt>
                <c:pt idx="82">
                  <c:v>51.755284249206014</c:v>
                </c:pt>
                <c:pt idx="83">
                  <c:v>51.289799764281433</c:v>
                </c:pt>
                <c:pt idx="84">
                  <c:v>50.948854307585471</c:v>
                </c:pt>
                <c:pt idx="85">
                  <c:v>50.63706395227301</c:v>
                </c:pt>
                <c:pt idx="86">
                  <c:v>50.33406232272965</c:v>
                </c:pt>
                <c:pt idx="87">
                  <c:v>50.037120858778039</c:v>
                </c:pt>
                <c:pt idx="88">
                  <c:v>49.747243992359103</c:v>
                </c:pt>
                <c:pt idx="89">
                  <c:v>49.46708608854</c:v>
                </c:pt>
                <c:pt idx="90">
                  <c:v>49.201575814331498</c:v>
                </c:pt>
                <c:pt idx="91">
                  <c:v>48.959501753040769</c:v>
                </c:pt>
                <c:pt idx="92">
                  <c:v>48.755944888625649</c:v>
                </c:pt>
                <c:pt idx="93">
                  <c:v>48.615621394396939</c:v>
                </c:pt>
                <c:pt idx="94">
                  <c:v>48.577002660834204</c:v>
                </c:pt>
                <c:pt idx="95">
                  <c:v>48.69667370868202</c:v>
                </c:pt>
                <c:pt idx="96">
                  <c:v>49.052815966017484</c:v>
                </c:pt>
                <c:pt idx="97">
                  <c:v>49.746066398307576</c:v>
                </c:pt>
                <c:pt idx="98">
                  <c:v>50.895537718824897</c:v>
                </c:pt>
                <c:pt idx="99">
                  <c:v>52.627780393605399</c:v>
                </c:pt>
                <c:pt idx="100">
                  <c:v>55.057091591273085</c:v>
                </c:pt>
                <c:pt idx="101">
                  <c:v>58.256398757069988</c:v>
                </c:pt>
                <c:pt idx="102">
                  <c:v>62.217446545387432</c:v>
                </c:pt>
                <c:pt idx="103">
                  <c:v>66.795765109952086</c:v>
                </c:pt>
                <c:pt idx="104">
                  <c:v>71.634708061148999</c:v>
                </c:pt>
                <c:pt idx="105">
                  <c:v>76.082870506741429</c:v>
                </c:pt>
                <c:pt idx="106">
                  <c:v>79.179883047679056</c:v>
                </c:pt>
                <c:pt idx="107">
                  <c:v>79.847646857581395</c:v>
                </c:pt>
                <c:pt idx="108">
                  <c:v>77.356354828111378</c:v>
                </c:pt>
                <c:pt idx="109">
                  <c:v>71.8626846046038</c:v>
                </c:pt>
                <c:pt idx="110">
                  <c:v>64.569342862506346</c:v>
                </c:pt>
                <c:pt idx="111">
                  <c:v>57.229574296502697</c:v>
                </c:pt>
                <c:pt idx="112">
                  <c:v>51.291709185945209</c:v>
                </c:pt>
                <c:pt idx="113">
                  <c:v>47.328806417172558</c:v>
                </c:pt>
                <c:pt idx="114">
                  <c:v>45.096778241223348</c:v>
                </c:pt>
                <c:pt idx="115">
                  <c:v>43.990564448800725</c:v>
                </c:pt>
                <c:pt idx="116">
                  <c:v>43.458448053133012</c:v>
                </c:pt>
                <c:pt idx="117">
                  <c:v>43.162302622165591</c:v>
                </c:pt>
                <c:pt idx="118">
                  <c:v>42.947493182029369</c:v>
                </c:pt>
                <c:pt idx="119">
                  <c:v>42.761233213862027</c:v>
                </c:pt>
                <c:pt idx="120">
                  <c:v>42.594679360962964</c:v>
                </c:pt>
                <c:pt idx="121">
                  <c:v>42.457901490276996</c:v>
                </c:pt>
                <c:pt idx="122">
                  <c:v>42.374079213350555</c:v>
                </c:pt>
                <c:pt idx="123">
                  <c:v>42.381330754405418</c:v>
                </c:pt>
                <c:pt idx="124">
                  <c:v>42.536179393077703</c:v>
                </c:pt>
                <c:pt idx="125">
                  <c:v>42.915189187800308</c:v>
                </c:pt>
                <c:pt idx="126">
                  <c:v>43.611566450381439</c:v>
                </c:pt>
                <c:pt idx="127">
                  <c:v>44.723199368210544</c:v>
                </c:pt>
                <c:pt idx="128">
                  <c:v>46.328507517238222</c:v>
                </c:pt>
                <c:pt idx="129">
                  <c:v>48.447037530140122</c:v>
                </c:pt>
                <c:pt idx="130">
                  <c:v>50.984891932451696</c:v>
                </c:pt>
                <c:pt idx="131">
                  <c:v>53.67615265486625</c:v>
                </c:pt>
                <c:pt idx="132">
                  <c:v>56.054968789856147</c:v>
                </c:pt>
                <c:pt idx="133">
                  <c:v>57.516478376522016</c:v>
                </c:pt>
                <c:pt idx="134">
                  <c:v>57.507764559609114</c:v>
                </c:pt>
                <c:pt idx="135">
                  <c:v>55.799308747039404</c:v>
                </c:pt>
                <c:pt idx="136">
                  <c:v>52.672237112477049</c:v>
                </c:pt>
                <c:pt idx="137">
                  <c:v>48.851073250805555</c:v>
                </c:pt>
                <c:pt idx="138">
                  <c:v>45.182510156560241</c:v>
                </c:pt>
                <c:pt idx="139">
                  <c:v>42.269839989647679</c:v>
                </c:pt>
                <c:pt idx="140">
                  <c:v>40.301246067144959</c:v>
                </c:pt>
                <c:pt idx="141">
                  <c:v>39.130614891766847</c:v>
                </c:pt>
                <c:pt idx="142">
                  <c:v>38.479907415512926</c:v>
                </c:pt>
                <c:pt idx="143">
                  <c:v>38.10223268975988</c:v>
                </c:pt>
                <c:pt idx="144">
                  <c:v>37.842477094794319</c:v>
                </c:pt>
                <c:pt idx="145">
                  <c:v>37.625011301575562</c:v>
                </c:pt>
                <c:pt idx="146">
                  <c:v>37.420146072819854</c:v>
                </c:pt>
                <c:pt idx="147">
                  <c:v>37.218324197154388</c:v>
                </c:pt>
                <c:pt idx="148">
                  <c:v>37.016999871282735</c:v>
                </c:pt>
                <c:pt idx="149">
                  <c:v>36.815613336488511</c:v>
                </c:pt>
                <c:pt idx="150">
                  <c:v>36.614068346179955</c:v>
                </c:pt>
                <c:pt idx="151">
                  <c:v>36.412358317330167</c:v>
                </c:pt>
                <c:pt idx="152">
                  <c:v>36.210490871866917</c:v>
                </c:pt>
                <c:pt idx="153">
                  <c:v>36.008475199972466</c:v>
                </c:pt>
                <c:pt idx="154">
                  <c:v>35.806320292535666</c:v>
                </c:pt>
                <c:pt idx="155">
                  <c:v>35.604034735157263</c:v>
                </c:pt>
                <c:pt idx="156">
                  <c:v>35.401626691762416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4F-44AB-A24E-0D0474FA550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71.311023648137819</c:v>
                </c:pt>
                <c:pt idx="23">
                  <c:v>70.987354774794824</c:v>
                </c:pt>
                <c:pt idx="24">
                  <c:v>70.663604022092343</c:v>
                </c:pt>
                <c:pt idx="25">
                  <c:v>70.339765377903234</c:v>
                </c:pt>
                <c:pt idx="26">
                  <c:v>70.015832436718412</c:v>
                </c:pt>
                <c:pt idx="27">
                  <c:v>69.691798380465912</c:v>
                </c:pt>
                <c:pt idx="28">
                  <c:v>69.367655959412176</c:v>
                </c:pt>
                <c:pt idx="29">
                  <c:v>69.043397473357359</c:v>
                </c:pt>
                <c:pt idx="30">
                  <c:v>68.719014753379199</c:v>
                </c:pt>
                <c:pt idx="31">
                  <c:v>68.394499144428707</c:v>
                </c:pt>
                <c:pt idx="32">
                  <c:v>68.069841489136181</c:v>
                </c:pt>
                <c:pt idx="33">
                  <c:v>67.745032113250048</c:v>
                </c:pt>
                <c:pt idx="34">
                  <c:v>67.420060813204017</c:v>
                </c:pt>
                <c:pt idx="35">
                  <c:v>67.094916846389566</c:v>
                </c:pt>
                <c:pt idx="36">
                  <c:v>66.769588924805575</c:v>
                </c:pt>
                <c:pt idx="37">
                  <c:v>66.444065212861133</c:v>
                </c:pt>
                <c:pt idx="38">
                  <c:v>66.118333330227784</c:v>
                </c:pt>
                <c:pt idx="39">
                  <c:v>65.792380360769371</c:v>
                </c:pt>
                <c:pt idx="40">
                  <c:v>65.466192868727433</c:v>
                </c:pt>
                <c:pt idx="41">
                  <c:v>65.139756923505217</c:v>
                </c:pt>
                <c:pt idx="42">
                  <c:v>64.813058134575769</c:v>
                </c:pt>
                <c:pt idx="43">
                  <c:v>64.486081698242074</c:v>
                </c:pt>
                <c:pt idx="44">
                  <c:v>64.1588124581953</c:v>
                </c:pt>
                <c:pt idx="45">
                  <c:v>63.831234982057303</c:v>
                </c:pt>
                <c:pt idx="46">
                  <c:v>63.503333656348438</c:v>
                </c:pt>
                <c:pt idx="47">
                  <c:v>63.175092802594904</c:v>
                </c:pt>
                <c:pt idx="48">
                  <c:v>62.846496817575286</c:v>
                </c:pt>
                <c:pt idx="49">
                  <c:v>62.51753034100156</c:v>
                </c:pt>
                <c:pt idx="50">
                  <c:v>62.188178454228471</c:v>
                </c:pt>
                <c:pt idx="51">
                  <c:v>61.858426913879015</c:v>
                </c:pt>
                <c:pt idx="52">
                  <c:v>61.528262424552103</c:v>
                </c:pt>
                <c:pt idx="53">
                  <c:v>61.197672955026597</c:v>
                </c:pt>
                <c:pt idx="54">
                  <c:v>60.866648102575404</c:v>
                </c:pt>
                <c:pt idx="55">
                  <c:v>60.535179510132245</c:v>
                </c:pt>
                <c:pt idx="56">
                  <c:v>60.203261341082055</c:v>
                </c:pt>
                <c:pt idx="57">
                  <c:v>59.870890816341081</c:v>
                </c:pt>
                <c:pt idx="58">
                  <c:v>59.538068818113103</c:v>
                </c:pt>
                <c:pt idx="59">
                  <c:v>59.204800564205684</c:v>
                </c:pt>
                <c:pt idx="60">
                  <c:v>58.871096356010987</c:v>
                </c:pt>
                <c:pt idx="61">
                  <c:v>58.536972402137962</c:v>
                </c:pt>
                <c:pt idx="62">
                  <c:v>58.202451718159885</c:v>
                </c:pt>
                <c:pt idx="63">
                  <c:v>57.86756510094385</c:v>
                </c:pt>
                <c:pt idx="64">
                  <c:v>57.532352173486693</c:v>
                </c:pt>
                <c:pt idx="65">
                  <c:v>57.196862493030679</c:v>
                </c:pt>
                <c:pt idx="66">
                  <c:v>56.861156711416704</c:v>
                </c:pt>
                <c:pt idx="67">
                  <c:v>56.52530777212219</c:v>
                </c:pt>
                <c:pt idx="68">
                  <c:v>56.189402123219239</c:v>
                </c:pt>
                <c:pt idx="69">
                  <c:v>55.853540919620016</c:v>
                </c:pt>
                <c:pt idx="70">
                  <c:v>55.517841181548434</c:v>
                </c:pt>
                <c:pt idx="71">
                  <c:v>55.182436869365908</c:v>
                </c:pt>
                <c:pt idx="72">
                  <c:v>54.847479827945492</c:v>
                </c:pt>
                <c:pt idx="73">
                  <c:v>54.513140547101727</c:v>
                </c:pt>
                <c:pt idx="74">
                  <c:v>54.179608678617527</c:v>
                </c:pt>
                <c:pt idx="75">
                  <c:v>53.847093245751282</c:v>
                </c:pt>
                <c:pt idx="76">
                  <c:v>53.515822478442779</c:v>
                </c:pt>
                <c:pt idx="77">
                  <c:v>53.186043207515766</c:v>
                </c:pt>
                <c:pt idx="78">
                  <c:v>52.858019754775256</c:v>
                </c:pt>
                <c:pt idx="79">
                  <c:v>52.532032263744668</c:v>
                </c:pt>
                <c:pt idx="80">
                  <c:v>52.208374428473988</c:v>
                </c:pt>
                <c:pt idx="81">
                  <c:v>51.887350595726893</c:v>
                </c:pt>
                <c:pt idx="82">
                  <c:v>51.569272238922764</c:v>
                </c:pt>
                <c:pt idx="83">
                  <c:v>51.254453830014384</c:v>
                </c:pt>
                <c:pt idx="84">
                  <c:v>50.943208167033106</c:v>
                </c:pt>
                <c:pt idx="85">
                  <c:v>50.635841248772188</c:v>
                </c:pt>
                <c:pt idx="86">
                  <c:v>50.332646821903268</c:v>
                </c:pt>
                <c:pt idx="87">
                  <c:v>50.033900757195596</c:v>
                </c:pt>
                <c:pt idx="88">
                  <c:v>49.739855437655038</c:v>
                </c:pt>
                <c:pt idx="89">
                  <c:v>49.450734359559362</c:v>
                </c:pt>
                <c:pt idx="90">
                  <c:v>49.166727155117343</c:v>
                </c:pt>
                <c:pt idx="91">
                  <c:v>48.887985241060562</c:v>
                </c:pt>
                <c:pt idx="92">
                  <c:v>48.614618280077501</c:v>
                </c:pt>
                <c:pt idx="93">
                  <c:v>48.346691611961042</c:v>
                </c:pt>
                <c:pt idx="94">
                  <c:v>48.084224770219762</c:v>
                </c:pt>
                <c:pt idx="95">
                  <c:v>47.827191150390988</c:v>
                </c:pt>
                <c:pt idx="96">
                  <c:v>47.575518841961696</c:v>
                </c:pt>
                <c:pt idx="97">
                  <c:v>47.329092580744899</c:v>
                </c:pt>
                <c:pt idx="98">
                  <c:v>47.087756726927147</c:v>
                </c:pt>
                <c:pt idx="99">
                  <c:v>46.851319129568999</c:v>
                </c:pt>
                <c:pt idx="100">
                  <c:v>46.619555704087396</c:v>
                </c:pt>
                <c:pt idx="101">
                  <c:v>46.392215527094805</c:v>
                </c:pt>
                <c:pt idx="102">
                  <c:v>46.169026243638513</c:v>
                </c:pt>
                <c:pt idx="103">
                  <c:v>45.949699584926172</c:v>
                </c:pt>
                <c:pt idx="104">
                  <c:v>45.733936808588183</c:v>
                </c:pt>
                <c:pt idx="105">
                  <c:v>45.521433896221126</c:v>
                </c:pt>
                <c:pt idx="106">
                  <c:v>45.311886371757836</c:v>
                </c:pt>
                <c:pt idx="107">
                  <c:v>45.10499363638759</c:v>
                </c:pt>
                <c:pt idx="108">
                  <c:v>44.900462748735762</c:v>
                </c:pt>
                <c:pt idx="109">
                  <c:v>44.698011610608312</c:v>
                </c:pt>
                <c:pt idx="110">
                  <c:v>44.497371547113815</c:v>
                </c:pt>
                <c:pt idx="111">
                  <c:v>44.298289294243958</c:v>
                </c:pt>
                <c:pt idx="112">
                  <c:v>44.100528426403862</c:v>
                </c:pt>
                <c:pt idx="113">
                  <c:v>43.903870270783081</c:v>
                </c:pt>
                <c:pt idx="114">
                  <c:v>43.708114365066933</c:v>
                </c:pt>
                <c:pt idx="115">
                  <c:v>43.513078520292154</c:v>
                </c:pt>
                <c:pt idx="116">
                  <c:v>43.318598552300294</c:v>
                </c:pt>
                <c:pt idx="117">
                  <c:v>43.124527743961103</c:v>
                </c:pt>
                <c:pt idx="118">
                  <c:v>42.930736096852677</c:v>
                </c:pt>
                <c:pt idx="119">
                  <c:v>42.737109426071378</c:v>
                </c:pt>
                <c:pt idx="120">
                  <c:v>42.543548345896127</c:v>
                </c:pt>
                <c:pt idx="121">
                  <c:v>42.349967187642456</c:v>
                </c:pt>
                <c:pt idx="122">
                  <c:v>42.15629288460029</c:v>
                </c:pt>
                <c:pt idx="123">
                  <c:v>41.962463852746019</c:v>
                </c:pt>
                <c:pt idx="124">
                  <c:v>41.768428890155214</c:v>
                </c:pt>
                <c:pt idx="125">
                  <c:v>41.574146112841184</c:v>
                </c:pt>
                <c:pt idx="126">
                  <c:v>41.379581940172457</c:v>
                </c:pt>
                <c:pt idx="127">
                  <c:v>41.184710139095927</c:v>
                </c:pt>
                <c:pt idx="128">
                  <c:v>40.989510933095126</c:v>
                </c:pt>
                <c:pt idx="129">
                  <c:v>40.793970179105472</c:v>
                </c:pt>
                <c:pt idx="130">
                  <c:v>40.598078613436499</c:v>
                </c:pt>
                <c:pt idx="131">
                  <c:v>40.401831166052482</c:v>
                </c:pt>
                <c:pt idx="132">
                  <c:v>40.205226341274965</c:v>
                </c:pt>
                <c:pt idx="133">
                  <c:v>40.008265662030126</c:v>
                </c:pt>
                <c:pt idx="134">
                  <c:v>39.810953174112839</c:v>
                </c:pt>
                <c:pt idx="135">
                  <c:v>39.613295006523586</c:v>
                </c:pt>
                <c:pt idx="136">
                  <c:v>39.415298983708553</c:v>
                </c:pt>
                <c:pt idx="137">
                  <c:v>39.216974285454235</c:v>
                </c:pt>
                <c:pt idx="138">
                  <c:v>39.018331150222622</c:v>
                </c:pt>
                <c:pt idx="139">
                  <c:v>38.81938061783169</c:v>
                </c:pt>
                <c:pt idx="140">
                  <c:v>38.620134307564591</c:v>
                </c:pt>
                <c:pt idx="141">
                  <c:v>38.420604228009836</c:v>
                </c:pt>
                <c:pt idx="142">
                  <c:v>38.220802615179693</c:v>
                </c:pt>
                <c:pt idx="143">
                  <c:v>38.020741795711153</c:v>
                </c:pt>
                <c:pt idx="144">
                  <c:v>37.820434072215264</c:v>
                </c:pt>
                <c:pt idx="145">
                  <c:v>37.619891628098976</c:v>
                </c:pt>
                <c:pt idx="146">
                  <c:v>37.419126449433755</c:v>
                </c:pt>
                <c:pt idx="147">
                  <c:v>37.218150261683391</c:v>
                </c:pt>
                <c:pt idx="148">
                  <c:v>37.016974479328603</c:v>
                </c:pt>
                <c:pt idx="149">
                  <c:v>36.815610166634535</c:v>
                </c:pt>
                <c:pt idx="150">
                  <c:v>36.614068008001112</c:v>
                </c:pt>
                <c:pt idx="151">
                  <c:v>36.412358286513232</c:v>
                </c:pt>
                <c:pt idx="152">
                  <c:v>36.210490869469325</c:v>
                </c:pt>
                <c:pt idx="153">
                  <c:v>36.008475199813269</c:v>
                </c:pt>
                <c:pt idx="154">
                  <c:v>35.806320292526649</c:v>
                </c:pt>
                <c:pt idx="155">
                  <c:v>35.60403473515683</c:v>
                </c:pt>
                <c:pt idx="156">
                  <c:v>35.401626691762395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4F-44AB-A24E-0D0474FA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60.61</c:v>
                </c:pt>
                <c:pt idx="1">
                  <c:v>60.067999999999998</c:v>
                </c:pt>
                <c:pt idx="2">
                  <c:v>59.033999999999999</c:v>
                </c:pt>
                <c:pt idx="3">
                  <c:v>59.982999999999997</c:v>
                </c:pt>
                <c:pt idx="4">
                  <c:v>58.966000000000001</c:v>
                </c:pt>
                <c:pt idx="5">
                  <c:v>59.61</c:v>
                </c:pt>
                <c:pt idx="6">
                  <c:v>58.695</c:v>
                </c:pt>
                <c:pt idx="7">
                  <c:v>60.356000000000002</c:v>
                </c:pt>
                <c:pt idx="8">
                  <c:v>59.932000000000002</c:v>
                </c:pt>
                <c:pt idx="9">
                  <c:v>60.39</c:v>
                </c:pt>
                <c:pt idx="10">
                  <c:v>59.542000000000002</c:v>
                </c:pt>
                <c:pt idx="11">
                  <c:v>59.762999999999998</c:v>
                </c:pt>
                <c:pt idx="12">
                  <c:v>60.253999999999998</c:v>
                </c:pt>
                <c:pt idx="13">
                  <c:v>61.067999999999998</c:v>
                </c:pt>
                <c:pt idx="14">
                  <c:v>61.982999999999997</c:v>
                </c:pt>
                <c:pt idx="15">
                  <c:v>61.372999999999998</c:v>
                </c:pt>
                <c:pt idx="16">
                  <c:v>60.914999999999999</c:v>
                </c:pt>
                <c:pt idx="17">
                  <c:v>61.728999999999999</c:v>
                </c:pt>
                <c:pt idx="18">
                  <c:v>60.881</c:v>
                </c:pt>
                <c:pt idx="19">
                  <c:v>60.661000000000001</c:v>
                </c:pt>
                <c:pt idx="20">
                  <c:v>60.475000000000001</c:v>
                </c:pt>
                <c:pt idx="21">
                  <c:v>61.287999999999997</c:v>
                </c:pt>
                <c:pt idx="22">
                  <c:v>61.271000000000001</c:v>
                </c:pt>
                <c:pt idx="23">
                  <c:v>63.287999999999997</c:v>
                </c:pt>
                <c:pt idx="24">
                  <c:v>63.017000000000003</c:v>
                </c:pt>
                <c:pt idx="25">
                  <c:v>62.186</c:v>
                </c:pt>
                <c:pt idx="26">
                  <c:v>64.153000000000006</c:v>
                </c:pt>
                <c:pt idx="27">
                  <c:v>64.864000000000004</c:v>
                </c:pt>
                <c:pt idx="28">
                  <c:v>66.558999999999997</c:v>
                </c:pt>
                <c:pt idx="29">
                  <c:v>69.644000000000005</c:v>
                </c:pt>
                <c:pt idx="30">
                  <c:v>71.084999999999994</c:v>
                </c:pt>
                <c:pt idx="31">
                  <c:v>73.474999999999994</c:v>
                </c:pt>
                <c:pt idx="32">
                  <c:v>75.831000000000003</c:v>
                </c:pt>
                <c:pt idx="33">
                  <c:v>78.254000000000005</c:v>
                </c:pt>
                <c:pt idx="34">
                  <c:v>80.067999999999998</c:v>
                </c:pt>
                <c:pt idx="35">
                  <c:v>81.525000000000006</c:v>
                </c:pt>
                <c:pt idx="36">
                  <c:v>82.78</c:v>
                </c:pt>
                <c:pt idx="37">
                  <c:v>85.236999999999995</c:v>
                </c:pt>
                <c:pt idx="38">
                  <c:v>88.965999999999994</c:v>
                </c:pt>
                <c:pt idx="39">
                  <c:v>94.22</c:v>
                </c:pt>
                <c:pt idx="40">
                  <c:v>98.119</c:v>
                </c:pt>
                <c:pt idx="41">
                  <c:v>103.91500000000001</c:v>
                </c:pt>
                <c:pt idx="42">
                  <c:v>112.017</c:v>
                </c:pt>
                <c:pt idx="43">
                  <c:v>125.458</c:v>
                </c:pt>
                <c:pt idx="44">
                  <c:v>144.84700000000001</c:v>
                </c:pt>
                <c:pt idx="45">
                  <c:v>163.93199999999999</c:v>
                </c:pt>
                <c:pt idx="46">
                  <c:v>182.52500000000001</c:v>
                </c:pt>
                <c:pt idx="47">
                  <c:v>197.96600000000001</c:v>
                </c:pt>
                <c:pt idx="48">
                  <c:v>211.06800000000001</c:v>
                </c:pt>
                <c:pt idx="49">
                  <c:v>219.22</c:v>
                </c:pt>
                <c:pt idx="50">
                  <c:v>225.39</c:v>
                </c:pt>
                <c:pt idx="51">
                  <c:v>225.74600000000001</c:v>
                </c:pt>
                <c:pt idx="52">
                  <c:v>223.339</c:v>
                </c:pt>
                <c:pt idx="53">
                  <c:v>212.72900000000001</c:v>
                </c:pt>
                <c:pt idx="54">
                  <c:v>192.441</c:v>
                </c:pt>
                <c:pt idx="55">
                  <c:v>159.83099999999999</c:v>
                </c:pt>
                <c:pt idx="56">
                  <c:v>119.068</c:v>
                </c:pt>
                <c:pt idx="57">
                  <c:v>81.102000000000004</c:v>
                </c:pt>
                <c:pt idx="58">
                  <c:v>64.644000000000005</c:v>
                </c:pt>
                <c:pt idx="59">
                  <c:v>64.712000000000003</c:v>
                </c:pt>
                <c:pt idx="60">
                  <c:v>68.661000000000001</c:v>
                </c:pt>
                <c:pt idx="61">
                  <c:v>71.831000000000003</c:v>
                </c:pt>
                <c:pt idx="62">
                  <c:v>78.254000000000005</c:v>
                </c:pt>
                <c:pt idx="63">
                  <c:v>89.254000000000005</c:v>
                </c:pt>
                <c:pt idx="64">
                  <c:v>99.965999999999994</c:v>
                </c:pt>
                <c:pt idx="65">
                  <c:v>110.119</c:v>
                </c:pt>
                <c:pt idx="66">
                  <c:v>122.30500000000001</c:v>
                </c:pt>
                <c:pt idx="67">
                  <c:v>136.37299999999999</c:v>
                </c:pt>
                <c:pt idx="68">
                  <c:v>147.559</c:v>
                </c:pt>
                <c:pt idx="69">
                  <c:v>157.37299999999999</c:v>
                </c:pt>
                <c:pt idx="70">
                  <c:v>163.559</c:v>
                </c:pt>
                <c:pt idx="71">
                  <c:v>167.40700000000001</c:v>
                </c:pt>
                <c:pt idx="72">
                  <c:v>167.322</c:v>
                </c:pt>
                <c:pt idx="73">
                  <c:v>162.57599999999999</c:v>
                </c:pt>
                <c:pt idx="74">
                  <c:v>150.18600000000001</c:v>
                </c:pt>
                <c:pt idx="75">
                  <c:v>126.983</c:v>
                </c:pt>
                <c:pt idx="76">
                  <c:v>95.051000000000002</c:v>
                </c:pt>
                <c:pt idx="77">
                  <c:v>64.915000000000006</c:v>
                </c:pt>
                <c:pt idx="78">
                  <c:v>49.051000000000002</c:v>
                </c:pt>
                <c:pt idx="79">
                  <c:v>45.253999999999998</c:v>
                </c:pt>
                <c:pt idx="80">
                  <c:v>45.881</c:v>
                </c:pt>
                <c:pt idx="81">
                  <c:v>44.085000000000001</c:v>
                </c:pt>
                <c:pt idx="82">
                  <c:v>44.441000000000003</c:v>
                </c:pt>
                <c:pt idx="83">
                  <c:v>44.914999999999999</c:v>
                </c:pt>
                <c:pt idx="84">
                  <c:v>44.932000000000002</c:v>
                </c:pt>
                <c:pt idx="85">
                  <c:v>46.271000000000001</c:v>
                </c:pt>
                <c:pt idx="86">
                  <c:v>43.948999999999998</c:v>
                </c:pt>
                <c:pt idx="87">
                  <c:v>45.101999999999997</c:v>
                </c:pt>
                <c:pt idx="88">
                  <c:v>46.237000000000002</c:v>
                </c:pt>
                <c:pt idx="89">
                  <c:v>46.033999999999999</c:v>
                </c:pt>
                <c:pt idx="90">
                  <c:v>45.712000000000003</c:v>
                </c:pt>
                <c:pt idx="91">
                  <c:v>44.78</c:v>
                </c:pt>
                <c:pt idx="92">
                  <c:v>46.372999999999998</c:v>
                </c:pt>
                <c:pt idx="93">
                  <c:v>47.017000000000003</c:v>
                </c:pt>
                <c:pt idx="94">
                  <c:v>46.085000000000001</c:v>
                </c:pt>
                <c:pt idx="95">
                  <c:v>46.661000000000001</c:v>
                </c:pt>
                <c:pt idx="96">
                  <c:v>46.643999999999998</c:v>
                </c:pt>
                <c:pt idx="97">
                  <c:v>45.863999999999997</c:v>
                </c:pt>
                <c:pt idx="98">
                  <c:v>45.085000000000001</c:v>
                </c:pt>
                <c:pt idx="99">
                  <c:v>44.22</c:v>
                </c:pt>
                <c:pt idx="100">
                  <c:v>46.186</c:v>
                </c:pt>
                <c:pt idx="101">
                  <c:v>48.203000000000003</c:v>
                </c:pt>
                <c:pt idx="102">
                  <c:v>52.22</c:v>
                </c:pt>
                <c:pt idx="103">
                  <c:v>57.39</c:v>
                </c:pt>
                <c:pt idx="104">
                  <c:v>62.661000000000001</c:v>
                </c:pt>
                <c:pt idx="105">
                  <c:v>67.322000000000003</c:v>
                </c:pt>
                <c:pt idx="106">
                  <c:v>72.796999999999997</c:v>
                </c:pt>
                <c:pt idx="107">
                  <c:v>76.271000000000001</c:v>
                </c:pt>
                <c:pt idx="108">
                  <c:v>76.271000000000001</c:v>
                </c:pt>
                <c:pt idx="109">
                  <c:v>73.203000000000003</c:v>
                </c:pt>
                <c:pt idx="110">
                  <c:v>69.474999999999994</c:v>
                </c:pt>
                <c:pt idx="111">
                  <c:v>61.524999999999999</c:v>
                </c:pt>
                <c:pt idx="112">
                  <c:v>53.661000000000001</c:v>
                </c:pt>
                <c:pt idx="113">
                  <c:v>45.762999999999998</c:v>
                </c:pt>
                <c:pt idx="114">
                  <c:v>41.491999999999997</c:v>
                </c:pt>
                <c:pt idx="115">
                  <c:v>38.322000000000003</c:v>
                </c:pt>
                <c:pt idx="116">
                  <c:v>37.966000000000001</c:v>
                </c:pt>
                <c:pt idx="117">
                  <c:v>38.101999999999997</c:v>
                </c:pt>
                <c:pt idx="118">
                  <c:v>38.406999999999996</c:v>
                </c:pt>
                <c:pt idx="119">
                  <c:v>37.966000000000001</c:v>
                </c:pt>
                <c:pt idx="120">
                  <c:v>38.914999999999999</c:v>
                </c:pt>
                <c:pt idx="121">
                  <c:v>37.305</c:v>
                </c:pt>
                <c:pt idx="122">
                  <c:v>37.524999999999999</c:v>
                </c:pt>
                <c:pt idx="123">
                  <c:v>37.643999999999998</c:v>
                </c:pt>
                <c:pt idx="124">
                  <c:v>36.966000000000001</c:v>
                </c:pt>
                <c:pt idx="125">
                  <c:v>37.78</c:v>
                </c:pt>
                <c:pt idx="126">
                  <c:v>38.253999999999998</c:v>
                </c:pt>
                <c:pt idx="127">
                  <c:v>37.338999999999999</c:v>
                </c:pt>
                <c:pt idx="128">
                  <c:v>37.356000000000002</c:v>
                </c:pt>
                <c:pt idx="129">
                  <c:v>38.847000000000001</c:v>
                </c:pt>
                <c:pt idx="130">
                  <c:v>40</c:v>
                </c:pt>
                <c:pt idx="131">
                  <c:v>42.136000000000003</c:v>
                </c:pt>
                <c:pt idx="132">
                  <c:v>44.881</c:v>
                </c:pt>
                <c:pt idx="133">
                  <c:v>49.39</c:v>
                </c:pt>
                <c:pt idx="134">
                  <c:v>52.728999999999999</c:v>
                </c:pt>
                <c:pt idx="135">
                  <c:v>55.712000000000003</c:v>
                </c:pt>
                <c:pt idx="136">
                  <c:v>55.932000000000002</c:v>
                </c:pt>
                <c:pt idx="137">
                  <c:v>55.372999999999998</c:v>
                </c:pt>
                <c:pt idx="138">
                  <c:v>51.576000000000001</c:v>
                </c:pt>
                <c:pt idx="139">
                  <c:v>47.966000000000001</c:v>
                </c:pt>
                <c:pt idx="140">
                  <c:v>40.186</c:v>
                </c:pt>
                <c:pt idx="141">
                  <c:v>36.762999999999998</c:v>
                </c:pt>
                <c:pt idx="142">
                  <c:v>32.695</c:v>
                </c:pt>
                <c:pt idx="143">
                  <c:v>33.627000000000002</c:v>
                </c:pt>
                <c:pt idx="144">
                  <c:v>33.441000000000003</c:v>
                </c:pt>
                <c:pt idx="145">
                  <c:v>32.253999999999998</c:v>
                </c:pt>
                <c:pt idx="146">
                  <c:v>33.677999999999997</c:v>
                </c:pt>
                <c:pt idx="147">
                  <c:v>32.423999999999999</c:v>
                </c:pt>
                <c:pt idx="148">
                  <c:v>33.712000000000003</c:v>
                </c:pt>
                <c:pt idx="149">
                  <c:v>32.542000000000002</c:v>
                </c:pt>
                <c:pt idx="150">
                  <c:v>32.932000000000002</c:v>
                </c:pt>
                <c:pt idx="151">
                  <c:v>32.39</c:v>
                </c:pt>
                <c:pt idx="152">
                  <c:v>32.237000000000002</c:v>
                </c:pt>
                <c:pt idx="153">
                  <c:v>31.966000000000001</c:v>
                </c:pt>
                <c:pt idx="154">
                  <c:v>31.507999999999999</c:v>
                </c:pt>
                <c:pt idx="155">
                  <c:v>32.203000000000003</c:v>
                </c:pt>
                <c:pt idx="156">
                  <c:v>31.847000000000001</c:v>
                </c:pt>
                <c:pt idx="157">
                  <c:v>30.712</c:v>
                </c:pt>
                <c:pt idx="158">
                  <c:v>31.016999999999999</c:v>
                </c:pt>
                <c:pt idx="159">
                  <c:v>30.864000000000001</c:v>
                </c:pt>
                <c:pt idx="160">
                  <c:v>30.22</c:v>
                </c:pt>
                <c:pt idx="161">
                  <c:v>30.356000000000002</c:v>
                </c:pt>
                <c:pt idx="162">
                  <c:v>30.135999999999999</c:v>
                </c:pt>
                <c:pt idx="163">
                  <c:v>31</c:v>
                </c:pt>
                <c:pt idx="164">
                  <c:v>29.831</c:v>
                </c:pt>
                <c:pt idx="165">
                  <c:v>30.050999999999998</c:v>
                </c:pt>
                <c:pt idx="166">
                  <c:v>30.593</c:v>
                </c:pt>
                <c:pt idx="167">
                  <c:v>30.475000000000001</c:v>
                </c:pt>
                <c:pt idx="168">
                  <c:v>30.152999999999999</c:v>
                </c:pt>
                <c:pt idx="169">
                  <c:v>30.254000000000001</c:v>
                </c:pt>
                <c:pt idx="170">
                  <c:v>29.542000000000002</c:v>
                </c:pt>
                <c:pt idx="171">
                  <c:v>29.440999999999999</c:v>
                </c:pt>
                <c:pt idx="172">
                  <c:v>30.169</c:v>
                </c:pt>
                <c:pt idx="173">
                  <c:v>30.186</c:v>
                </c:pt>
                <c:pt idx="174">
                  <c:v>29.914999999999999</c:v>
                </c:pt>
                <c:pt idx="175">
                  <c:v>30.085000000000001</c:v>
                </c:pt>
                <c:pt idx="176">
                  <c:v>29.152999999999999</c:v>
                </c:pt>
                <c:pt idx="177">
                  <c:v>28.678000000000001</c:v>
                </c:pt>
                <c:pt idx="178">
                  <c:v>28.949000000000002</c:v>
                </c:pt>
                <c:pt idx="179">
                  <c:v>29.643999999999998</c:v>
                </c:pt>
                <c:pt idx="180">
                  <c:v>30.050999999999998</c:v>
                </c:pt>
                <c:pt idx="181">
                  <c:v>29.305</c:v>
                </c:pt>
                <c:pt idx="182">
                  <c:v>29.423999999999999</c:v>
                </c:pt>
                <c:pt idx="183">
                  <c:v>29.085000000000001</c:v>
                </c:pt>
                <c:pt idx="184">
                  <c:v>28.050999999999998</c:v>
                </c:pt>
                <c:pt idx="185">
                  <c:v>28.39</c:v>
                </c:pt>
                <c:pt idx="186">
                  <c:v>28.695</c:v>
                </c:pt>
                <c:pt idx="187">
                  <c:v>29.407</c:v>
                </c:pt>
                <c:pt idx="188">
                  <c:v>28.254000000000001</c:v>
                </c:pt>
                <c:pt idx="189">
                  <c:v>27.254000000000001</c:v>
                </c:pt>
                <c:pt idx="190">
                  <c:v>27.678000000000001</c:v>
                </c:pt>
                <c:pt idx="191">
                  <c:v>27.457999999999998</c:v>
                </c:pt>
                <c:pt idx="192">
                  <c:v>26.898</c:v>
                </c:pt>
                <c:pt idx="193">
                  <c:v>27.507999999999999</c:v>
                </c:pt>
                <c:pt idx="194">
                  <c:v>27.949000000000002</c:v>
                </c:pt>
                <c:pt idx="195">
                  <c:v>28.949000000000002</c:v>
                </c:pt>
                <c:pt idx="196">
                  <c:v>27.135999999999999</c:v>
                </c:pt>
                <c:pt idx="197">
                  <c:v>26.356000000000002</c:v>
                </c:pt>
                <c:pt idx="198">
                  <c:v>26.593</c:v>
                </c:pt>
                <c:pt idx="199">
                  <c:v>28.507999999999999</c:v>
                </c:pt>
                <c:pt idx="200">
                  <c:v>26.271000000000001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75-4DBD-8BC5-240643D7E42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71.345341689292042</c:v>
                </c:pt>
                <c:pt idx="23">
                  <c:v>70.978617886125534</c:v>
                </c:pt>
                <c:pt idx="24">
                  <c:v>70.620587809496527</c:v>
                </c:pt>
                <c:pt idx="25">
                  <c:v>70.276857153732649</c:v>
                </c:pt>
                <c:pt idx="26">
                  <c:v>69.956118416426918</c:v>
                </c:pt>
                <c:pt idx="27">
                  <c:v>69.671535910632059</c:v>
                </c:pt>
                <c:pt idx="28">
                  <c:v>69.442571001994096</c:v>
                </c:pt>
                <c:pt idx="29">
                  <c:v>69.297290712587611</c:v>
                </c:pt>
                <c:pt idx="30">
                  <c:v>69.275152431832979</c:v>
                </c:pt>
                <c:pt idx="31">
                  <c:v>69.430175520137425</c:v>
                </c:pt>
                <c:pt idx="32">
                  <c:v>69.834293988585344</c:v>
                </c:pt>
                <c:pt idx="33">
                  <c:v>70.580536090629025</c:v>
                </c:pt>
                <c:pt idx="34">
                  <c:v>71.785508373213176</c:v>
                </c:pt>
                <c:pt idx="35">
                  <c:v>73.590496426661218</c:v>
                </c:pt>
                <c:pt idx="36">
                  <c:v>76.160366774704926</c:v>
                </c:pt>
                <c:pt idx="37">
                  <c:v>79.679407878643914</c:v>
                </c:pt>
                <c:pt idx="38">
                  <c:v>84.34333028218272</c:v>
                </c:pt>
                <c:pt idx="39">
                  <c:v>90.346897426742359</c:v>
                </c:pt>
                <c:pt idx="40">
                  <c:v>97.867101919648832</c:v>
                </c:pt>
                <c:pt idx="41">
                  <c:v>107.0424277237822</c:v>
                </c:pt>
                <c:pt idx="42">
                  <c:v>117.94949465388926</c:v>
                </c:pt>
                <c:pt idx="43">
                  <c:v>130.57915764029767</c:v>
                </c:pt>
                <c:pt idx="44">
                  <c:v>144.814682988116</c:v>
                </c:pt>
                <c:pt idx="45">
                  <c:v>160.41412522452339</c:v>
                </c:pt>
                <c:pt idx="46">
                  <c:v>176.99446874825517</c:v>
                </c:pt>
                <c:pt idx="47">
                  <c:v>193.99839767122239</c:v>
                </c:pt>
                <c:pt idx="48">
                  <c:v>210.58662623935831</c:v>
                </c:pt>
                <c:pt idx="49">
                  <c:v>225.36541027942013</c:v>
                </c:pt>
                <c:pt idx="50">
                  <c:v>235.95579199456611</c:v>
                </c:pt>
                <c:pt idx="51">
                  <c:v>238.7948750062678</c:v>
                </c:pt>
                <c:pt idx="52">
                  <c:v>229.99729659191186</c:v>
                </c:pt>
                <c:pt idx="53">
                  <c:v>207.69207298008629</c:v>
                </c:pt>
                <c:pt idx="54">
                  <c:v>174.51931659190851</c:v>
                </c:pt>
                <c:pt idx="55">
                  <c:v>137.6628609754863</c:v>
                </c:pt>
                <c:pt idx="56">
                  <c:v>105.44738078598536</c:v>
                </c:pt>
                <c:pt idx="57">
                  <c:v>83.06685578447285</c:v>
                </c:pt>
                <c:pt idx="58">
                  <c:v>70.982031687377884</c:v>
                </c:pt>
                <c:pt idx="59">
                  <c:v>66.59486946556865</c:v>
                </c:pt>
                <c:pt idx="60">
                  <c:v>66.88413886933148</c:v>
                </c:pt>
                <c:pt idx="61">
                  <c:v>69.879479956809433</c:v>
                </c:pt>
                <c:pt idx="62">
                  <c:v>74.748113644001748</c:v>
                </c:pt>
                <c:pt idx="63">
                  <c:v>81.311468854845643</c:v>
                </c:pt>
                <c:pt idx="64">
                  <c:v>89.614988179264856</c:v>
                </c:pt>
                <c:pt idx="65">
                  <c:v>99.694933600147891</c:v>
                </c:pt>
                <c:pt idx="66">
                  <c:v>111.47165350348165</c:v>
                </c:pt>
                <c:pt idx="67">
                  <c:v>124.69269516789539</c:v>
                </c:pt>
                <c:pt idx="68">
                  <c:v>138.87633129899135</c:v>
                </c:pt>
                <c:pt idx="69">
                  <c:v>153.19393222077071</c:v>
                </c:pt>
                <c:pt idx="70">
                  <c:v>166.21054877195834</c:v>
                </c:pt>
                <c:pt idx="71">
                  <c:v>175.52620948085638</c:v>
                </c:pt>
                <c:pt idx="72">
                  <c:v>177.76694568134099</c:v>
                </c:pt>
                <c:pt idx="73">
                  <c:v>169.70941117289493</c:v>
                </c:pt>
                <c:pt idx="74">
                  <c:v>150.61036071006461</c:v>
                </c:pt>
                <c:pt idx="75">
                  <c:v>123.99725624229157</c:v>
                </c:pt>
                <c:pt idx="76">
                  <c:v>96.590610354373666</c:v>
                </c:pt>
                <c:pt idx="77">
                  <c:v>74.583106866555426</c:v>
                </c:pt>
                <c:pt idx="78">
                  <c:v>60.509874573720715</c:v>
                </c:pt>
                <c:pt idx="79">
                  <c:v>53.219822571507208</c:v>
                </c:pt>
                <c:pt idx="80">
                  <c:v>50.052842386259726</c:v>
                </c:pt>
                <c:pt idx="81">
                  <c:v>48.776248430795526</c:v>
                </c:pt>
                <c:pt idx="82">
                  <c:v>48.171651903606183</c:v>
                </c:pt>
                <c:pt idx="83">
                  <c:v>47.756861167008687</c:v>
                </c:pt>
                <c:pt idx="84">
                  <c:v>47.387777968215332</c:v>
                </c:pt>
                <c:pt idx="85">
                  <c:v>47.031482646356352</c:v>
                </c:pt>
                <c:pt idx="86">
                  <c:v>46.682560022202985</c:v>
                </c:pt>
                <c:pt idx="87">
                  <c:v>46.341018082479046</c:v>
                </c:pt>
                <c:pt idx="88">
                  <c:v>46.008136828230583</c:v>
                </c:pt>
                <c:pt idx="89">
                  <c:v>45.686305609972578</c:v>
                </c:pt>
                <c:pt idx="90">
                  <c:v>45.37984925211925</c:v>
                </c:pt>
                <c:pt idx="91">
                  <c:v>45.096517291353855</c:v>
                </c:pt>
                <c:pt idx="92">
                  <c:v>44.849780515114972</c:v>
                </c:pt>
                <c:pt idx="93">
                  <c:v>44.662074020760294</c:v>
                </c:pt>
                <c:pt idx="94">
                  <c:v>44.56893159211895</c:v>
                </c:pt>
                <c:pt idx="95">
                  <c:v>44.623569540546463</c:v>
                </c:pt>
                <c:pt idx="96">
                  <c:v>44.900898799823551</c:v>
                </c:pt>
                <c:pt idx="97">
                  <c:v>45.499260182190163</c:v>
                </c:pt>
                <c:pt idx="98">
                  <c:v>46.537604997903848</c:v>
                </c:pt>
                <c:pt idx="99">
                  <c:v>48.14569895724533</c:v>
                </c:pt>
                <c:pt idx="100">
                  <c:v>50.445456139394238</c:v>
                </c:pt>
                <c:pt idx="101">
                  <c:v>53.522436345114507</c:v>
                </c:pt>
                <c:pt idx="102">
                  <c:v>57.386454271444713</c:v>
                </c:pt>
                <c:pt idx="103">
                  <c:v>61.917281136683471</c:v>
                </c:pt>
                <c:pt idx="104">
                  <c:v>66.788800493658442</c:v>
                </c:pt>
                <c:pt idx="105">
                  <c:v>71.38070542582193</c:v>
                </c:pt>
                <c:pt idx="106">
                  <c:v>74.745090281644224</c:v>
                </c:pt>
                <c:pt idx="107">
                  <c:v>75.768382486400043</c:v>
                </c:pt>
                <c:pt idx="108">
                  <c:v>73.625393047996724</c:v>
                </c:pt>
                <c:pt idx="109">
                  <c:v>68.35487037353785</c:v>
                </c:pt>
                <c:pt idx="110">
                  <c:v>61.093108157826897</c:v>
                </c:pt>
                <c:pt idx="111">
                  <c:v>53.623809468484417</c:v>
                </c:pt>
                <c:pt idx="112">
                  <c:v>47.492321670253837</c:v>
                </c:pt>
                <c:pt idx="113">
                  <c:v>43.361893686119849</c:v>
                </c:pt>
                <c:pt idx="114">
                  <c:v>41.025751751407377</c:v>
                </c:pt>
                <c:pt idx="115">
                  <c:v>39.870262345441475</c:v>
                </c:pt>
                <c:pt idx="116">
                  <c:v>39.319784975042083</c:v>
                </c:pt>
                <c:pt idx="117">
                  <c:v>39.017484209403747</c:v>
                </c:pt>
                <c:pt idx="118">
                  <c:v>38.798976179391012</c:v>
                </c:pt>
                <c:pt idx="119">
                  <c:v>38.606748815996845</c:v>
                </c:pt>
                <c:pt idx="120">
                  <c:v>38.428217683940744</c:v>
                </c:pt>
                <c:pt idx="121">
                  <c:v>38.268412081144007</c:v>
                </c:pt>
                <c:pt idx="122">
                  <c:v>38.143088313198916</c:v>
                </c:pt>
                <c:pt idx="123">
                  <c:v>38.080274718011786</c:v>
                </c:pt>
                <c:pt idx="124">
                  <c:v>38.124483857190612</c:v>
                </c:pt>
                <c:pt idx="125">
                  <c:v>38.340669393670936</c:v>
                </c:pt>
                <c:pt idx="126">
                  <c:v>38.815198425404766</c:v>
                </c:pt>
                <c:pt idx="127">
                  <c:v>39.650434266709375</c:v>
                </c:pt>
                <c:pt idx="128">
                  <c:v>40.948993427307109</c:v>
                </c:pt>
                <c:pt idx="129">
                  <c:v>42.783704767092814</c:v>
                </c:pt>
                <c:pt idx="130">
                  <c:v>45.150305068616923</c:v>
                </c:pt>
                <c:pt idx="131">
                  <c:v>47.904946936869223</c:v>
                </c:pt>
                <c:pt idx="132">
                  <c:v>50.704417899138804</c:v>
                </c:pt>
                <c:pt idx="133">
                  <c:v>52.995826927607048</c:v>
                </c:pt>
                <c:pt idx="134">
                  <c:v>54.121692584988253</c:v>
                </c:pt>
                <c:pt idx="135">
                  <c:v>53.565330510157665</c:v>
                </c:pt>
                <c:pt idx="136">
                  <c:v>51.241023517116417</c:v>
                </c:pt>
                <c:pt idx="137">
                  <c:v>47.625323612769392</c:v>
                </c:pt>
                <c:pt idx="138">
                  <c:v>43.582224393340994</c:v>
                </c:pt>
                <c:pt idx="139">
                  <c:v>39.965596555669585</c:v>
                </c:pt>
                <c:pt idx="140">
                  <c:v>37.271019425289104</c:v>
                </c:pt>
                <c:pt idx="141">
                  <c:v>35.55064897124435</c:v>
                </c:pt>
                <c:pt idx="142">
                  <c:v>34.570687738776947</c:v>
                </c:pt>
                <c:pt idx="143">
                  <c:v>34.031856633811294</c:v>
                </c:pt>
                <c:pt idx="144">
                  <c:v>33.706025967930039</c:v>
                </c:pt>
                <c:pt idx="145">
                  <c:v>33.464856411229768</c:v>
                </c:pt>
                <c:pt idx="146">
                  <c:v>33.251548382506712</c:v>
                </c:pt>
                <c:pt idx="147">
                  <c:v>33.04576211331937</c:v>
                </c:pt>
                <c:pt idx="148">
                  <c:v>32.84151965634333</c:v>
                </c:pt>
                <c:pt idx="149">
                  <c:v>32.637372535963671</c:v>
                </c:pt>
                <c:pt idx="150">
                  <c:v>32.433037281779377</c:v>
                </c:pt>
                <c:pt idx="151">
                  <c:v>32.22847724670482</c:v>
                </c:pt>
                <c:pt idx="152">
                  <c:v>32.023698835713624</c:v>
                </c:pt>
                <c:pt idx="153">
                  <c:v>31.818714290773464</c:v>
                </c:pt>
                <c:pt idx="154">
                  <c:v>31.613536053097295</c:v>
                </c:pt>
                <c:pt idx="155">
                  <c:v>31.408176052839334</c:v>
                </c:pt>
                <c:pt idx="156">
                  <c:v>31.202645639388855</c:v>
                </c:pt>
                <c:pt idx="157">
                  <c:v>30.996955583991884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75-4DBD-8BC5-240643D7E42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71.329751105487858</c:v>
                </c:pt>
                <c:pt idx="23">
                  <c:v>70.95071580776937</c:v>
                </c:pt>
                <c:pt idx="24">
                  <c:v>70.571560052750399</c:v>
                </c:pt>
                <c:pt idx="25">
                  <c:v>70.192274991318129</c:v>
                </c:pt>
                <c:pt idx="26">
                  <c:v>69.812851194971572</c:v>
                </c:pt>
                <c:pt idx="27">
                  <c:v>69.433278627545619</c:v>
                </c:pt>
                <c:pt idx="28">
                  <c:v>69.053546617055559</c:v>
                </c:pt>
                <c:pt idx="29">
                  <c:v>68.673643827975354</c:v>
                </c:pt>
                <c:pt idx="30">
                  <c:v>68.293558234325317</c:v>
                </c:pt>
                <c:pt idx="31">
                  <c:v>67.913277094017189</c:v>
                </c:pt>
                <c:pt idx="32">
                  <c:v>67.532786924986169</c:v>
                </c:pt>
                <c:pt idx="33">
                  <c:v>67.152073483734981</c:v>
                </c:pt>
                <c:pt idx="34">
                  <c:v>66.771121747020999</c:v>
                </c:pt>
                <c:pt idx="35">
                  <c:v>66.389915897540703</c:v>
                </c:pt>
                <c:pt idx="36">
                  <c:v>66.008439314603095</c:v>
                </c:pt>
                <c:pt idx="37">
                  <c:v>65.626674570940622</c:v>
                </c:pt>
                <c:pt idx="38">
                  <c:v>65.24460343698081</c:v>
                </c:pt>
                <c:pt idx="39">
                  <c:v>64.862206894099984</c:v>
                </c:pt>
                <c:pt idx="40">
                  <c:v>64.479465158598842</c:v>
                </c:pt>
                <c:pt idx="41">
                  <c:v>64.096357718385235</c:v>
                </c:pt>
                <c:pt idx="42">
                  <c:v>63.712863384618451</c:v>
                </c:pt>
                <c:pt idx="43">
                  <c:v>63.328960360866738</c:v>
                </c:pt>
                <c:pt idx="44">
                  <c:v>62.944626332653165</c:v>
                </c:pt>
                <c:pt idx="45">
                  <c:v>62.559838580616294</c:v>
                </c:pt>
                <c:pt idx="46">
                  <c:v>62.174574120888231</c:v>
                </c:pt>
                <c:pt idx="47">
                  <c:v>61.788809876692468</c:v>
                </c:pt>
                <c:pt idx="48">
                  <c:v>61.402522885582705</c:v>
                </c:pt>
                <c:pt idx="49">
                  <c:v>61.015690547174579</c:v>
                </c:pt>
                <c:pt idx="50">
                  <c:v>60.628290916656951</c:v>
                </c:pt>
                <c:pt idx="51">
                  <c:v>60.240303049794385</c:v>
                </c:pt>
                <c:pt idx="52">
                  <c:v>59.851707405531691</c:v>
                </c:pt>
                <c:pt idx="53">
                  <c:v>59.462486312662804</c:v>
                </c:pt>
                <c:pt idx="54">
                  <c:v>59.072624507302173</c:v>
                </c:pt>
                <c:pt idx="55">
                  <c:v>58.682109748062587</c:v>
                </c:pt>
                <c:pt idx="56">
                  <c:v>58.290933515856537</c:v>
                </c:pt>
                <c:pt idx="57">
                  <c:v>57.899091805046339</c:v>
                </c:pt>
                <c:pt idx="58">
                  <c:v>57.506586012212153</c:v>
                </c:pt>
                <c:pt idx="59">
                  <c:v>57.113423928013027</c:v>
                </c:pt>
                <c:pt idx="60">
                  <c:v>56.719620836405106</c:v>
                </c:pt>
                <c:pt idx="61">
                  <c:v>56.325200723761171</c:v>
                </c:pt>
                <c:pt idx="62">
                  <c:v>55.930197598110453</c:v>
                </c:pt>
                <c:pt idx="63">
                  <c:v>55.534656915684089</c:v>
                </c:pt>
                <c:pt idx="64">
                  <c:v>55.138637108110437</c:v>
                </c:pt>
                <c:pt idx="65">
                  <c:v>54.742211198864027</c:v>
                </c:pt>
                <c:pt idx="66">
                  <c:v>54.345468491858213</c:v>
                </c:pt>
                <c:pt idx="67">
                  <c:v>53.948516308346299</c:v>
                </c:pt>
                <c:pt idx="68">
                  <c:v>53.551481740564235</c:v>
                </c:pt>
                <c:pt idx="69">
                  <c:v>53.154513381888243</c:v>
                </c:pt>
                <c:pt idx="70">
                  <c:v>52.75778298385616</c:v>
                </c:pt>
                <c:pt idx="71">
                  <c:v>52.36148698049071</c:v>
                </c:pt>
                <c:pt idx="72">
                  <c:v>51.965847810376999</c:v>
                </c:pt>
                <c:pt idx="73">
                  <c:v>51.571114957449026</c:v>
                </c:pt>
                <c:pt idx="74">
                  <c:v>51.177565623153171</c:v>
                </c:pt>
                <c:pt idx="75">
                  <c:v>50.785504936460839</c:v>
                </c:pt>
                <c:pt idx="76">
                  <c:v>50.39526560511198</c:v>
                </c:pt>
                <c:pt idx="77">
                  <c:v>50.007206912583761</c:v>
                </c:pt>
                <c:pt idx="78">
                  <c:v>49.621712971707531</c:v>
                </c:pt>
                <c:pt idx="79">
                  <c:v>49.239190158615976</c:v>
                </c:pt>
                <c:pt idx="80">
                  <c:v>48.860063670580146</c:v>
                </c:pt>
                <c:pt idx="81">
                  <c:v>48.484773178696344</c:v>
                </c:pt>
                <c:pt idx="82">
                  <c:v>48.113767581168439</c:v>
                </c:pt>
                <c:pt idx="83">
                  <c:v>47.747498904278501</c:v>
                </c:pt>
                <c:pt idx="84">
                  <c:v>47.386415444435734</c:v>
                </c:pt>
                <c:pt idx="85">
                  <c:v>47.030954293507627</c:v>
                </c:pt>
                <c:pt idx="86">
                  <c:v>46.681533437785475</c:v>
                </c:pt>
                <c:pt idx="87">
                  <c:v>46.338543664664563</c:v>
                </c:pt>
                <c:pt idx="88">
                  <c:v>46.00234054640454</c:v>
                </c:pt>
                <c:pt idx="89">
                  <c:v>45.673236793288083</c:v>
                </c:pt>
                <c:pt idx="90">
                  <c:v>45.351495275821733</c:v>
                </c:pt>
                <c:pt idx="91">
                  <c:v>45.037323005082158</c:v>
                </c:pt>
                <c:pt idx="92">
                  <c:v>44.7308663311128</c:v>
                </c:pt>
                <c:pt idx="93">
                  <c:v>44.432207572320607</c:v>
                </c:pt>
                <c:pt idx="94">
                  <c:v>44.141363226747451</c:v>
                </c:pt>
                <c:pt idx="95">
                  <c:v>43.858283843090383</c:v>
                </c:pt>
                <c:pt idx="96">
                  <c:v>43.582855550767917</c:v>
                </c:pt>
                <c:pt idx="97">
                  <c:v>43.314903170116011</c:v>
                </c:pt>
                <c:pt idx="98">
                  <c:v>43.054194751823161</c:v>
                </c:pt>
                <c:pt idx="99">
                  <c:v>42.800447334153219</c:v>
                </c:pt>
                <c:pt idx="100">
                  <c:v>42.553333661292768</c:v>
                </c:pt>
                <c:pt idx="101">
                  <c:v>42.312489578645028</c:v>
                </c:pt>
                <c:pt idx="102">
                  <c:v>42.077521811699413</c:v>
                </c:pt>
                <c:pt idx="103">
                  <c:v>41.848015843229007</c:v>
                </c:pt>
                <c:pt idx="104">
                  <c:v>41.623543626644832</c:v>
                </c:pt>
                <c:pt idx="105">
                  <c:v>41.403670908047914</c:v>
                </c:pt>
                <c:pt idx="106">
                  <c:v>41.18796397205044</c:v>
                </c:pt>
                <c:pt idx="107">
                  <c:v>40.975995672908937</c:v>
                </c:pt>
                <c:pt idx="108">
                  <c:v>40.767350659362741</c:v>
                </c:pt>
                <c:pt idx="109">
                  <c:v>40.561629745818337</c:v>
                </c:pt>
                <c:pt idx="110">
                  <c:v>40.358453421922576</c:v>
                </c:pt>
                <c:pt idx="111">
                  <c:v>40.157464525665411</c:v>
                </c:pt>
                <c:pt idx="112">
                  <c:v>39.958330131226774</c:v>
                </c:pt>
                <c:pt idx="113">
                  <c:v>39.760742721751043</c:v>
                </c:pt>
                <c:pt idx="114">
                  <c:v>39.564420729508292</c:v>
                </c:pt>
                <c:pt idx="115">
                  <c:v>39.369108532241761</c:v>
                </c:pt>
                <c:pt idx="116">
                  <c:v>39.174575995865247</c:v>
                </c:pt>
                <c:pt idx="117">
                  <c:v>38.980617651099941</c:v>
                </c:pt>
                <c:pt idx="118">
                  <c:v>38.78705158615093</c:v>
                </c:pt>
                <c:pt idx="119">
                  <c:v>38.593718130055748</c:v>
                </c:pt>
                <c:pt idx="120">
                  <c:v>38.400478392706233</c:v>
                </c:pt>
                <c:pt idx="121">
                  <c:v>38.207212718417004</c:v>
                </c:pt>
                <c:pt idx="122">
                  <c:v>38.013819100811538</c:v>
                </c:pt>
                <c:pt idx="123">
                  <c:v>37.820211598101615</c:v>
                </c:pt>
                <c:pt idx="124">
                  <c:v>37.62631877980845</c:v>
                </c:pt>
                <c:pt idx="125">
                  <c:v>37.432082228771137</c:v>
                </c:pt>
                <c:pt idx="126">
                  <c:v>37.237455115986343</c:v>
                </c:pt>
                <c:pt idx="127">
                  <c:v>37.042400860434967</c:v>
                </c:pt>
                <c:pt idx="128">
                  <c:v>36.846891881546391</c:v>
                </c:pt>
                <c:pt idx="129">
                  <c:v>36.650908448266094</c:v>
                </c:pt>
                <c:pt idx="130">
                  <c:v>36.454437625749669</c:v>
                </c:pt>
                <c:pt idx="131">
                  <c:v>36.257472318416532</c:v>
                </c:pt>
                <c:pt idx="132">
                  <c:v>36.060010406369983</c:v>
                </c:pt>
                <c:pt idx="133">
                  <c:v>35.862053970938724</c:v>
                </c:pt>
                <c:pt idx="134">
                  <c:v>35.663608604238739</c:v>
                </c:pt>
                <c:pt idx="135">
                  <c:v>35.464682797117668</c:v>
                </c:pt>
                <c:pt idx="136">
                  <c:v>35.265287399563213</c:v>
                </c:pt>
                <c:pt idx="137">
                  <c:v>35.065435147576238</c:v>
                </c:pt>
                <c:pt idx="138">
                  <c:v>34.865140250579891</c:v>
                </c:pt>
                <c:pt idx="139">
                  <c:v>34.664418033619057</c:v>
                </c:pt>
                <c:pt idx="140">
                  <c:v>34.463284628867093</c:v>
                </c:pt>
                <c:pt idx="141">
                  <c:v>34.261756711272767</c:v>
                </c:pt>
                <c:pt idx="142">
                  <c:v>34.059851273528608</c:v>
                </c:pt>
                <c:pt idx="143">
                  <c:v>33.857585435906117</c:v>
                </c:pt>
                <c:pt idx="144">
                  <c:v>33.654976286871744</c:v>
                </c:pt>
                <c:pt idx="145">
                  <c:v>33.452040750759529</c:v>
                </c:pt>
                <c:pt idx="146">
                  <c:v>33.248795479126869</c:v>
                </c:pt>
                <c:pt idx="147">
                  <c:v>33.045256762752622</c:v>
                </c:pt>
                <c:pt idx="148">
                  <c:v>32.841440461550441</c:v>
                </c:pt>
                <c:pt idx="149">
                  <c:v>32.637361949961218</c:v>
                </c:pt>
                <c:pt idx="150">
                  <c:v>32.433036075657981</c:v>
                </c:pt>
                <c:pt idx="151">
                  <c:v>32.228477129642791</c:v>
                </c:pt>
                <c:pt idx="152">
                  <c:v>32.02369882603999</c:v>
                </c:pt>
                <c:pt idx="153">
                  <c:v>31.818714290093123</c:v>
                </c:pt>
                <c:pt idx="154">
                  <c:v>31.613536053056588</c:v>
                </c:pt>
                <c:pt idx="155">
                  <c:v>31.408176052837263</c:v>
                </c:pt>
                <c:pt idx="156">
                  <c:v>31.202645639388766</c:v>
                </c:pt>
                <c:pt idx="157">
                  <c:v>30.99695558399188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75-4DBD-8BC5-240643D7E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58.271000000000001</c:v>
                </c:pt>
                <c:pt idx="1">
                  <c:v>59.033999999999999</c:v>
                </c:pt>
                <c:pt idx="2">
                  <c:v>58.695</c:v>
                </c:pt>
                <c:pt idx="3">
                  <c:v>57.558999999999997</c:v>
                </c:pt>
                <c:pt idx="4">
                  <c:v>58.406999999999996</c:v>
                </c:pt>
                <c:pt idx="5">
                  <c:v>57.661000000000001</c:v>
                </c:pt>
                <c:pt idx="6">
                  <c:v>57.712000000000003</c:v>
                </c:pt>
                <c:pt idx="7">
                  <c:v>57.067999999999998</c:v>
                </c:pt>
                <c:pt idx="8">
                  <c:v>57.558999999999997</c:v>
                </c:pt>
                <c:pt idx="9">
                  <c:v>59.136000000000003</c:v>
                </c:pt>
                <c:pt idx="10">
                  <c:v>57.051000000000002</c:v>
                </c:pt>
                <c:pt idx="11">
                  <c:v>57.203000000000003</c:v>
                </c:pt>
                <c:pt idx="12">
                  <c:v>57.746000000000002</c:v>
                </c:pt>
                <c:pt idx="13">
                  <c:v>58.168999999999997</c:v>
                </c:pt>
                <c:pt idx="14">
                  <c:v>57.796999999999997</c:v>
                </c:pt>
                <c:pt idx="15">
                  <c:v>56.576000000000001</c:v>
                </c:pt>
                <c:pt idx="16">
                  <c:v>56.712000000000003</c:v>
                </c:pt>
                <c:pt idx="17">
                  <c:v>57.322000000000003</c:v>
                </c:pt>
                <c:pt idx="18">
                  <c:v>57.881</c:v>
                </c:pt>
                <c:pt idx="19">
                  <c:v>57.22</c:v>
                </c:pt>
                <c:pt idx="20">
                  <c:v>58.796999999999997</c:v>
                </c:pt>
                <c:pt idx="21">
                  <c:v>57.78</c:v>
                </c:pt>
                <c:pt idx="22">
                  <c:v>59.271000000000001</c:v>
                </c:pt>
                <c:pt idx="23">
                  <c:v>58.762999999999998</c:v>
                </c:pt>
                <c:pt idx="24">
                  <c:v>59.576000000000001</c:v>
                </c:pt>
                <c:pt idx="25">
                  <c:v>59.796999999999997</c:v>
                </c:pt>
                <c:pt idx="26">
                  <c:v>60.524999999999999</c:v>
                </c:pt>
                <c:pt idx="27">
                  <c:v>61.762999999999998</c:v>
                </c:pt>
                <c:pt idx="28">
                  <c:v>61.831000000000003</c:v>
                </c:pt>
                <c:pt idx="29">
                  <c:v>62.085000000000001</c:v>
                </c:pt>
                <c:pt idx="30">
                  <c:v>63.558999999999997</c:v>
                </c:pt>
                <c:pt idx="31">
                  <c:v>64.254000000000005</c:v>
                </c:pt>
                <c:pt idx="32">
                  <c:v>67.355999999999995</c:v>
                </c:pt>
                <c:pt idx="33">
                  <c:v>67.254000000000005</c:v>
                </c:pt>
                <c:pt idx="34">
                  <c:v>69.441000000000003</c:v>
                </c:pt>
                <c:pt idx="35">
                  <c:v>68.712000000000003</c:v>
                </c:pt>
                <c:pt idx="36">
                  <c:v>68.813999999999993</c:v>
                </c:pt>
                <c:pt idx="37">
                  <c:v>69.745999999999995</c:v>
                </c:pt>
                <c:pt idx="38">
                  <c:v>71.135999999999996</c:v>
                </c:pt>
                <c:pt idx="39">
                  <c:v>76.728999999999999</c:v>
                </c:pt>
                <c:pt idx="40">
                  <c:v>83.763000000000005</c:v>
                </c:pt>
                <c:pt idx="41">
                  <c:v>95</c:v>
                </c:pt>
                <c:pt idx="42">
                  <c:v>111.42400000000001</c:v>
                </c:pt>
                <c:pt idx="43">
                  <c:v>130.71199999999999</c:v>
                </c:pt>
                <c:pt idx="44">
                  <c:v>151.441</c:v>
                </c:pt>
                <c:pt idx="45">
                  <c:v>170.898</c:v>
                </c:pt>
                <c:pt idx="46">
                  <c:v>187.983</c:v>
                </c:pt>
                <c:pt idx="47">
                  <c:v>200.881</c:v>
                </c:pt>
                <c:pt idx="48">
                  <c:v>211</c:v>
                </c:pt>
                <c:pt idx="49">
                  <c:v>218.322</c:v>
                </c:pt>
                <c:pt idx="50">
                  <c:v>221.59299999999999</c:v>
                </c:pt>
                <c:pt idx="51">
                  <c:v>222.49199999999999</c:v>
                </c:pt>
                <c:pt idx="52">
                  <c:v>219.28800000000001</c:v>
                </c:pt>
                <c:pt idx="53">
                  <c:v>211.18600000000001</c:v>
                </c:pt>
                <c:pt idx="54">
                  <c:v>194.81399999999999</c:v>
                </c:pt>
                <c:pt idx="55">
                  <c:v>166.203</c:v>
                </c:pt>
                <c:pt idx="56">
                  <c:v>125.84699999999999</c:v>
                </c:pt>
                <c:pt idx="57">
                  <c:v>83.712000000000003</c:v>
                </c:pt>
                <c:pt idx="58">
                  <c:v>60.762999999999998</c:v>
                </c:pt>
                <c:pt idx="59">
                  <c:v>56.168999999999997</c:v>
                </c:pt>
                <c:pt idx="60">
                  <c:v>57.661000000000001</c:v>
                </c:pt>
                <c:pt idx="61">
                  <c:v>60.457999999999998</c:v>
                </c:pt>
                <c:pt idx="62">
                  <c:v>67.119</c:v>
                </c:pt>
                <c:pt idx="63">
                  <c:v>75.119</c:v>
                </c:pt>
                <c:pt idx="64">
                  <c:v>87.712000000000003</c:v>
                </c:pt>
                <c:pt idx="65">
                  <c:v>100.35599999999999</c:v>
                </c:pt>
                <c:pt idx="66">
                  <c:v>114.068</c:v>
                </c:pt>
                <c:pt idx="67">
                  <c:v>128.94900000000001</c:v>
                </c:pt>
                <c:pt idx="68">
                  <c:v>140.62700000000001</c:v>
                </c:pt>
                <c:pt idx="69">
                  <c:v>149.84700000000001</c:v>
                </c:pt>
                <c:pt idx="70">
                  <c:v>158.339</c:v>
                </c:pt>
                <c:pt idx="71">
                  <c:v>163.50800000000001</c:v>
                </c:pt>
                <c:pt idx="72">
                  <c:v>165.83099999999999</c:v>
                </c:pt>
                <c:pt idx="73">
                  <c:v>165.91499999999999</c:v>
                </c:pt>
                <c:pt idx="74">
                  <c:v>160.83099999999999</c:v>
                </c:pt>
                <c:pt idx="75">
                  <c:v>147.76300000000001</c:v>
                </c:pt>
                <c:pt idx="76">
                  <c:v>125.017</c:v>
                </c:pt>
                <c:pt idx="77">
                  <c:v>91.084999999999994</c:v>
                </c:pt>
                <c:pt idx="78">
                  <c:v>61.814</c:v>
                </c:pt>
                <c:pt idx="79">
                  <c:v>46.22</c:v>
                </c:pt>
                <c:pt idx="80">
                  <c:v>44.152999999999999</c:v>
                </c:pt>
                <c:pt idx="81">
                  <c:v>42.863999999999997</c:v>
                </c:pt>
                <c:pt idx="82">
                  <c:v>43.237000000000002</c:v>
                </c:pt>
                <c:pt idx="83">
                  <c:v>43.253999999999998</c:v>
                </c:pt>
                <c:pt idx="84">
                  <c:v>43.372999999999998</c:v>
                </c:pt>
                <c:pt idx="85">
                  <c:v>43.475000000000001</c:v>
                </c:pt>
                <c:pt idx="86">
                  <c:v>43.457999999999998</c:v>
                </c:pt>
                <c:pt idx="87">
                  <c:v>43.966000000000001</c:v>
                </c:pt>
                <c:pt idx="88">
                  <c:v>44.136000000000003</c:v>
                </c:pt>
                <c:pt idx="89">
                  <c:v>43.814</c:v>
                </c:pt>
                <c:pt idx="90">
                  <c:v>43.508000000000003</c:v>
                </c:pt>
                <c:pt idx="91">
                  <c:v>43.203000000000003</c:v>
                </c:pt>
                <c:pt idx="92">
                  <c:v>43.051000000000002</c:v>
                </c:pt>
                <c:pt idx="93">
                  <c:v>43.356000000000002</c:v>
                </c:pt>
                <c:pt idx="94">
                  <c:v>44.203000000000003</c:v>
                </c:pt>
                <c:pt idx="95">
                  <c:v>43.067999999999998</c:v>
                </c:pt>
                <c:pt idx="96">
                  <c:v>42.61</c:v>
                </c:pt>
                <c:pt idx="97">
                  <c:v>42.661000000000001</c:v>
                </c:pt>
                <c:pt idx="98">
                  <c:v>42.475000000000001</c:v>
                </c:pt>
                <c:pt idx="99">
                  <c:v>43</c:v>
                </c:pt>
                <c:pt idx="100">
                  <c:v>43</c:v>
                </c:pt>
                <c:pt idx="101">
                  <c:v>43.101999999999997</c:v>
                </c:pt>
                <c:pt idx="102">
                  <c:v>47.627000000000002</c:v>
                </c:pt>
                <c:pt idx="103">
                  <c:v>50.863999999999997</c:v>
                </c:pt>
                <c:pt idx="104">
                  <c:v>56.593000000000004</c:v>
                </c:pt>
                <c:pt idx="105">
                  <c:v>63.863999999999997</c:v>
                </c:pt>
                <c:pt idx="106">
                  <c:v>69.677999999999997</c:v>
                </c:pt>
                <c:pt idx="107">
                  <c:v>76.542000000000002</c:v>
                </c:pt>
                <c:pt idx="108">
                  <c:v>80.492000000000004</c:v>
                </c:pt>
                <c:pt idx="109">
                  <c:v>79.677999999999997</c:v>
                </c:pt>
                <c:pt idx="110">
                  <c:v>77.355999999999995</c:v>
                </c:pt>
                <c:pt idx="111">
                  <c:v>71.441000000000003</c:v>
                </c:pt>
                <c:pt idx="112">
                  <c:v>61.982999999999997</c:v>
                </c:pt>
                <c:pt idx="113">
                  <c:v>51.78</c:v>
                </c:pt>
                <c:pt idx="114">
                  <c:v>43.814</c:v>
                </c:pt>
                <c:pt idx="115">
                  <c:v>39.033999999999999</c:v>
                </c:pt>
                <c:pt idx="116">
                  <c:v>36.78</c:v>
                </c:pt>
                <c:pt idx="117">
                  <c:v>34.61</c:v>
                </c:pt>
                <c:pt idx="118">
                  <c:v>36.22</c:v>
                </c:pt>
                <c:pt idx="119">
                  <c:v>36.423999999999999</c:v>
                </c:pt>
                <c:pt idx="120">
                  <c:v>36.203000000000003</c:v>
                </c:pt>
                <c:pt idx="121">
                  <c:v>36.831000000000003</c:v>
                </c:pt>
                <c:pt idx="122">
                  <c:v>36.067999999999998</c:v>
                </c:pt>
                <c:pt idx="123">
                  <c:v>34.966000000000001</c:v>
                </c:pt>
                <c:pt idx="124">
                  <c:v>34.728999999999999</c:v>
                </c:pt>
                <c:pt idx="125">
                  <c:v>34.627000000000002</c:v>
                </c:pt>
                <c:pt idx="126">
                  <c:v>34.796999999999997</c:v>
                </c:pt>
                <c:pt idx="127">
                  <c:v>35.237000000000002</c:v>
                </c:pt>
                <c:pt idx="128">
                  <c:v>33.814</c:v>
                </c:pt>
                <c:pt idx="129">
                  <c:v>35.033999999999999</c:v>
                </c:pt>
                <c:pt idx="130">
                  <c:v>37.356000000000002</c:v>
                </c:pt>
                <c:pt idx="131">
                  <c:v>38.831000000000003</c:v>
                </c:pt>
                <c:pt idx="132">
                  <c:v>40.39</c:v>
                </c:pt>
                <c:pt idx="133">
                  <c:v>45.101999999999997</c:v>
                </c:pt>
                <c:pt idx="134">
                  <c:v>49.814</c:v>
                </c:pt>
                <c:pt idx="135">
                  <c:v>53.085000000000001</c:v>
                </c:pt>
                <c:pt idx="136">
                  <c:v>55.914999999999999</c:v>
                </c:pt>
                <c:pt idx="137">
                  <c:v>57.372999999999998</c:v>
                </c:pt>
                <c:pt idx="138">
                  <c:v>56.695</c:v>
                </c:pt>
                <c:pt idx="139">
                  <c:v>53.287999999999997</c:v>
                </c:pt>
                <c:pt idx="140">
                  <c:v>47.186</c:v>
                </c:pt>
                <c:pt idx="141">
                  <c:v>38.966000000000001</c:v>
                </c:pt>
                <c:pt idx="142">
                  <c:v>34.085000000000001</c:v>
                </c:pt>
                <c:pt idx="143">
                  <c:v>31.814</c:v>
                </c:pt>
                <c:pt idx="144">
                  <c:v>31.457999999999998</c:v>
                </c:pt>
                <c:pt idx="145">
                  <c:v>31.678000000000001</c:v>
                </c:pt>
                <c:pt idx="146">
                  <c:v>30.22</c:v>
                </c:pt>
                <c:pt idx="147">
                  <c:v>30.524999999999999</c:v>
                </c:pt>
                <c:pt idx="148">
                  <c:v>31.492000000000001</c:v>
                </c:pt>
                <c:pt idx="149">
                  <c:v>31.321999999999999</c:v>
                </c:pt>
                <c:pt idx="150">
                  <c:v>30.949000000000002</c:v>
                </c:pt>
                <c:pt idx="151">
                  <c:v>31.914999999999999</c:v>
                </c:pt>
                <c:pt idx="152">
                  <c:v>30.847000000000001</c:v>
                </c:pt>
                <c:pt idx="153">
                  <c:v>30.524999999999999</c:v>
                </c:pt>
                <c:pt idx="154">
                  <c:v>30.931999999999999</c:v>
                </c:pt>
                <c:pt idx="155">
                  <c:v>31.186</c:v>
                </c:pt>
                <c:pt idx="156">
                  <c:v>30.881</c:v>
                </c:pt>
                <c:pt idx="157">
                  <c:v>31.814</c:v>
                </c:pt>
                <c:pt idx="158">
                  <c:v>31.271000000000001</c:v>
                </c:pt>
                <c:pt idx="159">
                  <c:v>30.61</c:v>
                </c:pt>
                <c:pt idx="160">
                  <c:v>30.085000000000001</c:v>
                </c:pt>
                <c:pt idx="161">
                  <c:v>28.914999999999999</c:v>
                </c:pt>
                <c:pt idx="162">
                  <c:v>30.254000000000001</c:v>
                </c:pt>
                <c:pt idx="163">
                  <c:v>29.085000000000001</c:v>
                </c:pt>
                <c:pt idx="164">
                  <c:v>29.22</c:v>
                </c:pt>
                <c:pt idx="165">
                  <c:v>28.831</c:v>
                </c:pt>
                <c:pt idx="166">
                  <c:v>30.085000000000001</c:v>
                </c:pt>
                <c:pt idx="167">
                  <c:v>29.135999999999999</c:v>
                </c:pt>
                <c:pt idx="168">
                  <c:v>29.931999999999999</c:v>
                </c:pt>
                <c:pt idx="169">
                  <c:v>29.321999999999999</c:v>
                </c:pt>
                <c:pt idx="170">
                  <c:v>27.983000000000001</c:v>
                </c:pt>
                <c:pt idx="171">
                  <c:v>29.559000000000001</c:v>
                </c:pt>
                <c:pt idx="172">
                  <c:v>28.254000000000001</c:v>
                </c:pt>
                <c:pt idx="173">
                  <c:v>28.236999999999998</c:v>
                </c:pt>
                <c:pt idx="174">
                  <c:v>28.745999999999999</c:v>
                </c:pt>
                <c:pt idx="175">
                  <c:v>28.78</c:v>
                </c:pt>
                <c:pt idx="176">
                  <c:v>27.745999999999999</c:v>
                </c:pt>
                <c:pt idx="177">
                  <c:v>28.507999999999999</c:v>
                </c:pt>
                <c:pt idx="178">
                  <c:v>27.678000000000001</c:v>
                </c:pt>
                <c:pt idx="179">
                  <c:v>27.22</c:v>
                </c:pt>
                <c:pt idx="180">
                  <c:v>26.61</c:v>
                </c:pt>
                <c:pt idx="181">
                  <c:v>27.321999999999999</c:v>
                </c:pt>
                <c:pt idx="182">
                  <c:v>28.22</c:v>
                </c:pt>
                <c:pt idx="183">
                  <c:v>26.356000000000002</c:v>
                </c:pt>
                <c:pt idx="184">
                  <c:v>27.423999999999999</c:v>
                </c:pt>
                <c:pt idx="185">
                  <c:v>27.966000000000001</c:v>
                </c:pt>
                <c:pt idx="186">
                  <c:v>27.152999999999999</c:v>
                </c:pt>
                <c:pt idx="187">
                  <c:v>26.847000000000001</c:v>
                </c:pt>
                <c:pt idx="188">
                  <c:v>26.763000000000002</c:v>
                </c:pt>
                <c:pt idx="189">
                  <c:v>26.492000000000001</c:v>
                </c:pt>
                <c:pt idx="190">
                  <c:v>26.881</c:v>
                </c:pt>
                <c:pt idx="191">
                  <c:v>27.254000000000001</c:v>
                </c:pt>
                <c:pt idx="192">
                  <c:v>27.135999999999999</c:v>
                </c:pt>
                <c:pt idx="193">
                  <c:v>25.695</c:v>
                </c:pt>
                <c:pt idx="194">
                  <c:v>26.966000000000001</c:v>
                </c:pt>
                <c:pt idx="195">
                  <c:v>25.678000000000001</c:v>
                </c:pt>
                <c:pt idx="196">
                  <c:v>27.661000000000001</c:v>
                </c:pt>
                <c:pt idx="197">
                  <c:v>27.678000000000001</c:v>
                </c:pt>
                <c:pt idx="198">
                  <c:v>26.492000000000001</c:v>
                </c:pt>
                <c:pt idx="199">
                  <c:v>25.033999999999999</c:v>
                </c:pt>
                <c:pt idx="200">
                  <c:v>25.186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AD-4EA0-BBFF-FA68949FBB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63.748516878791058</c:v>
                </c:pt>
                <c:pt idx="21">
                  <c:v>63.470146943258776</c:v>
                </c:pt>
                <c:pt idx="22">
                  <c:v>63.198200884788299</c:v>
                </c:pt>
                <c:pt idx="23">
                  <c:v>62.93657730014921</c:v>
                </c:pt>
                <c:pt idx="24">
                  <c:v>62.691221762310597</c:v>
                </c:pt>
                <c:pt idx="25">
                  <c:v>62.471016492779334</c:v>
                </c:pt>
                <c:pt idx="26">
                  <c:v>62.288954861115556</c:v>
                </c:pt>
                <c:pt idx="27">
                  <c:v>62.163640014715902</c:v>
                </c:pt>
                <c:pt idx="28">
                  <c:v>62.121125350467551</c:v>
                </c:pt>
                <c:pt idx="29">
                  <c:v>62.197076654883929</c:v>
                </c:pt>
                <c:pt idx="30">
                  <c:v>62.439178564604248</c:v>
                </c:pt>
                <c:pt idx="31">
                  <c:v>62.909630632931112</c:v>
                </c:pt>
                <c:pt idx="32">
                  <c:v>63.687483334713583</c:v>
                </c:pt>
                <c:pt idx="33">
                  <c:v>64.870459290153207</c:v>
                </c:pt>
                <c:pt idx="34">
                  <c:v>66.575803186438989</c:v>
                </c:pt>
                <c:pt idx="35">
                  <c:v>68.939624644899396</c:v>
                </c:pt>
                <c:pt idx="36">
                  <c:v>72.114165699915745</c:v>
                </c:pt>
                <c:pt idx="37">
                  <c:v>76.262464590212289</c:v>
                </c:pt>
                <c:pt idx="38">
                  <c:v>81.550023486713499</c:v>
                </c:pt>
                <c:pt idx="39">
                  <c:v>88.133334268787394</c:v>
                </c:pt>
                <c:pt idx="40">
                  <c:v>96.14547322938715</c:v>
                </c:pt>
                <c:pt idx="41">
                  <c:v>105.67942174537917</c:v>
                </c:pt>
                <c:pt idx="42">
                  <c:v>116.77025884592122</c:v>
                </c:pt>
                <c:pt idx="43">
                  <c:v>129.37781482669922</c:v>
                </c:pt>
                <c:pt idx="44">
                  <c:v>143.37154824493166</c:v>
                </c:pt>
                <c:pt idx="45">
                  <c:v>158.51853377596981</c:v>
                </c:pt>
                <c:pt idx="46">
                  <c:v>174.47100587010479</c:v>
                </c:pt>
                <c:pt idx="47">
                  <c:v>190.73631538714895</c:v>
                </c:pt>
                <c:pt idx="48">
                  <c:v>206.5855608644209</c:v>
                </c:pt>
                <c:pt idx="49">
                  <c:v>220.83930987845071</c:v>
                </c:pt>
                <c:pt idx="50">
                  <c:v>231.54036279579486</c:v>
                </c:pt>
                <c:pt idx="51">
                  <c:v>235.77419484764633</c:v>
                </c:pt>
                <c:pt idx="52">
                  <c:v>230.19356603242201</c:v>
                </c:pt>
                <c:pt idx="53">
                  <c:v>212.62399573161227</c:v>
                </c:pt>
                <c:pt idx="54">
                  <c:v>184.10079952576649</c:v>
                </c:pt>
                <c:pt idx="55">
                  <c:v>149.61210412694453</c:v>
                </c:pt>
                <c:pt idx="56">
                  <c:v>116.31644490786883</c:v>
                </c:pt>
                <c:pt idx="57">
                  <c:v>90.199263580246736</c:v>
                </c:pt>
                <c:pt idx="58">
                  <c:v>73.697925135892817</c:v>
                </c:pt>
                <c:pt idx="59">
                  <c:v>65.829600016634473</c:v>
                </c:pt>
                <c:pt idx="60">
                  <c:v>64.04375255756834</c:v>
                </c:pt>
                <c:pt idx="61">
                  <c:v>66.00144677685509</c:v>
                </c:pt>
                <c:pt idx="62">
                  <c:v>70.306040978866406</c:v>
                </c:pt>
                <c:pt idx="63">
                  <c:v>76.381603635374262</c:v>
                </c:pt>
                <c:pt idx="64">
                  <c:v>84.084331443692633</c:v>
                </c:pt>
                <c:pt idx="65">
                  <c:v>93.396517869278242</c:v>
                </c:pt>
                <c:pt idx="66">
                  <c:v>104.26225752408011</c:v>
                </c:pt>
                <c:pt idx="67">
                  <c:v>116.5104056105319</c:v>
                </c:pt>
                <c:pt idx="68">
                  <c:v>129.80766510505435</c:v>
                </c:pt>
                <c:pt idx="69">
                  <c:v>143.59245722725774</c:v>
                </c:pt>
                <c:pt idx="70">
                  <c:v>156.9300662985938</c:v>
                </c:pt>
                <c:pt idx="71">
                  <c:v>168.25756868105285</c:v>
                </c:pt>
                <c:pt idx="72">
                  <c:v>175.16474498962691</c:v>
                </c:pt>
                <c:pt idx="73">
                  <c:v>174.66406788992805</c:v>
                </c:pt>
                <c:pt idx="74">
                  <c:v>164.41816831812093</c:v>
                </c:pt>
                <c:pt idx="75">
                  <c:v>144.59004705511367</c:v>
                </c:pt>
                <c:pt idx="76">
                  <c:v>118.82053097140543</c:v>
                </c:pt>
                <c:pt idx="77">
                  <c:v>92.950901749762309</c:v>
                </c:pt>
                <c:pt idx="78">
                  <c:v>72.088173205234952</c:v>
                </c:pt>
                <c:pt idx="79">
                  <c:v>58.347967943271129</c:v>
                </c:pt>
                <c:pt idx="80">
                  <c:v>50.864914283553951</c:v>
                </c:pt>
                <c:pt idx="81">
                  <c:v>47.419435441835859</c:v>
                </c:pt>
                <c:pt idx="82">
                  <c:v>45.993341683022237</c:v>
                </c:pt>
                <c:pt idx="83">
                  <c:v>45.369503852634175</c:v>
                </c:pt>
                <c:pt idx="84">
                  <c:v>45.003046576934146</c:v>
                </c:pt>
                <c:pt idx="85">
                  <c:v>44.705182516640761</c:v>
                </c:pt>
                <c:pt idx="86">
                  <c:v>44.424446365114811</c:v>
                </c:pt>
                <c:pt idx="87">
                  <c:v>44.15007507907476</c:v>
                </c:pt>
                <c:pt idx="88">
                  <c:v>43.88109189464695</c:v>
                </c:pt>
                <c:pt idx="89">
                  <c:v>43.619022972690722</c:v>
                </c:pt>
                <c:pt idx="90">
                  <c:v>43.367063135292888</c:v>
                </c:pt>
                <c:pt idx="91">
                  <c:v>43.130896974802994</c:v>
                </c:pt>
                <c:pt idx="92">
                  <c:v>42.920279784883292</c:v>
                </c:pt>
                <c:pt idx="93">
                  <c:v>42.751341440687135</c:v>
                </c:pt>
                <c:pt idx="94">
                  <c:v>42.64963603279849</c:v>
                </c:pt>
                <c:pt idx="95">
                  <c:v>42.653781551817161</c:v>
                </c:pt>
                <c:pt idx="96">
                  <c:v>42.819208424555043</c:v>
                </c:pt>
                <c:pt idx="97">
                  <c:v>43.221096645632969</c:v>
                </c:pt>
                <c:pt idx="98">
                  <c:v>43.955111984905855</c:v>
                </c:pt>
                <c:pt idx="99">
                  <c:v>45.134209482961765</c:v>
                </c:pt>
                <c:pt idx="100">
                  <c:v>46.879758904849709</c:v>
                </c:pt>
                <c:pt idx="101">
                  <c:v>49.305686649287928</c:v>
                </c:pt>
                <c:pt idx="102">
                  <c:v>52.494992483027907</c:v>
                </c:pt>
                <c:pt idx="103">
                  <c:v>56.467953790569418</c:v>
                </c:pt>
                <c:pt idx="104">
                  <c:v>61.139312717445947</c:v>
                </c:pt>
                <c:pt idx="105">
                  <c:v>66.259199520275175</c:v>
                </c:pt>
                <c:pt idx="106">
                  <c:v>71.339455817378166</c:v>
                </c:pt>
                <c:pt idx="107">
                  <c:v>75.600378005695504</c:v>
                </c:pt>
                <c:pt idx="108">
                  <c:v>78.029008374276344</c:v>
                </c:pt>
                <c:pt idx="109">
                  <c:v>77.653633501455388</c:v>
                </c:pt>
                <c:pt idx="110">
                  <c:v>74.01364169352901</c:v>
                </c:pt>
                <c:pt idx="111">
                  <c:v>67.566064580427138</c:v>
                </c:pt>
                <c:pt idx="112">
                  <c:v>59.66535213116282</c:v>
                </c:pt>
                <c:pt idx="113">
                  <c:v>52.009153748391476</c:v>
                </c:pt>
                <c:pt idx="114">
                  <c:v>45.89239834402062</c:v>
                </c:pt>
                <c:pt idx="115">
                  <c:v>41.781030074119379</c:v>
                </c:pt>
                <c:pt idx="116">
                  <c:v>39.412906528148682</c:v>
                </c:pt>
                <c:pt idx="117">
                  <c:v>38.204970458077717</c:v>
                </c:pt>
                <c:pt idx="118">
                  <c:v>37.616485339766591</c:v>
                </c:pt>
                <c:pt idx="119">
                  <c:v>37.299943742900162</c:v>
                </c:pt>
                <c:pt idx="120">
                  <c:v>37.084875380485983</c:v>
                </c:pt>
                <c:pt idx="121">
                  <c:v>36.906966809465523</c:v>
                </c:pt>
                <c:pt idx="122">
                  <c:v>36.751613710269361</c:v>
                </c:pt>
                <c:pt idx="123">
                  <c:v>36.626222579100123</c:v>
                </c:pt>
                <c:pt idx="124">
                  <c:v>36.551858542587382</c:v>
                </c:pt>
                <c:pt idx="125">
                  <c:v>36.563644583340611</c:v>
                </c:pt>
                <c:pt idx="126">
                  <c:v>36.713759283498568</c:v>
                </c:pt>
                <c:pt idx="127">
                  <c:v>37.073644808350181</c:v>
                </c:pt>
                <c:pt idx="128">
                  <c:v>37.732719829457487</c:v>
                </c:pt>
                <c:pt idx="129">
                  <c:v>38.790743477216189</c:v>
                </c:pt>
                <c:pt idx="130">
                  <c:v>40.340824483774881</c:v>
                </c:pt>
                <c:pt idx="131">
                  <c:v>42.44022516311918</c:v>
                </c:pt>
                <c:pt idx="132">
                  <c:v>45.06724473845302</c:v>
                </c:pt>
                <c:pt idx="133">
                  <c:v>48.067215173061058</c:v>
                </c:pt>
                <c:pt idx="134">
                  <c:v>51.103646824135154</c:v>
                </c:pt>
                <c:pt idx="135">
                  <c:v>53.651941411898072</c:v>
                </c:pt>
                <c:pt idx="136">
                  <c:v>55.085967325384729</c:v>
                </c:pt>
                <c:pt idx="137">
                  <c:v>54.878671099575875</c:v>
                </c:pt>
                <c:pt idx="138">
                  <c:v>52.853134585428904</c:v>
                </c:pt>
                <c:pt idx="139">
                  <c:v>49.33470758182942</c:v>
                </c:pt>
                <c:pt idx="140">
                  <c:v>45.069693527805185</c:v>
                </c:pt>
                <c:pt idx="141">
                  <c:v>40.924130300784867</c:v>
                </c:pt>
                <c:pt idx="142">
                  <c:v>37.542594575879747</c:v>
                </c:pt>
                <c:pt idx="143">
                  <c:v>35.170801836905099</c:v>
                </c:pt>
                <c:pt idx="144">
                  <c:v>33.705750989082894</c:v>
                </c:pt>
                <c:pt idx="145">
                  <c:v>32.876089319202684</c:v>
                </c:pt>
                <c:pt idx="146">
                  <c:v>32.410399442536516</c:v>
                </c:pt>
                <c:pt idx="147">
                  <c:v>32.118795243214421</c:v>
                </c:pt>
                <c:pt idx="148">
                  <c:v>31.897482636267608</c:v>
                </c:pt>
                <c:pt idx="149">
                  <c:v>31.700251010940068</c:v>
                </c:pt>
                <c:pt idx="150">
                  <c:v>31.509997995279871</c:v>
                </c:pt>
                <c:pt idx="151">
                  <c:v>31.321402597506442</c:v>
                </c:pt>
                <c:pt idx="152">
                  <c:v>31.13306594230545</c:v>
                </c:pt>
                <c:pt idx="153">
                  <c:v>30.944679238261823</c:v>
                </c:pt>
                <c:pt idx="154">
                  <c:v>30.756188861899481</c:v>
                </c:pt>
                <c:pt idx="155">
                  <c:v>30.567591649325916</c:v>
                </c:pt>
                <c:pt idx="156">
                  <c:v>30.378892724700435</c:v>
                </c:pt>
                <c:pt idx="157">
                  <c:v>30.190098151071826</c:v>
                </c:pt>
                <c:pt idx="158">
                  <c:v>30.001213843628051</c:v>
                </c:pt>
                <c:pt idx="159">
                  <c:v>29.812245436102501</c:v>
                </c:pt>
                <c:pt idx="160">
                  <c:v>29.623198271623178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AD-4EA0-BBFF-FA68949FBB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63.735477234610798</c:v>
                </c:pt>
                <c:pt idx="21">
                  <c:v>63.447476216708353</c:v>
                </c:pt>
                <c:pt idx="22">
                  <c:v>63.159419216399215</c:v>
                </c:pt>
                <c:pt idx="23">
                  <c:v>62.871301998046285</c:v>
                </c:pt>
                <c:pt idx="24">
                  <c:v>62.583120032243222</c:v>
                </c:pt>
                <c:pt idx="25">
                  <c:v>62.294868478974394</c:v>
                </c:pt>
                <c:pt idx="26">
                  <c:v>62.006542170329247</c:v>
                </c:pt>
                <c:pt idx="27">
                  <c:v>61.718135592852903</c:v>
                </c:pt>
                <c:pt idx="28">
                  <c:v>61.429642869635963</c:v>
                </c:pt>
                <c:pt idx="29">
                  <c:v>61.14105774227162</c:v>
                </c:pt>
                <c:pt idx="30">
                  <c:v>60.852373552837271</c:v>
                </c:pt>
                <c:pt idx="31">
                  <c:v>60.563583226091225</c:v>
                </c:pt>
                <c:pt idx="32">
                  <c:v>60.274679252113941</c:v>
                </c:pt>
                <c:pt idx="33">
                  <c:v>59.985653669668089</c:v>
                </c:pt>
                <c:pt idx="34">
                  <c:v>59.6964980506025</c:v>
                </c:pt>
                <c:pt idx="35">
                  <c:v>59.407203485684079</c:v>
                </c:pt>
                <c:pt idx="36">
                  <c:v>59.117760572308441</c:v>
                </c:pt>
                <c:pt idx="37">
                  <c:v>58.828159404615903</c:v>
                </c:pt>
                <c:pt idx="38">
                  <c:v>58.538389566625938</c:v>
                </c:pt>
                <c:pt idx="39">
                  <c:v>58.248440129100295</c:v>
                </c:pt>
                <c:pt idx="40">
                  <c:v>57.958299650954615</c:v>
                </c:pt>
                <c:pt idx="41">
                  <c:v>57.667956186161376</c:v>
                </c:pt>
                <c:pt idx="42">
                  <c:v>57.377397297223865</c:v>
                </c:pt>
                <c:pt idx="43">
                  <c:v>57.086610076453645</c:v>
                </c:pt>
                <c:pt idx="44">
                  <c:v>56.795581176451726</c:v>
                </c:pt>
                <c:pt idx="45">
                  <c:v>56.504296851379046</c:v>
                </c:pt>
                <c:pt idx="46">
                  <c:v>56.21274301080318</c:v>
                </c:pt>
                <c:pt idx="47">
                  <c:v>55.92090528812605</c:v>
                </c:pt>
                <c:pt idx="48">
                  <c:v>55.628769125830964</c:v>
                </c:pt>
                <c:pt idx="49">
                  <c:v>55.336319880034445</c:v>
                </c:pt>
                <c:pt idx="50">
                  <c:v>55.04354294708547</c:v>
                </c:pt>
                <c:pt idx="51">
                  <c:v>54.750423915219571</c:v>
                </c:pt>
                <c:pt idx="52">
                  <c:v>54.456948744538437</c:v>
                </c:pt>
                <c:pt idx="53">
                  <c:v>54.163103978841825</c:v>
                </c:pt>
                <c:pt idx="54">
                  <c:v>53.868876993074615</c:v>
                </c:pt>
                <c:pt idx="55">
                  <c:v>53.574256280353929</c:v>
                </c:pt>
                <c:pt idx="56">
                  <c:v>53.27923178269149</c:v>
                </c:pt>
                <c:pt idx="57">
                  <c:v>52.98379526960094</c:v>
                </c:pt>
                <c:pt idx="58">
                  <c:v>52.68794076875276</c:v>
                </c:pt>
                <c:pt idx="59">
                  <c:v>52.391665052675251</c:v>
                </c:pt>
                <c:pt idx="60">
                  <c:v>52.09496818516098</c:v>
                </c:pt>
                <c:pt idx="61">
                  <c:v>51.79785413047869</c:v>
                </c:pt>
                <c:pt idx="62">
                  <c:v>51.500331427657848</c:v>
                </c:pt>
                <c:pt idx="63">
                  <c:v>51.20241393095354</c:v>
                </c:pt>
                <c:pt idx="64">
                  <c:v>50.904121616049828</c:v>
                </c:pt>
                <c:pt idx="65">
                  <c:v>50.605481449561395</c:v>
                </c:pt>
                <c:pt idx="66">
                  <c:v>50.306528316887068</c:v>
                </c:pt>
                <c:pt idx="67">
                  <c:v>50.007306000403425</c:v>
                </c:pt>
                <c:pt idx="68">
                  <c:v>49.707868196327432</c:v>
                </c:pt>
                <c:pt idx="69">
                  <c:v>49.408279554311527</c:v>
                </c:pt>
                <c:pt idx="70">
                  <c:v>49.108616718984621</c:v>
                </c:pt>
                <c:pt idx="71">
                  <c:v>48.808969347288013</c:v>
                </c:pt>
                <c:pt idx="72">
                  <c:v>48.509441069704096</c:v>
                </c:pt>
                <c:pt idx="73">
                  <c:v>48.210150357542048</c:v>
                </c:pt>
                <c:pt idx="74">
                  <c:v>47.911231252614257</c:v>
                </c:pt>
                <c:pt idx="75">
                  <c:v>47.612833910292338</c:v>
                </c:pt>
                <c:pt idx="76">
                  <c:v>47.315124902548</c:v>
                </c:pt>
                <c:pt idx="77">
                  <c:v>47.018287224724006</c:v>
                </c:pt>
                <c:pt idx="78">
                  <c:v>46.722519949073494</c:v>
                </c:pt>
                <c:pt idx="79">
                  <c:v>46.428037470210157</c:v>
                </c:pt>
                <c:pt idx="80">
                  <c:v>46.13506829316006</c:v>
                </c:pt>
                <c:pt idx="81">
                  <c:v>45.843853324234779</c:v>
                </c:pt>
                <c:pt idx="82">
                  <c:v>45.55464363880877</c:v>
                </c:pt>
                <c:pt idx="83">
                  <c:v>45.26769771835859</c:v>
                </c:pt>
                <c:pt idx="84">
                  <c:v>44.983278171518187</c:v>
                </c:pt>
                <c:pt idx="85">
                  <c:v>44.70164797969511</c:v>
                </c:pt>
                <c:pt idx="86">
                  <c:v>44.423066335771331</c:v>
                </c:pt>
                <c:pt idx="87">
                  <c:v>44.147784172909581</c:v>
                </c:pt>
                <c:pt idx="88">
                  <c:v>43.876039507445597</c:v>
                </c:pt>
                <c:pt idx="89">
                  <c:v>43.608052742970472</c:v>
                </c:pt>
                <c:pt idx="90">
                  <c:v>43.344022099669644</c:v>
                </c:pt>
                <c:pt idx="91">
                  <c:v>43.084119341687312</c:v>
                </c:pt>
                <c:pt idx="92">
                  <c:v>42.828485974129777</c:v>
                </c:pt>
                <c:pt idx="93">
                  <c:v>42.577230069460711</c:v>
                </c:pt>
                <c:pt idx="94">
                  <c:v>42.330423860560295</c:v>
                </c:pt>
                <c:pt idx="95">
                  <c:v>42.088102205708523</c:v>
                </c:pt>
                <c:pt idx="96">
                  <c:v>41.850261991264873</c:v>
                </c:pt>
                <c:pt idx="97">
                  <c:v>41.616862493676969</c:v>
                </c:pt>
                <c:pt idx="98">
                  <c:v>41.387826676977539</c:v>
                </c:pt>
                <c:pt idx="99">
                  <c:v>41.163043358558689</c:v>
                </c:pt>
                <c:pt idx="100">
                  <c:v>40.94237013793451</c:v>
                </c:pt>
                <c:pt idx="101">
                  <c:v>40.725636953010401</c:v>
                </c:pt>
                <c:pt idx="102">
                  <c:v>40.512650107828549</c:v>
                </c:pt>
                <c:pt idx="103">
                  <c:v>40.303196605639613</c:v>
                </c:pt>
                <c:pt idx="104">
                  <c:v>40.097048621280209</c:v>
                </c:pt>
                <c:pt idx="105">
                  <c:v>39.893967956179885</c:v>
                </c:pt>
                <c:pt idx="106">
                  <c:v>39.693710336198698</c:v>
                </c:pt>
                <c:pt idx="107">
                  <c:v>39.496029434828444</c:v>
                </c:pt>
                <c:pt idx="108">
                  <c:v>39.300680529859868</c:v>
                </c:pt>
                <c:pt idx="109">
                  <c:v>39.107423728301434</c:v>
                </c:pt>
                <c:pt idx="110">
                  <c:v>38.916026720279653</c:v>
                </c:pt>
                <c:pt idx="111">
                  <c:v>38.726267046393296</c:v>
                </c:pt>
                <c:pt idx="112">
                  <c:v>38.537933883506398</c:v>
                </c:pt>
                <c:pt idx="113">
                  <c:v>38.350829370658801</c:v>
                </c:pt>
                <c:pt idx="114">
                  <c:v>38.164769509444298</c:v>
                </c:pt>
                <c:pt idx="115">
                  <c:v>37.979584681968909</c:v>
                </c:pt>
                <c:pt idx="116">
                  <c:v>37.795119834702376</c:v>
                </c:pt>
                <c:pt idx="117">
                  <c:v>37.61123437866808</c:v>
                </c:pt>
                <c:pt idx="118">
                  <c:v>37.427801856050806</c:v>
                </c:pt>
                <c:pt idx="119">
                  <c:v>37.244709421019195</c:v>
                </c:pt>
                <c:pt idx="120">
                  <c:v>37.061857178914323</c:v>
                </c:pt>
                <c:pt idx="121">
                  <c:v>36.879157423435373</c:v>
                </c:pt>
                <c:pt idx="122">
                  <c:v>36.696533806475358</c:v>
                </c:pt>
                <c:pt idx="123">
                  <c:v>36.513920470152193</c:v>
                </c:pt>
                <c:pt idx="124">
                  <c:v>36.331261165596807</c:v>
                </c:pt>
                <c:pt idx="125">
                  <c:v>36.148508378376754</c:v>
                </c:pt>
                <c:pt idx="126">
                  <c:v>35.965622476168335</c:v>
                </c:pt>
                <c:pt idx="127">
                  <c:v>35.78257089050463</c:v>
                </c:pt>
                <c:pt idx="128">
                  <c:v>35.599327341147912</c:v>
                </c:pt>
                <c:pt idx="129">
                  <c:v>35.41587110885586</c:v>
                </c:pt>
                <c:pt idx="130">
                  <c:v>35.232186360006089</c:v>
                </c:pt>
                <c:pt idx="131">
                  <c:v>35.048261524675006</c:v>
                </c:pt>
                <c:pt idx="132">
                  <c:v>34.864088728285985</c:v>
                </c:pt>
                <c:pt idx="133">
                  <c:v>34.679663275801566</c:v>
                </c:pt>
                <c:pt idx="134">
                  <c:v>34.494983186583553</c:v>
                </c:pt>
                <c:pt idx="135">
                  <c:v>34.310048777437693</c:v>
                </c:pt>
                <c:pt idx="136">
                  <c:v>34.124862290952841</c:v>
                </c:pt>
                <c:pt idx="137">
                  <c:v>33.939427565999956</c:v>
                </c:pt>
                <c:pt idx="138">
                  <c:v>33.753749747139651</c:v>
                </c:pt>
                <c:pt idx="139">
                  <c:v>33.567835029670171</c:v>
                </c:pt>
                <c:pt idx="140">
                  <c:v>33.381690437105959</c:v>
                </c:pt>
                <c:pt idx="141">
                  <c:v>33.195323627990049</c:v>
                </c:pt>
                <c:pt idx="142">
                  <c:v>33.008742729095395</c:v>
                </c:pt>
                <c:pt idx="143">
                  <c:v>32.82195619224678</c:v>
                </c:pt>
                <c:pt idx="144">
                  <c:v>32.634972672187189</c:v>
                </c:pt>
                <c:pt idx="145">
                  <c:v>32.447800923110307</c:v>
                </c:pt>
                <c:pt idx="146">
                  <c:v>32.260449711679989</c:v>
                </c:pt>
                <c:pt idx="147">
                  <c:v>32.07292774455226</c:v>
                </c:pt>
                <c:pt idx="148">
                  <c:v>31.885243608602522</c:v>
                </c:pt>
                <c:pt idx="149">
                  <c:v>31.697405722238887</c:v>
                </c:pt>
                <c:pt idx="150">
                  <c:v>31.50942229634877</c:v>
                </c:pt>
                <c:pt idx="151">
                  <c:v>31.321301303581411</c:v>
                </c:pt>
                <c:pt idx="152">
                  <c:v>31.133050454811464</c:v>
                </c:pt>
                <c:pt idx="153">
                  <c:v>30.94467718175985</c:v>
                </c:pt>
                <c:pt idx="154">
                  <c:v>30.756188624866969</c:v>
                </c:pt>
                <c:pt idx="155">
                  <c:v>30.567591625621418</c:v>
                </c:pt>
                <c:pt idx="156">
                  <c:v>30.378892722644366</c:v>
                </c:pt>
                <c:pt idx="157">
                  <c:v>30.190098150917198</c:v>
                </c:pt>
                <c:pt idx="158">
                  <c:v>30.001213843617972</c:v>
                </c:pt>
                <c:pt idx="159">
                  <c:v>29.812245436101932</c:v>
                </c:pt>
                <c:pt idx="160">
                  <c:v>29.623198271623149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AD-4EA0-BBFF-FA68949F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60.051000000000002</c:v>
                </c:pt>
                <c:pt idx="1">
                  <c:v>59.186</c:v>
                </c:pt>
                <c:pt idx="2">
                  <c:v>58.712000000000003</c:v>
                </c:pt>
                <c:pt idx="3">
                  <c:v>59.287999999999997</c:v>
                </c:pt>
                <c:pt idx="4">
                  <c:v>60.017000000000003</c:v>
                </c:pt>
                <c:pt idx="5">
                  <c:v>58.948999999999998</c:v>
                </c:pt>
                <c:pt idx="6">
                  <c:v>59.593000000000004</c:v>
                </c:pt>
                <c:pt idx="7">
                  <c:v>60.22</c:v>
                </c:pt>
                <c:pt idx="8">
                  <c:v>59.491999999999997</c:v>
                </c:pt>
                <c:pt idx="9">
                  <c:v>59.186</c:v>
                </c:pt>
                <c:pt idx="10">
                  <c:v>59.203000000000003</c:v>
                </c:pt>
                <c:pt idx="11">
                  <c:v>59.287999999999997</c:v>
                </c:pt>
                <c:pt idx="12">
                  <c:v>59.085000000000001</c:v>
                </c:pt>
                <c:pt idx="13">
                  <c:v>59.067999999999998</c:v>
                </c:pt>
                <c:pt idx="14">
                  <c:v>59.168999999999997</c:v>
                </c:pt>
                <c:pt idx="15">
                  <c:v>59.287999999999997</c:v>
                </c:pt>
                <c:pt idx="16">
                  <c:v>60.78</c:v>
                </c:pt>
                <c:pt idx="17">
                  <c:v>58.338999999999999</c:v>
                </c:pt>
                <c:pt idx="18">
                  <c:v>59.643999999999998</c:v>
                </c:pt>
                <c:pt idx="19">
                  <c:v>61.287999999999997</c:v>
                </c:pt>
                <c:pt idx="20">
                  <c:v>61.508000000000003</c:v>
                </c:pt>
                <c:pt idx="21">
                  <c:v>62.524999999999999</c:v>
                </c:pt>
                <c:pt idx="22">
                  <c:v>61.508000000000003</c:v>
                </c:pt>
                <c:pt idx="23">
                  <c:v>61.491999999999997</c:v>
                </c:pt>
                <c:pt idx="24">
                  <c:v>60.966000000000001</c:v>
                </c:pt>
                <c:pt idx="25">
                  <c:v>61.508000000000003</c:v>
                </c:pt>
                <c:pt idx="26">
                  <c:v>61.033999999999999</c:v>
                </c:pt>
                <c:pt idx="27">
                  <c:v>63.067999999999998</c:v>
                </c:pt>
                <c:pt idx="28">
                  <c:v>62.136000000000003</c:v>
                </c:pt>
                <c:pt idx="29">
                  <c:v>63.287999999999997</c:v>
                </c:pt>
                <c:pt idx="30">
                  <c:v>63.101999999999997</c:v>
                </c:pt>
                <c:pt idx="31">
                  <c:v>65.051000000000002</c:v>
                </c:pt>
                <c:pt idx="32">
                  <c:v>65.593000000000004</c:v>
                </c:pt>
                <c:pt idx="33">
                  <c:v>68.236999999999995</c:v>
                </c:pt>
                <c:pt idx="34">
                  <c:v>69.575999999999993</c:v>
                </c:pt>
                <c:pt idx="35">
                  <c:v>71.441000000000003</c:v>
                </c:pt>
                <c:pt idx="36">
                  <c:v>72.39</c:v>
                </c:pt>
                <c:pt idx="37">
                  <c:v>75.575999999999993</c:v>
                </c:pt>
                <c:pt idx="38">
                  <c:v>78.322000000000003</c:v>
                </c:pt>
                <c:pt idx="39">
                  <c:v>82.271000000000001</c:v>
                </c:pt>
                <c:pt idx="40">
                  <c:v>87.694999999999993</c:v>
                </c:pt>
                <c:pt idx="41">
                  <c:v>97.881</c:v>
                </c:pt>
                <c:pt idx="42">
                  <c:v>112.797</c:v>
                </c:pt>
                <c:pt idx="43">
                  <c:v>132.797</c:v>
                </c:pt>
                <c:pt idx="44">
                  <c:v>153.35599999999999</c:v>
                </c:pt>
                <c:pt idx="45">
                  <c:v>171.203</c:v>
                </c:pt>
                <c:pt idx="46">
                  <c:v>186.83099999999999</c:v>
                </c:pt>
                <c:pt idx="47">
                  <c:v>200.15299999999999</c:v>
                </c:pt>
                <c:pt idx="48">
                  <c:v>209.64400000000001</c:v>
                </c:pt>
                <c:pt idx="49">
                  <c:v>216.84700000000001</c:v>
                </c:pt>
                <c:pt idx="50">
                  <c:v>221.47499999999999</c:v>
                </c:pt>
                <c:pt idx="51">
                  <c:v>223.59299999999999</c:v>
                </c:pt>
                <c:pt idx="52">
                  <c:v>222.76300000000001</c:v>
                </c:pt>
                <c:pt idx="53">
                  <c:v>217.57599999999999</c:v>
                </c:pt>
                <c:pt idx="54">
                  <c:v>207.61</c:v>
                </c:pt>
                <c:pt idx="55">
                  <c:v>187.62700000000001</c:v>
                </c:pt>
                <c:pt idx="56">
                  <c:v>154.30500000000001</c:v>
                </c:pt>
                <c:pt idx="57">
                  <c:v>112.52500000000001</c:v>
                </c:pt>
                <c:pt idx="58">
                  <c:v>76.424000000000007</c:v>
                </c:pt>
                <c:pt idx="59">
                  <c:v>61.423999999999999</c:v>
                </c:pt>
                <c:pt idx="60">
                  <c:v>60.101999999999997</c:v>
                </c:pt>
                <c:pt idx="61">
                  <c:v>62.508000000000003</c:v>
                </c:pt>
                <c:pt idx="62">
                  <c:v>68.051000000000002</c:v>
                </c:pt>
                <c:pt idx="63">
                  <c:v>74.406999999999996</c:v>
                </c:pt>
                <c:pt idx="64">
                  <c:v>82.135999999999996</c:v>
                </c:pt>
                <c:pt idx="65">
                  <c:v>94.135999999999996</c:v>
                </c:pt>
                <c:pt idx="66">
                  <c:v>109.08499999999999</c:v>
                </c:pt>
                <c:pt idx="67">
                  <c:v>123.23699999999999</c:v>
                </c:pt>
                <c:pt idx="68">
                  <c:v>136.78</c:v>
                </c:pt>
                <c:pt idx="69">
                  <c:v>147.72900000000001</c:v>
                </c:pt>
                <c:pt idx="70">
                  <c:v>157.28800000000001</c:v>
                </c:pt>
                <c:pt idx="71">
                  <c:v>165.017</c:v>
                </c:pt>
                <c:pt idx="72">
                  <c:v>168.441</c:v>
                </c:pt>
                <c:pt idx="73">
                  <c:v>171.322</c:v>
                </c:pt>
                <c:pt idx="74">
                  <c:v>170.203</c:v>
                </c:pt>
                <c:pt idx="75">
                  <c:v>164.40700000000001</c:v>
                </c:pt>
                <c:pt idx="76">
                  <c:v>150.35599999999999</c:v>
                </c:pt>
                <c:pt idx="77">
                  <c:v>123.831</c:v>
                </c:pt>
                <c:pt idx="78">
                  <c:v>88.525000000000006</c:v>
                </c:pt>
                <c:pt idx="79">
                  <c:v>59.898000000000003</c:v>
                </c:pt>
                <c:pt idx="80">
                  <c:v>49.033999999999999</c:v>
                </c:pt>
                <c:pt idx="81">
                  <c:v>47.712000000000003</c:v>
                </c:pt>
                <c:pt idx="82">
                  <c:v>47.203000000000003</c:v>
                </c:pt>
                <c:pt idx="83">
                  <c:v>46.203000000000003</c:v>
                </c:pt>
                <c:pt idx="84">
                  <c:v>46.78</c:v>
                </c:pt>
                <c:pt idx="85">
                  <c:v>45.423999999999999</c:v>
                </c:pt>
                <c:pt idx="86">
                  <c:v>46.22</c:v>
                </c:pt>
                <c:pt idx="87">
                  <c:v>46.61</c:v>
                </c:pt>
                <c:pt idx="88">
                  <c:v>46.186</c:v>
                </c:pt>
                <c:pt idx="89">
                  <c:v>47.136000000000003</c:v>
                </c:pt>
                <c:pt idx="90">
                  <c:v>45.491999999999997</c:v>
                </c:pt>
                <c:pt idx="91">
                  <c:v>47.441000000000003</c:v>
                </c:pt>
                <c:pt idx="92">
                  <c:v>46.287999999999997</c:v>
                </c:pt>
                <c:pt idx="93">
                  <c:v>47.186</c:v>
                </c:pt>
                <c:pt idx="94">
                  <c:v>47.491999999999997</c:v>
                </c:pt>
                <c:pt idx="95">
                  <c:v>46.593000000000004</c:v>
                </c:pt>
                <c:pt idx="96">
                  <c:v>47.051000000000002</c:v>
                </c:pt>
                <c:pt idx="97">
                  <c:v>45.61</c:v>
                </c:pt>
                <c:pt idx="98">
                  <c:v>46.932000000000002</c:v>
                </c:pt>
                <c:pt idx="99">
                  <c:v>46.695</c:v>
                </c:pt>
                <c:pt idx="100">
                  <c:v>45.661000000000001</c:v>
                </c:pt>
                <c:pt idx="101">
                  <c:v>47.524999999999999</c:v>
                </c:pt>
                <c:pt idx="102">
                  <c:v>48.253999999999998</c:v>
                </c:pt>
                <c:pt idx="103">
                  <c:v>52.863999999999997</c:v>
                </c:pt>
                <c:pt idx="104">
                  <c:v>57.695</c:v>
                </c:pt>
                <c:pt idx="105">
                  <c:v>66.22</c:v>
                </c:pt>
                <c:pt idx="106">
                  <c:v>74</c:v>
                </c:pt>
                <c:pt idx="107">
                  <c:v>82.78</c:v>
                </c:pt>
                <c:pt idx="108">
                  <c:v>86.542000000000002</c:v>
                </c:pt>
                <c:pt idx="109">
                  <c:v>88.846999999999994</c:v>
                </c:pt>
                <c:pt idx="110">
                  <c:v>86.948999999999998</c:v>
                </c:pt>
                <c:pt idx="111">
                  <c:v>81.186000000000007</c:v>
                </c:pt>
                <c:pt idx="112">
                  <c:v>71.305000000000007</c:v>
                </c:pt>
                <c:pt idx="113">
                  <c:v>60.085000000000001</c:v>
                </c:pt>
                <c:pt idx="114">
                  <c:v>48.898000000000003</c:v>
                </c:pt>
                <c:pt idx="115">
                  <c:v>43.831000000000003</c:v>
                </c:pt>
                <c:pt idx="116">
                  <c:v>40.712000000000003</c:v>
                </c:pt>
                <c:pt idx="117">
                  <c:v>40.067999999999998</c:v>
                </c:pt>
                <c:pt idx="118">
                  <c:v>38.322000000000003</c:v>
                </c:pt>
                <c:pt idx="119">
                  <c:v>40.677999999999997</c:v>
                </c:pt>
                <c:pt idx="120">
                  <c:v>38.932000000000002</c:v>
                </c:pt>
                <c:pt idx="121">
                  <c:v>38.982999999999997</c:v>
                </c:pt>
                <c:pt idx="122">
                  <c:v>37.542000000000002</c:v>
                </c:pt>
                <c:pt idx="123">
                  <c:v>39.728999999999999</c:v>
                </c:pt>
                <c:pt idx="124">
                  <c:v>38.119</c:v>
                </c:pt>
                <c:pt idx="125">
                  <c:v>37.796999999999997</c:v>
                </c:pt>
                <c:pt idx="126">
                  <c:v>38.847000000000001</c:v>
                </c:pt>
                <c:pt idx="127">
                  <c:v>37.982999999999997</c:v>
                </c:pt>
                <c:pt idx="128">
                  <c:v>38.914999999999999</c:v>
                </c:pt>
                <c:pt idx="129">
                  <c:v>39.796999999999997</c:v>
                </c:pt>
                <c:pt idx="130">
                  <c:v>38.22</c:v>
                </c:pt>
                <c:pt idx="131">
                  <c:v>39.982999999999997</c:v>
                </c:pt>
                <c:pt idx="132">
                  <c:v>43.661000000000001</c:v>
                </c:pt>
                <c:pt idx="133">
                  <c:v>46.136000000000003</c:v>
                </c:pt>
                <c:pt idx="134">
                  <c:v>52.085000000000001</c:v>
                </c:pt>
                <c:pt idx="135">
                  <c:v>57.712000000000003</c:v>
                </c:pt>
                <c:pt idx="136">
                  <c:v>61.423999999999999</c:v>
                </c:pt>
                <c:pt idx="137">
                  <c:v>65</c:v>
                </c:pt>
                <c:pt idx="138">
                  <c:v>65.153000000000006</c:v>
                </c:pt>
                <c:pt idx="139">
                  <c:v>61.441000000000003</c:v>
                </c:pt>
                <c:pt idx="140">
                  <c:v>53.203000000000003</c:v>
                </c:pt>
                <c:pt idx="141">
                  <c:v>45.914999999999999</c:v>
                </c:pt>
                <c:pt idx="142">
                  <c:v>38.982999999999997</c:v>
                </c:pt>
                <c:pt idx="143">
                  <c:v>35.085000000000001</c:v>
                </c:pt>
                <c:pt idx="144">
                  <c:v>32.728999999999999</c:v>
                </c:pt>
                <c:pt idx="145">
                  <c:v>33.932000000000002</c:v>
                </c:pt>
                <c:pt idx="146">
                  <c:v>33.712000000000003</c:v>
                </c:pt>
                <c:pt idx="147">
                  <c:v>33.271000000000001</c:v>
                </c:pt>
                <c:pt idx="148">
                  <c:v>33.881</c:v>
                </c:pt>
                <c:pt idx="149">
                  <c:v>33.982999999999997</c:v>
                </c:pt>
                <c:pt idx="150">
                  <c:v>32.067999999999998</c:v>
                </c:pt>
                <c:pt idx="151">
                  <c:v>33.136000000000003</c:v>
                </c:pt>
                <c:pt idx="152">
                  <c:v>32.847000000000001</c:v>
                </c:pt>
                <c:pt idx="153">
                  <c:v>33.305</c:v>
                </c:pt>
                <c:pt idx="154">
                  <c:v>33.085000000000001</c:v>
                </c:pt>
                <c:pt idx="155">
                  <c:v>33.508000000000003</c:v>
                </c:pt>
                <c:pt idx="156">
                  <c:v>33.423999999999999</c:v>
                </c:pt>
                <c:pt idx="157">
                  <c:v>33.253999999999998</c:v>
                </c:pt>
                <c:pt idx="158">
                  <c:v>32.728999999999999</c:v>
                </c:pt>
                <c:pt idx="159">
                  <c:v>31.949000000000002</c:v>
                </c:pt>
                <c:pt idx="160">
                  <c:v>33.186</c:v>
                </c:pt>
                <c:pt idx="161">
                  <c:v>32.814</c:v>
                </c:pt>
                <c:pt idx="162">
                  <c:v>33.186</c:v>
                </c:pt>
                <c:pt idx="163">
                  <c:v>32.136000000000003</c:v>
                </c:pt>
                <c:pt idx="164">
                  <c:v>31.643999999999998</c:v>
                </c:pt>
                <c:pt idx="165">
                  <c:v>32.203000000000003</c:v>
                </c:pt>
                <c:pt idx="166">
                  <c:v>30.745999999999999</c:v>
                </c:pt>
                <c:pt idx="167">
                  <c:v>32.475000000000001</c:v>
                </c:pt>
                <c:pt idx="168">
                  <c:v>32.305</c:v>
                </c:pt>
                <c:pt idx="169">
                  <c:v>31.135999999999999</c:v>
                </c:pt>
                <c:pt idx="170">
                  <c:v>30.712</c:v>
                </c:pt>
                <c:pt idx="171">
                  <c:v>31.695</c:v>
                </c:pt>
                <c:pt idx="172">
                  <c:v>31.931999999999999</c:v>
                </c:pt>
                <c:pt idx="173">
                  <c:v>30.814</c:v>
                </c:pt>
                <c:pt idx="174">
                  <c:v>30.931999999999999</c:v>
                </c:pt>
                <c:pt idx="175">
                  <c:v>29.440999999999999</c:v>
                </c:pt>
                <c:pt idx="176">
                  <c:v>30.305</c:v>
                </c:pt>
                <c:pt idx="177">
                  <c:v>31.085000000000001</c:v>
                </c:pt>
                <c:pt idx="178">
                  <c:v>30.898</c:v>
                </c:pt>
                <c:pt idx="179">
                  <c:v>32.372999999999998</c:v>
                </c:pt>
                <c:pt idx="180">
                  <c:v>32.643999999999998</c:v>
                </c:pt>
                <c:pt idx="181">
                  <c:v>30.695</c:v>
                </c:pt>
                <c:pt idx="182">
                  <c:v>29.356000000000002</c:v>
                </c:pt>
                <c:pt idx="183">
                  <c:v>29.39</c:v>
                </c:pt>
                <c:pt idx="184">
                  <c:v>28.983000000000001</c:v>
                </c:pt>
                <c:pt idx="185">
                  <c:v>28.931999999999999</c:v>
                </c:pt>
                <c:pt idx="186">
                  <c:v>28.271000000000001</c:v>
                </c:pt>
                <c:pt idx="187">
                  <c:v>29.271000000000001</c:v>
                </c:pt>
                <c:pt idx="188">
                  <c:v>28.593</c:v>
                </c:pt>
                <c:pt idx="189">
                  <c:v>29.321999999999999</c:v>
                </c:pt>
                <c:pt idx="190">
                  <c:v>27.966000000000001</c:v>
                </c:pt>
                <c:pt idx="191">
                  <c:v>28.559000000000001</c:v>
                </c:pt>
                <c:pt idx="192">
                  <c:v>29.593</c:v>
                </c:pt>
                <c:pt idx="193">
                  <c:v>26.881</c:v>
                </c:pt>
                <c:pt idx="194">
                  <c:v>28.492000000000001</c:v>
                </c:pt>
                <c:pt idx="195">
                  <c:v>29.914999999999999</c:v>
                </c:pt>
                <c:pt idx="196">
                  <c:v>29.407</c:v>
                </c:pt>
                <c:pt idx="197">
                  <c:v>29.016999999999999</c:v>
                </c:pt>
                <c:pt idx="198">
                  <c:v>28.440999999999999</c:v>
                </c:pt>
                <c:pt idx="199">
                  <c:v>26.966000000000001</c:v>
                </c:pt>
                <c:pt idx="200">
                  <c:v>29.202999999999999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5-4866-96C7-6DB4A0E2B26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64.834242436355282</c:v>
                </c:pt>
                <c:pt idx="20">
                  <c:v>64.588932616579825</c:v>
                </c:pt>
                <c:pt idx="21">
                  <c:v>64.348916404822717</c:v>
                </c:pt>
                <c:pt idx="22">
                  <c:v>64.117281968522605</c:v>
                </c:pt>
                <c:pt idx="23">
                  <c:v>63.898688257350571</c:v>
                </c:pt>
                <c:pt idx="24">
                  <c:v>63.700032306246243</c:v>
                </c:pt>
                <c:pt idx="25">
                  <c:v>63.531329695833286</c:v>
                </c:pt>
                <c:pt idx="26">
                  <c:v>63.406841515779128</c:v>
                </c:pt>
                <c:pt idx="27">
                  <c:v>63.346469122769768</c:v>
                </c:pt>
                <c:pt idx="28">
                  <c:v>63.37741550089482</c:v>
                </c:pt>
                <c:pt idx="29">
                  <c:v>63.536076747004344</c:v>
                </c:pt>
                <c:pt idx="30">
                  <c:v>63.870077745012047</c:v>
                </c:pt>
                <c:pt idx="31">
                  <c:v>64.440302928096614</c:v>
                </c:pt>
                <c:pt idx="32">
                  <c:v>65.322699362000819</c:v>
                </c:pt>
                <c:pt idx="33">
                  <c:v>66.609551941662687</c:v>
                </c:pt>
                <c:pt idx="34">
                  <c:v>68.409859941321031</c:v>
                </c:pt>
                <c:pt idx="35">
                  <c:v>70.848394878549513</c:v>
                </c:pt>
                <c:pt idx="36">
                  <c:v>74.063008641214282</c:v>
                </c:pt>
                <c:pt idx="37">
                  <c:v>78.19980554924436</c:v>
                </c:pt>
                <c:pt idx="38">
                  <c:v>83.40590728144268</c:v>
                </c:pt>
                <c:pt idx="39">
                  <c:v>89.819733697265846</c:v>
                </c:pt>
                <c:pt idx="40">
                  <c:v>97.558993381625129</c:v>
                </c:pt>
                <c:pt idx="41">
                  <c:v>106.70690925012623</c:v>
                </c:pt>
                <c:pt idx="42">
                  <c:v>117.29756380344274</c:v>
                </c:pt>
                <c:pt idx="43">
                  <c:v>129.30157537827259</c:v>
                </c:pt>
                <c:pt idx="44">
                  <c:v>142.61346523204281</c:v>
                </c:pt>
                <c:pt idx="45">
                  <c:v>157.04156249599734</c:v>
                </c:pt>
                <c:pt idx="46">
                  <c:v>172.29857354405215</c:v>
                </c:pt>
                <c:pt idx="47">
                  <c:v>187.98241321790323</c:v>
                </c:pt>
                <c:pt idx="48">
                  <c:v>203.51877329021531</c:v>
                </c:pt>
                <c:pt idx="49">
                  <c:v>218.01789304904898</c:v>
                </c:pt>
                <c:pt idx="50">
                  <c:v>230.02308473067032</c:v>
                </c:pt>
                <c:pt idx="51">
                  <c:v>237.27090715869517</c:v>
                </c:pt>
                <c:pt idx="52">
                  <c:v>236.82524460113729</c:v>
                </c:pt>
                <c:pt idx="53">
                  <c:v>226.01378607392186</c:v>
                </c:pt>
                <c:pt idx="54">
                  <c:v>204.09173927598414</c:v>
                </c:pt>
                <c:pt idx="55">
                  <c:v>173.61962397671795</c:v>
                </c:pt>
                <c:pt idx="56">
                  <c:v>140.18422701950215</c:v>
                </c:pt>
                <c:pt idx="57">
                  <c:v>110.17180143428412</c:v>
                </c:pt>
                <c:pt idx="58">
                  <c:v>88.029648215933307</c:v>
                </c:pt>
                <c:pt idx="59">
                  <c:v>74.938052698500044</c:v>
                </c:pt>
                <c:pt idx="60">
                  <c:v>69.486249947823026</c:v>
                </c:pt>
                <c:pt idx="61">
                  <c:v>69.335126780743565</c:v>
                </c:pt>
                <c:pt idx="62">
                  <c:v>72.529400790869715</c:v>
                </c:pt>
                <c:pt idx="63">
                  <c:v>77.934541779348294</c:v>
                </c:pt>
                <c:pt idx="64">
                  <c:v>85.067559670069912</c:v>
                </c:pt>
                <c:pt idx="65">
                  <c:v>93.769509982330064</c:v>
                </c:pt>
                <c:pt idx="66">
                  <c:v>103.95978649003345</c:v>
                </c:pt>
                <c:pt idx="67">
                  <c:v>115.50430777135333</c:v>
                </c:pt>
                <c:pt idx="68">
                  <c:v>128.1504784583542</c:v>
                </c:pt>
                <c:pt idx="69">
                  <c:v>141.47510764508169</c:v>
                </c:pt>
                <c:pt idx="70">
                  <c:v>154.79153582084282</c:v>
                </c:pt>
                <c:pt idx="71">
                  <c:v>166.96981795301565</c:v>
                </c:pt>
                <c:pt idx="72">
                  <c:v>176.20737290644891</c:v>
                </c:pt>
                <c:pt idx="73">
                  <c:v>179.99818930658336</c:v>
                </c:pt>
                <c:pt idx="74">
                  <c:v>175.72486909769987</c:v>
                </c:pt>
                <c:pt idx="75">
                  <c:v>162.02524620722033</c:v>
                </c:pt>
                <c:pt idx="76">
                  <c:v>140.23115695700488</c:v>
                </c:pt>
                <c:pt idx="77">
                  <c:v>114.54613483097648</c:v>
                </c:pt>
                <c:pt idx="78">
                  <c:v>90.334772325973745</c:v>
                </c:pt>
                <c:pt idx="79">
                  <c:v>71.603510005941757</c:v>
                </c:pt>
                <c:pt idx="80">
                  <c:v>59.561015314461571</c:v>
                </c:pt>
                <c:pt idx="81">
                  <c:v>53.055411117144615</c:v>
                </c:pt>
                <c:pt idx="82">
                  <c:v>50.038312014505387</c:v>
                </c:pt>
                <c:pt idx="83">
                  <c:v>48.764209109270439</c:v>
                </c:pt>
                <c:pt idx="84">
                  <c:v>48.194505335894732</c:v>
                </c:pt>
                <c:pt idx="85">
                  <c:v>47.858059524567189</c:v>
                </c:pt>
                <c:pt idx="86">
                  <c:v>47.58617280512118</c:v>
                </c:pt>
                <c:pt idx="87">
                  <c:v>47.3306303210789</c:v>
                </c:pt>
                <c:pt idx="88">
                  <c:v>47.080999072603682</c:v>
                </c:pt>
                <c:pt idx="89">
                  <c:v>46.836911835208191</c:v>
                </c:pt>
                <c:pt idx="90">
                  <c:v>46.601283448867733</c:v>
                </c:pt>
                <c:pt idx="91">
                  <c:v>46.379741791950998</c:v>
                </c:pt>
                <c:pt idx="92">
                  <c:v>46.181844154905491</c:v>
                </c:pt>
                <c:pt idx="93">
                  <c:v>46.023126656804926</c:v>
                </c:pt>
                <c:pt idx="94">
                  <c:v>45.927828016286107</c:v>
                </c:pt>
                <c:pt idx="95">
                  <c:v>45.932136660693246</c:v>
                </c:pt>
                <c:pt idx="96">
                  <c:v>46.087577453452667</c:v>
                </c:pt>
                <c:pt idx="97">
                  <c:v>46.463811287974281</c:v>
                </c:pt>
                <c:pt idx="98">
                  <c:v>47.149742646571788</c:v>
                </c:pt>
                <c:pt idx="99">
                  <c:v>48.251529608162777</c:v>
                </c:pt>
                <c:pt idx="100">
                  <c:v>49.886016979990664</c:v>
                </c:pt>
                <c:pt idx="101">
                  <c:v>52.168385152678646</c:v>
                </c:pt>
                <c:pt idx="102">
                  <c:v>55.193348017495261</c:v>
                </c:pt>
                <c:pt idx="103">
                  <c:v>59.00951090950818</c:v>
                </c:pt>
                <c:pt idx="104">
                  <c:v>63.585506441116813</c:v>
                </c:pt>
                <c:pt idx="105">
                  <c:v>68.7640879432563</c:v>
                </c:pt>
                <c:pt idx="106">
                  <c:v>74.200843401849312</c:v>
                </c:pt>
                <c:pt idx="107">
                  <c:v>79.299327346498899</c:v>
                </c:pt>
                <c:pt idx="108">
                  <c:v>83.193491135424765</c:v>
                </c:pt>
                <c:pt idx="109">
                  <c:v>84.868974676211479</c:v>
                </c:pt>
                <c:pt idx="110">
                  <c:v>83.487477457905555</c:v>
                </c:pt>
                <c:pt idx="111">
                  <c:v>78.82925862112684</c:v>
                </c:pt>
                <c:pt idx="112">
                  <c:v>71.581577338262264</c:v>
                </c:pt>
                <c:pt idx="113">
                  <c:v>63.193653557593009</c:v>
                </c:pt>
                <c:pt idx="114">
                  <c:v>55.299974881210574</c:v>
                </c:pt>
                <c:pt idx="115">
                  <c:v>49.064239748186417</c:v>
                </c:pt>
                <c:pt idx="116">
                  <c:v>44.85763948863503</c:v>
                </c:pt>
                <c:pt idx="117">
                  <c:v>42.392779787708044</c:v>
                </c:pt>
                <c:pt idx="118">
                  <c:v>41.099352089879794</c:v>
                </c:pt>
                <c:pt idx="119">
                  <c:v>40.449147777041276</c:v>
                </c:pt>
                <c:pt idx="120">
                  <c:v>40.094651164773502</c:v>
                </c:pt>
                <c:pt idx="121">
                  <c:v>39.859227227230242</c:v>
                </c:pt>
                <c:pt idx="122">
                  <c:v>39.674296963177447</c:v>
                </c:pt>
                <c:pt idx="123">
                  <c:v>39.525970061146552</c:v>
                </c:pt>
                <c:pt idx="124">
                  <c:v>39.427145651028631</c:v>
                </c:pt>
                <c:pt idx="125">
                  <c:v>39.408254499139531</c:v>
                </c:pt>
                <c:pt idx="126">
                  <c:v>39.51678029807033</c:v>
                </c:pt>
                <c:pt idx="127">
                  <c:v>39.819000190175913</c:v>
                </c:pt>
                <c:pt idx="128">
                  <c:v>40.400025094280458</c:v>
                </c:pt>
                <c:pt idx="129">
                  <c:v>41.359203352866224</c:v>
                </c:pt>
                <c:pt idx="130">
                  <c:v>42.798151333638984</c:v>
                </c:pt>
                <c:pt idx="131">
                  <c:v>44.798778734172814</c:v>
                </c:pt>
                <c:pt idx="132">
                  <c:v>47.389119298795848</c:v>
                </c:pt>
                <c:pt idx="133">
                  <c:v>50.496802646208195</c:v>
                </c:pt>
                <c:pt idx="134">
                  <c:v>53.896755804003476</c:v>
                </c:pt>
                <c:pt idx="135">
                  <c:v>57.174451127691881</c:v>
                </c:pt>
                <c:pt idx="136">
                  <c:v>59.744424931357827</c:v>
                </c:pt>
                <c:pt idx="137">
                  <c:v>60.965915616827019</c:v>
                </c:pt>
                <c:pt idx="138">
                  <c:v>60.356848065455189</c:v>
                </c:pt>
                <c:pt idx="139">
                  <c:v>57.826626236079306</c:v>
                </c:pt>
                <c:pt idx="140">
                  <c:v>53.787001909170868</c:v>
                </c:pt>
                <c:pt idx="141">
                  <c:v>49.037679807258641</c:v>
                </c:pt>
                <c:pt idx="142">
                  <c:v>44.463417999509474</c:v>
                </c:pt>
                <c:pt idx="143">
                  <c:v>40.713690560938417</c:v>
                </c:pt>
                <c:pt idx="144">
                  <c:v>38.041422161672017</c:v>
                </c:pt>
                <c:pt idx="145">
                  <c:v>36.351276333613306</c:v>
                </c:pt>
                <c:pt idx="146">
                  <c:v>35.370276269519586</c:v>
                </c:pt>
                <c:pt idx="147">
                  <c:v>34.813126366490472</c:v>
                </c:pt>
                <c:pt idx="148">
                  <c:v>34.470000237772318</c:v>
                </c:pt>
                <c:pt idx="149">
                  <c:v>34.219188230768673</c:v>
                </c:pt>
                <c:pt idx="150">
                  <c:v>34.002601314186848</c:v>
                </c:pt>
                <c:pt idx="151">
                  <c:v>33.796949152788521</c:v>
                </c:pt>
                <c:pt idx="152">
                  <c:v>33.594294567147053</c:v>
                </c:pt>
                <c:pt idx="153">
                  <c:v>33.392322313579911</c:v>
                </c:pt>
                <c:pt idx="154">
                  <c:v>33.190452663800649</c:v>
                </c:pt>
                <c:pt idx="155">
                  <c:v>32.988561914203707</c:v>
                </c:pt>
                <c:pt idx="156">
                  <c:v>32.786628968972444</c:v>
                </c:pt>
                <c:pt idx="157">
                  <c:v>32.584652542655604</c:v>
                </c:pt>
                <c:pt idx="158">
                  <c:v>32.38263458656634</c:v>
                </c:pt>
                <c:pt idx="159">
                  <c:v>32.180577437921293</c:v>
                </c:pt>
                <c:pt idx="160">
                  <c:v>31.978483395586842</c:v>
                </c:pt>
                <c:pt idx="161">
                  <c:v>31.776354664645933</c:v>
                </c:pt>
                <c:pt idx="162">
                  <c:v>31.574193349981968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65-4866-96C7-6DB4A0E2B26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64.822606141119337</c:v>
                </c:pt>
                <c:pt idx="20">
                  <c:v>64.56906272828293</c:v>
                </c:pt>
                <c:pt idx="21">
                  <c:v>64.315491122826828</c:v>
                </c:pt>
                <c:pt idx="22">
                  <c:v>64.0618891205593</c:v>
                </c:pt>
                <c:pt idx="23">
                  <c:v>63.808254355475498</c:v>
                </c:pt>
                <c:pt idx="24">
                  <c:v>63.554584289242371</c:v>
                </c:pt>
                <c:pt idx="25">
                  <c:v>63.300876200193379</c:v>
                </c:pt>
                <c:pt idx="26">
                  <c:v>63.047127171842256</c:v>
                </c:pt>
                <c:pt idx="27">
                  <c:v>62.793334080931288</c:v>
                </c:pt>
                <c:pt idx="28">
                  <c:v>62.539493585038883</c:v>
                </c:pt>
                <c:pt idx="29">
                  <c:v>62.285602109780569</c:v>
                </c:pt>
                <c:pt idx="30">
                  <c:v>62.031655835650376</c:v>
                </c:pt>
                <c:pt idx="31">
                  <c:v>61.777650684562893</c:v>
                </c:pt>
                <c:pt idx="32">
                  <c:v>61.523582306173587</c:v>
                </c:pt>
                <c:pt idx="33">
                  <c:v>61.269446064073996</c:v>
                </c:pt>
                <c:pt idx="34">
                  <c:v>61.015237021981179</c:v>
                </c:pt>
                <c:pt idx="35">
                  <c:v>60.760949930067049</c:v>
                </c:pt>
                <c:pt idx="36">
                  <c:v>60.506579211603686</c:v>
                </c:pt>
                <c:pt idx="37">
                  <c:v>60.252118950135689</c:v>
                </c:pt>
                <c:pt idx="38">
                  <c:v>59.99756287743093</c:v>
                </c:pt>
                <c:pt idx="39">
                  <c:v>59.742904362507197</c:v>
                </c:pt>
                <c:pt idx="40">
                  <c:v>59.488136402084947</c:v>
                </c:pt>
                <c:pt idx="41">
                  <c:v>59.233251612876046</c:v>
                </c:pt>
                <c:pt idx="42">
                  <c:v>58.978242226186424</c:v>
                </c:pt>
                <c:pt idx="43">
                  <c:v>58.72310008538679</c:v>
                </c:pt>
                <c:pt idx="44">
                  <c:v>58.467816646891698</c:v>
                </c:pt>
                <c:pt idx="45">
                  <c:v>58.212382985382881</c:v>
                </c:pt>
                <c:pt idx="46">
                  <c:v>57.956789804119708</c:v>
                </c:pt>
                <c:pt idx="47">
                  <c:v>57.701027451297037</c:v>
                </c:pt>
                <c:pt idx="48">
                  <c:v>57.445085943539908</c:v>
                </c:pt>
                <c:pt idx="49">
                  <c:v>57.188954997764718</c:v>
                </c:pt>
                <c:pt idx="50">
                  <c:v>56.932624072787789</c:v>
                </c:pt>
                <c:pt idx="51">
                  <c:v>56.676082422222493</c:v>
                </c:pt>
                <c:pt idx="52">
                  <c:v>56.419319160375302</c:v>
                </c:pt>
                <c:pt idx="53">
                  <c:v>56.16232334302434</c:v>
                </c:pt>
                <c:pt idx="54">
                  <c:v>55.905084065139384</c:v>
                </c:pt>
                <c:pt idx="55">
                  <c:v>55.647590577772839</c:v>
                </c:pt>
                <c:pt idx="56">
                  <c:v>55.389832426510438</c:v>
                </c:pt>
                <c:pt idx="57">
                  <c:v>55.131799614009182</c:v>
                </c:pt>
                <c:pt idx="58">
                  <c:v>54.87348278925559</c:v>
                </c:pt>
                <c:pt idx="59">
                  <c:v>54.614873466235387</c:v>
                </c:pt>
                <c:pt idx="60">
                  <c:v>54.355964274698387</c:v>
                </c:pt>
                <c:pt idx="61">
                  <c:v>54.096749245606432</c:v>
                </c:pt>
                <c:pt idx="62">
                  <c:v>53.837224133643886</c:v>
                </c:pt>
                <c:pt idx="63">
                  <c:v>53.577386778818195</c:v>
                </c:pt>
                <c:pt idx="64">
                  <c:v>53.317237508650138</c:v>
                </c:pt>
                <c:pt idx="65">
                  <c:v>53.056779581713059</c:v>
                </c:pt>
                <c:pt idx="66">
                  <c:v>52.79601967228988</c:v>
                </c:pt>
                <c:pt idx="67">
                  <c:v>52.53496839463746</c:v>
                </c:pt>
                <c:pt idx="68">
                  <c:v>52.273640863746138</c:v>
                </c:pt>
                <c:pt idx="69">
                  <c:v>52.012057287527703</c:v>
                </c:pt>
                <c:pt idx="70">
                  <c:v>51.750243583042206</c:v>
                </c:pt>
                <c:pt idx="71">
                  <c:v>51.488232006682502</c:v>
                </c:pt>
                <c:pt idx="72">
                  <c:v>51.226061785199619</c:v>
                </c:pt>
                <c:pt idx="73">
                  <c:v>50.963779731130558</c:v>
                </c:pt>
                <c:pt idx="74">
                  <c:v>50.701440822679814</c:v>
                </c:pt>
                <c:pt idx="75">
                  <c:v>50.439108724553805</c:v>
                </c:pt>
                <c:pt idx="76">
                  <c:v>50.176856222853736</c:v>
                </c:pt>
                <c:pt idx="77">
                  <c:v>49.914765544154548</c:v>
                </c:pt>
                <c:pt idx="78">
                  <c:v>49.652928526647187</c:v>
                </c:pt>
                <c:pt idx="79">
                  <c:v>49.391446610055127</c:v>
                </c:pt>
                <c:pt idx="80">
                  <c:v>49.130430611335186</c:v>
                </c:pt>
                <c:pt idx="81">
                  <c:v>48.870000255319312</c:v>
                </c:pt>
                <c:pt idx="82">
                  <c:v>48.610283433784531</c:v>
                </c:pt>
                <c:pt idx="83">
                  <c:v>48.35141517320357</c:v>
                </c:pt>
                <c:pt idx="84">
                  <c:v>48.093536300734996</c:v>
                </c:pt>
                <c:pt idx="85">
                  <c:v>47.836791809767988</c:v>
                </c:pt>
                <c:pt idx="86">
                  <c:v>47.581328940215585</c:v>
                </c:pt>
                <c:pt idx="87">
                  <c:v>47.327295004149413</c:v>
                </c:pt>
                <c:pt idx="88">
                  <c:v>47.074835003424752</c:v>
                </c:pt>
                <c:pt idx="89">
                  <c:v>46.824089101554996</c:v>
                </c:pt>
                <c:pt idx="90">
                  <c:v>46.575190026002325</c:v>
                </c:pt>
                <c:pt idx="91">
                  <c:v>46.328260487948796</c:v>
                </c:pt>
                <c:pt idx="92">
                  <c:v>46.083410713285645</c:v>
                </c:pt>
                <c:pt idx="93">
                  <c:v>45.840736180037084</c:v>
                </c:pt>
                <c:pt idx="94">
                  <c:v>45.60031565313151</c:v>
                </c:pt>
                <c:pt idx="95">
                  <c:v>45.362209597256495</c:v>
                </c:pt>
                <c:pt idx="96">
                  <c:v>45.126459032937007</c:v>
                </c:pt>
                <c:pt idx="97">
                  <c:v>44.893084880948138</c:v>
                </c:pt>
                <c:pt idx="98">
                  <c:v>44.662087817147565</c:v>
                </c:pt>
                <c:pt idx="99">
                  <c:v>44.43344863552305</c:v>
                </c:pt>
                <c:pt idx="100">
                  <c:v>44.207129093538285</c:v>
                </c:pt>
                <c:pt idx="101">
                  <c:v>43.983073192476269</c:v>
                </c:pt>
                <c:pt idx="102">
                  <c:v>43.76120882789229</c:v>
                </c:pt>
                <c:pt idx="103">
                  <c:v>43.541449732547349</c:v>
                </c:pt>
                <c:pt idx="104">
                  <c:v>43.32369762684629</c:v>
                </c:pt>
                <c:pt idx="105">
                  <c:v>43.107844489885629</c:v>
                </c:pt>
                <c:pt idx="106">
                  <c:v>42.893774867297644</c:v>
                </c:pt>
                <c:pt idx="107">
                  <c:v>42.681368139366484</c:v>
                </c:pt>
                <c:pt idx="108">
                  <c:v>42.470500683361244</c:v>
                </c:pt>
                <c:pt idx="109">
                  <c:v>42.261047876548979</c:v>
                </c:pt>
                <c:pt idx="110">
                  <c:v>42.052885899807507</c:v>
                </c:pt>
                <c:pt idx="111">
                  <c:v>41.845893315161746</c:v>
                </c:pt>
                <c:pt idx="112">
                  <c:v>41.6399524031103</c:v>
                </c:pt>
                <c:pt idx="113">
                  <c:v>41.434950256702201</c:v>
                </c:pt>
                <c:pt idx="114">
                  <c:v>41.230779638598165</c:v>
                </c:pt>
                <c:pt idx="115">
                  <c:v>41.027339614641598</c:v>
                </c:pt>
                <c:pt idx="116">
                  <c:v>40.824535982776432</c:v>
                </c:pt>
                <c:pt idx="117">
                  <c:v>40.622281519614603</c:v>
                </c:pt>
                <c:pt idx="118">
                  <c:v>40.420496068794733</c:v>
                </c:pt>
                <c:pt idx="119">
                  <c:v>40.219106495755085</c:v>
                </c:pt>
                <c:pt idx="120">
                  <c:v>40.018046532951168</c:v>
                </c:pt>
                <c:pt idx="121">
                  <c:v>39.81725653815942</c:v>
                </c:pt>
                <c:pt idx="122">
                  <c:v>39.616683186575102</c:v>
                </c:pt>
                <c:pt idx="123">
                  <c:v>39.41627911515203</c:v>
                </c:pt>
                <c:pt idx="124">
                  <c:v>39.21600253522324</c:v>
                </c:pt>
                <c:pt idx="125">
                  <c:v>39.015816827023293</c:v>
                </c:pt>
                <c:pt idx="126">
                  <c:v>38.815690127408544</c:v>
                </c:pt>
                <c:pt idx="127">
                  <c:v>38.615594919910762</c:v>
                </c:pt>
                <c:pt idx="128">
                  <c:v>38.415507634306799</c:v>
                </c:pt>
                <c:pt idx="129">
                  <c:v>38.215408261163375</c:v>
                </c:pt>
                <c:pt idx="130">
                  <c:v>38.015279985328789</c:v>
                </c:pt>
                <c:pt idx="131">
                  <c:v>37.815108841084893</c:v>
                </c:pt>
                <c:pt idx="132">
                  <c:v>37.614883390630141</c:v>
                </c:pt>
                <c:pt idx="133">
                  <c:v>37.414594426717144</c:v>
                </c:pt>
                <c:pt idx="134">
                  <c:v>37.214234699596169</c:v>
                </c:pt>
                <c:pt idx="135">
                  <c:v>37.013798667894491</c:v>
                </c:pt>
                <c:pt idx="136">
                  <c:v>36.813282272670243</c:v>
                </c:pt>
                <c:pt idx="137">
                  <c:v>36.612682733596706</c:v>
                </c:pt>
                <c:pt idx="138">
                  <c:v>36.411998366039299</c:v>
                </c:pt>
                <c:pt idx="139">
                  <c:v>36.211228417667073</c:v>
                </c:pt>
                <c:pt idx="140">
                  <c:v>36.010372923177691</c:v>
                </c:pt>
                <c:pt idx="141">
                  <c:v>35.809432575696952</c:v>
                </c:pt>
                <c:pt idx="142">
                  <c:v>35.608408613430484</c:v>
                </c:pt>
                <c:pt idx="143">
                  <c:v>35.407302720187559</c:v>
                </c:pt>
                <c:pt idx="144">
                  <c:v>35.206116938456944</c:v>
                </c:pt>
                <c:pt idx="145">
                  <c:v>35.004853593787374</c:v>
                </c:pt>
                <c:pt idx="146">
                  <c:v>34.803515229305376</c:v>
                </c:pt>
                <c:pt idx="147">
                  <c:v>34.602104549287226</c:v>
                </c:pt>
                <c:pt idx="148">
                  <c:v>34.400624370786808</c:v>
                </c:pt>
                <c:pt idx="149">
                  <c:v>34.199077582405614</c:v>
                </c:pt>
                <c:pt idx="150">
                  <c:v>33.997467109372558</c:v>
                </c:pt>
                <c:pt idx="151">
                  <c:v>33.795795884179192</c:v>
                </c:pt>
                <c:pt idx="152">
                  <c:v>33.594066822089893</c:v>
                </c:pt>
                <c:pt idx="153">
                  <c:v>33.392282800915126</c:v>
                </c:pt>
                <c:pt idx="154">
                  <c:v>33.190446644499985</c:v>
                </c:pt>
                <c:pt idx="155">
                  <c:v>32.988561109439047</c:v>
                </c:pt>
                <c:pt idx="156">
                  <c:v>32.786628874582391</c:v>
                </c:pt>
                <c:pt idx="157">
                  <c:v>32.584652532946826</c:v>
                </c:pt>
                <c:pt idx="158">
                  <c:v>32.382634585690852</c:v>
                </c:pt>
                <c:pt idx="159">
                  <c:v>32.180577437852101</c:v>
                </c:pt>
                <c:pt idx="160">
                  <c:v>31.97848339558205</c:v>
                </c:pt>
                <c:pt idx="161">
                  <c:v>31.776354664645641</c:v>
                </c:pt>
                <c:pt idx="162">
                  <c:v>31.574193349981954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65-4866-96C7-6DB4A0E2B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5656 nM coll,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a1(I)</c:v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1.9534639574372518E-3</c:v>
                </c:pt>
                <c:pt idx="1">
                  <c:v>1.9522057619012757E-2</c:v>
                </c:pt>
                <c:pt idx="2">
                  <c:v>3.368689945591271E-2</c:v>
                </c:pt>
                <c:pt idx="3">
                  <c:v>5.4422357929299121E-2</c:v>
                </c:pt>
                <c:pt idx="4">
                  <c:v>5.9151229005646309E-2</c:v>
                </c:pt>
                <c:pt idx="5">
                  <c:v>7.1987034313089823E-2</c:v>
                </c:pt>
                <c:pt idx="6">
                  <c:v>8.426754028873501E-2</c:v>
                </c:pt>
                <c:pt idx="7">
                  <c:v>9.2225527743427863E-2</c:v>
                </c:pt>
                <c:pt idx="8">
                  <c:v>0.10363375216864659</c:v>
                </c:pt>
                <c:pt idx="9">
                  <c:v>0.1118960768258408</c:v>
                </c:pt>
                <c:pt idx="10">
                  <c:v>0.11366121059310919</c:v>
                </c:pt>
                <c:pt idx="11">
                  <c:v>0.12439310110668346</c:v>
                </c:pt>
                <c:pt idx="12">
                  <c:v>0.13398046387693324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E-4206-9C2F-0F4F86CA57E8}"/>
            </c:ext>
          </c:extLst>
        </c:ser>
        <c:ser>
          <c:idx val="2"/>
          <c:order val="1"/>
          <c:tx>
            <c:v>a2(I)</c:v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5.0765112849315494E-3</c:v>
                </c:pt>
                <c:pt idx="1">
                  <c:v>1.2824371814448808E-2</c:v>
                </c:pt>
                <c:pt idx="2">
                  <c:v>3.0031729839815349E-2</c:v>
                </c:pt>
                <c:pt idx="3">
                  <c:v>4.1265296705906979E-2</c:v>
                </c:pt>
                <c:pt idx="4">
                  <c:v>4.930435037093378E-2</c:v>
                </c:pt>
                <c:pt idx="5">
                  <c:v>5.3681710967346509E-2</c:v>
                </c:pt>
                <c:pt idx="6">
                  <c:v>6.7476978879339469E-2</c:v>
                </c:pt>
                <c:pt idx="7">
                  <c:v>6.7822785854266654E-2</c:v>
                </c:pt>
                <c:pt idx="8">
                  <c:v>8.3774671035854634E-2</c:v>
                </c:pt>
                <c:pt idx="9">
                  <c:v>9.8030489735549189E-2</c:v>
                </c:pt>
                <c:pt idx="10">
                  <c:v>0.10254740426854908</c:v>
                </c:pt>
                <c:pt idx="11">
                  <c:v>0.1141181810144926</c:v>
                </c:pt>
                <c:pt idx="12">
                  <c:v>0.12820052854096181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2E-4206-9C2F-0F4F86CA5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55.113</c:v>
                </c:pt>
                <c:pt idx="1">
                  <c:v>56.5</c:v>
                </c:pt>
                <c:pt idx="2">
                  <c:v>55.758000000000003</c:v>
                </c:pt>
                <c:pt idx="3">
                  <c:v>59.015999999999998</c:v>
                </c:pt>
                <c:pt idx="4">
                  <c:v>59.838999999999999</c:v>
                </c:pt>
                <c:pt idx="5">
                  <c:v>60.887</c:v>
                </c:pt>
                <c:pt idx="6">
                  <c:v>59.387</c:v>
                </c:pt>
                <c:pt idx="7">
                  <c:v>60</c:v>
                </c:pt>
                <c:pt idx="8">
                  <c:v>58.805999999999997</c:v>
                </c:pt>
                <c:pt idx="9">
                  <c:v>56.628999999999998</c:v>
                </c:pt>
                <c:pt idx="10">
                  <c:v>57.5</c:v>
                </c:pt>
                <c:pt idx="11">
                  <c:v>54.854999999999997</c:v>
                </c:pt>
                <c:pt idx="12">
                  <c:v>54.854999999999997</c:v>
                </c:pt>
                <c:pt idx="13">
                  <c:v>54.338999999999999</c:v>
                </c:pt>
                <c:pt idx="14">
                  <c:v>54.741999999999997</c:v>
                </c:pt>
                <c:pt idx="15">
                  <c:v>55.031999999999996</c:v>
                </c:pt>
                <c:pt idx="16">
                  <c:v>54.581000000000003</c:v>
                </c:pt>
                <c:pt idx="17">
                  <c:v>55.21</c:v>
                </c:pt>
                <c:pt idx="18">
                  <c:v>54.871000000000002</c:v>
                </c:pt>
                <c:pt idx="19">
                  <c:v>53.984000000000002</c:v>
                </c:pt>
                <c:pt idx="20">
                  <c:v>54.854999999999997</c:v>
                </c:pt>
                <c:pt idx="21">
                  <c:v>54.194000000000003</c:v>
                </c:pt>
                <c:pt idx="22">
                  <c:v>54.323</c:v>
                </c:pt>
                <c:pt idx="23">
                  <c:v>53.951999999999998</c:v>
                </c:pt>
                <c:pt idx="24">
                  <c:v>53.951999999999998</c:v>
                </c:pt>
                <c:pt idx="25">
                  <c:v>54.774000000000001</c:v>
                </c:pt>
                <c:pt idx="26">
                  <c:v>56.387</c:v>
                </c:pt>
                <c:pt idx="27">
                  <c:v>54.177</c:v>
                </c:pt>
                <c:pt idx="28">
                  <c:v>55.581000000000003</c:v>
                </c:pt>
                <c:pt idx="29">
                  <c:v>55.968000000000004</c:v>
                </c:pt>
                <c:pt idx="30">
                  <c:v>56.402999999999999</c:v>
                </c:pt>
                <c:pt idx="31">
                  <c:v>56.097000000000001</c:v>
                </c:pt>
                <c:pt idx="32">
                  <c:v>55.064999999999998</c:v>
                </c:pt>
                <c:pt idx="33">
                  <c:v>56.161000000000001</c:v>
                </c:pt>
                <c:pt idx="34">
                  <c:v>56.21</c:v>
                </c:pt>
                <c:pt idx="35">
                  <c:v>56.564999999999998</c:v>
                </c:pt>
                <c:pt idx="36">
                  <c:v>57.613</c:v>
                </c:pt>
                <c:pt idx="37">
                  <c:v>59.081000000000003</c:v>
                </c:pt>
                <c:pt idx="38">
                  <c:v>58.338999999999999</c:v>
                </c:pt>
                <c:pt idx="39">
                  <c:v>60.823</c:v>
                </c:pt>
                <c:pt idx="40">
                  <c:v>62.305999999999997</c:v>
                </c:pt>
                <c:pt idx="41">
                  <c:v>65.129000000000005</c:v>
                </c:pt>
                <c:pt idx="42">
                  <c:v>69.742000000000004</c:v>
                </c:pt>
                <c:pt idx="43">
                  <c:v>77.081000000000003</c:v>
                </c:pt>
                <c:pt idx="44">
                  <c:v>88.387</c:v>
                </c:pt>
                <c:pt idx="45">
                  <c:v>104.661</c:v>
                </c:pt>
                <c:pt idx="46">
                  <c:v>123.565</c:v>
                </c:pt>
                <c:pt idx="47">
                  <c:v>141.19399999999999</c:v>
                </c:pt>
                <c:pt idx="48">
                  <c:v>156.37100000000001</c:v>
                </c:pt>
                <c:pt idx="49">
                  <c:v>167.79</c:v>
                </c:pt>
                <c:pt idx="50">
                  <c:v>174.03200000000001</c:v>
                </c:pt>
                <c:pt idx="51">
                  <c:v>176.09700000000001</c:v>
                </c:pt>
                <c:pt idx="52">
                  <c:v>172.726</c:v>
                </c:pt>
                <c:pt idx="53">
                  <c:v>160.74199999999999</c:v>
                </c:pt>
                <c:pt idx="54">
                  <c:v>138.08099999999999</c:v>
                </c:pt>
                <c:pt idx="55">
                  <c:v>102.419</c:v>
                </c:pt>
                <c:pt idx="56">
                  <c:v>70.838999999999999</c:v>
                </c:pt>
                <c:pt idx="57">
                  <c:v>54.531999999999996</c:v>
                </c:pt>
                <c:pt idx="58">
                  <c:v>50.887</c:v>
                </c:pt>
                <c:pt idx="59">
                  <c:v>51.29</c:v>
                </c:pt>
                <c:pt idx="60">
                  <c:v>52.758000000000003</c:v>
                </c:pt>
                <c:pt idx="61">
                  <c:v>51.887</c:v>
                </c:pt>
                <c:pt idx="62">
                  <c:v>54.258000000000003</c:v>
                </c:pt>
                <c:pt idx="63">
                  <c:v>55.418999999999997</c:v>
                </c:pt>
                <c:pt idx="64">
                  <c:v>58.725999999999999</c:v>
                </c:pt>
                <c:pt idx="65">
                  <c:v>64.596999999999994</c:v>
                </c:pt>
                <c:pt idx="66">
                  <c:v>72.757999999999996</c:v>
                </c:pt>
                <c:pt idx="67">
                  <c:v>86.548000000000002</c:v>
                </c:pt>
                <c:pt idx="68">
                  <c:v>97.838999999999999</c:v>
                </c:pt>
                <c:pt idx="69">
                  <c:v>110.565</c:v>
                </c:pt>
                <c:pt idx="70">
                  <c:v>120.565</c:v>
                </c:pt>
                <c:pt idx="71">
                  <c:v>127.145</c:v>
                </c:pt>
                <c:pt idx="72">
                  <c:v>131.21</c:v>
                </c:pt>
                <c:pt idx="73">
                  <c:v>131.565</c:v>
                </c:pt>
                <c:pt idx="74">
                  <c:v>124.919</c:v>
                </c:pt>
                <c:pt idx="75">
                  <c:v>109.048</c:v>
                </c:pt>
                <c:pt idx="76">
                  <c:v>83.468000000000004</c:v>
                </c:pt>
                <c:pt idx="77">
                  <c:v>59.854999999999997</c:v>
                </c:pt>
                <c:pt idx="78">
                  <c:v>48.661000000000001</c:v>
                </c:pt>
                <c:pt idx="79">
                  <c:v>47.854999999999997</c:v>
                </c:pt>
                <c:pt idx="80">
                  <c:v>46.597000000000001</c:v>
                </c:pt>
                <c:pt idx="81">
                  <c:v>47.871000000000002</c:v>
                </c:pt>
                <c:pt idx="82">
                  <c:v>48.305999999999997</c:v>
                </c:pt>
                <c:pt idx="83">
                  <c:v>47.677</c:v>
                </c:pt>
                <c:pt idx="84">
                  <c:v>48.064999999999998</c:v>
                </c:pt>
                <c:pt idx="85">
                  <c:v>48.177</c:v>
                </c:pt>
                <c:pt idx="86">
                  <c:v>49.597000000000001</c:v>
                </c:pt>
                <c:pt idx="87">
                  <c:v>47.661000000000001</c:v>
                </c:pt>
                <c:pt idx="88">
                  <c:v>49.71</c:v>
                </c:pt>
                <c:pt idx="89">
                  <c:v>48.823</c:v>
                </c:pt>
                <c:pt idx="90">
                  <c:v>48.241999999999997</c:v>
                </c:pt>
                <c:pt idx="91">
                  <c:v>48.371000000000002</c:v>
                </c:pt>
                <c:pt idx="92">
                  <c:v>49.805999999999997</c:v>
                </c:pt>
                <c:pt idx="93">
                  <c:v>50.758000000000003</c:v>
                </c:pt>
                <c:pt idx="94">
                  <c:v>49.371000000000002</c:v>
                </c:pt>
                <c:pt idx="95">
                  <c:v>50.177</c:v>
                </c:pt>
                <c:pt idx="96">
                  <c:v>50.371000000000002</c:v>
                </c:pt>
                <c:pt idx="97">
                  <c:v>51.048000000000002</c:v>
                </c:pt>
                <c:pt idx="98">
                  <c:v>51.097000000000001</c:v>
                </c:pt>
                <c:pt idx="99">
                  <c:v>52.097000000000001</c:v>
                </c:pt>
                <c:pt idx="100">
                  <c:v>54.581000000000003</c:v>
                </c:pt>
                <c:pt idx="101">
                  <c:v>56.887</c:v>
                </c:pt>
                <c:pt idx="102">
                  <c:v>60.258000000000003</c:v>
                </c:pt>
                <c:pt idx="103">
                  <c:v>67.725999999999999</c:v>
                </c:pt>
                <c:pt idx="104">
                  <c:v>76.031999999999996</c:v>
                </c:pt>
                <c:pt idx="105">
                  <c:v>87.71</c:v>
                </c:pt>
                <c:pt idx="106">
                  <c:v>99.064999999999998</c:v>
                </c:pt>
                <c:pt idx="107">
                  <c:v>112.548</c:v>
                </c:pt>
                <c:pt idx="108">
                  <c:v>124.258</c:v>
                </c:pt>
                <c:pt idx="109">
                  <c:v>134.565</c:v>
                </c:pt>
                <c:pt idx="110">
                  <c:v>141.64500000000001</c:v>
                </c:pt>
                <c:pt idx="111">
                  <c:v>144.274</c:v>
                </c:pt>
                <c:pt idx="112">
                  <c:v>143.46799999999999</c:v>
                </c:pt>
                <c:pt idx="113">
                  <c:v>138.161</c:v>
                </c:pt>
                <c:pt idx="114">
                  <c:v>127.806</c:v>
                </c:pt>
                <c:pt idx="115">
                  <c:v>110.82299999999999</c:v>
                </c:pt>
                <c:pt idx="116">
                  <c:v>87.242000000000004</c:v>
                </c:pt>
                <c:pt idx="117">
                  <c:v>63.597000000000001</c:v>
                </c:pt>
                <c:pt idx="118">
                  <c:v>49</c:v>
                </c:pt>
                <c:pt idx="119">
                  <c:v>42.935000000000002</c:v>
                </c:pt>
                <c:pt idx="120">
                  <c:v>42</c:v>
                </c:pt>
                <c:pt idx="121">
                  <c:v>41.71</c:v>
                </c:pt>
                <c:pt idx="122">
                  <c:v>42.338999999999999</c:v>
                </c:pt>
                <c:pt idx="123">
                  <c:v>41.468000000000004</c:v>
                </c:pt>
                <c:pt idx="124">
                  <c:v>42.5</c:v>
                </c:pt>
                <c:pt idx="125">
                  <c:v>43.805999999999997</c:v>
                </c:pt>
                <c:pt idx="126">
                  <c:v>42.354999999999997</c:v>
                </c:pt>
                <c:pt idx="127">
                  <c:v>42.305999999999997</c:v>
                </c:pt>
                <c:pt idx="128">
                  <c:v>44.274000000000001</c:v>
                </c:pt>
                <c:pt idx="129">
                  <c:v>45.645000000000003</c:v>
                </c:pt>
                <c:pt idx="130">
                  <c:v>46.887</c:v>
                </c:pt>
                <c:pt idx="131">
                  <c:v>48.305999999999997</c:v>
                </c:pt>
                <c:pt idx="132">
                  <c:v>54.258000000000003</c:v>
                </c:pt>
                <c:pt idx="133">
                  <c:v>59.387</c:v>
                </c:pt>
                <c:pt idx="134">
                  <c:v>67.096999999999994</c:v>
                </c:pt>
                <c:pt idx="135">
                  <c:v>74.531999999999996</c:v>
                </c:pt>
                <c:pt idx="136">
                  <c:v>82.805999999999997</c:v>
                </c:pt>
                <c:pt idx="137">
                  <c:v>91.531999999999996</c:v>
                </c:pt>
                <c:pt idx="138">
                  <c:v>98.5</c:v>
                </c:pt>
                <c:pt idx="139">
                  <c:v>102.67700000000001</c:v>
                </c:pt>
                <c:pt idx="140">
                  <c:v>104.871</c:v>
                </c:pt>
                <c:pt idx="141">
                  <c:v>104.17700000000001</c:v>
                </c:pt>
                <c:pt idx="142">
                  <c:v>99.016000000000005</c:v>
                </c:pt>
                <c:pt idx="143">
                  <c:v>88.370999999999995</c:v>
                </c:pt>
                <c:pt idx="144">
                  <c:v>74.483999999999995</c:v>
                </c:pt>
                <c:pt idx="145">
                  <c:v>59.064999999999998</c:v>
                </c:pt>
                <c:pt idx="146">
                  <c:v>45.468000000000004</c:v>
                </c:pt>
                <c:pt idx="147">
                  <c:v>39.805999999999997</c:v>
                </c:pt>
                <c:pt idx="148">
                  <c:v>36.823</c:v>
                </c:pt>
                <c:pt idx="149">
                  <c:v>36.354999999999997</c:v>
                </c:pt>
                <c:pt idx="150">
                  <c:v>36.402999999999999</c:v>
                </c:pt>
                <c:pt idx="151">
                  <c:v>36.628999999999998</c:v>
                </c:pt>
                <c:pt idx="152">
                  <c:v>36.902999999999999</c:v>
                </c:pt>
                <c:pt idx="153">
                  <c:v>37.113</c:v>
                </c:pt>
                <c:pt idx="154">
                  <c:v>36.531999999999996</c:v>
                </c:pt>
                <c:pt idx="155">
                  <c:v>35.418999999999997</c:v>
                </c:pt>
                <c:pt idx="156">
                  <c:v>36.128999999999998</c:v>
                </c:pt>
                <c:pt idx="157">
                  <c:v>36.402999999999999</c:v>
                </c:pt>
                <c:pt idx="158">
                  <c:v>35.338999999999999</c:v>
                </c:pt>
                <c:pt idx="159">
                  <c:v>35.597000000000001</c:v>
                </c:pt>
                <c:pt idx="160">
                  <c:v>35.935000000000002</c:v>
                </c:pt>
                <c:pt idx="161">
                  <c:v>35.564999999999998</c:v>
                </c:pt>
                <c:pt idx="162">
                  <c:v>36.597000000000001</c:v>
                </c:pt>
                <c:pt idx="163">
                  <c:v>35.305999999999997</c:v>
                </c:pt>
                <c:pt idx="164">
                  <c:v>36.015999999999998</c:v>
                </c:pt>
                <c:pt idx="165">
                  <c:v>34.902999999999999</c:v>
                </c:pt>
                <c:pt idx="166">
                  <c:v>35.128999999999998</c:v>
                </c:pt>
                <c:pt idx="167">
                  <c:v>35.468000000000004</c:v>
                </c:pt>
                <c:pt idx="168">
                  <c:v>34.645000000000003</c:v>
                </c:pt>
                <c:pt idx="169">
                  <c:v>35.418999999999997</c:v>
                </c:pt>
                <c:pt idx="170">
                  <c:v>33.515999999999998</c:v>
                </c:pt>
                <c:pt idx="171">
                  <c:v>33.113</c:v>
                </c:pt>
                <c:pt idx="172">
                  <c:v>33.918999999999997</c:v>
                </c:pt>
                <c:pt idx="173">
                  <c:v>34.081000000000003</c:v>
                </c:pt>
                <c:pt idx="174">
                  <c:v>33.661000000000001</c:v>
                </c:pt>
                <c:pt idx="175">
                  <c:v>34.805999999999997</c:v>
                </c:pt>
                <c:pt idx="176">
                  <c:v>33.725999999999999</c:v>
                </c:pt>
                <c:pt idx="177">
                  <c:v>32.661000000000001</c:v>
                </c:pt>
                <c:pt idx="178">
                  <c:v>33.871000000000002</c:v>
                </c:pt>
                <c:pt idx="179">
                  <c:v>33.515999999999998</c:v>
                </c:pt>
                <c:pt idx="180">
                  <c:v>33.774000000000001</c:v>
                </c:pt>
                <c:pt idx="181">
                  <c:v>34.048000000000002</c:v>
                </c:pt>
                <c:pt idx="182">
                  <c:v>34.145000000000003</c:v>
                </c:pt>
                <c:pt idx="183">
                  <c:v>33.241999999999997</c:v>
                </c:pt>
                <c:pt idx="184">
                  <c:v>31.855</c:v>
                </c:pt>
                <c:pt idx="185">
                  <c:v>32.435000000000002</c:v>
                </c:pt>
                <c:pt idx="186">
                  <c:v>32.338999999999999</c:v>
                </c:pt>
                <c:pt idx="187">
                  <c:v>31.338999999999999</c:v>
                </c:pt>
                <c:pt idx="188">
                  <c:v>32.694000000000003</c:v>
                </c:pt>
                <c:pt idx="189">
                  <c:v>32.484000000000002</c:v>
                </c:pt>
                <c:pt idx="190">
                  <c:v>33.128999999999998</c:v>
                </c:pt>
                <c:pt idx="191">
                  <c:v>31.742000000000001</c:v>
                </c:pt>
                <c:pt idx="192">
                  <c:v>30.484000000000002</c:v>
                </c:pt>
                <c:pt idx="193">
                  <c:v>30.177</c:v>
                </c:pt>
                <c:pt idx="194">
                  <c:v>30.597000000000001</c:v>
                </c:pt>
                <c:pt idx="195">
                  <c:v>31.274000000000001</c:v>
                </c:pt>
                <c:pt idx="196">
                  <c:v>30.5</c:v>
                </c:pt>
                <c:pt idx="197">
                  <c:v>30.242000000000001</c:v>
                </c:pt>
                <c:pt idx="198">
                  <c:v>30.242000000000001</c:v>
                </c:pt>
                <c:pt idx="199">
                  <c:v>30.081</c:v>
                </c:pt>
                <c:pt idx="200">
                  <c:v>30.338999999999999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CB-491D-BD5F-BEC468B31E1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56.659167171156149</c:v>
                </c:pt>
                <c:pt idx="28">
                  <c:v>56.546752305193294</c:v>
                </c:pt>
                <c:pt idx="29">
                  <c:v>56.441262877253074</c:v>
                </c:pt>
                <c:pt idx="30">
                  <c:v>56.348713896931791</c:v>
                </c:pt>
                <c:pt idx="31">
                  <c:v>56.279606878210707</c:v>
                </c:pt>
                <c:pt idx="32">
                  <c:v>56.25163180984832</c:v>
                </c:pt>
                <c:pt idx="33">
                  <c:v>56.293509662952253</c:v>
                </c:pt>
                <c:pt idx="34">
                  <c:v>56.450125542585951</c:v>
                </c:pt>
                <c:pt idx="35">
                  <c:v>56.788890371610009</c:v>
                </c:pt>
                <c:pt idx="36">
                  <c:v>57.40689393815903</c:v>
                </c:pt>
                <c:pt idx="37">
                  <c:v>58.437865082494341</c:v>
                </c:pt>
                <c:pt idx="38">
                  <c:v>60.057282414858321</c:v>
                </c:pt>
                <c:pt idx="39">
                  <c:v>62.483308269895566</c:v>
                </c:pt>
                <c:pt idx="40">
                  <c:v>65.970765309920679</c:v>
                </c:pt>
                <c:pt idx="41">
                  <c:v>70.795420260947409</c:v>
                </c:pt>
                <c:pt idx="42">
                  <c:v>77.226663096350194</c:v>
                </c:pt>
                <c:pt idx="43">
                  <c:v>85.488446731399137</c:v>
                </c:pt>
                <c:pt idx="44">
                  <c:v>95.711026606674068</c:v>
                </c:pt>
                <c:pt idx="45">
                  <c:v>107.87921003692206</c:v>
                </c:pt>
                <c:pt idx="46">
                  <c:v>121.78543544175649</c:v>
                </c:pt>
                <c:pt idx="47">
                  <c:v>136.99388577532889</c:v>
                </c:pt>
                <c:pt idx="48">
                  <c:v>152.79551375518128</c:v>
                </c:pt>
                <c:pt idx="49">
                  <c:v>168.03091356502026</c:v>
                </c:pt>
                <c:pt idx="50">
                  <c:v>180.50499252234962</c:v>
                </c:pt>
                <c:pt idx="51">
                  <c:v>186.06452933131163</c:v>
                </c:pt>
                <c:pt idx="52">
                  <c:v>179.02197231708436</c:v>
                </c:pt>
                <c:pt idx="53">
                  <c:v>156.33456943731281</c:v>
                </c:pt>
                <c:pt idx="54">
                  <c:v>123.02065531538871</c:v>
                </c:pt>
                <c:pt idx="55">
                  <c:v>90.75579871979987</c:v>
                </c:pt>
                <c:pt idx="56">
                  <c:v>68.81518268170754</c:v>
                </c:pt>
                <c:pt idx="57">
                  <c:v>58.177266596735095</c:v>
                </c:pt>
                <c:pt idx="58">
                  <c:v>54.557271808381728</c:v>
                </c:pt>
                <c:pt idx="59">
                  <c:v>53.888355317445402</c:v>
                </c:pt>
                <c:pt idx="60">
                  <c:v>54.262795322335855</c:v>
                </c:pt>
                <c:pt idx="61">
                  <c:v>55.214481556468861</c:v>
                </c:pt>
                <c:pt idx="62">
                  <c:v>56.819157354893321</c:v>
                </c:pt>
                <c:pt idx="63">
                  <c:v>59.310095740342994</c:v>
                </c:pt>
                <c:pt idx="64">
                  <c:v>62.968390868231999</c:v>
                </c:pt>
                <c:pt idx="65">
                  <c:v>68.073780547483381</c:v>
                </c:pt>
                <c:pt idx="66">
                  <c:v>74.849854159966156</c:v>
                </c:pt>
                <c:pt idx="67">
                  <c:v>83.396348317599745</c:v>
                </c:pt>
                <c:pt idx="68">
                  <c:v>93.616956370313673</c:v>
                </c:pt>
                <c:pt idx="69">
                  <c:v>105.14785673655287</c:v>
                </c:pt>
                <c:pt idx="70">
                  <c:v>117.24504151361505</c:v>
                </c:pt>
                <c:pt idx="71">
                  <c:v>128.47190542876416</c:v>
                </c:pt>
                <c:pt idx="72">
                  <c:v>136.08378213562406</c:v>
                </c:pt>
                <c:pt idx="73">
                  <c:v>135.89911980848726</c:v>
                </c:pt>
                <c:pt idx="74">
                  <c:v>124.5479127004827</c:v>
                </c:pt>
                <c:pt idx="75">
                  <c:v>103.70991693129099</c:v>
                </c:pt>
                <c:pt idx="76">
                  <c:v>80.928504276003068</c:v>
                </c:pt>
                <c:pt idx="77">
                  <c:v>63.93326475816945</c:v>
                </c:pt>
                <c:pt idx="78">
                  <c:v>54.965422559927347</c:v>
                </c:pt>
                <c:pt idx="79">
                  <c:v>51.540567368910502</c:v>
                </c:pt>
                <c:pt idx="80">
                  <c:v>50.533243953776932</c:v>
                </c:pt>
                <c:pt idx="81">
                  <c:v>50.235538095490469</c:v>
                </c:pt>
                <c:pt idx="82">
                  <c:v>50.08075028918369</c:v>
                </c:pt>
                <c:pt idx="83">
                  <c:v>49.944659464926659</c:v>
                </c:pt>
                <c:pt idx="84">
                  <c:v>49.808583684563601</c:v>
                </c:pt>
                <c:pt idx="85">
                  <c:v>49.670533360367024</c:v>
                </c:pt>
                <c:pt idx="86">
                  <c:v>49.530423684337002</c:v>
                </c:pt>
                <c:pt idx="87">
                  <c:v>49.388536461258461</c:v>
                </c:pt>
                <c:pt idx="88">
                  <c:v>49.245624494998459</c:v>
                </c:pt>
                <c:pt idx="89">
                  <c:v>49.103336215471543</c:v>
                </c:pt>
                <c:pt idx="90">
                  <c:v>48.964986595349529</c:v>
                </c:pt>
                <c:pt idx="91">
                  <c:v>48.836873716686824</c:v>
                </c:pt>
                <c:pt idx="92">
                  <c:v>48.730417301486014</c:v>
                </c:pt>
                <c:pt idx="93">
                  <c:v>48.665448577577038</c:v>
                </c:pt>
                <c:pt idx="94">
                  <c:v>48.674973886901554</c:v>
                </c:pt>
                <c:pt idx="95">
                  <c:v>48.811606939554736</c:v>
                </c:pt>
                <c:pt idx="96">
                  <c:v>49.155545720638976</c:v>
                </c:pt>
                <c:pt idx="97">
                  <c:v>49.823401769934023</c:v>
                </c:pt>
                <c:pt idx="98">
                  <c:v>50.976364100003508</c:v>
                </c:pt>
                <c:pt idx="99">
                  <c:v>52.825181515049891</c:v>
                </c:pt>
                <c:pt idx="100">
                  <c:v>55.628470312005689</c:v>
                </c:pt>
                <c:pt idx="101">
                  <c:v>59.680155787895302</c:v>
                </c:pt>
                <c:pt idx="102">
                  <c:v>65.281603824075603</c:v>
                </c:pt>
                <c:pt idx="103">
                  <c:v>72.694099107035655</c:v>
                </c:pt>
                <c:pt idx="104">
                  <c:v>82.06757684792268</c:v>
                </c:pt>
                <c:pt idx="105">
                  <c:v>93.342678619150533</c:v>
                </c:pt>
                <c:pt idx="106">
                  <c:v>106.12899660234442</c:v>
                </c:pt>
                <c:pt idx="107">
                  <c:v>119.57996318795257</c:v>
                </c:pt>
                <c:pt idx="108">
                  <c:v>132.31874272179107</c:v>
                </c:pt>
                <c:pt idx="109">
                  <c:v>142.50692306232884</c:v>
                </c:pt>
                <c:pt idx="110">
                  <c:v>148.1482753948782</c:v>
                </c:pt>
                <c:pt idx="111">
                  <c:v>147.63524881107134</c:v>
                </c:pt>
                <c:pt idx="112">
                  <c:v>140.37923257622862</c:v>
                </c:pt>
                <c:pt idx="113">
                  <c:v>127.2177918561927</c:v>
                </c:pt>
                <c:pt idx="114">
                  <c:v>110.31358581794876</c:v>
                </c:pt>
                <c:pt idx="115">
                  <c:v>92.505421363303086</c:v>
                </c:pt>
                <c:pt idx="116">
                  <c:v>76.399086690808375</c:v>
                </c:pt>
                <c:pt idx="117">
                  <c:v>63.644223613410972</c:v>
                </c:pt>
                <c:pt idx="118">
                  <c:v>54.705086173636793</c:v>
                </c:pt>
                <c:pt idx="119">
                  <c:v>49.116952523490276</c:v>
                </c:pt>
                <c:pt idx="120">
                  <c:v>45.973652017052359</c:v>
                </c:pt>
                <c:pt idx="121">
                  <c:v>44.361954451413247</c:v>
                </c:pt>
                <c:pt idx="122">
                  <c:v>43.596076764018562</c:v>
                </c:pt>
                <c:pt idx="123">
                  <c:v>43.262828692108371</c:v>
                </c:pt>
                <c:pt idx="124">
                  <c:v>43.164789574564175</c:v>
                </c:pt>
                <c:pt idx="125">
                  <c:v>43.242631691179341</c:v>
                </c:pt>
                <c:pt idx="126">
                  <c:v>43.517084811128967</c:v>
                </c:pt>
                <c:pt idx="127">
                  <c:v>44.057042115327079</c:v>
                </c:pt>
                <c:pt idx="128">
                  <c:v>44.965254489284746</c:v>
                </c:pt>
                <c:pt idx="129">
                  <c:v>46.371235734673675</c:v>
                </c:pt>
                <c:pt idx="130">
                  <c:v>48.423943451632873</c:v>
                </c:pt>
                <c:pt idx="131">
                  <c:v>51.279954773044359</c:v>
                </c:pt>
                <c:pt idx="132">
                  <c:v>55.085216303257077</c:v>
                </c:pt>
                <c:pt idx="133">
                  <c:v>59.950355625273566</c:v>
                </c:pt>
                <c:pt idx="134">
                  <c:v>65.921125183697498</c:v>
                </c:pt>
                <c:pt idx="135">
                  <c:v>72.945649447497061</c:v>
                </c:pt>
                <c:pt idx="136">
                  <c:v>80.835244615324456</c:v>
                </c:pt>
                <c:pt idx="137">
                  <c:v>89.201691706347816</c:v>
                </c:pt>
                <c:pt idx="138">
                  <c:v>97.340937370852643</c:v>
                </c:pt>
                <c:pt idx="139">
                  <c:v>104.07052445472006</c:v>
                </c:pt>
                <c:pt idx="140">
                  <c:v>107.67710670490172</c:v>
                </c:pt>
                <c:pt idx="141">
                  <c:v>106.30132353574554</c:v>
                </c:pt>
                <c:pt idx="142">
                  <c:v>98.925622196965435</c:v>
                </c:pt>
                <c:pt idx="143">
                  <c:v>86.442208170510881</c:v>
                </c:pt>
                <c:pt idx="144">
                  <c:v>71.731516601662008</c:v>
                </c:pt>
                <c:pt idx="145">
                  <c:v>58.302862701476755</c:v>
                </c:pt>
                <c:pt idx="146">
                  <c:v>48.484879769221166</c:v>
                </c:pt>
                <c:pt idx="147">
                  <c:v>42.639272841442391</c:v>
                </c:pt>
                <c:pt idx="148">
                  <c:v>39.752423394332489</c:v>
                </c:pt>
                <c:pt idx="149">
                  <c:v>38.517767947700911</c:v>
                </c:pt>
                <c:pt idx="150">
                  <c:v>38.001293135450986</c:v>
                </c:pt>
                <c:pt idx="151">
                  <c:v>37.732273901985309</c:v>
                </c:pt>
                <c:pt idx="152">
                  <c:v>37.531562573209889</c:v>
                </c:pt>
                <c:pt idx="153">
                  <c:v>37.346102853327778</c:v>
                </c:pt>
                <c:pt idx="154">
                  <c:v>37.163466709854148</c:v>
                </c:pt>
                <c:pt idx="155">
                  <c:v>36.981325657565392</c:v>
                </c:pt>
                <c:pt idx="156">
                  <c:v>36.799324503337346</c:v>
                </c:pt>
                <c:pt idx="157">
                  <c:v>36.617414722438646</c:v>
                </c:pt>
                <c:pt idx="158">
                  <c:v>36.435586231367502</c:v>
                </c:pt>
                <c:pt idx="159">
                  <c:v>36.253833118754024</c:v>
                </c:pt>
                <c:pt idx="160">
                  <c:v>36.072150130864614</c:v>
                </c:pt>
                <c:pt idx="161">
                  <c:v>35.89053236703468</c:v>
                </c:pt>
                <c:pt idx="162">
                  <c:v>35.708975243239955</c:v>
                </c:pt>
                <c:pt idx="163">
                  <c:v>35.527474474027557</c:v>
                </c:pt>
                <c:pt idx="164">
                  <c:v>35.346026055897248</c:v>
                </c:pt>
                <c:pt idx="165">
                  <c:v>35.164626251263108</c:v>
                </c:pt>
                <c:pt idx="166">
                  <c:v>34.983271572997666</c:v>
                </c:pt>
                <c:pt idx="167">
                  <c:v>34.801958769587159</c:v>
                </c:pt>
                <c:pt idx="168">
                  <c:v>34.620684810917126</c:v>
                </c:pt>
                <c:pt idx="169">
                  <c:v>34.439446874698298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CB-491D-BD5F-BEC468B31E1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56.652862970703133</c:v>
                </c:pt>
                <c:pt idx="28">
                  <c:v>56.533496794790466</c:v>
                </c:pt>
                <c:pt idx="29">
                  <c:v>56.414169619635594</c:v>
                </c:pt>
                <c:pt idx="30">
                  <c:v>56.294883903256846</c:v>
                </c:pt>
                <c:pt idx="31">
                  <c:v>56.175642212454257</c:v>
                </c:pt>
                <c:pt idx="32">
                  <c:v>56.056447220564223</c:v>
                </c:pt>
                <c:pt idx="33">
                  <c:v>55.937301703726327</c:v>
                </c:pt>
                <c:pt idx="34">
                  <c:v>55.818208535394035</c:v>
                </c:pt>
                <c:pt idx="35">
                  <c:v>55.699170678783602</c:v>
                </c:pt>
                <c:pt idx="36">
                  <c:v>55.580191176914354</c:v>
                </c:pt>
                <c:pt idx="37">
                  <c:v>55.461273139847179</c:v>
                </c:pt>
                <c:pt idx="38">
                  <c:v>55.342419728677413</c:v>
                </c:pt>
                <c:pt idx="39">
                  <c:v>55.22363413578217</c:v>
                </c:pt>
                <c:pt idx="40">
                  <c:v>55.104919560760351</c:v>
                </c:pt>
                <c:pt idx="41">
                  <c:v>54.986279181436387</c:v>
                </c:pt>
                <c:pt idx="42">
                  <c:v>54.86771611922557</c:v>
                </c:pt>
                <c:pt idx="43">
                  <c:v>54.749233398080079</c:v>
                </c:pt>
                <c:pt idx="44">
                  <c:v>54.630833896150115</c:v>
                </c:pt>
                <c:pt idx="45">
                  <c:v>54.512520289205199</c:v>
                </c:pt>
                <c:pt idx="46">
                  <c:v>54.394294984766674</c:v>
                </c:pt>
                <c:pt idx="47">
                  <c:v>54.276160045805476</c:v>
                </c:pt>
                <c:pt idx="48">
                  <c:v>54.158117102760329</c:v>
                </c:pt>
                <c:pt idx="49">
                  <c:v>54.040167252534083</c:v>
                </c:pt>
                <c:pt idx="50">
                  <c:v>53.922310943031498</c:v>
                </c:pt>
                <c:pt idx="51">
                  <c:v>53.804547841715674</c:v>
                </c:pt>
                <c:pt idx="52">
                  <c:v>53.686876686587482</c:v>
                </c:pt>
                <c:pt idx="53">
                  <c:v>53.569295117937926</c:v>
                </c:pt>
                <c:pt idx="54">
                  <c:v>53.451799489197725</c:v>
                </c:pt>
                <c:pt idx="55">
                  <c:v>53.334384655219232</c:v>
                </c:pt>
                <c:pt idx="56">
                  <c:v>53.217043736386323</c:v>
                </c:pt>
                <c:pt idx="57">
                  <c:v>53.099767857071562</c:v>
                </c:pt>
                <c:pt idx="58">
                  <c:v>52.982545857164105</c:v>
                </c:pt>
                <c:pt idx="59">
                  <c:v>52.865363975694379</c:v>
                </c:pt>
                <c:pt idx="60">
                  <c:v>52.74820550600564</c:v>
                </c:pt>
                <c:pt idx="61">
                  <c:v>52.63105042249051</c:v>
                </c:pt>
                <c:pt idx="62">
                  <c:v>52.513874979648861</c:v>
                </c:pt>
                <c:pt idx="63">
                  <c:v>52.396651285158789</c:v>
                </c:pt>
                <c:pt idx="64">
                  <c:v>52.279346849809464</c:v>
                </c:pt>
                <c:pt idx="65">
                  <c:v>52.16192411854994</c:v>
                </c:pt>
                <c:pt idx="66">
                  <c:v>52.044339988577242</c:v>
                </c:pt>
                <c:pt idx="67">
                  <c:v>51.926545322334462</c:v>
                </c:pt>
                <c:pt idx="68">
                  <c:v>51.808484465511569</c:v>
                </c:pt>
                <c:pt idx="69">
                  <c:v>51.69009478262052</c:v>
                </c:pt>
                <c:pt idx="70">
                  <c:v>51.571306225409991</c:v>
                </c:pt>
                <c:pt idx="71">
                  <c:v>51.452040952222937</c:v>
                </c:pt>
                <c:pt idx="72">
                  <c:v>51.332213019274562</c:v>
                </c:pt>
                <c:pt idx="73">
                  <c:v>51.211728167591616</c:v>
                </c:pt>
                <c:pt idx="74">
                  <c:v>51.090483731812164</c:v>
                </c:pt>
                <c:pt idx="75">
                  <c:v>50.968368698956922</c:v>
                </c:pt>
                <c:pt idx="76">
                  <c:v>50.845263946364206</c:v>
                </c:pt>
                <c:pt idx="77">
                  <c:v>50.721042687911392</c:v>
                </c:pt>
                <c:pt idx="78">
                  <c:v>50.59557115608721</c:v>
                </c:pt>
                <c:pt idx="79">
                  <c:v>50.468709544100037</c:v>
                </c:pt>
                <c:pt idx="80">
                  <c:v>50.340313226717306</c:v>
                </c:pt>
                <c:pt idx="81">
                  <c:v>50.210234270723021</c:v>
                </c:pt>
                <c:pt idx="82">
                  <c:v>50.078323235680827</c:v>
                </c:pt>
                <c:pt idx="83">
                  <c:v>49.94443125320737</c:v>
                </c:pt>
                <c:pt idx="84">
                  <c:v>49.808412358532102</c:v>
                </c:pt>
                <c:pt idx="85">
                  <c:v>49.670126032340008</c:v>
                </c:pt>
                <c:pt idx="86">
                  <c:v>49.52943989462608</c:v>
                </c:pt>
                <c:pt idx="87">
                  <c:v>49.386232476640032</c:v>
                </c:pt>
                <c:pt idx="88">
                  <c:v>49.240395983253542</c:v>
                </c:pt>
                <c:pt idx="89">
                  <c:v>49.091838947607528</c:v>
                </c:pt>
                <c:pt idx="90">
                  <c:v>48.940488674003547</c:v>
                </c:pt>
                <c:pt idx="91">
                  <c:v>48.786293364787745</c:v>
                </c:pt>
                <c:pt idx="92">
                  <c:v>48.629223833159557</c:v>
                </c:pt>
                <c:pt idx="93">
                  <c:v>48.469274716630281</c:v>
                </c:pt>
                <c:pt idx="94">
                  <c:v>48.306465124866044</c:v>
                </c:pt>
                <c:pt idx="95">
                  <c:v>48.140838679860813</c:v>
                </c:pt>
                <c:pt idx="96">
                  <c:v>47.972462934219841</c:v>
                </c:pt>
                <c:pt idx="97">
                  <c:v>47.801428182793444</c:v>
                </c:pt>
                <c:pt idx="98">
                  <c:v>47.627845711768188</c:v>
                </c:pt>
                <c:pt idx="99">
                  <c:v>47.451845555404091</c:v>
                </c:pt>
                <c:pt idx="100">
                  <c:v>47.273573851976622</c:v>
                </c:pt>
                <c:pt idx="101">
                  <c:v>47.093189905685222</c:v>
                </c:pt>
                <c:pt idx="102">
                  <c:v>46.910863069485792</c:v>
                </c:pt>
                <c:pt idx="103">
                  <c:v>46.726769564820842</c:v>
                </c:pt>
                <c:pt idx="104">
                  <c:v>46.541089348528175</c:v>
                </c:pt>
                <c:pt idx="105">
                  <c:v>46.354003125808816</c:v>
                </c:pt>
                <c:pt idx="106">
                  <c:v>46.165689592410075</c:v>
                </c:pt>
                <c:pt idx="107">
                  <c:v>45.976322970701041</c:v>
                </c:pt>
                <c:pt idx="108">
                  <c:v>45.786070884672156</c:v>
                </c:pt>
                <c:pt idx="109">
                  <c:v>45.595092599523454</c:v>
                </c:pt>
                <c:pt idx="110">
                  <c:v>45.403537633609588</c:v>
                </c:pt>
                <c:pt idx="111">
                  <c:v>45.211544734960356</c:v>
                </c:pt>
                <c:pt idx="112">
                  <c:v>45.01924120193528</c:v>
                </c:pt>
                <c:pt idx="113">
                  <c:v>44.826742518027388</c:v>
                </c:pt>
                <c:pt idx="114">
                  <c:v>44.634152264365952</c:v>
                </c:pt>
                <c:pt idx="115">
                  <c:v>44.441562269837263</c:v>
                </c:pt>
                <c:pt idx="116">
                  <c:v>44.249052957566761</c:v>
                </c:pt>
                <c:pt idx="117">
                  <c:v>44.056693847327857</c:v>
                </c:pt>
                <c:pt idx="118">
                  <c:v>43.864544175788204</c:v>
                </c:pt>
                <c:pt idx="119">
                  <c:v>43.672653599913268</c:v>
                </c:pt>
                <c:pt idx="120">
                  <c:v>43.481062952911437</c:v>
                </c:pt>
                <c:pt idx="121">
                  <c:v>43.289805026477154</c:v>
                </c:pt>
                <c:pt idx="122">
                  <c:v>43.098905357493493</c:v>
                </c:pt>
                <c:pt idx="123">
                  <c:v>42.908383001584824</c:v>
                </c:pt>
                <c:pt idx="124">
                  <c:v>42.718251279821949</c:v>
                </c:pt>
                <c:pt idx="125">
                  <c:v>42.528518488384719</c:v>
                </c:pt>
                <c:pt idx="126">
                  <c:v>42.339188564038309</c:v>
                </c:pt>
                <c:pt idx="127">
                  <c:v>42.150261700866217</c:v>
                </c:pt>
                <c:pt idx="128">
                  <c:v>41.961734915842008</c:v>
                </c:pt>
                <c:pt idx="129">
                  <c:v>41.773602562542663</c:v>
                </c:pt>
                <c:pt idx="130">
                  <c:v>41.585856793651757</c:v>
                </c:pt>
                <c:pt idx="131">
                  <c:v>41.398487973916758</c:v>
                </c:pt>
                <c:pt idx="132">
                  <c:v>41.211485045959577</c:v>
                </c:pt>
                <c:pt idx="133">
                  <c:v>41.024835851839462</c:v>
                </c:pt>
                <c:pt idx="134">
                  <c:v>40.838527413575058</c:v>
                </c:pt>
                <c:pt idx="135">
                  <c:v>40.65254617598778</c:v>
                </c:pt>
                <c:pt idx="136">
                  <c:v>40.466878215263669</c:v>
                </c:pt>
                <c:pt idx="137">
                  <c:v>40.281509416576803</c:v>
                </c:pt>
                <c:pt idx="138">
                  <c:v>40.096425623995998</c:v>
                </c:pt>
                <c:pt idx="139">
                  <c:v>39.911612765730496</c:v>
                </c:pt>
                <c:pt idx="140">
                  <c:v>39.727056957573225</c:v>
                </c:pt>
                <c:pt idx="141">
                  <c:v>39.542744587186775</c:v>
                </c:pt>
                <c:pt idx="142">
                  <c:v>39.35866238165584</c:v>
                </c:pt>
                <c:pt idx="143">
                  <c:v>39.174797460509197</c:v>
                </c:pt>
                <c:pt idx="144">
                  <c:v>38.991137376198303</c:v>
                </c:pt>
                <c:pt idx="145">
                  <c:v>38.807670143813958</c:v>
                </c:pt>
                <c:pt idx="146">
                  <c:v>38.624384261627966</c:v>
                </c:pt>
                <c:pt idx="147">
                  <c:v>38.441268723865875</c:v>
                </c:pt>
                <c:pt idx="148">
                  <c:v>38.258313026950724</c:v>
                </c:pt>
                <c:pt idx="149">
                  <c:v>38.075507170305286</c:v>
                </c:pt>
                <c:pt idx="150">
                  <c:v>37.892841652662838</c:v>
                </c:pt>
                <c:pt idx="151">
                  <c:v>37.710307464711846</c:v>
                </c:pt>
                <c:pt idx="152">
                  <c:v>37.52789607878961</c:v>
                </c:pt>
                <c:pt idx="153">
                  <c:v>37.345599436240057</c:v>
                </c:pt>
                <c:pt idx="154">
                  <c:v>37.163409932963845</c:v>
                </c:pt>
                <c:pt idx="155">
                  <c:v>36.981320403611036</c:v>
                </c:pt>
                <c:pt idx="156">
                  <c:v>36.799324104798707</c:v>
                </c:pt>
                <c:pt idx="157">
                  <c:v>36.617414697676111</c:v>
                </c:pt>
                <c:pt idx="158">
                  <c:v>36.435586230108029</c:v>
                </c:pt>
                <c:pt idx="159">
                  <c:v>36.253833118701614</c:v>
                </c:pt>
                <c:pt idx="160">
                  <c:v>36.072150130862831</c:v>
                </c:pt>
                <c:pt idx="161">
                  <c:v>35.890532367034631</c:v>
                </c:pt>
                <c:pt idx="162">
                  <c:v>35.708975243239955</c:v>
                </c:pt>
                <c:pt idx="163">
                  <c:v>35.527474474027557</c:v>
                </c:pt>
                <c:pt idx="164">
                  <c:v>35.346026055897248</c:v>
                </c:pt>
                <c:pt idx="165">
                  <c:v>35.164626251263108</c:v>
                </c:pt>
                <c:pt idx="166">
                  <c:v>34.983271572997666</c:v>
                </c:pt>
                <c:pt idx="167">
                  <c:v>34.801958769587159</c:v>
                </c:pt>
                <c:pt idx="168">
                  <c:v>34.620684810917126</c:v>
                </c:pt>
                <c:pt idx="169">
                  <c:v>34.439446874698298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CB-491D-BD5F-BEC468B31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11.089644782350614</c:v>
                  </c:pt>
                  <c:pt idx="1">
                    <c:v>11.75253792723406</c:v>
                  </c:pt>
                  <c:pt idx="2">
                    <c:v>26.374684480283108</c:v>
                  </c:pt>
                  <c:pt idx="3">
                    <c:v>13.836544603480794</c:v>
                  </c:pt>
                  <c:pt idx="4">
                    <c:v>24.561434728690163</c:v>
                  </c:pt>
                  <c:pt idx="5">
                    <c:v>5.829192356918564</c:v>
                  </c:pt>
                  <c:pt idx="6">
                    <c:v>29.080364591871998</c:v>
                  </c:pt>
                  <c:pt idx="7">
                    <c:v>8.0854451074582059</c:v>
                  </c:pt>
                  <c:pt idx="8">
                    <c:v>24.996871654638142</c:v>
                  </c:pt>
                  <c:pt idx="9">
                    <c:v>20.790534285812054</c:v>
                  </c:pt>
                  <c:pt idx="10">
                    <c:v>19.367044867212336</c:v>
                  </c:pt>
                  <c:pt idx="11">
                    <c:v>21.777263241012466</c:v>
                  </c:pt>
                  <c:pt idx="12">
                    <c:v>35.96960559326029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11.089644782350614</c:v>
                  </c:pt>
                  <c:pt idx="1">
                    <c:v>11.75253792723406</c:v>
                  </c:pt>
                  <c:pt idx="2">
                    <c:v>26.374684480283108</c:v>
                  </c:pt>
                  <c:pt idx="3">
                    <c:v>13.836544603480794</c:v>
                  </c:pt>
                  <c:pt idx="4">
                    <c:v>24.561434728690163</c:v>
                  </c:pt>
                  <c:pt idx="5">
                    <c:v>5.829192356918564</c:v>
                  </c:pt>
                  <c:pt idx="6">
                    <c:v>29.080364591871998</c:v>
                  </c:pt>
                  <c:pt idx="7">
                    <c:v>8.0854451074582059</c:v>
                  </c:pt>
                  <c:pt idx="8">
                    <c:v>24.996871654638142</c:v>
                  </c:pt>
                  <c:pt idx="9">
                    <c:v>20.790534285812054</c:v>
                  </c:pt>
                  <c:pt idx="10">
                    <c:v>19.367044867212336</c:v>
                  </c:pt>
                  <c:pt idx="11">
                    <c:v>21.777263241012466</c:v>
                  </c:pt>
                  <c:pt idx="12">
                    <c:v>35.96960559326029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11.597856065967385</c:v>
                </c:pt>
                <c:pt idx="1">
                  <c:v>207.82868762556723</c:v>
                </c:pt>
                <c:pt idx="2">
                  <c:v>405.56218113306056</c:v>
                </c:pt>
                <c:pt idx="3">
                  <c:v>602.0099418680162</c:v>
                </c:pt>
                <c:pt idx="4">
                  <c:v>692.70267819792548</c:v>
                </c:pt>
                <c:pt idx="5">
                  <c:v>820.70115270300448</c:v>
                </c:pt>
                <c:pt idx="6">
                  <c:v>975.56462180976609</c:v>
                </c:pt>
                <c:pt idx="7">
                  <c:v>1051.0458091637511</c:v>
                </c:pt>
                <c:pt idx="8">
                  <c:v>1191.4472092236672</c:v>
                </c:pt>
                <c:pt idx="9">
                  <c:v>1270.0263078932292</c:v>
                </c:pt>
                <c:pt idx="10">
                  <c:v>1306.4943501900739</c:v>
                </c:pt>
                <c:pt idx="11">
                  <c:v>1413.5014219711145</c:v>
                </c:pt>
                <c:pt idx="12">
                  <c:v>1538.5156344485804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11.597856065967385</c:v>
                </c:pt>
                <c:pt idx="1">
                  <c:v>207.82868762556723</c:v>
                </c:pt>
                <c:pt idx="2">
                  <c:v>405.56218113306056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9.8034342135348428E-4</c:v>
                  </c:pt>
                  <c:pt idx="1">
                    <c:v>1.0389443004980604E-3</c:v>
                  </c:pt>
                  <c:pt idx="2">
                    <c:v>2.3315668741410102E-3</c:v>
                  </c:pt>
                  <c:pt idx="3">
                    <c:v>1.2231740278890377E-3</c:v>
                  </c:pt>
                  <c:pt idx="4">
                    <c:v>2.1712725184485646E-3</c:v>
                  </c:pt>
                  <c:pt idx="5">
                    <c:v>5.1531049831316867E-4</c:v>
                  </c:pt>
                  <c:pt idx="6">
                    <c:v>2.5707535883903818E-3</c:v>
                  </c:pt>
                  <c:pt idx="7">
                    <c:v>7.1476707102706904E-4</c:v>
                  </c:pt>
                  <c:pt idx="8">
                    <c:v>2.2097658817749419E-3</c:v>
                  </c:pt>
                  <c:pt idx="9">
                    <c:v>1.8379185189013483E-3</c:v>
                  </c:pt>
                  <c:pt idx="10">
                    <c:v>1.7120796381906236E-3</c:v>
                  </c:pt>
                  <c:pt idx="11">
                    <c:v>1.9251470333285421E-3</c:v>
                  </c:pt>
                  <c:pt idx="12">
                    <c:v>3.1797741861085832E-3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9.8034342135348428E-4</c:v>
                  </c:pt>
                  <c:pt idx="1">
                    <c:v>1.0389443004980604E-3</c:v>
                  </c:pt>
                  <c:pt idx="2">
                    <c:v>2.3315668741410102E-3</c:v>
                  </c:pt>
                  <c:pt idx="3">
                    <c:v>1.2231740278890377E-3</c:v>
                  </c:pt>
                  <c:pt idx="4">
                    <c:v>2.1712725184485646E-3</c:v>
                  </c:pt>
                  <c:pt idx="5">
                    <c:v>5.1531049831316867E-4</c:v>
                  </c:pt>
                  <c:pt idx="6">
                    <c:v>2.5707535883903818E-3</c:v>
                  </c:pt>
                  <c:pt idx="7">
                    <c:v>7.1476707102706904E-4</c:v>
                  </c:pt>
                  <c:pt idx="8">
                    <c:v>2.2097658817749419E-3</c:v>
                  </c:pt>
                  <c:pt idx="9">
                    <c:v>1.8379185189013483E-3</c:v>
                  </c:pt>
                  <c:pt idx="10">
                    <c:v>1.7120796381906236E-3</c:v>
                  </c:pt>
                  <c:pt idx="11">
                    <c:v>1.9251470333285421E-3</c:v>
                  </c:pt>
                  <c:pt idx="12">
                    <c:v>3.1797741861085832E-3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1.0252701614186161E-3</c:v>
                </c:pt>
                <c:pt idx="1">
                  <c:v>1.8372408736347882E-2</c:v>
                </c:pt>
                <c:pt idx="2">
                  <c:v>3.5852385177957968E-2</c:v>
                </c:pt>
                <c:pt idx="3">
                  <c:v>5.321870066018531E-2</c:v>
                </c:pt>
                <c:pt idx="4">
                  <c:v>6.1236092485672335E-2</c:v>
                </c:pt>
                <c:pt idx="5">
                  <c:v>7.2551374885343398E-2</c:v>
                </c:pt>
                <c:pt idx="6">
                  <c:v>8.6241568406096716E-2</c:v>
                </c:pt>
                <c:pt idx="7">
                  <c:v>9.2914233483358477E-2</c:v>
                </c:pt>
                <c:pt idx="8">
                  <c:v>0.10532595555371882</c:v>
                </c:pt>
                <c:pt idx="9">
                  <c:v>0.11227248124940144</c:v>
                </c:pt>
                <c:pt idx="10">
                  <c:v>0.11549631808610979</c:v>
                </c:pt>
                <c:pt idx="11">
                  <c:v>0.12495592485600375</c:v>
                </c:pt>
                <c:pt idx="12">
                  <c:v>0.1360073934272083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4.6595146144330313</c:v>
                  </c:pt>
                  <c:pt idx="1">
                    <c:v>4.9380411458966647</c:v>
                  </c:pt>
                  <c:pt idx="2">
                    <c:v>11.081800201799625</c:v>
                  </c:pt>
                  <c:pt idx="3">
                    <c:v>5.8136742031431909</c:v>
                  </c:pt>
                  <c:pt idx="4">
                    <c:v>10.319930558273178</c:v>
                  </c:pt>
                  <c:pt idx="5">
                    <c:v>2.449240486100237</c:v>
                  </c:pt>
                  <c:pt idx="6">
                    <c:v>12.218640584820168</c:v>
                  </c:pt>
                  <c:pt idx="7">
                    <c:v>3.3972458434698347</c:v>
                  </c:pt>
                  <c:pt idx="8">
                    <c:v>10.502887249847959</c:v>
                  </c:pt>
                  <c:pt idx="9">
                    <c:v>8.7355186074840567</c:v>
                  </c:pt>
                  <c:pt idx="10">
                    <c:v>8.1374138097530828</c:v>
                  </c:pt>
                  <c:pt idx="11">
                    <c:v>9.1501106054674235</c:v>
                  </c:pt>
                  <c:pt idx="12">
                    <c:v>15.113279661033737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4.6595146144330313</c:v>
                  </c:pt>
                  <c:pt idx="1">
                    <c:v>4.9380411458966647</c:v>
                  </c:pt>
                  <c:pt idx="2">
                    <c:v>11.081800201799625</c:v>
                  </c:pt>
                  <c:pt idx="3">
                    <c:v>5.8136742031431909</c:v>
                  </c:pt>
                  <c:pt idx="4">
                    <c:v>10.319930558273178</c:v>
                  </c:pt>
                  <c:pt idx="5">
                    <c:v>2.449240486100237</c:v>
                  </c:pt>
                  <c:pt idx="6">
                    <c:v>12.218640584820168</c:v>
                  </c:pt>
                  <c:pt idx="7">
                    <c:v>3.3972458434698347</c:v>
                  </c:pt>
                  <c:pt idx="8">
                    <c:v>10.502887249847959</c:v>
                  </c:pt>
                  <c:pt idx="9">
                    <c:v>8.7355186074840567</c:v>
                  </c:pt>
                  <c:pt idx="10">
                    <c:v>8.1374138097530828</c:v>
                  </c:pt>
                  <c:pt idx="11">
                    <c:v>9.1501106054674235</c:v>
                  </c:pt>
                  <c:pt idx="12">
                    <c:v>15.113279661033737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4.873048767213187</c:v>
                </c:pt>
                <c:pt idx="1">
                  <c:v>87.322977993935808</c:v>
                </c:pt>
                <c:pt idx="2">
                  <c:v>170.40427778700024</c:v>
                </c:pt>
                <c:pt idx="3">
                  <c:v>252.94535372605725</c:v>
                </c:pt>
                <c:pt idx="4">
                  <c:v>291.05154546131325</c:v>
                </c:pt>
                <c:pt idx="5">
                  <c:v>344.83241710210274</c:v>
                </c:pt>
                <c:pt idx="6">
                  <c:v>409.90110160074209</c:v>
                </c:pt>
                <c:pt idx="7">
                  <c:v>441.61588620325676</c:v>
                </c:pt>
                <c:pt idx="8">
                  <c:v>500.60807110238119</c:v>
                </c:pt>
                <c:pt idx="9">
                  <c:v>533.62449911480223</c:v>
                </c:pt>
                <c:pt idx="10">
                  <c:v>548.94720596221589</c:v>
                </c:pt>
                <c:pt idx="11">
                  <c:v>593.90816049206489</c:v>
                </c:pt>
                <c:pt idx="12">
                  <c:v>646.43514052461364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87.322977993935808</c:v>
                </c:pt>
                <c:pt idx="2">
                  <c:v>170.40427778700024</c:v>
                </c:pt>
                <c:pt idx="3">
                  <c:v>252.94535372605725</c:v>
                </c:pt>
                <c:pt idx="4">
                  <c:v>291.05154546131325</c:v>
                </c:pt>
                <c:pt idx="5">
                  <c:v>344.83241710210274</c:v>
                </c:pt>
                <c:pt idx="6">
                  <c:v>409.90110160074209</c:v>
                </c:pt>
                <c:pt idx="7">
                  <c:v>441.61588620325676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4.873048767213187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500.60807110238119</c:v>
                </c:pt>
                <c:pt idx="9">
                  <c:v>533.62449911480223</c:v>
                </c:pt>
                <c:pt idx="10">
                  <c:v>548.94720596221589</c:v>
                </c:pt>
                <c:pt idx="11">
                  <c:v>593.90816049206489</c:v>
                </c:pt>
                <c:pt idx="12">
                  <c:v>646.43514052461364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15.174865726829514</c:v>
                  </c:pt>
                  <c:pt idx="1">
                    <c:v>13.274694467722428</c:v>
                  </c:pt>
                  <c:pt idx="2">
                    <c:v>21.028400272634975</c:v>
                  </c:pt>
                  <c:pt idx="3">
                    <c:v>12.649634680259584</c:v>
                  </c:pt>
                  <c:pt idx="4">
                    <c:v>17.474575199462148</c:v>
                  </c:pt>
                  <c:pt idx="5">
                    <c:v>16.262567942591772</c:v>
                  </c:pt>
                  <c:pt idx="6">
                    <c:v>26.831291438447526</c:v>
                  </c:pt>
                  <c:pt idx="7">
                    <c:v>47.425484774156857</c:v>
                  </c:pt>
                  <c:pt idx="8">
                    <c:v>51.86658334090253</c:v>
                  </c:pt>
                  <c:pt idx="9">
                    <c:v>16.278017566528781</c:v>
                  </c:pt>
                  <c:pt idx="10">
                    <c:v>21.008687542979779</c:v>
                  </c:pt>
                  <c:pt idx="11">
                    <c:v>19.930770400935799</c:v>
                  </c:pt>
                  <c:pt idx="12">
                    <c:v>8.1437445606414709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15.174865726829514</c:v>
                  </c:pt>
                  <c:pt idx="1">
                    <c:v>13.274694467722428</c:v>
                  </c:pt>
                  <c:pt idx="2">
                    <c:v>21.028400272634975</c:v>
                  </c:pt>
                  <c:pt idx="3">
                    <c:v>12.649634680259584</c:v>
                  </c:pt>
                  <c:pt idx="4">
                    <c:v>17.474575199462148</c:v>
                  </c:pt>
                  <c:pt idx="5">
                    <c:v>16.262567942591772</c:v>
                  </c:pt>
                  <c:pt idx="6">
                    <c:v>26.831291438447526</c:v>
                  </c:pt>
                  <c:pt idx="7">
                    <c:v>47.425484774156857</c:v>
                  </c:pt>
                  <c:pt idx="8">
                    <c:v>51.86658334090253</c:v>
                  </c:pt>
                  <c:pt idx="9">
                    <c:v>16.278017566528781</c:v>
                  </c:pt>
                  <c:pt idx="10">
                    <c:v>21.008687542979779</c:v>
                  </c:pt>
                  <c:pt idx="11">
                    <c:v>19.930770400935799</c:v>
                  </c:pt>
                  <c:pt idx="12">
                    <c:v>8.1437445606414709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17.194863998018864</c:v>
                </c:pt>
                <c:pt idx="1">
                  <c:v>62.629489205653911</c:v>
                </c:pt>
                <c:pt idx="2">
                  <c:v>151.30745050275004</c:v>
                </c:pt>
                <c:pt idx="3">
                  <c:v>247.53642376704107</c:v>
                </c:pt>
                <c:pt idx="4">
                  <c:v>277.85292957705144</c:v>
                </c:pt>
                <c:pt idx="5">
                  <c:v>319.02379226525625</c:v>
                </c:pt>
                <c:pt idx="6">
                  <c:v>396.81129867905167</c:v>
                </c:pt>
                <c:pt idx="7">
                  <c:v>417.98245105214323</c:v>
                </c:pt>
                <c:pt idx="8">
                  <c:v>520.86762453232961</c:v>
                </c:pt>
                <c:pt idx="9">
                  <c:v>570.52584127866078</c:v>
                </c:pt>
                <c:pt idx="10">
                  <c:v>598.71340262298122</c:v>
                </c:pt>
                <c:pt idx="11">
                  <c:v>667.95250194172195</c:v>
                </c:pt>
                <c:pt idx="12">
                  <c:v>731.76203378269122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17.194863998018864</c:v>
                </c:pt>
                <c:pt idx="1">
                  <c:v>62.629489205653911</c:v>
                </c:pt>
                <c:pt idx="2">
                  <c:v>151.30745050275004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2.6829677734847091E-3</c:v>
                  </c:pt>
                  <c:pt idx="1">
                    <c:v>2.3470110445053798E-3</c:v>
                  </c:pt>
                  <c:pt idx="2">
                    <c:v>3.7178925517388573E-3</c:v>
                  </c:pt>
                  <c:pt idx="3">
                    <c:v>2.2364983522382576E-3</c:v>
                  </c:pt>
                  <c:pt idx="4">
                    <c:v>3.0895642148978338E-3</c:v>
                  </c:pt>
                  <c:pt idx="5">
                    <c:v>2.8752772175728025E-3</c:v>
                  </c:pt>
                  <c:pt idx="6">
                    <c:v>4.7438634084949654E-3</c:v>
                  </c:pt>
                  <c:pt idx="7">
                    <c:v>8.3849866998155689E-3</c:v>
                  </c:pt>
                  <c:pt idx="8">
                    <c:v>9.1701880022812109E-3</c:v>
                  </c:pt>
                  <c:pt idx="9">
                    <c:v>2.8780087635305483E-3</c:v>
                  </c:pt>
                  <c:pt idx="10">
                    <c:v>3.7144072742184898E-3</c:v>
                  </c:pt>
                  <c:pt idx="11">
                    <c:v>3.5238278643804455E-3</c:v>
                  </c:pt>
                  <c:pt idx="12">
                    <c:v>1.439841683281731E-3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2.6829677734847091E-3</c:v>
                  </c:pt>
                  <c:pt idx="1">
                    <c:v>2.3470110445053798E-3</c:v>
                  </c:pt>
                  <c:pt idx="2">
                    <c:v>3.7178925517388573E-3</c:v>
                  </c:pt>
                  <c:pt idx="3">
                    <c:v>2.2364983522382576E-3</c:v>
                  </c:pt>
                  <c:pt idx="4">
                    <c:v>3.0895642148978338E-3</c:v>
                  </c:pt>
                  <c:pt idx="5">
                    <c:v>2.8752772175728025E-3</c:v>
                  </c:pt>
                  <c:pt idx="6">
                    <c:v>4.7438634084949654E-3</c:v>
                  </c:pt>
                  <c:pt idx="7">
                    <c:v>8.3849866998155689E-3</c:v>
                  </c:pt>
                  <c:pt idx="8">
                    <c:v>9.1701880022812109E-3</c:v>
                  </c:pt>
                  <c:pt idx="9">
                    <c:v>2.8780087635305483E-3</c:v>
                  </c:pt>
                  <c:pt idx="10">
                    <c:v>3.7144072742184898E-3</c:v>
                  </c:pt>
                  <c:pt idx="11">
                    <c:v>3.5238278643804455E-3</c:v>
                  </c:pt>
                  <c:pt idx="12">
                    <c:v>1.439841683281731E-3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3.0401103249679748E-3</c:v>
                </c:pt>
                <c:pt idx="1">
                  <c:v>1.107310629520048E-2</c:v>
                </c:pt>
                <c:pt idx="2">
                  <c:v>2.675167088096712E-2</c:v>
                </c:pt>
                <c:pt idx="3">
                  <c:v>4.3765280015389159E-2</c:v>
                </c:pt>
                <c:pt idx="4">
                  <c:v>4.9125341155772884E-2</c:v>
                </c:pt>
                <c:pt idx="5">
                  <c:v>5.6404489438694527E-2</c:v>
                </c:pt>
                <c:pt idx="6">
                  <c:v>7.0157584632081271E-2</c:v>
                </c:pt>
                <c:pt idx="7">
                  <c:v>7.3900716239770722E-2</c:v>
                </c:pt>
                <c:pt idx="8">
                  <c:v>9.2091164167667897E-2</c:v>
                </c:pt>
                <c:pt idx="9">
                  <c:v>0.10087090545945204</c:v>
                </c:pt>
                <c:pt idx="10">
                  <c:v>0.10585456199133332</c:v>
                </c:pt>
                <c:pt idx="11">
                  <c:v>0.11809626979167644</c:v>
                </c:pt>
                <c:pt idx="12">
                  <c:v>0.12937801163060311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2.38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6.3759940028695441</c:v>
                  </c:pt>
                  <c:pt idx="1">
                    <c:v>5.5776027175304321</c:v>
                  </c:pt>
                  <c:pt idx="2">
                    <c:v>8.8354622994264602</c:v>
                  </c:pt>
                  <c:pt idx="3">
                    <c:v>5.3149725547309181</c:v>
                  </c:pt>
                  <c:pt idx="4">
                    <c:v>7.3422584871689702</c:v>
                  </c:pt>
                  <c:pt idx="5">
                    <c:v>6.8330117405847783</c:v>
                  </c:pt>
                  <c:pt idx="6">
                    <c:v>11.273651864893919</c:v>
                  </c:pt>
                  <c:pt idx="7">
                    <c:v>19.926674274855824</c:v>
                  </c:pt>
                  <c:pt idx="8">
                    <c:v>21.792682076009466</c:v>
                  </c:pt>
                  <c:pt idx="9">
                    <c:v>6.8395031792137742</c:v>
                  </c:pt>
                  <c:pt idx="10">
                    <c:v>8.8271796399074702</c:v>
                  </c:pt>
                  <c:pt idx="11">
                    <c:v>8.374273277704118</c:v>
                  </c:pt>
                  <c:pt idx="12">
                    <c:v>3.4217414120342315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6.3759940028695441</c:v>
                  </c:pt>
                  <c:pt idx="1">
                    <c:v>5.5776027175304321</c:v>
                  </c:pt>
                  <c:pt idx="2">
                    <c:v>8.8354622994264602</c:v>
                  </c:pt>
                  <c:pt idx="3">
                    <c:v>5.3149725547309181</c:v>
                  </c:pt>
                  <c:pt idx="4">
                    <c:v>7.3422584871689702</c:v>
                  </c:pt>
                  <c:pt idx="5">
                    <c:v>6.8330117405847783</c:v>
                  </c:pt>
                  <c:pt idx="6">
                    <c:v>11.273651864893919</c:v>
                  </c:pt>
                  <c:pt idx="7">
                    <c:v>19.926674274855824</c:v>
                  </c:pt>
                  <c:pt idx="8">
                    <c:v>21.792682076009466</c:v>
                  </c:pt>
                  <c:pt idx="9">
                    <c:v>6.8395031792137742</c:v>
                  </c:pt>
                  <c:pt idx="10">
                    <c:v>8.8271796399074702</c:v>
                  </c:pt>
                  <c:pt idx="11">
                    <c:v>8.374273277704118</c:v>
                  </c:pt>
                  <c:pt idx="12">
                    <c:v>3.4217414120342315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7.224732772276834</c:v>
                </c:pt>
                <c:pt idx="1">
                  <c:v>26.314911430947024</c:v>
                </c:pt>
                <c:pt idx="2">
                  <c:v>63.574559034768932</c:v>
                </c:pt>
                <c:pt idx="3">
                  <c:v>104.00690074245423</c:v>
                </c:pt>
                <c:pt idx="4">
                  <c:v>116.74492839371909</c:v>
                </c:pt>
                <c:pt idx="5">
                  <c:v>134.04361019548583</c:v>
                </c:pt>
                <c:pt idx="6">
                  <c:v>166.72743641976962</c:v>
                </c:pt>
                <c:pt idx="7">
                  <c:v>175.6228785933375</c:v>
                </c:pt>
                <c:pt idx="8">
                  <c:v>218.85194308081077</c:v>
                </c:pt>
                <c:pt idx="9">
                  <c:v>239.71674003305077</c:v>
                </c:pt>
                <c:pt idx="10">
                  <c:v>251.5602532029333</c:v>
                </c:pt>
                <c:pt idx="11">
                  <c:v>280.65231174021932</c:v>
                </c:pt>
                <c:pt idx="12">
                  <c:v>307.46303940449212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26.314911430947024</c:v>
                </c:pt>
                <c:pt idx="2">
                  <c:v>63.574559034768932</c:v>
                </c:pt>
                <c:pt idx="3">
                  <c:v>104.00690074245423</c:v>
                </c:pt>
                <c:pt idx="4">
                  <c:v>116.74492839371909</c:v>
                </c:pt>
                <c:pt idx="5">
                  <c:v>134.04361019548583</c:v>
                </c:pt>
                <c:pt idx="6">
                  <c:v>166.72743641976962</c:v>
                </c:pt>
                <c:pt idx="7">
                  <c:v>175.6228785933375</c:v>
                </c:pt>
                <c:pt idx="8">
                  <c:v>218.85194308081077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7.224732772276834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239.71674003305077</c:v>
                </c:pt>
                <c:pt idx="10">
                  <c:v>251.5602532029333</c:v>
                </c:pt>
                <c:pt idx="11">
                  <c:v>280.65231174021932</c:v>
                </c:pt>
                <c:pt idx="12">
                  <c:v>307.46303940449212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62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47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15</xdr:col>
          <xdr:colOff>600075</xdr:colOff>
          <xdr:row>1</xdr:row>
          <xdr:rowOff>190500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0</xdr:colOff>
      <xdr:row>7</xdr:row>
      <xdr:rowOff>0</xdr:rowOff>
    </xdr:from>
    <xdr:to>
      <xdr:col>22</xdr:col>
      <xdr:colOff>610714</xdr:colOff>
      <xdr:row>19</xdr:row>
      <xdr:rowOff>193178</xdr:rowOff>
    </xdr:to>
    <xdr:graphicFrame macro="[0]!UseSolverColumnP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6</xdr:row>
          <xdr:rowOff>9525</xdr:rowOff>
        </xdr:from>
        <xdr:to>
          <xdr:col>15</xdr:col>
          <xdr:colOff>600075</xdr:colOff>
          <xdr:row>7</xdr:row>
          <xdr:rowOff>180975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329</xdr:row>
      <xdr:rowOff>0</xdr:rowOff>
    </xdr:from>
    <xdr:to>
      <xdr:col>13</xdr:col>
      <xdr:colOff>552000</xdr:colOff>
      <xdr:row>344</xdr:row>
      <xdr:rowOff>22500</xdr:rowOff>
    </xdr:to>
    <xdr:graphicFrame macro="[0]!UseSolverColumnI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345</xdr:row>
      <xdr:rowOff>0</xdr:rowOff>
    </xdr:from>
    <xdr:to>
      <xdr:col>14</xdr:col>
      <xdr:colOff>552000</xdr:colOff>
      <xdr:row>360</xdr:row>
      <xdr:rowOff>22500</xdr:rowOff>
    </xdr:to>
    <xdr:graphicFrame macro="[0]!UseSolverColumnJ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361</xdr:row>
      <xdr:rowOff>0</xdr:rowOff>
    </xdr:from>
    <xdr:to>
      <xdr:col>15</xdr:col>
      <xdr:colOff>315211</xdr:colOff>
      <xdr:row>376</xdr:row>
      <xdr:rowOff>22500</xdr:rowOff>
    </xdr:to>
    <xdr:graphicFrame macro="[0]!UseSolverColumnK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377</xdr:row>
      <xdr:rowOff>0</xdr:rowOff>
    </xdr:from>
    <xdr:to>
      <xdr:col>16</xdr:col>
      <xdr:colOff>315212</xdr:colOff>
      <xdr:row>392</xdr:row>
      <xdr:rowOff>22500</xdr:rowOff>
    </xdr:to>
    <xdr:graphicFrame macro="[0]!UseSolverColumnL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393</xdr:row>
      <xdr:rowOff>0</xdr:rowOff>
    </xdr:from>
    <xdr:to>
      <xdr:col>17</xdr:col>
      <xdr:colOff>270388</xdr:colOff>
      <xdr:row>408</xdr:row>
      <xdr:rowOff>22500</xdr:rowOff>
    </xdr:to>
    <xdr:graphicFrame macro="[0]!UseSolverColumnM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409</xdr:row>
      <xdr:rowOff>0</xdr:rowOff>
    </xdr:from>
    <xdr:to>
      <xdr:col>18</xdr:col>
      <xdr:colOff>270388</xdr:colOff>
      <xdr:row>424</xdr:row>
      <xdr:rowOff>22500</xdr:rowOff>
    </xdr:to>
    <xdr:graphicFrame macro="[0]!UseSolverColumnN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425</xdr:row>
      <xdr:rowOff>0</xdr:rowOff>
    </xdr:from>
    <xdr:to>
      <xdr:col>19</xdr:col>
      <xdr:colOff>507988</xdr:colOff>
      <xdr:row>440</xdr:row>
      <xdr:rowOff>22500</xdr:rowOff>
    </xdr:to>
    <xdr:graphicFrame macro="[0]!UseSolverColumnO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0</xdr:colOff>
      <xdr:row>1</xdr:row>
      <xdr:rowOff>0</xdr:rowOff>
    </xdr:from>
    <xdr:to>
      <xdr:col>42</xdr:col>
      <xdr:colOff>56001</xdr:colOff>
      <xdr:row>19</xdr:row>
      <xdr:rowOff>176894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26</xdr:col>
      <xdr:colOff>0</xdr:colOff>
      <xdr:row>7</xdr:row>
      <xdr:rowOff>0</xdr:rowOff>
    </xdr:from>
    <xdr:to>
      <xdr:col>30</xdr:col>
      <xdr:colOff>610715</xdr:colOff>
      <xdr:row>19</xdr:row>
      <xdr:rowOff>193178</xdr:rowOff>
    </xdr:to>
    <xdr:graphicFrame macro="[0]!UseSolverColumnQ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18" Type="http://schemas.openxmlformats.org/officeDocument/2006/relationships/ctrlProp" Target="../ctrlProps/ctrlProp38.xml"/><Relationship Id="rId26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1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17" Type="http://schemas.openxmlformats.org/officeDocument/2006/relationships/ctrlProp" Target="../ctrlProps/ctrlProp37.xml"/><Relationship Id="rId25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6.xml"/><Relationship Id="rId20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24" Type="http://schemas.openxmlformats.org/officeDocument/2006/relationships/ctrlProp" Target="../ctrlProps/ctrlProp44.xml"/><Relationship Id="rId5" Type="http://schemas.openxmlformats.org/officeDocument/2006/relationships/ctrlProp" Target="../ctrlProps/ctrlProp25.xml"/><Relationship Id="rId15" Type="http://schemas.openxmlformats.org/officeDocument/2006/relationships/ctrlProp" Target="../ctrlProps/ctrlProp35.xml"/><Relationship Id="rId23" Type="http://schemas.openxmlformats.org/officeDocument/2006/relationships/ctrlProp" Target="../ctrlProps/ctrlProp43.xml"/><Relationship Id="rId10" Type="http://schemas.openxmlformats.org/officeDocument/2006/relationships/ctrlProp" Target="../ctrlProps/ctrlProp30.xml"/><Relationship Id="rId19" Type="http://schemas.openxmlformats.org/officeDocument/2006/relationships/ctrlProp" Target="../ctrlProps/ctrlProp39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ctrlProp" Target="../ctrlProps/ctrlProp34.xml"/><Relationship Id="rId22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13" Type="http://schemas.openxmlformats.org/officeDocument/2006/relationships/ctrlProp" Target="../ctrlProps/ctrlProp56.xml"/><Relationship Id="rId18" Type="http://schemas.openxmlformats.org/officeDocument/2006/relationships/ctrlProp" Target="../ctrlProps/ctrlProp61.xml"/><Relationship Id="rId26" Type="http://schemas.openxmlformats.org/officeDocument/2006/relationships/ctrlProp" Target="../ctrlProps/ctrlProp6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4.xml"/><Relationship Id="rId7" Type="http://schemas.openxmlformats.org/officeDocument/2006/relationships/ctrlProp" Target="../ctrlProps/ctrlProp50.xml"/><Relationship Id="rId12" Type="http://schemas.openxmlformats.org/officeDocument/2006/relationships/ctrlProp" Target="../ctrlProps/ctrlProp55.xml"/><Relationship Id="rId17" Type="http://schemas.openxmlformats.org/officeDocument/2006/relationships/ctrlProp" Target="../ctrlProps/ctrlProp60.xml"/><Relationship Id="rId25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9.xml"/><Relationship Id="rId20" Type="http://schemas.openxmlformats.org/officeDocument/2006/relationships/ctrlProp" Target="../ctrlProps/ctrlProp6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ctrlProp" Target="../ctrlProps/ctrlProp54.xml"/><Relationship Id="rId24" Type="http://schemas.openxmlformats.org/officeDocument/2006/relationships/ctrlProp" Target="../ctrlProps/ctrlProp67.xml"/><Relationship Id="rId5" Type="http://schemas.openxmlformats.org/officeDocument/2006/relationships/ctrlProp" Target="../ctrlProps/ctrlProp48.xml"/><Relationship Id="rId15" Type="http://schemas.openxmlformats.org/officeDocument/2006/relationships/ctrlProp" Target="../ctrlProps/ctrlProp58.xml"/><Relationship Id="rId23" Type="http://schemas.openxmlformats.org/officeDocument/2006/relationships/ctrlProp" Target="../ctrlProps/ctrlProp66.xml"/><Relationship Id="rId10" Type="http://schemas.openxmlformats.org/officeDocument/2006/relationships/ctrlProp" Target="../ctrlProps/ctrlProp53.xml"/><Relationship Id="rId19" Type="http://schemas.openxmlformats.org/officeDocument/2006/relationships/ctrlProp" Target="../ctrlProps/ctrlProp62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Relationship Id="rId14" Type="http://schemas.openxmlformats.org/officeDocument/2006/relationships/ctrlProp" Target="../ctrlProps/ctrlProp57.xml"/><Relationship Id="rId22" Type="http://schemas.openxmlformats.org/officeDocument/2006/relationships/ctrlProp" Target="../ctrlProps/ctrlProp6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E20" sqref="E20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2.38</v>
      </c>
      <c r="F3" s="45"/>
      <c r="G3" s="45"/>
      <c r="H3" s="45"/>
    </row>
    <row r="4" spans="1:8" x14ac:dyDescent="0.25">
      <c r="A4" s="1" t="s">
        <v>18</v>
      </c>
      <c r="B4" t="s">
        <v>19</v>
      </c>
      <c r="F4" s="45"/>
      <c r="G4" s="45"/>
      <c r="H4" s="45"/>
    </row>
    <row r="5" spans="1:8" x14ac:dyDescent="0.25">
      <c r="A5" s="1" t="s">
        <v>20</v>
      </c>
      <c r="B5" t="s">
        <v>57</v>
      </c>
      <c r="F5" s="45"/>
      <c r="G5" s="45"/>
      <c r="H5" s="45"/>
    </row>
    <row r="6" spans="1:8" x14ac:dyDescent="0.25">
      <c r="A6" s="1" t="s">
        <v>21</v>
      </c>
      <c r="B6">
        <v>25.2</v>
      </c>
      <c r="F6" s="45"/>
      <c r="G6" s="45"/>
      <c r="H6" s="45"/>
    </row>
    <row r="7" spans="1:8" x14ac:dyDescent="0.25">
      <c r="B7" s="1" t="str">
        <f>CONCATENATE(B1," ", B2," coll, ", B3, " ", B4, " ", B5)</f>
        <v>5656 nM coll, 2.38 nM WT MMP-1</v>
      </c>
      <c r="F7" s="45"/>
      <c r="G7" s="45"/>
      <c r="H7" s="45"/>
    </row>
    <row r="8" spans="1:8" x14ac:dyDescent="0.25">
      <c r="F8" s="45"/>
      <c r="G8" s="45"/>
      <c r="H8" s="45"/>
    </row>
    <row r="9" spans="1:8" x14ac:dyDescent="0.25">
      <c r="A9" s="1" t="s">
        <v>47</v>
      </c>
      <c r="B9" s="5">
        <v>3</v>
      </c>
      <c r="F9" s="45"/>
      <c r="G9" s="45"/>
      <c r="H9" s="45"/>
    </row>
    <row r="10" spans="1:8" x14ac:dyDescent="0.25">
      <c r="A10" s="1" t="s">
        <v>48</v>
      </c>
      <c r="B10" s="2">
        <v>3</v>
      </c>
      <c r="F10" s="45"/>
      <c r="G10" s="45"/>
      <c r="H10" s="45"/>
    </row>
    <row r="11" spans="1:8" x14ac:dyDescent="0.25">
      <c r="A11" s="1" t="s">
        <v>49</v>
      </c>
      <c r="B11" s="2">
        <v>1.5</v>
      </c>
      <c r="F11" s="45"/>
      <c r="G11" s="45"/>
      <c r="H11" s="45"/>
    </row>
    <row r="12" spans="1:8" x14ac:dyDescent="0.25">
      <c r="F12" s="45"/>
      <c r="G12" s="45"/>
      <c r="H12" s="45"/>
    </row>
    <row r="13" spans="1:8" x14ac:dyDescent="0.25">
      <c r="A13" s="1" t="s">
        <v>51</v>
      </c>
      <c r="B13" s="101" t="s">
        <v>56</v>
      </c>
      <c r="C13" s="101"/>
    </row>
    <row r="14" spans="1:8" ht="17.25" x14ac:dyDescent="0.25">
      <c r="A14" s="1" t="s">
        <v>40</v>
      </c>
      <c r="B14">
        <f ca="1">'α1(I)'!R11</f>
        <v>13.751505250184463</v>
      </c>
      <c r="C14" s="3" t="s">
        <v>22</v>
      </c>
    </row>
    <row r="15" spans="1:8" ht="17.25" x14ac:dyDescent="0.25">
      <c r="A15" s="1" t="s">
        <v>41</v>
      </c>
      <c r="B15">
        <f ca="1">'α2(I)'!R11</f>
        <v>5.4737478525476666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S235"/>
  <sheetViews>
    <sheetView zoomScale="70" zoomScaleNormal="70" workbookViewId="0">
      <pane xSplit="2" ySplit="26" topLeftCell="C419" activePane="bottomRight" state="frozen"/>
      <selection pane="topRight" activeCell="C1" sqref="C1"/>
      <selection pane="bottomLeft" activeCell="A6" sqref="A6"/>
      <selection pane="bottomRight" activeCell="C19" sqref="C19:O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0" t="s">
        <v>52</v>
      </c>
      <c r="Y1" s="120" t="s">
        <v>55</v>
      </c>
      <c r="AF1" s="120" t="s">
        <v>52</v>
      </c>
      <c r="AG1" s="120" t="s">
        <v>55</v>
      </c>
    </row>
    <row r="2" spans="1:149" ht="15.75" thickBot="1" x14ac:dyDescent="0.3">
      <c r="B2" s="62">
        <f>SUM(C2:O2)</f>
        <v>42001.623214846411</v>
      </c>
      <c r="C2" s="63">
        <f>SUMSQ(AI27:AI227)</f>
        <v>3964.1906081227535</v>
      </c>
      <c r="D2" s="64">
        <f t="shared" ref="D2:O2" si="0">SUMSQ(AJ27:AJ227)</f>
        <v>5129.426670317529</v>
      </c>
      <c r="E2" s="64">
        <f t="shared" si="0"/>
        <v>4564.79477110077</v>
      </c>
      <c r="F2" s="64">
        <f t="shared" si="0"/>
        <v>2702.1044721988137</v>
      </c>
      <c r="G2" s="64">
        <f t="shared" si="0"/>
        <v>1785.6114632415431</v>
      </c>
      <c r="H2" s="64">
        <f t="shared" si="0"/>
        <v>2185.3594058842896</v>
      </c>
      <c r="I2" s="64">
        <f t="shared" si="0"/>
        <v>2505.058789756135</v>
      </c>
      <c r="J2" s="64">
        <f t="shared" si="0"/>
        <v>2468.7976213092265</v>
      </c>
      <c r="K2" s="64">
        <f t="shared" si="0"/>
        <v>2305.0059554508352</v>
      </c>
      <c r="L2" s="64">
        <f t="shared" si="0"/>
        <v>2684.6104492189197</v>
      </c>
      <c r="M2" s="64">
        <f t="shared" si="0"/>
        <v>4143.0270834276562</v>
      </c>
      <c r="N2" s="64">
        <f t="shared" si="0"/>
        <v>3556.7185572562989</v>
      </c>
      <c r="O2" s="65">
        <f t="shared" si="0"/>
        <v>4006.9173675616494</v>
      </c>
      <c r="R2" s="5"/>
      <c r="S2" s="48">
        <f>SUMSQ(AV27:AV227)</f>
        <v>2113.4483115124322</v>
      </c>
      <c r="T2" s="56" t="s">
        <v>2</v>
      </c>
      <c r="U2" s="56" t="s">
        <v>3</v>
      </c>
      <c r="V2" s="56" t="s">
        <v>4</v>
      </c>
      <c r="W2" s="56" t="s">
        <v>42</v>
      </c>
      <c r="X2" s="121"/>
      <c r="Y2" s="122"/>
      <c r="AA2" s="48">
        <f>SUMSQ(AW27:AW227)</f>
        <v>1356.2046039073978</v>
      </c>
      <c r="AB2" s="56" t="s">
        <v>2</v>
      </c>
      <c r="AC2" s="56" t="s">
        <v>3</v>
      </c>
      <c r="AD2" s="56" t="s">
        <v>4</v>
      </c>
      <c r="AE2" s="56" t="s">
        <v>42</v>
      </c>
      <c r="AF2" s="121"/>
      <c r="AG2" s="122"/>
    </row>
    <row r="3" spans="1:149" x14ac:dyDescent="0.25">
      <c r="A3" s="130" t="s">
        <v>2</v>
      </c>
      <c r="B3" s="58" t="s">
        <v>43</v>
      </c>
      <c r="C3" s="70">
        <v>1975.5723525131823</v>
      </c>
      <c r="D3" s="71">
        <v>2120.2312424072693</v>
      </c>
      <c r="E3" s="71">
        <v>2179.5123392355936</v>
      </c>
      <c r="F3" s="71">
        <v>2265.190554133761</v>
      </c>
      <c r="G3" s="71">
        <v>2000.6139829969086</v>
      </c>
      <c r="H3" s="71">
        <v>1950.1697346554372</v>
      </c>
      <c r="I3" s="71">
        <v>2032.320551349093</v>
      </c>
      <c r="J3" s="71">
        <v>1923.1984227776334</v>
      </c>
      <c r="K3" s="71">
        <v>1931.429954051117</v>
      </c>
      <c r="L3" s="71">
        <v>1876.5856113372263</v>
      </c>
      <c r="M3" s="71">
        <v>1764.7620394419714</v>
      </c>
      <c r="N3" s="71">
        <v>1989.7724832850231</v>
      </c>
      <c r="O3" s="91">
        <v>2078.7974614894902</v>
      </c>
      <c r="R3" s="5"/>
      <c r="S3" s="56" t="s">
        <v>40</v>
      </c>
      <c r="T3" s="71">
        <v>1614.795555369768</v>
      </c>
      <c r="U3" s="71">
        <v>54.230052162620545</v>
      </c>
      <c r="V3" s="97">
        <v>6.9723137812266973</v>
      </c>
      <c r="W3" s="94">
        <v>-3.2177735737043718</v>
      </c>
      <c r="X3" s="123">
        <f>T4/(T3*$Y3 + T4)</f>
        <v>0.2</v>
      </c>
      <c r="Y3" s="125">
        <f>(1-$P$26)/$P$26*T4/T3</f>
        <v>1.1898505976294043</v>
      </c>
      <c r="AA3" s="56" t="s">
        <v>40</v>
      </c>
      <c r="AB3" s="71">
        <v>1133.8673913368627</v>
      </c>
      <c r="AC3" s="71">
        <v>53.590850399082335</v>
      </c>
      <c r="AD3" s="97">
        <v>5.753771760182274</v>
      </c>
      <c r="AE3" s="94">
        <v>-2.8560991221834047</v>
      </c>
      <c r="AF3" s="123">
        <f>AB4/(AB3*$AG3 + AB4)</f>
        <v>0.5</v>
      </c>
      <c r="AG3" s="125">
        <f>(1-$Q$26)/$Q$26*AB4/AB3</f>
        <v>0.9148466996097433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31"/>
      <c r="B4" s="46" t="s">
        <v>44</v>
      </c>
      <c r="C4" s="72">
        <v>1223.5547774521631</v>
      </c>
      <c r="D4" s="73">
        <v>1334.6467431629414</v>
      </c>
      <c r="E4" s="73">
        <v>1383.2214118864938</v>
      </c>
      <c r="F4" s="73">
        <v>1430.5535345121427</v>
      </c>
      <c r="G4" s="73">
        <v>1240.6329055327265</v>
      </c>
      <c r="H4" s="73">
        <v>1210.5812043699625</v>
      </c>
      <c r="I4" s="73">
        <v>1266.6863526140523</v>
      </c>
      <c r="J4" s="73">
        <v>1187.0926310032844</v>
      </c>
      <c r="K4" s="73">
        <v>1215.3983594239162</v>
      </c>
      <c r="L4" s="73">
        <v>1153.3046042402339</v>
      </c>
      <c r="M4" s="73">
        <v>1087.5643322653896</v>
      </c>
      <c r="N4" s="73">
        <v>1227.1782118178221</v>
      </c>
      <c r="O4" s="92">
        <v>1295.6061398149552</v>
      </c>
      <c r="R4" s="5"/>
      <c r="S4" s="57" t="s">
        <v>53</v>
      </c>
      <c r="T4" s="73">
        <v>480.34136415150607</v>
      </c>
      <c r="U4" s="73">
        <v>111.61647271311197</v>
      </c>
      <c r="V4" s="98">
        <v>4.8590436874030809</v>
      </c>
      <c r="W4" s="95">
        <v>-1.9696393339352798</v>
      </c>
      <c r="X4" s="124"/>
      <c r="Y4" s="126"/>
      <c r="AA4" s="57" t="s">
        <v>53</v>
      </c>
      <c r="AB4" s="73">
        <v>1037.3148407596382</v>
      </c>
      <c r="AC4" s="73">
        <v>114.44586819822865</v>
      </c>
      <c r="AD4" s="98">
        <v>6.3403742792146556</v>
      </c>
      <c r="AE4" s="95">
        <v>-2.578712652749338</v>
      </c>
      <c r="AF4" s="124"/>
      <c r="AG4" s="126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31"/>
      <c r="B5" s="46" t="s">
        <v>45</v>
      </c>
      <c r="C5" s="72">
        <v>0</v>
      </c>
      <c r="D5" s="73">
        <v>46.489150079137069</v>
      </c>
      <c r="E5" s="73">
        <v>103.33617238049361</v>
      </c>
      <c r="F5" s="73">
        <v>147.77080767734594</v>
      </c>
      <c r="G5" s="73">
        <v>161.36473656868395</v>
      </c>
      <c r="H5" s="73">
        <v>182.72083612304885</v>
      </c>
      <c r="I5" s="73">
        <v>225.52935442999041</v>
      </c>
      <c r="J5" s="73">
        <v>234.25834049243608</v>
      </c>
      <c r="K5" s="73">
        <v>268.22937222988367</v>
      </c>
      <c r="L5" s="73">
        <v>277.81003259354986</v>
      </c>
      <c r="M5" s="73">
        <v>278.36631260038951</v>
      </c>
      <c r="N5" s="73">
        <v>333.20294240037384</v>
      </c>
      <c r="O5" s="92">
        <v>383.94835430651119</v>
      </c>
      <c r="R5" s="5"/>
      <c r="S5" s="57" t="s">
        <v>41</v>
      </c>
      <c r="T5" s="73">
        <v>982.23555665239189</v>
      </c>
      <c r="U5" s="73">
        <v>75.143088937911671</v>
      </c>
      <c r="V5" s="98">
        <v>6.0294744203940613</v>
      </c>
      <c r="W5" s="95">
        <v>-2.9852958120646309</v>
      </c>
      <c r="X5" s="124">
        <f>T6/(T5*$Y5 + T6)</f>
        <v>0.2</v>
      </c>
      <c r="Y5" s="126">
        <f>(1-$P$26)/$P$26*T6/T5</f>
        <v>1.0667473108745837</v>
      </c>
      <c r="AA5" s="57" t="s">
        <v>41</v>
      </c>
      <c r="AB5" s="73">
        <v>668.15581776500255</v>
      </c>
      <c r="AC5" s="73">
        <v>74.736694820280348</v>
      </c>
      <c r="AD5" s="98">
        <v>5.1652501502163357</v>
      </c>
      <c r="AE5" s="95">
        <v>-3.0502454803001742</v>
      </c>
      <c r="AF5" s="124">
        <f>AB6/(AB5*$AG5 + AB6)</f>
        <v>0.5</v>
      </c>
      <c r="AG5" s="126">
        <f>(1-$Q$26)/$Q$26*AB6/AB5</f>
        <v>0.92551023263081511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32"/>
      <c r="B6" s="59" t="s">
        <v>46</v>
      </c>
      <c r="C6" s="74">
        <v>5.2995198779318091</v>
      </c>
      <c r="D6" s="75">
        <v>17.275702595042482</v>
      </c>
      <c r="E6" s="75">
        <v>41.741093210821319</v>
      </c>
      <c r="F6" s="75">
        <v>72.872079057552426</v>
      </c>
      <c r="G6" s="75">
        <v>72.772813198443728</v>
      </c>
      <c r="H6" s="75">
        <v>81.568784865289544</v>
      </c>
      <c r="I6" s="75">
        <v>110.56290585881463</v>
      </c>
      <c r="J6" s="75">
        <v>115.32174489018318</v>
      </c>
      <c r="K6" s="75">
        <v>147.14694082181219</v>
      </c>
      <c r="L6" s="75">
        <v>142.47162550291699</v>
      </c>
      <c r="M6" s="75">
        <v>143.20452308008598</v>
      </c>
      <c r="N6" s="75">
        <v>177.40525749076403</v>
      </c>
      <c r="O6" s="93">
        <v>204.60382696974423</v>
      </c>
      <c r="P6" s="42"/>
      <c r="R6" s="5"/>
      <c r="S6" s="57" t="s">
        <v>54</v>
      </c>
      <c r="T6" s="75">
        <v>261.94928467608474</v>
      </c>
      <c r="U6" s="75">
        <v>139.97144777390133</v>
      </c>
      <c r="V6" s="99">
        <v>4.2770107180375661</v>
      </c>
      <c r="W6" s="96">
        <v>-1.6846294664630497</v>
      </c>
      <c r="X6" s="127"/>
      <c r="Y6" s="128"/>
      <c r="AA6" s="57" t="s">
        <v>54</v>
      </c>
      <c r="AB6" s="75">
        <v>618.38504633332002</v>
      </c>
      <c r="AC6" s="75">
        <v>142.96436305547809</v>
      </c>
      <c r="AD6" s="99">
        <v>5.7856846373594708</v>
      </c>
      <c r="AE6" s="96">
        <v>-2.3922880806686231</v>
      </c>
      <c r="AF6" s="127"/>
      <c r="AG6" s="128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30" t="s">
        <v>3</v>
      </c>
      <c r="B7" s="60" t="s">
        <v>43</v>
      </c>
      <c r="C7" s="72">
        <v>54.040405329807847</v>
      </c>
      <c r="D7" s="73">
        <v>54.87431674072814</v>
      </c>
      <c r="E7" s="73">
        <v>54.69029820555545</v>
      </c>
      <c r="F7" s="73">
        <v>54.398380186784784</v>
      </c>
      <c r="G7" s="73">
        <v>54.070070584168832</v>
      </c>
      <c r="H7" s="73">
        <v>53.589159766203288</v>
      </c>
      <c r="I7" s="73">
        <v>53.923086319775884</v>
      </c>
      <c r="J7" s="73">
        <v>54.44700750373795</v>
      </c>
      <c r="K7" s="73">
        <v>53.953818796558174</v>
      </c>
      <c r="L7" s="73">
        <v>54.132620587907738</v>
      </c>
      <c r="M7" s="73">
        <v>54.375412016854057</v>
      </c>
      <c r="N7" s="73">
        <v>55.041674970684795</v>
      </c>
      <c r="O7" s="91">
        <v>54.939943894043367</v>
      </c>
      <c r="R7" s="5"/>
      <c r="T7" s="42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31"/>
      <c r="B8" s="53" t="s">
        <v>41</v>
      </c>
      <c r="C8" s="84">
        <f>C$7 + ($O8 - $O$7)*C$20</f>
        <v>75.263885571906371</v>
      </c>
      <c r="D8" s="85">
        <f t="shared" ref="D8:N8" si="1">D$7 + ($O8 - $O$7)*D$20</f>
        <v>75.787946162786696</v>
      </c>
      <c r="E8" s="85">
        <f t="shared" si="1"/>
        <v>75.352902175539839</v>
      </c>
      <c r="F8" s="85">
        <f t="shared" si="1"/>
        <v>74.986636548753836</v>
      </c>
      <c r="G8" s="85">
        <f t="shared" si="1"/>
        <v>74.798819068189445</v>
      </c>
      <c r="H8" s="85">
        <f t="shared" si="1"/>
        <v>74.277152116727763</v>
      </c>
      <c r="I8" s="85">
        <f t="shared" si="1"/>
        <v>74.389325799745038</v>
      </c>
      <c r="J8" s="85">
        <f t="shared" si="1"/>
        <v>74.604389457197044</v>
      </c>
      <c r="K8" s="85">
        <f t="shared" si="1"/>
        <v>73.835381687081878</v>
      </c>
      <c r="L8" s="85">
        <f t="shared" si="1"/>
        <v>74.316361459583518</v>
      </c>
      <c r="M8" s="85">
        <f t="shared" si="1"/>
        <v>75.023254559029581</v>
      </c>
      <c r="N8" s="86">
        <f t="shared" si="1"/>
        <v>76.19072955738487</v>
      </c>
      <c r="O8" s="92">
        <v>76.157057147646796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31"/>
      <c r="B9" s="53" t="s">
        <v>53</v>
      </c>
      <c r="C9" s="76">
        <f t="shared" ref="C9:N10" si="2">C$7 + ($O9 - $O$7)*C$20</f>
        <v>111.51549965863575</v>
      </c>
      <c r="D9" s="77">
        <f t="shared" si="2"/>
        <v>111.51030716640182</v>
      </c>
      <c r="E9" s="77">
        <f t="shared" si="2"/>
        <v>110.64648911803329</v>
      </c>
      <c r="F9" s="77">
        <f t="shared" si="2"/>
        <v>110.15323108645322</v>
      </c>
      <c r="G9" s="77">
        <f t="shared" si="2"/>
        <v>110.20538679279042</v>
      </c>
      <c r="H9" s="77">
        <f t="shared" si="2"/>
        <v>109.61410469780301</v>
      </c>
      <c r="I9" s="77">
        <f t="shared" si="2"/>
        <v>109.34750452307897</v>
      </c>
      <c r="J9" s="77">
        <f t="shared" si="2"/>
        <v>109.03501173214909</v>
      </c>
      <c r="K9" s="77">
        <f t="shared" si="2"/>
        <v>107.79488018246346</v>
      </c>
      <c r="L9" s="77">
        <f t="shared" si="2"/>
        <v>108.79200713880456</v>
      </c>
      <c r="M9" s="77">
        <f t="shared" si="2"/>
        <v>110.29162765449175</v>
      </c>
      <c r="N9" s="87">
        <f t="shared" si="2"/>
        <v>112.31521792736659</v>
      </c>
      <c r="O9" s="92">
        <v>112.39779584508159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32"/>
      <c r="B10" s="54" t="s">
        <v>54</v>
      </c>
      <c r="C10" s="76">
        <f t="shared" si="2"/>
        <v>139.78836242281005</v>
      </c>
      <c r="D10" s="77">
        <f t="shared" si="2"/>
        <v>139.37040210869083</v>
      </c>
      <c r="E10" s="77">
        <f t="shared" si="2"/>
        <v>138.172180462239</v>
      </c>
      <c r="F10" s="77">
        <f t="shared" si="2"/>
        <v>137.57988025217148</v>
      </c>
      <c r="G10" s="77">
        <f t="shared" si="2"/>
        <v>137.81919256246343</v>
      </c>
      <c r="H10" s="77">
        <f t="shared" si="2"/>
        <v>137.1736171774034</v>
      </c>
      <c r="I10" s="77">
        <f t="shared" si="2"/>
        <v>136.61160887897606</v>
      </c>
      <c r="J10" s="77">
        <f t="shared" si="2"/>
        <v>135.88767148230329</v>
      </c>
      <c r="K10" s="77">
        <f t="shared" si="2"/>
        <v>134.28010752166716</v>
      </c>
      <c r="L10" s="77">
        <f t="shared" si="2"/>
        <v>135.67978092628215</v>
      </c>
      <c r="M10" s="77">
        <f t="shared" si="2"/>
        <v>137.79765456016602</v>
      </c>
      <c r="N10" s="87">
        <f t="shared" si="2"/>
        <v>140.48893454221897</v>
      </c>
      <c r="O10" s="93">
        <v>140.66217682446427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30" t="s">
        <v>4</v>
      </c>
      <c r="B11" s="55" t="s">
        <v>40</v>
      </c>
      <c r="C11" s="78">
        <f t="shared" ref="C11:N11" si="3">$V$3*C$19</f>
        <v>7.6892648905063012</v>
      </c>
      <c r="D11" s="79">
        <f t="shared" si="3"/>
        <v>7.6921653977303786</v>
      </c>
      <c r="E11" s="79">
        <f t="shared" si="3"/>
        <v>7.772718720032592</v>
      </c>
      <c r="F11" s="79">
        <f t="shared" si="3"/>
        <v>8.1897759156408085</v>
      </c>
      <c r="G11" s="79">
        <f t="shared" si="3"/>
        <v>7.6830880466141025</v>
      </c>
      <c r="H11" s="79">
        <f t="shared" si="3"/>
        <v>7.4167680336192507</v>
      </c>
      <c r="I11" s="79">
        <f t="shared" si="3"/>
        <v>7.6098401530030735</v>
      </c>
      <c r="J11" s="79">
        <f t="shared" si="3"/>
        <v>7.4542839413091135</v>
      </c>
      <c r="K11" s="79">
        <f t="shared" si="3"/>
        <v>7.545286709500397</v>
      </c>
      <c r="L11" s="79">
        <f t="shared" si="3"/>
        <v>7.3628045744444597</v>
      </c>
      <c r="M11" s="79">
        <f t="shared" si="3"/>
        <v>6.9723137812266973</v>
      </c>
      <c r="N11" s="79">
        <f t="shared" si="3"/>
        <v>7.8210788273156266</v>
      </c>
      <c r="O11" s="88">
        <f>$V$3*O$19</f>
        <v>8.1349732668986992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31"/>
      <c r="B12" s="53" t="s">
        <v>41</v>
      </c>
      <c r="C12" s="80">
        <f t="shared" ref="C12:N12" si="4">$V$5*C$19</f>
        <v>6.6494749696685327</v>
      </c>
      <c r="D12" s="81">
        <f t="shared" si="4"/>
        <v>6.6519832523796216</v>
      </c>
      <c r="E12" s="81">
        <f t="shared" si="4"/>
        <v>6.7216436565924553</v>
      </c>
      <c r="F12" s="81">
        <f t="shared" si="4"/>
        <v>7.0823038006513483</v>
      </c>
      <c r="G12" s="81">
        <f t="shared" si="4"/>
        <v>6.6441333967824905</v>
      </c>
      <c r="H12" s="81">
        <f t="shared" si="4"/>
        <v>6.4138268218955305</v>
      </c>
      <c r="I12" s="81">
        <f t="shared" si="4"/>
        <v>6.5807905360431187</v>
      </c>
      <c r="J12" s="81">
        <f t="shared" si="4"/>
        <v>6.446269596686153</v>
      </c>
      <c r="K12" s="81">
        <f t="shared" si="4"/>
        <v>6.5249664081337091</v>
      </c>
      <c r="L12" s="81">
        <f t="shared" si="4"/>
        <v>6.3671606351833852</v>
      </c>
      <c r="M12" s="81">
        <f t="shared" si="4"/>
        <v>6.0294744203940613</v>
      </c>
      <c r="N12" s="81">
        <f t="shared" si="4"/>
        <v>6.7634642112863181</v>
      </c>
      <c r="O12" s="89">
        <f>$V$5*O$19</f>
        <v>7.0349119047716622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31"/>
      <c r="B13" s="53" t="s">
        <v>53</v>
      </c>
      <c r="C13" s="80">
        <f t="shared" ref="C13:N13" si="5">$V$4*C$19</f>
        <v>5.3586908448648867</v>
      </c>
      <c r="D13" s="81">
        <f t="shared" si="5"/>
        <v>5.3607122242462006</v>
      </c>
      <c r="E13" s="81">
        <f t="shared" si="5"/>
        <v>5.4168502760484323</v>
      </c>
      <c r="F13" s="81">
        <f t="shared" si="5"/>
        <v>5.7074997214395147</v>
      </c>
      <c r="G13" s="81">
        <f t="shared" si="5"/>
        <v>5.3543861685028915</v>
      </c>
      <c r="H13" s="81">
        <f t="shared" si="5"/>
        <v>5.1687862918226335</v>
      </c>
      <c r="I13" s="81">
        <f t="shared" si="5"/>
        <v>5.303339309994521</v>
      </c>
      <c r="J13" s="81">
        <f t="shared" si="5"/>
        <v>5.1949313335057044</v>
      </c>
      <c r="K13" s="81">
        <f t="shared" si="5"/>
        <v>5.258351661418466</v>
      </c>
      <c r="L13" s="81">
        <f t="shared" si="5"/>
        <v>5.1311788613653695</v>
      </c>
      <c r="M13" s="81">
        <f t="shared" si="5"/>
        <v>4.8590436874030809</v>
      </c>
      <c r="N13" s="81">
        <f t="shared" si="5"/>
        <v>5.4505526998619542</v>
      </c>
      <c r="O13" s="89">
        <f>$V$4*O$19</f>
        <v>5.6693074551734268</v>
      </c>
      <c r="P13" s="49"/>
    </row>
    <row r="14" spans="1:149" ht="15.75" thickBot="1" x14ac:dyDescent="0.3">
      <c r="A14" s="132"/>
      <c r="B14" s="54" t="s">
        <v>54</v>
      </c>
      <c r="C14" s="82">
        <f t="shared" ref="C14:N14" si="6">$V$6*C$19</f>
        <v>4.7168084200506684</v>
      </c>
      <c r="D14" s="83">
        <f t="shared" si="6"/>
        <v>4.7185876716555697</v>
      </c>
      <c r="E14" s="83">
        <f t="shared" si="6"/>
        <v>4.7680013144821105</v>
      </c>
      <c r="F14" s="83">
        <f t="shared" si="6"/>
        <v>5.0238357693877251</v>
      </c>
      <c r="G14" s="83">
        <f t="shared" si="6"/>
        <v>4.7130193726326208</v>
      </c>
      <c r="H14" s="83">
        <f t="shared" si="6"/>
        <v>4.5496512876973378</v>
      </c>
      <c r="I14" s="83">
        <f t="shared" si="6"/>
        <v>4.6680870824520531</v>
      </c>
      <c r="J14" s="83">
        <f t="shared" si="6"/>
        <v>4.5726645863412525</v>
      </c>
      <c r="K14" s="83">
        <f t="shared" si="6"/>
        <v>4.6284882091927084</v>
      </c>
      <c r="L14" s="83">
        <f t="shared" si="6"/>
        <v>4.5165486046404721</v>
      </c>
      <c r="M14" s="83">
        <f t="shared" si="6"/>
        <v>4.2770107180375661</v>
      </c>
      <c r="N14" s="83">
        <f t="shared" si="6"/>
        <v>4.797666746025353</v>
      </c>
      <c r="O14" s="90">
        <f>$V$6*O$19</f>
        <v>4.9902183041672172</v>
      </c>
      <c r="P14" s="49"/>
    </row>
    <row r="15" spans="1:149" x14ac:dyDescent="0.25">
      <c r="A15" s="130" t="s">
        <v>42</v>
      </c>
      <c r="B15" s="52" t="s">
        <v>40</v>
      </c>
      <c r="C15" s="78">
        <f>$O15</f>
        <v>-3.2177735737043718</v>
      </c>
      <c r="D15" s="79">
        <f t="shared" ref="D15:N15" si="7">$O15</f>
        <v>-3.2177735737043718</v>
      </c>
      <c r="E15" s="79">
        <f t="shared" si="7"/>
        <v>-3.2177735737043718</v>
      </c>
      <c r="F15" s="79">
        <f t="shared" si="7"/>
        <v>-3.2177735737043718</v>
      </c>
      <c r="G15" s="79">
        <f t="shared" si="7"/>
        <v>-3.2177735737043718</v>
      </c>
      <c r="H15" s="79">
        <f t="shared" si="7"/>
        <v>-3.2177735737043718</v>
      </c>
      <c r="I15" s="79">
        <f t="shared" si="7"/>
        <v>-3.2177735737043718</v>
      </c>
      <c r="J15" s="79">
        <f t="shared" si="7"/>
        <v>-3.2177735737043718</v>
      </c>
      <c r="K15" s="79">
        <f t="shared" si="7"/>
        <v>-3.2177735737043718</v>
      </c>
      <c r="L15" s="79">
        <f t="shared" si="7"/>
        <v>-3.2177735737043718</v>
      </c>
      <c r="M15" s="79">
        <f t="shared" si="7"/>
        <v>-3.2177735737043718</v>
      </c>
      <c r="N15" s="79">
        <f t="shared" si="7"/>
        <v>-3.2177735737043718</v>
      </c>
      <c r="O15" s="88">
        <f>W3</f>
        <v>-3.2177735737043718</v>
      </c>
      <c r="P15" s="49"/>
    </row>
    <row r="16" spans="1:149" x14ac:dyDescent="0.25">
      <c r="A16" s="131"/>
      <c r="B16" s="53" t="s">
        <v>41</v>
      </c>
      <c r="C16" s="80">
        <f t="shared" ref="C16:N18" si="8">$O16</f>
        <v>-2.9852958120646309</v>
      </c>
      <c r="D16" s="81">
        <f t="shared" si="8"/>
        <v>-2.9852958120646309</v>
      </c>
      <c r="E16" s="81">
        <f t="shared" si="8"/>
        <v>-2.9852958120646309</v>
      </c>
      <c r="F16" s="81">
        <f t="shared" si="8"/>
        <v>-2.9852958120646309</v>
      </c>
      <c r="G16" s="81">
        <f t="shared" si="8"/>
        <v>-2.9852958120646309</v>
      </c>
      <c r="H16" s="81">
        <f t="shared" si="8"/>
        <v>-2.9852958120646309</v>
      </c>
      <c r="I16" s="81">
        <f t="shared" si="8"/>
        <v>-2.9852958120646309</v>
      </c>
      <c r="J16" s="81">
        <f t="shared" si="8"/>
        <v>-2.9852958120646309</v>
      </c>
      <c r="K16" s="81">
        <f t="shared" si="8"/>
        <v>-2.9852958120646309</v>
      </c>
      <c r="L16" s="81">
        <f t="shared" si="8"/>
        <v>-2.9852958120646309</v>
      </c>
      <c r="M16" s="81">
        <f t="shared" si="8"/>
        <v>-2.9852958120646309</v>
      </c>
      <c r="N16" s="81">
        <f t="shared" si="8"/>
        <v>-2.9852958120646309</v>
      </c>
      <c r="O16" s="89">
        <f>W5</f>
        <v>-2.9852958120646309</v>
      </c>
      <c r="P16" s="49"/>
      <c r="R16" s="5"/>
    </row>
    <row r="17" spans="1:145" x14ac:dyDescent="0.25">
      <c r="A17" s="131"/>
      <c r="B17" s="53" t="s">
        <v>53</v>
      </c>
      <c r="C17" s="80">
        <f t="shared" si="8"/>
        <v>-1.9696393339352798</v>
      </c>
      <c r="D17" s="81">
        <f t="shared" si="8"/>
        <v>-1.9696393339352798</v>
      </c>
      <c r="E17" s="81">
        <f t="shared" si="8"/>
        <v>-1.9696393339352798</v>
      </c>
      <c r="F17" s="81">
        <f t="shared" si="8"/>
        <v>-1.9696393339352798</v>
      </c>
      <c r="G17" s="81">
        <f t="shared" si="8"/>
        <v>-1.9696393339352798</v>
      </c>
      <c r="H17" s="81">
        <f t="shared" si="8"/>
        <v>-1.9696393339352798</v>
      </c>
      <c r="I17" s="81">
        <f t="shared" si="8"/>
        <v>-1.9696393339352798</v>
      </c>
      <c r="J17" s="81">
        <f t="shared" si="8"/>
        <v>-1.9696393339352798</v>
      </c>
      <c r="K17" s="81">
        <f t="shared" si="8"/>
        <v>-1.9696393339352798</v>
      </c>
      <c r="L17" s="81">
        <f t="shared" si="8"/>
        <v>-1.9696393339352798</v>
      </c>
      <c r="M17" s="81">
        <f t="shared" si="8"/>
        <v>-1.9696393339352798</v>
      </c>
      <c r="N17" s="81">
        <f t="shared" si="8"/>
        <v>-1.9696393339352798</v>
      </c>
      <c r="O17" s="89">
        <f>W4</f>
        <v>-1.9696393339352798</v>
      </c>
      <c r="P17" s="49"/>
      <c r="R17" s="42"/>
      <c r="T17" s="47"/>
    </row>
    <row r="18" spans="1:145" ht="15.75" thickBot="1" x14ac:dyDescent="0.3">
      <c r="A18" s="132"/>
      <c r="B18" s="54" t="s">
        <v>54</v>
      </c>
      <c r="C18" s="82">
        <f t="shared" si="8"/>
        <v>-1.6846294664630497</v>
      </c>
      <c r="D18" s="83">
        <f t="shared" si="8"/>
        <v>-1.6846294664630497</v>
      </c>
      <c r="E18" s="83">
        <f t="shared" si="8"/>
        <v>-1.6846294664630497</v>
      </c>
      <c r="F18" s="83">
        <f t="shared" si="8"/>
        <v>-1.6846294664630497</v>
      </c>
      <c r="G18" s="83">
        <f t="shared" si="8"/>
        <v>-1.6846294664630497</v>
      </c>
      <c r="H18" s="83">
        <f t="shared" si="8"/>
        <v>-1.6846294664630497</v>
      </c>
      <c r="I18" s="83">
        <f t="shared" si="8"/>
        <v>-1.6846294664630497</v>
      </c>
      <c r="J18" s="83">
        <f t="shared" si="8"/>
        <v>-1.6846294664630497</v>
      </c>
      <c r="K18" s="83">
        <f t="shared" si="8"/>
        <v>-1.6846294664630497</v>
      </c>
      <c r="L18" s="83">
        <f t="shared" si="8"/>
        <v>-1.6846294664630497</v>
      </c>
      <c r="M18" s="83">
        <f t="shared" si="8"/>
        <v>-1.6846294664630497</v>
      </c>
      <c r="N18" s="83">
        <f t="shared" si="8"/>
        <v>-1.6846294664630497</v>
      </c>
      <c r="O18" s="90">
        <f>W6</f>
        <v>-1.6846294664630497</v>
      </c>
      <c r="P18" s="49"/>
      <c r="R18" s="42"/>
    </row>
    <row r="19" spans="1:145" ht="15.75" thickBot="1" x14ac:dyDescent="0.3">
      <c r="A19" s="46"/>
      <c r="B19" s="46"/>
      <c r="C19" s="66">
        <v>1.1028282908336728</v>
      </c>
      <c r="D19" s="67">
        <v>1.1032442943749774</v>
      </c>
      <c r="E19" s="67">
        <v>1.1147976072105397</v>
      </c>
      <c r="F19" s="67">
        <v>1.174613790000701</v>
      </c>
      <c r="G19" s="67">
        <v>1.1019423806342739</v>
      </c>
      <c r="H19" s="67">
        <v>1.0637455895328849</v>
      </c>
      <c r="I19" s="67">
        <v>1.0914368446085929</v>
      </c>
      <c r="J19" s="67">
        <v>1.0691262865105333</v>
      </c>
      <c r="K19" s="67">
        <v>1.0821783049719389</v>
      </c>
      <c r="L19" s="67">
        <v>1.056005912164937</v>
      </c>
      <c r="M19" s="67">
        <v>1</v>
      </c>
      <c r="N19" s="67">
        <v>1.1217336271316807</v>
      </c>
      <c r="O19" s="119">
        <v>1.1667537523630276</v>
      </c>
      <c r="R19" s="42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1.0003000874067547</v>
      </c>
      <c r="D20" s="67">
        <v>0.98569627131092741</v>
      </c>
      <c r="E20" s="67">
        <v>0.97386499864561604</v>
      </c>
      <c r="F20" s="67">
        <v>0.97036086464177296</v>
      </c>
      <c r="G20" s="67">
        <v>0.97698250635015726</v>
      </c>
      <c r="H20" s="67">
        <v>0.97506159783593149</v>
      </c>
      <c r="I20" s="67">
        <v>0.96460999360943922</v>
      </c>
      <c r="J20" s="67">
        <v>0.95005299319103353</v>
      </c>
      <c r="K20" s="67">
        <v>0.93705315388025756</v>
      </c>
      <c r="L20" s="67">
        <v>0.95129533553523604</v>
      </c>
      <c r="M20" s="67">
        <v>0.97316926649617497</v>
      </c>
      <c r="N20" s="67">
        <v>0.99679227489197675</v>
      </c>
      <c r="O20" s="100">
        <v>1</v>
      </c>
      <c r="P20" s="21"/>
      <c r="Q20" s="21"/>
    </row>
    <row r="21" spans="1:145" x14ac:dyDescent="0.25">
      <c r="A21" s="133" t="s">
        <v>52</v>
      </c>
      <c r="B21" s="60" t="s">
        <v>40</v>
      </c>
      <c r="C21" s="16">
        <f t="shared" ref="C21:O21" si="9">C5/(C3*$Y3 + C5)</f>
        <v>0</v>
      </c>
      <c r="D21" s="16">
        <f t="shared" si="9"/>
        <v>1.8094461112025402E-2</v>
      </c>
      <c r="E21" s="16">
        <f t="shared" si="9"/>
        <v>3.8320482787521662E-2</v>
      </c>
      <c r="F21" s="16">
        <f t="shared" si="9"/>
        <v>5.1976902036969246E-2</v>
      </c>
      <c r="G21" s="16">
        <f t="shared" si="9"/>
        <v>6.3484522796003862E-2</v>
      </c>
      <c r="H21" s="16">
        <f t="shared" si="9"/>
        <v>7.299689968947673E-2</v>
      </c>
      <c r="I21" s="16">
        <f t="shared" si="9"/>
        <v>8.5308638779113599E-2</v>
      </c>
      <c r="J21" s="16">
        <f t="shared" si="9"/>
        <v>9.2864688817580587E-2</v>
      </c>
      <c r="K21" s="16">
        <f t="shared" si="9"/>
        <v>0.10451815246365131</v>
      </c>
      <c r="L21" s="16">
        <f t="shared" si="9"/>
        <v>0.11065190368891444</v>
      </c>
      <c r="M21" s="16">
        <f t="shared" si="9"/>
        <v>0.11705066226466503</v>
      </c>
      <c r="N21" s="16">
        <f t="shared" si="9"/>
        <v>0.12337491541143064</v>
      </c>
      <c r="O21" s="17">
        <f t="shared" si="9"/>
        <v>0.13436951301106861</v>
      </c>
      <c r="Q21" s="50"/>
    </row>
    <row r="22" spans="1:145" ht="15.75" thickBot="1" x14ac:dyDescent="0.3">
      <c r="A22" s="134"/>
      <c r="B22" s="61" t="s">
        <v>41</v>
      </c>
      <c r="C22" s="68">
        <f t="shared" ref="C22:O22" si="10">C6/(C4*$Y5 + C6)</f>
        <v>4.0438196899723758E-3</v>
      </c>
      <c r="D22" s="68">
        <f t="shared" si="10"/>
        <v>1.1988635910641499E-2</v>
      </c>
      <c r="E22" s="68">
        <f t="shared" si="10"/>
        <v>2.7510314982115168E-2</v>
      </c>
      <c r="F22" s="68">
        <f t="shared" si="10"/>
        <v>4.5576063493178103E-2</v>
      </c>
      <c r="G22" s="68">
        <f t="shared" si="10"/>
        <v>5.2121508892049265E-2</v>
      </c>
      <c r="H22" s="68">
        <f t="shared" si="10"/>
        <v>5.9411198438081965E-2</v>
      </c>
      <c r="I22" s="68">
        <f t="shared" si="10"/>
        <v>7.5634915987594323E-2</v>
      </c>
      <c r="J22" s="68">
        <f t="shared" si="10"/>
        <v>8.346670783263857E-2</v>
      </c>
      <c r="K22" s="68">
        <f t="shared" si="10"/>
        <v>0.10192561584690152</v>
      </c>
      <c r="L22" s="68">
        <f t="shared" si="10"/>
        <v>0.10378508900042663</v>
      </c>
      <c r="M22" s="68">
        <f t="shared" si="10"/>
        <v>0.10987327345920624</v>
      </c>
      <c r="N22" s="68">
        <f t="shared" si="10"/>
        <v>0.11934472652278472</v>
      </c>
      <c r="O22" s="69">
        <f t="shared" si="10"/>
        <v>0.12895024235249955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2" t="s">
        <v>5</v>
      </c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39" t="s">
        <v>36</v>
      </c>
      <c r="R24" s="2"/>
      <c r="S24" s="122" t="s">
        <v>6</v>
      </c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39" t="s">
        <v>36</v>
      </c>
      <c r="AG24" s="102"/>
      <c r="AI24" s="122" t="s">
        <v>13</v>
      </c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39" t="s">
        <v>36</v>
      </c>
      <c r="AW24" s="102"/>
      <c r="AY24" s="122" t="s">
        <v>23</v>
      </c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39" t="s">
        <v>36</v>
      </c>
      <c r="BM24" s="102"/>
      <c r="BO24" s="122" t="s">
        <v>28</v>
      </c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39" t="s">
        <v>36</v>
      </c>
      <c r="CC24" s="102"/>
      <c r="CE24" s="122" t="s">
        <v>29</v>
      </c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39" t="s">
        <v>36</v>
      </c>
      <c r="CS24" s="102"/>
      <c r="CU24" s="122" t="s">
        <v>24</v>
      </c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39" t="s">
        <v>36</v>
      </c>
      <c r="DI24" s="102"/>
      <c r="DK24" s="122" t="s">
        <v>25</v>
      </c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39" t="s">
        <v>36</v>
      </c>
      <c r="DY24" s="102"/>
      <c r="EA24" s="122" t="s">
        <v>27</v>
      </c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39" t="s">
        <v>36</v>
      </c>
      <c r="EO24" s="102"/>
    </row>
    <row r="25" spans="1:145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40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40"/>
      <c r="EO25" s="103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67.111000000000004</v>
      </c>
      <c r="D27" s="43">
        <v>71.983000000000004</v>
      </c>
      <c r="E27" s="43">
        <v>69.367000000000004</v>
      </c>
      <c r="F27" s="43">
        <v>65.233000000000004</v>
      </c>
      <c r="G27" s="43">
        <v>68.349999999999994</v>
      </c>
      <c r="H27" s="43">
        <v>71.05</v>
      </c>
      <c r="I27" s="43">
        <v>72.849999999999994</v>
      </c>
      <c r="J27" s="43">
        <v>75.617000000000004</v>
      </c>
      <c r="K27" s="43">
        <v>78.632999999999996</v>
      </c>
      <c r="L27" s="43">
        <v>74.167000000000002</v>
      </c>
      <c r="M27" s="43">
        <v>70.533000000000001</v>
      </c>
      <c r="N27" s="43">
        <v>70.849999999999994</v>
      </c>
      <c r="O27" s="43">
        <v>70.650000000000006</v>
      </c>
      <c r="P27" s="43">
        <v>67.55</v>
      </c>
      <c r="Q27" s="43">
        <v>66.367000000000004</v>
      </c>
      <c r="S27" s="4" t="e">
        <f t="shared" ref="S27:AE27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I90" si="13">IF(OR($B27 &lt; C$230, $B27 &gt; C$232), 0, C27-S27)</f>
        <v>0</v>
      </c>
      <c r="AJ27" s="4">
        <f t="shared" ref="AJ27:AJ90" si="14">IF(OR($B27 &lt; D$230, $B27 &gt; D$232), 0, D27-T27)</f>
        <v>0</v>
      </c>
      <c r="AK27" s="4">
        <f t="shared" ref="AK27:AK90" si="15">IF(OR($B27 &lt; E$230, $B27 &gt; E$232), 0, E27-U27)</f>
        <v>0</v>
      </c>
      <c r="AL27" s="4">
        <f t="shared" ref="AL27:AL90" si="16">IF(OR($B27 &lt; F$230, $B27 &gt; F$232), 0, F27-V27)</f>
        <v>0</v>
      </c>
      <c r="AM27" s="4">
        <f t="shared" ref="AM27:AM90" si="17">IF(OR($B27 &lt; G$230, $B27 &gt; G$232), 0, G27-W27)</f>
        <v>0</v>
      </c>
      <c r="AN27" s="4">
        <f t="shared" ref="AN27:AN90" si="18">IF(OR($B27 &lt; H$230, $B27 &gt; H$232), 0, H27-X27)</f>
        <v>0</v>
      </c>
      <c r="AO27" s="4">
        <f t="shared" ref="AO27:AO90" si="19">IF(OR($B27 &lt; I$230, $B27 &gt; I$232), 0, I27-Y27)</f>
        <v>0</v>
      </c>
      <c r="AP27" s="4">
        <f t="shared" ref="AP27:AP90" si="20">IF(OR($B27 &lt; J$230, $B27 &gt; J$232), 0, J27-Z27)</f>
        <v>0</v>
      </c>
      <c r="AQ27" s="4">
        <f t="shared" ref="AQ27:AQ90" si="21">IF(OR($B27 &lt; K$230, $B27 &gt; K$232), 0, K27-AA27)</f>
        <v>0</v>
      </c>
      <c r="AR27" s="4">
        <f t="shared" ref="AR27:AR90" si="22">IF(OR($B27 &lt; L$230, $B27 &gt; L$232), 0, L27-AB27)</f>
        <v>0</v>
      </c>
      <c r="AS27" s="4">
        <f t="shared" ref="AS27:AS90" si="23">IF(OR($B27 &lt; M$230, $B27 &gt; M$232), 0, M27-AC27)</f>
        <v>0</v>
      </c>
      <c r="AT27" s="4">
        <f t="shared" ref="AT27:AT90" si="24">IF(OR($B27 &lt; N$230, $B27 &gt; N$232), 0, N27-AD27)</f>
        <v>0</v>
      </c>
      <c r="AU27" s="4">
        <f t="shared" ref="AU27:AU90" si="25">IF(OR($B27 &lt; O$230, $B27 &gt; O$232), 0, O27-AE27)</f>
        <v>0</v>
      </c>
      <c r="AV27" s="4">
        <f t="shared" ref="AV27:AW90" si="26">IF(OR($B27 &lt; P$230, $B27 &gt; P$232), 0, P27-AF27)</f>
        <v>0</v>
      </c>
      <c r="AW27" s="4">
        <f t="shared" si="26"/>
        <v>0</v>
      </c>
      <c r="AY27" s="2" t="e">
        <f t="shared" ref="AY27:AY90" si="27">IF(OR($B27 &lt; C$230, $B27 &gt; C$232), #N/A, ((1-EA27)*CU27) + (EA27*DK27))</f>
        <v>#N/A</v>
      </c>
      <c r="AZ27" s="2" t="e">
        <f t="shared" ref="AZ27:AZ90" si="28">IF(OR($B27 &lt; D$230, $B27 &gt; D$232), #N/A, ((1-EB27)*CV27) + (EB27*DL27))</f>
        <v>#N/A</v>
      </c>
      <c r="BA27" s="2" t="e">
        <f t="shared" ref="BA27:BA90" si="29">IF(OR($B27 &lt; E$230, $B27 &gt; E$232), #N/A, ((1-EC27)*CW27) + (EC27*DM27))</f>
        <v>#N/A</v>
      </c>
      <c r="BB27" s="2" t="e">
        <f t="shared" ref="BB27:BB90" si="30">IF(OR($B27 &lt; F$230, $B27 &gt; F$232), #N/A, ((1-ED27)*CX27) + (ED27*DN27))</f>
        <v>#N/A</v>
      </c>
      <c r="BC27" s="2" t="e">
        <f t="shared" ref="BC27:BC90" si="31">IF(OR($B27 &lt; G$230, $B27 &gt; G$232), #N/A, ((1-EE27)*CY27) + (EE27*DO27))</f>
        <v>#N/A</v>
      </c>
      <c r="BD27" s="2" t="e">
        <f t="shared" ref="BD27:BD90" si="32">IF(OR($B27 &lt; H$230, $B27 &gt; H$232), #N/A, ((1-EF27)*CZ27) + (EF27*DP27))</f>
        <v>#N/A</v>
      </c>
      <c r="BE27" s="2" t="e">
        <f t="shared" ref="BE27:BE90" si="33">IF(OR($B27 &lt; I$230, $B27 &gt; I$232), #N/A, ((1-EG27)*DA27) + (EG27*DQ27))</f>
        <v>#N/A</v>
      </c>
      <c r="BF27" s="2" t="e">
        <f t="shared" ref="BF27:BF90" si="34">IF(OR($B27 &lt; J$230, $B27 &gt; J$232), #N/A, ((1-EH27)*DB27) + (EH27*DR27))</f>
        <v>#N/A</v>
      </c>
      <c r="BG27" s="2" t="e">
        <f t="shared" ref="BG27:BG90" si="35">IF(OR($B27 &lt; K$230, $B27 &gt; K$232), #N/A, ((1-EI27)*DC27) + (EI27*DS27))</f>
        <v>#N/A</v>
      </c>
      <c r="BH27" s="2" t="e">
        <f t="shared" ref="BH27:BH90" si="36">IF(OR($B27 &lt; L$230, $B27 &gt; L$232), #N/A, ((1-EJ27)*DD27) + (EJ27*DT27))</f>
        <v>#N/A</v>
      </c>
      <c r="BI27" s="2" t="e">
        <f t="shared" ref="BI27:BI90" si="37">IF(OR($B27 &lt; M$230, $B27 &gt; M$232), #N/A, ((1-EK27)*DE27) + (EK27*DU27))</f>
        <v>#N/A</v>
      </c>
      <c r="BJ27" s="2" t="e">
        <f t="shared" ref="BJ27:BJ90" si="38">IF(OR($B27 &lt; N$230, $B27 &gt; N$232), #N/A, ((1-EL27)*DF27) + (EL27*DV27))</f>
        <v>#N/A</v>
      </c>
      <c r="BK27" s="2" t="e">
        <f t="shared" ref="BK27:BK90" si="39">IF(OR($B27 &lt; O$230, $B27 &gt; O$232), #N/A, ((1-EM27)*DG27) + (EM27*DW27))</f>
        <v>#N/A</v>
      </c>
      <c r="BL27" s="2" t="e">
        <f t="shared" ref="BL27:BM90" si="40">IF(OR($B27 &lt; P$230, $B27 &gt; P$232), #N/A, ((1-EN27)*DH27) + (EN27*DX27))</f>
        <v>#N/A</v>
      </c>
      <c r="BM27" s="2" t="e">
        <f>IF(OR($B27 &lt; Q$230, $B27 &gt; Q$232), #N/A, ((1-EO27)*DI27) + (EO27*DY27))</f>
        <v>#N/A</v>
      </c>
      <c r="BO27" s="2" t="str">
        <f t="shared" ref="BO27:BO90" si="41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ref="BP27:BP90" si="42">IF(AND( (_xlfn.NORM.DIST($B27, D$7, ABS(D$11), TRUE) * _xlfn.NORM.DIST(($B27 - D$7)*D$15, 0, ABS(D$11), TRUE) * 2)
                + (_xlfn.NORM.DIST($B27, D$8, ABS(D$12), TRUE) * _xlfn.NORM.DIST(($B27 - D$8)*D$16, 0, ABS(D$12), TRUE) * 2)
                + (_xlfn.NORM.DIST($B27, D$9, ABS(D$13), TRUE) * _xlfn.NORM.DIST(($B27 - D$9)*D$17, 0, ABS(D$13), TRUE) * 2)
                + (_xlfn.NORM.DIST($B27, D$10, ABS(D$14), TRUE) * _xlfn.NORM.DIST(($B27 - D$10)*D$18, 0, ABS(D$14), TRUE) * 2) &lt; $CB$22,
                 $B27 &lt; D$9,
                 $B27 &gt; D$230), D27, "")</f>
        <v/>
      </c>
      <c r="BQ27" s="2" t="str">
        <f t="shared" ref="BQ27:BQ90" si="43">IF(AND( (_xlfn.NORM.DIST($B27, E$7, ABS(E$11), TRUE) * _xlfn.NORM.DIST(($B27 - E$7)*E$15, 0, ABS(E$11), TRUE) * 2)
                + (_xlfn.NORM.DIST($B27, E$8, ABS(E$12), TRUE) * _xlfn.NORM.DIST(($B27 - E$8)*E$16, 0, ABS(E$12), TRUE) * 2)
                + (_xlfn.NORM.DIST($B27, E$9, ABS(E$13), TRUE) * _xlfn.NORM.DIST(($B27 - E$9)*E$17, 0, ABS(E$13), TRUE) * 2)
                + (_xlfn.NORM.DIST($B27, E$10, ABS(E$14), TRUE) * _xlfn.NORM.DIST(($B27 - E$10)*E$18, 0, ABS(E$14), TRUE) * 2) &lt; $CB$22,
                 $B27 &lt; E$9,
                 $B27 &gt; E$230), E27, "")</f>
        <v/>
      </c>
      <c r="BR27" s="2" t="str">
        <f t="shared" ref="BR27:BR90" si="44">IF(AND( (_xlfn.NORM.DIST($B27, F$7, ABS(F$11), TRUE) * _xlfn.NORM.DIST(($B27 - F$7)*F$15, 0, ABS(F$11), TRUE) * 2)
                + (_xlfn.NORM.DIST($B27, F$8, ABS(F$12), TRUE) * _xlfn.NORM.DIST(($B27 - F$8)*F$16, 0, ABS(F$12), TRUE) * 2)
                + (_xlfn.NORM.DIST($B27, F$9, ABS(F$13), TRUE) * _xlfn.NORM.DIST(($B27 - F$9)*F$17, 0, ABS(F$13), TRUE) * 2)
                + (_xlfn.NORM.DIST($B27, F$10, ABS(F$14), TRUE) * _xlfn.NORM.DIST(($B27 - F$10)*F$18, 0, ABS(F$14), TRUE) * 2) &lt; $CB$22,
                 $B27 &lt; F$9,
                 $B27 &gt; F$230), F27, "")</f>
        <v/>
      </c>
      <c r="BS27" s="2" t="str">
        <f t="shared" ref="BS27:BS90" si="45">IF(AND( (_xlfn.NORM.DIST($B27, G$7, ABS(G$11), TRUE) * _xlfn.NORM.DIST(($B27 - G$7)*G$15, 0, ABS(G$11), TRUE) * 2)
                + (_xlfn.NORM.DIST($B27, G$8, ABS(G$12), TRUE) * _xlfn.NORM.DIST(($B27 - G$8)*G$16, 0, ABS(G$12), TRUE) * 2)
                + (_xlfn.NORM.DIST($B27, G$9, ABS(G$13), TRUE) * _xlfn.NORM.DIST(($B27 - G$9)*G$17, 0, ABS(G$13), TRUE) * 2)
                + (_xlfn.NORM.DIST($B27, G$10, ABS(G$14), TRUE) * _xlfn.NORM.DIST(($B27 - G$10)*G$18, 0, ABS(G$14), TRUE) * 2) &lt; $CB$22,
                 $B27 &lt; G$9,
                 $B27 &gt; G$230), G27, "")</f>
        <v/>
      </c>
      <c r="BT27" s="2" t="str">
        <f t="shared" ref="BT27:BT90" si="46">IF(AND( (_xlfn.NORM.DIST($B27, H$7, ABS(H$11), TRUE) * _xlfn.NORM.DIST(($B27 - H$7)*H$15, 0, ABS(H$11), TRUE) * 2)
                + (_xlfn.NORM.DIST($B27, H$8, ABS(H$12), TRUE) * _xlfn.NORM.DIST(($B27 - H$8)*H$16, 0, ABS(H$12), TRUE) * 2)
                + (_xlfn.NORM.DIST($B27, H$9, ABS(H$13), TRUE) * _xlfn.NORM.DIST(($B27 - H$9)*H$17, 0, ABS(H$13), TRUE) * 2)
                + (_xlfn.NORM.DIST($B27, H$10, ABS(H$14), TRUE) * _xlfn.NORM.DIST(($B27 - H$10)*H$18, 0, ABS(H$14), TRUE) * 2) &lt; $CB$22,
                 $B27 &lt; H$9,
                 $B27 &gt; H$230), H27, "")</f>
        <v/>
      </c>
      <c r="BU27" s="2" t="str">
        <f t="shared" ref="BU27:BU90" si="47">IF(AND( (_xlfn.NORM.DIST($B27, I$7, ABS(I$11), TRUE) * _xlfn.NORM.DIST(($B27 - I$7)*I$15, 0, ABS(I$11), TRUE) * 2)
                + (_xlfn.NORM.DIST($B27, I$8, ABS(I$12), TRUE) * _xlfn.NORM.DIST(($B27 - I$8)*I$16, 0, ABS(I$12), TRUE) * 2)
                + (_xlfn.NORM.DIST($B27, I$9, ABS(I$13), TRUE) * _xlfn.NORM.DIST(($B27 - I$9)*I$17, 0, ABS(I$13), TRUE) * 2)
                + (_xlfn.NORM.DIST($B27, I$10, ABS(I$14), TRUE) * _xlfn.NORM.DIST(($B27 - I$10)*I$18, 0, ABS(I$14), TRUE) * 2) &lt; $CB$22,
                 $B27 &lt; I$9,
                 $B27 &gt; I$230), I27, "")</f>
        <v/>
      </c>
      <c r="BV27" s="2" t="str">
        <f t="shared" ref="BV27:BV90" si="48">IF(AND( (_xlfn.NORM.DIST($B27, J$7, ABS(J$11), TRUE) * _xlfn.NORM.DIST(($B27 - J$7)*J$15, 0, ABS(J$11), TRUE) * 2)
                + (_xlfn.NORM.DIST($B27, J$8, ABS(J$12), TRUE) * _xlfn.NORM.DIST(($B27 - J$8)*J$16, 0, ABS(J$12), TRUE) * 2)
                + (_xlfn.NORM.DIST($B27, J$9, ABS(J$13), TRUE) * _xlfn.NORM.DIST(($B27 - J$9)*J$17, 0, ABS(J$13), TRUE) * 2)
                + (_xlfn.NORM.DIST($B27, J$10, ABS(J$14), TRUE) * _xlfn.NORM.DIST(($B27 - J$10)*J$18, 0, ABS(J$14), TRUE) * 2) &lt; $CB$22,
                 $B27 &lt; J$9,
                 $B27 &gt; J$230), J27, "")</f>
        <v/>
      </c>
      <c r="BW27" s="2" t="str">
        <f t="shared" ref="BW27:BW90" si="49">IF(AND( (_xlfn.NORM.DIST($B27, K$7, ABS(K$11), TRUE) * _xlfn.NORM.DIST(($B27 - K$7)*K$15, 0, ABS(K$11), TRUE) * 2)
                + (_xlfn.NORM.DIST($B27, K$8, ABS(K$12), TRUE) * _xlfn.NORM.DIST(($B27 - K$8)*K$16, 0, ABS(K$12), TRUE) * 2)
                + (_xlfn.NORM.DIST($B27, K$9, ABS(K$13), TRUE) * _xlfn.NORM.DIST(($B27 - K$9)*K$17, 0, ABS(K$13), TRUE) * 2)
                + (_xlfn.NORM.DIST($B27, K$10, ABS(K$14), TRUE) * _xlfn.NORM.DIST(($B27 - K$10)*K$18, 0, ABS(K$14), TRUE) * 2) &lt; $CB$22,
                 $B27 &lt; K$9,
                 $B27 &gt; K$230), K27, "")</f>
        <v/>
      </c>
      <c r="BX27" s="2" t="str">
        <f t="shared" ref="BX27:BX90" si="50">IF(AND( (_xlfn.NORM.DIST($B27, L$7, ABS(L$11), TRUE) * _xlfn.NORM.DIST(($B27 - L$7)*L$15, 0, ABS(L$11), TRUE) * 2)
                + (_xlfn.NORM.DIST($B27, L$8, ABS(L$12), TRUE) * _xlfn.NORM.DIST(($B27 - L$8)*L$16, 0, ABS(L$12), TRUE) * 2)
                + (_xlfn.NORM.DIST($B27, L$9, ABS(L$13), TRUE) * _xlfn.NORM.DIST(($B27 - L$9)*L$17, 0, ABS(L$13), TRUE) * 2)
                + (_xlfn.NORM.DIST($B27, L$10, ABS(L$14), TRUE) * _xlfn.NORM.DIST(($B27 - L$10)*L$18, 0, ABS(L$14), TRUE) * 2) &lt; $CB$22,
                 $B27 &lt; L$9,
                 $B27 &gt; L$230), L27, "")</f>
        <v/>
      </c>
      <c r="BY27" s="2" t="str">
        <f t="shared" ref="BY27:BY90" si="51">IF(AND( (_xlfn.NORM.DIST($B27, M$7, ABS(M$11), TRUE) * _xlfn.NORM.DIST(($B27 - M$7)*M$15, 0, ABS(M$11), TRUE) * 2)
                + (_xlfn.NORM.DIST($B27, M$8, ABS(M$12), TRUE) * _xlfn.NORM.DIST(($B27 - M$8)*M$16, 0, ABS(M$12), TRUE) * 2)
                + (_xlfn.NORM.DIST($B27, M$9, ABS(M$13), TRUE) * _xlfn.NORM.DIST(($B27 - M$9)*M$17, 0, ABS(M$13), TRUE) * 2)
                + (_xlfn.NORM.DIST($B27, M$10, ABS(M$14), TRUE) * _xlfn.NORM.DIST(($B27 - M$10)*M$18, 0, ABS(M$14), TRUE) * 2) &lt; $CB$22,
                 $B27 &lt; M$9,
                 $B27 &gt; M$230), M27, "")</f>
        <v/>
      </c>
      <c r="BZ27" s="2" t="str">
        <f t="shared" ref="BZ27:BZ90" si="52">IF(AND( (_xlfn.NORM.DIST($B27, N$7, ABS(N$11), TRUE) * _xlfn.NORM.DIST(($B27 - N$7)*N$15, 0, ABS(N$11), TRUE) * 2)
                + (_xlfn.NORM.DIST($B27, N$8, ABS(N$12), TRUE) * _xlfn.NORM.DIST(($B27 - N$8)*N$16, 0, ABS(N$12), TRUE) * 2)
                + (_xlfn.NORM.DIST($B27, N$9, ABS(N$13), TRUE) * _xlfn.NORM.DIST(($B27 - N$9)*N$17, 0, ABS(N$13), TRUE) * 2)
                + (_xlfn.NORM.DIST($B27, N$10, ABS(N$14), TRUE) * _xlfn.NORM.DIST(($B27 - N$10)*N$18, 0, ABS(N$14), TRUE) * 2) &lt; $CB$22,
                 $B27 &lt; N$9,
                 $B27 &gt; N$230), N27, "")</f>
        <v/>
      </c>
      <c r="CA27" s="2" t="str">
        <f t="shared" ref="CA27:CA90" si="53">IF(AND( (_xlfn.NORM.DIST($B27, O$7, ABS(O$11), TRUE) * _xlfn.NORM.DIST(($B27 - O$7)*O$15, 0, ABS(O$11), TRUE) * 2)
                + (_xlfn.NORM.DIST($B27, O$8, ABS(O$12), TRUE) * _xlfn.NORM.DIST(($B27 - O$8)*O$16, 0, ABS(O$12), TRUE) * 2)
                + (_xlfn.NORM.DIST($B27, O$9, ABS(O$13), TRUE) * _xlfn.NORM.DIST(($B27 - O$9)*O$17, 0, ABS(O$13), TRUE) * 2)
                + (_xlfn.NORM.DIST($B27, O$10, ABS(O$14), TRUE) * _xlfn.NORM.DIST(($B27 - O$10)*O$18, 0, ABS(O$14), TRUE) * 2) &lt; $CB$22,
                 $B27 &lt; O$9,
                 $B27 &gt; O$230), O27, "")</f>
        <v/>
      </c>
      <c r="CB27" s="2" t="str">
        <f t="shared" ref="CB27:CB90" si="54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E90" si="5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ref="CF27:CF90" si="56">IF(AND( (_xlfn.NORM.DIST($B27, D$7, ABS(D$11), TRUE) * _xlfn.NORM.DIST(($B27 - D$7)*D$15, 0, ABS(D$11), TRUE) * 2)
                + (_xlfn.NORM.DIST($B27, D$8, ABS(D$12), TRUE) * _xlfn.NORM.DIST(($B27 - D$8)*D$16, 0, ABS(D$12), TRUE) * 2)
                + (_xlfn.NORM.DIST($B27, D$9, ABS(D$13), TRUE) * _xlfn.NORM.DIST(($B27 - D$9)*D$17, 0, ABS(D$13), TRUE) * 2)
                + (_xlfn.NORM.DIST($B27, D$10, ABS(D$14), TRUE) * _xlfn.NORM.DIST(($B27 - D$10)*D$18, 0, ABS(D$14), TRUE) * 2) &lt; $CR$22,
                 $B27 &gt; D$8,
                 $B27 &lt; D$232), D27, "")</f>
        <v/>
      </c>
      <c r="CG27" s="2" t="str">
        <f t="shared" ref="CG27:CG90" si="57">IF(AND( (_xlfn.NORM.DIST($B27, E$7, ABS(E$11), TRUE) * _xlfn.NORM.DIST(($B27 - E$7)*E$15, 0, ABS(E$11), TRUE) * 2)
                + (_xlfn.NORM.DIST($B27, E$8, ABS(E$12), TRUE) * _xlfn.NORM.DIST(($B27 - E$8)*E$16, 0, ABS(E$12), TRUE) * 2)
                + (_xlfn.NORM.DIST($B27, E$9, ABS(E$13), TRUE) * _xlfn.NORM.DIST(($B27 - E$9)*E$17, 0, ABS(E$13), TRUE) * 2)
                + (_xlfn.NORM.DIST($B27, E$10, ABS(E$14), TRUE) * _xlfn.NORM.DIST(($B27 - E$10)*E$18, 0, ABS(E$14), TRUE) * 2) &lt; $CR$22,
                 $B27 &gt; E$8,
                 $B27 &lt; E$232), E27, "")</f>
        <v/>
      </c>
      <c r="CH27" s="2" t="str">
        <f t="shared" ref="CH27:CH90" si="58">IF(AND( (_xlfn.NORM.DIST($B27, F$7, ABS(F$11), TRUE) * _xlfn.NORM.DIST(($B27 - F$7)*F$15, 0, ABS(F$11), TRUE) * 2)
                + (_xlfn.NORM.DIST($B27, F$8, ABS(F$12), TRUE) * _xlfn.NORM.DIST(($B27 - F$8)*F$16, 0, ABS(F$12), TRUE) * 2)
                + (_xlfn.NORM.DIST($B27, F$9, ABS(F$13), TRUE) * _xlfn.NORM.DIST(($B27 - F$9)*F$17, 0, ABS(F$13), TRUE) * 2)
                + (_xlfn.NORM.DIST($B27, F$10, ABS(F$14), TRUE) * _xlfn.NORM.DIST(($B27 - F$10)*F$18, 0, ABS(F$14), TRUE) * 2) &lt; $CR$22,
                 $B27 &gt; F$8,
                 $B27 &lt; F$232), F27, "")</f>
        <v/>
      </c>
      <c r="CI27" s="2" t="str">
        <f t="shared" ref="CI27:CI90" si="59">IF(AND( (_xlfn.NORM.DIST($B27, G$7, ABS(G$11), TRUE) * _xlfn.NORM.DIST(($B27 - G$7)*G$15, 0, ABS(G$11), TRUE) * 2)
                + (_xlfn.NORM.DIST($B27, G$8, ABS(G$12), TRUE) * _xlfn.NORM.DIST(($B27 - G$8)*G$16, 0, ABS(G$12), TRUE) * 2)
                + (_xlfn.NORM.DIST($B27, G$9, ABS(G$13), TRUE) * _xlfn.NORM.DIST(($B27 - G$9)*G$17, 0, ABS(G$13), TRUE) * 2)
                + (_xlfn.NORM.DIST($B27, G$10, ABS(G$14), TRUE) * _xlfn.NORM.DIST(($B27 - G$10)*G$18, 0, ABS(G$14), TRUE) * 2) &lt; $CR$22,
                 $B27 &gt; G$8,
                 $B27 &lt; G$232), G27, "")</f>
        <v/>
      </c>
      <c r="CJ27" s="2" t="str">
        <f t="shared" ref="CJ27:CJ90" si="60">IF(AND( (_xlfn.NORM.DIST($B27, H$7, ABS(H$11), TRUE) * _xlfn.NORM.DIST(($B27 - H$7)*H$15, 0, ABS(H$11), TRUE) * 2)
                + (_xlfn.NORM.DIST($B27, H$8, ABS(H$12), TRUE) * _xlfn.NORM.DIST(($B27 - H$8)*H$16, 0, ABS(H$12), TRUE) * 2)
                + (_xlfn.NORM.DIST($B27, H$9, ABS(H$13), TRUE) * _xlfn.NORM.DIST(($B27 - H$9)*H$17, 0, ABS(H$13), TRUE) * 2)
                + (_xlfn.NORM.DIST($B27, H$10, ABS(H$14), TRUE) * _xlfn.NORM.DIST(($B27 - H$10)*H$18, 0, ABS(H$14), TRUE) * 2) &lt; $CR$22,
                 $B27 &gt; H$8,
                 $B27 &lt; H$232), H27, "")</f>
        <v/>
      </c>
      <c r="CK27" s="2" t="str">
        <f t="shared" ref="CK27:CK90" si="61">IF(AND( (_xlfn.NORM.DIST($B27, I$7, ABS(I$11), TRUE) * _xlfn.NORM.DIST(($B27 - I$7)*I$15, 0, ABS(I$11), TRUE) * 2)
                + (_xlfn.NORM.DIST($B27, I$8, ABS(I$12), TRUE) * _xlfn.NORM.DIST(($B27 - I$8)*I$16, 0, ABS(I$12), TRUE) * 2)
                + (_xlfn.NORM.DIST($B27, I$9, ABS(I$13), TRUE) * _xlfn.NORM.DIST(($B27 - I$9)*I$17, 0, ABS(I$13), TRUE) * 2)
                + (_xlfn.NORM.DIST($B27, I$10, ABS(I$14), TRUE) * _xlfn.NORM.DIST(($B27 - I$10)*I$18, 0, ABS(I$14), TRUE) * 2) &lt; $CR$22,
                 $B27 &gt; I$8,
                 $B27 &lt; I$232), I27, "")</f>
        <v/>
      </c>
      <c r="CL27" s="2" t="str">
        <f t="shared" ref="CL27:CL90" si="62">IF(AND( (_xlfn.NORM.DIST($B27, J$7, ABS(J$11), TRUE) * _xlfn.NORM.DIST(($B27 - J$7)*J$15, 0, ABS(J$11), TRUE) * 2)
                + (_xlfn.NORM.DIST($B27, J$8, ABS(J$12), TRUE) * _xlfn.NORM.DIST(($B27 - J$8)*J$16, 0, ABS(J$12), TRUE) * 2)
                + (_xlfn.NORM.DIST($B27, J$9, ABS(J$13), TRUE) * _xlfn.NORM.DIST(($B27 - J$9)*J$17, 0, ABS(J$13), TRUE) * 2)
                + (_xlfn.NORM.DIST($B27, J$10, ABS(J$14), TRUE) * _xlfn.NORM.DIST(($B27 - J$10)*J$18, 0, ABS(J$14), TRUE) * 2) &lt; $CR$22,
                 $B27 &gt; J$8,
                 $B27 &lt; J$232), J27, "")</f>
        <v/>
      </c>
      <c r="CM27" s="2" t="str">
        <f t="shared" ref="CM27:CM90" si="63">IF(AND( (_xlfn.NORM.DIST($B27, K$7, ABS(K$11), TRUE) * _xlfn.NORM.DIST(($B27 - K$7)*K$15, 0, ABS(K$11), TRUE) * 2)
                + (_xlfn.NORM.DIST($B27, K$8, ABS(K$12), TRUE) * _xlfn.NORM.DIST(($B27 - K$8)*K$16, 0, ABS(K$12), TRUE) * 2)
                + (_xlfn.NORM.DIST($B27, K$9, ABS(K$13), TRUE) * _xlfn.NORM.DIST(($B27 - K$9)*K$17, 0, ABS(K$13), TRUE) * 2)
                + (_xlfn.NORM.DIST($B27, K$10, ABS(K$14), TRUE) * _xlfn.NORM.DIST(($B27 - K$10)*K$18, 0, ABS(K$14), TRUE) * 2) &lt; $CR$22,
                 $B27 &gt; K$8,
                 $B27 &lt; K$232), K27, "")</f>
        <v/>
      </c>
      <c r="CN27" s="2" t="str">
        <f t="shared" ref="CN27:CN90" si="64">IF(AND( (_xlfn.NORM.DIST($B27, L$7, ABS(L$11), TRUE) * _xlfn.NORM.DIST(($B27 - L$7)*L$15, 0, ABS(L$11), TRUE) * 2)
                + (_xlfn.NORM.DIST($B27, L$8, ABS(L$12), TRUE) * _xlfn.NORM.DIST(($B27 - L$8)*L$16, 0, ABS(L$12), TRUE) * 2)
                + (_xlfn.NORM.DIST($B27, L$9, ABS(L$13), TRUE) * _xlfn.NORM.DIST(($B27 - L$9)*L$17, 0, ABS(L$13), TRUE) * 2)
                + (_xlfn.NORM.DIST($B27, L$10, ABS(L$14), TRUE) * _xlfn.NORM.DIST(($B27 - L$10)*L$18, 0, ABS(L$14), TRUE) * 2) &lt; $CR$22,
                 $B27 &gt; L$8,
                 $B27 &lt; L$232), L27, "")</f>
        <v/>
      </c>
      <c r="CO27" s="2" t="str">
        <f t="shared" ref="CO27:CO90" si="65">IF(AND( (_xlfn.NORM.DIST($B27, M$7, ABS(M$11), TRUE) * _xlfn.NORM.DIST(($B27 - M$7)*M$15, 0, ABS(M$11), TRUE) * 2)
                + (_xlfn.NORM.DIST($B27, M$8, ABS(M$12), TRUE) * _xlfn.NORM.DIST(($B27 - M$8)*M$16, 0, ABS(M$12), TRUE) * 2)
                + (_xlfn.NORM.DIST($B27, M$9, ABS(M$13), TRUE) * _xlfn.NORM.DIST(($B27 - M$9)*M$17, 0, ABS(M$13), TRUE) * 2)
                + (_xlfn.NORM.DIST($B27, M$10, ABS(M$14), TRUE) * _xlfn.NORM.DIST(($B27 - M$10)*M$18, 0, ABS(M$14), TRUE) * 2) &lt; $CR$22,
                 $B27 &gt; M$8,
                 $B27 &lt; M$232), M27, "")</f>
        <v/>
      </c>
      <c r="CP27" s="2" t="str">
        <f t="shared" ref="CP27:CP90" si="66">IF(AND( (_xlfn.NORM.DIST($B27, N$7, ABS(N$11), TRUE) * _xlfn.NORM.DIST(($B27 - N$7)*N$15, 0, ABS(N$11), TRUE) * 2)
                + (_xlfn.NORM.DIST($B27, N$8, ABS(N$12), TRUE) * _xlfn.NORM.DIST(($B27 - N$8)*N$16, 0, ABS(N$12), TRUE) * 2)
                + (_xlfn.NORM.DIST($B27, N$9, ABS(N$13), TRUE) * _xlfn.NORM.DIST(($B27 - N$9)*N$17, 0, ABS(N$13), TRUE) * 2)
                + (_xlfn.NORM.DIST($B27, N$10, ABS(N$14), TRUE) * _xlfn.NORM.DIST(($B27 - N$10)*N$18, 0, ABS(N$14), TRUE) * 2) &lt; $CR$22,
                 $B27 &gt; N$8,
                 $B27 &lt; N$232), N27, "")</f>
        <v/>
      </c>
      <c r="CQ27" s="2" t="str">
        <f t="shared" ref="CQ27:CQ90" si="67">IF(AND( (_xlfn.NORM.DIST($B27, O$7, ABS(O$11), TRUE) * _xlfn.NORM.DIST(($B27 - O$7)*O$15, 0, ABS(O$11), TRUE) * 2)
                + (_xlfn.NORM.DIST($B27, O$8, ABS(O$12), TRUE) * _xlfn.NORM.DIST(($B27 - O$8)*O$16, 0, ABS(O$12), TRUE) * 2)
                + (_xlfn.NORM.DIST($B27, O$9, ABS(O$13), TRUE) * _xlfn.NORM.DIST(($B27 - O$9)*O$17, 0, ABS(O$13), TRUE) * 2)
                + (_xlfn.NORM.DIST($B27, O$10, ABS(O$14), TRUE) * _xlfn.NORM.DIST(($B27 - O$10)*O$18, 0, ABS(O$14), TRUE) * 2) &lt; $CR$22,
                 $B27 &gt; O$8,
                 $B27 &lt; O$232), O27, "")</f>
        <v/>
      </c>
      <c r="CR27" s="2" t="str">
        <f t="shared" ref="CR27:CR90" si="6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CU90" si="69">BO$228*$B27+BO$229</f>
        <v>77.669258080931044</v>
      </c>
      <c r="CV27" s="2">
        <f t="shared" ref="CV27:CV90" si="70">BP$228*$B27+BP$229</f>
        <v>86.090297044101149</v>
      </c>
      <c r="CW27" s="2">
        <f t="shared" ref="CW27:CW90" si="71">BQ$228*$B27+BQ$229</f>
        <v>85.441414102010867</v>
      </c>
      <c r="CX27" s="2">
        <f t="shared" ref="CX27:CX90" si="72">BR$228*$B27+BR$229</f>
        <v>77.340452345513825</v>
      </c>
      <c r="CY27" s="2">
        <f t="shared" ref="CY27:CY90" si="73">BS$228*$B27+BS$229</f>
        <v>81.119566847544661</v>
      </c>
      <c r="CZ27" s="2">
        <f t="shared" ref="CZ27:CZ90" si="74">BT$228*$B27+BT$229</f>
        <v>81.615042037851907</v>
      </c>
      <c r="DA27" s="2">
        <f t="shared" ref="DA27:DA90" si="75">BU$228*$B27+BU$229</f>
        <v>84.1213782918189</v>
      </c>
      <c r="DB27" s="2">
        <f t="shared" ref="DB27:DB90" si="76">BV$228*$B27+BV$229</f>
        <v>87.748737685295993</v>
      </c>
      <c r="DC27" s="2">
        <f t="shared" ref="DC27:DC90" si="77">BW$228*$B27+BW$229</f>
        <v>92.178744450453053</v>
      </c>
      <c r="DD27" s="2">
        <f t="shared" ref="DD27:DD90" si="78">BX$228*$B27+BX$229</f>
        <v>89.412996059083639</v>
      </c>
      <c r="DE27" s="2">
        <f t="shared" ref="DE27:DE90" si="79">BY$228*$B27+BY$229</f>
        <v>93.459101600887408</v>
      </c>
      <c r="DF27" s="2">
        <f t="shared" ref="DF27:DF90" si="80">BZ$228*$B27+BZ$229</f>
        <v>79.778870094216188</v>
      </c>
      <c r="DG27" s="2">
        <f t="shared" ref="DG27:DG90" si="81">CA$228*$B27+CA$229</f>
        <v>79.725595652173908</v>
      </c>
      <c r="DH27" s="2">
        <f t="shared" ref="DH27:DI90" si="82">CB$228*$B27+CB$229</f>
        <v>76.377626705095508</v>
      </c>
      <c r="DI27" s="2">
        <f t="shared" si="82"/>
        <v>70.854472128362076</v>
      </c>
      <c r="DK27" s="2">
        <f t="shared" ref="DK27:DK58" si="83">CE$228*$B27+CE$229</f>
        <v>64.91743514349173</v>
      </c>
      <c r="DL27" s="2">
        <f t="shared" ref="DL27:DL58" si="84">CF$228*$B27+CF$229</f>
        <v>73.153066809087889</v>
      </c>
      <c r="DM27" s="2">
        <f t="shared" ref="DM27:DM90" si="85">CG$228*$B27+CG$229</f>
        <v>66.558935475532735</v>
      </c>
      <c r="DN27" s="2">
        <f t="shared" ref="DN27:DN90" si="86">CH$228*$B27+CH$229</f>
        <v>65.512392366396881</v>
      </c>
      <c r="DO27" s="2">
        <f t="shared" ref="DO27:DO90" si="87">CI$228*$B27+CI$229</f>
        <v>69.398757772099827</v>
      </c>
      <c r="DP27" s="2">
        <f t="shared" ref="DP27:DP90" si="88">CJ$228*$B27+CJ$229</f>
        <v>72.025385062873809</v>
      </c>
      <c r="DQ27" s="2">
        <f t="shared" ref="DQ27:DQ90" si="89">CK$228*$B27+CK$229</f>
        <v>75.645446823133099</v>
      </c>
      <c r="DR27" s="2">
        <f t="shared" ref="DR27:DR90" si="90">CL$228*$B27+CL$229</f>
        <v>76.212839441984528</v>
      </c>
      <c r="DS27" s="2">
        <f t="shared" ref="DS27:DS90" si="91">CM$228*$B27+CM$229</f>
        <v>80.611681849906347</v>
      </c>
      <c r="DT27" s="2">
        <f t="shared" ref="DT27:DT90" si="92">CN$228*$B27+CN$229</f>
        <v>77.271876749355016</v>
      </c>
      <c r="DU27" s="2">
        <f t="shared" ref="DU27:DU90" si="93">CO$228*$B27+CO$229</f>
        <v>73.702113352875131</v>
      </c>
      <c r="DV27" s="2">
        <f t="shared" ref="DV27:DV90" si="94">CP$228*$B27+CP$229</f>
        <v>71.270352836681397</v>
      </c>
      <c r="DW27" s="2">
        <f t="shared" ref="DW27:DW90" si="95">CQ$228*$B27+CQ$229</f>
        <v>75.555124888088855</v>
      </c>
      <c r="DX27" s="2">
        <f t="shared" ref="DX27:DY90" si="96">CR$228*$B27+CR$229</f>
        <v>75.065887239664832</v>
      </c>
      <c r="DY27" s="2">
        <f t="shared" si="96"/>
        <v>74.101198458103397</v>
      </c>
      <c r="EA27" s="2">
        <f t="shared" ref="EA27:EA90" si="97">POWER(10,($B27-C$231)/C$229)/(1+POWER(10,($B27-C$231)/C$229))</f>
        <v>1.8379448138864445E-4</v>
      </c>
      <c r="EB27" s="2">
        <f t="shared" ref="EB27:EB90" si="98">POWER(10,($B27-D$231)/D$229)/(1+POWER(10,($B27-D$231)/D$229))</f>
        <v>1.7945558950320289E-4</v>
      </c>
      <c r="EC27" s="2">
        <f t="shared" ref="EC27:EC90" si="99">POWER(10,($B27-E$231)/E$229)/(1+POWER(10,($B27-E$231)/E$229))</f>
        <v>1.9051511032884663E-4</v>
      </c>
      <c r="ED27" s="2">
        <f t="shared" ref="ED27:ED90" si="100">POWER(10,($B27-F$231)/F$229)/(1+POWER(10,($B27-F$231)/F$229))</f>
        <v>1.9820589134814169E-4</v>
      </c>
      <c r="EE27" s="2">
        <f t="shared" ref="EE27:EE90" si="101">POWER(10,($B27-G$231)/G$229)/(1+POWER(10,($B27-G$231)/G$229))</f>
        <v>1.9944780222955579E-4</v>
      </c>
      <c r="EF27" s="2">
        <f t="shared" ref="EF27:EF90" si="102">POWER(10,($B27-H$231)/H$229)/(1+POWER(10,($B27-H$231)/H$229))</f>
        <v>2.099344350725512E-4</v>
      </c>
      <c r="EG27" s="2">
        <f t="shared" ref="EG27:EG90" si="103">POWER(10,($B27-I$231)/I$229)/(1+POWER(10,($B27-I$231)/I$229))</f>
        <v>2.1143240990479671E-4</v>
      </c>
      <c r="EH27" s="2">
        <f t="shared" ref="EH27:EH90" si="104">POWER(10,($B27-J$231)/J$229)/(1+POWER(10,($B27-J$231)/J$229))</f>
        <v>2.1238298951245448E-4</v>
      </c>
      <c r="EI27" s="2">
        <f t="shared" ref="EI27:EI90" si="105">POWER(10,($B27-K$231)/K$229)/(1+POWER(10,($B27-K$231)/K$229))</f>
        <v>2.3296655346970706E-4</v>
      </c>
      <c r="EJ27" s="2">
        <f t="shared" ref="EJ27:EJ90" si="106">POWER(10,($B27-L$231)/L$229)/(1+POWER(10,($B27-L$231)/L$229))</f>
        <v>2.1763968969514862E-4</v>
      </c>
      <c r="EK27" s="2">
        <f t="shared" ref="EK27:EK90" si="107">POWER(10,($B27-M$231)/M$229)/(1+POWER(10,($B27-M$231)/M$229))</f>
        <v>1.966151407260138E-4</v>
      </c>
      <c r="EL27" s="2">
        <f t="shared" ref="EL27:EL90" si="108">POWER(10,($B27-N$231)/N$229)/(1+POWER(10,($B27-N$231)/N$229))</f>
        <v>1.6974903848709187E-4</v>
      </c>
      <c r="EM27" s="2">
        <f t="shared" ref="EM27:EM90" si="109">POWER(10,($B27-O$231)/O$229)/(1+POWER(10,($B27-O$231)/O$229))</f>
        <v>1.6936722764488541E-4</v>
      </c>
      <c r="EN27" s="2">
        <f t="shared" ref="EN27:EO90" si="110">POWER(10,($B27-P$231)/P$229)/(1+POWER(10,($B27-P$231)/P$229))</f>
        <v>1.8396231486042609E-4</v>
      </c>
      <c r="EO27" s="2">
        <f t="shared" si="110"/>
        <v>1.6454219025228869E-4</v>
      </c>
    </row>
    <row r="28" spans="1:145" x14ac:dyDescent="0.25">
      <c r="B28" s="2">
        <v>1</v>
      </c>
      <c r="C28" s="43">
        <v>68.016000000000005</v>
      </c>
      <c r="D28" s="43">
        <v>73.05</v>
      </c>
      <c r="E28" s="43">
        <v>69.849999999999994</v>
      </c>
      <c r="F28" s="43">
        <v>66.983000000000004</v>
      </c>
      <c r="G28" s="43">
        <v>70.466999999999999</v>
      </c>
      <c r="H28" s="43">
        <v>71.650000000000006</v>
      </c>
      <c r="I28" s="43">
        <v>74.25</v>
      </c>
      <c r="J28" s="43">
        <v>76.733000000000004</v>
      </c>
      <c r="K28" s="43">
        <v>77.95</v>
      </c>
      <c r="L28" s="43">
        <v>74.167000000000002</v>
      </c>
      <c r="M28" s="43">
        <v>70.117000000000004</v>
      </c>
      <c r="N28" s="43">
        <v>69.3</v>
      </c>
      <c r="O28" s="43">
        <v>70.367000000000004</v>
      </c>
      <c r="P28" s="43">
        <v>68.417000000000002</v>
      </c>
      <c r="Q28" s="43">
        <v>66.316999999999993</v>
      </c>
      <c r="S28" s="4" t="e">
        <f t="shared" ref="S28:S91" si="111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#N/A</v>
      </c>
      <c r="T28" s="4" t="e">
        <f t="shared" ref="T28:T42" si="112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#N/A</v>
      </c>
      <c r="U28" s="4" t="e">
        <f t="shared" ref="U28:U42" si="113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#N/A</v>
      </c>
      <c r="V28" s="4" t="e">
        <f t="shared" ref="V28:V42" si="114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#N/A</v>
      </c>
      <c r="W28" s="4" t="e">
        <f t="shared" ref="W28:W42" si="115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#N/A</v>
      </c>
      <c r="X28" s="4" t="e">
        <f t="shared" ref="X28:X42" si="116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#N/A</v>
      </c>
      <c r="Y28" s="4" t="e">
        <f t="shared" ref="Y28:Y42" si="117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42" si="118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42" si="119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 t="e">
        <f t="shared" ref="AB28:AB42" si="120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 t="e">
        <f t="shared" ref="AC28:AC42" si="121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 t="e">
        <f t="shared" ref="AD28:AD42" si="122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#N/A</v>
      </c>
      <c r="AE28" s="4" t="e">
        <f t="shared" ref="AE28:AE42" si="123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#N/A</v>
      </c>
      <c r="AF28" s="4" t="e">
        <f t="shared" si="12"/>
        <v>#N/A</v>
      </c>
      <c r="AG28" s="4" t="e">
        <f t="shared" ref="AG28:AG91" si="124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4"/>
        <v>0</v>
      </c>
      <c r="AK28" s="4">
        <f t="shared" si="15"/>
        <v>0</v>
      </c>
      <c r="AL28" s="4">
        <f t="shared" si="16"/>
        <v>0</v>
      </c>
      <c r="AM28" s="4">
        <f t="shared" si="17"/>
        <v>0</v>
      </c>
      <c r="AN28" s="4">
        <f t="shared" si="18"/>
        <v>0</v>
      </c>
      <c r="AO28" s="4">
        <f t="shared" si="19"/>
        <v>0</v>
      </c>
      <c r="AP28" s="4">
        <f t="shared" si="20"/>
        <v>0</v>
      </c>
      <c r="AQ28" s="4">
        <f t="shared" si="21"/>
        <v>0</v>
      </c>
      <c r="AR28" s="4">
        <f t="shared" si="22"/>
        <v>0</v>
      </c>
      <c r="AS28" s="4">
        <f t="shared" si="23"/>
        <v>0</v>
      </c>
      <c r="AT28" s="4">
        <f t="shared" si="24"/>
        <v>0</v>
      </c>
      <c r="AU28" s="4">
        <f t="shared" si="25"/>
        <v>0</v>
      </c>
      <c r="AV28" s="4">
        <f t="shared" si="26"/>
        <v>0</v>
      </c>
      <c r="AW28" s="4">
        <f t="shared" si="26"/>
        <v>0</v>
      </c>
      <c r="AY28" s="2" t="e">
        <f t="shared" si="27"/>
        <v>#N/A</v>
      </c>
      <c r="AZ28" s="2" t="e">
        <f t="shared" si="28"/>
        <v>#N/A</v>
      </c>
      <c r="BA28" s="2" t="e">
        <f t="shared" si="29"/>
        <v>#N/A</v>
      </c>
      <c r="BB28" s="2" t="e">
        <f t="shared" si="30"/>
        <v>#N/A</v>
      </c>
      <c r="BC28" s="2" t="e">
        <f t="shared" si="31"/>
        <v>#N/A</v>
      </c>
      <c r="BD28" s="2" t="e">
        <f t="shared" si="32"/>
        <v>#N/A</v>
      </c>
      <c r="BE28" s="2" t="e">
        <f t="shared" si="33"/>
        <v>#N/A</v>
      </c>
      <c r="BF28" s="2" t="e">
        <f t="shared" si="34"/>
        <v>#N/A</v>
      </c>
      <c r="BG28" s="2" t="e">
        <f t="shared" si="35"/>
        <v>#N/A</v>
      </c>
      <c r="BH28" s="2" t="e">
        <f t="shared" si="36"/>
        <v>#N/A</v>
      </c>
      <c r="BI28" s="2" t="e">
        <f t="shared" si="37"/>
        <v>#N/A</v>
      </c>
      <c r="BJ28" s="2" t="e">
        <f t="shared" si="38"/>
        <v>#N/A</v>
      </c>
      <c r="BK28" s="2" t="e">
        <f t="shared" si="39"/>
        <v>#N/A</v>
      </c>
      <c r="BL28" s="2" t="e">
        <f t="shared" si="40"/>
        <v>#N/A</v>
      </c>
      <c r="BM28" s="2" t="e">
        <f t="shared" si="40"/>
        <v>#N/A</v>
      </c>
      <c r="BO28" s="2" t="str">
        <f t="shared" si="41"/>
        <v/>
      </c>
      <c r="BP28" s="2" t="str">
        <f t="shared" si="42"/>
        <v/>
      </c>
      <c r="BQ28" s="2" t="str">
        <f t="shared" si="43"/>
        <v/>
      </c>
      <c r="BR28" s="2" t="str">
        <f t="shared" si="44"/>
        <v/>
      </c>
      <c r="BS28" s="2" t="str">
        <f t="shared" si="45"/>
        <v/>
      </c>
      <c r="BT28" s="2" t="str">
        <f t="shared" si="46"/>
        <v/>
      </c>
      <c r="BU28" s="2" t="str">
        <f t="shared" si="47"/>
        <v/>
      </c>
      <c r="BV28" s="2" t="str">
        <f t="shared" si="48"/>
        <v/>
      </c>
      <c r="BW28" s="2" t="str">
        <f t="shared" si="49"/>
        <v/>
      </c>
      <c r="BX28" s="2" t="str">
        <f t="shared" si="50"/>
        <v/>
      </c>
      <c r="BY28" s="2" t="str">
        <f t="shared" si="51"/>
        <v/>
      </c>
      <c r="BZ28" s="2" t="str">
        <f t="shared" si="52"/>
        <v/>
      </c>
      <c r="CA28" s="2" t="str">
        <f t="shared" si="53"/>
        <v/>
      </c>
      <c r="CB28" s="2" t="str">
        <f t="shared" si="54"/>
        <v/>
      </c>
      <c r="CC28" s="2" t="str">
        <f t="shared" ref="CC28:CC91" si="125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55"/>
        <v/>
      </c>
      <c r="CF28" s="2" t="str">
        <f t="shared" si="56"/>
        <v/>
      </c>
      <c r="CG28" s="2" t="str">
        <f t="shared" si="57"/>
        <v/>
      </c>
      <c r="CH28" s="2" t="str">
        <f t="shared" si="58"/>
        <v/>
      </c>
      <c r="CI28" s="2" t="str">
        <f t="shared" si="59"/>
        <v/>
      </c>
      <c r="CJ28" s="2" t="str">
        <f t="shared" si="60"/>
        <v/>
      </c>
      <c r="CK28" s="2" t="str">
        <f t="shared" si="61"/>
        <v/>
      </c>
      <c r="CL28" s="2" t="str">
        <f t="shared" si="62"/>
        <v/>
      </c>
      <c r="CM28" s="2" t="str">
        <f t="shared" si="63"/>
        <v/>
      </c>
      <c r="CN28" s="2" t="str">
        <f t="shared" si="64"/>
        <v/>
      </c>
      <c r="CO28" s="2" t="str">
        <f t="shared" si="65"/>
        <v/>
      </c>
      <c r="CP28" s="2" t="str">
        <f t="shared" si="66"/>
        <v/>
      </c>
      <c r="CQ28" s="2" t="str">
        <f t="shared" si="67"/>
        <v/>
      </c>
      <c r="CR28" s="2" t="str">
        <f t="shared" si="68"/>
        <v/>
      </c>
      <c r="CS28" s="2" t="str">
        <f t="shared" ref="CS28:CS91" si="126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69"/>
        <v>77.394987873115724</v>
      </c>
      <c r="CV28" s="2">
        <f t="shared" si="70"/>
        <v>85.760437860317595</v>
      </c>
      <c r="CW28" s="2">
        <f t="shared" si="71"/>
        <v>85.07376784327262</v>
      </c>
      <c r="CX28" s="2">
        <f t="shared" si="72"/>
        <v>77.049333119407962</v>
      </c>
      <c r="CY28" s="2">
        <f t="shared" si="73"/>
        <v>80.830528642012595</v>
      </c>
      <c r="CZ28" s="2">
        <f t="shared" si="74"/>
        <v>81.342677708679446</v>
      </c>
      <c r="DA28" s="2">
        <f t="shared" si="75"/>
        <v>83.843790631405383</v>
      </c>
      <c r="DB28" s="2">
        <f t="shared" si="76"/>
        <v>87.433345999447539</v>
      </c>
      <c r="DC28" s="2">
        <f t="shared" si="77"/>
        <v>91.83540149834468</v>
      </c>
      <c r="DD28" s="2">
        <f t="shared" si="78"/>
        <v>89.09042358450192</v>
      </c>
      <c r="DE28" s="2">
        <f t="shared" si="79"/>
        <v>93.056258695986401</v>
      </c>
      <c r="DF28" s="2">
        <f t="shared" si="80"/>
        <v>79.510340459583162</v>
      </c>
      <c r="DG28" s="2">
        <f t="shared" si="81"/>
        <v>79.484704347826082</v>
      </c>
      <c r="DH28" s="2">
        <f t="shared" si="82"/>
        <v>76.191706459561757</v>
      </c>
      <c r="DI28" s="2">
        <f t="shared" si="82"/>
        <v>70.730988318433717</v>
      </c>
      <c r="DK28" s="2">
        <f t="shared" si="83"/>
        <v>64.783127062176689</v>
      </c>
      <c r="DL28" s="2">
        <f t="shared" si="84"/>
        <v>72.961346330087366</v>
      </c>
      <c r="DM28" s="2">
        <f t="shared" si="85"/>
        <v>66.399169269901464</v>
      </c>
      <c r="DN28" s="2">
        <f t="shared" si="86"/>
        <v>65.352768987294084</v>
      </c>
      <c r="DO28" s="2">
        <f t="shared" si="87"/>
        <v>69.236650969805083</v>
      </c>
      <c r="DP28" s="2">
        <f t="shared" si="88"/>
        <v>71.858075472405019</v>
      </c>
      <c r="DQ28" s="2">
        <f t="shared" si="89"/>
        <v>75.45972215767145</v>
      </c>
      <c r="DR28" s="2">
        <f t="shared" si="90"/>
        <v>76.022209059689018</v>
      </c>
      <c r="DS28" s="2">
        <f t="shared" si="91"/>
        <v>80.396635398279727</v>
      </c>
      <c r="DT28" s="2">
        <f t="shared" si="92"/>
        <v>77.082910820375162</v>
      </c>
      <c r="DU28" s="2">
        <f t="shared" si="93"/>
        <v>73.511442593097897</v>
      </c>
      <c r="DV28" s="2">
        <f t="shared" si="94"/>
        <v>71.088538620969487</v>
      </c>
      <c r="DW28" s="2">
        <f t="shared" si="95"/>
        <v>75.35688637895089</v>
      </c>
      <c r="DX28" s="2">
        <f t="shared" si="96"/>
        <v>74.887446790079409</v>
      </c>
      <c r="DY28" s="2">
        <f t="shared" si="96"/>
        <v>73.936033894852855</v>
      </c>
      <c r="EA28" s="2">
        <f t="shared" si="97"/>
        <v>2.0152306797480279E-4</v>
      </c>
      <c r="EB28" s="2">
        <f t="shared" si="98"/>
        <v>1.9676573435259612E-4</v>
      </c>
      <c r="EC28" s="2">
        <f t="shared" si="99"/>
        <v>2.0889182496388649E-4</v>
      </c>
      <c r="ED28" s="2">
        <f t="shared" si="100"/>
        <v>2.1732428241658802E-4</v>
      </c>
      <c r="EE28" s="2">
        <f t="shared" si="101"/>
        <v>2.186859583785329E-4</v>
      </c>
      <c r="EF28" s="2">
        <f t="shared" si="102"/>
        <v>2.3018386851061015E-4</v>
      </c>
      <c r="EG28" s="2">
        <f t="shared" si="103"/>
        <v>2.3182629848262552E-4</v>
      </c>
      <c r="EH28" s="2">
        <f t="shared" si="104"/>
        <v>2.3286854567929641E-4</v>
      </c>
      <c r="EI28" s="2">
        <f t="shared" si="105"/>
        <v>2.5543700505877481E-4</v>
      </c>
      <c r="EJ28" s="2">
        <f t="shared" si="106"/>
        <v>2.3863216369090031E-4</v>
      </c>
      <c r="EK28" s="2">
        <f t="shared" si="107"/>
        <v>2.1558012548232111E-4</v>
      </c>
      <c r="EL28" s="2">
        <f t="shared" si="108"/>
        <v>1.8612307136474517E-4</v>
      </c>
      <c r="EM28" s="2">
        <f t="shared" si="109"/>
        <v>1.8570443779789749E-4</v>
      </c>
      <c r="EN28" s="2">
        <f t="shared" si="110"/>
        <v>2.0170708718804088E-4</v>
      </c>
      <c r="EO28" s="2">
        <f t="shared" si="110"/>
        <v>1.8041405993212016E-4</v>
      </c>
    </row>
    <row r="29" spans="1:145" x14ac:dyDescent="0.25">
      <c r="B29" s="2">
        <v>2</v>
      </c>
      <c r="C29" s="43">
        <v>67.873000000000005</v>
      </c>
      <c r="D29" s="43">
        <v>72.132999999999996</v>
      </c>
      <c r="E29" s="43">
        <v>68.849999999999994</v>
      </c>
      <c r="F29" s="43">
        <v>66</v>
      </c>
      <c r="G29" s="43">
        <v>69.55</v>
      </c>
      <c r="H29" s="43">
        <v>71.382999999999996</v>
      </c>
      <c r="I29" s="43">
        <v>74.099999999999994</v>
      </c>
      <c r="J29" s="43">
        <v>75.25</v>
      </c>
      <c r="K29" s="43">
        <v>78.8</v>
      </c>
      <c r="L29" s="43">
        <v>74.983000000000004</v>
      </c>
      <c r="M29" s="43">
        <v>70.349999999999994</v>
      </c>
      <c r="N29" s="43">
        <v>68.632999999999996</v>
      </c>
      <c r="O29" s="43">
        <v>71.3</v>
      </c>
      <c r="P29" s="43">
        <v>68.5</v>
      </c>
      <c r="Q29" s="43">
        <v>66.266999999999996</v>
      </c>
      <c r="R29" s="5"/>
      <c r="S29" s="4" t="e">
        <f t="shared" si="111"/>
        <v>#N/A</v>
      </c>
      <c r="T29" s="4" t="e">
        <f t="shared" si="112"/>
        <v>#N/A</v>
      </c>
      <c r="U29" s="4" t="e">
        <f t="shared" si="113"/>
        <v>#N/A</v>
      </c>
      <c r="V29" s="4" t="e">
        <f t="shared" si="114"/>
        <v>#N/A</v>
      </c>
      <c r="W29" s="4" t="e">
        <f t="shared" si="115"/>
        <v>#N/A</v>
      </c>
      <c r="X29" s="4" t="e">
        <f t="shared" si="116"/>
        <v>#N/A</v>
      </c>
      <c r="Y29" s="4" t="e">
        <f t="shared" si="117"/>
        <v>#N/A</v>
      </c>
      <c r="Z29" s="4" t="e">
        <f t="shared" si="118"/>
        <v>#N/A</v>
      </c>
      <c r="AA29" s="4" t="e">
        <f t="shared" si="119"/>
        <v>#N/A</v>
      </c>
      <c r="AB29" s="4" t="e">
        <f t="shared" si="120"/>
        <v>#N/A</v>
      </c>
      <c r="AC29" s="4" t="e">
        <f t="shared" si="121"/>
        <v>#N/A</v>
      </c>
      <c r="AD29" s="4" t="e">
        <f t="shared" si="122"/>
        <v>#N/A</v>
      </c>
      <c r="AE29" s="4" t="e">
        <f t="shared" si="123"/>
        <v>#N/A</v>
      </c>
      <c r="AF29" s="4" t="e">
        <f t="shared" si="12"/>
        <v>#N/A</v>
      </c>
      <c r="AG29" s="4" t="e">
        <f t="shared" si="124"/>
        <v>#N/A</v>
      </c>
      <c r="AI29" s="4">
        <f t="shared" si="13"/>
        <v>0</v>
      </c>
      <c r="AJ29" s="4">
        <f t="shared" si="14"/>
        <v>0</v>
      </c>
      <c r="AK29" s="4">
        <f t="shared" si="15"/>
        <v>0</v>
      </c>
      <c r="AL29" s="4">
        <f t="shared" si="16"/>
        <v>0</v>
      </c>
      <c r="AM29" s="4">
        <f t="shared" si="17"/>
        <v>0</v>
      </c>
      <c r="AN29" s="4">
        <f t="shared" si="18"/>
        <v>0</v>
      </c>
      <c r="AO29" s="4">
        <f t="shared" si="19"/>
        <v>0</v>
      </c>
      <c r="AP29" s="4">
        <f t="shared" si="20"/>
        <v>0</v>
      </c>
      <c r="AQ29" s="4">
        <f t="shared" si="21"/>
        <v>0</v>
      </c>
      <c r="AR29" s="4">
        <f t="shared" si="22"/>
        <v>0</v>
      </c>
      <c r="AS29" s="4">
        <f t="shared" si="23"/>
        <v>0</v>
      </c>
      <c r="AT29" s="4">
        <f t="shared" si="24"/>
        <v>0</v>
      </c>
      <c r="AU29" s="4">
        <f t="shared" si="25"/>
        <v>0</v>
      </c>
      <c r="AV29" s="4">
        <f t="shared" si="26"/>
        <v>0</v>
      </c>
      <c r="AW29" s="4">
        <f t="shared" si="26"/>
        <v>0</v>
      </c>
      <c r="AY29" s="2" t="e">
        <f t="shared" si="27"/>
        <v>#N/A</v>
      </c>
      <c r="AZ29" s="2" t="e">
        <f t="shared" si="28"/>
        <v>#N/A</v>
      </c>
      <c r="BA29" s="2" t="e">
        <f t="shared" si="29"/>
        <v>#N/A</v>
      </c>
      <c r="BB29" s="2" t="e">
        <f t="shared" si="30"/>
        <v>#N/A</v>
      </c>
      <c r="BC29" s="2" t="e">
        <f t="shared" si="31"/>
        <v>#N/A</v>
      </c>
      <c r="BD29" s="2" t="e">
        <f t="shared" si="32"/>
        <v>#N/A</v>
      </c>
      <c r="BE29" s="2" t="e">
        <f t="shared" si="33"/>
        <v>#N/A</v>
      </c>
      <c r="BF29" s="2" t="e">
        <f t="shared" si="34"/>
        <v>#N/A</v>
      </c>
      <c r="BG29" s="2" t="e">
        <f t="shared" si="35"/>
        <v>#N/A</v>
      </c>
      <c r="BH29" s="2" t="e">
        <f t="shared" si="36"/>
        <v>#N/A</v>
      </c>
      <c r="BI29" s="2" t="e">
        <f t="shared" si="37"/>
        <v>#N/A</v>
      </c>
      <c r="BJ29" s="2" t="e">
        <f t="shared" si="38"/>
        <v>#N/A</v>
      </c>
      <c r="BK29" s="2" t="e">
        <f t="shared" si="39"/>
        <v>#N/A</v>
      </c>
      <c r="BL29" s="2" t="e">
        <f t="shared" si="40"/>
        <v>#N/A</v>
      </c>
      <c r="BM29" s="2" t="e">
        <f t="shared" si="40"/>
        <v>#N/A</v>
      </c>
      <c r="BO29" s="2" t="str">
        <f t="shared" si="41"/>
        <v/>
      </c>
      <c r="BP29" s="2" t="str">
        <f t="shared" si="42"/>
        <v/>
      </c>
      <c r="BQ29" s="2" t="str">
        <f t="shared" si="43"/>
        <v/>
      </c>
      <c r="BR29" s="2" t="str">
        <f t="shared" si="44"/>
        <v/>
      </c>
      <c r="BS29" s="2" t="str">
        <f t="shared" si="45"/>
        <v/>
      </c>
      <c r="BT29" s="2" t="str">
        <f t="shared" si="46"/>
        <v/>
      </c>
      <c r="BU29" s="2" t="str">
        <f t="shared" si="47"/>
        <v/>
      </c>
      <c r="BV29" s="2" t="str">
        <f t="shared" si="48"/>
        <v/>
      </c>
      <c r="BW29" s="2" t="str">
        <f t="shared" si="49"/>
        <v/>
      </c>
      <c r="BX29" s="2" t="str">
        <f t="shared" si="50"/>
        <v/>
      </c>
      <c r="BY29" s="2" t="str">
        <f t="shared" si="51"/>
        <v/>
      </c>
      <c r="BZ29" s="2" t="str">
        <f t="shared" si="52"/>
        <v/>
      </c>
      <c r="CA29" s="2" t="str">
        <f t="shared" si="53"/>
        <v/>
      </c>
      <c r="CB29" s="2" t="str">
        <f t="shared" si="54"/>
        <v/>
      </c>
      <c r="CC29" s="2" t="str">
        <f t="shared" si="125"/>
        <v/>
      </c>
      <c r="CE29" s="2" t="str">
        <f t="shared" si="55"/>
        <v/>
      </c>
      <c r="CF29" s="2" t="str">
        <f t="shared" si="56"/>
        <v/>
      </c>
      <c r="CG29" s="2" t="str">
        <f t="shared" si="57"/>
        <v/>
      </c>
      <c r="CH29" s="2" t="str">
        <f t="shared" si="58"/>
        <v/>
      </c>
      <c r="CI29" s="2" t="str">
        <f t="shared" si="59"/>
        <v/>
      </c>
      <c r="CJ29" s="2" t="str">
        <f t="shared" si="60"/>
        <v/>
      </c>
      <c r="CK29" s="2" t="str">
        <f t="shared" si="61"/>
        <v/>
      </c>
      <c r="CL29" s="2" t="str">
        <f t="shared" si="62"/>
        <v/>
      </c>
      <c r="CM29" s="2" t="str">
        <f t="shared" si="63"/>
        <v/>
      </c>
      <c r="CN29" s="2" t="str">
        <f t="shared" si="64"/>
        <v/>
      </c>
      <c r="CO29" s="2" t="str">
        <f t="shared" si="65"/>
        <v/>
      </c>
      <c r="CP29" s="2" t="str">
        <f t="shared" si="66"/>
        <v/>
      </c>
      <c r="CQ29" s="2" t="str">
        <f t="shared" si="67"/>
        <v/>
      </c>
      <c r="CR29" s="2" t="str">
        <f t="shared" si="68"/>
        <v/>
      </c>
      <c r="CS29" s="2" t="str">
        <f t="shared" si="126"/>
        <v/>
      </c>
      <c r="CU29" s="2">
        <f t="shared" si="69"/>
        <v>77.12071766530039</v>
      </c>
      <c r="CV29" s="2">
        <f t="shared" si="70"/>
        <v>85.430578676534054</v>
      </c>
      <c r="CW29" s="2">
        <f t="shared" si="71"/>
        <v>84.706121584534387</v>
      </c>
      <c r="CX29" s="2">
        <f t="shared" si="72"/>
        <v>76.758213893302099</v>
      </c>
      <c r="CY29" s="2">
        <f t="shared" si="73"/>
        <v>80.541490436480544</v>
      </c>
      <c r="CZ29" s="2">
        <f t="shared" si="74"/>
        <v>81.07031337950697</v>
      </c>
      <c r="DA29" s="2">
        <f t="shared" si="75"/>
        <v>83.566202970991881</v>
      </c>
      <c r="DB29" s="2">
        <f t="shared" si="76"/>
        <v>87.1179543135991</v>
      </c>
      <c r="DC29" s="2">
        <f t="shared" si="77"/>
        <v>91.492058546236322</v>
      </c>
      <c r="DD29" s="2">
        <f t="shared" si="78"/>
        <v>88.767851109920201</v>
      </c>
      <c r="DE29" s="2">
        <f t="shared" si="79"/>
        <v>92.653415791085393</v>
      </c>
      <c r="DF29" s="2">
        <f t="shared" si="80"/>
        <v>79.241810824950122</v>
      </c>
      <c r="DG29" s="2">
        <f t="shared" si="81"/>
        <v>79.243813043478255</v>
      </c>
      <c r="DH29" s="2">
        <f t="shared" si="82"/>
        <v>76.005786214028006</v>
      </c>
      <c r="DI29" s="2">
        <f t="shared" si="82"/>
        <v>70.607504508505343</v>
      </c>
      <c r="DK29" s="2">
        <f t="shared" si="83"/>
        <v>64.648818980861648</v>
      </c>
      <c r="DL29" s="2">
        <f t="shared" si="84"/>
        <v>72.769625851086857</v>
      </c>
      <c r="DM29" s="2">
        <f t="shared" si="85"/>
        <v>66.239403064270192</v>
      </c>
      <c r="DN29" s="2">
        <f t="shared" si="86"/>
        <v>65.193145608191287</v>
      </c>
      <c r="DO29" s="2">
        <f t="shared" si="87"/>
        <v>69.074544167510325</v>
      </c>
      <c r="DP29" s="2">
        <f t="shared" si="88"/>
        <v>71.690765881936215</v>
      </c>
      <c r="DQ29" s="2">
        <f t="shared" si="89"/>
        <v>75.273997492209787</v>
      </c>
      <c r="DR29" s="2">
        <f t="shared" si="90"/>
        <v>75.831578677393495</v>
      </c>
      <c r="DS29" s="2">
        <f t="shared" si="91"/>
        <v>80.181588946653093</v>
      </c>
      <c r="DT29" s="2">
        <f t="shared" si="92"/>
        <v>76.893944891395321</v>
      </c>
      <c r="DU29" s="2">
        <f t="shared" si="93"/>
        <v>73.320771833320663</v>
      </c>
      <c r="DV29" s="2">
        <f t="shared" si="94"/>
        <v>70.906724405257563</v>
      </c>
      <c r="DW29" s="2">
        <f t="shared" si="95"/>
        <v>75.158647869812938</v>
      </c>
      <c r="DX29" s="2">
        <f t="shared" si="96"/>
        <v>74.709006340493971</v>
      </c>
      <c r="DY29" s="2">
        <f t="shared" si="96"/>
        <v>73.770869331602327</v>
      </c>
      <c r="EA29" s="2">
        <f t="shared" si="97"/>
        <v>2.2096135399499113E-4</v>
      </c>
      <c r="EB29" s="2">
        <f t="shared" si="98"/>
        <v>2.1574524184367891E-4</v>
      </c>
      <c r="EC29" s="2">
        <f t="shared" si="99"/>
        <v>2.2904071545192133E-4</v>
      </c>
      <c r="ED29" s="2">
        <f t="shared" si="100"/>
        <v>2.382863409994951E-4</v>
      </c>
      <c r="EE29" s="2">
        <f t="shared" si="101"/>
        <v>2.3977932619817914E-4</v>
      </c>
      <c r="EF29" s="2">
        <f t="shared" si="102"/>
        <v>2.5238598800730584E-4</v>
      </c>
      <c r="EG29" s="2">
        <f t="shared" si="103"/>
        <v>2.541867963903521E-4</v>
      </c>
      <c r="EH29" s="2">
        <f t="shared" si="104"/>
        <v>2.5532954648309537E-4</v>
      </c>
      <c r="EI29" s="2">
        <f t="shared" si="105"/>
        <v>2.8007420435795032E-4</v>
      </c>
      <c r="EJ29" s="2">
        <f t="shared" si="106"/>
        <v>2.6164894049413457E-4</v>
      </c>
      <c r="EK29" s="2">
        <f t="shared" si="107"/>
        <v>2.3637399082215849E-4</v>
      </c>
      <c r="EL29" s="2">
        <f t="shared" si="108"/>
        <v>2.040762249909767E-4</v>
      </c>
      <c r="EM29" s="2">
        <f t="shared" si="109"/>
        <v>2.0361721887894206E-4</v>
      </c>
      <c r="EN29" s="2">
        <f t="shared" si="110"/>
        <v>2.211631192006461E-4</v>
      </c>
      <c r="EO29" s="2">
        <f t="shared" si="110"/>
        <v>1.9781663979224541E-4</v>
      </c>
    </row>
    <row r="30" spans="1:145" x14ac:dyDescent="0.25">
      <c r="B30" s="2">
        <v>3</v>
      </c>
      <c r="C30" s="43">
        <v>67.921000000000006</v>
      </c>
      <c r="D30" s="43">
        <v>71.483000000000004</v>
      </c>
      <c r="E30" s="43">
        <v>69.233000000000004</v>
      </c>
      <c r="F30" s="43">
        <v>65.082999999999998</v>
      </c>
      <c r="G30" s="43">
        <v>69.882999999999996</v>
      </c>
      <c r="H30" s="43">
        <v>70.683000000000007</v>
      </c>
      <c r="I30" s="43">
        <v>73.55</v>
      </c>
      <c r="J30" s="43">
        <v>75.566999999999993</v>
      </c>
      <c r="K30" s="43">
        <v>77.617000000000004</v>
      </c>
      <c r="L30" s="43">
        <v>74.066999999999993</v>
      </c>
      <c r="M30" s="43">
        <v>69.816999999999993</v>
      </c>
      <c r="N30" s="43">
        <v>68.167000000000002</v>
      </c>
      <c r="O30" s="43">
        <v>71.05</v>
      </c>
      <c r="P30" s="43">
        <v>67.5</v>
      </c>
      <c r="Q30" s="43">
        <v>66.466999999999999</v>
      </c>
      <c r="S30" s="4" t="e">
        <f t="shared" si="111"/>
        <v>#N/A</v>
      </c>
      <c r="T30" s="4" t="e">
        <f t="shared" si="112"/>
        <v>#N/A</v>
      </c>
      <c r="U30" s="4" t="e">
        <f t="shared" si="113"/>
        <v>#N/A</v>
      </c>
      <c r="V30" s="4" t="e">
        <f t="shared" si="114"/>
        <v>#N/A</v>
      </c>
      <c r="W30" s="4" t="e">
        <f t="shared" si="115"/>
        <v>#N/A</v>
      </c>
      <c r="X30" s="4" t="e">
        <f t="shared" si="116"/>
        <v>#N/A</v>
      </c>
      <c r="Y30" s="4" t="e">
        <f t="shared" si="117"/>
        <v>#N/A</v>
      </c>
      <c r="Z30" s="4" t="e">
        <f t="shared" si="118"/>
        <v>#N/A</v>
      </c>
      <c r="AA30" s="4" t="e">
        <f t="shared" si="119"/>
        <v>#N/A</v>
      </c>
      <c r="AB30" s="4" t="e">
        <f t="shared" si="120"/>
        <v>#N/A</v>
      </c>
      <c r="AC30" s="4" t="e">
        <f t="shared" si="121"/>
        <v>#N/A</v>
      </c>
      <c r="AD30" s="4" t="e">
        <f t="shared" si="122"/>
        <v>#N/A</v>
      </c>
      <c r="AE30" s="4" t="e">
        <f t="shared" si="123"/>
        <v>#N/A</v>
      </c>
      <c r="AF30" s="4" t="e">
        <f t="shared" si="12"/>
        <v>#N/A</v>
      </c>
      <c r="AG30" s="4" t="e">
        <f t="shared" si="124"/>
        <v>#N/A</v>
      </c>
      <c r="AI30" s="4">
        <f t="shared" si="13"/>
        <v>0</v>
      </c>
      <c r="AJ30" s="4">
        <f t="shared" si="14"/>
        <v>0</v>
      </c>
      <c r="AK30" s="4">
        <f t="shared" si="15"/>
        <v>0</v>
      </c>
      <c r="AL30" s="4">
        <f t="shared" si="16"/>
        <v>0</v>
      </c>
      <c r="AM30" s="4">
        <f t="shared" si="17"/>
        <v>0</v>
      </c>
      <c r="AN30" s="4">
        <f t="shared" si="18"/>
        <v>0</v>
      </c>
      <c r="AO30" s="4">
        <f t="shared" si="19"/>
        <v>0</v>
      </c>
      <c r="AP30" s="4">
        <f t="shared" si="20"/>
        <v>0</v>
      </c>
      <c r="AQ30" s="4">
        <f t="shared" si="21"/>
        <v>0</v>
      </c>
      <c r="AR30" s="4">
        <f t="shared" si="22"/>
        <v>0</v>
      </c>
      <c r="AS30" s="4">
        <f t="shared" si="23"/>
        <v>0</v>
      </c>
      <c r="AT30" s="4">
        <f t="shared" si="24"/>
        <v>0</v>
      </c>
      <c r="AU30" s="4">
        <f t="shared" si="25"/>
        <v>0</v>
      </c>
      <c r="AV30" s="4">
        <f t="shared" si="26"/>
        <v>0</v>
      </c>
      <c r="AW30" s="4">
        <f t="shared" si="26"/>
        <v>0</v>
      </c>
      <c r="AY30" s="2" t="e">
        <f t="shared" si="27"/>
        <v>#N/A</v>
      </c>
      <c r="AZ30" s="2" t="e">
        <f t="shared" si="28"/>
        <v>#N/A</v>
      </c>
      <c r="BA30" s="2" t="e">
        <f t="shared" si="29"/>
        <v>#N/A</v>
      </c>
      <c r="BB30" s="2" t="e">
        <f t="shared" si="30"/>
        <v>#N/A</v>
      </c>
      <c r="BC30" s="2" t="e">
        <f t="shared" si="31"/>
        <v>#N/A</v>
      </c>
      <c r="BD30" s="2" t="e">
        <f t="shared" si="32"/>
        <v>#N/A</v>
      </c>
      <c r="BE30" s="2" t="e">
        <f t="shared" si="33"/>
        <v>#N/A</v>
      </c>
      <c r="BF30" s="2" t="e">
        <f t="shared" si="34"/>
        <v>#N/A</v>
      </c>
      <c r="BG30" s="2" t="e">
        <f t="shared" si="35"/>
        <v>#N/A</v>
      </c>
      <c r="BH30" s="2" t="e">
        <f t="shared" si="36"/>
        <v>#N/A</v>
      </c>
      <c r="BI30" s="2" t="e">
        <f t="shared" si="37"/>
        <v>#N/A</v>
      </c>
      <c r="BJ30" s="2" t="e">
        <f t="shared" si="38"/>
        <v>#N/A</v>
      </c>
      <c r="BK30" s="2" t="e">
        <f t="shared" si="39"/>
        <v>#N/A</v>
      </c>
      <c r="BL30" s="2" t="e">
        <f t="shared" si="40"/>
        <v>#N/A</v>
      </c>
      <c r="BM30" s="2" t="e">
        <f t="shared" si="40"/>
        <v>#N/A</v>
      </c>
      <c r="BO30" s="2" t="str">
        <f t="shared" si="41"/>
        <v/>
      </c>
      <c r="BP30" s="2" t="str">
        <f t="shared" si="42"/>
        <v/>
      </c>
      <c r="BQ30" s="2" t="str">
        <f t="shared" si="43"/>
        <v/>
      </c>
      <c r="BR30" s="2" t="str">
        <f t="shared" si="44"/>
        <v/>
      </c>
      <c r="BS30" s="2" t="str">
        <f t="shared" si="45"/>
        <v/>
      </c>
      <c r="BT30" s="2" t="str">
        <f t="shared" si="46"/>
        <v/>
      </c>
      <c r="BU30" s="2" t="str">
        <f t="shared" si="47"/>
        <v/>
      </c>
      <c r="BV30" s="2" t="str">
        <f t="shared" si="48"/>
        <v/>
      </c>
      <c r="BW30" s="2" t="str">
        <f t="shared" si="49"/>
        <v/>
      </c>
      <c r="BX30" s="2" t="str">
        <f t="shared" si="50"/>
        <v/>
      </c>
      <c r="BY30" s="2" t="str">
        <f t="shared" si="51"/>
        <v/>
      </c>
      <c r="BZ30" s="2" t="str">
        <f t="shared" si="52"/>
        <v/>
      </c>
      <c r="CA30" s="2" t="str">
        <f t="shared" si="53"/>
        <v/>
      </c>
      <c r="CB30" s="2" t="str">
        <f t="shared" si="54"/>
        <v/>
      </c>
      <c r="CC30" s="2" t="str">
        <f t="shared" si="125"/>
        <v/>
      </c>
      <c r="CE30" s="2" t="str">
        <f t="shared" si="55"/>
        <v/>
      </c>
      <c r="CF30" s="2" t="str">
        <f t="shared" si="56"/>
        <v/>
      </c>
      <c r="CG30" s="2" t="str">
        <f t="shared" si="57"/>
        <v/>
      </c>
      <c r="CH30" s="2" t="str">
        <f t="shared" si="58"/>
        <v/>
      </c>
      <c r="CI30" s="2" t="str">
        <f t="shared" si="59"/>
        <v/>
      </c>
      <c r="CJ30" s="2" t="str">
        <f t="shared" si="60"/>
        <v/>
      </c>
      <c r="CK30" s="2" t="str">
        <f t="shared" si="61"/>
        <v/>
      </c>
      <c r="CL30" s="2" t="str">
        <f t="shared" si="62"/>
        <v/>
      </c>
      <c r="CM30" s="2" t="str">
        <f t="shared" si="63"/>
        <v/>
      </c>
      <c r="CN30" s="2" t="str">
        <f t="shared" si="64"/>
        <v/>
      </c>
      <c r="CO30" s="2" t="str">
        <f t="shared" si="65"/>
        <v/>
      </c>
      <c r="CP30" s="2" t="str">
        <f t="shared" si="66"/>
        <v/>
      </c>
      <c r="CQ30" s="2" t="str">
        <f t="shared" si="67"/>
        <v/>
      </c>
      <c r="CR30" s="2" t="str">
        <f t="shared" si="68"/>
        <v/>
      </c>
      <c r="CS30" s="2" t="str">
        <f t="shared" si="126"/>
        <v/>
      </c>
      <c r="CU30" s="2">
        <f t="shared" si="69"/>
        <v>76.84644745748507</v>
      </c>
      <c r="CV30" s="2">
        <f t="shared" si="70"/>
        <v>85.1007194927505</v>
      </c>
      <c r="CW30" s="2">
        <f t="shared" si="71"/>
        <v>84.338475325796139</v>
      </c>
      <c r="CX30" s="2">
        <f t="shared" si="72"/>
        <v>76.467094667196235</v>
      </c>
      <c r="CY30" s="2">
        <f t="shared" si="73"/>
        <v>80.252452230948478</v>
      </c>
      <c r="CZ30" s="2">
        <f t="shared" si="74"/>
        <v>80.797949050334509</v>
      </c>
      <c r="DA30" s="2">
        <f t="shared" si="75"/>
        <v>83.288615310578365</v>
      </c>
      <c r="DB30" s="2">
        <f t="shared" si="76"/>
        <v>86.802562627750646</v>
      </c>
      <c r="DC30" s="2">
        <f t="shared" si="77"/>
        <v>91.14871559412795</v>
      </c>
      <c r="DD30" s="2">
        <f t="shared" si="78"/>
        <v>88.445278635338482</v>
      </c>
      <c r="DE30" s="2">
        <f t="shared" si="79"/>
        <v>92.250572886184372</v>
      </c>
      <c r="DF30" s="2">
        <f t="shared" si="80"/>
        <v>78.973281190317095</v>
      </c>
      <c r="DG30" s="2">
        <f t="shared" si="81"/>
        <v>79.002921739130429</v>
      </c>
      <c r="DH30" s="2">
        <f t="shared" si="82"/>
        <v>75.819865968494256</v>
      </c>
      <c r="DI30" s="2">
        <f t="shared" si="82"/>
        <v>70.484020698576984</v>
      </c>
      <c r="DK30" s="2">
        <f t="shared" si="83"/>
        <v>64.514510899546607</v>
      </c>
      <c r="DL30" s="2">
        <f t="shared" si="84"/>
        <v>72.577905372086335</v>
      </c>
      <c r="DM30" s="2">
        <f t="shared" si="85"/>
        <v>66.079636858638921</v>
      </c>
      <c r="DN30" s="2">
        <f t="shared" si="86"/>
        <v>65.03352222908849</v>
      </c>
      <c r="DO30" s="2">
        <f t="shared" si="87"/>
        <v>68.912437365215581</v>
      </c>
      <c r="DP30" s="2">
        <f t="shared" si="88"/>
        <v>71.523456291467426</v>
      </c>
      <c r="DQ30" s="2">
        <f t="shared" si="89"/>
        <v>75.088272826748138</v>
      </c>
      <c r="DR30" s="2">
        <f t="shared" si="90"/>
        <v>75.640948295097985</v>
      </c>
      <c r="DS30" s="2">
        <f t="shared" si="91"/>
        <v>79.966542495026474</v>
      </c>
      <c r="DT30" s="2">
        <f t="shared" si="92"/>
        <v>76.704978962415467</v>
      </c>
      <c r="DU30" s="2">
        <f t="shared" si="93"/>
        <v>73.130101073543429</v>
      </c>
      <c r="DV30" s="2">
        <f t="shared" si="94"/>
        <v>70.724910189545653</v>
      </c>
      <c r="DW30" s="2">
        <f t="shared" si="95"/>
        <v>74.960409360674973</v>
      </c>
      <c r="DX30" s="2">
        <f t="shared" si="96"/>
        <v>74.530565890908548</v>
      </c>
      <c r="DY30" s="2">
        <f t="shared" si="96"/>
        <v>73.605704768351785</v>
      </c>
      <c r="EA30" s="2">
        <f t="shared" si="97"/>
        <v>2.4227414205704614E-4</v>
      </c>
      <c r="EB30" s="2">
        <f t="shared" si="98"/>
        <v>2.3655502977847209E-4</v>
      </c>
      <c r="EC30" s="2">
        <f t="shared" si="99"/>
        <v>2.5113260113571992E-4</v>
      </c>
      <c r="ED30" s="2">
        <f t="shared" si="100"/>
        <v>2.6126977089991965E-4</v>
      </c>
      <c r="EE30" s="2">
        <f t="shared" si="101"/>
        <v>2.6290672111565729E-4</v>
      </c>
      <c r="EF30" s="2">
        <f t="shared" si="102"/>
        <v>2.7672899458165468E-4</v>
      </c>
      <c r="EG30" s="2">
        <f t="shared" si="103"/>
        <v>2.787034452101405E-4</v>
      </c>
      <c r="EH30" s="2">
        <f t="shared" si="104"/>
        <v>2.7995638417872371E-4</v>
      </c>
      <c r="EI30" s="2">
        <f t="shared" si="105"/>
        <v>3.0708696056729187E-4</v>
      </c>
      <c r="EJ30" s="2">
        <f t="shared" si="106"/>
        <v>2.868851163349314E-4</v>
      </c>
      <c r="EK30" s="2">
        <f t="shared" si="107"/>
        <v>2.5917301664772369E-4</v>
      </c>
      <c r="EL30" s="2">
        <f t="shared" si="108"/>
        <v>2.2376072544991332E-4</v>
      </c>
      <c r="EM30" s="2">
        <f t="shared" si="109"/>
        <v>2.2325745505176543E-4</v>
      </c>
      <c r="EN30" s="2">
        <f t="shared" si="110"/>
        <v>2.4249536376939226E-4</v>
      </c>
      <c r="EO30" s="2">
        <f t="shared" si="110"/>
        <v>2.1689749287946681E-4</v>
      </c>
    </row>
    <row r="31" spans="1:145" x14ac:dyDescent="0.25">
      <c r="B31" s="2">
        <v>4</v>
      </c>
      <c r="C31" s="43">
        <v>67.683000000000007</v>
      </c>
      <c r="D31" s="43">
        <v>71.167000000000002</v>
      </c>
      <c r="E31" s="43">
        <v>69.016999999999996</v>
      </c>
      <c r="F31" s="43">
        <v>65.016999999999996</v>
      </c>
      <c r="G31" s="43">
        <v>70.667000000000002</v>
      </c>
      <c r="H31" s="43">
        <v>72.216999999999999</v>
      </c>
      <c r="I31" s="43">
        <v>73.5</v>
      </c>
      <c r="J31" s="43">
        <v>76.400000000000006</v>
      </c>
      <c r="K31" s="43">
        <v>77.216999999999999</v>
      </c>
      <c r="L31" s="43">
        <v>74.216999999999999</v>
      </c>
      <c r="M31" s="43">
        <v>71.566999999999993</v>
      </c>
      <c r="N31" s="43">
        <v>68.099999999999994</v>
      </c>
      <c r="O31" s="43">
        <v>71.099999999999994</v>
      </c>
      <c r="P31" s="43">
        <v>69.8</v>
      </c>
      <c r="Q31" s="43">
        <v>66.099999999999994</v>
      </c>
      <c r="S31" s="4" t="e">
        <f t="shared" si="111"/>
        <v>#N/A</v>
      </c>
      <c r="T31" s="4" t="e">
        <f t="shared" si="112"/>
        <v>#N/A</v>
      </c>
      <c r="U31" s="4" t="e">
        <f t="shared" si="113"/>
        <v>#N/A</v>
      </c>
      <c r="V31" s="4" t="e">
        <f t="shared" si="114"/>
        <v>#N/A</v>
      </c>
      <c r="W31" s="4" t="e">
        <f t="shared" si="115"/>
        <v>#N/A</v>
      </c>
      <c r="X31" s="4" t="e">
        <f t="shared" si="116"/>
        <v>#N/A</v>
      </c>
      <c r="Y31" s="4" t="e">
        <f t="shared" si="117"/>
        <v>#N/A</v>
      </c>
      <c r="Z31" s="4" t="e">
        <f t="shared" si="118"/>
        <v>#N/A</v>
      </c>
      <c r="AA31" s="4" t="e">
        <f t="shared" si="119"/>
        <v>#N/A</v>
      </c>
      <c r="AB31" s="4" t="e">
        <f t="shared" si="120"/>
        <v>#N/A</v>
      </c>
      <c r="AC31" s="4" t="e">
        <f t="shared" si="121"/>
        <v>#N/A</v>
      </c>
      <c r="AD31" s="4" t="e">
        <f t="shared" si="122"/>
        <v>#N/A</v>
      </c>
      <c r="AE31" s="4" t="e">
        <f t="shared" si="123"/>
        <v>#N/A</v>
      </c>
      <c r="AF31" s="4" t="e">
        <f t="shared" si="12"/>
        <v>#N/A</v>
      </c>
      <c r="AG31" s="4" t="e">
        <f t="shared" si="124"/>
        <v>#N/A</v>
      </c>
      <c r="AI31" s="4">
        <f t="shared" si="13"/>
        <v>0</v>
      </c>
      <c r="AJ31" s="4">
        <f t="shared" si="14"/>
        <v>0</v>
      </c>
      <c r="AK31" s="4">
        <f t="shared" si="15"/>
        <v>0</v>
      </c>
      <c r="AL31" s="4">
        <f t="shared" si="16"/>
        <v>0</v>
      </c>
      <c r="AM31" s="4">
        <f t="shared" si="17"/>
        <v>0</v>
      </c>
      <c r="AN31" s="4">
        <f t="shared" si="18"/>
        <v>0</v>
      </c>
      <c r="AO31" s="4">
        <f t="shared" si="19"/>
        <v>0</v>
      </c>
      <c r="AP31" s="4">
        <f t="shared" si="20"/>
        <v>0</v>
      </c>
      <c r="AQ31" s="4">
        <f t="shared" si="21"/>
        <v>0</v>
      </c>
      <c r="AR31" s="4">
        <f t="shared" si="22"/>
        <v>0</v>
      </c>
      <c r="AS31" s="4">
        <f t="shared" si="23"/>
        <v>0</v>
      </c>
      <c r="AT31" s="4">
        <f t="shared" si="24"/>
        <v>0</v>
      </c>
      <c r="AU31" s="4">
        <f t="shared" si="25"/>
        <v>0</v>
      </c>
      <c r="AV31" s="4">
        <f t="shared" si="26"/>
        <v>0</v>
      </c>
      <c r="AW31" s="4">
        <f t="shared" si="26"/>
        <v>0</v>
      </c>
      <c r="AY31" s="2" t="e">
        <f t="shared" si="27"/>
        <v>#N/A</v>
      </c>
      <c r="AZ31" s="2" t="e">
        <f t="shared" si="28"/>
        <v>#N/A</v>
      </c>
      <c r="BA31" s="2" t="e">
        <f t="shared" si="29"/>
        <v>#N/A</v>
      </c>
      <c r="BB31" s="2" t="e">
        <f t="shared" si="30"/>
        <v>#N/A</v>
      </c>
      <c r="BC31" s="2" t="e">
        <f t="shared" si="31"/>
        <v>#N/A</v>
      </c>
      <c r="BD31" s="2" t="e">
        <f t="shared" si="32"/>
        <v>#N/A</v>
      </c>
      <c r="BE31" s="2" t="e">
        <f t="shared" si="33"/>
        <v>#N/A</v>
      </c>
      <c r="BF31" s="2" t="e">
        <f t="shared" si="34"/>
        <v>#N/A</v>
      </c>
      <c r="BG31" s="2" t="e">
        <f t="shared" si="35"/>
        <v>#N/A</v>
      </c>
      <c r="BH31" s="2" t="e">
        <f t="shared" si="36"/>
        <v>#N/A</v>
      </c>
      <c r="BI31" s="2" t="e">
        <f t="shared" si="37"/>
        <v>#N/A</v>
      </c>
      <c r="BJ31" s="2" t="e">
        <f t="shared" si="38"/>
        <v>#N/A</v>
      </c>
      <c r="BK31" s="2" t="e">
        <f t="shared" si="39"/>
        <v>#N/A</v>
      </c>
      <c r="BL31" s="2" t="e">
        <f t="shared" si="40"/>
        <v>#N/A</v>
      </c>
      <c r="BM31" s="2" t="e">
        <f t="shared" si="40"/>
        <v>#N/A</v>
      </c>
      <c r="BO31" s="2" t="str">
        <f t="shared" si="41"/>
        <v/>
      </c>
      <c r="BP31" s="2" t="str">
        <f t="shared" si="42"/>
        <v/>
      </c>
      <c r="BQ31" s="2" t="str">
        <f t="shared" si="43"/>
        <v/>
      </c>
      <c r="BR31" s="2" t="str">
        <f t="shared" si="44"/>
        <v/>
      </c>
      <c r="BS31" s="2" t="str">
        <f t="shared" si="45"/>
        <v/>
      </c>
      <c r="BT31" s="2" t="str">
        <f t="shared" si="46"/>
        <v/>
      </c>
      <c r="BU31" s="2" t="str">
        <f t="shared" si="47"/>
        <v/>
      </c>
      <c r="BV31" s="2" t="str">
        <f t="shared" si="48"/>
        <v/>
      </c>
      <c r="BW31" s="2" t="str">
        <f t="shared" si="49"/>
        <v/>
      </c>
      <c r="BX31" s="2" t="str">
        <f t="shared" si="50"/>
        <v/>
      </c>
      <c r="BY31" s="2" t="str">
        <f t="shared" si="51"/>
        <v/>
      </c>
      <c r="BZ31" s="2" t="str">
        <f t="shared" si="52"/>
        <v/>
      </c>
      <c r="CA31" s="2" t="str">
        <f t="shared" si="53"/>
        <v/>
      </c>
      <c r="CB31" s="2" t="str">
        <f t="shared" si="54"/>
        <v/>
      </c>
      <c r="CC31" s="2" t="str">
        <f t="shared" si="125"/>
        <v/>
      </c>
      <c r="CE31" s="2" t="str">
        <f t="shared" si="55"/>
        <v/>
      </c>
      <c r="CF31" s="2" t="str">
        <f t="shared" si="56"/>
        <v/>
      </c>
      <c r="CG31" s="2" t="str">
        <f t="shared" si="57"/>
        <v/>
      </c>
      <c r="CH31" s="2" t="str">
        <f t="shared" si="58"/>
        <v/>
      </c>
      <c r="CI31" s="2" t="str">
        <f t="shared" si="59"/>
        <v/>
      </c>
      <c r="CJ31" s="2" t="str">
        <f t="shared" si="60"/>
        <v/>
      </c>
      <c r="CK31" s="2" t="str">
        <f t="shared" si="61"/>
        <v/>
      </c>
      <c r="CL31" s="2" t="str">
        <f t="shared" si="62"/>
        <v/>
      </c>
      <c r="CM31" s="2" t="str">
        <f t="shared" si="63"/>
        <v/>
      </c>
      <c r="CN31" s="2" t="str">
        <f t="shared" si="64"/>
        <v/>
      </c>
      <c r="CO31" s="2" t="str">
        <f t="shared" si="65"/>
        <v/>
      </c>
      <c r="CP31" s="2" t="str">
        <f t="shared" si="66"/>
        <v/>
      </c>
      <c r="CQ31" s="2" t="str">
        <f t="shared" si="67"/>
        <v/>
      </c>
      <c r="CR31" s="2" t="str">
        <f t="shared" si="68"/>
        <v/>
      </c>
      <c r="CS31" s="2" t="str">
        <f t="shared" si="126"/>
        <v/>
      </c>
      <c r="CU31" s="2">
        <f t="shared" si="69"/>
        <v>76.57217724966975</v>
      </c>
      <c r="CV31" s="2">
        <f t="shared" si="70"/>
        <v>84.770860308966945</v>
      </c>
      <c r="CW31" s="2">
        <f t="shared" si="71"/>
        <v>83.970829067057906</v>
      </c>
      <c r="CX31" s="2">
        <f t="shared" si="72"/>
        <v>76.175975441090372</v>
      </c>
      <c r="CY31" s="2">
        <f t="shared" si="73"/>
        <v>79.963414025416412</v>
      </c>
      <c r="CZ31" s="2">
        <f t="shared" si="74"/>
        <v>80.525584721162048</v>
      </c>
      <c r="DA31" s="2">
        <f t="shared" si="75"/>
        <v>83.011027650164863</v>
      </c>
      <c r="DB31" s="2">
        <f t="shared" si="76"/>
        <v>86.487170941902193</v>
      </c>
      <c r="DC31" s="2">
        <f t="shared" si="77"/>
        <v>90.805372642019591</v>
      </c>
      <c r="DD31" s="2">
        <f t="shared" si="78"/>
        <v>88.122706160756778</v>
      </c>
      <c r="DE31" s="2">
        <f t="shared" si="79"/>
        <v>91.847729981283365</v>
      </c>
      <c r="DF31" s="2">
        <f t="shared" si="80"/>
        <v>78.704751555684055</v>
      </c>
      <c r="DG31" s="2">
        <f t="shared" si="81"/>
        <v>78.762030434782602</v>
      </c>
      <c r="DH31" s="2">
        <f t="shared" si="82"/>
        <v>75.633945722960505</v>
      </c>
      <c r="DI31" s="2">
        <f t="shared" si="82"/>
        <v>70.36053688864861</v>
      </c>
      <c r="DK31" s="2">
        <f t="shared" si="83"/>
        <v>64.380202818231552</v>
      </c>
      <c r="DL31" s="2">
        <f t="shared" si="84"/>
        <v>72.386184893085812</v>
      </c>
      <c r="DM31" s="2">
        <f t="shared" si="85"/>
        <v>65.919870653007649</v>
      </c>
      <c r="DN31" s="2">
        <f t="shared" si="86"/>
        <v>64.873898849985693</v>
      </c>
      <c r="DO31" s="2">
        <f t="shared" si="87"/>
        <v>68.750330562920823</v>
      </c>
      <c r="DP31" s="2">
        <f t="shared" si="88"/>
        <v>71.356146700998636</v>
      </c>
      <c r="DQ31" s="2">
        <f t="shared" si="89"/>
        <v>74.902548161286475</v>
      </c>
      <c r="DR31" s="2">
        <f t="shared" si="90"/>
        <v>75.450317912802461</v>
      </c>
      <c r="DS31" s="2">
        <f t="shared" si="91"/>
        <v>79.751496043399854</v>
      </c>
      <c r="DT31" s="2">
        <f t="shared" si="92"/>
        <v>76.516013033435627</v>
      </c>
      <c r="DU31" s="2">
        <f t="shared" si="93"/>
        <v>72.939430313766195</v>
      </c>
      <c r="DV31" s="2">
        <f t="shared" si="94"/>
        <v>70.543095973833729</v>
      </c>
      <c r="DW31" s="2">
        <f t="shared" si="95"/>
        <v>74.762170851537022</v>
      </c>
      <c r="DX31" s="2">
        <f t="shared" si="96"/>
        <v>74.352125441323111</v>
      </c>
      <c r="DY31" s="2">
        <f t="shared" si="96"/>
        <v>73.440540205101243</v>
      </c>
      <c r="EA31" s="2">
        <f t="shared" si="97"/>
        <v>2.6564210509054024E-4</v>
      </c>
      <c r="EB31" s="2">
        <f t="shared" si="98"/>
        <v>2.5937151285901735E-4</v>
      </c>
      <c r="EC31" s="2">
        <f t="shared" si="99"/>
        <v>2.7535474996527056E-4</v>
      </c>
      <c r="ED31" s="2">
        <f t="shared" si="100"/>
        <v>2.8646938611619395E-4</v>
      </c>
      <c r="EE31" s="2">
        <f t="shared" si="101"/>
        <v>2.8826417556939603E-4</v>
      </c>
      <c r="EF31" s="2">
        <f t="shared" si="102"/>
        <v>3.0341920801805447E-4</v>
      </c>
      <c r="EG31" s="2">
        <f t="shared" si="103"/>
        <v>3.0558403407320294E-4</v>
      </c>
      <c r="EH31" s="2">
        <f t="shared" si="104"/>
        <v>3.0695778028950451E-4</v>
      </c>
      <c r="EI31" s="2">
        <f t="shared" si="105"/>
        <v>3.3670418098114886E-4</v>
      </c>
      <c r="EJ31" s="2">
        <f t="shared" si="106"/>
        <v>3.1455456856803986E-4</v>
      </c>
      <c r="EK31" s="2">
        <f t="shared" si="107"/>
        <v>2.8417045622988475E-4</v>
      </c>
      <c r="EL31" s="2">
        <f t="shared" si="108"/>
        <v>2.4534346012674944E-4</v>
      </c>
      <c r="EM31" s="2">
        <f t="shared" si="109"/>
        <v>2.447916589064844E-4</v>
      </c>
      <c r="EN31" s="2">
        <f t="shared" si="110"/>
        <v>2.6588465853035994E-4</v>
      </c>
      <c r="EO31" s="2">
        <f t="shared" si="110"/>
        <v>2.378183951815285E-4</v>
      </c>
    </row>
    <row r="32" spans="1:145" x14ac:dyDescent="0.25">
      <c r="B32" s="2">
        <v>5</v>
      </c>
      <c r="C32" s="43">
        <v>68.078999999999994</v>
      </c>
      <c r="D32" s="43">
        <v>72.3</v>
      </c>
      <c r="E32" s="43">
        <v>69.132999999999996</v>
      </c>
      <c r="F32" s="43">
        <v>65.25</v>
      </c>
      <c r="G32" s="43">
        <v>70.183000000000007</v>
      </c>
      <c r="H32" s="43">
        <v>72.117000000000004</v>
      </c>
      <c r="I32" s="43">
        <v>74.216999999999999</v>
      </c>
      <c r="J32" s="43">
        <v>75.082999999999998</v>
      </c>
      <c r="K32" s="43">
        <v>79.117000000000004</v>
      </c>
      <c r="L32" s="43">
        <v>74.599999999999994</v>
      </c>
      <c r="M32" s="43">
        <v>70.516999999999996</v>
      </c>
      <c r="N32" s="43">
        <v>69.25</v>
      </c>
      <c r="O32" s="43">
        <v>70.7</v>
      </c>
      <c r="P32" s="43">
        <v>68.2</v>
      </c>
      <c r="Q32" s="43">
        <v>65.5</v>
      </c>
      <c r="S32" s="4" t="e">
        <f t="shared" si="111"/>
        <v>#N/A</v>
      </c>
      <c r="T32" s="4" t="e">
        <f t="shared" si="112"/>
        <v>#N/A</v>
      </c>
      <c r="U32" s="4" t="e">
        <f t="shared" si="113"/>
        <v>#N/A</v>
      </c>
      <c r="V32" s="4" t="e">
        <f t="shared" si="114"/>
        <v>#N/A</v>
      </c>
      <c r="W32" s="4" t="e">
        <f t="shared" si="115"/>
        <v>#N/A</v>
      </c>
      <c r="X32" s="4" t="e">
        <f t="shared" si="116"/>
        <v>#N/A</v>
      </c>
      <c r="Y32" s="4" t="e">
        <f t="shared" si="117"/>
        <v>#N/A</v>
      </c>
      <c r="Z32" s="4" t="e">
        <f t="shared" si="118"/>
        <v>#N/A</v>
      </c>
      <c r="AA32" s="4" t="e">
        <f t="shared" si="119"/>
        <v>#N/A</v>
      </c>
      <c r="AB32" s="4" t="e">
        <f t="shared" si="120"/>
        <v>#N/A</v>
      </c>
      <c r="AC32" s="4" t="e">
        <f t="shared" si="121"/>
        <v>#N/A</v>
      </c>
      <c r="AD32" s="4" t="e">
        <f t="shared" si="122"/>
        <v>#N/A</v>
      </c>
      <c r="AE32" s="4" t="e">
        <f t="shared" si="123"/>
        <v>#N/A</v>
      </c>
      <c r="AF32" s="4" t="e">
        <f t="shared" si="12"/>
        <v>#N/A</v>
      </c>
      <c r="AG32" s="4" t="e">
        <f t="shared" si="124"/>
        <v>#N/A</v>
      </c>
      <c r="AI32" s="4">
        <f t="shared" si="13"/>
        <v>0</v>
      </c>
      <c r="AJ32" s="4">
        <f t="shared" si="14"/>
        <v>0</v>
      </c>
      <c r="AK32" s="4">
        <f t="shared" si="15"/>
        <v>0</v>
      </c>
      <c r="AL32" s="4">
        <f t="shared" si="16"/>
        <v>0</v>
      </c>
      <c r="AM32" s="4">
        <f t="shared" si="17"/>
        <v>0</v>
      </c>
      <c r="AN32" s="4">
        <f t="shared" si="18"/>
        <v>0</v>
      </c>
      <c r="AO32" s="4">
        <f t="shared" si="19"/>
        <v>0</v>
      </c>
      <c r="AP32" s="4">
        <f t="shared" si="20"/>
        <v>0</v>
      </c>
      <c r="AQ32" s="4">
        <f t="shared" si="21"/>
        <v>0</v>
      </c>
      <c r="AR32" s="4">
        <f t="shared" si="22"/>
        <v>0</v>
      </c>
      <c r="AS32" s="4">
        <f t="shared" si="23"/>
        <v>0</v>
      </c>
      <c r="AT32" s="4">
        <f t="shared" si="24"/>
        <v>0</v>
      </c>
      <c r="AU32" s="4">
        <f t="shared" si="25"/>
        <v>0</v>
      </c>
      <c r="AV32" s="4">
        <f t="shared" si="26"/>
        <v>0</v>
      </c>
      <c r="AW32" s="4">
        <f t="shared" si="26"/>
        <v>0</v>
      </c>
      <c r="AY32" s="2" t="e">
        <f t="shared" si="27"/>
        <v>#N/A</v>
      </c>
      <c r="AZ32" s="2" t="e">
        <f t="shared" si="28"/>
        <v>#N/A</v>
      </c>
      <c r="BA32" s="2" t="e">
        <f t="shared" si="29"/>
        <v>#N/A</v>
      </c>
      <c r="BB32" s="2" t="e">
        <f t="shared" si="30"/>
        <v>#N/A</v>
      </c>
      <c r="BC32" s="2" t="e">
        <f t="shared" si="31"/>
        <v>#N/A</v>
      </c>
      <c r="BD32" s="2" t="e">
        <f t="shared" si="32"/>
        <v>#N/A</v>
      </c>
      <c r="BE32" s="2" t="e">
        <f t="shared" si="33"/>
        <v>#N/A</v>
      </c>
      <c r="BF32" s="2" t="e">
        <f t="shared" si="34"/>
        <v>#N/A</v>
      </c>
      <c r="BG32" s="2" t="e">
        <f t="shared" si="35"/>
        <v>#N/A</v>
      </c>
      <c r="BH32" s="2" t="e">
        <f t="shared" si="36"/>
        <v>#N/A</v>
      </c>
      <c r="BI32" s="2" t="e">
        <f t="shared" si="37"/>
        <v>#N/A</v>
      </c>
      <c r="BJ32" s="2" t="e">
        <f t="shared" si="38"/>
        <v>#N/A</v>
      </c>
      <c r="BK32" s="2" t="e">
        <f t="shared" si="39"/>
        <v>#N/A</v>
      </c>
      <c r="BL32" s="2" t="e">
        <f t="shared" si="40"/>
        <v>#N/A</v>
      </c>
      <c r="BM32" s="2" t="e">
        <f t="shared" si="40"/>
        <v>#N/A</v>
      </c>
      <c r="BO32" s="2" t="str">
        <f t="shared" si="41"/>
        <v/>
      </c>
      <c r="BP32" s="2" t="str">
        <f t="shared" si="42"/>
        <v/>
      </c>
      <c r="BQ32" s="2" t="str">
        <f t="shared" si="43"/>
        <v/>
      </c>
      <c r="BR32" s="2" t="str">
        <f t="shared" si="44"/>
        <v/>
      </c>
      <c r="BS32" s="2" t="str">
        <f t="shared" si="45"/>
        <v/>
      </c>
      <c r="BT32" s="2" t="str">
        <f t="shared" si="46"/>
        <v/>
      </c>
      <c r="BU32" s="2" t="str">
        <f t="shared" si="47"/>
        <v/>
      </c>
      <c r="BV32" s="2" t="str">
        <f t="shared" si="48"/>
        <v/>
      </c>
      <c r="BW32" s="2" t="str">
        <f t="shared" si="49"/>
        <v/>
      </c>
      <c r="BX32" s="2" t="str">
        <f t="shared" si="50"/>
        <v/>
      </c>
      <c r="BY32" s="2" t="str">
        <f t="shared" si="51"/>
        <v/>
      </c>
      <c r="BZ32" s="2" t="str">
        <f t="shared" si="52"/>
        <v/>
      </c>
      <c r="CA32" s="2" t="str">
        <f t="shared" si="53"/>
        <v/>
      </c>
      <c r="CB32" s="2" t="str">
        <f t="shared" si="54"/>
        <v/>
      </c>
      <c r="CC32" s="2" t="str">
        <f t="shared" si="125"/>
        <v/>
      </c>
      <c r="CE32" s="2" t="str">
        <f t="shared" si="55"/>
        <v/>
      </c>
      <c r="CF32" s="2" t="str">
        <f t="shared" si="56"/>
        <v/>
      </c>
      <c r="CG32" s="2" t="str">
        <f t="shared" si="57"/>
        <v/>
      </c>
      <c r="CH32" s="2" t="str">
        <f t="shared" si="58"/>
        <v/>
      </c>
      <c r="CI32" s="2" t="str">
        <f t="shared" si="59"/>
        <v/>
      </c>
      <c r="CJ32" s="2" t="str">
        <f t="shared" si="60"/>
        <v/>
      </c>
      <c r="CK32" s="2" t="str">
        <f t="shared" si="61"/>
        <v/>
      </c>
      <c r="CL32" s="2" t="str">
        <f t="shared" si="62"/>
        <v/>
      </c>
      <c r="CM32" s="2" t="str">
        <f t="shared" si="63"/>
        <v/>
      </c>
      <c r="CN32" s="2" t="str">
        <f t="shared" si="64"/>
        <v/>
      </c>
      <c r="CO32" s="2" t="str">
        <f t="shared" si="65"/>
        <v/>
      </c>
      <c r="CP32" s="2" t="str">
        <f t="shared" si="66"/>
        <v/>
      </c>
      <c r="CQ32" s="2" t="str">
        <f t="shared" si="67"/>
        <v/>
      </c>
      <c r="CR32" s="2" t="str">
        <f t="shared" si="68"/>
        <v/>
      </c>
      <c r="CS32" s="2" t="str">
        <f t="shared" si="126"/>
        <v/>
      </c>
      <c r="CU32" s="2">
        <f t="shared" si="69"/>
        <v>76.297907041854415</v>
      </c>
      <c r="CV32" s="2">
        <f t="shared" si="70"/>
        <v>84.441001125183391</v>
      </c>
      <c r="CW32" s="2">
        <f t="shared" si="71"/>
        <v>83.603182808319659</v>
      </c>
      <c r="CX32" s="2">
        <f t="shared" si="72"/>
        <v>75.884856214984509</v>
      </c>
      <c r="CY32" s="2">
        <f t="shared" si="73"/>
        <v>79.674375819884347</v>
      </c>
      <c r="CZ32" s="2">
        <f t="shared" si="74"/>
        <v>80.253220391989572</v>
      </c>
      <c r="DA32" s="2">
        <f t="shared" si="75"/>
        <v>82.733439989751346</v>
      </c>
      <c r="DB32" s="2">
        <f t="shared" si="76"/>
        <v>86.171779256053753</v>
      </c>
      <c r="DC32" s="2">
        <f t="shared" si="77"/>
        <v>90.462029689911219</v>
      </c>
      <c r="DD32" s="2">
        <f t="shared" si="78"/>
        <v>87.800133686175059</v>
      </c>
      <c r="DE32" s="2">
        <f t="shared" si="79"/>
        <v>91.444887076382358</v>
      </c>
      <c r="DF32" s="2">
        <f t="shared" si="80"/>
        <v>78.436221921051029</v>
      </c>
      <c r="DG32" s="2">
        <f t="shared" si="81"/>
        <v>78.521139130434776</v>
      </c>
      <c r="DH32" s="2">
        <f t="shared" si="82"/>
        <v>75.448025477426754</v>
      </c>
      <c r="DI32" s="2">
        <f t="shared" si="82"/>
        <v>70.237053078720251</v>
      </c>
      <c r="DK32" s="2">
        <f t="shared" si="83"/>
        <v>64.245894736916512</v>
      </c>
      <c r="DL32" s="2">
        <f t="shared" si="84"/>
        <v>72.194464414085303</v>
      </c>
      <c r="DM32" s="2">
        <f t="shared" si="85"/>
        <v>65.760104447376378</v>
      </c>
      <c r="DN32" s="2">
        <f t="shared" si="86"/>
        <v>64.714275470882896</v>
      </c>
      <c r="DO32" s="2">
        <f t="shared" si="87"/>
        <v>68.588223760626079</v>
      </c>
      <c r="DP32" s="2">
        <f t="shared" si="88"/>
        <v>71.188837110529832</v>
      </c>
      <c r="DQ32" s="2">
        <f t="shared" si="89"/>
        <v>74.716823495824826</v>
      </c>
      <c r="DR32" s="2">
        <f t="shared" si="90"/>
        <v>75.259687530506952</v>
      </c>
      <c r="DS32" s="2">
        <f t="shared" si="91"/>
        <v>79.536449591773234</v>
      </c>
      <c r="DT32" s="2">
        <f t="shared" si="92"/>
        <v>76.327047104455772</v>
      </c>
      <c r="DU32" s="2">
        <f t="shared" si="93"/>
        <v>72.748759553988961</v>
      </c>
      <c r="DV32" s="2">
        <f t="shared" si="94"/>
        <v>70.36128175812182</v>
      </c>
      <c r="DW32" s="2">
        <f t="shared" si="95"/>
        <v>74.563932342399056</v>
      </c>
      <c r="DX32" s="2">
        <f t="shared" si="96"/>
        <v>74.173684991737687</v>
      </c>
      <c r="DY32" s="2">
        <f t="shared" si="96"/>
        <v>73.275375641850715</v>
      </c>
      <c r="EA32" s="2">
        <f t="shared" si="97"/>
        <v>2.9126331151773402E-4</v>
      </c>
      <c r="EB32" s="2">
        <f t="shared" si="98"/>
        <v>2.8438809210950888E-4</v>
      </c>
      <c r="EC32" s="2">
        <f t="shared" si="99"/>
        <v>3.0191245901663562E-4</v>
      </c>
      <c r="ED32" s="2">
        <f t="shared" si="100"/>
        <v>3.1409875466196195E-4</v>
      </c>
      <c r="EE32" s="2">
        <f t="shared" si="101"/>
        <v>3.1606659304737628E-4</v>
      </c>
      <c r="EF32" s="2">
        <f t="shared" si="102"/>
        <v>3.3268280714661468E-4</v>
      </c>
      <c r="EG32" s="2">
        <f t="shared" si="103"/>
        <v>3.3505635225356895E-4</v>
      </c>
      <c r="EH32" s="2">
        <f t="shared" si="104"/>
        <v>3.3656254601403628E-4</v>
      </c>
      <c r="EI32" s="2">
        <f t="shared" si="105"/>
        <v>3.6917680043095159E-4</v>
      </c>
      <c r="EJ32" s="2">
        <f t="shared" si="106"/>
        <v>3.4489175927514417E-4</v>
      </c>
      <c r="EK32" s="2">
        <f t="shared" si="107"/>
        <v>3.1157816693827198E-4</v>
      </c>
      <c r="EL32" s="2">
        <f t="shared" si="108"/>
        <v>2.6900738711123844E-4</v>
      </c>
      <c r="EM32" s="2">
        <f t="shared" si="109"/>
        <v>2.6840237771424323E-4</v>
      </c>
      <c r="EN32" s="2">
        <f t="shared" si="110"/>
        <v>2.9152925243807289E-4</v>
      </c>
      <c r="EO32" s="2">
        <f t="shared" si="110"/>
        <v>2.6075670208097561E-4</v>
      </c>
    </row>
    <row r="33" spans="2:145" x14ac:dyDescent="0.25">
      <c r="B33" s="2">
        <v>6</v>
      </c>
      <c r="C33" s="43">
        <v>67.968000000000004</v>
      </c>
      <c r="D33" s="43">
        <v>73.316999999999993</v>
      </c>
      <c r="E33" s="43">
        <v>70.867000000000004</v>
      </c>
      <c r="F33" s="43">
        <v>65.216999999999999</v>
      </c>
      <c r="G33" s="43">
        <v>70.582999999999998</v>
      </c>
      <c r="H33" s="43">
        <v>71.117000000000004</v>
      </c>
      <c r="I33" s="43">
        <v>73.917000000000002</v>
      </c>
      <c r="J33" s="43">
        <v>76.382999999999996</v>
      </c>
      <c r="K33" s="43">
        <v>78.316999999999993</v>
      </c>
      <c r="L33" s="43">
        <v>73.882999999999996</v>
      </c>
      <c r="M33" s="43">
        <v>70.599999999999994</v>
      </c>
      <c r="N33" s="43">
        <v>68.667000000000002</v>
      </c>
      <c r="O33" s="43">
        <v>72.016999999999996</v>
      </c>
      <c r="P33" s="43">
        <v>68</v>
      </c>
      <c r="Q33" s="43">
        <v>65.016999999999996</v>
      </c>
      <c r="S33" s="4" t="e">
        <f t="shared" si="111"/>
        <v>#N/A</v>
      </c>
      <c r="T33" s="4" t="e">
        <f t="shared" si="112"/>
        <v>#N/A</v>
      </c>
      <c r="U33" s="4" t="e">
        <f t="shared" si="113"/>
        <v>#N/A</v>
      </c>
      <c r="V33" s="4" t="e">
        <f t="shared" si="114"/>
        <v>#N/A</v>
      </c>
      <c r="W33" s="4" t="e">
        <f t="shared" si="115"/>
        <v>#N/A</v>
      </c>
      <c r="X33" s="4" t="e">
        <f t="shared" si="116"/>
        <v>#N/A</v>
      </c>
      <c r="Y33" s="4" t="e">
        <f t="shared" si="117"/>
        <v>#N/A</v>
      </c>
      <c r="Z33" s="4" t="e">
        <f t="shared" si="118"/>
        <v>#N/A</v>
      </c>
      <c r="AA33" s="4" t="e">
        <f t="shared" si="119"/>
        <v>#N/A</v>
      </c>
      <c r="AB33" s="4" t="e">
        <f t="shared" si="120"/>
        <v>#N/A</v>
      </c>
      <c r="AC33" s="4" t="e">
        <f t="shared" si="121"/>
        <v>#N/A</v>
      </c>
      <c r="AD33" s="4" t="e">
        <f t="shared" si="122"/>
        <v>#N/A</v>
      </c>
      <c r="AE33" s="4" t="e">
        <f t="shared" si="123"/>
        <v>#N/A</v>
      </c>
      <c r="AF33" s="4" t="e">
        <f t="shared" si="12"/>
        <v>#N/A</v>
      </c>
      <c r="AG33" s="4" t="e">
        <f t="shared" si="124"/>
        <v>#N/A</v>
      </c>
      <c r="AI33" s="4">
        <f t="shared" si="13"/>
        <v>0</v>
      </c>
      <c r="AJ33" s="4">
        <f t="shared" si="14"/>
        <v>0</v>
      </c>
      <c r="AK33" s="4">
        <f t="shared" si="15"/>
        <v>0</v>
      </c>
      <c r="AL33" s="4">
        <f t="shared" si="16"/>
        <v>0</v>
      </c>
      <c r="AM33" s="4">
        <f t="shared" si="17"/>
        <v>0</v>
      </c>
      <c r="AN33" s="4">
        <f t="shared" si="18"/>
        <v>0</v>
      </c>
      <c r="AO33" s="4">
        <f t="shared" si="19"/>
        <v>0</v>
      </c>
      <c r="AP33" s="4">
        <f t="shared" si="20"/>
        <v>0</v>
      </c>
      <c r="AQ33" s="4">
        <f t="shared" si="21"/>
        <v>0</v>
      </c>
      <c r="AR33" s="4">
        <f t="shared" si="22"/>
        <v>0</v>
      </c>
      <c r="AS33" s="4">
        <f t="shared" si="23"/>
        <v>0</v>
      </c>
      <c r="AT33" s="4">
        <f t="shared" si="24"/>
        <v>0</v>
      </c>
      <c r="AU33" s="4">
        <f t="shared" si="25"/>
        <v>0</v>
      </c>
      <c r="AV33" s="4">
        <f t="shared" si="26"/>
        <v>0</v>
      </c>
      <c r="AW33" s="4">
        <f t="shared" si="26"/>
        <v>0</v>
      </c>
      <c r="AY33" s="2" t="e">
        <f t="shared" si="27"/>
        <v>#N/A</v>
      </c>
      <c r="AZ33" s="2" t="e">
        <f t="shared" si="28"/>
        <v>#N/A</v>
      </c>
      <c r="BA33" s="2" t="e">
        <f t="shared" si="29"/>
        <v>#N/A</v>
      </c>
      <c r="BB33" s="2" t="e">
        <f t="shared" si="30"/>
        <v>#N/A</v>
      </c>
      <c r="BC33" s="2" t="e">
        <f t="shared" si="31"/>
        <v>#N/A</v>
      </c>
      <c r="BD33" s="2" t="e">
        <f t="shared" si="32"/>
        <v>#N/A</v>
      </c>
      <c r="BE33" s="2" t="e">
        <f t="shared" si="33"/>
        <v>#N/A</v>
      </c>
      <c r="BF33" s="2" t="e">
        <f t="shared" si="34"/>
        <v>#N/A</v>
      </c>
      <c r="BG33" s="2" t="e">
        <f t="shared" si="35"/>
        <v>#N/A</v>
      </c>
      <c r="BH33" s="2" t="e">
        <f t="shared" si="36"/>
        <v>#N/A</v>
      </c>
      <c r="BI33" s="2" t="e">
        <f t="shared" si="37"/>
        <v>#N/A</v>
      </c>
      <c r="BJ33" s="2" t="e">
        <f t="shared" si="38"/>
        <v>#N/A</v>
      </c>
      <c r="BK33" s="2" t="e">
        <f t="shared" si="39"/>
        <v>#N/A</v>
      </c>
      <c r="BL33" s="2" t="e">
        <f t="shared" si="40"/>
        <v>#N/A</v>
      </c>
      <c r="BM33" s="2" t="e">
        <f t="shared" si="40"/>
        <v>#N/A</v>
      </c>
      <c r="BO33" s="2" t="str">
        <f t="shared" si="41"/>
        <v/>
      </c>
      <c r="BP33" s="2" t="str">
        <f t="shared" si="42"/>
        <v/>
      </c>
      <c r="BQ33" s="2" t="str">
        <f t="shared" si="43"/>
        <v/>
      </c>
      <c r="BR33" s="2" t="str">
        <f t="shared" si="44"/>
        <v/>
      </c>
      <c r="BS33" s="2" t="str">
        <f t="shared" si="45"/>
        <v/>
      </c>
      <c r="BT33" s="2" t="str">
        <f t="shared" si="46"/>
        <v/>
      </c>
      <c r="BU33" s="2" t="str">
        <f t="shared" si="47"/>
        <v/>
      </c>
      <c r="BV33" s="2" t="str">
        <f t="shared" si="48"/>
        <v/>
      </c>
      <c r="BW33" s="2" t="str">
        <f t="shared" si="49"/>
        <v/>
      </c>
      <c r="BX33" s="2" t="str">
        <f t="shared" si="50"/>
        <v/>
      </c>
      <c r="BY33" s="2" t="str">
        <f t="shared" si="51"/>
        <v/>
      </c>
      <c r="BZ33" s="2" t="str">
        <f t="shared" si="52"/>
        <v/>
      </c>
      <c r="CA33" s="2" t="str">
        <f t="shared" si="53"/>
        <v/>
      </c>
      <c r="CB33" s="2" t="str">
        <f t="shared" si="54"/>
        <v/>
      </c>
      <c r="CC33" s="2" t="str">
        <f t="shared" si="125"/>
        <v/>
      </c>
      <c r="CE33" s="2" t="str">
        <f t="shared" si="55"/>
        <v/>
      </c>
      <c r="CF33" s="2" t="str">
        <f t="shared" si="56"/>
        <v/>
      </c>
      <c r="CG33" s="2" t="str">
        <f t="shared" si="57"/>
        <v/>
      </c>
      <c r="CH33" s="2" t="str">
        <f t="shared" si="58"/>
        <v/>
      </c>
      <c r="CI33" s="2" t="str">
        <f t="shared" si="59"/>
        <v/>
      </c>
      <c r="CJ33" s="2" t="str">
        <f t="shared" si="60"/>
        <v/>
      </c>
      <c r="CK33" s="2" t="str">
        <f t="shared" si="61"/>
        <v/>
      </c>
      <c r="CL33" s="2" t="str">
        <f t="shared" si="62"/>
        <v/>
      </c>
      <c r="CM33" s="2" t="str">
        <f t="shared" si="63"/>
        <v/>
      </c>
      <c r="CN33" s="2" t="str">
        <f t="shared" si="64"/>
        <v/>
      </c>
      <c r="CO33" s="2" t="str">
        <f t="shared" si="65"/>
        <v/>
      </c>
      <c r="CP33" s="2" t="str">
        <f t="shared" si="66"/>
        <v/>
      </c>
      <c r="CQ33" s="2" t="str">
        <f t="shared" si="67"/>
        <v/>
      </c>
      <c r="CR33" s="2" t="str">
        <f t="shared" si="68"/>
        <v/>
      </c>
      <c r="CS33" s="2" t="str">
        <f t="shared" si="126"/>
        <v/>
      </c>
      <c r="CU33" s="2">
        <f t="shared" si="69"/>
        <v>76.023636834039095</v>
      </c>
      <c r="CV33" s="2">
        <f t="shared" si="70"/>
        <v>84.11114194139985</v>
      </c>
      <c r="CW33" s="2">
        <f t="shared" si="71"/>
        <v>83.235536549581425</v>
      </c>
      <c r="CX33" s="2">
        <f t="shared" si="72"/>
        <v>75.593736988878661</v>
      </c>
      <c r="CY33" s="2">
        <f t="shared" si="73"/>
        <v>79.385337614352295</v>
      </c>
      <c r="CZ33" s="2">
        <f t="shared" si="74"/>
        <v>79.980856062817111</v>
      </c>
      <c r="DA33" s="2">
        <f t="shared" si="75"/>
        <v>82.45585232933783</v>
      </c>
      <c r="DB33" s="2">
        <f t="shared" si="76"/>
        <v>85.8563875702053</v>
      </c>
      <c r="DC33" s="2">
        <f t="shared" si="77"/>
        <v>90.118686737802861</v>
      </c>
      <c r="DD33" s="2">
        <f t="shared" si="78"/>
        <v>87.47756121159334</v>
      </c>
      <c r="DE33" s="2">
        <f t="shared" si="79"/>
        <v>91.042044171481351</v>
      </c>
      <c r="DF33" s="2">
        <f t="shared" si="80"/>
        <v>78.167692286417989</v>
      </c>
      <c r="DG33" s="2">
        <f t="shared" si="81"/>
        <v>78.280247826086949</v>
      </c>
      <c r="DH33" s="2">
        <f t="shared" si="82"/>
        <v>75.262105231893003</v>
      </c>
      <c r="DI33" s="2">
        <f t="shared" si="82"/>
        <v>70.113569268791878</v>
      </c>
      <c r="DK33" s="2">
        <f t="shared" si="83"/>
        <v>64.111586655601471</v>
      </c>
      <c r="DL33" s="2">
        <f t="shared" si="84"/>
        <v>72.00274393508478</v>
      </c>
      <c r="DM33" s="2">
        <f t="shared" si="85"/>
        <v>65.600338241745106</v>
      </c>
      <c r="DN33" s="2">
        <f t="shared" si="86"/>
        <v>64.554652091780099</v>
      </c>
      <c r="DO33" s="2">
        <f t="shared" si="87"/>
        <v>68.42611695833132</v>
      </c>
      <c r="DP33" s="2">
        <f t="shared" si="88"/>
        <v>71.021527520061042</v>
      </c>
      <c r="DQ33" s="2">
        <f t="shared" si="89"/>
        <v>74.531098830363177</v>
      </c>
      <c r="DR33" s="2">
        <f t="shared" si="90"/>
        <v>75.069057148211428</v>
      </c>
      <c r="DS33" s="2">
        <f t="shared" si="91"/>
        <v>79.3214031401466</v>
      </c>
      <c r="DT33" s="2">
        <f t="shared" si="92"/>
        <v>76.138081175475932</v>
      </c>
      <c r="DU33" s="2">
        <f t="shared" si="93"/>
        <v>72.558088794211727</v>
      </c>
      <c r="DV33" s="2">
        <f t="shared" si="94"/>
        <v>70.179467542409895</v>
      </c>
      <c r="DW33" s="2">
        <f t="shared" si="95"/>
        <v>74.365693833261091</v>
      </c>
      <c r="DX33" s="2">
        <f t="shared" si="96"/>
        <v>73.99524454215225</v>
      </c>
      <c r="DY33" s="2">
        <f t="shared" si="96"/>
        <v>73.110211078600173</v>
      </c>
      <c r="EA33" s="2">
        <f t="shared" si="97"/>
        <v>3.1935489636458081E-4</v>
      </c>
      <c r="EB33" s="2">
        <f t="shared" si="98"/>
        <v>3.1181678684566032E-4</v>
      </c>
      <c r="EC33" s="2">
        <f t="shared" si="99"/>
        <v>3.3103078620108997E-4</v>
      </c>
      <c r="ED33" s="2">
        <f t="shared" si="100"/>
        <v>3.4439199957718517E-4</v>
      </c>
      <c r="EE33" s="2">
        <f t="shared" si="101"/>
        <v>3.4654956028464716E-4</v>
      </c>
      <c r="EF33" s="2">
        <f t="shared" si="102"/>
        <v>3.6476773645030086E-4</v>
      </c>
      <c r="EG33" s="2">
        <f t="shared" si="103"/>
        <v>3.6737010925417586E-4</v>
      </c>
      <c r="EH33" s="2">
        <f t="shared" si="104"/>
        <v>3.6902151086478594E-4</v>
      </c>
      <c r="EI33" s="2">
        <f t="shared" si="105"/>
        <v>4.0477989494177289E-4</v>
      </c>
      <c r="EJ33" s="2">
        <f t="shared" si="106"/>
        <v>3.7815371118583743E-4</v>
      </c>
      <c r="EK33" s="2">
        <f t="shared" si="107"/>
        <v>3.4162839692182035E-4</v>
      </c>
      <c r="EL33" s="2">
        <f t="shared" si="108"/>
        <v>2.9495307954916482E-4</v>
      </c>
      <c r="EM33" s="2">
        <f t="shared" si="109"/>
        <v>2.9428973433068197E-4</v>
      </c>
      <c r="EN33" s="2">
        <f t="shared" si="110"/>
        <v>3.1964647839024716E-4</v>
      </c>
      <c r="EO33" s="2">
        <f t="shared" si="110"/>
        <v>2.8590684567534138E-4</v>
      </c>
    </row>
    <row r="34" spans="2:145" x14ac:dyDescent="0.25">
      <c r="B34" s="2">
        <v>7</v>
      </c>
      <c r="C34" s="43">
        <v>66.888999999999996</v>
      </c>
      <c r="D34" s="43">
        <v>72.483000000000004</v>
      </c>
      <c r="E34" s="43">
        <v>69.150000000000006</v>
      </c>
      <c r="F34" s="43">
        <v>65.766999999999996</v>
      </c>
      <c r="G34" s="43">
        <v>70.316999999999993</v>
      </c>
      <c r="H34" s="43">
        <v>71.382999999999996</v>
      </c>
      <c r="I34" s="43">
        <v>74.650000000000006</v>
      </c>
      <c r="J34" s="43">
        <v>76.867000000000004</v>
      </c>
      <c r="K34" s="43">
        <v>78.8</v>
      </c>
      <c r="L34" s="43">
        <v>74.3</v>
      </c>
      <c r="M34" s="43">
        <v>71.082999999999998</v>
      </c>
      <c r="N34" s="43">
        <v>69.367000000000004</v>
      </c>
      <c r="O34" s="43">
        <v>71.55</v>
      </c>
      <c r="P34" s="43">
        <v>67.466999999999999</v>
      </c>
      <c r="Q34" s="43">
        <v>63.95</v>
      </c>
      <c r="R34" s="20"/>
      <c r="S34" s="4" t="e">
        <f t="shared" si="111"/>
        <v>#N/A</v>
      </c>
      <c r="T34" s="4" t="e">
        <f t="shared" si="112"/>
        <v>#N/A</v>
      </c>
      <c r="U34" s="4" t="e">
        <f t="shared" si="113"/>
        <v>#N/A</v>
      </c>
      <c r="V34" s="4" t="e">
        <f t="shared" si="114"/>
        <v>#N/A</v>
      </c>
      <c r="W34" s="4" t="e">
        <f t="shared" si="115"/>
        <v>#N/A</v>
      </c>
      <c r="X34" s="4" t="e">
        <f t="shared" si="116"/>
        <v>#N/A</v>
      </c>
      <c r="Y34" s="4" t="e">
        <f t="shared" si="117"/>
        <v>#N/A</v>
      </c>
      <c r="Z34" s="4" t="e">
        <f t="shared" si="118"/>
        <v>#N/A</v>
      </c>
      <c r="AA34" s="4" t="e">
        <f t="shared" si="119"/>
        <v>#N/A</v>
      </c>
      <c r="AB34" s="4" t="e">
        <f t="shared" si="120"/>
        <v>#N/A</v>
      </c>
      <c r="AC34" s="4" t="e">
        <f t="shared" si="121"/>
        <v>#N/A</v>
      </c>
      <c r="AD34" s="4" t="e">
        <f t="shared" si="122"/>
        <v>#N/A</v>
      </c>
      <c r="AE34" s="4" t="e">
        <f t="shared" si="123"/>
        <v>#N/A</v>
      </c>
      <c r="AF34" s="4" t="e">
        <f t="shared" si="12"/>
        <v>#N/A</v>
      </c>
      <c r="AG34" s="4" t="e">
        <f t="shared" si="124"/>
        <v>#N/A</v>
      </c>
      <c r="AI34" s="4">
        <f t="shared" si="13"/>
        <v>0</v>
      </c>
      <c r="AJ34" s="4">
        <f t="shared" si="14"/>
        <v>0</v>
      </c>
      <c r="AK34" s="4">
        <f t="shared" si="15"/>
        <v>0</v>
      </c>
      <c r="AL34" s="4">
        <f t="shared" si="16"/>
        <v>0</v>
      </c>
      <c r="AM34" s="4">
        <f t="shared" si="17"/>
        <v>0</v>
      </c>
      <c r="AN34" s="4">
        <f t="shared" si="18"/>
        <v>0</v>
      </c>
      <c r="AO34" s="4">
        <f t="shared" si="19"/>
        <v>0</v>
      </c>
      <c r="AP34" s="4">
        <f t="shared" si="20"/>
        <v>0</v>
      </c>
      <c r="AQ34" s="4">
        <f t="shared" si="21"/>
        <v>0</v>
      </c>
      <c r="AR34" s="4">
        <f t="shared" si="22"/>
        <v>0</v>
      </c>
      <c r="AS34" s="4">
        <f t="shared" si="23"/>
        <v>0</v>
      </c>
      <c r="AT34" s="4">
        <f t="shared" si="24"/>
        <v>0</v>
      </c>
      <c r="AU34" s="4">
        <f t="shared" si="25"/>
        <v>0</v>
      </c>
      <c r="AV34" s="4">
        <f t="shared" si="26"/>
        <v>0</v>
      </c>
      <c r="AW34" s="4">
        <f t="shared" si="26"/>
        <v>0</v>
      </c>
      <c r="AY34" s="2" t="e">
        <f t="shared" si="27"/>
        <v>#N/A</v>
      </c>
      <c r="AZ34" s="2" t="e">
        <f t="shared" si="28"/>
        <v>#N/A</v>
      </c>
      <c r="BA34" s="2" t="e">
        <f t="shared" si="29"/>
        <v>#N/A</v>
      </c>
      <c r="BB34" s="2" t="e">
        <f t="shared" si="30"/>
        <v>#N/A</v>
      </c>
      <c r="BC34" s="2" t="e">
        <f t="shared" si="31"/>
        <v>#N/A</v>
      </c>
      <c r="BD34" s="2" t="e">
        <f t="shared" si="32"/>
        <v>#N/A</v>
      </c>
      <c r="BE34" s="2" t="e">
        <f t="shared" si="33"/>
        <v>#N/A</v>
      </c>
      <c r="BF34" s="2" t="e">
        <f t="shared" si="34"/>
        <v>#N/A</v>
      </c>
      <c r="BG34" s="2" t="e">
        <f t="shared" si="35"/>
        <v>#N/A</v>
      </c>
      <c r="BH34" s="2" t="e">
        <f t="shared" si="36"/>
        <v>#N/A</v>
      </c>
      <c r="BI34" s="2" t="e">
        <f t="shared" si="37"/>
        <v>#N/A</v>
      </c>
      <c r="BJ34" s="2" t="e">
        <f t="shared" si="38"/>
        <v>#N/A</v>
      </c>
      <c r="BK34" s="2" t="e">
        <f t="shared" si="39"/>
        <v>#N/A</v>
      </c>
      <c r="BL34" s="2" t="e">
        <f t="shared" si="40"/>
        <v>#N/A</v>
      </c>
      <c r="BM34" s="2" t="e">
        <f t="shared" si="40"/>
        <v>#N/A</v>
      </c>
      <c r="BO34" s="2" t="str">
        <f t="shared" si="41"/>
        <v/>
      </c>
      <c r="BP34" s="2" t="str">
        <f t="shared" si="42"/>
        <v/>
      </c>
      <c r="BQ34" s="2" t="str">
        <f t="shared" si="43"/>
        <v/>
      </c>
      <c r="BR34" s="2" t="str">
        <f t="shared" si="44"/>
        <v/>
      </c>
      <c r="BS34" s="2" t="str">
        <f t="shared" si="45"/>
        <v/>
      </c>
      <c r="BT34" s="2" t="str">
        <f t="shared" si="46"/>
        <v/>
      </c>
      <c r="BU34" s="2" t="str">
        <f t="shared" si="47"/>
        <v/>
      </c>
      <c r="BV34" s="2" t="str">
        <f t="shared" si="48"/>
        <v/>
      </c>
      <c r="BW34" s="2" t="str">
        <f t="shared" si="49"/>
        <v/>
      </c>
      <c r="BX34" s="2" t="str">
        <f t="shared" si="50"/>
        <v/>
      </c>
      <c r="BY34" s="2" t="str">
        <f t="shared" si="51"/>
        <v/>
      </c>
      <c r="BZ34" s="2" t="str">
        <f t="shared" si="52"/>
        <v/>
      </c>
      <c r="CA34" s="2" t="str">
        <f t="shared" si="53"/>
        <v/>
      </c>
      <c r="CB34" s="2" t="str">
        <f t="shared" si="54"/>
        <v/>
      </c>
      <c r="CC34" s="2" t="str">
        <f t="shared" si="125"/>
        <v/>
      </c>
      <c r="CE34" s="2" t="str">
        <f t="shared" si="55"/>
        <v/>
      </c>
      <c r="CF34" s="2" t="str">
        <f t="shared" si="56"/>
        <v/>
      </c>
      <c r="CG34" s="2" t="str">
        <f t="shared" si="57"/>
        <v/>
      </c>
      <c r="CH34" s="2" t="str">
        <f t="shared" si="58"/>
        <v/>
      </c>
      <c r="CI34" s="2" t="str">
        <f t="shared" si="59"/>
        <v/>
      </c>
      <c r="CJ34" s="2" t="str">
        <f t="shared" si="60"/>
        <v/>
      </c>
      <c r="CK34" s="2" t="str">
        <f t="shared" si="61"/>
        <v/>
      </c>
      <c r="CL34" s="2" t="str">
        <f t="shared" si="62"/>
        <v/>
      </c>
      <c r="CM34" s="2" t="str">
        <f t="shared" si="63"/>
        <v/>
      </c>
      <c r="CN34" s="2" t="str">
        <f t="shared" si="64"/>
        <v/>
      </c>
      <c r="CO34" s="2" t="str">
        <f t="shared" si="65"/>
        <v/>
      </c>
      <c r="CP34" s="2" t="str">
        <f t="shared" si="66"/>
        <v/>
      </c>
      <c r="CQ34" s="2" t="str">
        <f t="shared" si="67"/>
        <v/>
      </c>
      <c r="CR34" s="2" t="str">
        <f t="shared" si="68"/>
        <v/>
      </c>
      <c r="CS34" s="2" t="str">
        <f t="shared" si="126"/>
        <v/>
      </c>
      <c r="CU34" s="2">
        <f t="shared" si="69"/>
        <v>75.749366626223775</v>
      </c>
      <c r="CV34" s="2">
        <f t="shared" si="70"/>
        <v>83.781282757616296</v>
      </c>
      <c r="CW34" s="2">
        <f t="shared" si="71"/>
        <v>82.867890290843178</v>
      </c>
      <c r="CX34" s="2">
        <f t="shared" si="72"/>
        <v>75.302617762772798</v>
      </c>
      <c r="CY34" s="2">
        <f t="shared" si="73"/>
        <v>79.096299408820229</v>
      </c>
      <c r="CZ34" s="2">
        <f t="shared" si="74"/>
        <v>79.708491733644635</v>
      </c>
      <c r="DA34" s="2">
        <f t="shared" si="75"/>
        <v>82.178264668924328</v>
      </c>
      <c r="DB34" s="2">
        <f t="shared" si="76"/>
        <v>85.540995884356846</v>
      </c>
      <c r="DC34" s="2">
        <f t="shared" si="77"/>
        <v>89.775343785694488</v>
      </c>
      <c r="DD34" s="2">
        <f t="shared" si="78"/>
        <v>87.154988737011621</v>
      </c>
      <c r="DE34" s="2">
        <f t="shared" si="79"/>
        <v>90.639201266580329</v>
      </c>
      <c r="DF34" s="2">
        <f t="shared" si="80"/>
        <v>77.899162651784962</v>
      </c>
      <c r="DG34" s="2">
        <f t="shared" si="81"/>
        <v>78.039356521739123</v>
      </c>
      <c r="DH34" s="2">
        <f t="shared" si="82"/>
        <v>75.076184986359266</v>
      </c>
      <c r="DI34" s="2">
        <f t="shared" si="82"/>
        <v>69.990085458863518</v>
      </c>
      <c r="DK34" s="2">
        <f t="shared" si="83"/>
        <v>63.97727857428643</v>
      </c>
      <c r="DL34" s="2">
        <f t="shared" si="84"/>
        <v>71.811023456084271</v>
      </c>
      <c r="DM34" s="2">
        <f t="shared" si="85"/>
        <v>65.440572036113835</v>
      </c>
      <c r="DN34" s="2">
        <f t="shared" si="86"/>
        <v>64.395028712677302</v>
      </c>
      <c r="DO34" s="2">
        <f t="shared" si="87"/>
        <v>68.264010156036576</v>
      </c>
      <c r="DP34" s="2">
        <f t="shared" si="88"/>
        <v>70.854217929592252</v>
      </c>
      <c r="DQ34" s="2">
        <f t="shared" si="89"/>
        <v>74.345374164901514</v>
      </c>
      <c r="DR34" s="2">
        <f t="shared" si="90"/>
        <v>74.878426765915918</v>
      </c>
      <c r="DS34" s="2">
        <f t="shared" si="91"/>
        <v>79.10635668851998</v>
      </c>
      <c r="DT34" s="2">
        <f t="shared" si="92"/>
        <v>75.949115246496078</v>
      </c>
      <c r="DU34" s="2">
        <f t="shared" si="93"/>
        <v>72.367418034434493</v>
      </c>
      <c r="DV34" s="2">
        <f t="shared" si="94"/>
        <v>69.997653326697986</v>
      </c>
      <c r="DW34" s="2">
        <f t="shared" si="95"/>
        <v>74.167455324123139</v>
      </c>
      <c r="DX34" s="2">
        <f t="shared" si="96"/>
        <v>73.816804092566827</v>
      </c>
      <c r="DY34" s="2">
        <f t="shared" si="96"/>
        <v>72.945046515349631</v>
      </c>
      <c r="EA34" s="2">
        <f t="shared" si="97"/>
        <v>3.5015489214846511E-4</v>
      </c>
      <c r="EB34" s="2">
        <f t="shared" si="98"/>
        <v>3.4189002271197387E-4</v>
      </c>
      <c r="EC34" s="2">
        <f t="shared" si="99"/>
        <v>3.6295644748969607E-4</v>
      </c>
      <c r="ED34" s="2">
        <f t="shared" si="100"/>
        <v>3.7760577201274246E-4</v>
      </c>
      <c r="EE34" s="2">
        <f t="shared" si="101"/>
        <v>3.7997133259255267E-4</v>
      </c>
      <c r="EF34" s="2">
        <f t="shared" si="102"/>
        <v>3.9994579472856797E-4</v>
      </c>
      <c r="EG34" s="2">
        <f t="shared" si="103"/>
        <v>4.0279903822287351E-4</v>
      </c>
      <c r="EH34" s="2">
        <f t="shared" si="104"/>
        <v>4.0460963544448772E-4</v>
      </c>
      <c r="EI34" s="2">
        <f t="shared" si="105"/>
        <v>4.4381499698486104E-4</v>
      </c>
      <c r="EJ34" s="2">
        <f t="shared" si="106"/>
        <v>4.1462217220142479E-4</v>
      </c>
      <c r="EK34" s="2">
        <f t="shared" si="107"/>
        <v>3.7457574250721412E-4</v>
      </c>
      <c r="EL34" s="2">
        <f t="shared" si="108"/>
        <v>3.2340041775367882E-4</v>
      </c>
      <c r="EM34" s="2">
        <f t="shared" si="109"/>
        <v>3.22673115532149E-4</v>
      </c>
      <c r="EN34" s="2">
        <f t="shared" si="110"/>
        <v>3.5047458577267579E-4</v>
      </c>
      <c r="EO34" s="2">
        <f t="shared" si="110"/>
        <v>3.1348197539426623E-4</v>
      </c>
    </row>
    <row r="35" spans="2:145" x14ac:dyDescent="0.25">
      <c r="B35" s="2">
        <v>8</v>
      </c>
      <c r="C35" s="43">
        <v>67.302000000000007</v>
      </c>
      <c r="D35" s="43">
        <v>72.917000000000002</v>
      </c>
      <c r="E35" s="43">
        <v>68.832999999999998</v>
      </c>
      <c r="F35" s="43">
        <v>65.266999999999996</v>
      </c>
      <c r="G35" s="43">
        <v>70.099999999999994</v>
      </c>
      <c r="H35" s="43">
        <v>70.433000000000007</v>
      </c>
      <c r="I35" s="43">
        <v>74.183000000000007</v>
      </c>
      <c r="J35" s="43">
        <v>75.766999999999996</v>
      </c>
      <c r="K35" s="43">
        <v>77.716999999999999</v>
      </c>
      <c r="L35" s="43">
        <v>75.417000000000002</v>
      </c>
      <c r="M35" s="43">
        <v>72.367000000000004</v>
      </c>
      <c r="N35" s="43">
        <v>69.233000000000004</v>
      </c>
      <c r="O35" s="43">
        <v>69.433000000000007</v>
      </c>
      <c r="P35" s="43">
        <v>68.066999999999993</v>
      </c>
      <c r="Q35" s="43">
        <v>64.417000000000002</v>
      </c>
      <c r="S35" s="4" t="e">
        <f t="shared" si="111"/>
        <v>#N/A</v>
      </c>
      <c r="T35" s="4" t="e">
        <f t="shared" si="112"/>
        <v>#N/A</v>
      </c>
      <c r="U35" s="4" t="e">
        <f t="shared" si="113"/>
        <v>#N/A</v>
      </c>
      <c r="V35" s="4" t="e">
        <f t="shared" si="114"/>
        <v>#N/A</v>
      </c>
      <c r="W35" s="4" t="e">
        <f t="shared" si="115"/>
        <v>#N/A</v>
      </c>
      <c r="X35" s="4" t="e">
        <f t="shared" si="116"/>
        <v>#N/A</v>
      </c>
      <c r="Y35" s="4" t="e">
        <f t="shared" si="117"/>
        <v>#N/A</v>
      </c>
      <c r="Z35" s="4" t="e">
        <f t="shared" si="118"/>
        <v>#N/A</v>
      </c>
      <c r="AA35" s="4" t="e">
        <f t="shared" si="119"/>
        <v>#N/A</v>
      </c>
      <c r="AB35" s="4" t="e">
        <f t="shared" si="120"/>
        <v>#N/A</v>
      </c>
      <c r="AC35" s="4" t="e">
        <f t="shared" si="121"/>
        <v>#N/A</v>
      </c>
      <c r="AD35" s="4" t="e">
        <f t="shared" si="122"/>
        <v>#N/A</v>
      </c>
      <c r="AE35" s="4" t="e">
        <f t="shared" si="123"/>
        <v>#N/A</v>
      </c>
      <c r="AF35" s="4" t="e">
        <f t="shared" si="12"/>
        <v>#N/A</v>
      </c>
      <c r="AG35" s="4" t="e">
        <f t="shared" si="124"/>
        <v>#N/A</v>
      </c>
      <c r="AI35" s="4">
        <f t="shared" si="13"/>
        <v>0</v>
      </c>
      <c r="AJ35" s="4">
        <f t="shared" si="14"/>
        <v>0</v>
      </c>
      <c r="AK35" s="4">
        <f t="shared" si="15"/>
        <v>0</v>
      </c>
      <c r="AL35" s="4">
        <f t="shared" si="16"/>
        <v>0</v>
      </c>
      <c r="AM35" s="4">
        <f t="shared" si="17"/>
        <v>0</v>
      </c>
      <c r="AN35" s="4">
        <f t="shared" si="18"/>
        <v>0</v>
      </c>
      <c r="AO35" s="4">
        <f t="shared" si="19"/>
        <v>0</v>
      </c>
      <c r="AP35" s="4">
        <f t="shared" si="20"/>
        <v>0</v>
      </c>
      <c r="AQ35" s="4">
        <f t="shared" si="21"/>
        <v>0</v>
      </c>
      <c r="AR35" s="4">
        <f t="shared" si="22"/>
        <v>0</v>
      </c>
      <c r="AS35" s="4">
        <f t="shared" si="23"/>
        <v>0</v>
      </c>
      <c r="AT35" s="4">
        <f t="shared" si="24"/>
        <v>0</v>
      </c>
      <c r="AU35" s="4">
        <f t="shared" si="25"/>
        <v>0</v>
      </c>
      <c r="AV35" s="4">
        <f t="shared" si="26"/>
        <v>0</v>
      </c>
      <c r="AW35" s="4">
        <f t="shared" si="26"/>
        <v>0</v>
      </c>
      <c r="AY35" s="2" t="e">
        <f t="shared" si="27"/>
        <v>#N/A</v>
      </c>
      <c r="AZ35" s="2" t="e">
        <f t="shared" si="28"/>
        <v>#N/A</v>
      </c>
      <c r="BA35" s="2" t="e">
        <f t="shared" si="29"/>
        <v>#N/A</v>
      </c>
      <c r="BB35" s="2" t="e">
        <f t="shared" si="30"/>
        <v>#N/A</v>
      </c>
      <c r="BC35" s="2" t="e">
        <f t="shared" si="31"/>
        <v>#N/A</v>
      </c>
      <c r="BD35" s="2" t="e">
        <f t="shared" si="32"/>
        <v>#N/A</v>
      </c>
      <c r="BE35" s="2" t="e">
        <f t="shared" si="33"/>
        <v>#N/A</v>
      </c>
      <c r="BF35" s="2" t="e">
        <f t="shared" si="34"/>
        <v>#N/A</v>
      </c>
      <c r="BG35" s="2" t="e">
        <f t="shared" si="35"/>
        <v>#N/A</v>
      </c>
      <c r="BH35" s="2" t="e">
        <f t="shared" si="36"/>
        <v>#N/A</v>
      </c>
      <c r="BI35" s="2" t="e">
        <f t="shared" si="37"/>
        <v>#N/A</v>
      </c>
      <c r="BJ35" s="2" t="e">
        <f t="shared" si="38"/>
        <v>#N/A</v>
      </c>
      <c r="BK35" s="2" t="e">
        <f t="shared" si="39"/>
        <v>#N/A</v>
      </c>
      <c r="BL35" s="2" t="e">
        <f t="shared" si="40"/>
        <v>#N/A</v>
      </c>
      <c r="BM35" s="2" t="e">
        <f t="shared" si="40"/>
        <v>#N/A</v>
      </c>
      <c r="BO35" s="2" t="str">
        <f t="shared" si="41"/>
        <v/>
      </c>
      <c r="BP35" s="2" t="str">
        <f t="shared" si="42"/>
        <v/>
      </c>
      <c r="BQ35" s="2" t="str">
        <f t="shared" si="43"/>
        <v/>
      </c>
      <c r="BR35" s="2" t="str">
        <f t="shared" si="44"/>
        <v/>
      </c>
      <c r="BS35" s="2" t="str">
        <f t="shared" si="45"/>
        <v/>
      </c>
      <c r="BT35" s="2" t="str">
        <f t="shared" si="46"/>
        <v/>
      </c>
      <c r="BU35" s="2" t="str">
        <f t="shared" si="47"/>
        <v/>
      </c>
      <c r="BV35" s="2" t="str">
        <f t="shared" si="48"/>
        <v/>
      </c>
      <c r="BW35" s="2" t="str">
        <f t="shared" si="49"/>
        <v/>
      </c>
      <c r="BX35" s="2" t="str">
        <f t="shared" si="50"/>
        <v/>
      </c>
      <c r="BY35" s="2" t="str">
        <f t="shared" si="51"/>
        <v/>
      </c>
      <c r="BZ35" s="2" t="str">
        <f t="shared" si="52"/>
        <v/>
      </c>
      <c r="CA35" s="2" t="str">
        <f t="shared" si="53"/>
        <v/>
      </c>
      <c r="CB35" s="2" t="str">
        <f t="shared" si="54"/>
        <v/>
      </c>
      <c r="CC35" s="2" t="str">
        <f t="shared" si="125"/>
        <v/>
      </c>
      <c r="CE35" s="2" t="str">
        <f t="shared" si="55"/>
        <v/>
      </c>
      <c r="CF35" s="2" t="str">
        <f t="shared" si="56"/>
        <v/>
      </c>
      <c r="CG35" s="2" t="str">
        <f t="shared" si="57"/>
        <v/>
      </c>
      <c r="CH35" s="2" t="str">
        <f t="shared" si="58"/>
        <v/>
      </c>
      <c r="CI35" s="2" t="str">
        <f t="shared" si="59"/>
        <v/>
      </c>
      <c r="CJ35" s="2" t="str">
        <f t="shared" si="60"/>
        <v/>
      </c>
      <c r="CK35" s="2" t="str">
        <f t="shared" si="61"/>
        <v/>
      </c>
      <c r="CL35" s="2" t="str">
        <f t="shared" si="62"/>
        <v/>
      </c>
      <c r="CM35" s="2" t="str">
        <f t="shared" si="63"/>
        <v/>
      </c>
      <c r="CN35" s="2" t="str">
        <f t="shared" si="64"/>
        <v/>
      </c>
      <c r="CO35" s="2" t="str">
        <f t="shared" si="65"/>
        <v/>
      </c>
      <c r="CP35" s="2" t="str">
        <f t="shared" si="66"/>
        <v/>
      </c>
      <c r="CQ35" s="2" t="str">
        <f t="shared" si="67"/>
        <v/>
      </c>
      <c r="CR35" s="2" t="str">
        <f t="shared" si="68"/>
        <v/>
      </c>
      <c r="CS35" s="2" t="str">
        <f t="shared" si="126"/>
        <v/>
      </c>
      <c r="CU35" s="2">
        <f t="shared" si="69"/>
        <v>75.475096418408441</v>
      </c>
      <c r="CV35" s="2">
        <f t="shared" si="70"/>
        <v>83.451423573832741</v>
      </c>
      <c r="CW35" s="2">
        <f t="shared" si="71"/>
        <v>82.500244032104945</v>
      </c>
      <c r="CX35" s="2">
        <f t="shared" si="72"/>
        <v>75.011498536666934</v>
      </c>
      <c r="CY35" s="2">
        <f t="shared" si="73"/>
        <v>78.807261203288164</v>
      </c>
      <c r="CZ35" s="2">
        <f t="shared" si="74"/>
        <v>79.436127404472174</v>
      </c>
      <c r="DA35" s="2">
        <f t="shared" si="75"/>
        <v>81.900677008510812</v>
      </c>
      <c r="DB35" s="2">
        <f t="shared" si="76"/>
        <v>85.225604198508407</v>
      </c>
      <c r="DC35" s="2">
        <f t="shared" si="77"/>
        <v>89.43200083358613</v>
      </c>
      <c r="DD35" s="2">
        <f t="shared" si="78"/>
        <v>86.832416262429902</v>
      </c>
      <c r="DE35" s="2">
        <f t="shared" si="79"/>
        <v>90.236358361679322</v>
      </c>
      <c r="DF35" s="2">
        <f t="shared" si="80"/>
        <v>77.630633017151922</v>
      </c>
      <c r="DG35" s="2">
        <f t="shared" si="81"/>
        <v>77.798465217391296</v>
      </c>
      <c r="DH35" s="2">
        <f t="shared" si="82"/>
        <v>74.890264740825515</v>
      </c>
      <c r="DI35" s="2">
        <f t="shared" si="82"/>
        <v>69.866601648935145</v>
      </c>
      <c r="DK35" s="2">
        <f t="shared" si="83"/>
        <v>63.842970492971389</v>
      </c>
      <c r="DL35" s="2">
        <f t="shared" si="84"/>
        <v>71.619302977083748</v>
      </c>
      <c r="DM35" s="2">
        <f t="shared" si="85"/>
        <v>65.280805830482564</v>
      </c>
      <c r="DN35" s="2">
        <f t="shared" si="86"/>
        <v>64.235405333574491</v>
      </c>
      <c r="DO35" s="2">
        <f t="shared" si="87"/>
        <v>68.101903353741832</v>
      </c>
      <c r="DP35" s="2">
        <f t="shared" si="88"/>
        <v>70.686908339123448</v>
      </c>
      <c r="DQ35" s="2">
        <f t="shared" si="89"/>
        <v>74.159649499439865</v>
      </c>
      <c r="DR35" s="2">
        <f t="shared" si="90"/>
        <v>74.687796383620395</v>
      </c>
      <c r="DS35" s="2">
        <f t="shared" si="91"/>
        <v>78.891310236893361</v>
      </c>
      <c r="DT35" s="2">
        <f t="shared" si="92"/>
        <v>75.760149317516237</v>
      </c>
      <c r="DU35" s="2">
        <f t="shared" si="93"/>
        <v>72.176747274657259</v>
      </c>
      <c r="DV35" s="2">
        <f t="shared" si="94"/>
        <v>69.815839110986062</v>
      </c>
      <c r="DW35" s="2">
        <f t="shared" si="95"/>
        <v>73.969216814985174</v>
      </c>
      <c r="DX35" s="2">
        <f t="shared" si="96"/>
        <v>73.638363642981403</v>
      </c>
      <c r="DY35" s="2">
        <f t="shared" si="96"/>
        <v>72.779881952099103</v>
      </c>
      <c r="EA35" s="2">
        <f t="shared" si="97"/>
        <v>3.8392423466524037E-4</v>
      </c>
      <c r="EB35" s="2">
        <f t="shared" si="98"/>
        <v>3.7486259056526699E-4</v>
      </c>
      <c r="EC35" s="2">
        <f t="shared" si="99"/>
        <v>3.9795989530783593E-4</v>
      </c>
      <c r="ED35" s="2">
        <f t="shared" si="100"/>
        <v>4.1402141265008141E-4</v>
      </c>
      <c r="EE35" s="2">
        <f t="shared" si="101"/>
        <v>4.1661500867895069E-4</v>
      </c>
      <c r="EF35" s="2">
        <f t="shared" si="102"/>
        <v>4.3851492300080077E-4</v>
      </c>
      <c r="EG35" s="2">
        <f t="shared" si="103"/>
        <v>4.4164319999906676E-4</v>
      </c>
      <c r="EH35" s="2">
        <f t="shared" si="104"/>
        <v>4.4362832573555344E-4</v>
      </c>
      <c r="EI35" s="2">
        <f t="shared" si="105"/>
        <v>4.8661263130673783E-4</v>
      </c>
      <c r="EJ35" s="2">
        <f t="shared" si="106"/>
        <v>4.5460598630806182E-4</v>
      </c>
      <c r="EK35" s="2">
        <f t="shared" si="107"/>
        <v>4.1069929245129776E-4</v>
      </c>
      <c r="EL35" s="2">
        <f t="shared" si="108"/>
        <v>3.5459044308255535E-4</v>
      </c>
      <c r="EM35" s="2">
        <f t="shared" si="109"/>
        <v>3.5379302176028908E-4</v>
      </c>
      <c r="EN35" s="2">
        <f t="shared" si="110"/>
        <v>3.8427474806011628E-4</v>
      </c>
      <c r="EO35" s="2">
        <f t="shared" si="110"/>
        <v>3.4371575550407269E-4</v>
      </c>
    </row>
    <row r="36" spans="2:145" x14ac:dyDescent="0.25">
      <c r="B36" s="2">
        <v>9</v>
      </c>
      <c r="C36" s="43">
        <v>68.555999999999997</v>
      </c>
      <c r="D36" s="43">
        <v>72.900000000000006</v>
      </c>
      <c r="E36" s="43">
        <v>68.150000000000006</v>
      </c>
      <c r="F36" s="43">
        <v>65.667000000000002</v>
      </c>
      <c r="G36" s="43">
        <v>70.316999999999993</v>
      </c>
      <c r="H36" s="43">
        <v>71.683000000000007</v>
      </c>
      <c r="I36" s="43">
        <v>73.816999999999993</v>
      </c>
      <c r="J36" s="43">
        <v>76.066999999999993</v>
      </c>
      <c r="K36" s="43">
        <v>78.7</v>
      </c>
      <c r="L36" s="43">
        <v>75.25</v>
      </c>
      <c r="M36" s="43">
        <v>72.033000000000001</v>
      </c>
      <c r="N36" s="43">
        <v>70.150000000000006</v>
      </c>
      <c r="O36" s="43">
        <v>72.216999999999999</v>
      </c>
      <c r="P36" s="43">
        <v>67.582999999999998</v>
      </c>
      <c r="Q36" s="43">
        <v>65.5</v>
      </c>
      <c r="R36" s="11"/>
      <c r="S36" s="4" t="e">
        <f t="shared" si="111"/>
        <v>#N/A</v>
      </c>
      <c r="T36" s="4" t="e">
        <f t="shared" si="112"/>
        <v>#N/A</v>
      </c>
      <c r="U36" s="4" t="e">
        <f t="shared" si="113"/>
        <v>#N/A</v>
      </c>
      <c r="V36" s="4" t="e">
        <f t="shared" si="114"/>
        <v>#N/A</v>
      </c>
      <c r="W36" s="4" t="e">
        <f t="shared" si="115"/>
        <v>#N/A</v>
      </c>
      <c r="X36" s="4" t="e">
        <f t="shared" si="116"/>
        <v>#N/A</v>
      </c>
      <c r="Y36" s="4" t="e">
        <f t="shared" si="117"/>
        <v>#N/A</v>
      </c>
      <c r="Z36" s="4" t="e">
        <f t="shared" si="118"/>
        <v>#N/A</v>
      </c>
      <c r="AA36" s="4" t="e">
        <f t="shared" si="119"/>
        <v>#N/A</v>
      </c>
      <c r="AB36" s="4" t="e">
        <f t="shared" si="120"/>
        <v>#N/A</v>
      </c>
      <c r="AC36" s="4" t="e">
        <f t="shared" si="121"/>
        <v>#N/A</v>
      </c>
      <c r="AD36" s="4" t="e">
        <f t="shared" si="122"/>
        <v>#N/A</v>
      </c>
      <c r="AE36" s="4" t="e">
        <f t="shared" si="123"/>
        <v>#N/A</v>
      </c>
      <c r="AF36" s="4" t="e">
        <f t="shared" si="12"/>
        <v>#N/A</v>
      </c>
      <c r="AG36" s="4" t="e">
        <f t="shared" si="124"/>
        <v>#N/A</v>
      </c>
      <c r="AI36" s="4">
        <f t="shared" si="13"/>
        <v>0</v>
      </c>
      <c r="AJ36" s="4">
        <f t="shared" si="14"/>
        <v>0</v>
      </c>
      <c r="AK36" s="4">
        <f t="shared" si="15"/>
        <v>0</v>
      </c>
      <c r="AL36" s="4">
        <f t="shared" si="16"/>
        <v>0</v>
      </c>
      <c r="AM36" s="4">
        <f t="shared" si="17"/>
        <v>0</v>
      </c>
      <c r="AN36" s="4">
        <f t="shared" si="18"/>
        <v>0</v>
      </c>
      <c r="AO36" s="4">
        <f t="shared" si="19"/>
        <v>0</v>
      </c>
      <c r="AP36" s="4">
        <f t="shared" si="20"/>
        <v>0</v>
      </c>
      <c r="AQ36" s="4">
        <f t="shared" si="21"/>
        <v>0</v>
      </c>
      <c r="AR36" s="4">
        <f t="shared" si="22"/>
        <v>0</v>
      </c>
      <c r="AS36" s="4">
        <f t="shared" si="23"/>
        <v>0</v>
      </c>
      <c r="AT36" s="4">
        <f t="shared" si="24"/>
        <v>0</v>
      </c>
      <c r="AU36" s="4">
        <f t="shared" si="25"/>
        <v>0</v>
      </c>
      <c r="AV36" s="4">
        <f t="shared" si="26"/>
        <v>0</v>
      </c>
      <c r="AW36" s="4">
        <f t="shared" si="26"/>
        <v>0</v>
      </c>
      <c r="AY36" s="2" t="e">
        <f t="shared" si="27"/>
        <v>#N/A</v>
      </c>
      <c r="AZ36" s="2" t="e">
        <f t="shared" si="28"/>
        <v>#N/A</v>
      </c>
      <c r="BA36" s="2" t="e">
        <f t="shared" si="29"/>
        <v>#N/A</v>
      </c>
      <c r="BB36" s="2" t="e">
        <f t="shared" si="30"/>
        <v>#N/A</v>
      </c>
      <c r="BC36" s="2" t="e">
        <f t="shared" si="31"/>
        <v>#N/A</v>
      </c>
      <c r="BD36" s="2" t="e">
        <f t="shared" si="32"/>
        <v>#N/A</v>
      </c>
      <c r="BE36" s="2" t="e">
        <f t="shared" si="33"/>
        <v>#N/A</v>
      </c>
      <c r="BF36" s="2" t="e">
        <f t="shared" si="34"/>
        <v>#N/A</v>
      </c>
      <c r="BG36" s="2" t="e">
        <f t="shared" si="35"/>
        <v>#N/A</v>
      </c>
      <c r="BH36" s="2" t="e">
        <f t="shared" si="36"/>
        <v>#N/A</v>
      </c>
      <c r="BI36" s="2" t="e">
        <f t="shared" si="37"/>
        <v>#N/A</v>
      </c>
      <c r="BJ36" s="2" t="e">
        <f t="shared" si="38"/>
        <v>#N/A</v>
      </c>
      <c r="BK36" s="2" t="e">
        <f t="shared" si="39"/>
        <v>#N/A</v>
      </c>
      <c r="BL36" s="2" t="e">
        <f t="shared" si="40"/>
        <v>#N/A</v>
      </c>
      <c r="BM36" s="2" t="e">
        <f t="shared" si="40"/>
        <v>#N/A</v>
      </c>
      <c r="BO36" s="2" t="str">
        <f t="shared" si="41"/>
        <v/>
      </c>
      <c r="BP36" s="2" t="str">
        <f t="shared" si="42"/>
        <v/>
      </c>
      <c r="BQ36" s="2" t="str">
        <f t="shared" si="43"/>
        <v/>
      </c>
      <c r="BR36" s="2" t="str">
        <f t="shared" si="44"/>
        <v/>
      </c>
      <c r="BS36" s="2" t="str">
        <f t="shared" si="45"/>
        <v/>
      </c>
      <c r="BT36" s="2" t="str">
        <f t="shared" si="46"/>
        <v/>
      </c>
      <c r="BU36" s="2" t="str">
        <f t="shared" si="47"/>
        <v/>
      </c>
      <c r="BV36" s="2" t="str">
        <f t="shared" si="48"/>
        <v/>
      </c>
      <c r="BW36" s="2" t="str">
        <f t="shared" si="49"/>
        <v/>
      </c>
      <c r="BX36" s="2" t="str">
        <f t="shared" si="50"/>
        <v/>
      </c>
      <c r="BY36" s="2" t="str">
        <f t="shared" si="51"/>
        <v/>
      </c>
      <c r="BZ36" s="2" t="str">
        <f t="shared" si="52"/>
        <v/>
      </c>
      <c r="CA36" s="2" t="str">
        <f t="shared" si="53"/>
        <v/>
      </c>
      <c r="CB36" s="2" t="str">
        <f t="shared" si="54"/>
        <v/>
      </c>
      <c r="CC36" s="2" t="str">
        <f t="shared" si="125"/>
        <v/>
      </c>
      <c r="CE36" s="2" t="str">
        <f t="shared" si="55"/>
        <v/>
      </c>
      <c r="CF36" s="2" t="str">
        <f t="shared" si="56"/>
        <v/>
      </c>
      <c r="CG36" s="2" t="str">
        <f t="shared" si="57"/>
        <v/>
      </c>
      <c r="CH36" s="2" t="str">
        <f t="shared" si="58"/>
        <v/>
      </c>
      <c r="CI36" s="2" t="str">
        <f t="shared" si="59"/>
        <v/>
      </c>
      <c r="CJ36" s="2" t="str">
        <f t="shared" si="60"/>
        <v/>
      </c>
      <c r="CK36" s="2" t="str">
        <f t="shared" si="61"/>
        <v/>
      </c>
      <c r="CL36" s="2" t="str">
        <f t="shared" si="62"/>
        <v/>
      </c>
      <c r="CM36" s="2" t="str">
        <f t="shared" si="63"/>
        <v/>
      </c>
      <c r="CN36" s="2" t="str">
        <f t="shared" si="64"/>
        <v/>
      </c>
      <c r="CO36" s="2" t="str">
        <f t="shared" si="65"/>
        <v/>
      </c>
      <c r="CP36" s="2" t="str">
        <f t="shared" si="66"/>
        <v/>
      </c>
      <c r="CQ36" s="2" t="str">
        <f t="shared" si="67"/>
        <v/>
      </c>
      <c r="CR36" s="2" t="str">
        <f t="shared" si="68"/>
        <v/>
      </c>
      <c r="CS36" s="2" t="str">
        <f t="shared" si="126"/>
        <v/>
      </c>
      <c r="CU36" s="2">
        <f t="shared" si="69"/>
        <v>75.200826210593121</v>
      </c>
      <c r="CV36" s="2">
        <f t="shared" si="70"/>
        <v>83.121564390049201</v>
      </c>
      <c r="CW36" s="2">
        <f t="shared" si="71"/>
        <v>82.132597773366697</v>
      </c>
      <c r="CX36" s="2">
        <f t="shared" si="72"/>
        <v>74.720379310561071</v>
      </c>
      <c r="CY36" s="2">
        <f t="shared" si="73"/>
        <v>78.518222997756098</v>
      </c>
      <c r="CZ36" s="2">
        <f t="shared" si="74"/>
        <v>79.163763075299713</v>
      </c>
      <c r="DA36" s="2">
        <f t="shared" si="75"/>
        <v>81.623089348097309</v>
      </c>
      <c r="DB36" s="2">
        <f t="shared" si="76"/>
        <v>84.910212512659953</v>
      </c>
      <c r="DC36" s="2">
        <f t="shared" si="77"/>
        <v>89.088657881477758</v>
      </c>
      <c r="DD36" s="2">
        <f t="shared" si="78"/>
        <v>86.509843787848183</v>
      </c>
      <c r="DE36" s="2">
        <f t="shared" si="79"/>
        <v>89.833515456778315</v>
      </c>
      <c r="DF36" s="2">
        <f t="shared" si="80"/>
        <v>77.362103382518896</v>
      </c>
      <c r="DG36" s="2">
        <f t="shared" si="81"/>
        <v>77.55757391304347</v>
      </c>
      <c r="DH36" s="2">
        <f t="shared" si="82"/>
        <v>74.704344495291764</v>
      </c>
      <c r="DI36" s="2">
        <f t="shared" si="82"/>
        <v>69.743117839006786</v>
      </c>
      <c r="DK36" s="2">
        <f t="shared" si="83"/>
        <v>63.708662411656348</v>
      </c>
      <c r="DL36" s="2">
        <f t="shared" si="84"/>
        <v>71.427582498083225</v>
      </c>
      <c r="DM36" s="2">
        <f t="shared" si="85"/>
        <v>65.121039624851292</v>
      </c>
      <c r="DN36" s="2">
        <f t="shared" si="86"/>
        <v>64.075781954471694</v>
      </c>
      <c r="DO36" s="2">
        <f t="shared" si="87"/>
        <v>67.939796551447074</v>
      </c>
      <c r="DP36" s="2">
        <f t="shared" si="88"/>
        <v>70.519598748654658</v>
      </c>
      <c r="DQ36" s="2">
        <f t="shared" si="89"/>
        <v>73.973924833978202</v>
      </c>
      <c r="DR36" s="2">
        <f t="shared" si="90"/>
        <v>74.497166001324885</v>
      </c>
      <c r="DS36" s="2">
        <f t="shared" si="91"/>
        <v>78.676263785266727</v>
      </c>
      <c r="DT36" s="2">
        <f t="shared" si="92"/>
        <v>75.571183388536383</v>
      </c>
      <c r="DU36" s="2">
        <f t="shared" si="93"/>
        <v>71.986076514880025</v>
      </c>
      <c r="DV36" s="2">
        <f t="shared" si="94"/>
        <v>69.634024895274152</v>
      </c>
      <c r="DW36" s="2">
        <f t="shared" si="95"/>
        <v>73.770978305847223</v>
      </c>
      <c r="DX36" s="2">
        <f t="shared" si="96"/>
        <v>73.459923193395966</v>
      </c>
      <c r="DY36" s="2">
        <f t="shared" si="96"/>
        <v>72.614717388848561</v>
      </c>
      <c r="EA36" s="2">
        <f t="shared" si="97"/>
        <v>4.2094896019820999E-4</v>
      </c>
      <c r="EB36" s="2">
        <f t="shared" si="98"/>
        <v>4.1101379235240271E-4</v>
      </c>
      <c r="EC36" s="2">
        <f t="shared" si="99"/>
        <v>4.3633759520124714E-4</v>
      </c>
      <c r="ED36" s="2">
        <f t="shared" si="100"/>
        <v>4.53947319217766E-4</v>
      </c>
      <c r="EE36" s="2">
        <f t="shared" si="101"/>
        <v>4.567909128276912E-4</v>
      </c>
      <c r="EF36" s="2">
        <f t="shared" si="102"/>
        <v>4.8080171041391839E-4</v>
      </c>
      <c r="EG36" s="2">
        <f t="shared" si="103"/>
        <v>4.8423150668301754E-4</v>
      </c>
      <c r="EH36" s="2">
        <f t="shared" si="104"/>
        <v>4.8640796787546403E-4</v>
      </c>
      <c r="EI36" s="2">
        <f t="shared" si="105"/>
        <v>5.3353509205222318E-4</v>
      </c>
      <c r="EJ36" s="2">
        <f t="shared" si="106"/>
        <v>4.9844369029926675E-4</v>
      </c>
      <c r="EK36" s="2">
        <f t="shared" si="107"/>
        <v>4.5030497667292754E-4</v>
      </c>
      <c r="EL36" s="2">
        <f t="shared" si="108"/>
        <v>3.8878738888843391E-4</v>
      </c>
      <c r="EM36" s="2">
        <f t="shared" si="109"/>
        <v>3.8791309354890477E-4</v>
      </c>
      <c r="EN36" s="2">
        <f t="shared" si="110"/>
        <v>4.2133326201030112E-4</v>
      </c>
      <c r="EO36" s="2">
        <f t="shared" si="110"/>
        <v>3.7686433435423514E-4</v>
      </c>
    </row>
    <row r="37" spans="2:145" x14ac:dyDescent="0.25">
      <c r="B37" s="2">
        <v>10</v>
      </c>
      <c r="C37" s="43">
        <v>67.126999999999995</v>
      </c>
      <c r="D37" s="43">
        <v>71.882999999999996</v>
      </c>
      <c r="E37" s="43">
        <v>69.033000000000001</v>
      </c>
      <c r="F37" s="43">
        <v>65.75</v>
      </c>
      <c r="G37" s="43">
        <v>70.566999999999993</v>
      </c>
      <c r="H37" s="43">
        <v>71.05</v>
      </c>
      <c r="I37" s="43">
        <v>73.216999999999999</v>
      </c>
      <c r="J37" s="43">
        <v>75.917000000000002</v>
      </c>
      <c r="K37" s="43">
        <v>78.082999999999998</v>
      </c>
      <c r="L37" s="43">
        <v>74.966999999999999</v>
      </c>
      <c r="M37" s="43">
        <v>71.216999999999999</v>
      </c>
      <c r="N37" s="43">
        <v>69.516999999999996</v>
      </c>
      <c r="O37" s="43">
        <v>71.566999999999993</v>
      </c>
      <c r="P37" s="43">
        <v>67.5</v>
      </c>
      <c r="Q37" s="43">
        <v>65.167000000000002</v>
      </c>
      <c r="S37" s="4" t="e">
        <f t="shared" si="111"/>
        <v>#N/A</v>
      </c>
      <c r="T37" s="4" t="e">
        <f t="shared" si="112"/>
        <v>#N/A</v>
      </c>
      <c r="U37" s="4" t="e">
        <f t="shared" si="113"/>
        <v>#N/A</v>
      </c>
      <c r="V37" s="4" t="e">
        <f t="shared" si="114"/>
        <v>#N/A</v>
      </c>
      <c r="W37" s="4" t="e">
        <f t="shared" si="115"/>
        <v>#N/A</v>
      </c>
      <c r="X37" s="4" t="e">
        <f t="shared" si="116"/>
        <v>#N/A</v>
      </c>
      <c r="Y37" s="4" t="e">
        <f t="shared" si="117"/>
        <v>#N/A</v>
      </c>
      <c r="Z37" s="4" t="e">
        <f t="shared" si="118"/>
        <v>#N/A</v>
      </c>
      <c r="AA37" s="4" t="e">
        <f t="shared" si="119"/>
        <v>#N/A</v>
      </c>
      <c r="AB37" s="4" t="e">
        <f t="shared" si="120"/>
        <v>#N/A</v>
      </c>
      <c r="AC37" s="4" t="e">
        <f t="shared" si="121"/>
        <v>#N/A</v>
      </c>
      <c r="AD37" s="4" t="e">
        <f t="shared" si="122"/>
        <v>#N/A</v>
      </c>
      <c r="AE37" s="4" t="e">
        <f t="shared" si="123"/>
        <v>#N/A</v>
      </c>
      <c r="AF37" s="4" t="e">
        <f t="shared" si="12"/>
        <v>#N/A</v>
      </c>
      <c r="AG37" s="4" t="e">
        <f t="shared" si="124"/>
        <v>#N/A</v>
      </c>
      <c r="AI37" s="4">
        <f t="shared" si="13"/>
        <v>0</v>
      </c>
      <c r="AJ37" s="4">
        <f t="shared" si="14"/>
        <v>0</v>
      </c>
      <c r="AK37" s="4">
        <f t="shared" si="15"/>
        <v>0</v>
      </c>
      <c r="AL37" s="4">
        <f t="shared" si="16"/>
        <v>0</v>
      </c>
      <c r="AM37" s="4">
        <f t="shared" si="17"/>
        <v>0</v>
      </c>
      <c r="AN37" s="4">
        <f t="shared" si="18"/>
        <v>0</v>
      </c>
      <c r="AO37" s="4">
        <f t="shared" si="19"/>
        <v>0</v>
      </c>
      <c r="AP37" s="4">
        <f t="shared" si="20"/>
        <v>0</v>
      </c>
      <c r="AQ37" s="4">
        <f t="shared" si="21"/>
        <v>0</v>
      </c>
      <c r="AR37" s="4">
        <f t="shared" si="22"/>
        <v>0</v>
      </c>
      <c r="AS37" s="4">
        <f t="shared" si="23"/>
        <v>0</v>
      </c>
      <c r="AT37" s="4">
        <f t="shared" si="24"/>
        <v>0</v>
      </c>
      <c r="AU37" s="4">
        <f t="shared" si="25"/>
        <v>0</v>
      </c>
      <c r="AV37" s="4">
        <f t="shared" si="26"/>
        <v>0</v>
      </c>
      <c r="AW37" s="4">
        <f t="shared" si="26"/>
        <v>0</v>
      </c>
      <c r="AY37" s="2" t="e">
        <f t="shared" si="27"/>
        <v>#N/A</v>
      </c>
      <c r="AZ37" s="2" t="e">
        <f t="shared" si="28"/>
        <v>#N/A</v>
      </c>
      <c r="BA37" s="2" t="e">
        <f t="shared" si="29"/>
        <v>#N/A</v>
      </c>
      <c r="BB37" s="2" t="e">
        <f t="shared" si="30"/>
        <v>#N/A</v>
      </c>
      <c r="BC37" s="2" t="e">
        <f t="shared" si="31"/>
        <v>#N/A</v>
      </c>
      <c r="BD37" s="2" t="e">
        <f t="shared" si="32"/>
        <v>#N/A</v>
      </c>
      <c r="BE37" s="2" t="e">
        <f t="shared" si="33"/>
        <v>#N/A</v>
      </c>
      <c r="BF37" s="2" t="e">
        <f t="shared" si="34"/>
        <v>#N/A</v>
      </c>
      <c r="BG37" s="2" t="e">
        <f t="shared" si="35"/>
        <v>#N/A</v>
      </c>
      <c r="BH37" s="2" t="e">
        <f t="shared" si="36"/>
        <v>#N/A</v>
      </c>
      <c r="BI37" s="2" t="e">
        <f t="shared" si="37"/>
        <v>#N/A</v>
      </c>
      <c r="BJ37" s="2" t="e">
        <f t="shared" si="38"/>
        <v>#N/A</v>
      </c>
      <c r="BK37" s="2" t="e">
        <f t="shared" si="39"/>
        <v>#N/A</v>
      </c>
      <c r="BL37" s="2" t="e">
        <f t="shared" si="40"/>
        <v>#N/A</v>
      </c>
      <c r="BM37" s="2" t="e">
        <f t="shared" si="40"/>
        <v>#N/A</v>
      </c>
      <c r="BO37" s="2" t="str">
        <f t="shared" si="41"/>
        <v/>
      </c>
      <c r="BP37" s="2" t="str">
        <f t="shared" si="42"/>
        <v/>
      </c>
      <c r="BQ37" s="2" t="str">
        <f t="shared" si="43"/>
        <v/>
      </c>
      <c r="BR37" s="2" t="str">
        <f t="shared" si="44"/>
        <v/>
      </c>
      <c r="BS37" s="2" t="str">
        <f t="shared" si="45"/>
        <v/>
      </c>
      <c r="BT37" s="2" t="str">
        <f t="shared" si="46"/>
        <v/>
      </c>
      <c r="BU37" s="2" t="str">
        <f t="shared" si="47"/>
        <v/>
      </c>
      <c r="BV37" s="2" t="str">
        <f t="shared" si="48"/>
        <v/>
      </c>
      <c r="BW37" s="2" t="str">
        <f t="shared" si="49"/>
        <v/>
      </c>
      <c r="BX37" s="2" t="str">
        <f t="shared" si="50"/>
        <v/>
      </c>
      <c r="BY37" s="2" t="str">
        <f t="shared" si="51"/>
        <v/>
      </c>
      <c r="BZ37" s="2" t="str">
        <f t="shared" si="52"/>
        <v/>
      </c>
      <c r="CA37" s="2" t="str">
        <f t="shared" si="53"/>
        <v/>
      </c>
      <c r="CB37" s="2" t="str">
        <f t="shared" si="54"/>
        <v/>
      </c>
      <c r="CC37" s="2" t="str">
        <f t="shared" si="125"/>
        <v/>
      </c>
      <c r="CE37" s="2" t="str">
        <f t="shared" si="55"/>
        <v/>
      </c>
      <c r="CF37" s="2" t="str">
        <f t="shared" si="56"/>
        <v/>
      </c>
      <c r="CG37" s="2" t="str">
        <f t="shared" si="57"/>
        <v/>
      </c>
      <c r="CH37" s="2" t="str">
        <f t="shared" si="58"/>
        <v/>
      </c>
      <c r="CI37" s="2" t="str">
        <f t="shared" si="59"/>
        <v/>
      </c>
      <c r="CJ37" s="2" t="str">
        <f t="shared" si="60"/>
        <v/>
      </c>
      <c r="CK37" s="2" t="str">
        <f t="shared" si="61"/>
        <v/>
      </c>
      <c r="CL37" s="2" t="str">
        <f t="shared" si="62"/>
        <v/>
      </c>
      <c r="CM37" s="2" t="str">
        <f t="shared" si="63"/>
        <v/>
      </c>
      <c r="CN37" s="2" t="str">
        <f t="shared" si="64"/>
        <v/>
      </c>
      <c r="CO37" s="2" t="str">
        <f t="shared" si="65"/>
        <v/>
      </c>
      <c r="CP37" s="2" t="str">
        <f t="shared" si="66"/>
        <v/>
      </c>
      <c r="CQ37" s="2" t="str">
        <f t="shared" si="67"/>
        <v/>
      </c>
      <c r="CR37" s="2" t="str">
        <f t="shared" si="68"/>
        <v/>
      </c>
      <c r="CS37" s="2" t="str">
        <f t="shared" si="126"/>
        <v/>
      </c>
      <c r="CU37" s="2">
        <f t="shared" si="69"/>
        <v>74.926556002777801</v>
      </c>
      <c r="CV37" s="2">
        <f t="shared" si="70"/>
        <v>82.791705206265647</v>
      </c>
      <c r="CW37" s="2">
        <f t="shared" si="71"/>
        <v>81.76495151462845</v>
      </c>
      <c r="CX37" s="2">
        <f t="shared" si="72"/>
        <v>74.429260084455208</v>
      </c>
      <c r="CY37" s="2">
        <f t="shared" si="73"/>
        <v>78.229184792224046</v>
      </c>
      <c r="CZ37" s="2">
        <f t="shared" si="74"/>
        <v>78.891398746127237</v>
      </c>
      <c r="DA37" s="2">
        <f t="shared" si="75"/>
        <v>81.345501687683793</v>
      </c>
      <c r="DB37" s="2">
        <f t="shared" si="76"/>
        <v>84.594820826811514</v>
      </c>
      <c r="DC37" s="2">
        <f t="shared" si="77"/>
        <v>88.745314929369385</v>
      </c>
      <c r="DD37" s="2">
        <f t="shared" si="78"/>
        <v>86.187271313266464</v>
      </c>
      <c r="DE37" s="2">
        <f t="shared" si="79"/>
        <v>89.430672551877308</v>
      </c>
      <c r="DF37" s="2">
        <f t="shared" si="80"/>
        <v>77.09357374788587</v>
      </c>
      <c r="DG37" s="2">
        <f t="shared" si="81"/>
        <v>77.316682608695643</v>
      </c>
      <c r="DH37" s="2">
        <f t="shared" si="82"/>
        <v>74.518424249758013</v>
      </c>
      <c r="DI37" s="2">
        <f t="shared" si="82"/>
        <v>69.619634029078412</v>
      </c>
      <c r="DK37" s="2">
        <f t="shared" si="83"/>
        <v>63.574354330341301</v>
      </c>
      <c r="DL37" s="2">
        <f t="shared" si="84"/>
        <v>71.235862019082717</v>
      </c>
      <c r="DM37" s="2">
        <f t="shared" si="85"/>
        <v>64.961273419220021</v>
      </c>
      <c r="DN37" s="2">
        <f t="shared" si="86"/>
        <v>63.916158575368904</v>
      </c>
      <c r="DO37" s="2">
        <f t="shared" si="87"/>
        <v>67.77768974915233</v>
      </c>
      <c r="DP37" s="2">
        <f t="shared" si="88"/>
        <v>70.352289158185869</v>
      </c>
      <c r="DQ37" s="2">
        <f t="shared" si="89"/>
        <v>73.788200168516553</v>
      </c>
      <c r="DR37" s="2">
        <f t="shared" si="90"/>
        <v>74.306535619029361</v>
      </c>
      <c r="DS37" s="2">
        <f t="shared" si="91"/>
        <v>78.461217333640107</v>
      </c>
      <c r="DT37" s="2">
        <f t="shared" si="92"/>
        <v>75.382217459556529</v>
      </c>
      <c r="DU37" s="2">
        <f t="shared" si="93"/>
        <v>71.795405755102792</v>
      </c>
      <c r="DV37" s="2">
        <f t="shared" si="94"/>
        <v>69.452210679562228</v>
      </c>
      <c r="DW37" s="2">
        <f t="shared" si="95"/>
        <v>73.572739796709257</v>
      </c>
      <c r="DX37" s="2">
        <f t="shared" si="96"/>
        <v>73.281482743810543</v>
      </c>
      <c r="DY37" s="2">
        <f t="shared" si="96"/>
        <v>72.449552825598019</v>
      </c>
      <c r="EA37" s="2">
        <f t="shared" si="97"/>
        <v>4.6154261219498433E-4</v>
      </c>
      <c r="EB37" s="2">
        <f t="shared" si="98"/>
        <v>4.5064979162060567E-4</v>
      </c>
      <c r="EC37" s="2">
        <f t="shared" si="99"/>
        <v>4.7841451944902945E-4</v>
      </c>
      <c r="ED37" s="2">
        <f t="shared" si="100"/>
        <v>4.977215394981777E-4</v>
      </c>
      <c r="EE37" s="2">
        <f t="shared" si="101"/>
        <v>5.0083920394624107E-4</v>
      </c>
      <c r="EF37" s="2">
        <f t="shared" si="102"/>
        <v>5.2716413863666389E-4</v>
      </c>
      <c r="EG37" s="2">
        <f t="shared" si="103"/>
        <v>5.3092448534897759E-4</v>
      </c>
      <c r="EH37" s="2">
        <f t="shared" si="104"/>
        <v>5.3331070412725656E-4</v>
      </c>
      <c r="EI37" s="2">
        <f t="shared" si="105"/>
        <v>5.8497948378416476E-4</v>
      </c>
      <c r="EJ37" s="2">
        <f t="shared" si="106"/>
        <v>5.4650635750242002E-4</v>
      </c>
      <c r="EK37" s="2">
        <f t="shared" si="107"/>
        <v>4.9372813870927847E-4</v>
      </c>
      <c r="EL37" s="2">
        <f t="shared" si="108"/>
        <v>4.2628090526545084E-4</v>
      </c>
      <c r="EM37" s="2">
        <f t="shared" si="109"/>
        <v>4.2532233132042694E-4</v>
      </c>
      <c r="EN37" s="2">
        <f t="shared" si="110"/>
        <v>4.6196395651275856E-4</v>
      </c>
      <c r="EO37" s="2">
        <f t="shared" si="110"/>
        <v>4.1320850159653187E-4</v>
      </c>
    </row>
    <row r="38" spans="2:145" x14ac:dyDescent="0.25">
      <c r="B38" s="2">
        <v>11</v>
      </c>
      <c r="C38" s="43">
        <v>66.905000000000001</v>
      </c>
      <c r="D38" s="43">
        <v>73.332999999999998</v>
      </c>
      <c r="E38" s="43">
        <v>71.400000000000006</v>
      </c>
      <c r="F38" s="43">
        <v>64.849999999999994</v>
      </c>
      <c r="G38" s="43">
        <v>70.882999999999996</v>
      </c>
      <c r="H38" s="43">
        <v>70.617000000000004</v>
      </c>
      <c r="I38" s="43">
        <v>73.917000000000002</v>
      </c>
      <c r="J38" s="43">
        <v>76.25</v>
      </c>
      <c r="K38" s="43">
        <v>79.95</v>
      </c>
      <c r="L38" s="43">
        <v>74.95</v>
      </c>
      <c r="M38" s="43">
        <v>72.132999999999996</v>
      </c>
      <c r="N38" s="43">
        <v>69.582999999999998</v>
      </c>
      <c r="O38" s="43">
        <v>70.016999999999996</v>
      </c>
      <c r="P38" s="43">
        <v>68.3</v>
      </c>
      <c r="Q38" s="43">
        <v>65.066999999999993</v>
      </c>
      <c r="S38" s="4" t="e">
        <f t="shared" si="111"/>
        <v>#N/A</v>
      </c>
      <c r="T38" s="4" t="e">
        <f t="shared" si="112"/>
        <v>#N/A</v>
      </c>
      <c r="U38" s="4" t="e">
        <f t="shared" si="113"/>
        <v>#N/A</v>
      </c>
      <c r="V38" s="4" t="e">
        <f t="shared" si="114"/>
        <v>#N/A</v>
      </c>
      <c r="W38" s="4" t="e">
        <f t="shared" si="115"/>
        <v>#N/A</v>
      </c>
      <c r="X38" s="4" t="e">
        <f t="shared" si="116"/>
        <v>#N/A</v>
      </c>
      <c r="Y38" s="4" t="e">
        <f t="shared" si="117"/>
        <v>#N/A</v>
      </c>
      <c r="Z38" s="4" t="e">
        <f t="shared" si="118"/>
        <v>#N/A</v>
      </c>
      <c r="AA38" s="4" t="e">
        <f t="shared" si="119"/>
        <v>#N/A</v>
      </c>
      <c r="AB38" s="4" t="e">
        <f t="shared" si="120"/>
        <v>#N/A</v>
      </c>
      <c r="AC38" s="4" t="e">
        <f t="shared" si="121"/>
        <v>#N/A</v>
      </c>
      <c r="AD38" s="4" t="e">
        <f t="shared" si="122"/>
        <v>#N/A</v>
      </c>
      <c r="AE38" s="4" t="e">
        <f t="shared" si="123"/>
        <v>#N/A</v>
      </c>
      <c r="AF38" s="4" t="e">
        <f t="shared" si="12"/>
        <v>#N/A</v>
      </c>
      <c r="AG38" s="4" t="e">
        <f t="shared" si="124"/>
        <v>#N/A</v>
      </c>
      <c r="AI38" s="4">
        <f t="shared" si="13"/>
        <v>0</v>
      </c>
      <c r="AJ38" s="4">
        <f t="shared" si="14"/>
        <v>0</v>
      </c>
      <c r="AK38" s="4">
        <f t="shared" si="15"/>
        <v>0</v>
      </c>
      <c r="AL38" s="4">
        <f t="shared" si="16"/>
        <v>0</v>
      </c>
      <c r="AM38" s="4">
        <f t="shared" si="17"/>
        <v>0</v>
      </c>
      <c r="AN38" s="4">
        <f t="shared" si="18"/>
        <v>0</v>
      </c>
      <c r="AO38" s="4">
        <f t="shared" si="19"/>
        <v>0</v>
      </c>
      <c r="AP38" s="4">
        <f t="shared" si="20"/>
        <v>0</v>
      </c>
      <c r="AQ38" s="4">
        <f t="shared" si="21"/>
        <v>0</v>
      </c>
      <c r="AR38" s="4">
        <f t="shared" si="22"/>
        <v>0</v>
      </c>
      <c r="AS38" s="4">
        <f t="shared" si="23"/>
        <v>0</v>
      </c>
      <c r="AT38" s="4">
        <f t="shared" si="24"/>
        <v>0</v>
      </c>
      <c r="AU38" s="4">
        <f t="shared" si="25"/>
        <v>0</v>
      </c>
      <c r="AV38" s="4">
        <f t="shared" si="26"/>
        <v>0</v>
      </c>
      <c r="AW38" s="4">
        <f t="shared" si="26"/>
        <v>0</v>
      </c>
      <c r="AY38" s="2" t="e">
        <f t="shared" si="27"/>
        <v>#N/A</v>
      </c>
      <c r="AZ38" s="2" t="e">
        <f t="shared" si="28"/>
        <v>#N/A</v>
      </c>
      <c r="BA38" s="2" t="e">
        <f t="shared" si="29"/>
        <v>#N/A</v>
      </c>
      <c r="BB38" s="2" t="e">
        <f t="shared" si="30"/>
        <v>#N/A</v>
      </c>
      <c r="BC38" s="2" t="e">
        <f t="shared" si="31"/>
        <v>#N/A</v>
      </c>
      <c r="BD38" s="2" t="e">
        <f t="shared" si="32"/>
        <v>#N/A</v>
      </c>
      <c r="BE38" s="2" t="e">
        <f t="shared" si="33"/>
        <v>#N/A</v>
      </c>
      <c r="BF38" s="2" t="e">
        <f t="shared" si="34"/>
        <v>#N/A</v>
      </c>
      <c r="BG38" s="2" t="e">
        <f t="shared" si="35"/>
        <v>#N/A</v>
      </c>
      <c r="BH38" s="2" t="e">
        <f t="shared" si="36"/>
        <v>#N/A</v>
      </c>
      <c r="BI38" s="2" t="e">
        <f t="shared" si="37"/>
        <v>#N/A</v>
      </c>
      <c r="BJ38" s="2" t="e">
        <f t="shared" si="38"/>
        <v>#N/A</v>
      </c>
      <c r="BK38" s="2" t="e">
        <f t="shared" si="39"/>
        <v>#N/A</v>
      </c>
      <c r="BL38" s="2" t="e">
        <f t="shared" si="40"/>
        <v>#N/A</v>
      </c>
      <c r="BM38" s="2" t="e">
        <f t="shared" si="40"/>
        <v>#N/A</v>
      </c>
      <c r="BO38" s="2" t="str">
        <f t="shared" si="41"/>
        <v/>
      </c>
      <c r="BP38" s="2" t="str">
        <f t="shared" si="42"/>
        <v/>
      </c>
      <c r="BQ38" s="2" t="str">
        <f t="shared" si="43"/>
        <v/>
      </c>
      <c r="BR38" s="2" t="str">
        <f t="shared" si="44"/>
        <v/>
      </c>
      <c r="BS38" s="2" t="str">
        <f t="shared" si="45"/>
        <v/>
      </c>
      <c r="BT38" s="2" t="str">
        <f t="shared" si="46"/>
        <v/>
      </c>
      <c r="BU38" s="2" t="str">
        <f t="shared" si="47"/>
        <v/>
      </c>
      <c r="BV38" s="2" t="str">
        <f t="shared" si="48"/>
        <v/>
      </c>
      <c r="BW38" s="2" t="str">
        <f t="shared" si="49"/>
        <v/>
      </c>
      <c r="BX38" s="2" t="str">
        <f t="shared" si="50"/>
        <v/>
      </c>
      <c r="BY38" s="2" t="str">
        <f t="shared" si="51"/>
        <v/>
      </c>
      <c r="BZ38" s="2" t="str">
        <f t="shared" si="52"/>
        <v/>
      </c>
      <c r="CA38" s="2" t="str">
        <f t="shared" si="53"/>
        <v/>
      </c>
      <c r="CB38" s="2" t="str">
        <f t="shared" si="54"/>
        <v/>
      </c>
      <c r="CC38" s="2" t="str">
        <f t="shared" si="125"/>
        <v/>
      </c>
      <c r="CE38" s="2" t="str">
        <f t="shared" si="55"/>
        <v/>
      </c>
      <c r="CF38" s="2" t="str">
        <f t="shared" si="56"/>
        <v/>
      </c>
      <c r="CG38" s="2" t="str">
        <f t="shared" si="57"/>
        <v/>
      </c>
      <c r="CH38" s="2" t="str">
        <f t="shared" si="58"/>
        <v/>
      </c>
      <c r="CI38" s="2" t="str">
        <f t="shared" si="59"/>
        <v/>
      </c>
      <c r="CJ38" s="2" t="str">
        <f t="shared" si="60"/>
        <v/>
      </c>
      <c r="CK38" s="2" t="str">
        <f t="shared" si="61"/>
        <v/>
      </c>
      <c r="CL38" s="2" t="str">
        <f t="shared" si="62"/>
        <v/>
      </c>
      <c r="CM38" s="2" t="str">
        <f t="shared" si="63"/>
        <v/>
      </c>
      <c r="CN38" s="2" t="str">
        <f t="shared" si="64"/>
        <v/>
      </c>
      <c r="CO38" s="2" t="str">
        <f t="shared" si="65"/>
        <v/>
      </c>
      <c r="CP38" s="2" t="str">
        <f t="shared" si="66"/>
        <v/>
      </c>
      <c r="CQ38" s="2" t="str">
        <f t="shared" si="67"/>
        <v/>
      </c>
      <c r="CR38" s="2" t="str">
        <f t="shared" si="68"/>
        <v/>
      </c>
      <c r="CS38" s="2" t="str">
        <f t="shared" si="126"/>
        <v/>
      </c>
      <c r="CU38" s="2">
        <f t="shared" si="69"/>
        <v>74.652285794962467</v>
      </c>
      <c r="CV38" s="2">
        <f t="shared" si="70"/>
        <v>82.461846022482092</v>
      </c>
      <c r="CW38" s="2">
        <f t="shared" si="71"/>
        <v>81.397305255890217</v>
      </c>
      <c r="CX38" s="2">
        <f t="shared" si="72"/>
        <v>74.138140858349345</v>
      </c>
      <c r="CY38" s="2">
        <f t="shared" si="73"/>
        <v>77.940146586691981</v>
      </c>
      <c r="CZ38" s="2">
        <f t="shared" si="74"/>
        <v>78.619034416954776</v>
      </c>
      <c r="DA38" s="2">
        <f t="shared" si="75"/>
        <v>81.067914027270291</v>
      </c>
      <c r="DB38" s="2">
        <f t="shared" si="76"/>
        <v>84.27942914096306</v>
      </c>
      <c r="DC38" s="2">
        <f t="shared" si="77"/>
        <v>88.401971977261027</v>
      </c>
      <c r="DD38" s="2">
        <f t="shared" si="78"/>
        <v>85.86469883868476</v>
      </c>
      <c r="DE38" s="2">
        <f t="shared" si="79"/>
        <v>89.027829646976301</v>
      </c>
      <c r="DF38" s="2">
        <f t="shared" si="80"/>
        <v>76.825044113252829</v>
      </c>
      <c r="DG38" s="2">
        <f t="shared" si="81"/>
        <v>77.075791304347817</v>
      </c>
      <c r="DH38" s="2">
        <f t="shared" si="82"/>
        <v>74.332504004224262</v>
      </c>
      <c r="DI38" s="2">
        <f t="shared" si="82"/>
        <v>69.496150219150053</v>
      </c>
      <c r="DK38" s="2">
        <f t="shared" si="83"/>
        <v>63.44004624902626</v>
      </c>
      <c r="DL38" s="2">
        <f t="shared" si="84"/>
        <v>71.044141540082194</v>
      </c>
      <c r="DM38" s="2">
        <f t="shared" si="85"/>
        <v>64.801507213588735</v>
      </c>
      <c r="DN38" s="2">
        <f t="shared" si="86"/>
        <v>63.756535196266107</v>
      </c>
      <c r="DO38" s="2">
        <f t="shared" si="87"/>
        <v>67.615582946857572</v>
      </c>
      <c r="DP38" s="2">
        <f t="shared" si="88"/>
        <v>70.184979567717065</v>
      </c>
      <c r="DQ38" s="2">
        <f t="shared" si="89"/>
        <v>73.602475503054904</v>
      </c>
      <c r="DR38" s="2">
        <f t="shared" si="90"/>
        <v>74.115905236733852</v>
      </c>
      <c r="DS38" s="2">
        <f t="shared" si="91"/>
        <v>78.246170882013487</v>
      </c>
      <c r="DT38" s="2">
        <f t="shared" si="92"/>
        <v>75.193251530576688</v>
      </c>
      <c r="DU38" s="2">
        <f t="shared" si="93"/>
        <v>71.604734995325558</v>
      </c>
      <c r="DV38" s="2">
        <f t="shared" si="94"/>
        <v>69.270396463850318</v>
      </c>
      <c r="DW38" s="2">
        <f t="shared" si="95"/>
        <v>73.374501287571292</v>
      </c>
      <c r="DX38" s="2">
        <f t="shared" si="96"/>
        <v>73.103042294225105</v>
      </c>
      <c r="DY38" s="2">
        <f t="shared" si="96"/>
        <v>72.284388262347491</v>
      </c>
      <c r="EA38" s="2">
        <f t="shared" si="97"/>
        <v>5.060488771142052E-4</v>
      </c>
      <c r="EB38" s="2">
        <f t="shared" si="98"/>
        <v>4.9410618791941865E-4</v>
      </c>
      <c r="EC38" s="2">
        <f t="shared" si="99"/>
        <v>5.24546878009569E-4</v>
      </c>
      <c r="ED38" s="2">
        <f t="shared" si="100"/>
        <v>5.4571461098987847E-4</v>
      </c>
      <c r="EE38" s="2">
        <f t="shared" si="101"/>
        <v>5.4913273277254514E-4</v>
      </c>
      <c r="EF38" s="2">
        <f t="shared" si="102"/>
        <v>5.7799458708849812E-4</v>
      </c>
      <c r="EG38" s="2">
        <f t="shared" si="103"/>
        <v>5.8211730440053424E-4</v>
      </c>
      <c r="EH38" s="2">
        <f t="shared" si="104"/>
        <v>5.8473347263888944E-4</v>
      </c>
      <c r="EI38" s="2">
        <f t="shared" si="105"/>
        <v>6.4138105104715663E-4</v>
      </c>
      <c r="EJ38" s="2">
        <f t="shared" si="106"/>
        <v>5.9920071162974052E-4</v>
      </c>
      <c r="EK38" s="2">
        <f t="shared" si="107"/>
        <v>5.4133635290113508E-4</v>
      </c>
      <c r="EL38" s="2">
        <f t="shared" si="108"/>
        <v>4.6738849585657629E-4</v>
      </c>
      <c r="EM38" s="2">
        <f t="shared" si="109"/>
        <v>4.6633752677706217E-4</v>
      </c>
      <c r="EN38" s="2">
        <f t="shared" si="110"/>
        <v>5.0651083081153128E-4</v>
      </c>
      <c r="EO38" s="2">
        <f t="shared" si="110"/>
        <v>4.5305605110536004E-4</v>
      </c>
    </row>
    <row r="39" spans="2:145" x14ac:dyDescent="0.25">
      <c r="B39" s="2">
        <v>12</v>
      </c>
      <c r="C39" s="43">
        <v>65.713999999999999</v>
      </c>
      <c r="D39" s="43">
        <v>73.132999999999996</v>
      </c>
      <c r="E39" s="43">
        <v>68.683000000000007</v>
      </c>
      <c r="F39" s="43">
        <v>65.55</v>
      </c>
      <c r="G39" s="43">
        <v>70.283000000000001</v>
      </c>
      <c r="H39" s="43">
        <v>71.582999999999998</v>
      </c>
      <c r="I39" s="43">
        <v>74.650000000000006</v>
      </c>
      <c r="J39" s="43">
        <v>75.766999999999996</v>
      </c>
      <c r="K39" s="43">
        <v>78.816999999999993</v>
      </c>
      <c r="L39" s="43">
        <v>74.599999999999994</v>
      </c>
      <c r="M39" s="43">
        <v>71.332999999999998</v>
      </c>
      <c r="N39" s="43">
        <v>68.417000000000002</v>
      </c>
      <c r="O39" s="43">
        <v>71.367000000000004</v>
      </c>
      <c r="P39" s="43">
        <v>67.266999999999996</v>
      </c>
      <c r="Q39" s="43">
        <v>65.283000000000001</v>
      </c>
      <c r="S39" s="4" t="e">
        <f t="shared" si="111"/>
        <v>#N/A</v>
      </c>
      <c r="T39" s="4" t="e">
        <f t="shared" si="112"/>
        <v>#N/A</v>
      </c>
      <c r="U39" s="4" t="e">
        <f t="shared" si="113"/>
        <v>#N/A</v>
      </c>
      <c r="V39" s="4" t="e">
        <f t="shared" si="114"/>
        <v>#N/A</v>
      </c>
      <c r="W39" s="4" t="e">
        <f t="shared" si="115"/>
        <v>#N/A</v>
      </c>
      <c r="X39" s="4" t="e">
        <f t="shared" si="116"/>
        <v>#N/A</v>
      </c>
      <c r="Y39" s="4" t="e">
        <f t="shared" si="117"/>
        <v>#N/A</v>
      </c>
      <c r="Z39" s="4" t="e">
        <f t="shared" si="118"/>
        <v>#N/A</v>
      </c>
      <c r="AA39" s="4" t="e">
        <f t="shared" si="119"/>
        <v>#N/A</v>
      </c>
      <c r="AB39" s="4" t="e">
        <f t="shared" si="120"/>
        <v>#N/A</v>
      </c>
      <c r="AC39" s="4" t="e">
        <f t="shared" si="121"/>
        <v>#N/A</v>
      </c>
      <c r="AD39" s="4" t="e">
        <f t="shared" si="122"/>
        <v>#N/A</v>
      </c>
      <c r="AE39" s="4" t="e">
        <f t="shared" si="123"/>
        <v>#N/A</v>
      </c>
      <c r="AF39" s="4" t="e">
        <f t="shared" si="12"/>
        <v>#N/A</v>
      </c>
      <c r="AG39" s="4" t="e">
        <f t="shared" si="124"/>
        <v>#N/A</v>
      </c>
      <c r="AI39" s="4">
        <f t="shared" si="13"/>
        <v>0</v>
      </c>
      <c r="AJ39" s="4">
        <f t="shared" si="14"/>
        <v>0</v>
      </c>
      <c r="AK39" s="4">
        <f t="shared" si="15"/>
        <v>0</v>
      </c>
      <c r="AL39" s="4">
        <f t="shared" si="16"/>
        <v>0</v>
      </c>
      <c r="AM39" s="4">
        <f t="shared" si="17"/>
        <v>0</v>
      </c>
      <c r="AN39" s="4">
        <f t="shared" si="18"/>
        <v>0</v>
      </c>
      <c r="AO39" s="4">
        <f t="shared" si="19"/>
        <v>0</v>
      </c>
      <c r="AP39" s="4">
        <f t="shared" si="20"/>
        <v>0</v>
      </c>
      <c r="AQ39" s="4">
        <f t="shared" si="21"/>
        <v>0</v>
      </c>
      <c r="AR39" s="4">
        <f t="shared" si="22"/>
        <v>0</v>
      </c>
      <c r="AS39" s="4">
        <f t="shared" si="23"/>
        <v>0</v>
      </c>
      <c r="AT39" s="4">
        <f t="shared" si="24"/>
        <v>0</v>
      </c>
      <c r="AU39" s="4">
        <f t="shared" si="25"/>
        <v>0</v>
      </c>
      <c r="AV39" s="4">
        <f t="shared" si="26"/>
        <v>0</v>
      </c>
      <c r="AW39" s="4">
        <f t="shared" si="26"/>
        <v>0</v>
      </c>
      <c r="AY39" s="2" t="e">
        <f t="shared" si="27"/>
        <v>#N/A</v>
      </c>
      <c r="AZ39" s="2" t="e">
        <f t="shared" si="28"/>
        <v>#N/A</v>
      </c>
      <c r="BA39" s="2" t="e">
        <f t="shared" si="29"/>
        <v>#N/A</v>
      </c>
      <c r="BB39" s="2" t="e">
        <f t="shared" si="30"/>
        <v>#N/A</v>
      </c>
      <c r="BC39" s="2" t="e">
        <f t="shared" si="31"/>
        <v>#N/A</v>
      </c>
      <c r="BD39" s="2" t="e">
        <f t="shared" si="32"/>
        <v>#N/A</v>
      </c>
      <c r="BE39" s="2" t="e">
        <f t="shared" si="33"/>
        <v>#N/A</v>
      </c>
      <c r="BF39" s="2" t="e">
        <f t="shared" si="34"/>
        <v>#N/A</v>
      </c>
      <c r="BG39" s="2" t="e">
        <f t="shared" si="35"/>
        <v>#N/A</v>
      </c>
      <c r="BH39" s="2" t="e">
        <f t="shared" si="36"/>
        <v>#N/A</v>
      </c>
      <c r="BI39" s="2" t="e">
        <f t="shared" si="37"/>
        <v>#N/A</v>
      </c>
      <c r="BJ39" s="2" t="e">
        <f t="shared" si="38"/>
        <v>#N/A</v>
      </c>
      <c r="BK39" s="2" t="e">
        <f t="shared" si="39"/>
        <v>#N/A</v>
      </c>
      <c r="BL39" s="2" t="e">
        <f t="shared" si="40"/>
        <v>#N/A</v>
      </c>
      <c r="BM39" s="2" t="e">
        <f t="shared" si="40"/>
        <v>#N/A</v>
      </c>
      <c r="BO39" s="2" t="str">
        <f t="shared" si="41"/>
        <v/>
      </c>
      <c r="BP39" s="2" t="str">
        <f t="shared" si="42"/>
        <v/>
      </c>
      <c r="BQ39" s="2" t="str">
        <f t="shared" si="43"/>
        <v/>
      </c>
      <c r="BR39" s="2" t="str">
        <f t="shared" si="44"/>
        <v/>
      </c>
      <c r="BS39" s="2" t="str">
        <f t="shared" si="45"/>
        <v/>
      </c>
      <c r="BT39" s="2" t="str">
        <f t="shared" si="46"/>
        <v/>
      </c>
      <c r="BU39" s="2" t="str">
        <f t="shared" si="47"/>
        <v/>
      </c>
      <c r="BV39" s="2" t="str">
        <f t="shared" si="48"/>
        <v/>
      </c>
      <c r="BW39" s="2" t="str">
        <f t="shared" si="49"/>
        <v/>
      </c>
      <c r="BX39" s="2" t="str">
        <f t="shared" si="50"/>
        <v/>
      </c>
      <c r="BY39" s="2" t="str">
        <f t="shared" si="51"/>
        <v/>
      </c>
      <c r="BZ39" s="2" t="str">
        <f t="shared" si="52"/>
        <v/>
      </c>
      <c r="CA39" s="2" t="str">
        <f t="shared" si="53"/>
        <v/>
      </c>
      <c r="CB39" s="2" t="str">
        <f t="shared" si="54"/>
        <v/>
      </c>
      <c r="CC39" s="2" t="str">
        <f t="shared" si="125"/>
        <v/>
      </c>
      <c r="CE39" s="2" t="str">
        <f t="shared" si="55"/>
        <v/>
      </c>
      <c r="CF39" s="2" t="str">
        <f t="shared" si="56"/>
        <v/>
      </c>
      <c r="CG39" s="2" t="str">
        <f t="shared" si="57"/>
        <v/>
      </c>
      <c r="CH39" s="2" t="str">
        <f t="shared" si="58"/>
        <v/>
      </c>
      <c r="CI39" s="2" t="str">
        <f t="shared" si="59"/>
        <v/>
      </c>
      <c r="CJ39" s="2" t="str">
        <f t="shared" si="60"/>
        <v/>
      </c>
      <c r="CK39" s="2" t="str">
        <f t="shared" si="61"/>
        <v/>
      </c>
      <c r="CL39" s="2" t="str">
        <f t="shared" si="62"/>
        <v/>
      </c>
      <c r="CM39" s="2" t="str">
        <f t="shared" si="63"/>
        <v/>
      </c>
      <c r="CN39" s="2" t="str">
        <f t="shared" si="64"/>
        <v/>
      </c>
      <c r="CO39" s="2" t="str">
        <f t="shared" si="65"/>
        <v/>
      </c>
      <c r="CP39" s="2" t="str">
        <f t="shared" si="66"/>
        <v/>
      </c>
      <c r="CQ39" s="2" t="str">
        <f t="shared" si="67"/>
        <v/>
      </c>
      <c r="CR39" s="2" t="str">
        <f t="shared" si="68"/>
        <v/>
      </c>
      <c r="CS39" s="2" t="str">
        <f t="shared" si="126"/>
        <v/>
      </c>
      <c r="CU39" s="2">
        <f t="shared" si="69"/>
        <v>74.378015587147146</v>
      </c>
      <c r="CV39" s="2">
        <f t="shared" si="70"/>
        <v>82.131986838698538</v>
      </c>
      <c r="CW39" s="2">
        <f t="shared" si="71"/>
        <v>81.029658997151969</v>
      </c>
      <c r="CX39" s="2">
        <f t="shared" si="72"/>
        <v>73.847021632243482</v>
      </c>
      <c r="CY39" s="2">
        <f t="shared" si="73"/>
        <v>77.651108381159915</v>
      </c>
      <c r="CZ39" s="2">
        <f t="shared" si="74"/>
        <v>78.346670087782314</v>
      </c>
      <c r="DA39" s="2">
        <f t="shared" si="75"/>
        <v>80.790326366856775</v>
      </c>
      <c r="DB39" s="2">
        <f t="shared" si="76"/>
        <v>83.964037455114607</v>
      </c>
      <c r="DC39" s="2">
        <f t="shared" si="77"/>
        <v>88.058629025152655</v>
      </c>
      <c r="DD39" s="2">
        <f t="shared" si="78"/>
        <v>85.542126364103041</v>
      </c>
      <c r="DE39" s="2">
        <f t="shared" si="79"/>
        <v>88.624986742075279</v>
      </c>
      <c r="DF39" s="2">
        <f t="shared" si="80"/>
        <v>76.556514478619803</v>
      </c>
      <c r="DG39" s="2">
        <f t="shared" si="81"/>
        <v>76.83489999999999</v>
      </c>
      <c r="DH39" s="2">
        <f t="shared" si="82"/>
        <v>74.146583758690511</v>
      </c>
      <c r="DI39" s="2">
        <f t="shared" si="82"/>
        <v>69.372666409221679</v>
      </c>
      <c r="DK39" s="2">
        <f t="shared" si="83"/>
        <v>63.305738167711219</v>
      </c>
      <c r="DL39" s="2">
        <f t="shared" si="84"/>
        <v>70.852421061081671</v>
      </c>
      <c r="DM39" s="2">
        <f t="shared" si="85"/>
        <v>64.641741007957464</v>
      </c>
      <c r="DN39" s="2">
        <f t="shared" si="86"/>
        <v>63.596911817163303</v>
      </c>
      <c r="DO39" s="2">
        <f t="shared" si="87"/>
        <v>67.453476144562828</v>
      </c>
      <c r="DP39" s="2">
        <f t="shared" si="88"/>
        <v>70.017669977248275</v>
      </c>
      <c r="DQ39" s="2">
        <f t="shared" si="89"/>
        <v>73.416750837593241</v>
      </c>
      <c r="DR39" s="2">
        <f t="shared" si="90"/>
        <v>73.925274854438328</v>
      </c>
      <c r="DS39" s="2">
        <f t="shared" si="91"/>
        <v>78.031124430386868</v>
      </c>
      <c r="DT39" s="2">
        <f t="shared" si="92"/>
        <v>75.004285601596834</v>
      </c>
      <c r="DU39" s="2">
        <f t="shared" si="93"/>
        <v>71.414064235548324</v>
      </c>
      <c r="DV39" s="2">
        <f t="shared" si="94"/>
        <v>69.088582248138394</v>
      </c>
      <c r="DW39" s="2">
        <f t="shared" si="95"/>
        <v>73.17626277843334</v>
      </c>
      <c r="DX39" s="2">
        <f t="shared" si="96"/>
        <v>72.924601844639682</v>
      </c>
      <c r="DY39" s="2">
        <f t="shared" si="96"/>
        <v>72.119223699096949</v>
      </c>
      <c r="EA39" s="2">
        <f t="shared" si="97"/>
        <v>5.5484447094284611E-4</v>
      </c>
      <c r="EB39" s="2">
        <f t="shared" si="98"/>
        <v>5.417508361140773E-4</v>
      </c>
      <c r="EC39" s="2">
        <f t="shared" si="99"/>
        <v>5.7512510904250073E-4</v>
      </c>
      <c r="ED39" s="2">
        <f t="shared" si="100"/>
        <v>5.9833267031457146E-4</v>
      </c>
      <c r="EE39" s="2">
        <f t="shared" si="101"/>
        <v>6.0208017046626844E-4</v>
      </c>
      <c r="EF39" s="2">
        <f t="shared" si="102"/>
        <v>6.3372312337419486E-4</v>
      </c>
      <c r="EG39" s="2">
        <f t="shared" si="103"/>
        <v>6.3824308710233612E-4</v>
      </c>
      <c r="EH39" s="2">
        <f t="shared" si="104"/>
        <v>6.4111133562908212E-4</v>
      </c>
      <c r="EI39" s="2">
        <f t="shared" si="105"/>
        <v>7.0321682333708102E-4</v>
      </c>
      <c r="EJ39" s="2">
        <f t="shared" si="106"/>
        <v>6.569725359620945E-4</v>
      </c>
      <c r="EK39" s="2">
        <f t="shared" si="107"/>
        <v>5.9353250922150906E-4</v>
      </c>
      <c r="EL39" s="2">
        <f t="shared" si="108"/>
        <v>5.1245818666089868E-4</v>
      </c>
      <c r="EM39" s="2">
        <f t="shared" si="109"/>
        <v>5.1130592578323142E-4</v>
      </c>
      <c r="EN39" s="2">
        <f t="shared" si="110"/>
        <v>5.5535094362110142E-4</v>
      </c>
      <c r="EO39" s="2">
        <f t="shared" si="110"/>
        <v>4.9674436895621131E-4</v>
      </c>
    </row>
    <row r="40" spans="2:145" x14ac:dyDescent="0.25">
      <c r="B40" s="2">
        <v>13</v>
      </c>
      <c r="C40" s="43">
        <v>66.635000000000005</v>
      </c>
      <c r="D40" s="43">
        <v>73.033000000000001</v>
      </c>
      <c r="E40" s="43">
        <v>69.882999999999996</v>
      </c>
      <c r="F40" s="43">
        <v>67.033000000000001</v>
      </c>
      <c r="G40" s="43">
        <v>69.667000000000002</v>
      </c>
      <c r="H40" s="43">
        <v>71.533000000000001</v>
      </c>
      <c r="I40" s="43">
        <v>75.466999999999999</v>
      </c>
      <c r="J40" s="43">
        <v>76.016999999999996</v>
      </c>
      <c r="K40" s="43">
        <v>78.617000000000004</v>
      </c>
      <c r="L40" s="43">
        <v>75.882999999999996</v>
      </c>
      <c r="M40" s="43">
        <v>72.016999999999996</v>
      </c>
      <c r="N40" s="43">
        <v>68.75</v>
      </c>
      <c r="O40" s="43">
        <v>70.650000000000006</v>
      </c>
      <c r="P40" s="43">
        <v>68.2</v>
      </c>
      <c r="Q40" s="43">
        <v>64.466999999999999</v>
      </c>
      <c r="S40" s="4" t="e">
        <f t="shared" si="111"/>
        <v>#N/A</v>
      </c>
      <c r="T40" s="4" t="e">
        <f t="shared" si="112"/>
        <v>#N/A</v>
      </c>
      <c r="U40" s="4" t="e">
        <f t="shared" si="113"/>
        <v>#N/A</v>
      </c>
      <c r="V40" s="4" t="e">
        <f t="shared" si="114"/>
        <v>#N/A</v>
      </c>
      <c r="W40" s="4" t="e">
        <f t="shared" si="115"/>
        <v>#N/A</v>
      </c>
      <c r="X40" s="4" t="e">
        <f t="shared" si="116"/>
        <v>#N/A</v>
      </c>
      <c r="Y40" s="4" t="e">
        <f t="shared" si="117"/>
        <v>#N/A</v>
      </c>
      <c r="Z40" s="4" t="e">
        <f t="shared" si="118"/>
        <v>#N/A</v>
      </c>
      <c r="AA40" s="4" t="e">
        <f t="shared" si="119"/>
        <v>#N/A</v>
      </c>
      <c r="AB40" s="4" t="e">
        <f t="shared" si="120"/>
        <v>#N/A</v>
      </c>
      <c r="AC40" s="4" t="e">
        <f t="shared" si="121"/>
        <v>#N/A</v>
      </c>
      <c r="AD40" s="4" t="e">
        <f t="shared" si="122"/>
        <v>#N/A</v>
      </c>
      <c r="AE40" s="4" t="e">
        <f t="shared" si="123"/>
        <v>#N/A</v>
      </c>
      <c r="AF40" s="4" t="e">
        <f t="shared" si="12"/>
        <v>#N/A</v>
      </c>
      <c r="AG40" s="4" t="e">
        <f t="shared" si="124"/>
        <v>#N/A</v>
      </c>
      <c r="AI40" s="4">
        <f t="shared" si="13"/>
        <v>0</v>
      </c>
      <c r="AJ40" s="4">
        <f t="shared" si="14"/>
        <v>0</v>
      </c>
      <c r="AK40" s="4">
        <f t="shared" si="15"/>
        <v>0</v>
      </c>
      <c r="AL40" s="4">
        <f t="shared" si="16"/>
        <v>0</v>
      </c>
      <c r="AM40" s="4">
        <f t="shared" si="17"/>
        <v>0</v>
      </c>
      <c r="AN40" s="4">
        <f t="shared" si="18"/>
        <v>0</v>
      </c>
      <c r="AO40" s="4">
        <f t="shared" si="19"/>
        <v>0</v>
      </c>
      <c r="AP40" s="4">
        <f t="shared" si="20"/>
        <v>0</v>
      </c>
      <c r="AQ40" s="4">
        <f t="shared" si="21"/>
        <v>0</v>
      </c>
      <c r="AR40" s="4">
        <f t="shared" si="22"/>
        <v>0</v>
      </c>
      <c r="AS40" s="4">
        <f t="shared" si="23"/>
        <v>0</v>
      </c>
      <c r="AT40" s="4">
        <f t="shared" si="24"/>
        <v>0</v>
      </c>
      <c r="AU40" s="4">
        <f t="shared" si="25"/>
        <v>0</v>
      </c>
      <c r="AV40" s="4">
        <f t="shared" si="26"/>
        <v>0</v>
      </c>
      <c r="AW40" s="4">
        <f t="shared" si="26"/>
        <v>0</v>
      </c>
      <c r="AY40" s="2" t="e">
        <f t="shared" si="27"/>
        <v>#N/A</v>
      </c>
      <c r="AZ40" s="2" t="e">
        <f t="shared" si="28"/>
        <v>#N/A</v>
      </c>
      <c r="BA40" s="2" t="e">
        <f t="shared" si="29"/>
        <v>#N/A</v>
      </c>
      <c r="BB40" s="2" t="e">
        <f t="shared" si="30"/>
        <v>#N/A</v>
      </c>
      <c r="BC40" s="2" t="e">
        <f t="shared" si="31"/>
        <v>#N/A</v>
      </c>
      <c r="BD40" s="2" t="e">
        <f t="shared" si="32"/>
        <v>#N/A</v>
      </c>
      <c r="BE40" s="2" t="e">
        <f t="shared" si="33"/>
        <v>#N/A</v>
      </c>
      <c r="BF40" s="2" t="e">
        <f t="shared" si="34"/>
        <v>#N/A</v>
      </c>
      <c r="BG40" s="2" t="e">
        <f t="shared" si="35"/>
        <v>#N/A</v>
      </c>
      <c r="BH40" s="2" t="e">
        <f t="shared" si="36"/>
        <v>#N/A</v>
      </c>
      <c r="BI40" s="2" t="e">
        <f t="shared" si="37"/>
        <v>#N/A</v>
      </c>
      <c r="BJ40" s="2" t="e">
        <f t="shared" si="38"/>
        <v>#N/A</v>
      </c>
      <c r="BK40" s="2" t="e">
        <f t="shared" si="39"/>
        <v>#N/A</v>
      </c>
      <c r="BL40" s="2" t="e">
        <f t="shared" si="40"/>
        <v>#N/A</v>
      </c>
      <c r="BM40" s="2" t="e">
        <f t="shared" si="40"/>
        <v>#N/A</v>
      </c>
      <c r="BO40" s="2" t="str">
        <f t="shared" si="41"/>
        <v/>
      </c>
      <c r="BP40" s="2" t="str">
        <f t="shared" si="42"/>
        <v/>
      </c>
      <c r="BQ40" s="2" t="str">
        <f t="shared" si="43"/>
        <v/>
      </c>
      <c r="BR40" s="2" t="str">
        <f t="shared" si="44"/>
        <v/>
      </c>
      <c r="BS40" s="2" t="str">
        <f t="shared" si="45"/>
        <v/>
      </c>
      <c r="BT40" s="2" t="str">
        <f t="shared" si="46"/>
        <v/>
      </c>
      <c r="BU40" s="2" t="str">
        <f t="shared" si="47"/>
        <v/>
      </c>
      <c r="BV40" s="2" t="str">
        <f t="shared" si="48"/>
        <v/>
      </c>
      <c r="BW40" s="2" t="str">
        <f t="shared" si="49"/>
        <v/>
      </c>
      <c r="BX40" s="2" t="str">
        <f t="shared" si="50"/>
        <v/>
      </c>
      <c r="BY40" s="2" t="str">
        <f t="shared" si="51"/>
        <v/>
      </c>
      <c r="BZ40" s="2" t="str">
        <f t="shared" si="52"/>
        <v/>
      </c>
      <c r="CA40" s="2" t="str">
        <f t="shared" si="53"/>
        <v/>
      </c>
      <c r="CB40" s="2" t="str">
        <f t="shared" si="54"/>
        <v/>
      </c>
      <c r="CC40" s="2" t="str">
        <f t="shared" si="125"/>
        <v/>
      </c>
      <c r="CE40" s="2" t="str">
        <f t="shared" si="55"/>
        <v/>
      </c>
      <c r="CF40" s="2" t="str">
        <f t="shared" si="56"/>
        <v/>
      </c>
      <c r="CG40" s="2" t="str">
        <f t="shared" si="57"/>
        <v/>
      </c>
      <c r="CH40" s="2" t="str">
        <f t="shared" si="58"/>
        <v/>
      </c>
      <c r="CI40" s="2" t="str">
        <f t="shared" si="59"/>
        <v/>
      </c>
      <c r="CJ40" s="2" t="str">
        <f t="shared" si="60"/>
        <v/>
      </c>
      <c r="CK40" s="2" t="str">
        <f t="shared" si="61"/>
        <v/>
      </c>
      <c r="CL40" s="2" t="str">
        <f t="shared" si="62"/>
        <v/>
      </c>
      <c r="CM40" s="2" t="str">
        <f t="shared" si="63"/>
        <v/>
      </c>
      <c r="CN40" s="2" t="str">
        <f t="shared" si="64"/>
        <v/>
      </c>
      <c r="CO40" s="2" t="str">
        <f t="shared" si="65"/>
        <v/>
      </c>
      <c r="CP40" s="2" t="str">
        <f t="shared" si="66"/>
        <v/>
      </c>
      <c r="CQ40" s="2" t="str">
        <f t="shared" si="67"/>
        <v/>
      </c>
      <c r="CR40" s="2" t="str">
        <f t="shared" si="68"/>
        <v/>
      </c>
      <c r="CS40" s="2" t="str">
        <f t="shared" si="126"/>
        <v/>
      </c>
      <c r="CU40" s="2">
        <f t="shared" si="69"/>
        <v>74.103745379331826</v>
      </c>
      <c r="CV40" s="2">
        <f t="shared" si="70"/>
        <v>81.802127654914997</v>
      </c>
      <c r="CW40" s="2">
        <f t="shared" si="71"/>
        <v>80.662012738413736</v>
      </c>
      <c r="CX40" s="2">
        <f t="shared" si="72"/>
        <v>73.555902406137619</v>
      </c>
      <c r="CY40" s="2">
        <f t="shared" si="73"/>
        <v>77.362070175627863</v>
      </c>
      <c r="CZ40" s="2">
        <f t="shared" si="74"/>
        <v>78.074305758609839</v>
      </c>
      <c r="DA40" s="2">
        <f t="shared" si="75"/>
        <v>80.512738706443258</v>
      </c>
      <c r="DB40" s="2">
        <f t="shared" si="76"/>
        <v>83.648645769266167</v>
      </c>
      <c r="DC40" s="2">
        <f t="shared" si="77"/>
        <v>87.715286073044297</v>
      </c>
      <c r="DD40" s="2">
        <f t="shared" si="78"/>
        <v>85.219553889521322</v>
      </c>
      <c r="DE40" s="2">
        <f t="shared" si="79"/>
        <v>88.222143837174272</v>
      </c>
      <c r="DF40" s="2">
        <f t="shared" si="80"/>
        <v>76.287984843986763</v>
      </c>
      <c r="DG40" s="2">
        <f t="shared" si="81"/>
        <v>76.594008695652164</v>
      </c>
      <c r="DH40" s="2">
        <f t="shared" si="82"/>
        <v>73.96066351315676</v>
      </c>
      <c r="DI40" s="2">
        <f t="shared" si="82"/>
        <v>69.24918259929332</v>
      </c>
      <c r="DK40" s="2">
        <f t="shared" si="83"/>
        <v>63.171430086396171</v>
      </c>
      <c r="DL40" s="2">
        <f t="shared" si="84"/>
        <v>70.660700582081162</v>
      </c>
      <c r="DM40" s="2">
        <f t="shared" si="85"/>
        <v>64.481974802326192</v>
      </c>
      <c r="DN40" s="2">
        <f t="shared" si="86"/>
        <v>63.437288438060506</v>
      </c>
      <c r="DO40" s="2">
        <f t="shared" si="87"/>
        <v>67.291369342268069</v>
      </c>
      <c r="DP40" s="2">
        <f t="shared" si="88"/>
        <v>69.850360386779471</v>
      </c>
      <c r="DQ40" s="2">
        <f t="shared" si="89"/>
        <v>73.231026172131592</v>
      </c>
      <c r="DR40" s="2">
        <f t="shared" si="90"/>
        <v>73.734644472142818</v>
      </c>
      <c r="DS40" s="2">
        <f t="shared" si="91"/>
        <v>77.816077978760234</v>
      </c>
      <c r="DT40" s="2">
        <f t="shared" si="92"/>
        <v>74.815319672616994</v>
      </c>
      <c r="DU40" s="2">
        <f t="shared" si="93"/>
        <v>71.22339347577109</v>
      </c>
      <c r="DV40" s="2">
        <f t="shared" si="94"/>
        <v>68.906768032426484</v>
      </c>
      <c r="DW40" s="2">
        <f t="shared" si="95"/>
        <v>72.978024269295375</v>
      </c>
      <c r="DX40" s="2">
        <f t="shared" si="96"/>
        <v>72.746161395054258</v>
      </c>
      <c r="DY40" s="2">
        <f t="shared" si="96"/>
        <v>71.954059135846407</v>
      </c>
      <c r="EA40" s="2">
        <f t="shared" si="97"/>
        <v>6.0834229983661961E-4</v>
      </c>
      <c r="EB40" s="2">
        <f t="shared" si="98"/>
        <v>5.9398693354117667E-4</v>
      </c>
      <c r="EC40" s="2">
        <f t="shared" si="99"/>
        <v>6.3057715326421328E-4</v>
      </c>
      <c r="ED40" s="2">
        <f t="shared" si="100"/>
        <v>6.5602085754282115E-4</v>
      </c>
      <c r="EE40" s="2">
        <f t="shared" si="101"/>
        <v>6.6012943390613419E-4</v>
      </c>
      <c r="EF40" s="2">
        <f t="shared" si="102"/>
        <v>6.9482110548691638E-4</v>
      </c>
      <c r="EG40" s="2">
        <f t="shared" si="103"/>
        <v>6.9977653902756037E-4</v>
      </c>
      <c r="EH40" s="2">
        <f t="shared" si="104"/>
        <v>7.0292112285090535E-4</v>
      </c>
      <c r="EI40" s="2">
        <f t="shared" si="105"/>
        <v>7.7100960473368632E-4</v>
      </c>
      <c r="EJ40" s="2">
        <f t="shared" si="106"/>
        <v>7.2031040533461304E-4</v>
      </c>
      <c r="EK40" s="2">
        <f t="shared" si="107"/>
        <v>6.5075819073250605E-4</v>
      </c>
      <c r="EL40" s="2">
        <f t="shared" si="108"/>
        <v>5.6187144859917151E-4</v>
      </c>
      <c r="EM40" s="2">
        <f t="shared" si="109"/>
        <v>5.6060814445132762E-4</v>
      </c>
      <c r="EN40" s="2">
        <f t="shared" si="110"/>
        <v>6.0889757660817436E-4</v>
      </c>
      <c r="EO40" s="2">
        <f t="shared" si="110"/>
        <v>5.4464326758843181E-4</v>
      </c>
    </row>
    <row r="41" spans="2:145" x14ac:dyDescent="0.25">
      <c r="B41" s="2">
        <v>14</v>
      </c>
      <c r="C41" s="43">
        <v>66.221999999999994</v>
      </c>
      <c r="D41" s="43">
        <v>71.167000000000002</v>
      </c>
      <c r="E41" s="43">
        <v>71.716999999999999</v>
      </c>
      <c r="F41" s="43">
        <v>66.349999999999994</v>
      </c>
      <c r="G41" s="43">
        <v>70.849999999999994</v>
      </c>
      <c r="H41" s="43">
        <v>71.316999999999993</v>
      </c>
      <c r="I41" s="43">
        <v>73.900000000000006</v>
      </c>
      <c r="J41" s="43">
        <v>75.433000000000007</v>
      </c>
      <c r="K41" s="43">
        <v>78.483000000000004</v>
      </c>
      <c r="L41" s="43">
        <v>76.066999999999993</v>
      </c>
      <c r="M41" s="43">
        <v>71.7</v>
      </c>
      <c r="N41" s="43">
        <v>69.400000000000006</v>
      </c>
      <c r="O41" s="43">
        <v>71.483000000000004</v>
      </c>
      <c r="P41" s="43">
        <v>67.816999999999993</v>
      </c>
      <c r="Q41" s="43">
        <v>64.816999999999993</v>
      </c>
      <c r="S41" s="4" t="e">
        <f t="shared" si="111"/>
        <v>#N/A</v>
      </c>
      <c r="T41" s="4" t="e">
        <f t="shared" si="112"/>
        <v>#N/A</v>
      </c>
      <c r="U41" s="4" t="e">
        <f t="shared" si="113"/>
        <v>#N/A</v>
      </c>
      <c r="V41" s="4" t="e">
        <f t="shared" si="114"/>
        <v>#N/A</v>
      </c>
      <c r="W41" s="4" t="e">
        <f t="shared" si="115"/>
        <v>#N/A</v>
      </c>
      <c r="X41" s="4" t="e">
        <f t="shared" si="116"/>
        <v>#N/A</v>
      </c>
      <c r="Y41" s="4" t="e">
        <f t="shared" si="117"/>
        <v>#N/A</v>
      </c>
      <c r="Z41" s="4" t="e">
        <f t="shared" si="118"/>
        <v>#N/A</v>
      </c>
      <c r="AA41" s="4" t="e">
        <f t="shared" si="119"/>
        <v>#N/A</v>
      </c>
      <c r="AB41" s="4" t="e">
        <f t="shared" si="120"/>
        <v>#N/A</v>
      </c>
      <c r="AC41" s="4" t="e">
        <f t="shared" si="121"/>
        <v>#N/A</v>
      </c>
      <c r="AD41" s="4" t="e">
        <f t="shared" si="122"/>
        <v>#N/A</v>
      </c>
      <c r="AE41" s="4" t="e">
        <f t="shared" si="123"/>
        <v>#N/A</v>
      </c>
      <c r="AF41" s="4" t="e">
        <f t="shared" si="12"/>
        <v>#N/A</v>
      </c>
      <c r="AG41" s="4" t="e">
        <f t="shared" si="124"/>
        <v>#N/A</v>
      </c>
      <c r="AI41" s="4">
        <f t="shared" si="13"/>
        <v>0</v>
      </c>
      <c r="AJ41" s="4">
        <f t="shared" si="14"/>
        <v>0</v>
      </c>
      <c r="AK41" s="4">
        <f t="shared" si="15"/>
        <v>0</v>
      </c>
      <c r="AL41" s="4">
        <f t="shared" si="16"/>
        <v>0</v>
      </c>
      <c r="AM41" s="4">
        <f t="shared" si="17"/>
        <v>0</v>
      </c>
      <c r="AN41" s="4">
        <f t="shared" si="18"/>
        <v>0</v>
      </c>
      <c r="AO41" s="4">
        <f t="shared" si="19"/>
        <v>0</v>
      </c>
      <c r="AP41" s="4">
        <f t="shared" si="20"/>
        <v>0</v>
      </c>
      <c r="AQ41" s="4">
        <f t="shared" si="21"/>
        <v>0</v>
      </c>
      <c r="AR41" s="4">
        <f t="shared" si="22"/>
        <v>0</v>
      </c>
      <c r="AS41" s="4">
        <f t="shared" si="23"/>
        <v>0</v>
      </c>
      <c r="AT41" s="4">
        <f t="shared" si="24"/>
        <v>0</v>
      </c>
      <c r="AU41" s="4">
        <f t="shared" si="25"/>
        <v>0</v>
      </c>
      <c r="AV41" s="4">
        <f t="shared" si="26"/>
        <v>0</v>
      </c>
      <c r="AW41" s="4">
        <f t="shared" si="26"/>
        <v>0</v>
      </c>
      <c r="AY41" s="2" t="e">
        <f t="shared" si="27"/>
        <v>#N/A</v>
      </c>
      <c r="AZ41" s="2" t="e">
        <f t="shared" si="28"/>
        <v>#N/A</v>
      </c>
      <c r="BA41" s="2" t="e">
        <f t="shared" si="29"/>
        <v>#N/A</v>
      </c>
      <c r="BB41" s="2" t="e">
        <f t="shared" si="30"/>
        <v>#N/A</v>
      </c>
      <c r="BC41" s="2" t="e">
        <f t="shared" si="31"/>
        <v>#N/A</v>
      </c>
      <c r="BD41" s="2" t="e">
        <f t="shared" si="32"/>
        <v>#N/A</v>
      </c>
      <c r="BE41" s="2" t="e">
        <f t="shared" si="33"/>
        <v>#N/A</v>
      </c>
      <c r="BF41" s="2" t="e">
        <f t="shared" si="34"/>
        <v>#N/A</v>
      </c>
      <c r="BG41" s="2" t="e">
        <f t="shared" si="35"/>
        <v>#N/A</v>
      </c>
      <c r="BH41" s="2" t="e">
        <f t="shared" si="36"/>
        <v>#N/A</v>
      </c>
      <c r="BI41" s="2" t="e">
        <f t="shared" si="37"/>
        <v>#N/A</v>
      </c>
      <c r="BJ41" s="2" t="e">
        <f t="shared" si="38"/>
        <v>#N/A</v>
      </c>
      <c r="BK41" s="2" t="e">
        <f t="shared" si="39"/>
        <v>#N/A</v>
      </c>
      <c r="BL41" s="2" t="e">
        <f t="shared" si="40"/>
        <v>#N/A</v>
      </c>
      <c r="BM41" s="2" t="e">
        <f t="shared" si="40"/>
        <v>#N/A</v>
      </c>
      <c r="BO41" s="2" t="str">
        <f t="shared" si="41"/>
        <v/>
      </c>
      <c r="BP41" s="2" t="str">
        <f t="shared" si="42"/>
        <v/>
      </c>
      <c r="BQ41" s="2" t="str">
        <f t="shared" si="43"/>
        <v/>
      </c>
      <c r="BR41" s="2" t="str">
        <f t="shared" si="44"/>
        <v/>
      </c>
      <c r="BS41" s="2" t="str">
        <f t="shared" si="45"/>
        <v/>
      </c>
      <c r="BT41" s="2" t="str">
        <f t="shared" si="46"/>
        <v/>
      </c>
      <c r="BU41" s="2" t="str">
        <f t="shared" si="47"/>
        <v/>
      </c>
      <c r="BV41" s="2" t="str">
        <f t="shared" si="48"/>
        <v/>
      </c>
      <c r="BW41" s="2" t="str">
        <f t="shared" si="49"/>
        <v/>
      </c>
      <c r="BX41" s="2" t="str">
        <f t="shared" si="50"/>
        <v/>
      </c>
      <c r="BY41" s="2" t="str">
        <f t="shared" si="51"/>
        <v/>
      </c>
      <c r="BZ41" s="2" t="str">
        <f t="shared" si="52"/>
        <v/>
      </c>
      <c r="CA41" s="2" t="str">
        <f t="shared" si="53"/>
        <v/>
      </c>
      <c r="CB41" s="2" t="str">
        <f t="shared" si="54"/>
        <v/>
      </c>
      <c r="CC41" s="2" t="str">
        <f t="shared" si="125"/>
        <v/>
      </c>
      <c r="CE41" s="2" t="str">
        <f t="shared" si="55"/>
        <v/>
      </c>
      <c r="CF41" s="2" t="str">
        <f t="shared" si="56"/>
        <v/>
      </c>
      <c r="CG41" s="2" t="str">
        <f t="shared" si="57"/>
        <v/>
      </c>
      <c r="CH41" s="2" t="str">
        <f t="shared" si="58"/>
        <v/>
      </c>
      <c r="CI41" s="2" t="str">
        <f t="shared" si="59"/>
        <v/>
      </c>
      <c r="CJ41" s="2" t="str">
        <f t="shared" si="60"/>
        <v/>
      </c>
      <c r="CK41" s="2" t="str">
        <f t="shared" si="61"/>
        <v/>
      </c>
      <c r="CL41" s="2" t="str">
        <f t="shared" si="62"/>
        <v/>
      </c>
      <c r="CM41" s="2" t="str">
        <f t="shared" si="63"/>
        <v/>
      </c>
      <c r="CN41" s="2" t="str">
        <f t="shared" si="64"/>
        <v/>
      </c>
      <c r="CO41" s="2" t="str">
        <f t="shared" si="65"/>
        <v/>
      </c>
      <c r="CP41" s="2" t="str">
        <f t="shared" si="66"/>
        <v/>
      </c>
      <c r="CQ41" s="2" t="str">
        <f t="shared" si="67"/>
        <v/>
      </c>
      <c r="CR41" s="2" t="str">
        <f t="shared" si="68"/>
        <v/>
      </c>
      <c r="CS41" s="2" t="str">
        <f t="shared" si="126"/>
        <v/>
      </c>
      <c r="CU41" s="2">
        <f t="shared" si="69"/>
        <v>73.829475171516492</v>
      </c>
      <c r="CV41" s="2">
        <f t="shared" si="70"/>
        <v>81.472268471131443</v>
      </c>
      <c r="CW41" s="2">
        <f t="shared" si="71"/>
        <v>80.294366479675489</v>
      </c>
      <c r="CX41" s="2">
        <f t="shared" si="72"/>
        <v>73.264783180031756</v>
      </c>
      <c r="CY41" s="2">
        <f t="shared" si="73"/>
        <v>77.073031970095798</v>
      </c>
      <c r="CZ41" s="2">
        <f t="shared" si="74"/>
        <v>77.801941429437377</v>
      </c>
      <c r="DA41" s="2">
        <f t="shared" si="75"/>
        <v>80.235151046029756</v>
      </c>
      <c r="DB41" s="2">
        <f t="shared" si="76"/>
        <v>83.333254083417714</v>
      </c>
      <c r="DC41" s="2">
        <f t="shared" si="77"/>
        <v>87.371943120935924</v>
      </c>
      <c r="DD41" s="2">
        <f t="shared" si="78"/>
        <v>84.896981414939603</v>
      </c>
      <c r="DE41" s="2">
        <f t="shared" si="79"/>
        <v>87.819300932273265</v>
      </c>
      <c r="DF41" s="2">
        <f t="shared" si="80"/>
        <v>76.019455209353737</v>
      </c>
      <c r="DG41" s="2">
        <f t="shared" si="81"/>
        <v>76.353117391304338</v>
      </c>
      <c r="DH41" s="2">
        <f t="shared" si="82"/>
        <v>73.774743267623009</v>
      </c>
      <c r="DI41" s="2">
        <f t="shared" si="82"/>
        <v>69.125698789364947</v>
      </c>
      <c r="DK41" s="2">
        <f t="shared" si="83"/>
        <v>63.03712200508113</v>
      </c>
      <c r="DL41" s="2">
        <f t="shared" si="84"/>
        <v>70.468980103080639</v>
      </c>
      <c r="DM41" s="2">
        <f t="shared" si="85"/>
        <v>64.322208596694921</v>
      </c>
      <c r="DN41" s="2">
        <f t="shared" si="86"/>
        <v>63.277665058957709</v>
      </c>
      <c r="DO41" s="2">
        <f t="shared" si="87"/>
        <v>67.129262539973325</v>
      </c>
      <c r="DP41" s="2">
        <f t="shared" si="88"/>
        <v>69.683050796310681</v>
      </c>
      <c r="DQ41" s="2">
        <f t="shared" si="89"/>
        <v>73.045301506669929</v>
      </c>
      <c r="DR41" s="2">
        <f t="shared" si="90"/>
        <v>73.544014089847295</v>
      </c>
      <c r="DS41" s="2">
        <f t="shared" si="91"/>
        <v>77.601031527133614</v>
      </c>
      <c r="DT41" s="2">
        <f t="shared" si="92"/>
        <v>74.626353743637139</v>
      </c>
      <c r="DU41" s="2">
        <f t="shared" si="93"/>
        <v>71.032722715993856</v>
      </c>
      <c r="DV41" s="2">
        <f t="shared" si="94"/>
        <v>68.72495381671456</v>
      </c>
      <c r="DW41" s="2">
        <f t="shared" si="95"/>
        <v>72.779785760157409</v>
      </c>
      <c r="DX41" s="2">
        <f t="shared" si="96"/>
        <v>72.567720945468821</v>
      </c>
      <c r="DY41" s="2">
        <f t="shared" si="96"/>
        <v>71.788894572595879</v>
      </c>
      <c r="EA41" s="2">
        <f t="shared" si="97"/>
        <v>6.6699492045150751E-4</v>
      </c>
      <c r="EB41" s="2">
        <f t="shared" si="98"/>
        <v>6.5125640000947976E-4</v>
      </c>
      <c r="EC41" s="2">
        <f t="shared" si="99"/>
        <v>6.9137203857668123E-4</v>
      </c>
      <c r="ED41" s="2">
        <f t="shared" si="100"/>
        <v>7.1926704287050922E-4</v>
      </c>
      <c r="EE41" s="2">
        <f t="shared" si="101"/>
        <v>7.2377143528504066E-4</v>
      </c>
      <c r="EF41" s="2">
        <f t="shared" si="102"/>
        <v>7.6180512471377235E-4</v>
      </c>
      <c r="EG41" s="2">
        <f t="shared" si="103"/>
        <v>7.6723791854595158E-4</v>
      </c>
      <c r="EH41" s="2">
        <f t="shared" si="104"/>
        <v>7.70685419578992E-4</v>
      </c>
      <c r="EI41" s="2">
        <f t="shared" si="105"/>
        <v>8.4533234004073078E-4</v>
      </c>
      <c r="EJ41" s="2">
        <f t="shared" si="106"/>
        <v>7.8974977083758069E-4</v>
      </c>
      <c r="EK41" s="2">
        <f t="shared" si="107"/>
        <v>7.1349737089770892E-4</v>
      </c>
      <c r="EL41" s="2">
        <f t="shared" si="108"/>
        <v>6.1604639756944577E-4</v>
      </c>
      <c r="EM41" s="2">
        <f t="shared" si="109"/>
        <v>6.1466136211244589E-4</v>
      </c>
      <c r="EN41" s="2">
        <f t="shared" si="110"/>
        <v>6.6760369782918941E-4</v>
      </c>
      <c r="EO41" s="2">
        <f t="shared" si="110"/>
        <v>5.9715808919850837E-4</v>
      </c>
    </row>
    <row r="42" spans="2:145" x14ac:dyDescent="0.25">
      <c r="B42" s="2">
        <v>15</v>
      </c>
      <c r="C42" s="43">
        <v>66.856999999999999</v>
      </c>
      <c r="D42" s="43">
        <v>72.966999999999999</v>
      </c>
      <c r="E42" s="43">
        <v>70.733000000000004</v>
      </c>
      <c r="F42" s="43">
        <v>66.7</v>
      </c>
      <c r="G42" s="43">
        <v>71.75</v>
      </c>
      <c r="H42" s="43">
        <v>71.783000000000001</v>
      </c>
      <c r="I42" s="43">
        <v>74.216999999999999</v>
      </c>
      <c r="J42" s="43">
        <v>76.216999999999999</v>
      </c>
      <c r="K42" s="43">
        <v>79.3</v>
      </c>
      <c r="L42" s="43">
        <v>76.117000000000004</v>
      </c>
      <c r="M42" s="43">
        <v>71.400000000000006</v>
      </c>
      <c r="N42" s="43">
        <v>71.332999999999998</v>
      </c>
      <c r="O42" s="43">
        <v>71.466999999999999</v>
      </c>
      <c r="P42" s="43">
        <v>68.5</v>
      </c>
      <c r="Q42" s="43">
        <v>65.2</v>
      </c>
      <c r="S42" s="4" t="e">
        <f t="shared" si="111"/>
        <v>#N/A</v>
      </c>
      <c r="T42" s="4" t="e">
        <f t="shared" si="112"/>
        <v>#N/A</v>
      </c>
      <c r="U42" s="4" t="e">
        <f t="shared" si="113"/>
        <v>#N/A</v>
      </c>
      <c r="V42" s="4" t="e">
        <f t="shared" si="114"/>
        <v>#N/A</v>
      </c>
      <c r="W42" s="4" t="e">
        <f t="shared" si="115"/>
        <v>#N/A</v>
      </c>
      <c r="X42" s="4" t="e">
        <f t="shared" si="116"/>
        <v>#N/A</v>
      </c>
      <c r="Y42" s="4" t="e">
        <f t="shared" si="117"/>
        <v>#N/A</v>
      </c>
      <c r="Z42" s="4" t="e">
        <f t="shared" si="118"/>
        <v>#N/A</v>
      </c>
      <c r="AA42" s="4" t="e">
        <f t="shared" si="119"/>
        <v>#N/A</v>
      </c>
      <c r="AB42" s="4" t="e">
        <f t="shared" si="120"/>
        <v>#N/A</v>
      </c>
      <c r="AC42" s="4" t="e">
        <f t="shared" si="121"/>
        <v>#N/A</v>
      </c>
      <c r="AD42" s="4" t="e">
        <f t="shared" si="122"/>
        <v>#N/A</v>
      </c>
      <c r="AE42" s="4" t="e">
        <f t="shared" si="123"/>
        <v>#N/A</v>
      </c>
      <c r="AF42" s="4" t="e">
        <f t="shared" si="12"/>
        <v>#N/A</v>
      </c>
      <c r="AG42" s="4" t="e">
        <f t="shared" si="124"/>
        <v>#N/A</v>
      </c>
      <c r="AI42" s="4">
        <f t="shared" si="13"/>
        <v>0</v>
      </c>
      <c r="AJ42" s="4">
        <f t="shared" si="14"/>
        <v>0</v>
      </c>
      <c r="AK42" s="4">
        <f t="shared" si="15"/>
        <v>0</v>
      </c>
      <c r="AL42" s="4">
        <f t="shared" si="16"/>
        <v>0</v>
      </c>
      <c r="AM42" s="4">
        <f t="shared" si="17"/>
        <v>0</v>
      </c>
      <c r="AN42" s="4">
        <f t="shared" si="18"/>
        <v>0</v>
      </c>
      <c r="AO42" s="4">
        <f t="shared" si="19"/>
        <v>0</v>
      </c>
      <c r="AP42" s="4">
        <f t="shared" si="20"/>
        <v>0</v>
      </c>
      <c r="AQ42" s="4">
        <f t="shared" si="21"/>
        <v>0</v>
      </c>
      <c r="AR42" s="4">
        <f t="shared" si="22"/>
        <v>0</v>
      </c>
      <c r="AS42" s="4">
        <f t="shared" si="23"/>
        <v>0</v>
      </c>
      <c r="AT42" s="4">
        <f t="shared" si="24"/>
        <v>0</v>
      </c>
      <c r="AU42" s="4">
        <f t="shared" si="25"/>
        <v>0</v>
      </c>
      <c r="AV42" s="4">
        <f t="shared" si="26"/>
        <v>0</v>
      </c>
      <c r="AW42" s="4">
        <f t="shared" si="26"/>
        <v>0</v>
      </c>
      <c r="AY42" s="2" t="e">
        <f t="shared" si="27"/>
        <v>#N/A</v>
      </c>
      <c r="AZ42" s="2" t="e">
        <f t="shared" si="28"/>
        <v>#N/A</v>
      </c>
      <c r="BA42" s="2" t="e">
        <f t="shared" si="29"/>
        <v>#N/A</v>
      </c>
      <c r="BB42" s="2" t="e">
        <f t="shared" si="30"/>
        <v>#N/A</v>
      </c>
      <c r="BC42" s="2" t="e">
        <f t="shared" si="31"/>
        <v>#N/A</v>
      </c>
      <c r="BD42" s="2" t="e">
        <f t="shared" si="32"/>
        <v>#N/A</v>
      </c>
      <c r="BE42" s="2" t="e">
        <f t="shared" si="33"/>
        <v>#N/A</v>
      </c>
      <c r="BF42" s="2" t="e">
        <f t="shared" si="34"/>
        <v>#N/A</v>
      </c>
      <c r="BG42" s="2" t="e">
        <f t="shared" si="35"/>
        <v>#N/A</v>
      </c>
      <c r="BH42" s="2" t="e">
        <f t="shared" si="36"/>
        <v>#N/A</v>
      </c>
      <c r="BI42" s="2" t="e">
        <f t="shared" si="37"/>
        <v>#N/A</v>
      </c>
      <c r="BJ42" s="2" t="e">
        <f t="shared" si="38"/>
        <v>#N/A</v>
      </c>
      <c r="BK42" s="2" t="e">
        <f t="shared" si="39"/>
        <v>#N/A</v>
      </c>
      <c r="BL42" s="2" t="e">
        <f t="shared" si="40"/>
        <v>#N/A</v>
      </c>
      <c r="BM42" s="2" t="e">
        <f t="shared" si="40"/>
        <v>#N/A</v>
      </c>
      <c r="BO42" s="2" t="str">
        <f t="shared" si="41"/>
        <v/>
      </c>
      <c r="BP42" s="2" t="str">
        <f t="shared" si="42"/>
        <v/>
      </c>
      <c r="BQ42" s="2" t="str">
        <f t="shared" si="43"/>
        <v/>
      </c>
      <c r="BR42" s="2" t="str">
        <f t="shared" si="44"/>
        <v/>
      </c>
      <c r="BS42" s="2" t="str">
        <f t="shared" si="45"/>
        <v/>
      </c>
      <c r="BT42" s="2" t="str">
        <f t="shared" si="46"/>
        <v/>
      </c>
      <c r="BU42" s="2" t="str">
        <f t="shared" si="47"/>
        <v/>
      </c>
      <c r="BV42" s="2" t="str">
        <f t="shared" si="48"/>
        <v/>
      </c>
      <c r="BW42" s="2" t="str">
        <f t="shared" si="49"/>
        <v/>
      </c>
      <c r="BX42" s="2" t="str">
        <f t="shared" si="50"/>
        <v/>
      </c>
      <c r="BY42" s="2" t="str">
        <f t="shared" si="51"/>
        <v/>
      </c>
      <c r="BZ42" s="2" t="str">
        <f t="shared" si="52"/>
        <v/>
      </c>
      <c r="CA42" s="2" t="str">
        <f t="shared" si="53"/>
        <v/>
      </c>
      <c r="CB42" s="2" t="str">
        <f t="shared" si="54"/>
        <v/>
      </c>
      <c r="CC42" s="2" t="str">
        <f t="shared" si="125"/>
        <v/>
      </c>
      <c r="CE42" s="2" t="str">
        <f t="shared" si="55"/>
        <v/>
      </c>
      <c r="CF42" s="2" t="str">
        <f t="shared" si="56"/>
        <v/>
      </c>
      <c r="CG42" s="2" t="str">
        <f t="shared" si="57"/>
        <v/>
      </c>
      <c r="CH42" s="2" t="str">
        <f t="shared" si="58"/>
        <v/>
      </c>
      <c r="CI42" s="2" t="str">
        <f t="shared" si="59"/>
        <v/>
      </c>
      <c r="CJ42" s="2" t="str">
        <f t="shared" si="60"/>
        <v/>
      </c>
      <c r="CK42" s="2" t="str">
        <f t="shared" si="61"/>
        <v/>
      </c>
      <c r="CL42" s="2" t="str">
        <f t="shared" si="62"/>
        <v/>
      </c>
      <c r="CM42" s="2" t="str">
        <f t="shared" si="63"/>
        <v/>
      </c>
      <c r="CN42" s="2" t="str">
        <f t="shared" si="64"/>
        <v/>
      </c>
      <c r="CO42" s="2" t="str">
        <f t="shared" si="65"/>
        <v/>
      </c>
      <c r="CP42" s="2" t="str">
        <f t="shared" si="66"/>
        <v/>
      </c>
      <c r="CQ42" s="2" t="str">
        <f t="shared" si="67"/>
        <v/>
      </c>
      <c r="CR42" s="2" t="str">
        <f t="shared" si="68"/>
        <v/>
      </c>
      <c r="CS42" s="2" t="str">
        <f t="shared" si="126"/>
        <v/>
      </c>
      <c r="CU42" s="2">
        <f t="shared" si="69"/>
        <v>73.555204963701172</v>
      </c>
      <c r="CV42" s="2">
        <f t="shared" si="70"/>
        <v>81.142409287347888</v>
      </c>
      <c r="CW42" s="2">
        <f t="shared" si="71"/>
        <v>79.926720220937256</v>
      </c>
      <c r="CX42" s="2">
        <f t="shared" si="72"/>
        <v>72.973663953925893</v>
      </c>
      <c r="CY42" s="2">
        <f t="shared" si="73"/>
        <v>76.783993764563732</v>
      </c>
      <c r="CZ42" s="2">
        <f t="shared" si="74"/>
        <v>77.529577100264916</v>
      </c>
      <c r="DA42" s="2">
        <f t="shared" si="75"/>
        <v>79.95756338561624</v>
      </c>
      <c r="DB42" s="2">
        <f t="shared" si="76"/>
        <v>83.01786239756926</v>
      </c>
      <c r="DC42" s="2">
        <f t="shared" si="77"/>
        <v>87.028600168827566</v>
      </c>
      <c r="DD42" s="2">
        <f t="shared" si="78"/>
        <v>84.574408940357884</v>
      </c>
      <c r="DE42" s="2">
        <f t="shared" si="79"/>
        <v>87.416458027372258</v>
      </c>
      <c r="DF42" s="2">
        <f t="shared" si="80"/>
        <v>75.750925574720696</v>
      </c>
      <c r="DG42" s="2">
        <f t="shared" si="81"/>
        <v>76.112226086956511</v>
      </c>
      <c r="DH42" s="2">
        <f t="shared" si="82"/>
        <v>73.588823022089258</v>
      </c>
      <c r="DI42" s="2">
        <f t="shared" si="82"/>
        <v>69.002214979436587</v>
      </c>
      <c r="DK42" s="2">
        <f t="shared" si="83"/>
        <v>62.902813923766089</v>
      </c>
      <c r="DL42" s="2">
        <f t="shared" si="84"/>
        <v>70.277259624080116</v>
      </c>
      <c r="DM42" s="2">
        <f t="shared" si="85"/>
        <v>64.162442391063649</v>
      </c>
      <c r="DN42" s="2">
        <f t="shared" si="86"/>
        <v>63.118041679854912</v>
      </c>
      <c r="DO42" s="2">
        <f t="shared" si="87"/>
        <v>66.967155737678581</v>
      </c>
      <c r="DP42" s="2">
        <f t="shared" si="88"/>
        <v>69.515741205841891</v>
      </c>
      <c r="DQ42" s="2">
        <f t="shared" si="89"/>
        <v>72.85957684120828</v>
      </c>
      <c r="DR42" s="2">
        <f t="shared" si="90"/>
        <v>73.353383707551785</v>
      </c>
      <c r="DS42" s="2">
        <f t="shared" si="91"/>
        <v>77.385985075506994</v>
      </c>
      <c r="DT42" s="2">
        <f t="shared" si="92"/>
        <v>74.437387814657299</v>
      </c>
      <c r="DU42" s="2">
        <f t="shared" si="93"/>
        <v>70.842051956216622</v>
      </c>
      <c r="DV42" s="2">
        <f t="shared" si="94"/>
        <v>68.54313960100265</v>
      </c>
      <c r="DW42" s="2">
        <f t="shared" si="95"/>
        <v>72.581547251019458</v>
      </c>
      <c r="DX42" s="2">
        <f t="shared" si="96"/>
        <v>72.389280495883398</v>
      </c>
      <c r="DY42" s="2">
        <f t="shared" si="96"/>
        <v>71.623730009345337</v>
      </c>
      <c r="EA42" s="2">
        <f t="shared" si="97"/>
        <v>7.3129832782459886E-4</v>
      </c>
      <c r="EB42" s="2">
        <f t="shared" si="98"/>
        <v>7.1404357789252369E-4</v>
      </c>
      <c r="EC42" s="2">
        <f t="shared" si="99"/>
        <v>7.5802380377065304E-4</v>
      </c>
      <c r="ED42" s="2">
        <f t="shared" si="100"/>
        <v>7.886059055195111E-4</v>
      </c>
      <c r="EE42" s="2">
        <f t="shared" si="101"/>
        <v>7.9354418604893383E-4</v>
      </c>
      <c r="EF42" s="2">
        <f t="shared" si="102"/>
        <v>8.3524132073945487E-4</v>
      </c>
      <c r="EG42" s="2">
        <f t="shared" si="103"/>
        <v>8.4119738205409476E-4</v>
      </c>
      <c r="EH42" s="2">
        <f t="shared" si="104"/>
        <v>8.4497693095259192E-4</v>
      </c>
      <c r="EI42" s="2">
        <f t="shared" si="105"/>
        <v>9.2681289206801923E-4</v>
      </c>
      <c r="EJ42" s="2">
        <f t="shared" si="106"/>
        <v>8.6587742978512061E-4</v>
      </c>
      <c r="EK42" s="2">
        <f t="shared" si="107"/>
        <v>7.8228046040225928E-4</v>
      </c>
      <c r="EL42" s="2">
        <f t="shared" si="108"/>
        <v>6.7544129786340011E-4</v>
      </c>
      <c r="EM42" s="2">
        <f t="shared" si="109"/>
        <v>6.7392281698831649E-4</v>
      </c>
      <c r="EN42" s="2">
        <f t="shared" si="110"/>
        <v>7.3196575300532173E-4</v>
      </c>
      <c r="EO42" s="2">
        <f t="shared" si="110"/>
        <v>6.5473310349173526E-4</v>
      </c>
    </row>
    <row r="43" spans="2:145" x14ac:dyDescent="0.25">
      <c r="B43" s="2">
        <v>16</v>
      </c>
      <c r="C43" s="43">
        <v>67.349000000000004</v>
      </c>
      <c r="D43" s="43">
        <v>72.266999999999996</v>
      </c>
      <c r="E43" s="43">
        <v>69.566999999999993</v>
      </c>
      <c r="F43" s="43">
        <v>66.283000000000001</v>
      </c>
      <c r="G43" s="43">
        <v>70.566999999999993</v>
      </c>
      <c r="H43" s="43">
        <v>71.216999999999999</v>
      </c>
      <c r="I43" s="43">
        <v>74.55</v>
      </c>
      <c r="J43" s="43">
        <v>76.332999999999998</v>
      </c>
      <c r="K43" s="43">
        <v>78.95</v>
      </c>
      <c r="L43" s="43">
        <v>75.466999999999999</v>
      </c>
      <c r="M43" s="43">
        <v>71.816999999999993</v>
      </c>
      <c r="N43" s="43">
        <v>68.867000000000004</v>
      </c>
      <c r="O43" s="43">
        <v>70.016999999999996</v>
      </c>
      <c r="P43" s="43">
        <v>66.650000000000006</v>
      </c>
      <c r="Q43" s="43">
        <v>64.150000000000006</v>
      </c>
      <c r="S43" s="4" t="e">
        <f t="shared" si="111"/>
        <v>#N/A</v>
      </c>
      <c r="T43" s="4" t="e">
        <f t="shared" ref="T43:T106" si="127">AZ43 + (D$3 * _xlfn.NORM.DIST($B43, D$7, ABS(D$11), FALSE) * _xlfn.NORM.DIST(($B43 - D$7)*D$15, 0, ABS(D$11), TRUE) * 2)
               + (D$4 * _xlfn.NORM.DIST($B43, D$8, ABS(D$12), FALSE) * _xlfn.NORM.DIST(($B43 - D$8)*D$16, 0, ABS(D$12), TRUE) * 2)
               + (D$5 * _xlfn.NORM.DIST($B43, D$9, ABS(D$13), FALSE) * _xlfn.NORM.DIST(($B43 - D$9)*D$17, 0, ABS(D$13), TRUE) * 2)
               + (D$6 * _xlfn.NORM.DIST($B43, D$10, ABS(D$14), FALSE) * _xlfn.NORM.DIST(($B43 - D$10)*D$18, 0, ABS(D$14), TRUE) * 2)</f>
        <v>#N/A</v>
      </c>
      <c r="U43" s="4" t="e">
        <f t="shared" ref="U43:U106" si="128">BA43 + (E$3 * _xlfn.NORM.DIST($B43, E$7, ABS(E$11), FALSE) * _xlfn.NORM.DIST(($B43 - E$7)*E$15, 0, ABS(E$11), TRUE) * 2)
               + (E$4 * _xlfn.NORM.DIST($B43, E$8, ABS(E$12), FALSE) * _xlfn.NORM.DIST(($B43 - E$8)*E$16, 0, ABS(E$12), TRUE) * 2)
               + (E$5 * _xlfn.NORM.DIST($B43, E$9, ABS(E$13), FALSE) * _xlfn.NORM.DIST(($B43 - E$9)*E$17, 0, ABS(E$13), TRUE) * 2)
               + (E$6 * _xlfn.NORM.DIST($B43, E$10, ABS(E$14), FALSE) * _xlfn.NORM.DIST(($B43 - E$10)*E$18, 0, ABS(E$14), TRUE) * 2)</f>
        <v>#N/A</v>
      </c>
      <c r="V43" s="4" t="e">
        <f t="shared" ref="V43:V106" si="129">BB43 + (F$3 * _xlfn.NORM.DIST($B43, F$7, ABS(F$11), FALSE) * _xlfn.NORM.DIST(($B43 - F$7)*F$15, 0, ABS(F$11), TRUE) * 2)
               + (F$4 * _xlfn.NORM.DIST($B43, F$8, ABS(F$12), FALSE) * _xlfn.NORM.DIST(($B43 - F$8)*F$16, 0, ABS(F$12), TRUE) * 2)
               + (F$5 * _xlfn.NORM.DIST($B43, F$9, ABS(F$13), FALSE) * _xlfn.NORM.DIST(($B43 - F$9)*F$17, 0, ABS(F$13), TRUE) * 2)
               + (F$6 * _xlfn.NORM.DIST($B43, F$10, ABS(F$14), FALSE) * _xlfn.NORM.DIST(($B43 - F$10)*F$18, 0, ABS(F$14), TRUE) * 2)</f>
        <v>#N/A</v>
      </c>
      <c r="W43" s="4" t="e">
        <f t="shared" ref="W43:W106" si="130">BC43 + (G$3 * _xlfn.NORM.DIST($B43, G$7, ABS(G$11), FALSE) * _xlfn.NORM.DIST(($B43 - G$7)*G$15, 0, ABS(G$11), TRUE) * 2)
               + (G$4 * _xlfn.NORM.DIST($B43, G$8, ABS(G$12), FALSE) * _xlfn.NORM.DIST(($B43 - G$8)*G$16, 0, ABS(G$12), TRUE) * 2)
               + (G$5 * _xlfn.NORM.DIST($B43, G$9, ABS(G$13), FALSE) * _xlfn.NORM.DIST(($B43 - G$9)*G$17, 0, ABS(G$13), TRUE) * 2)
               + (G$6 * _xlfn.NORM.DIST($B43, G$10, ABS(G$14), FALSE) * _xlfn.NORM.DIST(($B43 - G$10)*G$18, 0, ABS(G$14), TRUE) * 2)</f>
        <v>#N/A</v>
      </c>
      <c r="X43" s="4" t="e">
        <f t="shared" ref="X43:X106" si="131">BD43 + (H$3 * _xlfn.NORM.DIST($B43, H$7, ABS(H$11), FALSE) * _xlfn.NORM.DIST(($B43 - H$7)*H$15, 0, ABS(H$11), TRUE) * 2)
               + (H$4 * _xlfn.NORM.DIST($B43, H$8, ABS(H$12), FALSE) * _xlfn.NORM.DIST(($B43 - H$8)*H$16, 0, ABS(H$12), TRUE) * 2)
               + (H$5 * _xlfn.NORM.DIST($B43, H$9, ABS(H$13), FALSE) * _xlfn.NORM.DIST(($B43 - H$9)*H$17, 0, ABS(H$13), TRUE) * 2)
               + (H$6 * _xlfn.NORM.DIST($B43, H$10, ABS(H$14), FALSE) * _xlfn.NORM.DIST(($B43 - H$10)*H$18, 0, ABS(H$14), TRUE) * 2)</f>
        <v>#N/A</v>
      </c>
      <c r="Y43" s="4" t="e">
        <f t="shared" ref="Y43:Y106" si="132">BE43 + (I$3 * _xlfn.NORM.DIST($B43, I$7, ABS(I$11), FALSE) * _xlfn.NORM.DIST(($B43 - I$7)*I$15, 0, ABS(I$11), TRUE) * 2)
               + (I$4 * _xlfn.NORM.DIST($B43, I$8, ABS(I$12), FALSE) * _xlfn.NORM.DIST(($B43 - I$8)*I$16, 0, ABS(I$12), TRUE) * 2)
               + (I$5 * _xlfn.NORM.DIST($B43, I$9, ABS(I$13), FALSE) * _xlfn.NORM.DIST(($B43 - I$9)*I$17, 0, ABS(I$13), TRUE) * 2)
               + (I$6 * _xlfn.NORM.DIST($B43, I$10, ABS(I$14), FALSE) * _xlfn.NORM.DIST(($B43 - I$10)*I$18, 0, ABS(I$14), TRUE) * 2)</f>
        <v>#N/A</v>
      </c>
      <c r="Z43" s="4" t="e">
        <f t="shared" ref="Z43:Z106" si="133">BF43 + (J$3 * _xlfn.NORM.DIST($B43, J$7, ABS(J$11), FALSE) * _xlfn.NORM.DIST(($B43 - J$7)*J$15, 0, ABS(J$11), TRUE) * 2)
               + (J$4 * _xlfn.NORM.DIST($B43, J$8, ABS(J$12), FALSE) * _xlfn.NORM.DIST(($B43 - J$8)*J$16, 0, ABS(J$12), TRUE) * 2)
               + (J$5 * _xlfn.NORM.DIST($B43, J$9, ABS(J$13), FALSE) * _xlfn.NORM.DIST(($B43 - J$9)*J$17, 0, ABS(J$13), TRUE) * 2)
               + (J$6 * _xlfn.NORM.DIST($B43, J$10, ABS(J$14), FALSE) * _xlfn.NORM.DIST(($B43 - J$10)*J$18, 0, ABS(J$14), TRUE) * 2)</f>
        <v>#N/A</v>
      </c>
      <c r="AA43" s="4" t="e">
        <f t="shared" ref="AA43:AA106" si="134">BG43 + (K$3 * _xlfn.NORM.DIST($B43, K$7, ABS(K$11), FALSE) * _xlfn.NORM.DIST(($B43 - K$7)*K$15, 0, ABS(K$11), TRUE) * 2)
               + (K$4 * _xlfn.NORM.DIST($B43, K$8, ABS(K$12), FALSE) * _xlfn.NORM.DIST(($B43 - K$8)*K$16, 0, ABS(K$12), TRUE) * 2)
               + (K$5 * _xlfn.NORM.DIST($B43, K$9, ABS(K$13), FALSE) * _xlfn.NORM.DIST(($B43 - K$9)*K$17, 0, ABS(K$13), TRUE) * 2)
               + (K$6 * _xlfn.NORM.DIST($B43, K$10, ABS(K$14), FALSE) * _xlfn.NORM.DIST(($B43 - K$10)*K$18, 0, ABS(K$14), TRUE) * 2)</f>
        <v>#N/A</v>
      </c>
      <c r="AB43" s="4" t="e">
        <f t="shared" ref="AB43:AB106" si="135">BH43 + (L$3 * _xlfn.NORM.DIST($B43, L$7, ABS(L$11), FALSE) * _xlfn.NORM.DIST(($B43 - L$7)*L$15, 0, ABS(L$11), TRUE) * 2)
               + (L$4 * _xlfn.NORM.DIST($B43, L$8, ABS(L$12), FALSE) * _xlfn.NORM.DIST(($B43 - L$8)*L$16, 0, ABS(L$12), TRUE) * 2)
               + (L$5 * _xlfn.NORM.DIST($B43, L$9, ABS(L$13), FALSE) * _xlfn.NORM.DIST(($B43 - L$9)*L$17, 0, ABS(L$13), TRUE) * 2)
               + (L$6 * _xlfn.NORM.DIST($B43, L$10, ABS(L$14), FALSE) * _xlfn.NORM.DIST(($B43 - L$10)*L$18, 0, ABS(L$14), TRUE) * 2)</f>
        <v>#N/A</v>
      </c>
      <c r="AC43" s="4" t="e">
        <f t="shared" ref="AC43:AC106" si="136">BI43 + (M$3 * _xlfn.NORM.DIST($B43, M$7, ABS(M$11), FALSE) * _xlfn.NORM.DIST(($B43 - M$7)*M$15, 0, ABS(M$11), TRUE) * 2)
               + (M$4 * _xlfn.NORM.DIST($B43, M$8, ABS(M$12), FALSE) * _xlfn.NORM.DIST(($B43 - M$8)*M$16, 0, ABS(M$12), TRUE) * 2)
               + (M$5 * _xlfn.NORM.DIST($B43, M$9, ABS(M$13), FALSE) * _xlfn.NORM.DIST(($B43 - M$9)*M$17, 0, ABS(M$13), TRUE) * 2)
               + (M$6 * _xlfn.NORM.DIST($B43, M$10, ABS(M$14), FALSE) * _xlfn.NORM.DIST(($B43 - M$10)*M$18, 0, ABS(M$14), TRUE) * 2)</f>
        <v>#N/A</v>
      </c>
      <c r="AD43" s="4" t="e">
        <f t="shared" ref="AD43:AD106" si="137">BJ43 + (N$3 * _xlfn.NORM.DIST($B43, N$7, ABS(N$11), FALSE) * _xlfn.NORM.DIST(($B43 - N$7)*N$15, 0, ABS(N$11), TRUE) * 2)
               + (N$4 * _xlfn.NORM.DIST($B43, N$8, ABS(N$12), FALSE) * _xlfn.NORM.DIST(($B43 - N$8)*N$16, 0, ABS(N$12), TRUE) * 2)
               + (N$5 * _xlfn.NORM.DIST($B43, N$9, ABS(N$13), FALSE) * _xlfn.NORM.DIST(($B43 - N$9)*N$17, 0, ABS(N$13), TRUE) * 2)
               + (N$6 * _xlfn.NORM.DIST($B43, N$10, ABS(N$14), FALSE) * _xlfn.NORM.DIST(($B43 - N$10)*N$18, 0, ABS(N$14), TRUE) * 2)</f>
        <v>#N/A</v>
      </c>
      <c r="AE43" s="4" t="e">
        <f t="shared" ref="AE43:AE106" si="138">BK43 + (O$3 * _xlfn.NORM.DIST($B43, O$7, ABS(O$11), FALSE) * _xlfn.NORM.DIST(($B43 - O$7)*O$15, 0, ABS(O$11), TRUE) * 2)
               + (O$4 * _xlfn.NORM.DIST($B43, O$8, ABS(O$12), FALSE) * _xlfn.NORM.DIST(($B43 - O$8)*O$16, 0, ABS(O$12), TRUE) * 2)
               + (O$5 * _xlfn.NORM.DIST($B43, O$9, ABS(O$13), FALSE) * _xlfn.NORM.DIST(($B43 - O$9)*O$17, 0, ABS(O$13), TRUE) * 2)
               + (O$6 * _xlfn.NORM.DIST($B43, O$10, ABS(O$14), FALSE) * _xlfn.NORM.DIST(($B43 - O$10)*O$18, 0, ABS(O$14), TRUE) * 2)</f>
        <v>#N/A</v>
      </c>
      <c r="AF43" s="4" t="e">
        <f t="shared" si="12"/>
        <v>#N/A</v>
      </c>
      <c r="AG43" s="4" t="e">
        <f t="shared" si="124"/>
        <v>#N/A</v>
      </c>
      <c r="AI43" s="4">
        <f t="shared" si="13"/>
        <v>0</v>
      </c>
      <c r="AJ43" s="4">
        <f t="shared" si="14"/>
        <v>0</v>
      </c>
      <c r="AK43" s="4">
        <f t="shared" si="15"/>
        <v>0</v>
      </c>
      <c r="AL43" s="4">
        <f t="shared" si="16"/>
        <v>0</v>
      </c>
      <c r="AM43" s="4">
        <f t="shared" si="17"/>
        <v>0</v>
      </c>
      <c r="AN43" s="4">
        <f t="shared" si="18"/>
        <v>0</v>
      </c>
      <c r="AO43" s="4">
        <f t="shared" si="19"/>
        <v>0</v>
      </c>
      <c r="AP43" s="4">
        <f t="shared" si="20"/>
        <v>0</v>
      </c>
      <c r="AQ43" s="4">
        <f t="shared" si="21"/>
        <v>0</v>
      </c>
      <c r="AR43" s="4">
        <f t="shared" si="22"/>
        <v>0</v>
      </c>
      <c r="AS43" s="4">
        <f t="shared" si="23"/>
        <v>0</v>
      </c>
      <c r="AT43" s="4">
        <f t="shared" si="24"/>
        <v>0</v>
      </c>
      <c r="AU43" s="4">
        <f t="shared" si="25"/>
        <v>0</v>
      </c>
      <c r="AV43" s="4">
        <f t="shared" si="26"/>
        <v>0</v>
      </c>
      <c r="AW43" s="4">
        <f t="shared" si="26"/>
        <v>0</v>
      </c>
      <c r="AY43" s="2" t="e">
        <f t="shared" si="27"/>
        <v>#N/A</v>
      </c>
      <c r="AZ43" s="2" t="e">
        <f t="shared" si="28"/>
        <v>#N/A</v>
      </c>
      <c r="BA43" s="2" t="e">
        <f t="shared" si="29"/>
        <v>#N/A</v>
      </c>
      <c r="BB43" s="2" t="e">
        <f t="shared" si="30"/>
        <v>#N/A</v>
      </c>
      <c r="BC43" s="2" t="e">
        <f t="shared" si="31"/>
        <v>#N/A</v>
      </c>
      <c r="BD43" s="2" t="e">
        <f t="shared" si="32"/>
        <v>#N/A</v>
      </c>
      <c r="BE43" s="2" t="e">
        <f t="shared" si="33"/>
        <v>#N/A</v>
      </c>
      <c r="BF43" s="2" t="e">
        <f t="shared" si="34"/>
        <v>#N/A</v>
      </c>
      <c r="BG43" s="2" t="e">
        <f t="shared" si="35"/>
        <v>#N/A</v>
      </c>
      <c r="BH43" s="2" t="e">
        <f t="shared" si="36"/>
        <v>#N/A</v>
      </c>
      <c r="BI43" s="2" t="e">
        <f t="shared" si="37"/>
        <v>#N/A</v>
      </c>
      <c r="BJ43" s="2" t="e">
        <f t="shared" si="38"/>
        <v>#N/A</v>
      </c>
      <c r="BK43" s="2" t="e">
        <f t="shared" si="39"/>
        <v>#N/A</v>
      </c>
      <c r="BL43" s="2" t="e">
        <f t="shared" si="40"/>
        <v>#N/A</v>
      </c>
      <c r="BM43" s="2" t="e">
        <f t="shared" si="40"/>
        <v>#N/A</v>
      </c>
      <c r="BO43" s="2" t="str">
        <f t="shared" si="41"/>
        <v/>
      </c>
      <c r="BP43" s="2" t="str">
        <f t="shared" si="42"/>
        <v/>
      </c>
      <c r="BQ43" s="2" t="str">
        <f t="shared" si="43"/>
        <v/>
      </c>
      <c r="BR43" s="2" t="str">
        <f t="shared" si="44"/>
        <v/>
      </c>
      <c r="BS43" s="2" t="str">
        <f t="shared" si="45"/>
        <v/>
      </c>
      <c r="BT43" s="2" t="str">
        <f t="shared" si="46"/>
        <v/>
      </c>
      <c r="BU43" s="2" t="str">
        <f t="shared" si="47"/>
        <v/>
      </c>
      <c r="BV43" s="2" t="str">
        <f t="shared" si="48"/>
        <v/>
      </c>
      <c r="BW43" s="2" t="str">
        <f t="shared" si="49"/>
        <v/>
      </c>
      <c r="BX43" s="2" t="str">
        <f t="shared" si="50"/>
        <v/>
      </c>
      <c r="BY43" s="2" t="str">
        <f t="shared" si="51"/>
        <v/>
      </c>
      <c r="BZ43" s="2" t="str">
        <f t="shared" si="52"/>
        <v/>
      </c>
      <c r="CA43" s="2" t="str">
        <f t="shared" si="53"/>
        <v/>
      </c>
      <c r="CB43" s="2" t="str">
        <f t="shared" si="54"/>
        <v/>
      </c>
      <c r="CC43" s="2" t="str">
        <f t="shared" si="125"/>
        <v/>
      </c>
      <c r="CE43" s="2" t="str">
        <f t="shared" si="55"/>
        <v/>
      </c>
      <c r="CF43" s="2" t="str">
        <f t="shared" si="56"/>
        <v/>
      </c>
      <c r="CG43" s="2" t="str">
        <f t="shared" si="57"/>
        <v/>
      </c>
      <c r="CH43" s="2" t="str">
        <f t="shared" si="58"/>
        <v/>
      </c>
      <c r="CI43" s="2" t="str">
        <f t="shared" si="59"/>
        <v/>
      </c>
      <c r="CJ43" s="2" t="str">
        <f t="shared" si="60"/>
        <v/>
      </c>
      <c r="CK43" s="2" t="str">
        <f t="shared" si="61"/>
        <v/>
      </c>
      <c r="CL43" s="2" t="str">
        <f t="shared" si="62"/>
        <v/>
      </c>
      <c r="CM43" s="2" t="str">
        <f t="shared" si="63"/>
        <v/>
      </c>
      <c r="CN43" s="2" t="str">
        <f t="shared" si="64"/>
        <v/>
      </c>
      <c r="CO43" s="2" t="str">
        <f t="shared" si="65"/>
        <v/>
      </c>
      <c r="CP43" s="2" t="str">
        <f t="shared" si="66"/>
        <v/>
      </c>
      <c r="CQ43" s="2" t="str">
        <f t="shared" si="67"/>
        <v/>
      </c>
      <c r="CR43" s="2" t="str">
        <f t="shared" si="68"/>
        <v/>
      </c>
      <c r="CS43" s="2" t="str">
        <f t="shared" si="126"/>
        <v/>
      </c>
      <c r="CU43" s="2">
        <f t="shared" si="69"/>
        <v>73.280934755885852</v>
      </c>
      <c r="CV43" s="2">
        <f t="shared" si="70"/>
        <v>80.812550103564348</v>
      </c>
      <c r="CW43" s="2">
        <f t="shared" si="71"/>
        <v>79.559073962199008</v>
      </c>
      <c r="CX43" s="2">
        <f t="shared" si="72"/>
        <v>72.68254472782003</v>
      </c>
      <c r="CY43" s="2">
        <f t="shared" si="73"/>
        <v>76.494955559031666</v>
      </c>
      <c r="CZ43" s="2">
        <f t="shared" si="74"/>
        <v>77.257212771092441</v>
      </c>
      <c r="DA43" s="2">
        <f t="shared" si="75"/>
        <v>79.679975725202738</v>
      </c>
      <c r="DB43" s="2">
        <f t="shared" si="76"/>
        <v>82.702470711720821</v>
      </c>
      <c r="DC43" s="2">
        <f t="shared" si="77"/>
        <v>86.685257216719194</v>
      </c>
      <c r="DD43" s="2">
        <f t="shared" si="78"/>
        <v>84.251836465776165</v>
      </c>
      <c r="DE43" s="2">
        <f t="shared" si="79"/>
        <v>87.013615122471236</v>
      </c>
      <c r="DF43" s="2">
        <f t="shared" si="80"/>
        <v>75.48239594008767</v>
      </c>
      <c r="DG43" s="2">
        <f t="shared" si="81"/>
        <v>75.871334782608685</v>
      </c>
      <c r="DH43" s="2">
        <f t="shared" si="82"/>
        <v>73.402902776555507</v>
      </c>
      <c r="DI43" s="2">
        <f t="shared" si="82"/>
        <v>68.878731169508214</v>
      </c>
      <c r="DK43" s="2">
        <f t="shared" si="83"/>
        <v>62.768505842451049</v>
      </c>
      <c r="DL43" s="2">
        <f t="shared" si="84"/>
        <v>70.085539145079608</v>
      </c>
      <c r="DM43" s="2">
        <f t="shared" si="85"/>
        <v>64.002676185432378</v>
      </c>
      <c r="DN43" s="2">
        <f t="shared" si="86"/>
        <v>62.958418300752115</v>
      </c>
      <c r="DO43" s="2">
        <f t="shared" si="87"/>
        <v>66.805048935383823</v>
      </c>
      <c r="DP43" s="2">
        <f t="shared" si="88"/>
        <v>69.348431615373087</v>
      </c>
      <c r="DQ43" s="2">
        <f t="shared" si="89"/>
        <v>72.673852175746632</v>
      </c>
      <c r="DR43" s="2">
        <f t="shared" si="90"/>
        <v>73.162753325256261</v>
      </c>
      <c r="DS43" s="2">
        <f t="shared" si="91"/>
        <v>77.17093862388036</v>
      </c>
      <c r="DT43" s="2">
        <f t="shared" si="92"/>
        <v>74.248421885677445</v>
      </c>
      <c r="DU43" s="2">
        <f t="shared" si="93"/>
        <v>70.651381196439388</v>
      </c>
      <c r="DV43" s="2">
        <f t="shared" si="94"/>
        <v>68.361325385290726</v>
      </c>
      <c r="DW43" s="2">
        <f t="shared" si="95"/>
        <v>72.383308741881493</v>
      </c>
      <c r="DX43" s="2">
        <f t="shared" si="96"/>
        <v>72.21084004629796</v>
      </c>
      <c r="DY43" s="2">
        <f t="shared" si="96"/>
        <v>71.458565446094795</v>
      </c>
      <c r="EA43" s="2">
        <f t="shared" si="97"/>
        <v>8.0179610113809857E-4</v>
      </c>
      <c r="EB43" s="2">
        <f t="shared" si="98"/>
        <v>7.8287928198616792E-4</v>
      </c>
      <c r="EC43" s="2">
        <f t="shared" si="99"/>
        <v>8.3109579265523595E-4</v>
      </c>
      <c r="ED43" s="2">
        <f t="shared" si="100"/>
        <v>8.6462339737198148E-4</v>
      </c>
      <c r="EE43" s="2">
        <f t="shared" si="101"/>
        <v>8.700372878749803E-4</v>
      </c>
      <c r="EF43" s="2">
        <f t="shared" si="102"/>
        <v>9.1575010320638897E-4</v>
      </c>
      <c r="EG43" s="2">
        <f t="shared" si="103"/>
        <v>9.2227973842830247E-4</v>
      </c>
      <c r="EH43" s="2">
        <f t="shared" si="104"/>
        <v>9.2642325729561028E-4</v>
      </c>
      <c r="EI43" s="2">
        <f t="shared" si="105"/>
        <v>1.0161392676922936E-3</v>
      </c>
      <c r="EJ43" s="2">
        <f t="shared" si="106"/>
        <v>9.4933641634865039E-4</v>
      </c>
      <c r="EK43" s="2">
        <f t="shared" si="107"/>
        <v>8.5768873575137357E-4</v>
      </c>
      <c r="EL43" s="2">
        <f t="shared" si="108"/>
        <v>7.4055839712878992E-4</v>
      </c>
      <c r="EM43" s="2">
        <f t="shared" si="109"/>
        <v>7.3889363269110731E-4</v>
      </c>
      <c r="EN43" s="2">
        <f t="shared" si="110"/>
        <v>8.0252781499437281E-4</v>
      </c>
      <c r="EO43" s="2">
        <f t="shared" si="110"/>
        <v>7.1785522717419622E-4</v>
      </c>
    </row>
    <row r="44" spans="2:145" x14ac:dyDescent="0.25">
      <c r="B44" s="2">
        <v>17</v>
      </c>
      <c r="C44" s="43">
        <v>67.316999999999993</v>
      </c>
      <c r="D44" s="43">
        <v>73.25</v>
      </c>
      <c r="E44" s="43">
        <v>70.332999999999998</v>
      </c>
      <c r="F44" s="43">
        <v>66.3</v>
      </c>
      <c r="G44" s="43">
        <v>70.417000000000002</v>
      </c>
      <c r="H44" s="43">
        <v>71.466999999999999</v>
      </c>
      <c r="I44" s="43">
        <v>74.066999999999993</v>
      </c>
      <c r="J44" s="43">
        <v>74.867000000000004</v>
      </c>
      <c r="K44" s="43">
        <v>80.2</v>
      </c>
      <c r="L44" s="43">
        <v>76.849999999999994</v>
      </c>
      <c r="M44" s="43">
        <v>72.483000000000004</v>
      </c>
      <c r="N44" s="43">
        <v>68.566999999999993</v>
      </c>
      <c r="O44" s="43">
        <v>70.900000000000006</v>
      </c>
      <c r="P44" s="43">
        <v>68.283000000000001</v>
      </c>
      <c r="Q44" s="43">
        <v>65.2</v>
      </c>
      <c r="S44" s="4" t="e">
        <f t="shared" si="111"/>
        <v>#N/A</v>
      </c>
      <c r="T44" s="4" t="e">
        <f t="shared" si="127"/>
        <v>#N/A</v>
      </c>
      <c r="U44" s="4" t="e">
        <f t="shared" si="128"/>
        <v>#N/A</v>
      </c>
      <c r="V44" s="4" t="e">
        <f t="shared" si="129"/>
        <v>#N/A</v>
      </c>
      <c r="W44" s="4" t="e">
        <f t="shared" si="130"/>
        <v>#N/A</v>
      </c>
      <c r="X44" s="4" t="e">
        <f t="shared" si="131"/>
        <v>#N/A</v>
      </c>
      <c r="Y44" s="4" t="e">
        <f t="shared" si="132"/>
        <v>#N/A</v>
      </c>
      <c r="Z44" s="4" t="e">
        <f t="shared" si="133"/>
        <v>#N/A</v>
      </c>
      <c r="AA44" s="4" t="e">
        <f t="shared" si="134"/>
        <v>#N/A</v>
      </c>
      <c r="AB44" s="4" t="e">
        <f t="shared" si="135"/>
        <v>#N/A</v>
      </c>
      <c r="AC44" s="4" t="e">
        <f t="shared" si="136"/>
        <v>#N/A</v>
      </c>
      <c r="AD44" s="4" t="e">
        <f t="shared" si="137"/>
        <v>#N/A</v>
      </c>
      <c r="AE44" s="4" t="e">
        <f t="shared" si="138"/>
        <v>#N/A</v>
      </c>
      <c r="AF44" s="4" t="e">
        <f t="shared" si="12"/>
        <v>#N/A</v>
      </c>
      <c r="AG44" s="4" t="e">
        <f t="shared" si="124"/>
        <v>#N/A</v>
      </c>
      <c r="AI44" s="4">
        <f t="shared" si="13"/>
        <v>0</v>
      </c>
      <c r="AJ44" s="4">
        <f t="shared" si="14"/>
        <v>0</v>
      </c>
      <c r="AK44" s="4">
        <f t="shared" si="15"/>
        <v>0</v>
      </c>
      <c r="AL44" s="4">
        <f t="shared" si="16"/>
        <v>0</v>
      </c>
      <c r="AM44" s="4">
        <f t="shared" si="17"/>
        <v>0</v>
      </c>
      <c r="AN44" s="4">
        <f t="shared" si="18"/>
        <v>0</v>
      </c>
      <c r="AO44" s="4">
        <f t="shared" si="19"/>
        <v>0</v>
      </c>
      <c r="AP44" s="4">
        <f t="shared" si="20"/>
        <v>0</v>
      </c>
      <c r="AQ44" s="4">
        <f t="shared" si="21"/>
        <v>0</v>
      </c>
      <c r="AR44" s="4">
        <f t="shared" si="22"/>
        <v>0</v>
      </c>
      <c r="AS44" s="4">
        <f t="shared" si="23"/>
        <v>0</v>
      </c>
      <c r="AT44" s="4">
        <f t="shared" si="24"/>
        <v>0</v>
      </c>
      <c r="AU44" s="4">
        <f t="shared" si="25"/>
        <v>0</v>
      </c>
      <c r="AV44" s="4">
        <f t="shared" si="26"/>
        <v>0</v>
      </c>
      <c r="AW44" s="4">
        <f t="shared" si="26"/>
        <v>0</v>
      </c>
      <c r="AY44" s="2" t="e">
        <f t="shared" si="27"/>
        <v>#N/A</v>
      </c>
      <c r="AZ44" s="2" t="e">
        <f t="shared" si="28"/>
        <v>#N/A</v>
      </c>
      <c r="BA44" s="2" t="e">
        <f t="shared" si="29"/>
        <v>#N/A</v>
      </c>
      <c r="BB44" s="2" t="e">
        <f t="shared" si="30"/>
        <v>#N/A</v>
      </c>
      <c r="BC44" s="2" t="e">
        <f t="shared" si="31"/>
        <v>#N/A</v>
      </c>
      <c r="BD44" s="2" t="e">
        <f t="shared" si="32"/>
        <v>#N/A</v>
      </c>
      <c r="BE44" s="2" t="e">
        <f t="shared" si="33"/>
        <v>#N/A</v>
      </c>
      <c r="BF44" s="2" t="e">
        <f t="shared" si="34"/>
        <v>#N/A</v>
      </c>
      <c r="BG44" s="2" t="e">
        <f t="shared" si="35"/>
        <v>#N/A</v>
      </c>
      <c r="BH44" s="2" t="e">
        <f t="shared" si="36"/>
        <v>#N/A</v>
      </c>
      <c r="BI44" s="2" t="e">
        <f t="shared" si="37"/>
        <v>#N/A</v>
      </c>
      <c r="BJ44" s="2" t="e">
        <f t="shared" si="38"/>
        <v>#N/A</v>
      </c>
      <c r="BK44" s="2" t="e">
        <f t="shared" si="39"/>
        <v>#N/A</v>
      </c>
      <c r="BL44" s="2" t="e">
        <f t="shared" si="40"/>
        <v>#N/A</v>
      </c>
      <c r="BM44" s="2" t="e">
        <f t="shared" si="40"/>
        <v>#N/A</v>
      </c>
      <c r="BO44" s="2" t="str">
        <f t="shared" si="41"/>
        <v/>
      </c>
      <c r="BP44" s="2" t="str">
        <f t="shared" si="42"/>
        <v/>
      </c>
      <c r="BQ44" s="2" t="str">
        <f t="shared" si="43"/>
        <v/>
      </c>
      <c r="BR44" s="2" t="str">
        <f t="shared" si="44"/>
        <v/>
      </c>
      <c r="BS44" s="2" t="str">
        <f t="shared" si="45"/>
        <v/>
      </c>
      <c r="BT44" s="2" t="str">
        <f t="shared" si="46"/>
        <v/>
      </c>
      <c r="BU44" s="2" t="str">
        <f t="shared" si="47"/>
        <v/>
      </c>
      <c r="BV44" s="2" t="str">
        <f t="shared" si="48"/>
        <v/>
      </c>
      <c r="BW44" s="2" t="str">
        <f t="shared" si="49"/>
        <v/>
      </c>
      <c r="BX44" s="2" t="str">
        <f t="shared" si="50"/>
        <v/>
      </c>
      <c r="BY44" s="2" t="str">
        <f t="shared" si="51"/>
        <v/>
      </c>
      <c r="BZ44" s="2" t="str">
        <f t="shared" si="52"/>
        <v/>
      </c>
      <c r="CA44" s="2" t="str">
        <f t="shared" si="53"/>
        <v/>
      </c>
      <c r="CB44" s="2" t="str">
        <f t="shared" si="54"/>
        <v/>
      </c>
      <c r="CC44" s="2" t="str">
        <f t="shared" si="125"/>
        <v/>
      </c>
      <c r="CE44" s="2" t="str">
        <f t="shared" si="55"/>
        <v/>
      </c>
      <c r="CF44" s="2" t="str">
        <f t="shared" si="56"/>
        <v/>
      </c>
      <c r="CG44" s="2" t="str">
        <f t="shared" si="57"/>
        <v/>
      </c>
      <c r="CH44" s="2" t="str">
        <f t="shared" si="58"/>
        <v/>
      </c>
      <c r="CI44" s="2" t="str">
        <f t="shared" si="59"/>
        <v/>
      </c>
      <c r="CJ44" s="2" t="str">
        <f t="shared" si="60"/>
        <v/>
      </c>
      <c r="CK44" s="2" t="str">
        <f t="shared" si="61"/>
        <v/>
      </c>
      <c r="CL44" s="2" t="str">
        <f t="shared" si="62"/>
        <v/>
      </c>
      <c r="CM44" s="2" t="str">
        <f t="shared" si="63"/>
        <v/>
      </c>
      <c r="CN44" s="2" t="str">
        <f t="shared" si="64"/>
        <v/>
      </c>
      <c r="CO44" s="2" t="str">
        <f t="shared" si="65"/>
        <v/>
      </c>
      <c r="CP44" s="2" t="str">
        <f t="shared" si="66"/>
        <v/>
      </c>
      <c r="CQ44" s="2" t="str">
        <f t="shared" si="67"/>
        <v/>
      </c>
      <c r="CR44" s="2" t="str">
        <f t="shared" si="68"/>
        <v/>
      </c>
      <c r="CS44" s="2" t="str">
        <f t="shared" si="126"/>
        <v/>
      </c>
      <c r="CU44" s="2">
        <f t="shared" si="69"/>
        <v>73.006664548070518</v>
      </c>
      <c r="CV44" s="2">
        <f t="shared" si="70"/>
        <v>80.482690919780794</v>
      </c>
      <c r="CW44" s="2">
        <f t="shared" si="71"/>
        <v>79.191427703460761</v>
      </c>
      <c r="CX44" s="2">
        <f t="shared" si="72"/>
        <v>72.391425501714167</v>
      </c>
      <c r="CY44" s="2">
        <f t="shared" si="73"/>
        <v>76.205917353499615</v>
      </c>
      <c r="CZ44" s="2">
        <f t="shared" si="74"/>
        <v>76.984848441919979</v>
      </c>
      <c r="DA44" s="2">
        <f t="shared" si="75"/>
        <v>79.402388064789221</v>
      </c>
      <c r="DB44" s="2">
        <f t="shared" si="76"/>
        <v>82.387079025872367</v>
      </c>
      <c r="DC44" s="2">
        <f t="shared" si="77"/>
        <v>86.341914264610821</v>
      </c>
      <c r="DD44" s="2">
        <f t="shared" si="78"/>
        <v>83.929263991194446</v>
      </c>
      <c r="DE44" s="2">
        <f t="shared" si="79"/>
        <v>86.610772217570229</v>
      </c>
      <c r="DF44" s="2">
        <f t="shared" si="80"/>
        <v>75.21386630545463</v>
      </c>
      <c r="DG44" s="2">
        <f t="shared" si="81"/>
        <v>75.630443478260872</v>
      </c>
      <c r="DH44" s="2">
        <f t="shared" si="82"/>
        <v>73.216982531021756</v>
      </c>
      <c r="DI44" s="2">
        <f t="shared" si="82"/>
        <v>68.755247359579855</v>
      </c>
      <c r="DK44" s="2">
        <f t="shared" si="83"/>
        <v>62.634197761136001</v>
      </c>
      <c r="DL44" s="2">
        <f t="shared" si="84"/>
        <v>69.893818666079085</v>
      </c>
      <c r="DM44" s="2">
        <f t="shared" si="85"/>
        <v>63.842909979801107</v>
      </c>
      <c r="DN44" s="2">
        <f t="shared" si="86"/>
        <v>62.798794921649318</v>
      </c>
      <c r="DO44" s="2">
        <f t="shared" si="87"/>
        <v>66.642942133089079</v>
      </c>
      <c r="DP44" s="2">
        <f t="shared" si="88"/>
        <v>69.181122024904298</v>
      </c>
      <c r="DQ44" s="2">
        <f t="shared" si="89"/>
        <v>72.488127510284968</v>
      </c>
      <c r="DR44" s="2">
        <f t="shared" si="90"/>
        <v>72.972122942960752</v>
      </c>
      <c r="DS44" s="2">
        <f t="shared" si="91"/>
        <v>76.955892172253741</v>
      </c>
      <c r="DT44" s="2">
        <f t="shared" si="92"/>
        <v>74.059455956697605</v>
      </c>
      <c r="DU44" s="2">
        <f t="shared" si="93"/>
        <v>70.460710436662154</v>
      </c>
      <c r="DV44" s="2">
        <f t="shared" si="94"/>
        <v>68.179511169578817</v>
      </c>
      <c r="DW44" s="2">
        <f t="shared" si="95"/>
        <v>72.185070232743541</v>
      </c>
      <c r="DX44" s="2">
        <f t="shared" si="96"/>
        <v>72.032399596712537</v>
      </c>
      <c r="DY44" s="2">
        <f t="shared" si="96"/>
        <v>71.293400882844253</v>
      </c>
      <c r="EA44" s="2">
        <f t="shared" si="97"/>
        <v>8.7908394037257301E-4</v>
      </c>
      <c r="EB44" s="2">
        <f t="shared" si="98"/>
        <v>8.5834523142443403E-4</v>
      </c>
      <c r="EC44" s="2">
        <f t="shared" si="99"/>
        <v>9.1120535271762497E-4</v>
      </c>
      <c r="ED44" s="2">
        <f t="shared" si="100"/>
        <v>9.479616266887973E-4</v>
      </c>
      <c r="EE44" s="2">
        <f t="shared" si="101"/>
        <v>9.5389684623993628E-4</v>
      </c>
      <c r="EF44" s="2">
        <f t="shared" si="102"/>
        <v>1.0040113169640771E-3</v>
      </c>
      <c r="EG44" s="2">
        <f t="shared" si="103"/>
        <v>1.0111696501715777E-3</v>
      </c>
      <c r="EH44" s="2">
        <f t="shared" si="104"/>
        <v>1.0157121180363275E-3</v>
      </c>
      <c r="EI44" s="2">
        <f t="shared" si="105"/>
        <v>1.1140653335586037E-3</v>
      </c>
      <c r="EJ44" s="2">
        <f t="shared" si="106"/>
        <v>1.040831351311735E-3</v>
      </c>
      <c r="EK44" s="2">
        <f t="shared" si="107"/>
        <v>9.4035918474072954E-4</v>
      </c>
      <c r="EL44" s="2">
        <f t="shared" si="108"/>
        <v>8.1194812356542401E-4</v>
      </c>
      <c r="EM44" s="2">
        <f t="shared" si="109"/>
        <v>8.101230061749664E-4</v>
      </c>
      <c r="EN44" s="2">
        <f t="shared" si="110"/>
        <v>8.7988612449310395E-4</v>
      </c>
      <c r="EO44" s="2">
        <f t="shared" si="110"/>
        <v>7.8705809500438954E-4</v>
      </c>
    </row>
    <row r="45" spans="2:145" x14ac:dyDescent="0.25">
      <c r="B45" s="2">
        <v>18</v>
      </c>
      <c r="C45" s="43">
        <v>68.174999999999997</v>
      </c>
      <c r="D45" s="43">
        <v>72.917000000000002</v>
      </c>
      <c r="E45" s="43">
        <v>70.316999999999993</v>
      </c>
      <c r="F45" s="43">
        <v>65.3</v>
      </c>
      <c r="G45" s="43">
        <v>71.367000000000004</v>
      </c>
      <c r="H45" s="43">
        <v>72.233000000000004</v>
      </c>
      <c r="I45" s="43">
        <v>73.3</v>
      </c>
      <c r="J45" s="43">
        <v>75.533000000000001</v>
      </c>
      <c r="K45" s="43">
        <v>80.533000000000001</v>
      </c>
      <c r="L45" s="43">
        <v>75.832999999999998</v>
      </c>
      <c r="M45" s="43">
        <v>73.882999999999996</v>
      </c>
      <c r="N45" s="43">
        <v>67.983000000000004</v>
      </c>
      <c r="O45" s="43">
        <v>71.332999999999998</v>
      </c>
      <c r="P45" s="43">
        <v>67.849999999999994</v>
      </c>
      <c r="Q45" s="43">
        <v>63.9</v>
      </c>
      <c r="S45" s="4" t="e">
        <f t="shared" si="111"/>
        <v>#N/A</v>
      </c>
      <c r="T45" s="4" t="e">
        <f t="shared" si="127"/>
        <v>#N/A</v>
      </c>
      <c r="U45" s="4" t="e">
        <f t="shared" si="128"/>
        <v>#N/A</v>
      </c>
      <c r="V45" s="4">
        <f t="shared" si="129"/>
        <v>72.10181252928102</v>
      </c>
      <c r="W45" s="4" t="e">
        <f t="shared" si="130"/>
        <v>#N/A</v>
      </c>
      <c r="X45" s="4" t="e">
        <f t="shared" si="131"/>
        <v>#N/A</v>
      </c>
      <c r="Y45" s="4" t="e">
        <f t="shared" si="132"/>
        <v>#N/A</v>
      </c>
      <c r="Z45" s="4" t="e">
        <f t="shared" si="133"/>
        <v>#N/A</v>
      </c>
      <c r="AA45" s="4" t="e">
        <f t="shared" si="134"/>
        <v>#N/A</v>
      </c>
      <c r="AB45" s="4" t="e">
        <f t="shared" si="135"/>
        <v>#N/A</v>
      </c>
      <c r="AC45" s="4" t="e">
        <f t="shared" si="136"/>
        <v>#N/A</v>
      </c>
      <c r="AD45" s="4" t="e">
        <f t="shared" si="137"/>
        <v>#N/A</v>
      </c>
      <c r="AE45" s="4" t="e">
        <f t="shared" si="138"/>
        <v>#N/A</v>
      </c>
      <c r="AF45" s="4" t="e">
        <f t="shared" si="12"/>
        <v>#N/A</v>
      </c>
      <c r="AG45" s="4" t="e">
        <f t="shared" si="124"/>
        <v>#N/A</v>
      </c>
      <c r="AI45" s="4">
        <f t="shared" si="13"/>
        <v>0</v>
      </c>
      <c r="AJ45" s="4">
        <f t="shared" si="14"/>
        <v>0</v>
      </c>
      <c r="AK45" s="4">
        <f t="shared" si="15"/>
        <v>0</v>
      </c>
      <c r="AL45" s="4">
        <f t="shared" si="16"/>
        <v>-6.8018125292810225</v>
      </c>
      <c r="AM45" s="4">
        <f t="shared" si="17"/>
        <v>0</v>
      </c>
      <c r="AN45" s="4">
        <f t="shared" si="18"/>
        <v>0</v>
      </c>
      <c r="AO45" s="4">
        <f t="shared" si="19"/>
        <v>0</v>
      </c>
      <c r="AP45" s="4">
        <f t="shared" si="20"/>
        <v>0</v>
      </c>
      <c r="AQ45" s="4">
        <f t="shared" si="21"/>
        <v>0</v>
      </c>
      <c r="AR45" s="4">
        <f t="shared" si="22"/>
        <v>0</v>
      </c>
      <c r="AS45" s="4">
        <f t="shared" si="23"/>
        <v>0</v>
      </c>
      <c r="AT45" s="4">
        <f t="shared" si="24"/>
        <v>0</v>
      </c>
      <c r="AU45" s="4">
        <f t="shared" si="25"/>
        <v>0</v>
      </c>
      <c r="AV45" s="4">
        <f t="shared" si="26"/>
        <v>0</v>
      </c>
      <c r="AW45" s="4">
        <f t="shared" si="26"/>
        <v>0</v>
      </c>
      <c r="AY45" s="2" t="e">
        <f t="shared" si="27"/>
        <v>#N/A</v>
      </c>
      <c r="AZ45" s="2" t="e">
        <f t="shared" si="28"/>
        <v>#N/A</v>
      </c>
      <c r="BA45" s="2" t="e">
        <f t="shared" si="29"/>
        <v>#N/A</v>
      </c>
      <c r="BB45" s="2">
        <f t="shared" si="30"/>
        <v>72.090473089317783</v>
      </c>
      <c r="BC45" s="2" t="e">
        <f t="shared" si="31"/>
        <v>#N/A</v>
      </c>
      <c r="BD45" s="2" t="e">
        <f t="shared" si="32"/>
        <v>#N/A</v>
      </c>
      <c r="BE45" s="2" t="e">
        <f t="shared" si="33"/>
        <v>#N/A</v>
      </c>
      <c r="BF45" s="2" t="e">
        <f t="shared" si="34"/>
        <v>#N/A</v>
      </c>
      <c r="BG45" s="2" t="e">
        <f t="shared" si="35"/>
        <v>#N/A</v>
      </c>
      <c r="BH45" s="2" t="e">
        <f t="shared" si="36"/>
        <v>#N/A</v>
      </c>
      <c r="BI45" s="2" t="e">
        <f t="shared" si="37"/>
        <v>#N/A</v>
      </c>
      <c r="BJ45" s="2" t="e">
        <f t="shared" si="38"/>
        <v>#N/A</v>
      </c>
      <c r="BK45" s="2" t="e">
        <f t="shared" si="39"/>
        <v>#N/A</v>
      </c>
      <c r="BL45" s="2" t="e">
        <f t="shared" si="40"/>
        <v>#N/A</v>
      </c>
      <c r="BM45" s="2" t="e">
        <f t="shared" si="40"/>
        <v>#N/A</v>
      </c>
      <c r="BO45" s="2" t="str">
        <f t="shared" si="41"/>
        <v/>
      </c>
      <c r="BP45" s="2" t="str">
        <f t="shared" si="42"/>
        <v/>
      </c>
      <c r="BQ45" s="2" t="str">
        <f t="shared" si="43"/>
        <v/>
      </c>
      <c r="BR45" s="2">
        <f t="shared" si="44"/>
        <v>65.3</v>
      </c>
      <c r="BS45" s="2" t="str">
        <f t="shared" si="45"/>
        <v/>
      </c>
      <c r="BT45" s="2" t="str">
        <f t="shared" si="46"/>
        <v/>
      </c>
      <c r="BU45" s="2" t="str">
        <f t="shared" si="47"/>
        <v/>
      </c>
      <c r="BV45" s="2" t="str">
        <f t="shared" si="48"/>
        <v/>
      </c>
      <c r="BW45" s="2" t="str">
        <f t="shared" si="49"/>
        <v/>
      </c>
      <c r="BX45" s="2" t="str">
        <f t="shared" si="50"/>
        <v/>
      </c>
      <c r="BY45" s="2" t="str">
        <f t="shared" si="51"/>
        <v/>
      </c>
      <c r="BZ45" s="2" t="str">
        <f t="shared" si="52"/>
        <v/>
      </c>
      <c r="CA45" s="2" t="str">
        <f t="shared" si="53"/>
        <v/>
      </c>
      <c r="CB45" s="2" t="str">
        <f t="shared" si="54"/>
        <v/>
      </c>
      <c r="CC45" s="2" t="str">
        <f t="shared" si="125"/>
        <v/>
      </c>
      <c r="CE45" s="2" t="str">
        <f t="shared" si="55"/>
        <v/>
      </c>
      <c r="CF45" s="2" t="str">
        <f t="shared" si="56"/>
        <v/>
      </c>
      <c r="CG45" s="2" t="str">
        <f t="shared" si="57"/>
        <v/>
      </c>
      <c r="CH45" s="2" t="str">
        <f t="shared" si="58"/>
        <v/>
      </c>
      <c r="CI45" s="2" t="str">
        <f t="shared" si="59"/>
        <v/>
      </c>
      <c r="CJ45" s="2" t="str">
        <f t="shared" si="60"/>
        <v/>
      </c>
      <c r="CK45" s="2" t="str">
        <f t="shared" si="61"/>
        <v/>
      </c>
      <c r="CL45" s="2" t="str">
        <f t="shared" si="62"/>
        <v/>
      </c>
      <c r="CM45" s="2" t="str">
        <f t="shared" si="63"/>
        <v/>
      </c>
      <c r="CN45" s="2" t="str">
        <f t="shared" si="64"/>
        <v/>
      </c>
      <c r="CO45" s="2" t="str">
        <f t="shared" si="65"/>
        <v/>
      </c>
      <c r="CP45" s="2" t="str">
        <f t="shared" si="66"/>
        <v/>
      </c>
      <c r="CQ45" s="2" t="str">
        <f t="shared" si="67"/>
        <v/>
      </c>
      <c r="CR45" s="2" t="str">
        <f t="shared" si="68"/>
        <v/>
      </c>
      <c r="CS45" s="2" t="str">
        <f t="shared" si="126"/>
        <v/>
      </c>
      <c r="CU45" s="2">
        <f t="shared" si="69"/>
        <v>72.732394340255198</v>
      </c>
      <c r="CV45" s="2">
        <f t="shared" si="70"/>
        <v>80.152831735997239</v>
      </c>
      <c r="CW45" s="2">
        <f t="shared" si="71"/>
        <v>78.823781444722528</v>
      </c>
      <c r="CX45" s="2">
        <f t="shared" si="72"/>
        <v>72.100306275608318</v>
      </c>
      <c r="CY45" s="2">
        <f t="shared" si="73"/>
        <v>75.916879147967549</v>
      </c>
      <c r="CZ45" s="2">
        <f t="shared" si="74"/>
        <v>76.712484112747518</v>
      </c>
      <c r="DA45" s="2">
        <f t="shared" si="75"/>
        <v>79.124800404375719</v>
      </c>
      <c r="DB45" s="2">
        <f t="shared" si="76"/>
        <v>82.071687340023914</v>
      </c>
      <c r="DC45" s="2">
        <f t="shared" si="77"/>
        <v>85.998571312502463</v>
      </c>
      <c r="DD45" s="2">
        <f t="shared" si="78"/>
        <v>83.606691516612742</v>
      </c>
      <c r="DE45" s="2">
        <f t="shared" si="79"/>
        <v>86.207929312669222</v>
      </c>
      <c r="DF45" s="2">
        <f t="shared" si="80"/>
        <v>74.945336670821604</v>
      </c>
      <c r="DG45" s="2">
        <f t="shared" si="81"/>
        <v>75.389552173913046</v>
      </c>
      <c r="DH45" s="2">
        <f t="shared" si="82"/>
        <v>73.031062285488005</v>
      </c>
      <c r="DI45" s="2">
        <f t="shared" si="82"/>
        <v>68.631763549651481</v>
      </c>
      <c r="DK45" s="2">
        <f t="shared" si="83"/>
        <v>62.49988967982096</v>
      </c>
      <c r="DL45" s="2">
        <f t="shared" si="84"/>
        <v>69.702098187078576</v>
      </c>
      <c r="DM45" s="2">
        <f t="shared" si="85"/>
        <v>63.683143774169835</v>
      </c>
      <c r="DN45" s="2">
        <f t="shared" si="86"/>
        <v>62.639171542546521</v>
      </c>
      <c r="DO45" s="2">
        <f t="shared" si="87"/>
        <v>66.480835330794321</v>
      </c>
      <c r="DP45" s="2">
        <f t="shared" si="88"/>
        <v>69.013812434435508</v>
      </c>
      <c r="DQ45" s="2">
        <f t="shared" si="89"/>
        <v>72.30240284482332</v>
      </c>
      <c r="DR45" s="2">
        <f t="shared" si="90"/>
        <v>72.781492560665228</v>
      </c>
      <c r="DS45" s="2">
        <f t="shared" si="91"/>
        <v>76.740845720627121</v>
      </c>
      <c r="DT45" s="2">
        <f t="shared" si="92"/>
        <v>73.87049002771775</v>
      </c>
      <c r="DU45" s="2">
        <f t="shared" si="93"/>
        <v>70.27003967688492</v>
      </c>
      <c r="DV45" s="2">
        <f t="shared" si="94"/>
        <v>67.997696953866892</v>
      </c>
      <c r="DW45" s="2">
        <f t="shared" si="95"/>
        <v>71.986831723605576</v>
      </c>
      <c r="DX45" s="2">
        <f t="shared" si="96"/>
        <v>71.8539591471271</v>
      </c>
      <c r="DY45" s="2">
        <f t="shared" si="96"/>
        <v>71.128236319593725</v>
      </c>
      <c r="EA45" s="2">
        <f t="shared" si="97"/>
        <v>9.6381462973462036E-4</v>
      </c>
      <c r="EB45" s="2">
        <f t="shared" si="98"/>
        <v>9.4107889877141366E-4</v>
      </c>
      <c r="EC45" s="2">
        <f t="shared" si="99"/>
        <v>9.9902897537926943E-4</v>
      </c>
      <c r="ED45" s="2">
        <f t="shared" si="100"/>
        <v>1.039324200318861E-3</v>
      </c>
      <c r="EE45" s="2">
        <f t="shared" si="101"/>
        <v>1.0458308452008015E-3</v>
      </c>
      <c r="EF45" s="2">
        <f t="shared" si="102"/>
        <v>1.1007698914355809E-3</v>
      </c>
      <c r="EG45" s="2">
        <f t="shared" si="103"/>
        <v>1.1086173219386982E-3</v>
      </c>
      <c r="EH45" s="2">
        <f t="shared" si="104"/>
        <v>1.1135970650732159E-3</v>
      </c>
      <c r="EI45" s="2">
        <f t="shared" si="105"/>
        <v>1.2214170657387018E-3</v>
      </c>
      <c r="EJ45" s="2">
        <f t="shared" si="106"/>
        <v>1.1411342926870534E-3</v>
      </c>
      <c r="EK45" s="2">
        <f t="shared" si="107"/>
        <v>1.0309898069291838E-3</v>
      </c>
      <c r="EL45" s="2">
        <f t="shared" si="108"/>
        <v>8.9021367874188545E-4</v>
      </c>
      <c r="EM45" s="2">
        <f t="shared" si="109"/>
        <v>8.8821279045810336E-4</v>
      </c>
      <c r="EN45" s="2">
        <f t="shared" si="110"/>
        <v>9.6469405788480111E-4</v>
      </c>
      <c r="EO45" s="2">
        <f t="shared" si="110"/>
        <v>8.629265148555567E-4</v>
      </c>
    </row>
    <row r="46" spans="2:145" x14ac:dyDescent="0.25">
      <c r="B46" s="2">
        <v>19</v>
      </c>
      <c r="C46" s="43">
        <v>67.983999999999995</v>
      </c>
      <c r="D46" s="43">
        <v>73.233000000000004</v>
      </c>
      <c r="E46" s="43">
        <v>71.082999999999998</v>
      </c>
      <c r="F46" s="43">
        <v>66.733000000000004</v>
      </c>
      <c r="G46" s="43">
        <v>70.650000000000006</v>
      </c>
      <c r="H46" s="43">
        <v>71.216999999999999</v>
      </c>
      <c r="I46" s="43">
        <v>74.349999999999994</v>
      </c>
      <c r="J46" s="43">
        <v>75.150000000000006</v>
      </c>
      <c r="K46" s="43">
        <v>79.233000000000004</v>
      </c>
      <c r="L46" s="43">
        <v>76.117000000000004</v>
      </c>
      <c r="M46" s="43">
        <v>71.417000000000002</v>
      </c>
      <c r="N46" s="43">
        <v>69.316999999999993</v>
      </c>
      <c r="O46" s="43">
        <v>72.367000000000004</v>
      </c>
      <c r="P46" s="43">
        <v>67.349999999999994</v>
      </c>
      <c r="Q46" s="43">
        <v>65.150000000000006</v>
      </c>
      <c r="S46" s="4" t="e">
        <f t="shared" si="111"/>
        <v>#N/A</v>
      </c>
      <c r="T46" s="4" t="e">
        <f t="shared" si="127"/>
        <v>#N/A</v>
      </c>
      <c r="U46" s="4" t="e">
        <f t="shared" si="128"/>
        <v>#N/A</v>
      </c>
      <c r="V46" s="4">
        <f t="shared" si="129"/>
        <v>71.817921823892462</v>
      </c>
      <c r="W46" s="4" t="e">
        <f t="shared" si="130"/>
        <v>#N/A</v>
      </c>
      <c r="X46" s="4" t="e">
        <f t="shared" si="131"/>
        <v>#N/A</v>
      </c>
      <c r="Y46" s="4" t="e">
        <f t="shared" si="132"/>
        <v>#N/A</v>
      </c>
      <c r="Z46" s="4" t="e">
        <f t="shared" si="133"/>
        <v>#N/A</v>
      </c>
      <c r="AA46" s="4" t="e">
        <f t="shared" si="134"/>
        <v>#N/A</v>
      </c>
      <c r="AB46" s="4" t="e">
        <f t="shared" si="135"/>
        <v>#N/A</v>
      </c>
      <c r="AC46" s="4" t="e">
        <f t="shared" si="136"/>
        <v>#N/A</v>
      </c>
      <c r="AD46" s="4" t="e">
        <f t="shared" si="137"/>
        <v>#N/A</v>
      </c>
      <c r="AE46" s="4">
        <f t="shared" si="138"/>
        <v>75.157166062862984</v>
      </c>
      <c r="AF46" s="4" t="e">
        <f t="shared" si="12"/>
        <v>#N/A</v>
      </c>
      <c r="AG46" s="4" t="e">
        <f t="shared" si="124"/>
        <v>#N/A</v>
      </c>
      <c r="AI46" s="4">
        <f t="shared" si="13"/>
        <v>0</v>
      </c>
      <c r="AJ46" s="4">
        <f t="shared" si="14"/>
        <v>0</v>
      </c>
      <c r="AK46" s="4">
        <f t="shared" si="15"/>
        <v>0</v>
      </c>
      <c r="AL46" s="4">
        <f t="shared" si="16"/>
        <v>-5.0849218238924578</v>
      </c>
      <c r="AM46" s="4">
        <f t="shared" si="17"/>
        <v>0</v>
      </c>
      <c r="AN46" s="4">
        <f t="shared" si="18"/>
        <v>0</v>
      </c>
      <c r="AO46" s="4">
        <f t="shared" si="19"/>
        <v>0</v>
      </c>
      <c r="AP46" s="4">
        <f t="shared" si="20"/>
        <v>0</v>
      </c>
      <c r="AQ46" s="4">
        <f t="shared" si="21"/>
        <v>0</v>
      </c>
      <c r="AR46" s="4">
        <f t="shared" si="22"/>
        <v>0</v>
      </c>
      <c r="AS46" s="4">
        <f t="shared" si="23"/>
        <v>0</v>
      </c>
      <c r="AT46" s="4">
        <f t="shared" si="24"/>
        <v>0</v>
      </c>
      <c r="AU46" s="4">
        <f t="shared" si="25"/>
        <v>-2.7901660628629799</v>
      </c>
      <c r="AV46" s="4">
        <f t="shared" si="26"/>
        <v>0</v>
      </c>
      <c r="AW46" s="4">
        <f t="shared" si="26"/>
        <v>0</v>
      </c>
      <c r="AY46" s="2" t="e">
        <f t="shared" si="27"/>
        <v>#N/A</v>
      </c>
      <c r="AZ46" s="2" t="e">
        <f t="shared" si="28"/>
        <v>#N/A</v>
      </c>
      <c r="BA46" s="2" t="e">
        <f t="shared" si="29"/>
        <v>#N/A</v>
      </c>
      <c r="BB46" s="2">
        <f t="shared" si="30"/>
        <v>71.798556093308733</v>
      </c>
      <c r="BC46" s="2" t="e">
        <f t="shared" si="31"/>
        <v>#N/A</v>
      </c>
      <c r="BD46" s="2" t="e">
        <f t="shared" si="32"/>
        <v>#N/A</v>
      </c>
      <c r="BE46" s="2" t="e">
        <f t="shared" si="33"/>
        <v>#N/A</v>
      </c>
      <c r="BF46" s="2" t="e">
        <f t="shared" si="34"/>
        <v>#N/A</v>
      </c>
      <c r="BG46" s="2" t="e">
        <f t="shared" si="35"/>
        <v>#N/A</v>
      </c>
      <c r="BH46" s="2" t="e">
        <f t="shared" si="36"/>
        <v>#N/A</v>
      </c>
      <c r="BI46" s="2" t="e">
        <f t="shared" si="37"/>
        <v>#N/A</v>
      </c>
      <c r="BJ46" s="2" t="e">
        <f t="shared" si="38"/>
        <v>#N/A</v>
      </c>
      <c r="BK46" s="2">
        <f t="shared" si="39"/>
        <v>75.145388760053137</v>
      </c>
      <c r="BL46" s="2" t="e">
        <f t="shared" si="40"/>
        <v>#N/A</v>
      </c>
      <c r="BM46" s="2" t="e">
        <f t="shared" si="40"/>
        <v>#N/A</v>
      </c>
      <c r="BO46" s="2" t="str">
        <f t="shared" si="41"/>
        <v/>
      </c>
      <c r="BP46" s="2" t="str">
        <f t="shared" si="42"/>
        <v/>
      </c>
      <c r="BQ46" s="2" t="str">
        <f t="shared" si="43"/>
        <v/>
      </c>
      <c r="BR46" s="2">
        <f t="shared" si="44"/>
        <v>66.733000000000004</v>
      </c>
      <c r="BS46" s="2" t="str">
        <f t="shared" si="45"/>
        <v/>
      </c>
      <c r="BT46" s="2" t="str">
        <f t="shared" si="46"/>
        <v/>
      </c>
      <c r="BU46" s="2" t="str">
        <f t="shared" si="47"/>
        <v/>
      </c>
      <c r="BV46" s="2" t="str">
        <f t="shared" si="48"/>
        <v/>
      </c>
      <c r="BW46" s="2" t="str">
        <f t="shared" si="49"/>
        <v/>
      </c>
      <c r="BX46" s="2" t="str">
        <f t="shared" si="50"/>
        <v/>
      </c>
      <c r="BY46" s="2" t="str">
        <f t="shared" si="51"/>
        <v/>
      </c>
      <c r="BZ46" s="2" t="str">
        <f t="shared" si="52"/>
        <v/>
      </c>
      <c r="CA46" s="2">
        <f t="shared" si="53"/>
        <v>72.367000000000004</v>
      </c>
      <c r="CB46" s="2" t="str">
        <f t="shared" si="54"/>
        <v/>
      </c>
      <c r="CC46" s="2" t="str">
        <f t="shared" si="125"/>
        <v/>
      </c>
      <c r="CE46" s="2" t="str">
        <f t="shared" si="55"/>
        <v/>
      </c>
      <c r="CF46" s="2" t="str">
        <f t="shared" si="56"/>
        <v/>
      </c>
      <c r="CG46" s="2" t="str">
        <f t="shared" si="57"/>
        <v/>
      </c>
      <c r="CH46" s="2" t="str">
        <f t="shared" si="58"/>
        <v/>
      </c>
      <c r="CI46" s="2" t="str">
        <f t="shared" si="59"/>
        <v/>
      </c>
      <c r="CJ46" s="2" t="str">
        <f t="shared" si="60"/>
        <v/>
      </c>
      <c r="CK46" s="2" t="str">
        <f t="shared" si="61"/>
        <v/>
      </c>
      <c r="CL46" s="2" t="str">
        <f t="shared" si="62"/>
        <v/>
      </c>
      <c r="CM46" s="2" t="str">
        <f t="shared" si="63"/>
        <v/>
      </c>
      <c r="CN46" s="2" t="str">
        <f t="shared" si="64"/>
        <v/>
      </c>
      <c r="CO46" s="2" t="str">
        <f t="shared" si="65"/>
        <v/>
      </c>
      <c r="CP46" s="2" t="str">
        <f t="shared" si="66"/>
        <v/>
      </c>
      <c r="CQ46" s="2" t="str">
        <f t="shared" si="67"/>
        <v/>
      </c>
      <c r="CR46" s="2" t="str">
        <f t="shared" si="68"/>
        <v/>
      </c>
      <c r="CS46" s="2" t="str">
        <f t="shared" si="126"/>
        <v/>
      </c>
      <c r="CU46" s="2">
        <f t="shared" si="69"/>
        <v>72.458124132439877</v>
      </c>
      <c r="CV46" s="2">
        <f t="shared" si="70"/>
        <v>79.822972552213685</v>
      </c>
      <c r="CW46" s="2">
        <f t="shared" si="71"/>
        <v>78.45613518598428</v>
      </c>
      <c r="CX46" s="2">
        <f t="shared" si="72"/>
        <v>71.809187049502455</v>
      </c>
      <c r="CY46" s="2">
        <f t="shared" si="73"/>
        <v>75.627840942435483</v>
      </c>
      <c r="CZ46" s="2">
        <f t="shared" si="74"/>
        <v>76.440119783575042</v>
      </c>
      <c r="DA46" s="2">
        <f t="shared" si="75"/>
        <v>78.847212743962203</v>
      </c>
      <c r="DB46" s="2">
        <f t="shared" si="76"/>
        <v>81.756295654175474</v>
      </c>
      <c r="DC46" s="2">
        <f t="shared" si="77"/>
        <v>85.655228360394091</v>
      </c>
      <c r="DD46" s="2">
        <f t="shared" si="78"/>
        <v>83.284119042031023</v>
      </c>
      <c r="DE46" s="2">
        <f t="shared" si="79"/>
        <v>85.805086407768215</v>
      </c>
      <c r="DF46" s="2">
        <f t="shared" si="80"/>
        <v>74.676807036188563</v>
      </c>
      <c r="DG46" s="2">
        <f t="shared" si="81"/>
        <v>75.148660869565219</v>
      </c>
      <c r="DH46" s="2">
        <f t="shared" si="82"/>
        <v>72.845142039954254</v>
      </c>
      <c r="DI46" s="2">
        <f t="shared" si="82"/>
        <v>68.508279739723122</v>
      </c>
      <c r="DK46" s="2">
        <f t="shared" si="83"/>
        <v>62.365581598505919</v>
      </c>
      <c r="DL46" s="2">
        <f t="shared" si="84"/>
        <v>69.510377708078053</v>
      </c>
      <c r="DM46" s="2">
        <f t="shared" si="85"/>
        <v>63.523377568538564</v>
      </c>
      <c r="DN46" s="2">
        <f t="shared" si="86"/>
        <v>62.479548163443724</v>
      </c>
      <c r="DO46" s="2">
        <f t="shared" si="87"/>
        <v>66.318728528499577</v>
      </c>
      <c r="DP46" s="2">
        <f t="shared" si="88"/>
        <v>68.846502843966704</v>
      </c>
      <c r="DQ46" s="2">
        <f t="shared" si="89"/>
        <v>72.116678179361656</v>
      </c>
      <c r="DR46" s="2">
        <f t="shared" si="90"/>
        <v>72.590862178369719</v>
      </c>
      <c r="DS46" s="2">
        <f t="shared" si="91"/>
        <v>76.525799269000501</v>
      </c>
      <c r="DT46" s="2">
        <f t="shared" si="92"/>
        <v>73.68152409873791</v>
      </c>
      <c r="DU46" s="2">
        <f t="shared" si="93"/>
        <v>70.079368917107686</v>
      </c>
      <c r="DV46" s="2">
        <f t="shared" si="94"/>
        <v>67.815882738154983</v>
      </c>
      <c r="DW46" s="2">
        <f t="shared" si="95"/>
        <v>71.78859321446761</v>
      </c>
      <c r="DX46" s="2">
        <f t="shared" si="96"/>
        <v>71.675518697541676</v>
      </c>
      <c r="DY46" s="2">
        <f t="shared" si="96"/>
        <v>70.963071756343183</v>
      </c>
      <c r="EA46" s="2">
        <f t="shared" si="97"/>
        <v>1.0567034668401702E-3</v>
      </c>
      <c r="EB46" s="2">
        <f t="shared" si="98"/>
        <v>1.0317788144459179E-3</v>
      </c>
      <c r="EC46" s="2">
        <f t="shared" si="99"/>
        <v>1.0953079180978844E-3</v>
      </c>
      <c r="ED46" s="2">
        <f t="shared" si="100"/>
        <v>1.1394820660864946E-3</v>
      </c>
      <c r="EE46" s="2">
        <f t="shared" si="101"/>
        <v>1.1466150253057667E-3</v>
      </c>
      <c r="EF46" s="2">
        <f t="shared" si="102"/>
        <v>1.2068420179535079E-3</v>
      </c>
      <c r="EG46" s="2">
        <f t="shared" si="103"/>
        <v>1.2154447205659658E-3</v>
      </c>
      <c r="EH46" s="2">
        <f t="shared" si="104"/>
        <v>1.2209037298870375E-3</v>
      </c>
      <c r="EI46" s="2">
        <f t="shared" si="105"/>
        <v>1.3390993813542553E-3</v>
      </c>
      <c r="EJ46" s="2">
        <f t="shared" si="106"/>
        <v>1.2510911324522189E-3</v>
      </c>
      <c r="EK46" s="2">
        <f t="shared" si="107"/>
        <v>1.1303454105048177E-3</v>
      </c>
      <c r="EL46" s="2">
        <f t="shared" si="108"/>
        <v>9.7601606232849026E-4</v>
      </c>
      <c r="EM46" s="2">
        <f t="shared" si="109"/>
        <v>9.7382250833717677E-4</v>
      </c>
      <c r="EN46" s="2">
        <f t="shared" si="110"/>
        <v>1.0576675612450955E-3</v>
      </c>
      <c r="EO46" s="2">
        <f t="shared" si="110"/>
        <v>9.4610134207634845E-4</v>
      </c>
    </row>
    <row r="47" spans="2:145" x14ac:dyDescent="0.25">
      <c r="B47" s="2">
        <v>20</v>
      </c>
      <c r="C47" s="43">
        <v>69.302000000000007</v>
      </c>
      <c r="D47" s="43">
        <v>73.849999999999994</v>
      </c>
      <c r="E47" s="43">
        <v>72.183000000000007</v>
      </c>
      <c r="F47" s="43">
        <v>66.466999999999999</v>
      </c>
      <c r="G47" s="43">
        <v>71.099999999999994</v>
      </c>
      <c r="H47" s="43">
        <v>73.033000000000001</v>
      </c>
      <c r="I47" s="43">
        <v>74.632999999999996</v>
      </c>
      <c r="J47" s="43">
        <v>75.783000000000001</v>
      </c>
      <c r="K47" s="43">
        <v>79.400000000000006</v>
      </c>
      <c r="L47" s="43">
        <v>76.55</v>
      </c>
      <c r="M47" s="43">
        <v>72.216999999999999</v>
      </c>
      <c r="N47" s="43">
        <v>69.617000000000004</v>
      </c>
      <c r="O47" s="43">
        <v>73.483000000000004</v>
      </c>
      <c r="P47" s="43">
        <v>67.783000000000001</v>
      </c>
      <c r="Q47" s="43">
        <v>65.066999999999993</v>
      </c>
      <c r="S47" s="4">
        <f t="shared" si="111"/>
        <v>72.183700256182675</v>
      </c>
      <c r="T47" s="4" t="e">
        <f t="shared" si="127"/>
        <v>#N/A</v>
      </c>
      <c r="U47" s="4">
        <f t="shared" si="128"/>
        <v>78.081383051636777</v>
      </c>
      <c r="V47" s="4">
        <f t="shared" si="129"/>
        <v>71.539160525148503</v>
      </c>
      <c r="W47" s="4">
        <f t="shared" si="130"/>
        <v>75.338417116298558</v>
      </c>
      <c r="X47" s="4" t="e">
        <f t="shared" si="131"/>
        <v>#N/A</v>
      </c>
      <c r="Y47" s="4">
        <f t="shared" si="132"/>
        <v>78.571092678350496</v>
      </c>
      <c r="Z47" s="4" t="e">
        <f t="shared" si="133"/>
        <v>#N/A</v>
      </c>
      <c r="AA47" s="4" t="e">
        <f t="shared" si="134"/>
        <v>#N/A</v>
      </c>
      <c r="AB47" s="4" t="e">
        <f t="shared" si="135"/>
        <v>#N/A</v>
      </c>
      <c r="AC47" s="4" t="e">
        <f t="shared" si="136"/>
        <v>#N/A</v>
      </c>
      <c r="AD47" s="4">
        <f t="shared" si="137"/>
        <v>74.409908977734915</v>
      </c>
      <c r="AE47" s="4">
        <f t="shared" si="138"/>
        <v>74.924347365095571</v>
      </c>
      <c r="AF47" s="4" t="e">
        <f t="shared" si="12"/>
        <v>#N/A</v>
      </c>
      <c r="AG47" s="4" t="e">
        <f t="shared" si="124"/>
        <v>#N/A</v>
      </c>
      <c r="AI47" s="4">
        <f t="shared" si="13"/>
        <v>-2.8817002561826683</v>
      </c>
      <c r="AJ47" s="4">
        <f t="shared" si="14"/>
        <v>0</v>
      </c>
      <c r="AK47" s="4">
        <f t="shared" si="15"/>
        <v>-5.8983830516367703</v>
      </c>
      <c r="AL47" s="4">
        <f t="shared" si="16"/>
        <v>-5.0721605251485045</v>
      </c>
      <c r="AM47" s="4">
        <f t="shared" si="17"/>
        <v>-4.2384171162985638</v>
      </c>
      <c r="AN47" s="4">
        <f t="shared" si="18"/>
        <v>0</v>
      </c>
      <c r="AO47" s="4">
        <f t="shared" si="19"/>
        <v>-3.9380926783505004</v>
      </c>
      <c r="AP47" s="4">
        <f t="shared" si="20"/>
        <v>0</v>
      </c>
      <c r="AQ47" s="4">
        <f t="shared" si="21"/>
        <v>0</v>
      </c>
      <c r="AR47" s="4">
        <f t="shared" si="22"/>
        <v>0</v>
      </c>
      <c r="AS47" s="4">
        <f t="shared" si="23"/>
        <v>0</v>
      </c>
      <c r="AT47" s="4">
        <f t="shared" si="24"/>
        <v>-4.7929089777349105</v>
      </c>
      <c r="AU47" s="4">
        <f t="shared" si="25"/>
        <v>-1.4413473650955666</v>
      </c>
      <c r="AV47" s="4">
        <f t="shared" si="26"/>
        <v>0</v>
      </c>
      <c r="AW47" s="4">
        <f t="shared" si="26"/>
        <v>0</v>
      </c>
      <c r="AY47" s="2">
        <f t="shared" si="27"/>
        <v>72.17232351984471</v>
      </c>
      <c r="AZ47" s="2" t="e">
        <f t="shared" si="28"/>
        <v>#N/A</v>
      </c>
      <c r="BA47" s="2">
        <f t="shared" si="29"/>
        <v>78.070806493940594</v>
      </c>
      <c r="BB47" s="2">
        <f t="shared" si="30"/>
        <v>71.506576768175464</v>
      </c>
      <c r="BC47" s="2">
        <f t="shared" si="31"/>
        <v>75.327259823489825</v>
      </c>
      <c r="BD47" s="2" t="e">
        <f t="shared" si="32"/>
        <v>#N/A</v>
      </c>
      <c r="BE47" s="2">
        <f t="shared" si="33"/>
        <v>78.560778705985626</v>
      </c>
      <c r="BF47" s="2" t="e">
        <f t="shared" si="34"/>
        <v>#N/A</v>
      </c>
      <c r="BG47" s="2" t="e">
        <f t="shared" si="35"/>
        <v>#N/A</v>
      </c>
      <c r="BH47" s="2" t="e">
        <f t="shared" si="36"/>
        <v>#N/A</v>
      </c>
      <c r="BI47" s="2" t="e">
        <f t="shared" si="37"/>
        <v>#N/A</v>
      </c>
      <c r="BJ47" s="2">
        <f t="shared" si="38"/>
        <v>74.401028459043502</v>
      </c>
      <c r="BK47" s="2">
        <f t="shared" si="39"/>
        <v>74.90422764484947</v>
      </c>
      <c r="BL47" s="2" t="e">
        <f t="shared" si="40"/>
        <v>#N/A</v>
      </c>
      <c r="BM47" s="2" t="e">
        <f t="shared" si="40"/>
        <v>#N/A</v>
      </c>
      <c r="BO47" s="2">
        <f t="shared" si="41"/>
        <v>69.302000000000007</v>
      </c>
      <c r="BP47" s="2" t="str">
        <f t="shared" si="42"/>
        <v/>
      </c>
      <c r="BQ47" s="2">
        <f t="shared" si="43"/>
        <v>72.183000000000007</v>
      </c>
      <c r="BR47" s="2">
        <f t="shared" si="44"/>
        <v>66.466999999999999</v>
      </c>
      <c r="BS47" s="2">
        <f t="shared" si="45"/>
        <v>71.099999999999994</v>
      </c>
      <c r="BT47" s="2" t="str">
        <f t="shared" si="46"/>
        <v/>
      </c>
      <c r="BU47" s="2">
        <f t="shared" si="47"/>
        <v>74.632999999999996</v>
      </c>
      <c r="BV47" s="2" t="str">
        <f t="shared" si="48"/>
        <v/>
      </c>
      <c r="BW47" s="2" t="str">
        <f t="shared" si="49"/>
        <v/>
      </c>
      <c r="BX47" s="2" t="str">
        <f t="shared" si="50"/>
        <v/>
      </c>
      <c r="BY47" s="2" t="str">
        <f t="shared" si="51"/>
        <v/>
      </c>
      <c r="BZ47" s="2">
        <f t="shared" si="52"/>
        <v>69.617000000000004</v>
      </c>
      <c r="CA47" s="2">
        <f t="shared" si="53"/>
        <v>73.483000000000004</v>
      </c>
      <c r="CB47" s="2" t="str">
        <f t="shared" si="54"/>
        <v/>
      </c>
      <c r="CC47" s="2" t="str">
        <f t="shared" si="125"/>
        <v/>
      </c>
      <c r="CE47" s="2" t="str">
        <f t="shared" si="55"/>
        <v/>
      </c>
      <c r="CF47" s="2" t="str">
        <f t="shared" si="56"/>
        <v/>
      </c>
      <c r="CG47" s="2" t="str">
        <f t="shared" si="57"/>
        <v/>
      </c>
      <c r="CH47" s="2" t="str">
        <f t="shared" si="58"/>
        <v/>
      </c>
      <c r="CI47" s="2" t="str">
        <f t="shared" si="59"/>
        <v/>
      </c>
      <c r="CJ47" s="2" t="str">
        <f t="shared" si="60"/>
        <v/>
      </c>
      <c r="CK47" s="2" t="str">
        <f t="shared" si="61"/>
        <v/>
      </c>
      <c r="CL47" s="2" t="str">
        <f t="shared" si="62"/>
        <v/>
      </c>
      <c r="CM47" s="2" t="str">
        <f t="shared" si="63"/>
        <v/>
      </c>
      <c r="CN47" s="2" t="str">
        <f t="shared" si="64"/>
        <v/>
      </c>
      <c r="CO47" s="2" t="str">
        <f t="shared" si="65"/>
        <v/>
      </c>
      <c r="CP47" s="2" t="str">
        <f t="shared" si="66"/>
        <v/>
      </c>
      <c r="CQ47" s="2" t="str">
        <f t="shared" si="67"/>
        <v/>
      </c>
      <c r="CR47" s="2" t="str">
        <f t="shared" si="68"/>
        <v/>
      </c>
      <c r="CS47" s="2" t="str">
        <f t="shared" si="126"/>
        <v/>
      </c>
      <c r="CU47" s="2">
        <f t="shared" si="69"/>
        <v>72.183853924624543</v>
      </c>
      <c r="CV47" s="2">
        <f t="shared" si="70"/>
        <v>79.493113368430144</v>
      </c>
      <c r="CW47" s="2">
        <f t="shared" si="71"/>
        <v>78.088488927246047</v>
      </c>
      <c r="CX47" s="2">
        <f t="shared" si="72"/>
        <v>71.518067823396592</v>
      </c>
      <c r="CY47" s="2">
        <f t="shared" si="73"/>
        <v>75.338802736903432</v>
      </c>
      <c r="CZ47" s="2">
        <f t="shared" si="74"/>
        <v>76.167755454402581</v>
      </c>
      <c r="DA47" s="2">
        <f t="shared" si="75"/>
        <v>78.569625083548686</v>
      </c>
      <c r="DB47" s="2">
        <f t="shared" si="76"/>
        <v>81.440903968327021</v>
      </c>
      <c r="DC47" s="2">
        <f t="shared" si="77"/>
        <v>85.311885408285733</v>
      </c>
      <c r="DD47" s="2">
        <f t="shared" si="78"/>
        <v>82.961546567449304</v>
      </c>
      <c r="DE47" s="2">
        <f t="shared" si="79"/>
        <v>85.402243502867208</v>
      </c>
      <c r="DF47" s="2">
        <f t="shared" si="80"/>
        <v>74.408277401555537</v>
      </c>
      <c r="DG47" s="2">
        <f t="shared" si="81"/>
        <v>74.907769565217393</v>
      </c>
      <c r="DH47" s="2">
        <f t="shared" si="82"/>
        <v>72.659221794420517</v>
      </c>
      <c r="DI47" s="2">
        <f t="shared" si="82"/>
        <v>68.384795929794763</v>
      </c>
      <c r="DK47" s="2">
        <f t="shared" si="83"/>
        <v>62.231273517190871</v>
      </c>
      <c r="DL47" s="2">
        <f t="shared" si="84"/>
        <v>69.31865722907753</v>
      </c>
      <c r="DM47" s="2">
        <f t="shared" si="85"/>
        <v>63.363611362907292</v>
      </c>
      <c r="DN47" s="2">
        <f t="shared" si="86"/>
        <v>62.31992478434092</v>
      </c>
      <c r="DO47" s="2">
        <f t="shared" si="87"/>
        <v>66.156621726204833</v>
      </c>
      <c r="DP47" s="2">
        <f t="shared" si="88"/>
        <v>68.679193253497914</v>
      </c>
      <c r="DQ47" s="2">
        <f t="shared" si="89"/>
        <v>71.930953513900008</v>
      </c>
      <c r="DR47" s="2">
        <f t="shared" si="90"/>
        <v>72.400231796074195</v>
      </c>
      <c r="DS47" s="2">
        <f t="shared" si="91"/>
        <v>76.310752817373867</v>
      </c>
      <c r="DT47" s="2">
        <f t="shared" si="92"/>
        <v>73.492558169758055</v>
      </c>
      <c r="DU47" s="2">
        <f t="shared" si="93"/>
        <v>69.888698157330452</v>
      </c>
      <c r="DV47" s="2">
        <f t="shared" si="94"/>
        <v>67.634068522443073</v>
      </c>
      <c r="DW47" s="2">
        <f t="shared" si="95"/>
        <v>71.590354705329659</v>
      </c>
      <c r="DX47" s="2">
        <f t="shared" si="96"/>
        <v>71.497078247956253</v>
      </c>
      <c r="DY47" s="2">
        <f t="shared" si="96"/>
        <v>70.797907193092641</v>
      </c>
      <c r="EA47" s="2">
        <f t="shared" si="97"/>
        <v>1.1585341999563478E-3</v>
      </c>
      <c r="EB47" s="2">
        <f t="shared" si="98"/>
        <v>1.1312103678978746E-3</v>
      </c>
      <c r="EC47" s="2">
        <f t="shared" si="99"/>
        <v>1.2008543519765036E-3</v>
      </c>
      <c r="ED47" s="2">
        <f t="shared" si="100"/>
        <v>1.2492799005564448E-3</v>
      </c>
      <c r="EE47" s="2">
        <f t="shared" si="101"/>
        <v>1.2570993100818411E-3</v>
      </c>
      <c r="EF47" s="2">
        <f t="shared" si="102"/>
        <v>1.3231219025780247E-3</v>
      </c>
      <c r="EG47" s="2">
        <f t="shared" si="103"/>
        <v>1.3325523744106911E-3</v>
      </c>
      <c r="EH47" s="2">
        <f t="shared" si="104"/>
        <v>1.3385366523896412E-3</v>
      </c>
      <c r="EI47" s="2">
        <f t="shared" si="105"/>
        <v>1.4681036041041663E-3</v>
      </c>
      <c r="EJ47" s="2">
        <f t="shared" si="106"/>
        <v>1.3716285884149424E-3</v>
      </c>
      <c r="EK47" s="2">
        <f t="shared" si="107"/>
        <v>1.2392639504270509E-3</v>
      </c>
      <c r="EL47" s="2">
        <f t="shared" si="108"/>
        <v>1.0700795681683013E-3</v>
      </c>
      <c r="EM47" s="2">
        <f t="shared" si="109"/>
        <v>1.0676748364367372E-3</v>
      </c>
      <c r="EN47" s="2">
        <f t="shared" si="110"/>
        <v>1.1595910928430531E-3</v>
      </c>
      <c r="EO47" s="2">
        <f t="shared" si="110"/>
        <v>1.0372848114890217E-3</v>
      </c>
    </row>
    <row r="48" spans="2:145" x14ac:dyDescent="0.25">
      <c r="B48" s="2">
        <v>21</v>
      </c>
      <c r="C48" s="43">
        <v>68.206000000000003</v>
      </c>
      <c r="D48" s="43">
        <v>73.483000000000004</v>
      </c>
      <c r="E48" s="43">
        <v>72.466999999999999</v>
      </c>
      <c r="F48" s="43">
        <v>68.7</v>
      </c>
      <c r="G48" s="43">
        <v>70.167000000000002</v>
      </c>
      <c r="H48" s="43">
        <v>72.599999999999994</v>
      </c>
      <c r="I48" s="43">
        <v>75</v>
      </c>
      <c r="J48" s="43">
        <v>76.132999999999996</v>
      </c>
      <c r="K48" s="43">
        <v>80.05</v>
      </c>
      <c r="L48" s="43">
        <v>76.8</v>
      </c>
      <c r="M48" s="43">
        <v>72.832999999999998</v>
      </c>
      <c r="N48" s="43">
        <v>70.867000000000004</v>
      </c>
      <c r="O48" s="43">
        <v>72.483000000000004</v>
      </c>
      <c r="P48" s="43">
        <v>69.8</v>
      </c>
      <c r="Q48" s="43">
        <v>65.650000000000006</v>
      </c>
      <c r="S48" s="4">
        <f t="shared" si="111"/>
        <v>71.917182562426646</v>
      </c>
      <c r="T48" s="4">
        <f t="shared" si="127"/>
        <v>79.164332395098882</v>
      </c>
      <c r="U48" s="4">
        <f t="shared" si="128"/>
        <v>77.72035627431498</v>
      </c>
      <c r="V48" s="4">
        <f t="shared" si="129"/>
        <v>71.268542920071923</v>
      </c>
      <c r="W48" s="4">
        <f t="shared" si="130"/>
        <v>75.056987827264223</v>
      </c>
      <c r="X48" s="4">
        <f t="shared" si="131"/>
        <v>75.89814906943397</v>
      </c>
      <c r="Y48" s="4">
        <f t="shared" si="132"/>
        <v>78.300841906041072</v>
      </c>
      <c r="Z48" s="4">
        <f t="shared" si="133"/>
        <v>81.121173937942785</v>
      </c>
      <c r="AA48" s="4">
        <f t="shared" si="134"/>
        <v>84.96898810428948</v>
      </c>
      <c r="AB48" s="4" t="e">
        <f t="shared" si="135"/>
        <v>#N/A</v>
      </c>
      <c r="AC48" s="4" t="e">
        <f t="shared" si="136"/>
        <v>#N/A</v>
      </c>
      <c r="AD48" s="4">
        <f t="shared" si="137"/>
        <v>74.147521979718633</v>
      </c>
      <c r="AE48" s="4">
        <f t="shared" si="138"/>
        <v>74.69690093819618</v>
      </c>
      <c r="AF48" s="4" t="e">
        <f t="shared" si="12"/>
        <v>#N/A</v>
      </c>
      <c r="AG48" s="4" t="e">
        <f t="shared" si="124"/>
        <v>#N/A</v>
      </c>
      <c r="AI48" s="4">
        <f t="shared" si="13"/>
        <v>-3.711182562426643</v>
      </c>
      <c r="AJ48" s="4">
        <f t="shared" si="14"/>
        <v>-5.6813323950988774</v>
      </c>
      <c r="AK48" s="4">
        <f t="shared" si="15"/>
        <v>-5.2533562743149815</v>
      </c>
      <c r="AL48" s="4">
        <f t="shared" si="16"/>
        <v>-2.5685429200719199</v>
      </c>
      <c r="AM48" s="4">
        <f t="shared" si="17"/>
        <v>-4.8899878272642212</v>
      </c>
      <c r="AN48" s="4">
        <f t="shared" si="18"/>
        <v>-3.2981490694339755</v>
      </c>
      <c r="AO48" s="4">
        <f t="shared" si="19"/>
        <v>-3.3008419060410716</v>
      </c>
      <c r="AP48" s="4">
        <f t="shared" si="20"/>
        <v>-4.9881739379427898</v>
      </c>
      <c r="AQ48" s="4">
        <f t="shared" si="21"/>
        <v>-4.9189881042894825</v>
      </c>
      <c r="AR48" s="4">
        <f t="shared" si="22"/>
        <v>0</v>
      </c>
      <c r="AS48" s="4">
        <f t="shared" si="23"/>
        <v>0</v>
      </c>
      <c r="AT48" s="4">
        <f t="shared" si="24"/>
        <v>-3.2805219797186282</v>
      </c>
      <c r="AU48" s="4">
        <f t="shared" si="25"/>
        <v>-2.2139009381961756</v>
      </c>
      <c r="AV48" s="4">
        <f t="shared" si="26"/>
        <v>0</v>
      </c>
      <c r="AW48" s="4">
        <f t="shared" si="26"/>
        <v>0</v>
      </c>
      <c r="AY48" s="2">
        <f t="shared" si="27"/>
        <v>71.897120067416097</v>
      </c>
      <c r="AZ48" s="2">
        <f t="shared" si="28"/>
        <v>79.150807021818466</v>
      </c>
      <c r="BA48" s="2">
        <f t="shared" si="29"/>
        <v>77.701730198105295</v>
      </c>
      <c r="BB48" s="2">
        <f t="shared" si="30"/>
        <v>71.214530526604463</v>
      </c>
      <c r="BC48" s="2">
        <f t="shared" si="31"/>
        <v>75.037284452070196</v>
      </c>
      <c r="BD48" s="2">
        <f t="shared" si="32"/>
        <v>75.884680689447435</v>
      </c>
      <c r="BE48" s="2">
        <f t="shared" si="33"/>
        <v>78.282473015009558</v>
      </c>
      <c r="BF48" s="2">
        <f t="shared" si="34"/>
        <v>81.112428301473145</v>
      </c>
      <c r="BG48" s="2">
        <f t="shared" si="35"/>
        <v>84.95426148789781</v>
      </c>
      <c r="BH48" s="2" t="e">
        <f t="shared" si="36"/>
        <v>#N/A</v>
      </c>
      <c r="BI48" s="2" t="e">
        <f t="shared" si="37"/>
        <v>#N/A</v>
      </c>
      <c r="BJ48" s="2">
        <f t="shared" si="38"/>
        <v>74.131902014344533</v>
      </c>
      <c r="BK48" s="2">
        <f t="shared" si="39"/>
        <v>74.663044950140034</v>
      </c>
      <c r="BL48" s="2" t="e">
        <f t="shared" si="40"/>
        <v>#N/A</v>
      </c>
      <c r="BM48" s="2" t="e">
        <f t="shared" si="40"/>
        <v>#N/A</v>
      </c>
      <c r="BO48" s="2">
        <f t="shared" si="41"/>
        <v>68.206000000000003</v>
      </c>
      <c r="BP48" s="2">
        <f t="shared" si="42"/>
        <v>73.483000000000004</v>
      </c>
      <c r="BQ48" s="2">
        <f t="shared" si="43"/>
        <v>72.466999999999999</v>
      </c>
      <c r="BR48" s="2">
        <f t="shared" si="44"/>
        <v>68.7</v>
      </c>
      <c r="BS48" s="2">
        <f t="shared" si="45"/>
        <v>70.167000000000002</v>
      </c>
      <c r="BT48" s="2">
        <f t="shared" si="46"/>
        <v>72.599999999999994</v>
      </c>
      <c r="BU48" s="2">
        <f t="shared" si="47"/>
        <v>75</v>
      </c>
      <c r="BV48" s="2">
        <f t="shared" si="48"/>
        <v>76.132999999999996</v>
      </c>
      <c r="BW48" s="2">
        <f t="shared" si="49"/>
        <v>80.05</v>
      </c>
      <c r="BX48" s="2" t="str">
        <f t="shared" si="50"/>
        <v/>
      </c>
      <c r="BY48" s="2" t="str">
        <f t="shared" si="51"/>
        <v/>
      </c>
      <c r="BZ48" s="2">
        <f t="shared" si="52"/>
        <v>70.867000000000004</v>
      </c>
      <c r="CA48" s="2">
        <f t="shared" si="53"/>
        <v>72.483000000000004</v>
      </c>
      <c r="CB48" s="2" t="str">
        <f t="shared" si="54"/>
        <v/>
      </c>
      <c r="CC48" s="2" t="str">
        <f t="shared" si="125"/>
        <v/>
      </c>
      <c r="CE48" s="2" t="str">
        <f t="shared" si="55"/>
        <v/>
      </c>
      <c r="CF48" s="2" t="str">
        <f t="shared" si="56"/>
        <v/>
      </c>
      <c r="CG48" s="2" t="str">
        <f t="shared" si="57"/>
        <v/>
      </c>
      <c r="CH48" s="2" t="str">
        <f t="shared" si="58"/>
        <v/>
      </c>
      <c r="CI48" s="2" t="str">
        <f t="shared" si="59"/>
        <v/>
      </c>
      <c r="CJ48" s="2" t="str">
        <f t="shared" si="60"/>
        <v/>
      </c>
      <c r="CK48" s="2" t="str">
        <f t="shared" si="61"/>
        <v/>
      </c>
      <c r="CL48" s="2" t="str">
        <f t="shared" si="62"/>
        <v/>
      </c>
      <c r="CM48" s="2" t="str">
        <f t="shared" si="63"/>
        <v/>
      </c>
      <c r="CN48" s="2" t="str">
        <f t="shared" si="64"/>
        <v/>
      </c>
      <c r="CO48" s="2" t="str">
        <f t="shared" si="65"/>
        <v/>
      </c>
      <c r="CP48" s="2" t="str">
        <f t="shared" si="66"/>
        <v/>
      </c>
      <c r="CQ48" s="2" t="str">
        <f t="shared" si="67"/>
        <v/>
      </c>
      <c r="CR48" s="2" t="str">
        <f t="shared" si="68"/>
        <v/>
      </c>
      <c r="CS48" s="2" t="str">
        <f t="shared" si="126"/>
        <v/>
      </c>
      <c r="CU48" s="2">
        <f t="shared" si="69"/>
        <v>71.909583716809223</v>
      </c>
      <c r="CV48" s="2">
        <f t="shared" si="70"/>
        <v>79.16325418464659</v>
      </c>
      <c r="CW48" s="2">
        <f t="shared" si="71"/>
        <v>77.7208426685078</v>
      </c>
      <c r="CX48" s="2">
        <f t="shared" si="72"/>
        <v>71.226948597290729</v>
      </c>
      <c r="CY48" s="2">
        <f t="shared" si="73"/>
        <v>75.049764531371366</v>
      </c>
      <c r="CZ48" s="2">
        <f t="shared" si="74"/>
        <v>75.895391125230105</v>
      </c>
      <c r="DA48" s="2">
        <f t="shared" si="75"/>
        <v>78.292037423135184</v>
      </c>
      <c r="DB48" s="2">
        <f t="shared" si="76"/>
        <v>81.125512282478567</v>
      </c>
      <c r="DC48" s="2">
        <f t="shared" si="77"/>
        <v>84.96854245617736</v>
      </c>
      <c r="DD48" s="2">
        <f t="shared" si="78"/>
        <v>82.638974092867585</v>
      </c>
      <c r="DE48" s="2">
        <f t="shared" si="79"/>
        <v>84.999400597966186</v>
      </c>
      <c r="DF48" s="2">
        <f t="shared" si="80"/>
        <v>74.139747766922511</v>
      </c>
      <c r="DG48" s="2">
        <f t="shared" si="81"/>
        <v>74.666878260869566</v>
      </c>
      <c r="DH48" s="2">
        <f t="shared" si="82"/>
        <v>72.473301548886766</v>
      </c>
      <c r="DI48" s="2">
        <f t="shared" si="82"/>
        <v>68.261312119866389</v>
      </c>
      <c r="DK48" s="2">
        <f t="shared" si="83"/>
        <v>62.096965435875831</v>
      </c>
      <c r="DL48" s="2">
        <f t="shared" si="84"/>
        <v>69.126936750077022</v>
      </c>
      <c r="DM48" s="2">
        <f t="shared" si="85"/>
        <v>63.203845157276021</v>
      </c>
      <c r="DN48" s="2">
        <f t="shared" si="86"/>
        <v>62.160301405238123</v>
      </c>
      <c r="DO48" s="2">
        <f t="shared" si="87"/>
        <v>65.994514923910074</v>
      </c>
      <c r="DP48" s="2">
        <f t="shared" si="88"/>
        <v>68.511883663029124</v>
      </c>
      <c r="DQ48" s="2">
        <f t="shared" si="89"/>
        <v>71.745228848438359</v>
      </c>
      <c r="DR48" s="2">
        <f t="shared" si="90"/>
        <v>72.209601413778685</v>
      </c>
      <c r="DS48" s="2">
        <f t="shared" si="91"/>
        <v>76.095706365747247</v>
      </c>
      <c r="DT48" s="2">
        <f t="shared" si="92"/>
        <v>73.303592240778201</v>
      </c>
      <c r="DU48" s="2">
        <f t="shared" si="93"/>
        <v>69.698027397553219</v>
      </c>
      <c r="DV48" s="2">
        <f t="shared" si="94"/>
        <v>67.452254306731149</v>
      </c>
      <c r="DW48" s="2">
        <f t="shared" si="95"/>
        <v>71.392116196191694</v>
      </c>
      <c r="DX48" s="2">
        <f t="shared" si="96"/>
        <v>71.318637798370816</v>
      </c>
      <c r="DY48" s="2">
        <f t="shared" si="96"/>
        <v>70.632742629842113</v>
      </c>
      <c r="EA48" s="2">
        <f t="shared" si="97"/>
        <v>1.2701655191596796E-3</v>
      </c>
      <c r="EB48" s="2">
        <f t="shared" si="98"/>
        <v>1.2402121504493039E-3</v>
      </c>
      <c r="EC48" s="2">
        <f t="shared" si="99"/>
        <v>1.3165580821881651E-3</v>
      </c>
      <c r="ED48" s="2">
        <f t="shared" si="100"/>
        <v>1.3696430911260195E-3</v>
      </c>
      <c r="EE48" s="2">
        <f t="shared" si="101"/>
        <v>1.3782148303116749E-3</v>
      </c>
      <c r="EF48" s="2">
        <f t="shared" si="102"/>
        <v>1.4505891458094719E-3</v>
      </c>
      <c r="EG48" s="2">
        <f t="shared" si="103"/>
        <v>1.4609268037241321E-3</v>
      </c>
      <c r="EH48" s="2">
        <f t="shared" si="104"/>
        <v>1.4674867434301929E-3</v>
      </c>
      <c r="EI48" s="2">
        <f t="shared" si="105"/>
        <v>1.6095156198072122E-3</v>
      </c>
      <c r="EJ48" s="2">
        <f t="shared" si="106"/>
        <v>1.5037618442123406E-3</v>
      </c>
      <c r="EK48" s="2">
        <f t="shared" si="107"/>
        <v>1.3586634564566279E-3</v>
      </c>
      <c r="EL48" s="2">
        <f t="shared" si="108"/>
        <v>1.1731977944612817E-3</v>
      </c>
      <c r="EM48" s="2">
        <f t="shared" si="109"/>
        <v>1.1705616022839888E-3</v>
      </c>
      <c r="EN48" s="2">
        <f t="shared" si="110"/>
        <v>1.271324120031723E-3</v>
      </c>
      <c r="EO48" s="2">
        <f t="shared" si="110"/>
        <v>1.1372463686399271E-3</v>
      </c>
    </row>
    <row r="49" spans="2:145" x14ac:dyDescent="0.25">
      <c r="B49" s="2">
        <v>22</v>
      </c>
      <c r="C49" s="43">
        <v>67.793999999999997</v>
      </c>
      <c r="D49" s="43">
        <v>73.599999999999994</v>
      </c>
      <c r="E49" s="43">
        <v>73.900000000000006</v>
      </c>
      <c r="F49" s="43">
        <v>67.117000000000004</v>
      </c>
      <c r="G49" s="43">
        <v>71.582999999999998</v>
      </c>
      <c r="H49" s="43">
        <v>72.667000000000002</v>
      </c>
      <c r="I49" s="43">
        <v>75.433000000000007</v>
      </c>
      <c r="J49" s="43">
        <v>75.332999999999998</v>
      </c>
      <c r="K49" s="43">
        <v>80.599999999999994</v>
      </c>
      <c r="L49" s="43">
        <v>75.683000000000007</v>
      </c>
      <c r="M49" s="43">
        <v>73.632999999999996</v>
      </c>
      <c r="N49" s="43">
        <v>69.816999999999993</v>
      </c>
      <c r="O49" s="43">
        <v>72.667000000000002</v>
      </c>
      <c r="P49" s="43">
        <v>69.082999999999998</v>
      </c>
      <c r="Q49" s="43">
        <v>64.599999999999994</v>
      </c>
      <c r="S49" s="4">
        <f t="shared" si="111"/>
        <v>71.656630151377797</v>
      </c>
      <c r="T49" s="4">
        <f t="shared" si="127"/>
        <v>78.843710934499072</v>
      </c>
      <c r="U49" s="4">
        <f t="shared" si="128"/>
        <v>77.364806100204163</v>
      </c>
      <c r="V49" s="4">
        <f t="shared" si="129"/>
        <v>71.010621028107636</v>
      </c>
      <c r="W49" s="4">
        <f t="shared" si="130"/>
        <v>74.7814467582117</v>
      </c>
      <c r="X49" s="4">
        <f t="shared" si="131"/>
        <v>75.63558750608442</v>
      </c>
      <c r="Y49" s="4">
        <f t="shared" si="132"/>
        <v>78.036265606893011</v>
      </c>
      <c r="Z49" s="4">
        <f t="shared" si="133"/>
        <v>80.811800384715596</v>
      </c>
      <c r="AA49" s="4">
        <f t="shared" si="134"/>
        <v>84.635811486451601</v>
      </c>
      <c r="AB49" s="4">
        <f t="shared" si="135"/>
        <v>82.316106652094106</v>
      </c>
      <c r="AC49" s="4" t="e">
        <f t="shared" si="136"/>
        <v>#N/A</v>
      </c>
      <c r="AD49" s="4">
        <f t="shared" si="137"/>
        <v>73.889756444693305</v>
      </c>
      <c r="AE49" s="4">
        <f t="shared" si="138"/>
        <v>74.477955002144299</v>
      </c>
      <c r="AF49" s="4" t="e">
        <f t="shared" si="12"/>
        <v>#N/A</v>
      </c>
      <c r="AG49" s="4" t="e">
        <f t="shared" si="124"/>
        <v>#N/A</v>
      </c>
      <c r="AI49" s="4">
        <f t="shared" si="13"/>
        <v>-3.8626301513778003</v>
      </c>
      <c r="AJ49" s="4">
        <f t="shared" si="14"/>
        <v>-5.2437109344990773</v>
      </c>
      <c r="AK49" s="4">
        <f t="shared" si="15"/>
        <v>-3.4648061002041572</v>
      </c>
      <c r="AL49" s="4">
        <f t="shared" si="16"/>
        <v>-3.8936210281076313</v>
      </c>
      <c r="AM49" s="4">
        <f t="shared" si="17"/>
        <v>-3.198446758211702</v>
      </c>
      <c r="AN49" s="4">
        <f t="shared" si="18"/>
        <v>-2.9685875060844182</v>
      </c>
      <c r="AO49" s="4">
        <f t="shared" si="19"/>
        <v>-2.6032656068930038</v>
      </c>
      <c r="AP49" s="4">
        <f t="shared" si="20"/>
        <v>-5.4788003847155977</v>
      </c>
      <c r="AQ49" s="4">
        <f t="shared" si="21"/>
        <v>-4.0358114864516068</v>
      </c>
      <c r="AR49" s="4">
        <f t="shared" si="22"/>
        <v>-6.6331066520940993</v>
      </c>
      <c r="AS49" s="4">
        <f t="shared" si="23"/>
        <v>0</v>
      </c>
      <c r="AT49" s="4">
        <f t="shared" si="24"/>
        <v>-4.0727564446933116</v>
      </c>
      <c r="AU49" s="4">
        <f t="shared" si="25"/>
        <v>-1.8109550021442971</v>
      </c>
      <c r="AV49" s="4">
        <f t="shared" si="26"/>
        <v>0</v>
      </c>
      <c r="AW49" s="4">
        <f t="shared" si="26"/>
        <v>0</v>
      </c>
      <c r="AY49" s="2">
        <f t="shared" si="27"/>
        <v>71.621843966276757</v>
      </c>
      <c r="AZ49" s="2">
        <f t="shared" si="28"/>
        <v>78.819936418653796</v>
      </c>
      <c r="BA49" s="2">
        <f t="shared" si="29"/>
        <v>77.332542717024708</v>
      </c>
      <c r="BB49" s="2">
        <f t="shared" si="30"/>
        <v>70.922412478687647</v>
      </c>
      <c r="BC49" s="2">
        <f t="shared" si="31"/>
        <v>74.747235801319846</v>
      </c>
      <c r="BD49" s="2">
        <f t="shared" si="32"/>
        <v>75.61145175037889</v>
      </c>
      <c r="BE49" s="2">
        <f t="shared" si="33"/>
        <v>78.004111207925888</v>
      </c>
      <c r="BF49" s="2">
        <f t="shared" si="34"/>
        <v>80.795977048512711</v>
      </c>
      <c r="BG49" s="2">
        <f t="shared" si="35"/>
        <v>84.609769547251162</v>
      </c>
      <c r="BH49" s="2">
        <f t="shared" si="36"/>
        <v>82.301231544879371</v>
      </c>
      <c r="BI49" s="2" t="e">
        <f t="shared" si="37"/>
        <v>#N/A</v>
      </c>
      <c r="BJ49" s="2">
        <f t="shared" si="38"/>
        <v>73.862727946126299</v>
      </c>
      <c r="BK49" s="2">
        <f t="shared" si="39"/>
        <v>74.421839027989648</v>
      </c>
      <c r="BL49" s="2" t="e">
        <f t="shared" si="40"/>
        <v>#N/A</v>
      </c>
      <c r="BM49" s="2" t="e">
        <f t="shared" si="40"/>
        <v>#N/A</v>
      </c>
      <c r="BO49" s="2">
        <f t="shared" si="41"/>
        <v>67.793999999999997</v>
      </c>
      <c r="BP49" s="2">
        <f t="shared" si="42"/>
        <v>73.599999999999994</v>
      </c>
      <c r="BQ49" s="2">
        <f t="shared" si="43"/>
        <v>73.900000000000006</v>
      </c>
      <c r="BR49" s="2">
        <f t="shared" si="44"/>
        <v>67.117000000000004</v>
      </c>
      <c r="BS49" s="2">
        <f t="shared" si="45"/>
        <v>71.582999999999998</v>
      </c>
      <c r="BT49" s="2">
        <f t="shared" si="46"/>
        <v>72.667000000000002</v>
      </c>
      <c r="BU49" s="2">
        <f t="shared" si="47"/>
        <v>75.433000000000007</v>
      </c>
      <c r="BV49" s="2">
        <f t="shared" si="48"/>
        <v>75.332999999999998</v>
      </c>
      <c r="BW49" s="2">
        <f t="shared" si="49"/>
        <v>80.599999999999994</v>
      </c>
      <c r="BX49" s="2">
        <f t="shared" si="50"/>
        <v>75.683000000000007</v>
      </c>
      <c r="BY49" s="2" t="str">
        <f t="shared" si="51"/>
        <v/>
      </c>
      <c r="BZ49" s="2">
        <f t="shared" si="52"/>
        <v>69.816999999999993</v>
      </c>
      <c r="CA49" s="2">
        <f t="shared" si="53"/>
        <v>72.667000000000002</v>
      </c>
      <c r="CB49" s="2" t="str">
        <f t="shared" si="54"/>
        <v/>
      </c>
      <c r="CC49" s="2" t="str">
        <f t="shared" si="125"/>
        <v/>
      </c>
      <c r="CE49" s="2" t="str">
        <f t="shared" si="55"/>
        <v/>
      </c>
      <c r="CF49" s="2" t="str">
        <f t="shared" si="56"/>
        <v/>
      </c>
      <c r="CG49" s="2" t="str">
        <f t="shared" si="57"/>
        <v/>
      </c>
      <c r="CH49" s="2" t="str">
        <f t="shared" si="58"/>
        <v/>
      </c>
      <c r="CI49" s="2" t="str">
        <f t="shared" si="59"/>
        <v/>
      </c>
      <c r="CJ49" s="2" t="str">
        <f t="shared" si="60"/>
        <v/>
      </c>
      <c r="CK49" s="2" t="str">
        <f t="shared" si="61"/>
        <v/>
      </c>
      <c r="CL49" s="2" t="str">
        <f t="shared" si="62"/>
        <v/>
      </c>
      <c r="CM49" s="2" t="str">
        <f t="shared" si="63"/>
        <v/>
      </c>
      <c r="CN49" s="2" t="str">
        <f t="shared" si="64"/>
        <v/>
      </c>
      <c r="CO49" s="2" t="str">
        <f t="shared" si="65"/>
        <v/>
      </c>
      <c r="CP49" s="2" t="str">
        <f t="shared" si="66"/>
        <v/>
      </c>
      <c r="CQ49" s="2" t="str">
        <f t="shared" si="67"/>
        <v/>
      </c>
      <c r="CR49" s="2" t="str">
        <f t="shared" si="68"/>
        <v/>
      </c>
      <c r="CS49" s="2" t="str">
        <f t="shared" si="126"/>
        <v/>
      </c>
      <c r="CU49" s="2">
        <f t="shared" si="69"/>
        <v>71.635313508993903</v>
      </c>
      <c r="CV49" s="2">
        <f t="shared" si="70"/>
        <v>78.833395000863035</v>
      </c>
      <c r="CW49" s="2">
        <f t="shared" si="71"/>
        <v>77.353196409769566</v>
      </c>
      <c r="CX49" s="2">
        <f t="shared" si="72"/>
        <v>70.935829371184866</v>
      </c>
      <c r="CY49" s="2">
        <f t="shared" si="73"/>
        <v>74.7607263258393</v>
      </c>
      <c r="CZ49" s="2">
        <f t="shared" si="74"/>
        <v>75.623026796057644</v>
      </c>
      <c r="DA49" s="2">
        <f t="shared" si="75"/>
        <v>78.014449762721668</v>
      </c>
      <c r="DB49" s="2">
        <f t="shared" si="76"/>
        <v>80.810120596630128</v>
      </c>
      <c r="DC49" s="2">
        <f t="shared" si="77"/>
        <v>84.625199504069002</v>
      </c>
      <c r="DD49" s="2">
        <f t="shared" si="78"/>
        <v>82.316401618285866</v>
      </c>
      <c r="DE49" s="2">
        <f t="shared" si="79"/>
        <v>84.596557693065179</v>
      </c>
      <c r="DF49" s="2">
        <f t="shared" si="80"/>
        <v>73.871218132289471</v>
      </c>
      <c r="DG49" s="2">
        <f t="shared" si="81"/>
        <v>74.42598695652174</v>
      </c>
      <c r="DH49" s="2">
        <f t="shared" si="82"/>
        <v>72.287381303353015</v>
      </c>
      <c r="DI49" s="2">
        <f t="shared" si="82"/>
        <v>68.13782830993803</v>
      </c>
      <c r="DK49" s="2">
        <f t="shared" si="83"/>
        <v>61.96265735456079</v>
      </c>
      <c r="DL49" s="2">
        <f t="shared" si="84"/>
        <v>68.935216271076499</v>
      </c>
      <c r="DM49" s="2">
        <f t="shared" si="85"/>
        <v>63.04407895164475</v>
      </c>
      <c r="DN49" s="2">
        <f t="shared" si="86"/>
        <v>62.000678026135326</v>
      </c>
      <c r="DO49" s="2">
        <f t="shared" si="87"/>
        <v>65.83240812161533</v>
      </c>
      <c r="DP49" s="2">
        <f t="shared" si="88"/>
        <v>68.34457407256032</v>
      </c>
      <c r="DQ49" s="2">
        <f t="shared" si="89"/>
        <v>71.559504182976696</v>
      </c>
      <c r="DR49" s="2">
        <f t="shared" si="90"/>
        <v>72.018971031483161</v>
      </c>
      <c r="DS49" s="2">
        <f t="shared" si="91"/>
        <v>75.880659914120628</v>
      </c>
      <c r="DT49" s="2">
        <f t="shared" si="92"/>
        <v>73.114626311798361</v>
      </c>
      <c r="DU49" s="2">
        <f t="shared" si="93"/>
        <v>69.507356637775985</v>
      </c>
      <c r="DV49" s="2">
        <f t="shared" si="94"/>
        <v>67.270440091019239</v>
      </c>
      <c r="DW49" s="2">
        <f t="shared" si="95"/>
        <v>71.193877687053742</v>
      </c>
      <c r="DX49" s="2">
        <f t="shared" si="96"/>
        <v>71.140197348785392</v>
      </c>
      <c r="DY49" s="2">
        <f t="shared" si="96"/>
        <v>70.467578066591571</v>
      </c>
      <c r="EA49" s="2">
        <f t="shared" si="97"/>
        <v>1.3925381510615793E-3</v>
      </c>
      <c r="EB49" s="2">
        <f t="shared" si="98"/>
        <v>1.3597028884436201E-3</v>
      </c>
      <c r="EC49" s="2">
        <f t="shared" si="99"/>
        <v>1.4433938924116867E-3</v>
      </c>
      <c r="ED49" s="2">
        <f t="shared" si="100"/>
        <v>1.5015853653843622E-3</v>
      </c>
      <c r="EE49" s="2">
        <f t="shared" si="101"/>
        <v>1.5109815993190501E-3</v>
      </c>
      <c r="EF49" s="2">
        <f t="shared" si="102"/>
        <v>1.5903168047487859E-3</v>
      </c>
      <c r="EG49" s="2">
        <f t="shared" si="103"/>
        <v>1.6016486379407788E-3</v>
      </c>
      <c r="EH49" s="2">
        <f t="shared" si="104"/>
        <v>1.6088394370504971E-3</v>
      </c>
      <c r="EI49" s="2">
        <f t="shared" si="105"/>
        <v>1.7645247824799079E-3</v>
      </c>
      <c r="EJ49" s="2">
        <f t="shared" si="106"/>
        <v>1.6486028946834949E-3</v>
      </c>
      <c r="EK49" s="2">
        <f t="shared" si="107"/>
        <v>1.4895496036546369E-3</v>
      </c>
      <c r="EL49" s="2">
        <f t="shared" si="108"/>
        <v>1.2862402144237664E-3</v>
      </c>
      <c r="EM49" s="2">
        <f t="shared" si="109"/>
        <v>1.2833503406805653E-3</v>
      </c>
      <c r="EN49" s="2">
        <f t="shared" si="110"/>
        <v>1.3938082202178724E-3</v>
      </c>
      <c r="EO49" s="2">
        <f t="shared" si="110"/>
        <v>1.2468290454244061E-3</v>
      </c>
    </row>
    <row r="50" spans="2:145" x14ac:dyDescent="0.25">
      <c r="B50" s="2">
        <v>23</v>
      </c>
      <c r="C50" s="43">
        <v>69.254000000000005</v>
      </c>
      <c r="D50" s="43">
        <v>75.483000000000004</v>
      </c>
      <c r="E50" s="43">
        <v>74.216999999999999</v>
      </c>
      <c r="F50" s="43">
        <v>68.367000000000004</v>
      </c>
      <c r="G50" s="43">
        <v>70.417000000000002</v>
      </c>
      <c r="H50" s="43">
        <v>73.033000000000001</v>
      </c>
      <c r="I50" s="43">
        <v>74.75</v>
      </c>
      <c r="J50" s="43">
        <v>75.95</v>
      </c>
      <c r="K50" s="43">
        <v>79.966999999999999</v>
      </c>
      <c r="L50" s="43">
        <v>77.466999999999999</v>
      </c>
      <c r="M50" s="43">
        <v>73.867000000000004</v>
      </c>
      <c r="N50" s="43">
        <v>70.917000000000002</v>
      </c>
      <c r="O50" s="43">
        <v>71.3</v>
      </c>
      <c r="P50" s="43">
        <v>68.650000000000006</v>
      </c>
      <c r="Q50" s="43">
        <v>64.233000000000004</v>
      </c>
      <c r="S50" s="4">
        <f t="shared" si="111"/>
        <v>71.405793806228459</v>
      </c>
      <c r="T50" s="4">
        <f t="shared" si="127"/>
        <v>78.53007645411688</v>
      </c>
      <c r="U50" s="4">
        <f t="shared" si="128"/>
        <v>77.018203935879114</v>
      </c>
      <c r="V50" s="4">
        <f t="shared" si="129"/>
        <v>70.772140464875463</v>
      </c>
      <c r="W50" s="4">
        <f t="shared" si="130"/>
        <v>74.515511132484079</v>
      </c>
      <c r="X50" s="4">
        <f t="shared" si="131"/>
        <v>75.380628638334358</v>
      </c>
      <c r="Y50" s="4">
        <f t="shared" si="132"/>
        <v>77.781011215539209</v>
      </c>
      <c r="Z50" s="4">
        <f t="shared" si="133"/>
        <v>80.507561567519758</v>
      </c>
      <c r="AA50" s="4">
        <f t="shared" si="134"/>
        <v>84.310438657137027</v>
      </c>
      <c r="AB50" s="4">
        <f t="shared" si="135"/>
        <v>82.004100551135863</v>
      </c>
      <c r="AC50" s="4" t="e">
        <f t="shared" si="136"/>
        <v>#N/A</v>
      </c>
      <c r="AD50" s="4">
        <f t="shared" si="137"/>
        <v>73.639513866904664</v>
      </c>
      <c r="AE50" s="4">
        <f t="shared" si="138"/>
        <v>74.272224884694808</v>
      </c>
      <c r="AF50" s="4">
        <f t="shared" si="12"/>
        <v>72.107849657944428</v>
      </c>
      <c r="AG50" s="4" t="e">
        <f t="shared" si="124"/>
        <v>#N/A</v>
      </c>
      <c r="AI50" s="4">
        <f t="shared" si="13"/>
        <v>-2.1517938062284543</v>
      </c>
      <c r="AJ50" s="4">
        <f t="shared" si="14"/>
        <v>-3.0470764541168762</v>
      </c>
      <c r="AK50" s="4">
        <f t="shared" si="15"/>
        <v>-2.8012039358791156</v>
      </c>
      <c r="AL50" s="4">
        <f t="shared" si="16"/>
        <v>-2.4051404648754584</v>
      </c>
      <c r="AM50" s="4">
        <f t="shared" si="17"/>
        <v>-4.0985111324840773</v>
      </c>
      <c r="AN50" s="4">
        <f t="shared" si="18"/>
        <v>-2.3476286383343563</v>
      </c>
      <c r="AO50" s="4">
        <f t="shared" si="19"/>
        <v>-3.031011215539209</v>
      </c>
      <c r="AP50" s="4">
        <f t="shared" si="20"/>
        <v>-4.5575615675197554</v>
      </c>
      <c r="AQ50" s="4">
        <f t="shared" si="21"/>
        <v>-4.3434386571370283</v>
      </c>
      <c r="AR50" s="4">
        <f t="shared" si="22"/>
        <v>-4.5371005511358646</v>
      </c>
      <c r="AS50" s="4">
        <f t="shared" si="23"/>
        <v>0</v>
      </c>
      <c r="AT50" s="4">
        <f t="shared" si="24"/>
        <v>-2.7225138669046629</v>
      </c>
      <c r="AU50" s="4">
        <f t="shared" si="25"/>
        <v>-2.9722248846948105</v>
      </c>
      <c r="AV50" s="4">
        <f t="shared" si="26"/>
        <v>-3.457849657944422</v>
      </c>
      <c r="AW50" s="4">
        <f t="shared" si="26"/>
        <v>0</v>
      </c>
      <c r="AY50" s="2">
        <f t="shared" si="27"/>
        <v>71.346489902972181</v>
      </c>
      <c r="AZ50" s="2">
        <f t="shared" si="28"/>
        <v>78.488986632586119</v>
      </c>
      <c r="BA50" s="2">
        <f t="shared" si="29"/>
        <v>76.963235936007749</v>
      </c>
      <c r="BB50" s="2">
        <f t="shared" si="30"/>
        <v>70.630217416636313</v>
      </c>
      <c r="BC50" s="2">
        <f t="shared" si="31"/>
        <v>74.457108474356744</v>
      </c>
      <c r="BD50" s="2">
        <f t="shared" si="32"/>
        <v>75.338155789548921</v>
      </c>
      <c r="BE50" s="2">
        <f t="shared" si="33"/>
        <v>77.725689156179129</v>
      </c>
      <c r="BF50" s="2">
        <f t="shared" si="34"/>
        <v>80.479443277355415</v>
      </c>
      <c r="BG50" s="2">
        <f t="shared" si="35"/>
        <v>84.265189001511501</v>
      </c>
      <c r="BH50" s="2">
        <f t="shared" si="36"/>
        <v>81.977439610629162</v>
      </c>
      <c r="BI50" s="2" t="e">
        <f t="shared" si="37"/>
        <v>#N/A</v>
      </c>
      <c r="BJ50" s="2">
        <f t="shared" si="38"/>
        <v>73.593502631293461</v>
      </c>
      <c r="BK50" s="2">
        <f t="shared" si="39"/>
        <v>74.180608114154296</v>
      </c>
      <c r="BL50" s="2">
        <f t="shared" si="40"/>
        <v>72.099719504569848</v>
      </c>
      <c r="BM50" s="2" t="e">
        <f t="shared" si="40"/>
        <v>#N/A</v>
      </c>
      <c r="BO50" s="2">
        <f t="shared" si="41"/>
        <v>69.254000000000005</v>
      </c>
      <c r="BP50" s="2">
        <f t="shared" si="42"/>
        <v>75.483000000000004</v>
      </c>
      <c r="BQ50" s="2">
        <f t="shared" si="43"/>
        <v>74.216999999999999</v>
      </c>
      <c r="BR50" s="2">
        <f t="shared" si="44"/>
        <v>68.367000000000004</v>
      </c>
      <c r="BS50" s="2">
        <f t="shared" si="45"/>
        <v>70.417000000000002</v>
      </c>
      <c r="BT50" s="2">
        <f t="shared" si="46"/>
        <v>73.033000000000001</v>
      </c>
      <c r="BU50" s="2">
        <f t="shared" si="47"/>
        <v>74.75</v>
      </c>
      <c r="BV50" s="2">
        <f t="shared" si="48"/>
        <v>75.95</v>
      </c>
      <c r="BW50" s="2">
        <f t="shared" si="49"/>
        <v>79.966999999999999</v>
      </c>
      <c r="BX50" s="2">
        <f t="shared" si="50"/>
        <v>77.466999999999999</v>
      </c>
      <c r="BY50" s="2" t="str">
        <f t="shared" si="51"/>
        <v/>
      </c>
      <c r="BZ50" s="2">
        <f t="shared" si="52"/>
        <v>70.917000000000002</v>
      </c>
      <c r="CA50" s="2">
        <f t="shared" si="53"/>
        <v>71.3</v>
      </c>
      <c r="CB50" s="2">
        <f t="shared" si="54"/>
        <v>68.650000000000006</v>
      </c>
      <c r="CC50" s="2" t="str">
        <f t="shared" si="125"/>
        <v/>
      </c>
      <c r="CE50" s="2" t="str">
        <f t="shared" si="55"/>
        <v/>
      </c>
      <c r="CF50" s="2" t="str">
        <f t="shared" si="56"/>
        <v/>
      </c>
      <c r="CG50" s="2" t="str">
        <f t="shared" si="57"/>
        <v/>
      </c>
      <c r="CH50" s="2" t="str">
        <f t="shared" si="58"/>
        <v/>
      </c>
      <c r="CI50" s="2" t="str">
        <f t="shared" si="59"/>
        <v/>
      </c>
      <c r="CJ50" s="2" t="str">
        <f t="shared" si="60"/>
        <v/>
      </c>
      <c r="CK50" s="2" t="str">
        <f t="shared" si="61"/>
        <v/>
      </c>
      <c r="CL50" s="2" t="str">
        <f t="shared" si="62"/>
        <v/>
      </c>
      <c r="CM50" s="2" t="str">
        <f t="shared" si="63"/>
        <v/>
      </c>
      <c r="CN50" s="2" t="str">
        <f t="shared" si="64"/>
        <v/>
      </c>
      <c r="CO50" s="2" t="str">
        <f t="shared" si="65"/>
        <v/>
      </c>
      <c r="CP50" s="2" t="str">
        <f t="shared" si="66"/>
        <v/>
      </c>
      <c r="CQ50" s="2" t="str">
        <f t="shared" si="67"/>
        <v/>
      </c>
      <c r="CR50" s="2" t="str">
        <f t="shared" si="68"/>
        <v/>
      </c>
      <c r="CS50" s="2" t="str">
        <f t="shared" si="126"/>
        <v/>
      </c>
      <c r="CU50" s="2">
        <f t="shared" si="69"/>
        <v>71.361043301178569</v>
      </c>
      <c r="CV50" s="2">
        <f t="shared" si="70"/>
        <v>78.503535817079495</v>
      </c>
      <c r="CW50" s="2">
        <f t="shared" si="71"/>
        <v>76.985550151031319</v>
      </c>
      <c r="CX50" s="2">
        <f t="shared" si="72"/>
        <v>70.644710145079003</v>
      </c>
      <c r="CY50" s="2">
        <f t="shared" si="73"/>
        <v>74.471688120307235</v>
      </c>
      <c r="CZ50" s="2">
        <f t="shared" si="74"/>
        <v>75.350662466885183</v>
      </c>
      <c r="DA50" s="2">
        <f t="shared" si="75"/>
        <v>77.736862102308166</v>
      </c>
      <c r="DB50" s="2">
        <f t="shared" si="76"/>
        <v>80.494728910781674</v>
      </c>
      <c r="DC50" s="2">
        <f t="shared" si="77"/>
        <v>84.28185655196063</v>
      </c>
      <c r="DD50" s="2">
        <f t="shared" si="78"/>
        <v>81.993829143704147</v>
      </c>
      <c r="DE50" s="2">
        <f t="shared" si="79"/>
        <v>84.193714788164172</v>
      </c>
      <c r="DF50" s="2">
        <f t="shared" si="80"/>
        <v>73.602688497656445</v>
      </c>
      <c r="DG50" s="2">
        <f t="shared" si="81"/>
        <v>74.185095652173914</v>
      </c>
      <c r="DH50" s="2">
        <f t="shared" si="82"/>
        <v>72.101461057819265</v>
      </c>
      <c r="DI50" s="2">
        <f t="shared" si="82"/>
        <v>68.014344500009656</v>
      </c>
      <c r="DK50" s="2">
        <f t="shared" si="83"/>
        <v>61.828349273245749</v>
      </c>
      <c r="DL50" s="2">
        <f t="shared" si="84"/>
        <v>68.743495792075976</v>
      </c>
      <c r="DM50" s="2">
        <f t="shared" si="85"/>
        <v>62.884312746013478</v>
      </c>
      <c r="DN50" s="2">
        <f t="shared" si="86"/>
        <v>61.841054647032529</v>
      </c>
      <c r="DO50" s="2">
        <f t="shared" si="87"/>
        <v>65.670301319320572</v>
      </c>
      <c r="DP50" s="2">
        <f t="shared" si="88"/>
        <v>68.17726448209153</v>
      </c>
      <c r="DQ50" s="2">
        <f t="shared" si="89"/>
        <v>71.373779517515047</v>
      </c>
      <c r="DR50" s="2">
        <f t="shared" si="90"/>
        <v>71.828340649187652</v>
      </c>
      <c r="DS50" s="2">
        <f t="shared" si="91"/>
        <v>75.665613462493994</v>
      </c>
      <c r="DT50" s="2">
        <f t="shared" si="92"/>
        <v>72.925660382818506</v>
      </c>
      <c r="DU50" s="2">
        <f t="shared" si="93"/>
        <v>69.316685877998751</v>
      </c>
      <c r="DV50" s="2">
        <f t="shared" si="94"/>
        <v>67.088625875307315</v>
      </c>
      <c r="DW50" s="2">
        <f t="shared" si="95"/>
        <v>70.995639177915777</v>
      </c>
      <c r="DX50" s="2">
        <f t="shared" si="96"/>
        <v>70.961756899199955</v>
      </c>
      <c r="DY50" s="2">
        <f t="shared" si="96"/>
        <v>70.302413503341029</v>
      </c>
      <c r="EA50" s="2">
        <f t="shared" si="97"/>
        <v>1.5266826107859979E-3</v>
      </c>
      <c r="EB50" s="2">
        <f t="shared" si="98"/>
        <v>1.4906890193184948E-3</v>
      </c>
      <c r="EC50" s="2">
        <f t="shared" si="99"/>
        <v>1.5824295686018364E-3</v>
      </c>
      <c r="ED50" s="2">
        <f t="shared" si="100"/>
        <v>1.6462171249094803E-3</v>
      </c>
      <c r="EE50" s="2">
        <f t="shared" si="101"/>
        <v>1.6565168967291532E-3</v>
      </c>
      <c r="EF50" s="2">
        <f t="shared" si="102"/>
        <v>1.7434801976371841E-3</v>
      </c>
      <c r="EG50" s="2">
        <f t="shared" si="103"/>
        <v>1.7559014801631367E-3</v>
      </c>
      <c r="EH50" s="2">
        <f t="shared" si="104"/>
        <v>1.7637835929885718E-3</v>
      </c>
      <c r="EI50" s="2">
        <f t="shared" si="105"/>
        <v>1.9344336361050627E-3</v>
      </c>
      <c r="EJ50" s="2">
        <f t="shared" si="106"/>
        <v>1.8073696583234533E-3</v>
      </c>
      <c r="EK50" s="2">
        <f t="shared" si="107"/>
        <v>1.6330239821415189E-3</v>
      </c>
      <c r="EL50" s="2">
        <f t="shared" si="108"/>
        <v>1.4101593576115218E-3</v>
      </c>
      <c r="EM50" s="2">
        <f t="shared" si="109"/>
        <v>1.4069914594630904E-3</v>
      </c>
      <c r="EN50" s="2">
        <f t="shared" si="110"/>
        <v>1.5280748396370293E-3</v>
      </c>
      <c r="EO50" s="2">
        <f t="shared" si="110"/>
        <v>1.3669564289530076E-3</v>
      </c>
    </row>
    <row r="51" spans="2:145" x14ac:dyDescent="0.25">
      <c r="B51" s="2">
        <v>24</v>
      </c>
      <c r="C51" s="43">
        <v>68.778000000000006</v>
      </c>
      <c r="D51" s="43">
        <v>74.783000000000001</v>
      </c>
      <c r="E51" s="43">
        <v>73.933000000000007</v>
      </c>
      <c r="F51" s="43">
        <v>69.882999999999996</v>
      </c>
      <c r="G51" s="43">
        <v>72.25</v>
      </c>
      <c r="H51" s="43">
        <v>73.132999999999996</v>
      </c>
      <c r="I51" s="43">
        <v>75.617000000000004</v>
      </c>
      <c r="J51" s="43">
        <v>78.582999999999998</v>
      </c>
      <c r="K51" s="43">
        <v>80.933000000000007</v>
      </c>
      <c r="L51" s="43">
        <v>77.3</v>
      </c>
      <c r="M51" s="43">
        <v>74.099999999999994</v>
      </c>
      <c r="N51" s="43">
        <v>70.766999999999996</v>
      </c>
      <c r="O51" s="43">
        <v>71.3</v>
      </c>
      <c r="P51" s="43">
        <v>68.5</v>
      </c>
      <c r="Q51" s="43">
        <v>64.917000000000002</v>
      </c>
      <c r="S51" s="4">
        <f t="shared" si="111"/>
        <v>71.170458622870967</v>
      </c>
      <c r="T51" s="4">
        <f t="shared" si="127"/>
        <v>78.227777790491658</v>
      </c>
      <c r="U51" s="4">
        <f t="shared" si="128"/>
        <v>76.685914327619443</v>
      </c>
      <c r="V51" s="4">
        <f t="shared" si="129"/>
        <v>70.562907502132305</v>
      </c>
      <c r="W51" s="4">
        <f t="shared" si="130"/>
        <v>74.264923062113553</v>
      </c>
      <c r="X51" s="4">
        <f t="shared" si="131"/>
        <v>75.138183003287494</v>
      </c>
      <c r="Y51" s="4">
        <f t="shared" si="132"/>
        <v>77.540755254105463</v>
      </c>
      <c r="Z51" s="4">
        <f t="shared" si="133"/>
        <v>80.211896368589535</v>
      </c>
      <c r="AA51" s="4">
        <f t="shared" si="134"/>
        <v>83.997768879031682</v>
      </c>
      <c r="AB51" s="4">
        <f t="shared" si="135"/>
        <v>81.700465296767561</v>
      </c>
      <c r="AC51" s="4">
        <f t="shared" si="136"/>
        <v>83.779887832766974</v>
      </c>
      <c r="AD51" s="4">
        <f t="shared" si="137"/>
        <v>73.401278109599048</v>
      </c>
      <c r="AE51" s="4">
        <f t="shared" si="138"/>
        <v>74.086683619026104</v>
      </c>
      <c r="AF51" s="4">
        <f t="shared" si="12"/>
        <v>71.928941928672458</v>
      </c>
      <c r="AG51" s="4" t="e">
        <f t="shared" si="124"/>
        <v>#N/A</v>
      </c>
      <c r="AI51" s="4">
        <f t="shared" si="13"/>
        <v>-2.3924586228709614</v>
      </c>
      <c r="AJ51" s="4">
        <f t="shared" si="14"/>
        <v>-3.4447777904916563</v>
      </c>
      <c r="AK51" s="4">
        <f t="shared" si="15"/>
        <v>-2.7529143276194361</v>
      </c>
      <c r="AL51" s="4">
        <f t="shared" si="16"/>
        <v>-0.67990750213230911</v>
      </c>
      <c r="AM51" s="4">
        <f t="shared" si="17"/>
        <v>-2.014923062113553</v>
      </c>
      <c r="AN51" s="4">
        <f t="shared" si="18"/>
        <v>-2.0051830032874989</v>
      </c>
      <c r="AO51" s="4">
        <f t="shared" si="19"/>
        <v>-1.9237552541054583</v>
      </c>
      <c r="AP51" s="4">
        <f t="shared" si="20"/>
        <v>-1.6288963685895368</v>
      </c>
      <c r="AQ51" s="4">
        <f t="shared" si="21"/>
        <v>-3.0647688790316749</v>
      </c>
      <c r="AR51" s="4">
        <f t="shared" si="22"/>
        <v>-4.4004652967675639</v>
      </c>
      <c r="AS51" s="4">
        <f t="shared" si="23"/>
        <v>-9.6798878327669797</v>
      </c>
      <c r="AT51" s="4">
        <f t="shared" si="24"/>
        <v>-2.6342781095990517</v>
      </c>
      <c r="AU51" s="4">
        <f t="shared" si="25"/>
        <v>-2.7866836190261068</v>
      </c>
      <c r="AV51" s="4">
        <f t="shared" si="26"/>
        <v>-3.4289419286724581</v>
      </c>
      <c r="AW51" s="4">
        <f t="shared" si="26"/>
        <v>0</v>
      </c>
      <c r="AY51" s="2">
        <f t="shared" si="27"/>
        <v>71.071052218090827</v>
      </c>
      <c r="AZ51" s="2">
        <f t="shared" si="28"/>
        <v>78.157951820073038</v>
      </c>
      <c r="BA51" s="2">
        <f t="shared" si="29"/>
        <v>76.593801214390467</v>
      </c>
      <c r="BB51" s="2">
        <f t="shared" si="30"/>
        <v>70.337939799426749</v>
      </c>
      <c r="BC51" s="2">
        <f t="shared" si="31"/>
        <v>74.166896718430579</v>
      </c>
      <c r="BD51" s="2">
        <f t="shared" si="32"/>
        <v>75.064787943113387</v>
      </c>
      <c r="BE51" s="2">
        <f t="shared" si="33"/>
        <v>77.447202459676589</v>
      </c>
      <c r="BF51" s="2">
        <f t="shared" si="34"/>
        <v>80.162820953840267</v>
      </c>
      <c r="BG51" s="2">
        <f t="shared" si="35"/>
        <v>83.920513478703796</v>
      </c>
      <c r="BH51" s="2">
        <f t="shared" si="36"/>
        <v>81.653553763973321</v>
      </c>
      <c r="BI51" s="2">
        <f t="shared" si="37"/>
        <v>83.764617490983099</v>
      </c>
      <c r="BJ51" s="2">
        <f t="shared" si="38"/>
        <v>73.324222192884221</v>
      </c>
      <c r="BK51" s="2">
        <f t="shared" si="39"/>
        <v>73.939350321117743</v>
      </c>
      <c r="BL51" s="2">
        <f t="shared" si="40"/>
        <v>71.913644049155792</v>
      </c>
      <c r="BM51" s="2" t="e">
        <f t="shared" si="40"/>
        <v>#N/A</v>
      </c>
      <c r="BO51" s="2">
        <f t="shared" si="41"/>
        <v>68.778000000000006</v>
      </c>
      <c r="BP51" s="2">
        <f t="shared" si="42"/>
        <v>74.783000000000001</v>
      </c>
      <c r="BQ51" s="2">
        <f t="shared" si="43"/>
        <v>73.933000000000007</v>
      </c>
      <c r="BR51" s="2">
        <f t="shared" si="44"/>
        <v>69.882999999999996</v>
      </c>
      <c r="BS51" s="2">
        <f t="shared" si="45"/>
        <v>72.25</v>
      </c>
      <c r="BT51" s="2">
        <f t="shared" si="46"/>
        <v>73.132999999999996</v>
      </c>
      <c r="BU51" s="2">
        <f t="shared" si="47"/>
        <v>75.617000000000004</v>
      </c>
      <c r="BV51" s="2">
        <f t="shared" si="48"/>
        <v>78.582999999999998</v>
      </c>
      <c r="BW51" s="2">
        <f t="shared" si="49"/>
        <v>80.933000000000007</v>
      </c>
      <c r="BX51" s="2">
        <f t="shared" si="50"/>
        <v>77.3</v>
      </c>
      <c r="BY51" s="2">
        <f t="shared" si="51"/>
        <v>74.099999999999994</v>
      </c>
      <c r="BZ51" s="2">
        <f t="shared" si="52"/>
        <v>70.766999999999996</v>
      </c>
      <c r="CA51" s="2">
        <f t="shared" si="53"/>
        <v>71.3</v>
      </c>
      <c r="CB51" s="2">
        <f t="shared" si="54"/>
        <v>68.5</v>
      </c>
      <c r="CC51" s="2" t="str">
        <f t="shared" si="125"/>
        <v/>
      </c>
      <c r="CE51" s="2" t="str">
        <f t="shared" si="55"/>
        <v/>
      </c>
      <c r="CF51" s="2" t="str">
        <f t="shared" si="56"/>
        <v/>
      </c>
      <c r="CG51" s="2" t="str">
        <f t="shared" si="57"/>
        <v/>
      </c>
      <c r="CH51" s="2" t="str">
        <f t="shared" si="58"/>
        <v/>
      </c>
      <c r="CI51" s="2" t="str">
        <f t="shared" si="59"/>
        <v/>
      </c>
      <c r="CJ51" s="2" t="str">
        <f t="shared" si="60"/>
        <v/>
      </c>
      <c r="CK51" s="2" t="str">
        <f t="shared" si="61"/>
        <v/>
      </c>
      <c r="CL51" s="2" t="str">
        <f t="shared" si="62"/>
        <v/>
      </c>
      <c r="CM51" s="2" t="str">
        <f t="shared" si="63"/>
        <v/>
      </c>
      <c r="CN51" s="2" t="str">
        <f t="shared" si="64"/>
        <v/>
      </c>
      <c r="CO51" s="2" t="str">
        <f t="shared" si="65"/>
        <v/>
      </c>
      <c r="CP51" s="2" t="str">
        <f t="shared" si="66"/>
        <v/>
      </c>
      <c r="CQ51" s="2" t="str">
        <f t="shared" si="67"/>
        <v/>
      </c>
      <c r="CR51" s="2" t="str">
        <f t="shared" si="68"/>
        <v/>
      </c>
      <c r="CS51" s="2" t="str">
        <f t="shared" si="126"/>
        <v/>
      </c>
      <c r="CU51" s="2">
        <f t="shared" si="69"/>
        <v>71.086773093363249</v>
      </c>
      <c r="CV51" s="2">
        <f t="shared" si="70"/>
        <v>78.173676633295941</v>
      </c>
      <c r="CW51" s="2">
        <f t="shared" si="71"/>
        <v>76.617903892293086</v>
      </c>
      <c r="CX51" s="2">
        <f t="shared" si="72"/>
        <v>70.35359091897314</v>
      </c>
      <c r="CY51" s="2">
        <f t="shared" si="73"/>
        <v>74.182649914775183</v>
      </c>
      <c r="CZ51" s="2">
        <f t="shared" si="74"/>
        <v>75.078298137712707</v>
      </c>
      <c r="DA51" s="2">
        <f t="shared" si="75"/>
        <v>77.459274441894649</v>
      </c>
      <c r="DB51" s="2">
        <f t="shared" si="76"/>
        <v>80.179337224933221</v>
      </c>
      <c r="DC51" s="2">
        <f t="shared" si="77"/>
        <v>83.938513599852257</v>
      </c>
      <c r="DD51" s="2">
        <f t="shared" si="78"/>
        <v>81.671256669122442</v>
      </c>
      <c r="DE51" s="2">
        <f t="shared" si="79"/>
        <v>83.790871883263165</v>
      </c>
      <c r="DF51" s="2">
        <f t="shared" si="80"/>
        <v>73.334158863023404</v>
      </c>
      <c r="DG51" s="2">
        <f t="shared" si="81"/>
        <v>73.944204347826087</v>
      </c>
      <c r="DH51" s="2">
        <f t="shared" si="82"/>
        <v>71.915540812285514</v>
      </c>
      <c r="DI51" s="2">
        <f t="shared" si="82"/>
        <v>67.890860690081297</v>
      </c>
      <c r="DK51" s="2">
        <f t="shared" si="83"/>
        <v>61.694041191930701</v>
      </c>
      <c r="DL51" s="2">
        <f t="shared" si="84"/>
        <v>68.551775313075467</v>
      </c>
      <c r="DM51" s="2">
        <f t="shared" si="85"/>
        <v>62.724546540382207</v>
      </c>
      <c r="DN51" s="2">
        <f t="shared" si="86"/>
        <v>61.681431267929732</v>
      </c>
      <c r="DO51" s="2">
        <f t="shared" si="87"/>
        <v>65.508194517025828</v>
      </c>
      <c r="DP51" s="2">
        <f t="shared" si="88"/>
        <v>68.009954891622741</v>
      </c>
      <c r="DQ51" s="2">
        <f t="shared" si="89"/>
        <v>71.188054852053384</v>
      </c>
      <c r="DR51" s="2">
        <f t="shared" si="90"/>
        <v>71.637710266892128</v>
      </c>
      <c r="DS51" s="2">
        <f t="shared" si="91"/>
        <v>75.450567010867374</v>
      </c>
      <c r="DT51" s="2">
        <f t="shared" si="92"/>
        <v>72.736694453838666</v>
      </c>
      <c r="DU51" s="2">
        <f t="shared" si="93"/>
        <v>69.126015118221517</v>
      </c>
      <c r="DV51" s="2">
        <f t="shared" si="94"/>
        <v>66.906811659595405</v>
      </c>
      <c r="DW51" s="2">
        <f t="shared" si="95"/>
        <v>70.797400668777811</v>
      </c>
      <c r="DX51" s="2">
        <f t="shared" si="96"/>
        <v>70.783316449614532</v>
      </c>
      <c r="DY51" s="2">
        <f t="shared" si="96"/>
        <v>70.137248940090501</v>
      </c>
      <c r="EA51" s="2">
        <f t="shared" si="97"/>
        <v>1.6737276691576027E-3</v>
      </c>
      <c r="EB51" s="2">
        <f t="shared" si="98"/>
        <v>1.6342729674291676E-3</v>
      </c>
      <c r="EC51" s="2">
        <f t="shared" si="99"/>
        <v>1.7348346617825823E-3</v>
      </c>
      <c r="ED51" s="2">
        <f t="shared" si="100"/>
        <v>1.8047545451390021E-3</v>
      </c>
      <c r="EE51" s="2">
        <f t="shared" si="101"/>
        <v>1.816044422650829E-3</v>
      </c>
      <c r="EF51" s="2">
        <f t="shared" si="102"/>
        <v>1.9113665153132587E-3</v>
      </c>
      <c r="EG51" s="2">
        <f t="shared" si="103"/>
        <v>1.9249815837449854E-3</v>
      </c>
      <c r="EH51" s="2">
        <f t="shared" si="104"/>
        <v>1.9336212145643515E-3</v>
      </c>
      <c r="EI51" s="2">
        <f t="shared" si="105"/>
        <v>2.1206685220927861E-3</v>
      </c>
      <c r="EJ51" s="2">
        <f t="shared" si="106"/>
        <v>1.9813959232193178E-3</v>
      </c>
      <c r="EK51" s="2">
        <f t="shared" si="107"/>
        <v>1.7902931273521046E-3</v>
      </c>
      <c r="EL51" s="2">
        <f t="shared" si="108"/>
        <v>1.5459986561614648E-3</v>
      </c>
      <c r="EM51" s="2">
        <f t="shared" si="109"/>
        <v>1.5425260688053618E-3</v>
      </c>
      <c r="EN51" s="2">
        <f t="shared" si="110"/>
        <v>1.6752537679356615E-3</v>
      </c>
      <c r="EO51" s="2">
        <f t="shared" si="110"/>
        <v>1.4986402765113772E-3</v>
      </c>
    </row>
    <row r="52" spans="2:145" x14ac:dyDescent="0.25">
      <c r="B52" s="2">
        <v>25</v>
      </c>
      <c r="C52" s="43">
        <v>69.459999999999994</v>
      </c>
      <c r="D52" s="43">
        <v>75.667000000000002</v>
      </c>
      <c r="E52" s="43">
        <v>75.117000000000004</v>
      </c>
      <c r="F52" s="43">
        <v>69.683000000000007</v>
      </c>
      <c r="G52" s="43">
        <v>73.183000000000007</v>
      </c>
      <c r="H52" s="43">
        <v>73.466999999999999</v>
      </c>
      <c r="I52" s="43">
        <v>74.783000000000001</v>
      </c>
      <c r="J52" s="43">
        <v>77.533000000000001</v>
      </c>
      <c r="K52" s="43">
        <v>81.917000000000002</v>
      </c>
      <c r="L52" s="43">
        <v>77.016999999999996</v>
      </c>
      <c r="M52" s="43">
        <v>74.382999999999996</v>
      </c>
      <c r="N52" s="43">
        <v>70.766999999999996</v>
      </c>
      <c r="O52" s="43">
        <v>72.8</v>
      </c>
      <c r="P52" s="43">
        <v>69.117000000000004</v>
      </c>
      <c r="Q52" s="43">
        <v>66.066999999999993</v>
      </c>
      <c r="S52" s="4">
        <f t="shared" si="111"/>
        <v>70.959357393348583</v>
      </c>
      <c r="T52" s="4">
        <f t="shared" si="127"/>
        <v>77.94349592776787</v>
      </c>
      <c r="U52" s="4">
        <f t="shared" si="128"/>
        <v>76.376054778213458</v>
      </c>
      <c r="V52" s="4">
        <f t="shared" si="129"/>
        <v>70.396901451323842</v>
      </c>
      <c r="W52" s="4">
        <f t="shared" si="130"/>
        <v>74.038363590015408</v>
      </c>
      <c r="X52" s="4">
        <f t="shared" si="131"/>
        <v>74.915888300718635</v>
      </c>
      <c r="Y52" s="4">
        <f t="shared" si="132"/>
        <v>77.32414116325657</v>
      </c>
      <c r="Z52" s="4">
        <f t="shared" si="133"/>
        <v>79.930228301314074</v>
      </c>
      <c r="AA52" s="4">
        <f t="shared" si="134"/>
        <v>83.705338900775416</v>
      </c>
      <c r="AB52" s="4">
        <f t="shared" si="135"/>
        <v>81.410602256348625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83.387895301061505</v>
      </c>
      <c r="AD52" s="4">
        <f t="shared" si="137"/>
        <v>73.181837016669007</v>
      </c>
      <c r="AE52" s="4">
        <f t="shared" si="138"/>
        <v>73.93144398812845</v>
      </c>
      <c r="AF52" s="4">
        <f t="shared" si="12"/>
        <v>71.755753643349664</v>
      </c>
      <c r="AG52" s="4" t="e">
        <f t="shared" si="124"/>
        <v>#N/A</v>
      </c>
      <c r="AI52" s="4">
        <f t="shared" si="13"/>
        <v>-1.4993573933485891</v>
      </c>
      <c r="AJ52" s="4">
        <f t="shared" si="14"/>
        <v>-2.2764959277678685</v>
      </c>
      <c r="AK52" s="4">
        <f t="shared" si="15"/>
        <v>-1.2590547782134536</v>
      </c>
      <c r="AL52" s="4">
        <f t="shared" si="16"/>
        <v>-0.71390145132383509</v>
      </c>
      <c r="AM52" s="4">
        <f t="shared" si="17"/>
        <v>-0.85536359001540063</v>
      </c>
      <c r="AN52" s="4">
        <f t="shared" si="18"/>
        <v>-1.4488883007186359</v>
      </c>
      <c r="AO52" s="4">
        <f t="shared" si="19"/>
        <v>-2.5411411632565688</v>
      </c>
      <c r="AP52" s="4">
        <f t="shared" si="20"/>
        <v>-2.3972283013140725</v>
      </c>
      <c r="AQ52" s="4">
        <f t="shared" si="21"/>
        <v>-1.7883389007754147</v>
      </c>
      <c r="AR52" s="4">
        <f t="shared" si="22"/>
        <v>-4.393602256348629</v>
      </c>
      <c r="AS52" s="4">
        <f t="shared" si="23"/>
        <v>-9.0048953010615094</v>
      </c>
      <c r="AT52" s="4">
        <f t="shared" si="24"/>
        <v>-2.4148370166690114</v>
      </c>
      <c r="AU52" s="4">
        <f t="shared" si="25"/>
        <v>-1.1314439881284528</v>
      </c>
      <c r="AV52" s="4">
        <f t="shared" si="26"/>
        <v>-2.6387536433496592</v>
      </c>
      <c r="AW52" s="4">
        <f t="shared" si="26"/>
        <v>0</v>
      </c>
      <c r="AY52" s="2">
        <f t="shared" si="27"/>
        <v>70.795524889483843</v>
      </c>
      <c r="AZ52" s="2">
        <f t="shared" si="28"/>
        <v>77.826825750701715</v>
      </c>
      <c r="BA52" s="2">
        <f t="shared" si="29"/>
        <v>76.224229360393991</v>
      </c>
      <c r="BB52" s="2">
        <f t="shared" si="30"/>
        <v>70.04557373751615</v>
      </c>
      <c r="BC52" s="2">
        <f t="shared" si="31"/>
        <v>73.876594407062697</v>
      </c>
      <c r="BD52" s="2">
        <f t="shared" si="32"/>
        <v>74.791343036099917</v>
      </c>
      <c r="BE52" s="2">
        <f t="shared" si="33"/>
        <v>77.168646433286156</v>
      </c>
      <c r="BF52" s="2">
        <f t="shared" si="34"/>
        <v>79.846103652004373</v>
      </c>
      <c r="BG52" s="2">
        <f t="shared" si="35"/>
        <v>83.575736207222221</v>
      </c>
      <c r="BH52" s="2">
        <f t="shared" si="36"/>
        <v>81.32956726734993</v>
      </c>
      <c r="BI52" s="2">
        <f t="shared" si="37"/>
        <v>83.359663006773459</v>
      </c>
      <c r="BJ52" s="2">
        <f t="shared" si="38"/>
        <v>73.054882485146166</v>
      </c>
      <c r="BK52" s="2">
        <f t="shared" si="39"/>
        <v>73.698063630890502</v>
      </c>
      <c r="BL52" s="2">
        <f t="shared" si="40"/>
        <v>71.727554880686071</v>
      </c>
      <c r="BM52" s="2" t="e">
        <f t="shared" si="40"/>
        <v>#N/A</v>
      </c>
      <c r="BO52" s="2">
        <f t="shared" si="41"/>
        <v>69.459999999999994</v>
      </c>
      <c r="BP52" s="2">
        <f t="shared" si="42"/>
        <v>75.667000000000002</v>
      </c>
      <c r="BQ52" s="2">
        <f t="shared" si="43"/>
        <v>75.117000000000004</v>
      </c>
      <c r="BR52" s="2">
        <f t="shared" si="44"/>
        <v>69.683000000000007</v>
      </c>
      <c r="BS52" s="2">
        <f t="shared" si="45"/>
        <v>73.183000000000007</v>
      </c>
      <c r="BT52" s="2">
        <f t="shared" si="46"/>
        <v>73.466999999999999</v>
      </c>
      <c r="BU52" s="2">
        <f t="shared" si="47"/>
        <v>74.783000000000001</v>
      </c>
      <c r="BV52" s="2">
        <f t="shared" si="48"/>
        <v>77.533000000000001</v>
      </c>
      <c r="BW52" s="2">
        <f t="shared" si="49"/>
        <v>81.917000000000002</v>
      </c>
      <c r="BX52" s="2">
        <f t="shared" si="50"/>
        <v>77.016999999999996</v>
      </c>
      <c r="BY52" s="2">
        <f t="shared" si="51"/>
        <v>74.382999999999996</v>
      </c>
      <c r="BZ52" s="2">
        <f t="shared" si="52"/>
        <v>70.766999999999996</v>
      </c>
      <c r="CA52" s="2">
        <f t="shared" si="53"/>
        <v>72.8</v>
      </c>
      <c r="CB52" s="2">
        <f t="shared" si="54"/>
        <v>69.117000000000004</v>
      </c>
      <c r="CC52" s="2" t="str">
        <f t="shared" si="125"/>
        <v/>
      </c>
      <c r="CE52" s="2" t="str">
        <f t="shared" si="55"/>
        <v/>
      </c>
      <c r="CF52" s="2" t="str">
        <f t="shared" si="56"/>
        <v/>
      </c>
      <c r="CG52" s="2" t="str">
        <f t="shared" si="57"/>
        <v/>
      </c>
      <c r="CH52" s="2" t="str">
        <f t="shared" si="58"/>
        <v/>
      </c>
      <c r="CI52" s="2" t="str">
        <f t="shared" si="59"/>
        <v/>
      </c>
      <c r="CJ52" s="2" t="str">
        <f t="shared" si="60"/>
        <v/>
      </c>
      <c r="CK52" s="2" t="str">
        <f t="shared" si="61"/>
        <v/>
      </c>
      <c r="CL52" s="2" t="str">
        <f t="shared" si="62"/>
        <v/>
      </c>
      <c r="CM52" s="2" t="str">
        <f t="shared" si="63"/>
        <v/>
      </c>
      <c r="CN52" s="2" t="str">
        <f t="shared" si="64"/>
        <v/>
      </c>
      <c r="CO52" s="2" t="str">
        <f t="shared" si="65"/>
        <v/>
      </c>
      <c r="CP52" s="2" t="str">
        <f t="shared" si="66"/>
        <v/>
      </c>
      <c r="CQ52" s="2" t="str">
        <f t="shared" si="67"/>
        <v/>
      </c>
      <c r="CR52" s="2" t="str">
        <f t="shared" si="68"/>
        <v/>
      </c>
      <c r="CS52" s="2" t="str">
        <f t="shared" si="126"/>
        <v/>
      </c>
      <c r="CU52" s="2">
        <f t="shared" si="69"/>
        <v>70.812502885547929</v>
      </c>
      <c r="CV52" s="2">
        <f t="shared" si="70"/>
        <v>77.843817449512386</v>
      </c>
      <c r="CW52" s="2">
        <f t="shared" si="71"/>
        <v>76.250257633554838</v>
      </c>
      <c r="CX52" s="2">
        <f t="shared" si="72"/>
        <v>70.062471692867277</v>
      </c>
      <c r="CY52" s="2">
        <f t="shared" si="73"/>
        <v>73.893611709243118</v>
      </c>
      <c r="CZ52" s="2">
        <f t="shared" si="74"/>
        <v>74.805933808540246</v>
      </c>
      <c r="DA52" s="2">
        <f t="shared" si="75"/>
        <v>77.181686781481133</v>
      </c>
      <c r="DB52" s="2">
        <f t="shared" si="76"/>
        <v>79.863945539084781</v>
      </c>
      <c r="DC52" s="2">
        <f t="shared" si="77"/>
        <v>83.595170647743899</v>
      </c>
      <c r="DD52" s="2">
        <f t="shared" si="78"/>
        <v>81.348684194540724</v>
      </c>
      <c r="DE52" s="2">
        <f t="shared" si="79"/>
        <v>83.388028978362144</v>
      </c>
      <c r="DF52" s="2">
        <f t="shared" si="80"/>
        <v>73.065629228390378</v>
      </c>
      <c r="DG52" s="2">
        <f t="shared" si="81"/>
        <v>73.703313043478261</v>
      </c>
      <c r="DH52" s="2">
        <f t="shared" si="82"/>
        <v>71.729620566751763</v>
      </c>
      <c r="DI52" s="2">
        <f t="shared" si="82"/>
        <v>67.767376880152923</v>
      </c>
      <c r="DK52" s="2">
        <f t="shared" si="83"/>
        <v>61.55973311061566</v>
      </c>
      <c r="DL52" s="2">
        <f t="shared" si="84"/>
        <v>68.360054834074944</v>
      </c>
      <c r="DM52" s="2">
        <f t="shared" si="85"/>
        <v>62.564780334750928</v>
      </c>
      <c r="DN52" s="2">
        <f t="shared" si="86"/>
        <v>61.521807888826935</v>
      </c>
      <c r="DO52" s="2">
        <f t="shared" si="87"/>
        <v>65.34608771473107</v>
      </c>
      <c r="DP52" s="2">
        <f t="shared" si="88"/>
        <v>67.842645301153937</v>
      </c>
      <c r="DQ52" s="2">
        <f t="shared" si="89"/>
        <v>71.002330186591735</v>
      </c>
      <c r="DR52" s="2">
        <f t="shared" si="90"/>
        <v>71.447079884596619</v>
      </c>
      <c r="DS52" s="2">
        <f t="shared" si="91"/>
        <v>75.235520559240754</v>
      </c>
      <c r="DT52" s="2">
        <f t="shared" si="92"/>
        <v>72.547728524858812</v>
      </c>
      <c r="DU52" s="2">
        <f t="shared" si="93"/>
        <v>68.935344358444283</v>
      </c>
      <c r="DV52" s="2">
        <f t="shared" si="94"/>
        <v>66.724997443883481</v>
      </c>
      <c r="DW52" s="2">
        <f t="shared" si="95"/>
        <v>70.59916215963986</v>
      </c>
      <c r="DX52" s="2">
        <f t="shared" si="96"/>
        <v>70.604876000029094</v>
      </c>
      <c r="DY52" s="2">
        <f t="shared" si="96"/>
        <v>69.972084376839959</v>
      </c>
      <c r="EA52" s="2">
        <f t="shared" si="97"/>
        <v>1.8349095975655281E-3</v>
      </c>
      <c r="EB52" s="2">
        <f t="shared" si="98"/>
        <v>1.791662180896257E-3</v>
      </c>
      <c r="EC52" s="2">
        <f t="shared" si="99"/>
        <v>1.9018900541469745E-3</v>
      </c>
      <c r="ED52" s="2">
        <f t="shared" si="100"/>
        <v>1.9785295076398361E-3</v>
      </c>
      <c r="EE52" s="2">
        <f t="shared" si="101"/>
        <v>1.9909042889316663E-3</v>
      </c>
      <c r="EF52" s="2">
        <f t="shared" si="102"/>
        <v>2.0953853089456772E-3</v>
      </c>
      <c r="EG52" s="2">
        <f t="shared" si="103"/>
        <v>2.1103084107116951E-3</v>
      </c>
      <c r="EH52" s="2">
        <f t="shared" si="104"/>
        <v>2.1197780519266055E-3</v>
      </c>
      <c r="EI52" s="2">
        <f t="shared" si="105"/>
        <v>2.3247911474666106E-3</v>
      </c>
      <c r="EJ52" s="2">
        <f t="shared" si="106"/>
        <v>2.1721421977664284E-3</v>
      </c>
      <c r="EK52" s="2">
        <f t="shared" si="107"/>
        <v>1.9626783766930399E-3</v>
      </c>
      <c r="EL52" s="2">
        <f t="shared" si="108"/>
        <v>1.6949010145130192E-3</v>
      </c>
      <c r="EM52" s="2">
        <f t="shared" si="109"/>
        <v>1.6910945325149356E-3</v>
      </c>
      <c r="EN52" s="2">
        <f t="shared" si="110"/>
        <v>1.8365823910714222E-3</v>
      </c>
      <c r="EO52" s="2">
        <f t="shared" si="110"/>
        <v>1.6429888336915851E-3</v>
      </c>
    </row>
    <row r="53" spans="2:145" x14ac:dyDescent="0.25">
      <c r="B53" s="2">
        <v>26</v>
      </c>
      <c r="C53" s="43">
        <v>69.524000000000001</v>
      </c>
      <c r="D53" s="43">
        <v>75.966999999999999</v>
      </c>
      <c r="E53" s="43">
        <v>74.5</v>
      </c>
      <c r="F53" s="43">
        <v>70.367000000000004</v>
      </c>
      <c r="G53" s="43">
        <v>72.5</v>
      </c>
      <c r="H53" s="43">
        <v>74.433000000000007</v>
      </c>
      <c r="I53" s="43">
        <v>76.150000000000006</v>
      </c>
      <c r="J53" s="43">
        <v>78.75</v>
      </c>
      <c r="K53" s="43">
        <v>81.55</v>
      </c>
      <c r="L53" s="43">
        <v>77.917000000000002</v>
      </c>
      <c r="M53" s="43">
        <v>74.132999999999996</v>
      </c>
      <c r="N53" s="43">
        <v>71.683000000000007</v>
      </c>
      <c r="O53" s="43">
        <v>73.033000000000001</v>
      </c>
      <c r="P53" s="43">
        <v>69.25</v>
      </c>
      <c r="Q53" s="43">
        <v>65.900000000000006</v>
      </c>
      <c r="S53" s="4">
        <f t="shared" si="111"/>
        <v>70.785386757216756</v>
      </c>
      <c r="T53" s="4">
        <f t="shared" si="127"/>
        <v>77.687275646089006</v>
      </c>
      <c r="U53" s="4">
        <f t="shared" si="128"/>
        <v>76.100648798674555</v>
      </c>
      <c r="V53" s="4">
        <f t="shared" si="129"/>
        <v>70.293655220594388</v>
      </c>
      <c r="W53" s="4">
        <f t="shared" si="130"/>
        <v>73.848672218135107</v>
      </c>
      <c r="X53" s="4">
        <f t="shared" si="131"/>
        <v>74.725351145789674</v>
      </c>
      <c r="Y53" s="4">
        <f t="shared" si="132"/>
        <v>77.144040279431323</v>
      </c>
      <c r="Z53" s="4">
        <f t="shared" si="133"/>
        <v>79.670918291523364</v>
      </c>
      <c r="AA53" s="4">
        <f t="shared" si="134"/>
        <v>83.444484218861191</v>
      </c>
      <c r="AB53" s="4">
        <f t="shared" si="135"/>
        <v>81.142894350027206</v>
      </c>
      <c r="AC53" s="4">
        <f t="shared" si="136"/>
        <v>83.005679824002783</v>
      </c>
      <c r="AD53" s="4">
        <f t="shared" si="137"/>
        <v>72.991253098794317</v>
      </c>
      <c r="AE53" s="4">
        <f t="shared" si="138"/>
        <v>73.820883172219908</v>
      </c>
      <c r="AF53" s="4">
        <f t="shared" si="12"/>
        <v>71.59237159903283</v>
      </c>
      <c r="AG53" s="4" t="e">
        <f t="shared" si="124"/>
        <v>#N/A</v>
      </c>
      <c r="AI53" s="4">
        <f t="shared" si="13"/>
        <v>-1.261386757216755</v>
      </c>
      <c r="AJ53" s="4">
        <f t="shared" si="14"/>
        <v>-1.7202756460890072</v>
      </c>
      <c r="AK53" s="4">
        <f t="shared" si="15"/>
        <v>-1.6006487986745555</v>
      </c>
      <c r="AL53" s="4">
        <f t="shared" si="16"/>
        <v>7.3344779405616123E-2</v>
      </c>
      <c r="AM53" s="4">
        <f t="shared" si="17"/>
        <v>-1.348672218135107</v>
      </c>
      <c r="AN53" s="4">
        <f t="shared" si="18"/>
        <v>-0.29235114578966659</v>
      </c>
      <c r="AO53" s="4">
        <f t="shared" si="19"/>
        <v>-0.99404027943131723</v>
      </c>
      <c r="AP53" s="4">
        <f t="shared" si="20"/>
        <v>-0.92091829152336402</v>
      </c>
      <c r="AQ53" s="4">
        <f t="shared" si="21"/>
        <v>-1.8944842188611943</v>
      </c>
      <c r="AR53" s="4">
        <f t="shared" si="22"/>
        <v>-3.2258943500272039</v>
      </c>
      <c r="AS53" s="4">
        <f t="shared" si="23"/>
        <v>-8.8726798240027875</v>
      </c>
      <c r="AT53" s="4">
        <f t="shared" si="24"/>
        <v>-1.3082530987943102</v>
      </c>
      <c r="AU53" s="4">
        <f t="shared" si="25"/>
        <v>-0.78788317221990667</v>
      </c>
      <c r="AV53" s="4">
        <f t="shared" si="26"/>
        <v>-2.3423715990328304</v>
      </c>
      <c r="AW53" s="4">
        <f t="shared" si="26"/>
        <v>0</v>
      </c>
      <c r="AY53" s="2">
        <f t="shared" si="27"/>
        <v>70.519901515549222</v>
      </c>
      <c r="AZ53" s="2">
        <f t="shared" si="28"/>
        <v>77.495601787544388</v>
      </c>
      <c r="BA53" s="2">
        <f t="shared" si="29"/>
        <v>75.854510606156424</v>
      </c>
      <c r="BB53" s="2">
        <f t="shared" si="30"/>
        <v>69.753112977796235</v>
      </c>
      <c r="BC53" s="2">
        <f t="shared" si="31"/>
        <v>73.586195022144366</v>
      </c>
      <c r="BD53" s="2">
        <f t="shared" si="32"/>
        <v>74.517815568233416</v>
      </c>
      <c r="BE53" s="2">
        <f t="shared" si="33"/>
        <v>76.890016093330246</v>
      </c>
      <c r="BF53" s="2">
        <f t="shared" si="34"/>
        <v>79.529284535390303</v>
      </c>
      <c r="BG53" s="2">
        <f t="shared" si="35"/>
        <v>83.230849998874788</v>
      </c>
      <c r="BH53" s="2">
        <f t="shared" si="36"/>
        <v>81.005472962850945</v>
      </c>
      <c r="BI53" s="2">
        <f t="shared" si="37"/>
        <v>82.954545807689712</v>
      </c>
      <c r="BJ53" s="2">
        <f t="shared" si="38"/>
        <v>72.785479078151624</v>
      </c>
      <c r="BK53" s="2">
        <f t="shared" si="39"/>
        <v>73.456745887594124</v>
      </c>
      <c r="BL53" s="2">
        <f t="shared" si="40"/>
        <v>71.54145080268718</v>
      </c>
      <c r="BM53" s="2" t="e">
        <f t="shared" si="40"/>
        <v>#N/A</v>
      </c>
      <c r="BO53" s="2">
        <f t="shared" si="41"/>
        <v>69.524000000000001</v>
      </c>
      <c r="BP53" s="2">
        <f t="shared" si="42"/>
        <v>75.966999999999999</v>
      </c>
      <c r="BQ53" s="2">
        <f t="shared" si="43"/>
        <v>74.5</v>
      </c>
      <c r="BR53" s="2">
        <f t="shared" si="44"/>
        <v>70.367000000000004</v>
      </c>
      <c r="BS53" s="2">
        <f t="shared" si="45"/>
        <v>72.5</v>
      </c>
      <c r="BT53" s="2">
        <f t="shared" si="46"/>
        <v>74.433000000000007</v>
      </c>
      <c r="BU53" s="2">
        <f t="shared" si="47"/>
        <v>76.150000000000006</v>
      </c>
      <c r="BV53" s="2">
        <f t="shared" si="48"/>
        <v>78.75</v>
      </c>
      <c r="BW53" s="2">
        <f t="shared" si="49"/>
        <v>81.55</v>
      </c>
      <c r="BX53" s="2">
        <f t="shared" si="50"/>
        <v>77.917000000000002</v>
      </c>
      <c r="BY53" s="2">
        <f t="shared" si="51"/>
        <v>74.132999999999996</v>
      </c>
      <c r="BZ53" s="2">
        <f t="shared" si="52"/>
        <v>71.683000000000007</v>
      </c>
      <c r="CA53" s="2">
        <f t="shared" si="53"/>
        <v>73.033000000000001</v>
      </c>
      <c r="CB53" s="2">
        <f t="shared" si="54"/>
        <v>69.25</v>
      </c>
      <c r="CC53" s="2" t="str">
        <f t="shared" si="125"/>
        <v/>
      </c>
      <c r="CE53" s="2" t="str">
        <f t="shared" si="55"/>
        <v/>
      </c>
      <c r="CF53" s="2" t="str">
        <f t="shared" si="56"/>
        <v/>
      </c>
      <c r="CG53" s="2" t="str">
        <f t="shared" si="57"/>
        <v/>
      </c>
      <c r="CH53" s="2" t="str">
        <f t="shared" si="58"/>
        <v/>
      </c>
      <c r="CI53" s="2" t="str">
        <f t="shared" si="59"/>
        <v/>
      </c>
      <c r="CJ53" s="2" t="str">
        <f t="shared" si="60"/>
        <v/>
      </c>
      <c r="CK53" s="2" t="str">
        <f t="shared" si="61"/>
        <v/>
      </c>
      <c r="CL53" s="2" t="str">
        <f t="shared" si="62"/>
        <v/>
      </c>
      <c r="CM53" s="2" t="str">
        <f t="shared" si="63"/>
        <v/>
      </c>
      <c r="CN53" s="2" t="str">
        <f t="shared" si="64"/>
        <v/>
      </c>
      <c r="CO53" s="2" t="str">
        <f t="shared" si="65"/>
        <v/>
      </c>
      <c r="CP53" s="2" t="str">
        <f t="shared" si="66"/>
        <v/>
      </c>
      <c r="CQ53" s="2" t="str">
        <f t="shared" si="67"/>
        <v/>
      </c>
      <c r="CR53" s="2" t="str">
        <f t="shared" si="68"/>
        <v/>
      </c>
      <c r="CS53" s="2" t="str">
        <f t="shared" si="126"/>
        <v/>
      </c>
      <c r="CU53" s="2">
        <f t="shared" si="69"/>
        <v>70.538232677732594</v>
      </c>
      <c r="CV53" s="2">
        <f t="shared" si="70"/>
        <v>77.513958265728832</v>
      </c>
      <c r="CW53" s="2">
        <f t="shared" si="71"/>
        <v>75.882611374816605</v>
      </c>
      <c r="CX53" s="2">
        <f t="shared" si="72"/>
        <v>69.771352466761414</v>
      </c>
      <c r="CY53" s="2">
        <f t="shared" si="73"/>
        <v>73.604573503711052</v>
      </c>
      <c r="CZ53" s="2">
        <f t="shared" si="74"/>
        <v>74.533569479367785</v>
      </c>
      <c r="DA53" s="2">
        <f t="shared" si="75"/>
        <v>76.904099121067631</v>
      </c>
      <c r="DB53" s="2">
        <f t="shared" si="76"/>
        <v>79.548553853236328</v>
      </c>
      <c r="DC53" s="2">
        <f t="shared" si="77"/>
        <v>83.251827695635527</v>
      </c>
      <c r="DD53" s="2">
        <f t="shared" si="78"/>
        <v>81.026111719959005</v>
      </c>
      <c r="DE53" s="2">
        <f t="shared" si="79"/>
        <v>82.985186073461136</v>
      </c>
      <c r="DF53" s="2">
        <f t="shared" si="80"/>
        <v>72.797099593757338</v>
      </c>
      <c r="DG53" s="2">
        <f t="shared" si="81"/>
        <v>73.462421739130434</v>
      </c>
      <c r="DH53" s="2">
        <f t="shared" si="82"/>
        <v>71.543700321218012</v>
      </c>
      <c r="DI53" s="2">
        <f t="shared" si="82"/>
        <v>67.643893070224564</v>
      </c>
      <c r="DK53" s="2">
        <f t="shared" si="83"/>
        <v>61.425425029300619</v>
      </c>
      <c r="DL53" s="2">
        <f t="shared" si="84"/>
        <v>68.168334355074421</v>
      </c>
      <c r="DM53" s="2">
        <f t="shared" si="85"/>
        <v>62.405014129119657</v>
      </c>
      <c r="DN53" s="2">
        <f t="shared" si="86"/>
        <v>61.362184509724131</v>
      </c>
      <c r="DO53" s="2">
        <f t="shared" si="87"/>
        <v>65.183980912436326</v>
      </c>
      <c r="DP53" s="2">
        <f t="shared" si="88"/>
        <v>67.675335710685147</v>
      </c>
      <c r="DQ53" s="2">
        <f t="shared" si="89"/>
        <v>70.816605521130072</v>
      </c>
      <c r="DR53" s="2">
        <f t="shared" si="90"/>
        <v>71.256449502301095</v>
      </c>
      <c r="DS53" s="2">
        <f t="shared" si="91"/>
        <v>75.020474107614135</v>
      </c>
      <c r="DT53" s="2">
        <f t="shared" si="92"/>
        <v>72.358762595878972</v>
      </c>
      <c r="DU53" s="2">
        <f t="shared" si="93"/>
        <v>68.744673598667049</v>
      </c>
      <c r="DV53" s="2">
        <f t="shared" si="94"/>
        <v>66.543183228171571</v>
      </c>
      <c r="DW53" s="2">
        <f t="shared" si="95"/>
        <v>70.400923650501895</v>
      </c>
      <c r="DX53" s="2">
        <f t="shared" si="96"/>
        <v>70.426435550443671</v>
      </c>
      <c r="DY53" s="2">
        <f t="shared" si="96"/>
        <v>69.806919813589417</v>
      </c>
      <c r="EA53" s="2">
        <f t="shared" si="97"/>
        <v>2.0115822576955399E-3</v>
      </c>
      <c r="EB53" s="2">
        <f t="shared" si="98"/>
        <v>1.9641789954240505E-3</v>
      </c>
      <c r="EC53" s="2">
        <f t="shared" si="99"/>
        <v>2.0849983975560556E-3</v>
      </c>
      <c r="ED53" s="2">
        <f t="shared" si="100"/>
        <v>2.1690004359960512E-3</v>
      </c>
      <c r="EE53" s="2">
        <f t="shared" si="101"/>
        <v>2.1825639190441049E-3</v>
      </c>
      <c r="EF53" s="2">
        <f t="shared" si="102"/>
        <v>2.2970799284083095E-3</v>
      </c>
      <c r="EG53" s="2">
        <f t="shared" si="103"/>
        <v>2.3134361467781043E-3</v>
      </c>
      <c r="EH53" s="2">
        <f t="shared" si="104"/>
        <v>2.3238151656704517E-3</v>
      </c>
      <c r="EI53" s="2">
        <f t="shared" si="105"/>
        <v>2.5485111939869938E-3</v>
      </c>
      <c r="EJ53" s="2">
        <f t="shared" si="106"/>
        <v>2.3812075425363485E-3</v>
      </c>
      <c r="EK53" s="2">
        <f t="shared" si="107"/>
        <v>2.1516266233860639E-3</v>
      </c>
      <c r="EL53" s="2">
        <f t="shared" si="108"/>
        <v>1.8581181657078103E-3</v>
      </c>
      <c r="EM53" s="2">
        <f t="shared" si="109"/>
        <v>1.8539458043093017E-3</v>
      </c>
      <c r="EN53" s="2">
        <f t="shared" si="110"/>
        <v>2.0134157897721272E-3</v>
      </c>
      <c r="EO53" s="2">
        <f t="shared" si="110"/>
        <v>1.8012159172332207E-3</v>
      </c>
    </row>
    <row r="54" spans="2:145" x14ac:dyDescent="0.25">
      <c r="B54" s="2">
        <v>27</v>
      </c>
      <c r="C54" s="43">
        <v>69.951999999999998</v>
      </c>
      <c r="D54" s="43">
        <v>75.95</v>
      </c>
      <c r="E54" s="43">
        <v>74.533000000000001</v>
      </c>
      <c r="F54" s="43">
        <v>71.566999999999993</v>
      </c>
      <c r="G54" s="43">
        <v>73.466999999999999</v>
      </c>
      <c r="H54" s="43">
        <v>73.816999999999993</v>
      </c>
      <c r="I54" s="43">
        <v>76.650000000000006</v>
      </c>
      <c r="J54" s="43">
        <v>77.867000000000004</v>
      </c>
      <c r="K54" s="43">
        <v>81.316999999999993</v>
      </c>
      <c r="L54" s="43">
        <v>78.599999999999994</v>
      </c>
      <c r="M54" s="43">
        <v>75.783000000000001</v>
      </c>
      <c r="N54" s="43">
        <v>71.533000000000001</v>
      </c>
      <c r="O54" s="43">
        <v>73.417000000000002</v>
      </c>
      <c r="P54" s="43">
        <v>69.349999999999994</v>
      </c>
      <c r="Q54" s="43">
        <v>66</v>
      </c>
      <c r="S54" s="4">
        <f t="shared" si="111"/>
        <v>70.667170374897424</v>
      </c>
      <c r="T54" s="4">
        <f t="shared" si="127"/>
        <v>77.473890771270845</v>
      </c>
      <c r="U54" s="4">
        <f t="shared" si="128"/>
        <v>75.877121357930136</v>
      </c>
      <c r="V54" s="4">
        <f t="shared" si="129"/>
        <v>70.279905426374413</v>
      </c>
      <c r="W54" s="4">
        <f t="shared" si="130"/>
        <v>73.714417861160044</v>
      </c>
      <c r="X54" s="4">
        <f t="shared" si="131"/>
        <v>74.583795918574751</v>
      </c>
      <c r="Y54" s="4">
        <f t="shared" si="132"/>
        <v>77.019188526026298</v>
      </c>
      <c r="Z54" s="4">
        <f t="shared" si="133"/>
        <v>79.446560440191746</v>
      </c>
      <c r="AA54" s="4">
        <f t="shared" si="134"/>
        <v>83.2318656555546</v>
      </c>
      <c r="AB54" s="4">
        <f t="shared" si="135"/>
        <v>80.910046847274273</v>
      </c>
      <c r="AC54" s="4">
        <f t="shared" si="136"/>
        <v>82.639981924706305</v>
      </c>
      <c r="AD54" s="4">
        <f t="shared" si="137"/>
        <v>72.844127466552408</v>
      </c>
      <c r="AE54" s="4">
        <f t="shared" si="138"/>
        <v>73.775027972733554</v>
      </c>
      <c r="AF54" s="4">
        <f t="shared" si="12"/>
        <v>71.445410156020216</v>
      </c>
      <c r="AG54" s="4" t="e">
        <f t="shared" si="124"/>
        <v>#N/A</v>
      </c>
      <c r="AI54" s="4">
        <f t="shared" si="13"/>
        <v>-0.71517037489742563</v>
      </c>
      <c r="AJ54" s="4">
        <f t="shared" si="14"/>
        <v>-1.5238907712708425</v>
      </c>
      <c r="AK54" s="4">
        <f t="shared" si="15"/>
        <v>-1.3441213579301348</v>
      </c>
      <c r="AL54" s="4">
        <f t="shared" si="16"/>
        <v>1.2870945736255806</v>
      </c>
      <c r="AM54" s="4">
        <f t="shared" si="17"/>
        <v>-0.24741786116004505</v>
      </c>
      <c r="AN54" s="4">
        <f t="shared" si="18"/>
        <v>-0.76679591857475771</v>
      </c>
      <c r="AO54" s="4">
        <f t="shared" si="19"/>
        <v>-0.36918852602629215</v>
      </c>
      <c r="AP54" s="4">
        <f t="shared" si="20"/>
        <v>-1.5795604401917416</v>
      </c>
      <c r="AQ54" s="4">
        <f t="shared" si="21"/>
        <v>-1.9148656555546069</v>
      </c>
      <c r="AR54" s="4">
        <f t="shared" si="22"/>
        <v>-2.310046847274279</v>
      </c>
      <c r="AS54" s="4">
        <f t="shared" si="23"/>
        <v>-6.8569819247063037</v>
      </c>
      <c r="AT54" s="4">
        <f t="shared" si="24"/>
        <v>-1.3111274665524064</v>
      </c>
      <c r="AU54" s="4">
        <f t="shared" si="25"/>
        <v>-0.35802797273355225</v>
      </c>
      <c r="AV54" s="4">
        <f t="shared" si="26"/>
        <v>-2.0954101560202218</v>
      </c>
      <c r="AW54" s="4">
        <f t="shared" si="26"/>
        <v>0</v>
      </c>
      <c r="AY54" s="2">
        <f t="shared" si="27"/>
        <v>70.24417529876132</v>
      </c>
      <c r="AZ54" s="2">
        <f t="shared" si="28"/>
        <v>77.164272867423193</v>
      </c>
      <c r="BA54" s="2">
        <f t="shared" si="29"/>
        <v>75.484634583224505</v>
      </c>
      <c r="BB54" s="2">
        <f t="shared" si="30"/>
        <v>69.46055088898467</v>
      </c>
      <c r="BC54" s="2">
        <f t="shared" si="31"/>
        <v>73.295691636164321</v>
      </c>
      <c r="BD54" s="2">
        <f t="shared" si="32"/>
        <v>74.244199700014704</v>
      </c>
      <c r="BE54" s="2">
        <f t="shared" si="33"/>
        <v>76.61130614421198</v>
      </c>
      <c r="BF54" s="2">
        <f t="shared" si="34"/>
        <v>79.212356338510943</v>
      </c>
      <c r="BG54" s="2">
        <f t="shared" si="35"/>
        <v>82.885847232506563</v>
      </c>
      <c r="BH54" s="2">
        <f t="shared" si="36"/>
        <v>80.68126325474033</v>
      </c>
      <c r="BI54" s="2">
        <f t="shared" si="37"/>
        <v>82.549254212993091</v>
      </c>
      <c r="BJ54" s="2">
        <f t="shared" si="38"/>
        <v>72.51600724201171</v>
      </c>
      <c r="BK54" s="2">
        <f t="shared" si="39"/>
        <v>73.215394789860483</v>
      </c>
      <c r="BL54" s="2">
        <f t="shared" si="40"/>
        <v>71.355330516387085</v>
      </c>
      <c r="BM54" s="2" t="e">
        <f t="shared" si="40"/>
        <v>#N/A</v>
      </c>
      <c r="BO54" s="2">
        <f t="shared" si="41"/>
        <v>69.951999999999998</v>
      </c>
      <c r="BP54" s="2">
        <f t="shared" si="42"/>
        <v>75.95</v>
      </c>
      <c r="BQ54" s="2">
        <f t="shared" si="43"/>
        <v>74.533000000000001</v>
      </c>
      <c r="BR54" s="2">
        <f t="shared" si="44"/>
        <v>71.566999999999993</v>
      </c>
      <c r="BS54" s="2">
        <f t="shared" si="45"/>
        <v>73.466999999999999</v>
      </c>
      <c r="BT54" s="2">
        <f t="shared" si="46"/>
        <v>73.816999999999993</v>
      </c>
      <c r="BU54" s="2">
        <f t="shared" si="47"/>
        <v>76.650000000000006</v>
      </c>
      <c r="BV54" s="2">
        <f t="shared" si="48"/>
        <v>77.867000000000004</v>
      </c>
      <c r="BW54" s="2">
        <f t="shared" si="49"/>
        <v>81.316999999999993</v>
      </c>
      <c r="BX54" s="2">
        <f t="shared" si="50"/>
        <v>78.599999999999994</v>
      </c>
      <c r="BY54" s="2">
        <f t="shared" si="51"/>
        <v>75.783000000000001</v>
      </c>
      <c r="BZ54" s="2">
        <f t="shared" si="52"/>
        <v>71.533000000000001</v>
      </c>
      <c r="CA54" s="2">
        <f t="shared" si="53"/>
        <v>73.417000000000002</v>
      </c>
      <c r="CB54" s="2">
        <f t="shared" si="54"/>
        <v>69.349999999999994</v>
      </c>
      <c r="CC54" s="2" t="str">
        <f t="shared" si="125"/>
        <v/>
      </c>
      <c r="CE54" s="2" t="str">
        <f t="shared" si="55"/>
        <v/>
      </c>
      <c r="CF54" s="2" t="str">
        <f t="shared" si="56"/>
        <v/>
      </c>
      <c r="CG54" s="2" t="str">
        <f t="shared" si="57"/>
        <v/>
      </c>
      <c r="CH54" s="2" t="str">
        <f t="shared" si="58"/>
        <v/>
      </c>
      <c r="CI54" s="2" t="str">
        <f t="shared" si="59"/>
        <v/>
      </c>
      <c r="CJ54" s="2" t="str">
        <f t="shared" si="60"/>
        <v/>
      </c>
      <c r="CK54" s="2" t="str">
        <f t="shared" si="61"/>
        <v/>
      </c>
      <c r="CL54" s="2" t="str">
        <f t="shared" si="62"/>
        <v/>
      </c>
      <c r="CM54" s="2" t="str">
        <f t="shared" si="63"/>
        <v/>
      </c>
      <c r="CN54" s="2" t="str">
        <f t="shared" si="64"/>
        <v/>
      </c>
      <c r="CO54" s="2" t="str">
        <f t="shared" si="65"/>
        <v/>
      </c>
      <c r="CP54" s="2" t="str">
        <f t="shared" si="66"/>
        <v/>
      </c>
      <c r="CQ54" s="2" t="str">
        <f t="shared" si="67"/>
        <v/>
      </c>
      <c r="CR54" s="2" t="str">
        <f t="shared" si="68"/>
        <v/>
      </c>
      <c r="CS54" s="2" t="str">
        <f t="shared" si="126"/>
        <v/>
      </c>
      <c r="CU54" s="2">
        <f t="shared" si="69"/>
        <v>70.263962469917274</v>
      </c>
      <c r="CV54" s="2">
        <f t="shared" si="70"/>
        <v>77.184099081945291</v>
      </c>
      <c r="CW54" s="2">
        <f t="shared" si="71"/>
        <v>75.514965116078358</v>
      </c>
      <c r="CX54" s="2">
        <f t="shared" si="72"/>
        <v>69.480233240655551</v>
      </c>
      <c r="CY54" s="2">
        <f t="shared" si="73"/>
        <v>73.315535298178986</v>
      </c>
      <c r="CZ54" s="2">
        <f t="shared" si="74"/>
        <v>74.261205150195309</v>
      </c>
      <c r="DA54" s="2">
        <f t="shared" si="75"/>
        <v>76.626511460654115</v>
      </c>
      <c r="DB54" s="2">
        <f t="shared" si="76"/>
        <v>79.233162167387889</v>
      </c>
      <c r="DC54" s="2">
        <f t="shared" si="77"/>
        <v>82.908484743527168</v>
      </c>
      <c r="DD54" s="2">
        <f t="shared" si="78"/>
        <v>80.703539245377286</v>
      </c>
      <c r="DE54" s="2">
        <f t="shared" si="79"/>
        <v>82.582343168560129</v>
      </c>
      <c r="DF54" s="2">
        <f t="shared" si="80"/>
        <v>72.528569959124312</v>
      </c>
      <c r="DG54" s="2">
        <f t="shared" si="81"/>
        <v>73.221530434782608</v>
      </c>
      <c r="DH54" s="2">
        <f t="shared" si="82"/>
        <v>71.357780075684261</v>
      </c>
      <c r="DI54" s="2">
        <f t="shared" si="82"/>
        <v>67.520409260296191</v>
      </c>
      <c r="DK54" s="2">
        <f t="shared" si="83"/>
        <v>61.291116947985579</v>
      </c>
      <c r="DL54" s="2">
        <f t="shared" si="84"/>
        <v>67.976613876073912</v>
      </c>
      <c r="DM54" s="2">
        <f t="shared" si="85"/>
        <v>62.245247923488385</v>
      </c>
      <c r="DN54" s="2">
        <f t="shared" si="86"/>
        <v>61.202561130621334</v>
      </c>
      <c r="DO54" s="2">
        <f t="shared" si="87"/>
        <v>65.021874110141582</v>
      </c>
      <c r="DP54" s="2">
        <f t="shared" si="88"/>
        <v>67.508026120216357</v>
      </c>
      <c r="DQ54" s="2">
        <f t="shared" si="89"/>
        <v>70.630880855668423</v>
      </c>
      <c r="DR54" s="2">
        <f t="shared" si="90"/>
        <v>71.065819120005585</v>
      </c>
      <c r="DS54" s="2">
        <f t="shared" si="91"/>
        <v>74.805427655987501</v>
      </c>
      <c r="DT54" s="2">
        <f t="shared" si="92"/>
        <v>72.169796666899117</v>
      </c>
      <c r="DU54" s="2">
        <f t="shared" si="93"/>
        <v>68.554002838889815</v>
      </c>
      <c r="DV54" s="2">
        <f t="shared" si="94"/>
        <v>66.361369012459647</v>
      </c>
      <c r="DW54" s="2">
        <f t="shared" si="95"/>
        <v>70.202685141363943</v>
      </c>
      <c r="DX54" s="2">
        <f t="shared" si="96"/>
        <v>70.247995100858247</v>
      </c>
      <c r="DY54" s="2">
        <f t="shared" si="96"/>
        <v>69.641755250338889</v>
      </c>
      <c r="EA54" s="2">
        <f t="shared" si="97"/>
        <v>2.2052281082519053E-3</v>
      </c>
      <c r="EB54" s="2">
        <f t="shared" si="98"/>
        <v>2.1532713959141903E-3</v>
      </c>
      <c r="EC54" s="2">
        <f t="shared" si="99"/>
        <v>2.2856954985286215E-3</v>
      </c>
      <c r="ED54" s="2">
        <f t="shared" si="100"/>
        <v>2.3777641116057235E-3</v>
      </c>
      <c r="EE54" s="2">
        <f t="shared" si="101"/>
        <v>2.3926299332426787E-3</v>
      </c>
      <c r="EF54" s="2">
        <f t="shared" si="102"/>
        <v>2.5181399908273307E-3</v>
      </c>
      <c r="EG54" s="2">
        <f t="shared" si="103"/>
        <v>2.5360662528972023E-3</v>
      </c>
      <c r="EH54" s="2">
        <f t="shared" si="104"/>
        <v>2.5474415310136984E-3</v>
      </c>
      <c r="EI54" s="2">
        <f t="shared" si="105"/>
        <v>2.7937000537017068E-3</v>
      </c>
      <c r="EJ54" s="2">
        <f t="shared" si="106"/>
        <v>2.6103424648789841E-3</v>
      </c>
      <c r="EK54" s="2">
        <f t="shared" si="107"/>
        <v>2.3587220433379697E-3</v>
      </c>
      <c r="EL54" s="2">
        <f t="shared" si="108"/>
        <v>2.0370208821231064E-3</v>
      </c>
      <c r="EM54" s="2">
        <f t="shared" si="109"/>
        <v>2.0324476168081572E-3</v>
      </c>
      <c r="EN54" s="2">
        <f t="shared" si="110"/>
        <v>2.2072377557246E-3</v>
      </c>
      <c r="EO54" s="2">
        <f t="shared" si="110"/>
        <v>1.9746508287970155E-3</v>
      </c>
    </row>
    <row r="55" spans="2:145" x14ac:dyDescent="0.25">
      <c r="B55" s="2">
        <v>28</v>
      </c>
      <c r="C55" s="43">
        <v>69.555999999999997</v>
      </c>
      <c r="D55" s="43">
        <v>76.5</v>
      </c>
      <c r="E55" s="43">
        <v>76.433000000000007</v>
      </c>
      <c r="F55" s="43">
        <v>71.367000000000004</v>
      </c>
      <c r="G55" s="43">
        <v>73.95</v>
      </c>
      <c r="H55" s="43">
        <v>74.95</v>
      </c>
      <c r="I55" s="43">
        <v>76.783000000000001</v>
      </c>
      <c r="J55" s="43">
        <v>79.683000000000007</v>
      </c>
      <c r="K55" s="43">
        <v>82.033000000000001</v>
      </c>
      <c r="L55" s="43">
        <v>79.733000000000004</v>
      </c>
      <c r="M55" s="43">
        <v>76.533000000000001</v>
      </c>
      <c r="N55" s="43">
        <v>73.683000000000007</v>
      </c>
      <c r="O55" s="43">
        <v>74.400000000000006</v>
      </c>
      <c r="P55" s="43">
        <v>70.150000000000006</v>
      </c>
      <c r="Q55" s="43">
        <v>67.117000000000004</v>
      </c>
      <c r="S55" s="4">
        <f t="shared" si="111"/>
        <v>70.630990023809247</v>
      </c>
      <c r="T55" s="4">
        <f t="shared" si="127"/>
        <v>77.32458717657741</v>
      </c>
      <c r="U55" s="4">
        <f t="shared" si="128"/>
        <v>75.730167526928298</v>
      </c>
      <c r="V55" s="4">
        <f t="shared" si="129"/>
        <v>70.391479359819613</v>
      </c>
      <c r="W55" s="4">
        <f t="shared" si="130"/>
        <v>73.661844228689375</v>
      </c>
      <c r="X55" s="4">
        <f t="shared" si="131"/>
        <v>74.516169297535953</v>
      </c>
      <c r="Y55" s="4">
        <f t="shared" si="132"/>
        <v>76.97622845513834</v>
      </c>
      <c r="Z55" s="4">
        <f t="shared" si="133"/>
        <v>79.275681508132593</v>
      </c>
      <c r="AA55" s="4">
        <f t="shared" si="134"/>
        <v>83.091399754447522</v>
      </c>
      <c r="AB55" s="4">
        <f t="shared" si="135"/>
        <v>80.730854848834099</v>
      </c>
      <c r="AC55" s="4">
        <f t="shared" si="136"/>
        <v>82.301477495985651</v>
      </c>
      <c r="AD55" s="4">
        <f t="shared" si="137"/>
        <v>72.761187304225089</v>
      </c>
      <c r="AE55" s="4">
        <f t="shared" si="138"/>
        <v>73.821194771062778</v>
      </c>
      <c r="AF55" s="4">
        <f t="shared" si="12"/>
        <v>71.325300343445008</v>
      </c>
      <c r="AG55" s="4">
        <f t="shared" si="124"/>
        <v>67.409389044073151</v>
      </c>
      <c r="AI55" s="4">
        <f t="shared" si="13"/>
        <v>-1.0749900238092494</v>
      </c>
      <c r="AJ55" s="4">
        <f t="shared" si="14"/>
        <v>-0.82458717657740976</v>
      </c>
      <c r="AK55" s="4">
        <f t="shared" si="15"/>
        <v>0.70283247307170882</v>
      </c>
      <c r="AL55" s="4">
        <f t="shared" si="16"/>
        <v>0.97552064018039175</v>
      </c>
      <c r="AM55" s="4">
        <f t="shared" si="17"/>
        <v>0.28815577131062753</v>
      </c>
      <c r="AN55" s="4">
        <f t="shared" si="18"/>
        <v>0.43383070246404998</v>
      </c>
      <c r="AO55" s="4">
        <f t="shared" si="19"/>
        <v>-0.19322845513833897</v>
      </c>
      <c r="AP55" s="4">
        <f t="shared" si="20"/>
        <v>0.40731849186741442</v>
      </c>
      <c r="AQ55" s="4">
        <f t="shared" si="21"/>
        <v>-1.058399754447521</v>
      </c>
      <c r="AR55" s="4">
        <f t="shared" si="22"/>
        <v>-0.99785484883409481</v>
      </c>
      <c r="AS55" s="4">
        <f t="shared" si="23"/>
        <v>-5.7684774959856497</v>
      </c>
      <c r="AT55" s="4">
        <f t="shared" si="24"/>
        <v>0.92181269577491776</v>
      </c>
      <c r="AU55" s="4">
        <f t="shared" si="25"/>
        <v>0.57880522893722741</v>
      </c>
      <c r="AV55" s="4">
        <f t="shared" si="26"/>
        <v>-1.1753003434450022</v>
      </c>
      <c r="AW55" s="4">
        <f t="shared" si="26"/>
        <v>-0.29238904407314692</v>
      </c>
      <c r="AY55" s="2">
        <f t="shared" si="27"/>
        <v>69.968339029661394</v>
      </c>
      <c r="AZ55" s="2">
        <f t="shared" si="28"/>
        <v>76.832831481263653</v>
      </c>
      <c r="BA55" s="2">
        <f t="shared" si="29"/>
        <v>75.114590298847858</v>
      </c>
      <c r="BB55" s="2">
        <f t="shared" si="30"/>
        <v>69.167880447692497</v>
      </c>
      <c r="BC55" s="2">
        <f t="shared" si="31"/>
        <v>73.005076894773239</v>
      </c>
      <c r="BD55" s="2">
        <f t="shared" si="32"/>
        <v>73.970489239246035</v>
      </c>
      <c r="BE55" s="2">
        <f t="shared" si="33"/>
        <v>76.332510965336951</v>
      </c>
      <c r="BF55" s="2">
        <f t="shared" si="34"/>
        <v>78.895311348693397</v>
      </c>
      <c r="BG55" s="2">
        <f t="shared" si="35"/>
        <v>82.540719838489139</v>
      </c>
      <c r="BH55" s="2">
        <f t="shared" si="36"/>
        <v>80.356930092652206</v>
      </c>
      <c r="BI55" s="2">
        <f t="shared" si="37"/>
        <v>82.143775813112654</v>
      </c>
      <c r="BJ55" s="2">
        <f t="shared" si="38"/>
        <v>72.246461930764596</v>
      </c>
      <c r="BK55" s="2">
        <f t="shared" si="39"/>
        <v>72.974007883084496</v>
      </c>
      <c r="BL55" s="2">
        <f t="shared" si="40"/>
        <v>71.169192612288825</v>
      </c>
      <c r="BM55" s="2">
        <f t="shared" si="40"/>
        <v>67.401427403964533</v>
      </c>
      <c r="BO55" s="2">
        <f t="shared" si="41"/>
        <v>69.555999999999997</v>
      </c>
      <c r="BP55" s="2">
        <f t="shared" si="42"/>
        <v>76.5</v>
      </c>
      <c r="BQ55" s="2">
        <f t="shared" si="43"/>
        <v>76.433000000000007</v>
      </c>
      <c r="BR55" s="2">
        <f t="shared" si="44"/>
        <v>71.367000000000004</v>
      </c>
      <c r="BS55" s="2">
        <f t="shared" si="45"/>
        <v>73.95</v>
      </c>
      <c r="BT55" s="2">
        <f t="shared" si="46"/>
        <v>74.95</v>
      </c>
      <c r="BU55" s="2">
        <f t="shared" si="47"/>
        <v>76.783000000000001</v>
      </c>
      <c r="BV55" s="2">
        <f t="shared" si="48"/>
        <v>79.683000000000007</v>
      </c>
      <c r="BW55" s="2">
        <f t="shared" si="49"/>
        <v>82.033000000000001</v>
      </c>
      <c r="BX55" s="2">
        <f t="shared" si="50"/>
        <v>79.733000000000004</v>
      </c>
      <c r="BY55" s="2">
        <f t="shared" si="51"/>
        <v>76.533000000000001</v>
      </c>
      <c r="BZ55" s="2">
        <f t="shared" si="52"/>
        <v>73.683000000000007</v>
      </c>
      <c r="CA55" s="2">
        <f t="shared" si="53"/>
        <v>74.400000000000006</v>
      </c>
      <c r="CB55" s="2">
        <f t="shared" si="54"/>
        <v>70.150000000000006</v>
      </c>
      <c r="CC55" s="2">
        <f t="shared" si="125"/>
        <v>67.117000000000004</v>
      </c>
      <c r="CE55" s="2" t="str">
        <f t="shared" si="55"/>
        <v/>
      </c>
      <c r="CF55" s="2" t="str">
        <f t="shared" si="56"/>
        <v/>
      </c>
      <c r="CG55" s="2" t="str">
        <f t="shared" si="57"/>
        <v/>
      </c>
      <c r="CH55" s="2" t="str">
        <f t="shared" si="58"/>
        <v/>
      </c>
      <c r="CI55" s="2" t="str">
        <f t="shared" si="59"/>
        <v/>
      </c>
      <c r="CJ55" s="2" t="str">
        <f t="shared" si="60"/>
        <v/>
      </c>
      <c r="CK55" s="2" t="str">
        <f t="shared" si="61"/>
        <v/>
      </c>
      <c r="CL55" s="2" t="str">
        <f t="shared" si="62"/>
        <v/>
      </c>
      <c r="CM55" s="2" t="str">
        <f t="shared" si="63"/>
        <v/>
      </c>
      <c r="CN55" s="2" t="str">
        <f t="shared" si="64"/>
        <v/>
      </c>
      <c r="CO55" s="2" t="str">
        <f t="shared" si="65"/>
        <v/>
      </c>
      <c r="CP55" s="2" t="str">
        <f t="shared" si="66"/>
        <v/>
      </c>
      <c r="CQ55" s="2" t="str">
        <f t="shared" si="67"/>
        <v/>
      </c>
      <c r="CR55" s="2" t="str">
        <f t="shared" si="68"/>
        <v/>
      </c>
      <c r="CS55" s="2" t="str">
        <f t="shared" si="126"/>
        <v/>
      </c>
      <c r="CU55" s="2">
        <f t="shared" si="69"/>
        <v>69.989692262101954</v>
      </c>
      <c r="CV55" s="2">
        <f t="shared" si="70"/>
        <v>76.854239898161737</v>
      </c>
      <c r="CW55" s="2">
        <f t="shared" si="71"/>
        <v>75.14731885734011</v>
      </c>
      <c r="CX55" s="2">
        <f t="shared" si="72"/>
        <v>69.189114014549688</v>
      </c>
      <c r="CY55" s="2">
        <f t="shared" si="73"/>
        <v>73.026497092646935</v>
      </c>
      <c r="CZ55" s="2">
        <f t="shared" si="74"/>
        <v>73.988840821022848</v>
      </c>
      <c r="DA55" s="2">
        <f t="shared" si="75"/>
        <v>76.348923800240613</v>
      </c>
      <c r="DB55" s="2">
        <f t="shared" si="76"/>
        <v>78.917770481539435</v>
      </c>
      <c r="DC55" s="2">
        <f t="shared" si="77"/>
        <v>82.565141791418796</v>
      </c>
      <c r="DD55" s="2">
        <f t="shared" si="78"/>
        <v>80.380966770795567</v>
      </c>
      <c r="DE55" s="2">
        <f t="shared" si="79"/>
        <v>82.179500263659122</v>
      </c>
      <c r="DF55" s="2">
        <f t="shared" si="80"/>
        <v>72.260040324491271</v>
      </c>
      <c r="DG55" s="2">
        <f t="shared" si="81"/>
        <v>72.980639130434781</v>
      </c>
      <c r="DH55" s="2">
        <f t="shared" si="82"/>
        <v>71.17185983015051</v>
      </c>
      <c r="DI55" s="2">
        <f t="shared" si="82"/>
        <v>67.396925450367831</v>
      </c>
      <c r="DK55" s="2">
        <f t="shared" si="83"/>
        <v>61.156808866670531</v>
      </c>
      <c r="DL55" s="2">
        <f t="shared" si="84"/>
        <v>67.78489339707339</v>
      </c>
      <c r="DM55" s="2">
        <f t="shared" si="85"/>
        <v>62.085481717857114</v>
      </c>
      <c r="DN55" s="2">
        <f t="shared" si="86"/>
        <v>61.042937751518537</v>
      </c>
      <c r="DO55" s="2">
        <f t="shared" si="87"/>
        <v>64.859767307846823</v>
      </c>
      <c r="DP55" s="2">
        <f t="shared" si="88"/>
        <v>67.340716529747553</v>
      </c>
      <c r="DQ55" s="2">
        <f t="shared" si="89"/>
        <v>70.445156190206774</v>
      </c>
      <c r="DR55" s="2">
        <f t="shared" si="90"/>
        <v>70.875188737710062</v>
      </c>
      <c r="DS55" s="2">
        <f t="shared" si="91"/>
        <v>74.590381204360881</v>
      </c>
      <c r="DT55" s="2">
        <f t="shared" si="92"/>
        <v>71.980830737919277</v>
      </c>
      <c r="DU55" s="2">
        <f t="shared" si="93"/>
        <v>68.363332079112581</v>
      </c>
      <c r="DV55" s="2">
        <f t="shared" si="94"/>
        <v>66.179554796747738</v>
      </c>
      <c r="DW55" s="2">
        <f t="shared" si="95"/>
        <v>70.004446632225978</v>
      </c>
      <c r="DX55" s="2">
        <f t="shared" si="96"/>
        <v>70.06955465127281</v>
      </c>
      <c r="DY55" s="2">
        <f t="shared" si="96"/>
        <v>69.476590687088347</v>
      </c>
      <c r="EA55" s="2">
        <f t="shared" si="97"/>
        <v>2.4174702058897381E-3</v>
      </c>
      <c r="EB55" s="2">
        <f t="shared" si="98"/>
        <v>2.3605247517582183E-3</v>
      </c>
      <c r="EC55" s="2">
        <f t="shared" si="99"/>
        <v>2.5056627289689474E-3</v>
      </c>
      <c r="ED55" s="2">
        <f t="shared" si="100"/>
        <v>2.6065685508860703E-3</v>
      </c>
      <c r="EE55" s="2">
        <f t="shared" si="101"/>
        <v>2.6228611008488807E-3</v>
      </c>
      <c r="EF55" s="2">
        <f t="shared" si="102"/>
        <v>2.7604149640977588E-3</v>
      </c>
      <c r="EG55" s="2">
        <f t="shared" si="103"/>
        <v>2.7800611385465357E-3</v>
      </c>
      <c r="EH55" s="2">
        <f t="shared" si="104"/>
        <v>2.7925277679974121E-3</v>
      </c>
      <c r="EI55" s="2">
        <f t="shared" si="105"/>
        <v>3.0624057817211269E-3</v>
      </c>
      <c r="EJ55" s="2">
        <f t="shared" si="106"/>
        <v>2.8614629631337147E-3</v>
      </c>
      <c r="EK55" s="2">
        <f t="shared" si="107"/>
        <v>2.5856988760765394E-3</v>
      </c>
      <c r="EL55" s="2">
        <f t="shared" si="108"/>
        <v>2.2331101134481796E-3</v>
      </c>
      <c r="EM55" s="2">
        <f t="shared" si="109"/>
        <v>2.2280975959277924E-3</v>
      </c>
      <c r="EN55" s="2">
        <f t="shared" si="110"/>
        <v>2.4196728027653354E-3</v>
      </c>
      <c r="EO55" s="2">
        <f t="shared" si="110"/>
        <v>2.1647491707839626E-3</v>
      </c>
    </row>
    <row r="56" spans="2:145" x14ac:dyDescent="0.25">
      <c r="B56" s="2">
        <v>29</v>
      </c>
      <c r="C56" s="43">
        <v>70.936999999999998</v>
      </c>
      <c r="D56" s="43">
        <v>77.55</v>
      </c>
      <c r="E56" s="43">
        <v>75.533000000000001</v>
      </c>
      <c r="F56" s="43">
        <v>71.882999999999996</v>
      </c>
      <c r="G56" s="43">
        <v>73.349999999999994</v>
      </c>
      <c r="H56" s="43">
        <v>74</v>
      </c>
      <c r="I56" s="43">
        <v>77.716999999999999</v>
      </c>
      <c r="J56" s="43">
        <v>78.683000000000007</v>
      </c>
      <c r="K56" s="43">
        <v>83.183000000000007</v>
      </c>
      <c r="L56" s="43">
        <v>80.216999999999999</v>
      </c>
      <c r="M56" s="43">
        <v>79.05</v>
      </c>
      <c r="N56" s="43">
        <v>72.667000000000002</v>
      </c>
      <c r="O56" s="43">
        <v>73.183000000000007</v>
      </c>
      <c r="P56" s="43">
        <v>70.933000000000007</v>
      </c>
      <c r="Q56" s="43">
        <v>66.167000000000002</v>
      </c>
      <c r="S56" s="4">
        <f t="shared" si="111"/>
        <v>70.713063671864518</v>
      </c>
      <c r="T56" s="4">
        <f t="shared" si="127"/>
        <v>77.269219545344896</v>
      </c>
      <c r="U56" s="4">
        <f t="shared" si="128"/>
        <v>75.693989852369171</v>
      </c>
      <c r="V56" s="4">
        <f t="shared" si="129"/>
        <v>70.675337920368563</v>
      </c>
      <c r="W56" s="4">
        <f t="shared" si="130"/>
        <v>73.727171058945402</v>
      </c>
      <c r="X56" s="4">
        <f t="shared" si="131"/>
        <v>74.557707601249177</v>
      </c>
      <c r="Y56" s="4">
        <f t="shared" si="132"/>
        <v>77.052143191302306</v>
      </c>
      <c r="Z56" s="4">
        <f t="shared" si="133"/>
        <v>79.184881348580319</v>
      </c>
      <c r="AA56" s="4">
        <f t="shared" si="134"/>
        <v>83.056593537771192</v>
      </c>
      <c r="AB56" s="4">
        <f t="shared" si="135"/>
        <v>80.632438857889653</v>
      </c>
      <c r="AC56" s="4">
        <f t="shared" si="136"/>
        <v>82.006631276030163</v>
      </c>
      <c r="AD56" s="4">
        <f t="shared" si="137"/>
        <v>72.771199427530647</v>
      </c>
      <c r="AE56" s="4">
        <f t="shared" si="138"/>
        <v>73.995841704842888</v>
      </c>
      <c r="AF56" s="4">
        <f t="shared" si="12"/>
        <v>71.248061573423129</v>
      </c>
      <c r="AG56" s="4">
        <f t="shared" si="124"/>
        <v>67.29526641034407</v>
      </c>
      <c r="AI56" s="4">
        <f t="shared" si="13"/>
        <v>0.22393632813547981</v>
      </c>
      <c r="AJ56" s="4">
        <f t="shared" si="14"/>
        <v>0.28078045465510115</v>
      </c>
      <c r="AK56" s="4">
        <f t="shared" si="15"/>
        <v>-0.16098985236916974</v>
      </c>
      <c r="AL56" s="4">
        <f t="shared" si="16"/>
        <v>1.207662079631433</v>
      </c>
      <c r="AM56" s="4">
        <f t="shared" si="17"/>
        <v>-0.37717105894540737</v>
      </c>
      <c r="AN56" s="4">
        <f t="shared" si="18"/>
        <v>-0.55770760124917729</v>
      </c>
      <c r="AO56" s="4">
        <f t="shared" si="19"/>
        <v>0.66485680869769226</v>
      </c>
      <c r="AP56" s="4">
        <f t="shared" si="20"/>
        <v>-0.50188134858031219</v>
      </c>
      <c r="AQ56" s="4">
        <f t="shared" si="21"/>
        <v>0.12640646222881458</v>
      </c>
      <c r="AR56" s="4">
        <f t="shared" si="22"/>
        <v>-0.4154388578896544</v>
      </c>
      <c r="AS56" s="4">
        <f t="shared" si="23"/>
        <v>-2.9566312760301656</v>
      </c>
      <c r="AT56" s="4">
        <f t="shared" si="24"/>
        <v>-0.10419942753064504</v>
      </c>
      <c r="AU56" s="4">
        <f t="shared" si="25"/>
        <v>-0.81284170484288154</v>
      </c>
      <c r="AV56" s="4">
        <f t="shared" si="26"/>
        <v>-0.31506157342312235</v>
      </c>
      <c r="AW56" s="4">
        <f t="shared" si="26"/>
        <v>-1.128266410344068</v>
      </c>
      <c r="AY56" s="2">
        <f t="shared" si="27"/>
        <v>69.69238507156723</v>
      </c>
      <c r="AZ56" s="2">
        <f t="shared" si="28"/>
        <v>76.501269654754807</v>
      </c>
      <c r="BA56" s="2">
        <f t="shared" si="29"/>
        <v>74.74436611348149</v>
      </c>
      <c r="BB56" s="2">
        <f t="shared" si="30"/>
        <v>68.875094225448876</v>
      </c>
      <c r="BC56" s="2">
        <f t="shared" si="31"/>
        <v>72.714342999932271</v>
      </c>
      <c r="BD56" s="2">
        <f t="shared" si="32"/>
        <v>73.696677628233559</v>
      </c>
      <c r="BE56" s="2">
        <f t="shared" si="33"/>
        <v>76.053624598526</v>
      </c>
      <c r="BF56" s="2">
        <f t="shared" si="34"/>
        <v>78.578141388566422</v>
      </c>
      <c r="BG56" s="2">
        <f t="shared" si="35"/>
        <v>82.195459284416074</v>
      </c>
      <c r="BH56" s="2">
        <f t="shared" si="36"/>
        <v>80.032464955782046</v>
      </c>
      <c r="BI56" s="2">
        <f t="shared" si="37"/>
        <v>81.738097439456126</v>
      </c>
      <c r="BJ56" s="2">
        <f t="shared" si="38"/>
        <v>71.976837766034322</v>
      </c>
      <c r="BK56" s="2">
        <f t="shared" si="39"/>
        <v>72.732582551578204</v>
      </c>
      <c r="BL56" s="2">
        <f t="shared" si="40"/>
        <v>70.983035561103563</v>
      </c>
      <c r="BM56" s="2">
        <f t="shared" si="40"/>
        <v>67.278277990874031</v>
      </c>
      <c r="BO56" s="2">
        <f t="shared" si="41"/>
        <v>70.936999999999998</v>
      </c>
      <c r="BP56" s="2">
        <f t="shared" si="42"/>
        <v>77.55</v>
      </c>
      <c r="BQ56" s="2">
        <f t="shared" si="43"/>
        <v>75.533000000000001</v>
      </c>
      <c r="BR56" s="2">
        <f t="shared" si="44"/>
        <v>71.882999999999996</v>
      </c>
      <c r="BS56" s="2">
        <f t="shared" si="45"/>
        <v>73.349999999999994</v>
      </c>
      <c r="BT56" s="2">
        <f t="shared" si="46"/>
        <v>74</v>
      </c>
      <c r="BU56" s="2">
        <f t="shared" si="47"/>
        <v>77.716999999999999</v>
      </c>
      <c r="BV56" s="2">
        <f t="shared" si="48"/>
        <v>78.683000000000007</v>
      </c>
      <c r="BW56" s="2">
        <f t="shared" si="49"/>
        <v>83.183000000000007</v>
      </c>
      <c r="BX56" s="2">
        <f t="shared" si="50"/>
        <v>80.216999999999999</v>
      </c>
      <c r="BY56" s="2">
        <f t="shared" si="51"/>
        <v>79.05</v>
      </c>
      <c r="BZ56" s="2">
        <f t="shared" si="52"/>
        <v>72.667000000000002</v>
      </c>
      <c r="CA56" s="2">
        <f t="shared" si="53"/>
        <v>73.183000000000007</v>
      </c>
      <c r="CB56" s="2">
        <f t="shared" si="54"/>
        <v>70.933000000000007</v>
      </c>
      <c r="CC56" s="2">
        <f t="shared" si="125"/>
        <v>66.167000000000002</v>
      </c>
      <c r="CE56" s="2" t="str">
        <f t="shared" si="55"/>
        <v/>
      </c>
      <c r="CF56" s="2" t="str">
        <f t="shared" si="56"/>
        <v/>
      </c>
      <c r="CG56" s="2" t="str">
        <f t="shared" si="57"/>
        <v/>
      </c>
      <c r="CH56" s="2" t="str">
        <f t="shared" si="58"/>
        <v/>
      </c>
      <c r="CI56" s="2" t="str">
        <f t="shared" si="59"/>
        <v/>
      </c>
      <c r="CJ56" s="2" t="str">
        <f t="shared" si="60"/>
        <v/>
      </c>
      <c r="CK56" s="2" t="str">
        <f t="shared" si="61"/>
        <v/>
      </c>
      <c r="CL56" s="2" t="str">
        <f t="shared" si="62"/>
        <v/>
      </c>
      <c r="CM56" s="2" t="str">
        <f t="shared" si="63"/>
        <v/>
      </c>
      <c r="CN56" s="2" t="str">
        <f t="shared" si="64"/>
        <v/>
      </c>
      <c r="CO56" s="2" t="str">
        <f t="shared" si="65"/>
        <v/>
      </c>
      <c r="CP56" s="2" t="str">
        <f t="shared" si="66"/>
        <v/>
      </c>
      <c r="CQ56" s="2" t="str">
        <f t="shared" si="67"/>
        <v/>
      </c>
      <c r="CR56" s="2" t="str">
        <f t="shared" si="68"/>
        <v/>
      </c>
      <c r="CS56" s="2" t="str">
        <f t="shared" si="126"/>
        <v/>
      </c>
      <c r="CU56" s="2">
        <f t="shared" si="69"/>
        <v>69.71542205428662</v>
      </c>
      <c r="CV56" s="2">
        <f t="shared" si="70"/>
        <v>76.524380714378182</v>
      </c>
      <c r="CW56" s="2">
        <f t="shared" si="71"/>
        <v>74.779672598601877</v>
      </c>
      <c r="CX56" s="2">
        <f t="shared" si="72"/>
        <v>68.897994788443839</v>
      </c>
      <c r="CY56" s="2">
        <f t="shared" si="73"/>
        <v>72.737458887114869</v>
      </c>
      <c r="CZ56" s="2">
        <f t="shared" si="74"/>
        <v>73.716476491850386</v>
      </c>
      <c r="DA56" s="2">
        <f t="shared" si="75"/>
        <v>76.071336139827096</v>
      </c>
      <c r="DB56" s="2">
        <f t="shared" si="76"/>
        <v>78.602378795690981</v>
      </c>
      <c r="DC56" s="2">
        <f t="shared" si="77"/>
        <v>82.221798839310438</v>
      </c>
      <c r="DD56" s="2">
        <f t="shared" si="78"/>
        <v>80.058394296213848</v>
      </c>
      <c r="DE56" s="2">
        <f t="shared" si="79"/>
        <v>81.776657358758115</v>
      </c>
      <c r="DF56" s="2">
        <f t="shared" si="80"/>
        <v>71.991510689858245</v>
      </c>
      <c r="DG56" s="2">
        <f t="shared" si="81"/>
        <v>72.739747826086955</v>
      </c>
      <c r="DH56" s="2">
        <f t="shared" si="82"/>
        <v>70.985939584616759</v>
      </c>
      <c r="DI56" s="2">
        <f t="shared" si="82"/>
        <v>67.273441640439458</v>
      </c>
      <c r="DK56" s="2">
        <f t="shared" si="83"/>
        <v>61.02250078535549</v>
      </c>
      <c r="DL56" s="2">
        <f t="shared" si="84"/>
        <v>67.593172918072867</v>
      </c>
      <c r="DM56" s="2">
        <f t="shared" si="85"/>
        <v>61.925715512225842</v>
      </c>
      <c r="DN56" s="2">
        <f t="shared" si="86"/>
        <v>60.88331437241574</v>
      </c>
      <c r="DO56" s="2">
        <f t="shared" si="87"/>
        <v>64.697660505552079</v>
      </c>
      <c r="DP56" s="2">
        <f t="shared" si="88"/>
        <v>67.173406939278763</v>
      </c>
      <c r="DQ56" s="2">
        <f t="shared" si="89"/>
        <v>70.259431524745111</v>
      </c>
      <c r="DR56" s="2">
        <f t="shared" si="90"/>
        <v>70.684558355414552</v>
      </c>
      <c r="DS56" s="2">
        <f t="shared" si="91"/>
        <v>74.375334752734261</v>
      </c>
      <c r="DT56" s="2">
        <f t="shared" si="92"/>
        <v>71.791864808939422</v>
      </c>
      <c r="DU56" s="2">
        <f t="shared" si="93"/>
        <v>68.172661319335347</v>
      </c>
      <c r="DV56" s="2">
        <f t="shared" si="94"/>
        <v>65.997740581035814</v>
      </c>
      <c r="DW56" s="2">
        <f t="shared" si="95"/>
        <v>69.806208123088012</v>
      </c>
      <c r="DX56" s="2">
        <f t="shared" si="96"/>
        <v>69.891114201687387</v>
      </c>
      <c r="DY56" s="2">
        <f t="shared" si="96"/>
        <v>69.311426123837805</v>
      </c>
      <c r="EA56" s="2">
        <f t="shared" si="97"/>
        <v>2.6500852828066552E-3</v>
      </c>
      <c r="EB56" s="2">
        <f t="shared" si="98"/>
        <v>2.587674606891984E-3</v>
      </c>
      <c r="EC56" s="2">
        <f t="shared" si="99"/>
        <v>2.7467405471435034E-3</v>
      </c>
      <c r="ED56" s="2">
        <f t="shared" si="100"/>
        <v>2.8573270306782358E-3</v>
      </c>
      <c r="EE56" s="2">
        <f t="shared" si="101"/>
        <v>2.8751824468151734E-3</v>
      </c>
      <c r="EF56" s="2">
        <f t="shared" si="102"/>
        <v>3.0259289554758406E-3</v>
      </c>
      <c r="EG56" s="2">
        <f t="shared" si="103"/>
        <v>3.0474590472679996E-3</v>
      </c>
      <c r="EH56" s="2">
        <f t="shared" si="104"/>
        <v>3.0611210884843817E-3</v>
      </c>
      <c r="EI56" s="2">
        <f t="shared" si="105"/>
        <v>3.3568693622679419E-3</v>
      </c>
      <c r="EJ56" s="2">
        <f t="shared" si="106"/>
        <v>3.1366658126275042E-3</v>
      </c>
      <c r="EK56" s="2">
        <f t="shared" si="107"/>
        <v>2.8344553460791246E-3</v>
      </c>
      <c r="EL56" s="2">
        <f t="shared" si="108"/>
        <v>2.4480291298326576E-3</v>
      </c>
      <c r="EM56" s="2">
        <f t="shared" si="109"/>
        <v>2.4425353784797198E-3</v>
      </c>
      <c r="EN56" s="2">
        <f t="shared" si="110"/>
        <v>2.6524992555742167E-3</v>
      </c>
      <c r="EO56" s="2">
        <f t="shared" si="110"/>
        <v>2.3731046403807263E-3</v>
      </c>
    </row>
    <row r="57" spans="2:145" x14ac:dyDescent="0.25">
      <c r="B57" s="2">
        <v>30</v>
      </c>
      <c r="C57" s="43">
        <v>71.048000000000002</v>
      </c>
      <c r="D57" s="43">
        <v>77.617000000000004</v>
      </c>
      <c r="E57" s="43">
        <v>76.316999999999993</v>
      </c>
      <c r="F57" s="43">
        <v>73.316999999999993</v>
      </c>
      <c r="G57" s="43">
        <v>74.832999999999998</v>
      </c>
      <c r="H57" s="43">
        <v>74</v>
      </c>
      <c r="I57" s="43">
        <v>77.066999999999993</v>
      </c>
      <c r="J57" s="43">
        <v>79.8</v>
      </c>
      <c r="K57" s="43">
        <v>84.132999999999996</v>
      </c>
      <c r="L57" s="43">
        <v>79.983000000000004</v>
      </c>
      <c r="M57" s="43">
        <v>81.466999999999999</v>
      </c>
      <c r="N57" s="43">
        <v>74.3</v>
      </c>
      <c r="O57" s="43">
        <v>74.233000000000004</v>
      </c>
      <c r="P57" s="43">
        <v>70.95</v>
      </c>
      <c r="Q57" s="43">
        <v>66.466999999999999</v>
      </c>
      <c r="S57" s="4">
        <f t="shared" si="111"/>
        <v>70.962085684521142</v>
      </c>
      <c r="T57" s="4">
        <f t="shared" si="127"/>
        <v>77.348749195986997</v>
      </c>
      <c r="U57" s="4">
        <f t="shared" si="128"/>
        <v>75.814843872061005</v>
      </c>
      <c r="V57" s="4">
        <f t="shared" si="129"/>
        <v>71.191631586955339</v>
      </c>
      <c r="W57" s="4">
        <f t="shared" si="130"/>
        <v>73.95916867986071</v>
      </c>
      <c r="X57" s="4">
        <f t="shared" si="131"/>
        <v>74.75690407966745</v>
      </c>
      <c r="Y57" s="4">
        <f t="shared" si="132"/>
        <v>77.297001169719096</v>
      </c>
      <c r="Z57" s="4">
        <f t="shared" si="133"/>
        <v>79.211405333134721</v>
      </c>
      <c r="AA57" s="4">
        <f t="shared" si="134"/>
        <v>83.173221866749586</v>
      </c>
      <c r="AB57" s="4">
        <f t="shared" si="135"/>
        <v>80.652940415162817</v>
      </c>
      <c r="AC57" s="4">
        <f t="shared" si="136"/>
        <v>81.780153570988062</v>
      </c>
      <c r="AD57" s="4">
        <f t="shared" si="137"/>
        <v>72.91316730657833</v>
      </c>
      <c r="AE57" s="4">
        <f t="shared" si="138"/>
        <v>74.346539897320355</v>
      </c>
      <c r="AF57" s="4">
        <f t="shared" si="12"/>
        <v>71.237634689963997</v>
      </c>
      <c r="AG57" s="4">
        <f t="shared" si="124"/>
        <v>67.190322166741808</v>
      </c>
      <c r="AI57" s="4">
        <f t="shared" si="13"/>
        <v>8.5914315478859749E-2</v>
      </c>
      <c r="AJ57" s="4">
        <f t="shared" si="14"/>
        <v>0.26825080401300738</v>
      </c>
      <c r="AK57" s="4">
        <f t="shared" si="15"/>
        <v>0.50215612793898856</v>
      </c>
      <c r="AL57" s="4">
        <f t="shared" si="16"/>
        <v>2.1253684130446544</v>
      </c>
      <c r="AM57" s="4">
        <f t="shared" si="17"/>
        <v>0.87383132013928844</v>
      </c>
      <c r="AN57" s="4">
        <f t="shared" si="18"/>
        <v>-0.75690407966744999</v>
      </c>
      <c r="AO57" s="4">
        <f t="shared" si="19"/>
        <v>-0.23000116971910245</v>
      </c>
      <c r="AP57" s="4">
        <f t="shared" si="20"/>
        <v>0.58859466686527639</v>
      </c>
      <c r="AQ57" s="4">
        <f t="shared" si="21"/>
        <v>0.95977813325040984</v>
      </c>
      <c r="AR57" s="4">
        <f t="shared" si="22"/>
        <v>-0.669940415162813</v>
      </c>
      <c r="AS57" s="4">
        <f t="shared" si="23"/>
        <v>-0.31315357098806373</v>
      </c>
      <c r="AT57" s="4">
        <f t="shared" si="24"/>
        <v>1.3868326934216668</v>
      </c>
      <c r="AU57" s="4">
        <f t="shared" si="25"/>
        <v>-0.11353989732035075</v>
      </c>
      <c r="AV57" s="4">
        <f t="shared" si="26"/>
        <v>-0.28763468996399411</v>
      </c>
      <c r="AW57" s="4">
        <f t="shared" si="26"/>
        <v>-0.72332216674180927</v>
      </c>
      <c r="AY57" s="2">
        <f t="shared" si="27"/>
        <v>69.416305346305563</v>
      </c>
      <c r="AZ57" s="2">
        <f t="shared" si="28"/>
        <v>76.169578929575835</v>
      </c>
      <c r="BA57" s="2">
        <f t="shared" si="29"/>
        <v>74.373949719976821</v>
      </c>
      <c r="BB57" s="2">
        <f t="shared" si="30"/>
        <v>68.582184377014002</v>
      </c>
      <c r="BC57" s="2">
        <f t="shared" si="31"/>
        <v>72.423481693939777</v>
      </c>
      <c r="BD57" s="2">
        <f t="shared" si="32"/>
        <v>73.422757931939458</v>
      </c>
      <c r="BE57" s="2">
        <f t="shared" si="33"/>
        <v>75.774640736150602</v>
      </c>
      <c r="BF57" s="2">
        <f t="shared" si="34"/>
        <v>78.260837799505779</v>
      </c>
      <c r="BG57" s="2">
        <f t="shared" si="35"/>
        <v>81.8500565624026</v>
      </c>
      <c r="BH57" s="2">
        <f t="shared" si="36"/>
        <v>79.707858838440316</v>
      </c>
      <c r="BI57" s="2">
        <f t="shared" si="37"/>
        <v>81.332205135444084</v>
      </c>
      <c r="BJ57" s="2">
        <f t="shared" si="38"/>
        <v>71.707129020578449</v>
      </c>
      <c r="BK57" s="2">
        <f t="shared" si="39"/>
        <v>72.49111601068573</v>
      </c>
      <c r="BL57" s="2">
        <f t="shared" si="40"/>
        <v>70.796857704003855</v>
      </c>
      <c r="BM57" s="2">
        <f t="shared" si="40"/>
        <v>67.155151138572222</v>
      </c>
      <c r="BO57" s="2">
        <f t="shared" si="41"/>
        <v>71.048000000000002</v>
      </c>
      <c r="BP57" s="2">
        <f t="shared" si="42"/>
        <v>77.617000000000004</v>
      </c>
      <c r="BQ57" s="2">
        <f t="shared" si="43"/>
        <v>76.316999999999993</v>
      </c>
      <c r="BR57" s="2">
        <f t="shared" si="44"/>
        <v>73.316999999999993</v>
      </c>
      <c r="BS57" s="2">
        <f t="shared" si="45"/>
        <v>74.832999999999998</v>
      </c>
      <c r="BT57" s="2">
        <f t="shared" si="46"/>
        <v>74</v>
      </c>
      <c r="BU57" s="2">
        <f t="shared" si="47"/>
        <v>77.066999999999993</v>
      </c>
      <c r="BV57" s="2">
        <f t="shared" si="48"/>
        <v>79.8</v>
      </c>
      <c r="BW57" s="2">
        <f t="shared" si="49"/>
        <v>84.132999999999996</v>
      </c>
      <c r="BX57" s="2">
        <f t="shared" si="50"/>
        <v>79.983000000000004</v>
      </c>
      <c r="BY57" s="2">
        <f t="shared" si="51"/>
        <v>81.466999999999999</v>
      </c>
      <c r="BZ57" s="2">
        <f t="shared" si="52"/>
        <v>74.3</v>
      </c>
      <c r="CA57" s="2">
        <f t="shared" si="53"/>
        <v>74.233000000000004</v>
      </c>
      <c r="CB57" s="2">
        <f t="shared" si="54"/>
        <v>70.95</v>
      </c>
      <c r="CC57" s="2">
        <f t="shared" si="125"/>
        <v>66.466999999999999</v>
      </c>
      <c r="CE57" s="2" t="str">
        <f t="shared" si="55"/>
        <v/>
      </c>
      <c r="CF57" s="2" t="str">
        <f t="shared" si="56"/>
        <v/>
      </c>
      <c r="CG57" s="2" t="str">
        <f t="shared" si="57"/>
        <v/>
      </c>
      <c r="CH57" s="2" t="str">
        <f t="shared" si="58"/>
        <v/>
      </c>
      <c r="CI57" s="2" t="str">
        <f t="shared" si="59"/>
        <v/>
      </c>
      <c r="CJ57" s="2" t="str">
        <f t="shared" si="60"/>
        <v/>
      </c>
      <c r="CK57" s="2" t="str">
        <f t="shared" si="61"/>
        <v/>
      </c>
      <c r="CL57" s="2" t="str">
        <f t="shared" si="62"/>
        <v/>
      </c>
      <c r="CM57" s="2" t="str">
        <f t="shared" si="63"/>
        <v/>
      </c>
      <c r="CN57" s="2" t="str">
        <f t="shared" si="64"/>
        <v/>
      </c>
      <c r="CO57" s="2" t="str">
        <f t="shared" si="65"/>
        <v/>
      </c>
      <c r="CP57" s="2" t="str">
        <f t="shared" si="66"/>
        <v/>
      </c>
      <c r="CQ57" s="2" t="str">
        <f t="shared" si="67"/>
        <v/>
      </c>
      <c r="CR57" s="2" t="str">
        <f t="shared" si="68"/>
        <v/>
      </c>
      <c r="CS57" s="2" t="str">
        <f t="shared" si="126"/>
        <v/>
      </c>
      <c r="CU57" s="2">
        <f t="shared" si="69"/>
        <v>69.4411518464713</v>
      </c>
      <c r="CV57" s="2">
        <f t="shared" si="70"/>
        <v>76.194521530594642</v>
      </c>
      <c r="CW57" s="2">
        <f t="shared" si="71"/>
        <v>74.41202633986363</v>
      </c>
      <c r="CX57" s="2">
        <f t="shared" si="72"/>
        <v>68.606875562337976</v>
      </c>
      <c r="CY57" s="2">
        <f t="shared" si="73"/>
        <v>72.448420681582803</v>
      </c>
      <c r="CZ57" s="2">
        <f t="shared" si="74"/>
        <v>73.444112162677911</v>
      </c>
      <c r="DA57" s="2">
        <f t="shared" si="75"/>
        <v>75.79374847941358</v>
      </c>
      <c r="DB57" s="2">
        <f t="shared" si="76"/>
        <v>78.286987109842542</v>
      </c>
      <c r="DC57" s="2">
        <f t="shared" si="77"/>
        <v>81.878455887202065</v>
      </c>
      <c r="DD57" s="2">
        <f t="shared" si="78"/>
        <v>79.735821821632129</v>
      </c>
      <c r="DE57" s="2">
        <f t="shared" si="79"/>
        <v>81.373814453857108</v>
      </c>
      <c r="DF57" s="2">
        <f t="shared" si="80"/>
        <v>71.722981055225205</v>
      </c>
      <c r="DG57" s="2">
        <f t="shared" si="81"/>
        <v>72.498856521739128</v>
      </c>
      <c r="DH57" s="2">
        <f t="shared" si="82"/>
        <v>70.800019339083008</v>
      </c>
      <c r="DI57" s="2">
        <f t="shared" si="82"/>
        <v>67.149957830511099</v>
      </c>
      <c r="DK57" s="2">
        <f t="shared" si="83"/>
        <v>60.888192704040449</v>
      </c>
      <c r="DL57" s="2">
        <f t="shared" si="84"/>
        <v>67.401452439072358</v>
      </c>
      <c r="DM57" s="2">
        <f t="shared" si="85"/>
        <v>61.765949306594571</v>
      </c>
      <c r="DN57" s="2">
        <f t="shared" si="86"/>
        <v>60.723690993312943</v>
      </c>
      <c r="DO57" s="2">
        <f t="shared" si="87"/>
        <v>64.535553703257321</v>
      </c>
      <c r="DP57" s="2">
        <f t="shared" si="88"/>
        <v>67.006097348809973</v>
      </c>
      <c r="DQ57" s="2">
        <f t="shared" si="89"/>
        <v>70.073706859283462</v>
      </c>
      <c r="DR57" s="2">
        <f t="shared" si="90"/>
        <v>70.493927973119028</v>
      </c>
      <c r="DS57" s="2">
        <f t="shared" si="91"/>
        <v>74.160288301107627</v>
      </c>
      <c r="DT57" s="2">
        <f t="shared" si="92"/>
        <v>71.602898879959582</v>
      </c>
      <c r="DU57" s="2">
        <f t="shared" si="93"/>
        <v>67.981990559558113</v>
      </c>
      <c r="DV57" s="2">
        <f t="shared" si="94"/>
        <v>65.815926365323904</v>
      </c>
      <c r="DW57" s="2">
        <f t="shared" si="95"/>
        <v>69.607969613950061</v>
      </c>
      <c r="DX57" s="2">
        <f t="shared" si="96"/>
        <v>69.712673752101949</v>
      </c>
      <c r="DY57" s="2">
        <f t="shared" si="96"/>
        <v>69.146261560587277</v>
      </c>
      <c r="EA57" s="2">
        <f t="shared" si="97"/>
        <v>2.9050179887425654E-3</v>
      </c>
      <c r="EB57" s="2">
        <f t="shared" si="98"/>
        <v>2.8366206109827273E-3</v>
      </c>
      <c r="EC57" s="2">
        <f t="shared" si="99"/>
        <v>3.010943218726234E-3</v>
      </c>
      <c r="ED57" s="2">
        <f t="shared" si="100"/>
        <v>3.1321333539464321E-3</v>
      </c>
      <c r="EE57" s="2">
        <f t="shared" si="101"/>
        <v>3.1517006050209555E-3</v>
      </c>
      <c r="EF57" s="2">
        <f t="shared" si="102"/>
        <v>3.3168968006183383E-3</v>
      </c>
      <c r="EG57" s="2">
        <f t="shared" si="103"/>
        <v>3.340490250233849E-3</v>
      </c>
      <c r="EH57" s="2">
        <f t="shared" si="104"/>
        <v>3.3554615559813639E-3</v>
      </c>
      <c r="EI57" s="2">
        <f t="shared" si="105"/>
        <v>3.6795423891330848E-3</v>
      </c>
      <c r="EJ57" s="2">
        <f t="shared" si="106"/>
        <v>3.4382451908571963E-3</v>
      </c>
      <c r="EK57" s="2">
        <f t="shared" si="107"/>
        <v>3.1070688161262002E-3</v>
      </c>
      <c r="EL57" s="2">
        <f t="shared" si="108"/>
        <v>2.6835767533775379E-3</v>
      </c>
      <c r="EM57" s="2">
        <f t="shared" si="109"/>
        <v>2.677555816015103E-3</v>
      </c>
      <c r="EN57" s="2">
        <f t="shared" si="110"/>
        <v>2.9076635036726253E-3</v>
      </c>
      <c r="EO57" s="2">
        <f t="shared" si="110"/>
        <v>2.601461883218437E-3</v>
      </c>
    </row>
    <row r="58" spans="2:145" x14ac:dyDescent="0.25">
      <c r="B58" s="2">
        <v>31</v>
      </c>
      <c r="C58" s="43">
        <v>71.507999999999996</v>
      </c>
      <c r="D58" s="43">
        <v>77.332999999999998</v>
      </c>
      <c r="E58" s="43">
        <v>77.266999999999996</v>
      </c>
      <c r="F58" s="43">
        <v>73.233000000000004</v>
      </c>
      <c r="G58" s="43">
        <v>75.082999999999998</v>
      </c>
      <c r="H58" s="43">
        <v>74.332999999999998</v>
      </c>
      <c r="I58" s="43">
        <v>78.25</v>
      </c>
      <c r="J58" s="43">
        <v>81.016999999999996</v>
      </c>
      <c r="K58" s="43">
        <v>84.316999999999993</v>
      </c>
      <c r="L58" s="43">
        <v>81.332999999999998</v>
      </c>
      <c r="M58" s="43">
        <v>82.483000000000004</v>
      </c>
      <c r="N58" s="43">
        <v>75.566999999999993</v>
      </c>
      <c r="O58" s="43">
        <v>75.983000000000004</v>
      </c>
      <c r="P58" s="43">
        <v>71.816999999999993</v>
      </c>
      <c r="Q58" s="43">
        <v>65.683000000000007</v>
      </c>
      <c r="S58" s="4">
        <f t="shared" si="111"/>
        <v>71.441857281105655</v>
      </c>
      <c r="T58" s="4">
        <f t="shared" si="127"/>
        <v>77.617997536785509</v>
      </c>
      <c r="U58" s="4">
        <f t="shared" si="128"/>
        <v>76.153752108289609</v>
      </c>
      <c r="V58" s="4">
        <f t="shared" si="129"/>
        <v>72.015553499531421</v>
      </c>
      <c r="W58" s="4">
        <f t="shared" si="130"/>
        <v>74.421835772569693</v>
      </c>
      <c r="X58" s="4">
        <f t="shared" si="131"/>
        <v>75.178710934803561</v>
      </c>
      <c r="Y58" s="4">
        <f t="shared" si="132"/>
        <v>77.776836456097612</v>
      </c>
      <c r="Z58" s="4">
        <f t="shared" si="133"/>
        <v>79.406065536585714</v>
      </c>
      <c r="AA58" s="4">
        <f t="shared" si="134"/>
        <v>83.502196147312915</v>
      </c>
      <c r="AB58" s="4">
        <f t="shared" si="135"/>
        <v>80.844589491051252</v>
      </c>
      <c r="AC58" s="4">
        <f t="shared" si="136"/>
        <v>81.658104809160207</v>
      </c>
      <c r="AD58" s="4">
        <f t="shared" si="137"/>
        <v>73.238704206694692</v>
      </c>
      <c r="AE58" s="4">
        <f t="shared" si="138"/>
        <v>74.933906814136307</v>
      </c>
      <c r="AF58" s="4">
        <f t="shared" si="12"/>
        <v>71.328808025031009</v>
      </c>
      <c r="AG58" s="4">
        <f t="shared" si="124"/>
        <v>67.102695905470796</v>
      </c>
      <c r="AI58" s="4">
        <f t="shared" si="13"/>
        <v>6.6142718894340646E-2</v>
      </c>
      <c r="AJ58" s="4">
        <f t="shared" si="14"/>
        <v>-0.28499753678551087</v>
      </c>
      <c r="AK58" s="4">
        <f t="shared" si="15"/>
        <v>1.1132478917103867</v>
      </c>
      <c r="AL58" s="4">
        <f t="shared" si="16"/>
        <v>1.2174465004685828</v>
      </c>
      <c r="AM58" s="4">
        <f t="shared" si="17"/>
        <v>0.66116422743030512</v>
      </c>
      <c r="AN58" s="4">
        <f t="shared" si="18"/>
        <v>-0.84571093480356296</v>
      </c>
      <c r="AO58" s="4">
        <f t="shared" si="19"/>
        <v>0.47316354390238757</v>
      </c>
      <c r="AP58" s="4">
        <f t="shared" si="20"/>
        <v>1.6109344634142815</v>
      </c>
      <c r="AQ58" s="4">
        <f t="shared" si="21"/>
        <v>0.81480385268707778</v>
      </c>
      <c r="AR58" s="4">
        <f t="shared" si="22"/>
        <v>0.48841050894874627</v>
      </c>
      <c r="AS58" s="4">
        <f t="shared" si="23"/>
        <v>0.82489519083979701</v>
      </c>
      <c r="AT58" s="4">
        <f t="shared" si="24"/>
        <v>2.3282957933053012</v>
      </c>
      <c r="AU58" s="4">
        <f t="shared" si="25"/>
        <v>1.0490931858636969</v>
      </c>
      <c r="AV58" s="4">
        <f t="shared" si="26"/>
        <v>0.48819197496898425</v>
      </c>
      <c r="AW58" s="4">
        <f t="shared" si="26"/>
        <v>-1.4196959054707889</v>
      </c>
      <c r="AY58" s="2">
        <f t="shared" si="27"/>
        <v>69.140091321325741</v>
      </c>
      <c r="AZ58" s="2">
        <f t="shared" si="28"/>
        <v>75.837750345499416</v>
      </c>
      <c r="BA58" s="2">
        <f t="shared" si="29"/>
        <v>74.003328125024453</v>
      </c>
      <c r="BB58" s="2">
        <f t="shared" si="30"/>
        <v>68.289142630367749</v>
      </c>
      <c r="BC58" s="2">
        <f t="shared" si="31"/>
        <v>72.132484244683511</v>
      </c>
      <c r="BD58" s="2">
        <f t="shared" si="32"/>
        <v>73.148722827403191</v>
      </c>
      <c r="BE58" s="2">
        <f t="shared" si="33"/>
        <v>75.495552710264164</v>
      </c>
      <c r="BF58" s="2">
        <f t="shared" si="34"/>
        <v>77.943391426408724</v>
      </c>
      <c r="BG58" s="2">
        <f t="shared" si="35"/>
        <v>81.504502178456846</v>
      </c>
      <c r="BH58" s="2">
        <f t="shared" si="36"/>
        <v>79.383102237401729</v>
      </c>
      <c r="BI58" s="2">
        <f t="shared" si="37"/>
        <v>80.926084129320401</v>
      </c>
      <c r="BJ58" s="2">
        <f t="shared" si="38"/>
        <v>71.437329601870644</v>
      </c>
      <c r="BK58" s="2">
        <f t="shared" si="39"/>
        <v>72.249605298931925</v>
      </c>
      <c r="BL58" s="2">
        <f t="shared" si="40"/>
        <v>70.61065724215797</v>
      </c>
      <c r="BM58" s="2">
        <f t="shared" si="40"/>
        <v>67.03204807852849</v>
      </c>
      <c r="BO58" s="2">
        <f t="shared" si="41"/>
        <v>71.507999999999996</v>
      </c>
      <c r="BP58" s="2">
        <f t="shared" si="42"/>
        <v>77.332999999999998</v>
      </c>
      <c r="BQ58" s="2">
        <f t="shared" si="43"/>
        <v>77.266999999999996</v>
      </c>
      <c r="BR58" s="2">
        <f t="shared" si="44"/>
        <v>73.233000000000004</v>
      </c>
      <c r="BS58" s="2">
        <f t="shared" si="45"/>
        <v>75.082999999999998</v>
      </c>
      <c r="BT58" s="2">
        <f t="shared" si="46"/>
        <v>74.332999999999998</v>
      </c>
      <c r="BU58" s="2">
        <f t="shared" si="47"/>
        <v>78.25</v>
      </c>
      <c r="BV58" s="2">
        <f t="shared" si="48"/>
        <v>81.016999999999996</v>
      </c>
      <c r="BW58" s="2">
        <f t="shared" si="49"/>
        <v>84.316999999999993</v>
      </c>
      <c r="BX58" s="2">
        <f t="shared" si="50"/>
        <v>81.332999999999998</v>
      </c>
      <c r="BY58" s="2">
        <f t="shared" si="51"/>
        <v>82.483000000000004</v>
      </c>
      <c r="BZ58" s="2">
        <f t="shared" si="52"/>
        <v>75.566999999999993</v>
      </c>
      <c r="CA58" s="2">
        <f t="shared" si="53"/>
        <v>75.983000000000004</v>
      </c>
      <c r="CB58" s="2">
        <f t="shared" si="54"/>
        <v>71.816999999999993</v>
      </c>
      <c r="CC58" s="2">
        <f t="shared" si="125"/>
        <v>65.683000000000007</v>
      </c>
      <c r="CE58" s="2" t="str">
        <f t="shared" si="55"/>
        <v/>
      </c>
      <c r="CF58" s="2" t="str">
        <f t="shared" si="56"/>
        <v/>
      </c>
      <c r="CG58" s="2" t="str">
        <f t="shared" si="57"/>
        <v/>
      </c>
      <c r="CH58" s="2" t="str">
        <f t="shared" si="58"/>
        <v/>
      </c>
      <c r="CI58" s="2" t="str">
        <f t="shared" si="59"/>
        <v/>
      </c>
      <c r="CJ58" s="2" t="str">
        <f t="shared" si="60"/>
        <v/>
      </c>
      <c r="CK58" s="2" t="str">
        <f t="shared" si="61"/>
        <v/>
      </c>
      <c r="CL58" s="2" t="str">
        <f t="shared" si="62"/>
        <v/>
      </c>
      <c r="CM58" s="2" t="str">
        <f t="shared" si="63"/>
        <v/>
      </c>
      <c r="CN58" s="2" t="str">
        <f t="shared" si="64"/>
        <v/>
      </c>
      <c r="CO58" s="2" t="str">
        <f t="shared" si="65"/>
        <v/>
      </c>
      <c r="CP58" s="2" t="str">
        <f t="shared" si="66"/>
        <v/>
      </c>
      <c r="CQ58" s="2" t="str">
        <f t="shared" si="67"/>
        <v/>
      </c>
      <c r="CR58" s="2" t="str">
        <f t="shared" si="68"/>
        <v/>
      </c>
      <c r="CS58" s="2" t="str">
        <f t="shared" si="126"/>
        <v/>
      </c>
      <c r="CU58" s="2">
        <f t="shared" si="69"/>
        <v>69.16688163865598</v>
      </c>
      <c r="CV58" s="2">
        <f t="shared" si="70"/>
        <v>75.864662346811087</v>
      </c>
      <c r="CW58" s="2">
        <f t="shared" si="71"/>
        <v>74.044380081125396</v>
      </c>
      <c r="CX58" s="2">
        <f t="shared" si="72"/>
        <v>68.315756336232113</v>
      </c>
      <c r="CY58" s="2">
        <f t="shared" si="73"/>
        <v>72.159382476050752</v>
      </c>
      <c r="CZ58" s="2">
        <f t="shared" si="74"/>
        <v>73.171747833505449</v>
      </c>
      <c r="DA58" s="2">
        <f t="shared" si="75"/>
        <v>75.516160819000078</v>
      </c>
      <c r="DB58" s="2">
        <f t="shared" si="76"/>
        <v>77.971595423994088</v>
      </c>
      <c r="DC58" s="2">
        <f t="shared" si="77"/>
        <v>81.535112935093707</v>
      </c>
      <c r="DD58" s="2">
        <f t="shared" si="78"/>
        <v>79.413249347050424</v>
      </c>
      <c r="DE58" s="2">
        <f t="shared" si="79"/>
        <v>80.970971548956086</v>
      </c>
      <c r="DF58" s="2">
        <f t="shared" si="80"/>
        <v>71.454451420592179</v>
      </c>
      <c r="DG58" s="2">
        <f t="shared" si="81"/>
        <v>72.257965217391302</v>
      </c>
      <c r="DH58" s="2">
        <f t="shared" si="82"/>
        <v>70.614099093549257</v>
      </c>
      <c r="DI58" s="2">
        <f t="shared" si="82"/>
        <v>67.026474020582725</v>
      </c>
      <c r="DK58" s="2">
        <f t="shared" si="83"/>
        <v>60.753884622725408</v>
      </c>
      <c r="DL58" s="2">
        <f t="shared" si="84"/>
        <v>67.209731960071835</v>
      </c>
      <c r="DM58" s="2">
        <f t="shared" si="85"/>
        <v>61.6061831009633</v>
      </c>
      <c r="DN58" s="2">
        <f t="shared" si="86"/>
        <v>60.564067614210146</v>
      </c>
      <c r="DO58" s="2">
        <f t="shared" si="87"/>
        <v>64.373446900962577</v>
      </c>
      <c r="DP58" s="2">
        <f t="shared" si="88"/>
        <v>66.838787758341169</v>
      </c>
      <c r="DQ58" s="2">
        <f t="shared" si="89"/>
        <v>69.887982193821799</v>
      </c>
      <c r="DR58" s="2">
        <f t="shared" si="90"/>
        <v>70.303297590823519</v>
      </c>
      <c r="DS58" s="2">
        <f t="shared" si="91"/>
        <v>73.945241849481008</v>
      </c>
      <c r="DT58" s="2">
        <f t="shared" si="92"/>
        <v>71.413932950979728</v>
      </c>
      <c r="DU58" s="2">
        <f t="shared" si="93"/>
        <v>67.791319799780879</v>
      </c>
      <c r="DV58" s="2">
        <f t="shared" si="94"/>
        <v>65.63411214961198</v>
      </c>
      <c r="DW58" s="2">
        <f t="shared" si="95"/>
        <v>69.409731104812096</v>
      </c>
      <c r="DX58" s="2">
        <f t="shared" si="96"/>
        <v>69.534233302516526</v>
      </c>
      <c r="DY58" s="2">
        <f t="shared" si="96"/>
        <v>68.981096997336735</v>
      </c>
      <c r="EA58" s="2">
        <f t="shared" si="97"/>
        <v>3.1843963904325556E-3</v>
      </c>
      <c r="EB58" s="2">
        <f t="shared" si="98"/>
        <v>3.1094416834251148E-3</v>
      </c>
      <c r="EC58" s="2">
        <f t="shared" si="99"/>
        <v>3.300474833001651E-3</v>
      </c>
      <c r="ED58" s="2">
        <f t="shared" si="100"/>
        <v>3.4332784530877753E-3</v>
      </c>
      <c r="EE58" s="2">
        <f t="shared" si="101"/>
        <v>3.4547205159650468E-3</v>
      </c>
      <c r="EF58" s="2">
        <f t="shared" si="102"/>
        <v>3.6357415535517431E-3</v>
      </c>
      <c r="EG58" s="2">
        <f t="shared" si="103"/>
        <v>3.6615946487065006E-3</v>
      </c>
      <c r="EH58" s="2">
        <f t="shared" si="104"/>
        <v>3.6779997593943126E-3</v>
      </c>
      <c r="EI58" s="2">
        <f t="shared" si="105"/>
        <v>4.0331062664403618E-3</v>
      </c>
      <c r="EJ58" s="2">
        <f t="shared" si="106"/>
        <v>3.7687107442693928E-3</v>
      </c>
      <c r="EK58" s="2">
        <f t="shared" si="107"/>
        <v>3.4058122695454509E-3</v>
      </c>
      <c r="EL58" s="2">
        <f t="shared" si="108"/>
        <v>2.9417217664439461E-3</v>
      </c>
      <c r="EM58" s="2">
        <f t="shared" si="109"/>
        <v>2.9351233532600917E-3</v>
      </c>
      <c r="EN58" s="2">
        <f t="shared" si="110"/>
        <v>3.1872955138232311E-3</v>
      </c>
      <c r="EO58" s="2">
        <f t="shared" si="110"/>
        <v>2.8517304933228546E-3</v>
      </c>
    </row>
    <row r="59" spans="2:145" x14ac:dyDescent="0.25">
      <c r="B59" s="2">
        <v>32</v>
      </c>
      <c r="C59" s="43">
        <v>72.888999999999996</v>
      </c>
      <c r="D59" s="43">
        <v>79.566999999999993</v>
      </c>
      <c r="E59" s="43">
        <v>79.332999999999998</v>
      </c>
      <c r="F59" s="43">
        <v>74.816999999999993</v>
      </c>
      <c r="G59" s="43">
        <v>76.349999999999994</v>
      </c>
      <c r="H59" s="43">
        <v>75.75</v>
      </c>
      <c r="I59" s="43">
        <v>78.332999999999998</v>
      </c>
      <c r="J59" s="43">
        <v>80.05</v>
      </c>
      <c r="K59" s="43">
        <v>86.617000000000004</v>
      </c>
      <c r="L59" s="43">
        <v>84.466999999999999</v>
      </c>
      <c r="M59" s="43">
        <v>86.733000000000004</v>
      </c>
      <c r="N59" s="43">
        <v>75.45</v>
      </c>
      <c r="O59" s="43">
        <v>76.5</v>
      </c>
      <c r="P59" s="43">
        <v>72.516999999999996</v>
      </c>
      <c r="Q59" s="43">
        <v>66.849999999999994</v>
      </c>
      <c r="S59" s="4">
        <f t="shared" si="111"/>
        <v>72.23372827336857</v>
      </c>
      <c r="T59" s="4">
        <f t="shared" si="127"/>
        <v>78.148452444574957</v>
      </c>
      <c r="U59" s="4">
        <f t="shared" si="128"/>
        <v>76.78914622402803</v>
      </c>
      <c r="V59" s="4">
        <f t="shared" si="129"/>
        <v>73.238696109370409</v>
      </c>
      <c r="W59" s="4">
        <f t="shared" si="130"/>
        <v>75.196901862329682</v>
      </c>
      <c r="X59" s="4">
        <f t="shared" si="131"/>
        <v>75.907677185427673</v>
      </c>
      <c r="Y59" s="4">
        <f t="shared" si="132"/>
        <v>78.576371545873656</v>
      </c>
      <c r="Z59" s="4">
        <f t="shared" si="133"/>
        <v>79.83632249303885</v>
      </c>
      <c r="AA59" s="4">
        <f t="shared" si="134"/>
        <v>84.122357776345254</v>
      </c>
      <c r="AB59" s="4">
        <f t="shared" si="135"/>
        <v>81.276941244317513</v>
      </c>
      <c r="AC59" s="4">
        <f t="shared" si="136"/>
        <v>81.691603808117321</v>
      </c>
      <c r="AD59" s="4">
        <f t="shared" si="137"/>
        <v>73.814391338384652</v>
      </c>
      <c r="AE59" s="4">
        <f t="shared" si="138"/>
        <v>75.83327166322951</v>
      </c>
      <c r="AF59" s="4">
        <f t="shared" si="12"/>
        <v>71.570680471881673</v>
      </c>
      <c r="AG59" s="4">
        <f t="shared" si="124"/>
        <v>67.046657470832287</v>
      </c>
      <c r="AI59" s="4">
        <f t="shared" si="13"/>
        <v>0.65527172663142608</v>
      </c>
      <c r="AJ59" s="4">
        <f t="shared" si="14"/>
        <v>1.418547555425036</v>
      </c>
      <c r="AK59" s="4">
        <f t="shared" si="15"/>
        <v>2.5438537759719679</v>
      </c>
      <c r="AL59" s="4">
        <f t="shared" si="16"/>
        <v>1.5783038906295843</v>
      </c>
      <c r="AM59" s="4">
        <f t="shared" si="17"/>
        <v>1.1530981376703124</v>
      </c>
      <c r="AN59" s="4">
        <f t="shared" si="18"/>
        <v>-0.15767718542767284</v>
      </c>
      <c r="AO59" s="4">
        <f t="shared" si="19"/>
        <v>-0.24337154587365717</v>
      </c>
      <c r="AP59" s="4">
        <f t="shared" si="20"/>
        <v>0.2136775069611474</v>
      </c>
      <c r="AQ59" s="4">
        <f t="shared" si="21"/>
        <v>2.4946422236547505</v>
      </c>
      <c r="AR59" s="4">
        <f t="shared" si="22"/>
        <v>3.190058755682486</v>
      </c>
      <c r="AS59" s="4">
        <f t="shared" si="23"/>
        <v>5.0413961918826828</v>
      </c>
      <c r="AT59" s="4">
        <f t="shared" si="24"/>
        <v>1.6356086616153505</v>
      </c>
      <c r="AU59" s="4">
        <f t="shared" si="25"/>
        <v>0.6667283367704897</v>
      </c>
      <c r="AV59" s="4">
        <f t="shared" si="26"/>
        <v>0.94631952811832321</v>
      </c>
      <c r="AW59" s="4">
        <f t="shared" si="26"/>
        <v>-0.19665747083229235</v>
      </c>
      <c r="AY59" s="2">
        <f t="shared" si="27"/>
        <v>68.863733998613654</v>
      </c>
      <c r="AZ59" s="2">
        <f t="shared" si="28"/>
        <v>75.505774423738785</v>
      </c>
      <c r="BA59" s="2">
        <f t="shared" si="29"/>
        <v>73.632487633507751</v>
      </c>
      <c r="BB59" s="2">
        <f t="shared" si="30"/>
        <v>67.995960278824882</v>
      </c>
      <c r="BC59" s="2">
        <f t="shared" si="31"/>
        <v>71.84134143252659</v>
      </c>
      <c r="BD59" s="2">
        <f t="shared" si="32"/>
        <v>72.874564594806571</v>
      </c>
      <c r="BE59" s="2">
        <f t="shared" si="33"/>
        <v>75.216353483050455</v>
      </c>
      <c r="BF59" s="2">
        <f t="shared" si="34"/>
        <v>77.62579260423378</v>
      </c>
      <c r="BG59" s="2">
        <f t="shared" si="35"/>
        <v>81.158786144465054</v>
      </c>
      <c r="BH59" s="2">
        <f t="shared" si="36"/>
        <v>79.058185141556081</v>
      </c>
      <c r="BI59" s="2">
        <f t="shared" si="37"/>
        <v>80.519718809391605</v>
      </c>
      <c r="BJ59" s="2">
        <f t="shared" si="38"/>
        <v>71.167433035894618</v>
      </c>
      <c r="BK59" s="2">
        <f t="shared" si="39"/>
        <v>72.00804727029238</v>
      </c>
      <c r="BL59" s="2">
        <f t="shared" si="40"/>
        <v>70.4244322255051</v>
      </c>
      <c r="BM59" s="2">
        <f t="shared" si="40"/>
        <v>66.908970068525605</v>
      </c>
      <c r="BO59" s="2">
        <f t="shared" si="41"/>
        <v>72.888999999999996</v>
      </c>
      <c r="BP59" s="2">
        <f t="shared" si="42"/>
        <v>79.566999999999993</v>
      </c>
      <c r="BQ59" s="2">
        <f t="shared" si="43"/>
        <v>79.332999999999998</v>
      </c>
      <c r="BR59" s="2">
        <f t="shared" si="44"/>
        <v>74.816999999999993</v>
      </c>
      <c r="BS59" s="2">
        <f t="shared" si="45"/>
        <v>76.349999999999994</v>
      </c>
      <c r="BT59" s="2">
        <f t="shared" si="46"/>
        <v>75.75</v>
      </c>
      <c r="BU59" s="2">
        <f t="shared" si="47"/>
        <v>78.332999999999998</v>
      </c>
      <c r="BV59" s="2">
        <f t="shared" si="48"/>
        <v>80.05</v>
      </c>
      <c r="BW59" s="2">
        <f t="shared" si="49"/>
        <v>86.617000000000004</v>
      </c>
      <c r="BX59" s="2">
        <f t="shared" si="50"/>
        <v>84.466999999999999</v>
      </c>
      <c r="BY59" s="2">
        <f t="shared" si="51"/>
        <v>86.733000000000004</v>
      </c>
      <c r="BZ59" s="2">
        <f t="shared" si="52"/>
        <v>75.45</v>
      </c>
      <c r="CA59" s="2">
        <f t="shared" si="53"/>
        <v>76.5</v>
      </c>
      <c r="CB59" s="2">
        <f t="shared" si="54"/>
        <v>72.516999999999996</v>
      </c>
      <c r="CC59" s="2">
        <f t="shared" si="125"/>
        <v>66.849999999999994</v>
      </c>
      <c r="CE59" s="2" t="str">
        <f t="shared" si="55"/>
        <v/>
      </c>
      <c r="CF59" s="2" t="str">
        <f t="shared" si="56"/>
        <v/>
      </c>
      <c r="CG59" s="2" t="str">
        <f t="shared" si="57"/>
        <v/>
      </c>
      <c r="CH59" s="2" t="str">
        <f t="shared" si="58"/>
        <v/>
      </c>
      <c r="CI59" s="2" t="str">
        <f t="shared" si="59"/>
        <v/>
      </c>
      <c r="CJ59" s="2" t="str">
        <f t="shared" si="60"/>
        <v/>
      </c>
      <c r="CK59" s="2" t="str">
        <f t="shared" si="61"/>
        <v/>
      </c>
      <c r="CL59" s="2" t="str">
        <f t="shared" si="62"/>
        <v/>
      </c>
      <c r="CM59" s="2" t="str">
        <f t="shared" si="63"/>
        <v/>
      </c>
      <c r="CN59" s="2" t="str">
        <f t="shared" si="64"/>
        <v/>
      </c>
      <c r="CO59" s="2" t="str">
        <f t="shared" si="65"/>
        <v/>
      </c>
      <c r="CP59" s="2" t="str">
        <f t="shared" si="66"/>
        <v/>
      </c>
      <c r="CQ59" s="2" t="str">
        <f t="shared" si="67"/>
        <v/>
      </c>
      <c r="CR59" s="2" t="str">
        <f t="shared" si="68"/>
        <v/>
      </c>
      <c r="CS59" s="2" t="str">
        <f t="shared" si="126"/>
        <v/>
      </c>
      <c r="CU59" s="2">
        <f t="shared" si="69"/>
        <v>68.892611430840645</v>
      </c>
      <c r="CV59" s="2">
        <f t="shared" si="70"/>
        <v>75.534803163027533</v>
      </c>
      <c r="CW59" s="2">
        <f t="shared" si="71"/>
        <v>73.676733822387149</v>
      </c>
      <c r="CX59" s="2">
        <f t="shared" si="72"/>
        <v>68.02463711012625</v>
      </c>
      <c r="CY59" s="2">
        <f t="shared" si="73"/>
        <v>71.870344270518686</v>
      </c>
      <c r="CZ59" s="2">
        <f t="shared" si="74"/>
        <v>72.899383504332974</v>
      </c>
      <c r="DA59" s="2">
        <f t="shared" si="75"/>
        <v>75.238573158586561</v>
      </c>
      <c r="DB59" s="2">
        <f t="shared" si="76"/>
        <v>77.656203738145635</v>
      </c>
      <c r="DC59" s="2">
        <f t="shared" si="77"/>
        <v>81.191769982985335</v>
      </c>
      <c r="DD59" s="2">
        <f t="shared" si="78"/>
        <v>79.090676872468705</v>
      </c>
      <c r="DE59" s="2">
        <f t="shared" si="79"/>
        <v>80.568128644055079</v>
      </c>
      <c r="DF59" s="2">
        <f t="shared" si="80"/>
        <v>71.185921785959152</v>
      </c>
      <c r="DG59" s="2">
        <f t="shared" si="81"/>
        <v>72.017073913043475</v>
      </c>
      <c r="DH59" s="2">
        <f t="shared" si="82"/>
        <v>70.428178848015506</v>
      </c>
      <c r="DI59" s="2">
        <f t="shared" si="82"/>
        <v>66.902990210654366</v>
      </c>
      <c r="DK59" s="2">
        <f t="shared" ref="DK59:DK90" si="139">CE$228*$B59+CE$229</f>
        <v>60.61957654141036</v>
      </c>
      <c r="DL59" s="2">
        <f t="shared" ref="DL59:DL90" si="140">CF$228*$B59+CF$229</f>
        <v>67.018011481071326</v>
      </c>
      <c r="DM59" s="2">
        <f t="shared" si="85"/>
        <v>61.446416895332028</v>
      </c>
      <c r="DN59" s="2">
        <f t="shared" si="86"/>
        <v>60.404444235107349</v>
      </c>
      <c r="DO59" s="2">
        <f t="shared" si="87"/>
        <v>64.211340098667819</v>
      </c>
      <c r="DP59" s="2">
        <f t="shared" si="88"/>
        <v>66.67147816787238</v>
      </c>
      <c r="DQ59" s="2">
        <f t="shared" si="89"/>
        <v>69.70225752836015</v>
      </c>
      <c r="DR59" s="2">
        <f t="shared" si="90"/>
        <v>70.112667208527995</v>
      </c>
      <c r="DS59" s="2">
        <f t="shared" si="91"/>
        <v>73.730195397854388</v>
      </c>
      <c r="DT59" s="2">
        <f t="shared" si="92"/>
        <v>71.224967021999873</v>
      </c>
      <c r="DU59" s="2">
        <f t="shared" si="93"/>
        <v>67.600649040003645</v>
      </c>
      <c r="DV59" s="2">
        <f t="shared" si="94"/>
        <v>65.45229793390007</v>
      </c>
      <c r="DW59" s="2">
        <f t="shared" si="95"/>
        <v>69.211492595674144</v>
      </c>
      <c r="DX59" s="2">
        <f t="shared" si="96"/>
        <v>69.355792852931103</v>
      </c>
      <c r="DY59" s="2">
        <f t="shared" si="96"/>
        <v>68.815932434086193</v>
      </c>
      <c r="EA59" s="2">
        <f t="shared" si="97"/>
        <v>3.4905488267529166E-3</v>
      </c>
      <c r="EB59" s="2">
        <f t="shared" si="98"/>
        <v>3.4084125070547003E-3</v>
      </c>
      <c r="EC59" s="2">
        <f t="shared" si="99"/>
        <v>3.6177467144384505E-3</v>
      </c>
      <c r="ED59" s="2">
        <f t="shared" si="100"/>
        <v>3.7632684331893756E-3</v>
      </c>
      <c r="EE59" s="2">
        <f t="shared" si="101"/>
        <v>3.7867635715211731E-3</v>
      </c>
      <c r="EF59" s="2">
        <f t="shared" si="102"/>
        <v>3.9851134828747543E-3</v>
      </c>
      <c r="EG59" s="2">
        <f t="shared" si="103"/>
        <v>4.0134408910508191E-3</v>
      </c>
      <c r="EH59" s="2">
        <f t="shared" si="104"/>
        <v>4.0314160065980853E-3</v>
      </c>
      <c r="EI59" s="2">
        <f t="shared" si="105"/>
        <v>4.4204930399020298E-3</v>
      </c>
      <c r="EJ59" s="2">
        <f t="shared" si="106"/>
        <v>4.1308072037125106E-3</v>
      </c>
      <c r="EK59" s="2">
        <f t="shared" si="107"/>
        <v>3.7331722232552432E-3</v>
      </c>
      <c r="EL59" s="2">
        <f t="shared" si="108"/>
        <v>3.2246185905432869E-3</v>
      </c>
      <c r="EM59" s="2">
        <f t="shared" si="109"/>
        <v>3.2173876747774322E-3</v>
      </c>
      <c r="EN59" s="2">
        <f t="shared" si="110"/>
        <v>3.4937256991219314E-3</v>
      </c>
      <c r="EO59" s="2">
        <f t="shared" si="110"/>
        <v>3.1260002513378111E-3</v>
      </c>
    </row>
    <row r="60" spans="2:145" x14ac:dyDescent="0.25">
      <c r="B60" s="2">
        <v>33</v>
      </c>
      <c r="C60" s="43">
        <v>74.349000000000004</v>
      </c>
      <c r="D60" s="43">
        <v>80.400000000000006</v>
      </c>
      <c r="E60" s="43">
        <v>80.766999999999996</v>
      </c>
      <c r="F60" s="43">
        <v>76.2</v>
      </c>
      <c r="G60" s="43">
        <v>77.483000000000004</v>
      </c>
      <c r="H60" s="43">
        <v>76.95</v>
      </c>
      <c r="I60" s="43">
        <v>80.650000000000006</v>
      </c>
      <c r="J60" s="43">
        <v>81.25</v>
      </c>
      <c r="K60" s="43">
        <v>86.783000000000001</v>
      </c>
      <c r="L60" s="43">
        <v>84.3</v>
      </c>
      <c r="M60" s="43">
        <v>88.066999999999993</v>
      </c>
      <c r="N60" s="43">
        <v>77.099999999999994</v>
      </c>
      <c r="O60" s="43">
        <v>78.099999999999994</v>
      </c>
      <c r="P60" s="43">
        <v>72.95</v>
      </c>
      <c r="Q60" s="43">
        <v>67.05</v>
      </c>
      <c r="S60" s="4">
        <f t="shared" si="111"/>
        <v>73.438452961705977</v>
      </c>
      <c r="T60" s="4">
        <f t="shared" si="127"/>
        <v>79.030807344779546</v>
      </c>
      <c r="U60" s="4">
        <f t="shared" si="128"/>
        <v>77.819081314279416</v>
      </c>
      <c r="V60" s="4">
        <f t="shared" si="129"/>
        <v>74.969545873154985</v>
      </c>
      <c r="W60" s="4">
        <f t="shared" si="130"/>
        <v>76.385755787120559</v>
      </c>
      <c r="X60" s="4">
        <f t="shared" si="131"/>
        <v>77.05056726534869</v>
      </c>
      <c r="Y60" s="4">
        <f t="shared" si="132"/>
        <v>79.801157076483847</v>
      </c>
      <c r="Z60" s="4">
        <f t="shared" si="133"/>
        <v>80.589206419831839</v>
      </c>
      <c r="AA60" s="4">
        <f t="shared" si="134"/>
        <v>85.132796246420426</v>
      </c>
      <c r="AB60" s="4">
        <f t="shared" si="135"/>
        <v>82.039934854826029</v>
      </c>
      <c r="AC60" s="4">
        <f t="shared" si="136"/>
        <v>81.95095495671319</v>
      </c>
      <c r="AD60" s="4">
        <f t="shared" si="137"/>
        <v>74.723831754613556</v>
      </c>
      <c r="AE60" s="4">
        <f t="shared" si="138"/>
        <v>77.135767505429101</v>
      </c>
      <c r="AF60" s="4">
        <f t="shared" si="12"/>
        <v>72.030469580559966</v>
      </c>
      <c r="AG60" s="4">
        <f t="shared" si="124"/>
        <v>67.046276585731434</v>
      </c>
      <c r="AI60" s="4">
        <f t="shared" si="13"/>
        <v>0.91054703829402683</v>
      </c>
      <c r="AJ60" s="4">
        <f t="shared" si="14"/>
        <v>1.3691926552204592</v>
      </c>
      <c r="AK60" s="4">
        <f t="shared" si="15"/>
        <v>2.9479186857205804</v>
      </c>
      <c r="AL60" s="4">
        <f t="shared" si="16"/>
        <v>1.230454126845018</v>
      </c>
      <c r="AM60" s="4">
        <f t="shared" si="17"/>
        <v>1.0972442128794455</v>
      </c>
      <c r="AN60" s="4">
        <f t="shared" si="18"/>
        <v>-0.10056726534868687</v>
      </c>
      <c r="AO60" s="4">
        <f t="shared" si="19"/>
        <v>0.84884292351615898</v>
      </c>
      <c r="AP60" s="4">
        <f t="shared" si="20"/>
        <v>0.66079358016816059</v>
      </c>
      <c r="AQ60" s="4">
        <f t="shared" si="21"/>
        <v>1.6502037535795751</v>
      </c>
      <c r="AR60" s="4">
        <f t="shared" si="22"/>
        <v>2.2600651451739679</v>
      </c>
      <c r="AS60" s="4">
        <f t="shared" si="23"/>
        <v>6.1160450432868032</v>
      </c>
      <c r="AT60" s="4">
        <f t="shared" si="24"/>
        <v>2.3761682453864381</v>
      </c>
      <c r="AU60" s="4">
        <f t="shared" si="25"/>
        <v>0.96423249457089355</v>
      </c>
      <c r="AV60" s="4">
        <f t="shared" si="26"/>
        <v>0.91953041944003644</v>
      </c>
      <c r="AW60" s="4">
        <f t="shared" si="26"/>
        <v>3.7234142685633742E-3</v>
      </c>
      <c r="AY60" s="2">
        <f t="shared" si="27"/>
        <v>68.587223905894959</v>
      </c>
      <c r="AZ60" s="2">
        <f t="shared" si="28"/>
        <v>75.173641151969591</v>
      </c>
      <c r="BA60" s="2">
        <f t="shared" si="29"/>
        <v>73.261413836534956</v>
      </c>
      <c r="BB60" s="2">
        <f t="shared" si="30"/>
        <v>67.702628175801621</v>
      </c>
      <c r="BC60" s="2">
        <f t="shared" si="31"/>
        <v>71.550043539304625</v>
      </c>
      <c r="BD60" s="2">
        <f t="shared" si="32"/>
        <v>72.600275110618938</v>
      </c>
      <c r="BE60" s="2">
        <f t="shared" si="33"/>
        <v>74.937035638964346</v>
      </c>
      <c r="BF60" s="2">
        <f t="shared" si="34"/>
        <v>77.308031146815665</v>
      </c>
      <c r="BG60" s="2">
        <f t="shared" si="35"/>
        <v>80.812897973421428</v>
      </c>
      <c r="BH60" s="2">
        <f t="shared" si="36"/>
        <v>78.733097024449307</v>
      </c>
      <c r="BI60" s="2">
        <f t="shared" si="37"/>
        <v>80.11309270245944</v>
      </c>
      <c r="BJ60" s="2">
        <f t="shared" si="38"/>
        <v>70.897432451362263</v>
      </c>
      <c r="BK60" s="2">
        <f t="shared" si="39"/>
        <v>71.766438586690924</v>
      </c>
      <c r="BL60" s="2">
        <f t="shared" si="40"/>
        <v>70.238180540733325</v>
      </c>
      <c r="BM60" s="2">
        <f t="shared" si="40"/>
        <v>66.785918386121793</v>
      </c>
      <c r="BO60" s="2">
        <f t="shared" si="41"/>
        <v>74.349000000000004</v>
      </c>
      <c r="BP60" s="2">
        <f t="shared" si="42"/>
        <v>80.400000000000006</v>
      </c>
      <c r="BQ60" s="2">
        <f t="shared" si="43"/>
        <v>80.766999999999996</v>
      </c>
      <c r="BR60" s="2">
        <f t="shared" si="44"/>
        <v>76.2</v>
      </c>
      <c r="BS60" s="2">
        <f t="shared" si="45"/>
        <v>77.483000000000004</v>
      </c>
      <c r="BT60" s="2">
        <f t="shared" si="46"/>
        <v>76.95</v>
      </c>
      <c r="BU60" s="2">
        <f t="shared" si="47"/>
        <v>80.650000000000006</v>
      </c>
      <c r="BV60" s="2">
        <f t="shared" si="48"/>
        <v>81.25</v>
      </c>
      <c r="BW60" s="2">
        <f t="shared" si="49"/>
        <v>86.783000000000001</v>
      </c>
      <c r="BX60" s="2">
        <f t="shared" si="50"/>
        <v>84.3</v>
      </c>
      <c r="BY60" s="2">
        <f t="shared" si="51"/>
        <v>88.066999999999993</v>
      </c>
      <c r="BZ60" s="2">
        <f t="shared" si="52"/>
        <v>77.099999999999994</v>
      </c>
      <c r="CA60" s="2">
        <f t="shared" si="53"/>
        <v>78.099999999999994</v>
      </c>
      <c r="CB60" s="2">
        <f t="shared" si="54"/>
        <v>72.95</v>
      </c>
      <c r="CC60" s="2">
        <f t="shared" si="125"/>
        <v>67.05</v>
      </c>
      <c r="CE60" s="2" t="str">
        <f t="shared" si="55"/>
        <v/>
      </c>
      <c r="CF60" s="2" t="str">
        <f t="shared" si="56"/>
        <v/>
      </c>
      <c r="CG60" s="2" t="str">
        <f t="shared" si="57"/>
        <v/>
      </c>
      <c r="CH60" s="2" t="str">
        <f t="shared" si="58"/>
        <v/>
      </c>
      <c r="CI60" s="2" t="str">
        <f t="shared" si="59"/>
        <v/>
      </c>
      <c r="CJ60" s="2" t="str">
        <f t="shared" si="60"/>
        <v/>
      </c>
      <c r="CK60" s="2" t="str">
        <f t="shared" si="61"/>
        <v/>
      </c>
      <c r="CL60" s="2" t="str">
        <f t="shared" si="62"/>
        <v/>
      </c>
      <c r="CM60" s="2" t="str">
        <f t="shared" si="63"/>
        <v/>
      </c>
      <c r="CN60" s="2" t="str">
        <f t="shared" si="64"/>
        <v/>
      </c>
      <c r="CO60" s="2" t="str">
        <f t="shared" si="65"/>
        <v/>
      </c>
      <c r="CP60" s="2" t="str">
        <f t="shared" si="66"/>
        <v/>
      </c>
      <c r="CQ60" s="2" t="str">
        <f t="shared" si="67"/>
        <v/>
      </c>
      <c r="CR60" s="2" t="str">
        <f t="shared" si="68"/>
        <v/>
      </c>
      <c r="CS60" s="2" t="str">
        <f t="shared" si="126"/>
        <v/>
      </c>
      <c r="CU60" s="2">
        <f t="shared" si="69"/>
        <v>68.618341223025325</v>
      </c>
      <c r="CV60" s="2">
        <f t="shared" si="70"/>
        <v>75.204943979243978</v>
      </c>
      <c r="CW60" s="2">
        <f t="shared" si="71"/>
        <v>73.309087563648916</v>
      </c>
      <c r="CX60" s="2">
        <f t="shared" si="72"/>
        <v>67.733517884020387</v>
      </c>
      <c r="CY60" s="2">
        <f t="shared" si="73"/>
        <v>71.58130606498662</v>
      </c>
      <c r="CZ60" s="2">
        <f t="shared" si="74"/>
        <v>72.627019175160513</v>
      </c>
      <c r="DA60" s="2">
        <f t="shared" si="75"/>
        <v>74.960985498173059</v>
      </c>
      <c r="DB60" s="2">
        <f t="shared" si="76"/>
        <v>77.340812052297196</v>
      </c>
      <c r="DC60" s="2">
        <f t="shared" si="77"/>
        <v>80.848427030876962</v>
      </c>
      <c r="DD60" s="2">
        <f t="shared" si="78"/>
        <v>78.768104397886987</v>
      </c>
      <c r="DE60" s="2">
        <f t="shared" si="79"/>
        <v>80.165285739154072</v>
      </c>
      <c r="DF60" s="2">
        <f t="shared" si="80"/>
        <v>70.917392151326112</v>
      </c>
      <c r="DG60" s="2">
        <f t="shared" si="81"/>
        <v>71.776182608695649</v>
      </c>
      <c r="DH60" s="2">
        <f t="shared" si="82"/>
        <v>70.242258602481769</v>
      </c>
      <c r="DI60" s="2">
        <f t="shared" si="82"/>
        <v>66.779506400725992</v>
      </c>
      <c r="DK60" s="2">
        <f t="shared" si="139"/>
        <v>60.48526846009532</v>
      </c>
      <c r="DL60" s="2">
        <f t="shared" si="140"/>
        <v>66.826291002070803</v>
      </c>
      <c r="DM60" s="2">
        <f t="shared" si="85"/>
        <v>61.286650689700757</v>
      </c>
      <c r="DN60" s="2">
        <f t="shared" si="86"/>
        <v>60.244820856004552</v>
      </c>
      <c r="DO60" s="2">
        <f t="shared" si="87"/>
        <v>64.049233296373075</v>
      </c>
      <c r="DP60" s="2">
        <f t="shared" si="88"/>
        <v>66.50416857740359</v>
      </c>
      <c r="DQ60" s="2">
        <f t="shared" si="89"/>
        <v>69.516532862898501</v>
      </c>
      <c r="DR60" s="2">
        <f t="shared" si="90"/>
        <v>69.922036826232485</v>
      </c>
      <c r="DS60" s="2">
        <f t="shared" si="91"/>
        <v>73.515148946227754</v>
      </c>
      <c r="DT60" s="2">
        <f t="shared" si="92"/>
        <v>71.036001093020033</v>
      </c>
      <c r="DU60" s="2">
        <f t="shared" si="93"/>
        <v>67.409978280226412</v>
      </c>
      <c r="DV60" s="2">
        <f t="shared" si="94"/>
        <v>65.270483718188146</v>
      </c>
      <c r="DW60" s="2">
        <f t="shared" si="95"/>
        <v>69.013254086536179</v>
      </c>
      <c r="DX60" s="2">
        <f t="shared" si="96"/>
        <v>69.177352403345665</v>
      </c>
      <c r="DY60" s="2">
        <f t="shared" si="96"/>
        <v>68.650767870835665</v>
      </c>
      <c r="EA60" s="2">
        <f t="shared" si="97"/>
        <v>3.8260222227692051E-3</v>
      </c>
      <c r="EB60" s="2">
        <f t="shared" si="98"/>
        <v>3.7360214535283771E-3</v>
      </c>
      <c r="EC60" s="2">
        <f t="shared" si="99"/>
        <v>3.9653963346865054E-3</v>
      </c>
      <c r="ED60" s="2">
        <f t="shared" si="100"/>
        <v>4.1248441622377145E-3</v>
      </c>
      <c r="EE60" s="2">
        <f t="shared" si="101"/>
        <v>4.1505873140606758E-3</v>
      </c>
      <c r="EF60" s="2">
        <f t="shared" si="102"/>
        <v>4.3679106838531712E-3</v>
      </c>
      <c r="EG60" s="2">
        <f t="shared" si="103"/>
        <v>4.3989471142691161E-3</v>
      </c>
      <c r="EH60" s="2">
        <f t="shared" si="104"/>
        <v>4.418641147984975E-3</v>
      </c>
      <c r="EI60" s="2">
        <f t="shared" si="105"/>
        <v>4.8449079723157503E-3</v>
      </c>
      <c r="EJ60" s="2">
        <f t="shared" si="106"/>
        <v>4.5275356597532955E-3</v>
      </c>
      <c r="EK60" s="2">
        <f t="shared" si="107"/>
        <v>4.0918681782225784E-3</v>
      </c>
      <c r="EL60" s="2">
        <f t="shared" si="108"/>
        <v>3.534624334744667E-3</v>
      </c>
      <c r="EM60" s="2">
        <f t="shared" si="109"/>
        <v>3.526700718665982E-3</v>
      </c>
      <c r="EN60" s="2">
        <f t="shared" si="110"/>
        <v>3.8295032480386445E-3</v>
      </c>
      <c r="EO60" s="2">
        <f t="shared" si="110"/>
        <v>3.4265576982285034E-3</v>
      </c>
    </row>
    <row r="61" spans="2:145" x14ac:dyDescent="0.25">
      <c r="B61" s="2">
        <v>34</v>
      </c>
      <c r="C61" s="43">
        <v>75.968000000000004</v>
      </c>
      <c r="D61" s="43">
        <v>80.95</v>
      </c>
      <c r="E61" s="43">
        <v>82.983000000000004</v>
      </c>
      <c r="F61" s="43">
        <v>77.283000000000001</v>
      </c>
      <c r="G61" s="43">
        <v>79.466999999999999</v>
      </c>
      <c r="H61" s="43">
        <v>78.582999999999998</v>
      </c>
      <c r="I61" s="43">
        <v>82.233000000000004</v>
      </c>
      <c r="J61" s="43">
        <v>83.05</v>
      </c>
      <c r="K61" s="43">
        <v>90.033000000000001</v>
      </c>
      <c r="L61" s="43">
        <v>86.3</v>
      </c>
      <c r="M61" s="43">
        <v>90.233000000000004</v>
      </c>
      <c r="N61" s="43">
        <v>78.667000000000002</v>
      </c>
      <c r="O61" s="43">
        <v>80.066999999999993</v>
      </c>
      <c r="P61" s="43">
        <v>72.849999999999994</v>
      </c>
      <c r="Q61" s="43">
        <v>67.516999999999996</v>
      </c>
      <c r="S61" s="4">
        <f t="shared" si="111"/>
        <v>75.176949830959089</v>
      </c>
      <c r="T61" s="4">
        <f t="shared" si="127"/>
        <v>80.376785850901882</v>
      </c>
      <c r="U61" s="4">
        <f t="shared" si="128"/>
        <v>79.362548546897528</v>
      </c>
      <c r="V61" s="4">
        <f t="shared" si="129"/>
        <v>77.332698127087085</v>
      </c>
      <c r="W61" s="4">
        <f t="shared" si="130"/>
        <v>78.110285170086442</v>
      </c>
      <c r="X61" s="4">
        <f t="shared" si="131"/>
        <v>78.737845181857807</v>
      </c>
      <c r="Y61" s="4">
        <f t="shared" si="132"/>
        <v>81.578573102220588</v>
      </c>
      <c r="Z61" s="4">
        <f t="shared" si="133"/>
        <v>81.773606415476024</v>
      </c>
      <c r="AA61" s="4">
        <f t="shared" si="134"/>
        <v>86.654156095315841</v>
      </c>
      <c r="AB61" s="4">
        <f t="shared" si="135"/>
        <v>83.246263184255241</v>
      </c>
      <c r="AC61" s="4">
        <f t="shared" si="136"/>
        <v>82.529814902743126</v>
      </c>
      <c r="AD61" s="4">
        <f t="shared" si="137"/>
        <v>76.069008164977731</v>
      </c>
      <c r="AE61" s="4">
        <f t="shared" si="138"/>
        <v>78.948478627661672</v>
      </c>
      <c r="AF61" s="4">
        <f t="shared" si="12"/>
        <v>72.797287908793081</v>
      </c>
      <c r="AG61" s="4">
        <f t="shared" si="124"/>
        <v>67.140566522192472</v>
      </c>
      <c r="AI61" s="4">
        <f t="shared" si="13"/>
        <v>0.79105016904091485</v>
      </c>
      <c r="AJ61" s="4">
        <f t="shared" si="14"/>
        <v>0.57321414909812063</v>
      </c>
      <c r="AK61" s="4">
        <f t="shared" si="15"/>
        <v>3.6204514531024756</v>
      </c>
      <c r="AL61" s="4">
        <f t="shared" si="16"/>
        <v>-4.9698127087083321E-2</v>
      </c>
      <c r="AM61" s="4">
        <f t="shared" si="17"/>
        <v>1.3567148299135567</v>
      </c>
      <c r="AN61" s="4">
        <f t="shared" si="18"/>
        <v>-0.15484518185780871</v>
      </c>
      <c r="AO61" s="4">
        <f t="shared" si="19"/>
        <v>0.65442689777941609</v>
      </c>
      <c r="AP61" s="4">
        <f t="shared" si="20"/>
        <v>1.2763935845239729</v>
      </c>
      <c r="AQ61" s="4">
        <f t="shared" si="21"/>
        <v>3.3788439046841603</v>
      </c>
      <c r="AR61" s="4">
        <f t="shared" si="22"/>
        <v>3.053736815744756</v>
      </c>
      <c r="AS61" s="4">
        <f t="shared" si="23"/>
        <v>7.7031850972568776</v>
      </c>
      <c r="AT61" s="4">
        <f t="shared" si="24"/>
        <v>2.5979918350222704</v>
      </c>
      <c r="AU61" s="4">
        <f t="shared" si="25"/>
        <v>1.1185213723383214</v>
      </c>
      <c r="AV61" s="4">
        <f t="shared" si="26"/>
        <v>5.2712091206913669E-2</v>
      </c>
      <c r="AW61" s="4">
        <f t="shared" si="26"/>
        <v>0.37643347780752379</v>
      </c>
      <c r="AY61" s="2">
        <f t="shared" si="27"/>
        <v>68.310551090694787</v>
      </c>
      <c r="AZ61" s="2">
        <f t="shared" si="28"/>
        <v>74.841339971532619</v>
      </c>
      <c r="BA61" s="2">
        <f t="shared" si="29"/>
        <v>72.890091604039867</v>
      </c>
      <c r="BB61" s="2">
        <f t="shared" si="30"/>
        <v>67.409136732839343</v>
      </c>
      <c r="BC61" s="2">
        <f t="shared" si="31"/>
        <v>71.258580339990374</v>
      </c>
      <c r="BD61" s="2">
        <f t="shared" si="32"/>
        <v>72.325845843328295</v>
      </c>
      <c r="BE61" s="2">
        <f t="shared" si="33"/>
        <v>74.657591379001303</v>
      </c>
      <c r="BF61" s="2">
        <f t="shared" si="34"/>
        <v>76.990096338549336</v>
      </c>
      <c r="BG61" s="2">
        <f t="shared" si="35"/>
        <v>80.46682667863071</v>
      </c>
      <c r="BH61" s="2">
        <f t="shared" si="36"/>
        <v>78.407826840397135</v>
      </c>
      <c r="BI61" s="2">
        <f t="shared" si="37"/>
        <v>79.706188456341167</v>
      </c>
      <c r="BJ61" s="2">
        <f t="shared" si="38"/>
        <v>70.627320564609676</v>
      </c>
      <c r="BK61" s="2">
        <f t="shared" si="39"/>
        <v>71.52477571084998</v>
      </c>
      <c r="BL61" s="2">
        <f t="shared" si="40"/>
        <v>70.051899898421979</v>
      </c>
      <c r="BM61" s="2">
        <f t="shared" si="40"/>
        <v>66.662894320598539</v>
      </c>
      <c r="BO61" s="2">
        <f t="shared" si="41"/>
        <v>75.968000000000004</v>
      </c>
      <c r="BP61" s="2">
        <f t="shared" si="42"/>
        <v>80.95</v>
      </c>
      <c r="BQ61" s="2">
        <f t="shared" si="43"/>
        <v>82.983000000000004</v>
      </c>
      <c r="BR61" s="2" t="str">
        <f t="shared" si="44"/>
        <v/>
      </c>
      <c r="BS61" s="2">
        <f t="shared" si="45"/>
        <v>79.466999999999999</v>
      </c>
      <c r="BT61" s="2">
        <f t="shared" si="46"/>
        <v>78.582999999999998</v>
      </c>
      <c r="BU61" s="2">
        <f t="shared" si="47"/>
        <v>82.233000000000004</v>
      </c>
      <c r="BV61" s="2">
        <f t="shared" si="48"/>
        <v>83.05</v>
      </c>
      <c r="BW61" s="2">
        <f t="shared" si="49"/>
        <v>90.033000000000001</v>
      </c>
      <c r="BX61" s="2">
        <f t="shared" si="50"/>
        <v>86.3</v>
      </c>
      <c r="BY61" s="2">
        <f t="shared" si="51"/>
        <v>90.233000000000004</v>
      </c>
      <c r="BZ61" s="2">
        <f t="shared" si="52"/>
        <v>78.667000000000002</v>
      </c>
      <c r="CA61" s="2" t="str">
        <f t="shared" si="53"/>
        <v/>
      </c>
      <c r="CB61" s="2">
        <f t="shared" si="54"/>
        <v>72.849999999999994</v>
      </c>
      <c r="CC61" s="2">
        <f t="shared" si="125"/>
        <v>67.516999999999996</v>
      </c>
      <c r="CE61" s="2" t="str">
        <f t="shared" si="55"/>
        <v/>
      </c>
      <c r="CF61" s="2" t="str">
        <f t="shared" si="56"/>
        <v/>
      </c>
      <c r="CG61" s="2" t="str">
        <f t="shared" si="57"/>
        <v/>
      </c>
      <c r="CH61" s="2" t="str">
        <f t="shared" si="58"/>
        <v/>
      </c>
      <c r="CI61" s="2" t="str">
        <f t="shared" si="59"/>
        <v/>
      </c>
      <c r="CJ61" s="2" t="str">
        <f t="shared" si="60"/>
        <v/>
      </c>
      <c r="CK61" s="2" t="str">
        <f t="shared" si="61"/>
        <v/>
      </c>
      <c r="CL61" s="2" t="str">
        <f t="shared" si="62"/>
        <v/>
      </c>
      <c r="CM61" s="2" t="str">
        <f t="shared" si="63"/>
        <v/>
      </c>
      <c r="CN61" s="2" t="str">
        <f t="shared" si="64"/>
        <v/>
      </c>
      <c r="CO61" s="2" t="str">
        <f t="shared" si="65"/>
        <v/>
      </c>
      <c r="CP61" s="2" t="str">
        <f t="shared" si="66"/>
        <v/>
      </c>
      <c r="CQ61" s="2" t="str">
        <f t="shared" si="67"/>
        <v/>
      </c>
      <c r="CR61" s="2" t="str">
        <f t="shared" si="68"/>
        <v/>
      </c>
      <c r="CS61" s="2" t="str">
        <f t="shared" si="126"/>
        <v/>
      </c>
      <c r="CU61" s="2">
        <f t="shared" si="69"/>
        <v>68.344071015210005</v>
      </c>
      <c r="CV61" s="2">
        <f t="shared" si="70"/>
        <v>74.875084795460424</v>
      </c>
      <c r="CW61" s="2">
        <f t="shared" si="71"/>
        <v>72.941441304910668</v>
      </c>
      <c r="CX61" s="2">
        <f t="shared" si="72"/>
        <v>67.442398657914524</v>
      </c>
      <c r="CY61" s="2">
        <f t="shared" si="73"/>
        <v>71.292267859454554</v>
      </c>
      <c r="CZ61" s="2">
        <f t="shared" si="74"/>
        <v>72.354654845988051</v>
      </c>
      <c r="DA61" s="2">
        <f t="shared" si="75"/>
        <v>74.683397837759543</v>
      </c>
      <c r="DB61" s="2">
        <f t="shared" si="76"/>
        <v>77.025420366448742</v>
      </c>
      <c r="DC61" s="2">
        <f t="shared" si="77"/>
        <v>80.505084078768604</v>
      </c>
      <c r="DD61" s="2">
        <f t="shared" si="78"/>
        <v>78.445531923305268</v>
      </c>
      <c r="DE61" s="2">
        <f t="shared" si="79"/>
        <v>79.762442834253051</v>
      </c>
      <c r="DF61" s="2">
        <f t="shared" si="80"/>
        <v>70.648862516693086</v>
      </c>
      <c r="DG61" s="2">
        <f t="shared" si="81"/>
        <v>71.535291304347822</v>
      </c>
      <c r="DH61" s="2">
        <f t="shared" si="82"/>
        <v>70.056338356948018</v>
      </c>
      <c r="DI61" s="2">
        <f t="shared" si="82"/>
        <v>66.656022590797633</v>
      </c>
      <c r="DK61" s="2">
        <f t="shared" si="139"/>
        <v>60.350960378780279</v>
      </c>
      <c r="DL61" s="2">
        <f t="shared" si="140"/>
        <v>66.634570523070281</v>
      </c>
      <c r="DM61" s="2">
        <f t="shared" si="85"/>
        <v>61.126884484069478</v>
      </c>
      <c r="DN61" s="2">
        <f t="shared" si="86"/>
        <v>60.085197476901754</v>
      </c>
      <c r="DO61" s="2">
        <f t="shared" si="87"/>
        <v>63.887126494078323</v>
      </c>
      <c r="DP61" s="2">
        <f t="shared" si="88"/>
        <v>66.336858986934786</v>
      </c>
      <c r="DQ61" s="2">
        <f t="shared" si="89"/>
        <v>69.330808197436838</v>
      </c>
      <c r="DR61" s="2">
        <f t="shared" si="90"/>
        <v>69.731406443936962</v>
      </c>
      <c r="DS61" s="2">
        <f t="shared" si="91"/>
        <v>73.300102494601134</v>
      </c>
      <c r="DT61" s="2">
        <f t="shared" si="92"/>
        <v>70.847035164040179</v>
      </c>
      <c r="DU61" s="2">
        <f t="shared" si="93"/>
        <v>67.219307520449178</v>
      </c>
      <c r="DV61" s="2">
        <f t="shared" si="94"/>
        <v>65.088669502476236</v>
      </c>
      <c r="DW61" s="2">
        <f t="shared" si="95"/>
        <v>68.815015577398214</v>
      </c>
      <c r="DX61" s="2">
        <f t="shared" si="96"/>
        <v>68.998911953760242</v>
      </c>
      <c r="DY61" s="2">
        <f t="shared" si="96"/>
        <v>68.485603307585123</v>
      </c>
      <c r="EA61" s="2">
        <f t="shared" si="97"/>
        <v>4.1936019704814659E-3</v>
      </c>
      <c r="EB61" s="2">
        <f t="shared" si="98"/>
        <v>4.0949900470241725E-3</v>
      </c>
      <c r="EC61" s="2">
        <f t="shared" si="99"/>
        <v>4.3463078344361319E-3</v>
      </c>
      <c r="ED61" s="2">
        <f t="shared" si="100"/>
        <v>4.521002519412883E-3</v>
      </c>
      <c r="EE61" s="2">
        <f t="shared" si="101"/>
        <v>4.5492068013301204E-3</v>
      </c>
      <c r="EF61" s="2">
        <f t="shared" si="102"/>
        <v>4.7873014197412781E-3</v>
      </c>
      <c r="EG61" s="2">
        <f t="shared" si="103"/>
        <v>4.8213034236411221E-3</v>
      </c>
      <c r="EH61" s="2">
        <f t="shared" si="104"/>
        <v>4.8428791437279371E-3</v>
      </c>
      <c r="EI61" s="2">
        <f t="shared" si="105"/>
        <v>5.3098539796359529E-3</v>
      </c>
      <c r="EJ61" s="2">
        <f t="shared" si="106"/>
        <v>4.9621766123893046E-3</v>
      </c>
      <c r="EK61" s="2">
        <f t="shared" si="107"/>
        <v>4.4848737181340482E-3</v>
      </c>
      <c r="EL61" s="2">
        <f t="shared" si="108"/>
        <v>3.8743173174621073E-3</v>
      </c>
      <c r="EM61" s="2">
        <f t="shared" si="109"/>
        <v>3.8656351610443797E-3</v>
      </c>
      <c r="EN61" s="2">
        <f t="shared" si="110"/>
        <v>4.1974160212448035E-3</v>
      </c>
      <c r="EO61" s="2">
        <f t="shared" si="110"/>
        <v>3.7559041466970634E-3</v>
      </c>
    </row>
    <row r="62" spans="2:145" x14ac:dyDescent="0.25">
      <c r="B62" s="2">
        <v>35</v>
      </c>
      <c r="C62" s="43">
        <v>78.412999999999997</v>
      </c>
      <c r="D62" s="43">
        <v>83.7</v>
      </c>
      <c r="E62" s="43">
        <v>85.5</v>
      </c>
      <c r="F62" s="43">
        <v>81.2</v>
      </c>
      <c r="G62" s="43">
        <v>81.316999999999993</v>
      </c>
      <c r="H62" s="43">
        <v>80.650000000000006</v>
      </c>
      <c r="I62" s="43">
        <v>83.3</v>
      </c>
      <c r="J62" s="43">
        <v>86.1</v>
      </c>
      <c r="K62" s="43">
        <v>91.75</v>
      </c>
      <c r="L62" s="43">
        <v>89.1</v>
      </c>
      <c r="M62" s="43">
        <v>92.832999999999998</v>
      </c>
      <c r="N62" s="43">
        <v>78.3</v>
      </c>
      <c r="O62" s="43">
        <v>82.15</v>
      </c>
      <c r="P62" s="43">
        <v>75.566999999999993</v>
      </c>
      <c r="Q62" s="43">
        <v>66.233000000000004</v>
      </c>
      <c r="S62" s="4">
        <f t="shared" si="111"/>
        <v>77.589369471028562</v>
      </c>
      <c r="T62" s="4">
        <f t="shared" si="127"/>
        <v>82.319686968698278</v>
      </c>
      <c r="U62" s="4">
        <f t="shared" si="128"/>
        <v>81.559312610930476</v>
      </c>
      <c r="V62" s="4">
        <f t="shared" si="129"/>
        <v>80.466358365705773</v>
      </c>
      <c r="W62" s="4">
        <f t="shared" si="130"/>
        <v>80.512023010260393</v>
      </c>
      <c r="X62" s="4">
        <f t="shared" si="131"/>
        <v>81.123274827062374</v>
      </c>
      <c r="Y62" s="4">
        <f t="shared" si="132"/>
        <v>84.057035073268821</v>
      </c>
      <c r="Z62" s="4">
        <f t="shared" si="133"/>
        <v>83.521308432451491</v>
      </c>
      <c r="AA62" s="4">
        <f t="shared" si="134"/>
        <v>88.828283625695263</v>
      </c>
      <c r="AB62" s="4">
        <f t="shared" si="135"/>
        <v>85.032381716437584</v>
      </c>
      <c r="AC62" s="4">
        <f t="shared" si="136"/>
        <v>83.548781474460696</v>
      </c>
      <c r="AD62" s="4">
        <f t="shared" si="137"/>
        <v>77.970461783559742</v>
      </c>
      <c r="AE62" s="4">
        <f t="shared" si="138"/>
        <v>81.393229520033458</v>
      </c>
      <c r="AF62" s="4">
        <f t="shared" si="12"/>
        <v>73.985289187844486</v>
      </c>
      <c r="AG62" s="4">
        <f t="shared" si="124"/>
        <v>67.390195545293466</v>
      </c>
      <c r="AI62" s="4">
        <f t="shared" si="13"/>
        <v>0.82363052897143518</v>
      </c>
      <c r="AJ62" s="4">
        <f t="shared" si="14"/>
        <v>1.3803130313017249</v>
      </c>
      <c r="AK62" s="4">
        <f t="shared" si="15"/>
        <v>3.9406873890695238</v>
      </c>
      <c r="AL62" s="4">
        <f t="shared" si="16"/>
        <v>0.73364163429423002</v>
      </c>
      <c r="AM62" s="4">
        <f t="shared" si="17"/>
        <v>0.80497698973960041</v>
      </c>
      <c r="AN62" s="4">
        <f t="shared" si="18"/>
        <v>-0.47327482706236879</v>
      </c>
      <c r="AO62" s="4">
        <f t="shared" si="19"/>
        <v>-0.75703507326882402</v>
      </c>
      <c r="AP62" s="4">
        <f t="shared" si="20"/>
        <v>2.5786915675485034</v>
      </c>
      <c r="AQ62" s="4">
        <f t="shared" si="21"/>
        <v>2.9217163743047365</v>
      </c>
      <c r="AR62" s="4">
        <f t="shared" si="22"/>
        <v>4.0676182835624104</v>
      </c>
      <c r="AS62" s="4">
        <f t="shared" si="23"/>
        <v>9.2842185255393019</v>
      </c>
      <c r="AT62" s="4">
        <f t="shared" si="24"/>
        <v>0.32953821644025538</v>
      </c>
      <c r="AU62" s="4">
        <f t="shared" si="25"/>
        <v>0.75677047996654778</v>
      </c>
      <c r="AV62" s="4">
        <f t="shared" si="26"/>
        <v>1.5817108121555066</v>
      </c>
      <c r="AW62" s="4">
        <f t="shared" si="26"/>
        <v>-1.1571955452934617</v>
      </c>
      <c r="AY62" s="2">
        <f t="shared" si="27"/>
        <v>68.033705117911708</v>
      </c>
      <c r="AZ62" s="2">
        <f t="shared" si="28"/>
        <v>74.50885976740642</v>
      </c>
      <c r="BA62" s="2">
        <f t="shared" si="29"/>
        <v>72.518505082980596</v>
      </c>
      <c r="BB62" s="2">
        <f t="shared" si="30"/>
        <v>67.115475921584675</v>
      </c>
      <c r="BC62" s="2">
        <f t="shared" si="31"/>
        <v>70.96694109767121</v>
      </c>
      <c r="BD62" s="2">
        <f t="shared" si="32"/>
        <v>72.051267852344424</v>
      </c>
      <c r="BE62" s="2">
        <f t="shared" si="33"/>
        <v>74.378012517602215</v>
      </c>
      <c r="BF62" s="2">
        <f t="shared" si="34"/>
        <v>76.671976929632379</v>
      </c>
      <c r="BG62" s="2">
        <f t="shared" si="35"/>
        <v>80.120560777722034</v>
      </c>
      <c r="BH62" s="2">
        <f t="shared" si="36"/>
        <v>78.082363024958411</v>
      </c>
      <c r="BI62" s="2">
        <f t="shared" si="37"/>
        <v>79.298987827516399</v>
      </c>
      <c r="BJ62" s="2">
        <f t="shared" si="38"/>
        <v>70.357089665471989</v>
      </c>
      <c r="BK62" s="2">
        <f t="shared" si="39"/>
        <v>71.283054899643545</v>
      </c>
      <c r="BL62" s="2">
        <f t="shared" si="40"/>
        <v>69.865587819313845</v>
      </c>
      <c r="BM62" s="2">
        <f t="shared" si="40"/>
        <v>66.539899163165472</v>
      </c>
      <c r="BO62" s="2" t="str">
        <f t="shared" si="41"/>
        <v/>
      </c>
      <c r="BP62" s="2">
        <f t="shared" si="42"/>
        <v>83.7</v>
      </c>
      <c r="BQ62" s="2" t="str">
        <f t="shared" si="43"/>
        <v/>
      </c>
      <c r="BR62" s="2" t="str">
        <f t="shared" si="44"/>
        <v/>
      </c>
      <c r="BS62" s="2" t="str">
        <f t="shared" si="45"/>
        <v/>
      </c>
      <c r="BT62" s="2" t="str">
        <f t="shared" si="46"/>
        <v/>
      </c>
      <c r="BU62" s="2" t="str">
        <f t="shared" si="47"/>
        <v/>
      </c>
      <c r="BV62" s="2">
        <f t="shared" si="48"/>
        <v>86.1</v>
      </c>
      <c r="BW62" s="2" t="str">
        <f t="shared" si="49"/>
        <v/>
      </c>
      <c r="BX62" s="2">
        <f t="shared" si="50"/>
        <v>89.1</v>
      </c>
      <c r="BY62" s="2">
        <f t="shared" si="51"/>
        <v>92.832999999999998</v>
      </c>
      <c r="BZ62" s="2" t="str">
        <f t="shared" si="52"/>
        <v/>
      </c>
      <c r="CA62" s="2" t="str">
        <f t="shared" si="53"/>
        <v/>
      </c>
      <c r="CB62" s="2">
        <f t="shared" si="54"/>
        <v>75.566999999999993</v>
      </c>
      <c r="CC62" s="2">
        <f t="shared" si="125"/>
        <v>66.233000000000004</v>
      </c>
      <c r="CE62" s="2" t="str">
        <f t="shared" si="55"/>
        <v/>
      </c>
      <c r="CF62" s="2" t="str">
        <f t="shared" si="56"/>
        <v/>
      </c>
      <c r="CG62" s="2" t="str">
        <f t="shared" si="57"/>
        <v/>
      </c>
      <c r="CH62" s="2" t="str">
        <f t="shared" si="58"/>
        <v/>
      </c>
      <c r="CI62" s="2" t="str">
        <f t="shared" si="59"/>
        <v/>
      </c>
      <c r="CJ62" s="2" t="str">
        <f t="shared" si="60"/>
        <v/>
      </c>
      <c r="CK62" s="2" t="str">
        <f t="shared" si="61"/>
        <v/>
      </c>
      <c r="CL62" s="2" t="str">
        <f t="shared" si="62"/>
        <v/>
      </c>
      <c r="CM62" s="2" t="str">
        <f t="shared" si="63"/>
        <v/>
      </c>
      <c r="CN62" s="2" t="str">
        <f t="shared" si="64"/>
        <v/>
      </c>
      <c r="CO62" s="2" t="str">
        <f t="shared" si="65"/>
        <v/>
      </c>
      <c r="CP62" s="2" t="str">
        <f t="shared" si="66"/>
        <v/>
      </c>
      <c r="CQ62" s="2" t="str">
        <f t="shared" si="67"/>
        <v/>
      </c>
      <c r="CR62" s="2" t="str">
        <f t="shared" si="68"/>
        <v/>
      </c>
      <c r="CS62" s="2" t="str">
        <f t="shared" si="126"/>
        <v/>
      </c>
      <c r="CU62" s="2">
        <f t="shared" si="69"/>
        <v>68.069800807394671</v>
      </c>
      <c r="CV62" s="2">
        <f t="shared" si="70"/>
        <v>74.545225611676884</v>
      </c>
      <c r="CW62" s="2">
        <f t="shared" si="71"/>
        <v>72.573795046172421</v>
      </c>
      <c r="CX62" s="2">
        <f t="shared" si="72"/>
        <v>67.151279431808661</v>
      </c>
      <c r="CY62" s="2">
        <f t="shared" si="73"/>
        <v>71.003229653922503</v>
      </c>
      <c r="CZ62" s="2">
        <f t="shared" si="74"/>
        <v>72.082290516815576</v>
      </c>
      <c r="DA62" s="2">
        <f t="shared" si="75"/>
        <v>74.405810177346041</v>
      </c>
      <c r="DB62" s="2">
        <f t="shared" si="76"/>
        <v>76.710028680600288</v>
      </c>
      <c r="DC62" s="2">
        <f t="shared" si="77"/>
        <v>80.161741126660232</v>
      </c>
      <c r="DD62" s="2">
        <f t="shared" si="78"/>
        <v>78.122959448723549</v>
      </c>
      <c r="DE62" s="2">
        <f t="shared" si="79"/>
        <v>79.359599929352044</v>
      </c>
      <c r="DF62" s="2">
        <f t="shared" si="80"/>
        <v>70.380332882060046</v>
      </c>
      <c r="DG62" s="2">
        <f t="shared" si="81"/>
        <v>71.294399999999996</v>
      </c>
      <c r="DH62" s="2">
        <f t="shared" si="82"/>
        <v>69.870418111414267</v>
      </c>
      <c r="DI62" s="2">
        <f t="shared" si="82"/>
        <v>66.53253878086926</v>
      </c>
      <c r="DK62" s="2">
        <f t="shared" si="139"/>
        <v>60.216652297465231</v>
      </c>
      <c r="DL62" s="2">
        <f t="shared" si="140"/>
        <v>66.442850044069772</v>
      </c>
      <c r="DM62" s="2">
        <f t="shared" si="85"/>
        <v>60.967118278438207</v>
      </c>
      <c r="DN62" s="2">
        <f t="shared" si="86"/>
        <v>59.92557409779895</v>
      </c>
      <c r="DO62" s="2">
        <f t="shared" si="87"/>
        <v>63.725019691783572</v>
      </c>
      <c r="DP62" s="2">
        <f t="shared" si="88"/>
        <v>66.169549396465996</v>
      </c>
      <c r="DQ62" s="2">
        <f t="shared" si="89"/>
        <v>69.145083531975189</v>
      </c>
      <c r="DR62" s="2">
        <f t="shared" si="90"/>
        <v>69.540776061641452</v>
      </c>
      <c r="DS62" s="2">
        <f t="shared" si="91"/>
        <v>73.085056042974514</v>
      </c>
      <c r="DT62" s="2">
        <f t="shared" si="92"/>
        <v>70.658069235060339</v>
      </c>
      <c r="DU62" s="2">
        <f t="shared" si="93"/>
        <v>67.028636760671944</v>
      </c>
      <c r="DV62" s="2">
        <f t="shared" si="94"/>
        <v>64.906855286764312</v>
      </c>
      <c r="DW62" s="2">
        <f t="shared" si="95"/>
        <v>68.616777068260262</v>
      </c>
      <c r="DX62" s="2">
        <f t="shared" si="96"/>
        <v>68.820471504174805</v>
      </c>
      <c r="DY62" s="2">
        <f t="shared" si="96"/>
        <v>68.320438744334581</v>
      </c>
      <c r="EA62" s="2">
        <f t="shared" si="97"/>
        <v>4.5963334880684227E-3</v>
      </c>
      <c r="EB62" s="2">
        <f t="shared" si="98"/>
        <v>4.4882940770909008E-3</v>
      </c>
      <c r="EC62" s="2">
        <f t="shared" si="99"/>
        <v>4.7636342682966142E-3</v>
      </c>
      <c r="ED62" s="2">
        <f t="shared" si="100"/>
        <v>4.9550194159542092E-3</v>
      </c>
      <c r="EE62" s="2">
        <f t="shared" si="101"/>
        <v>4.9859177517628034E-3</v>
      </c>
      <c r="EF62" s="2">
        <f t="shared" si="102"/>
        <v>5.2467483083929031E-3</v>
      </c>
      <c r="EG62" s="2">
        <f t="shared" si="103"/>
        <v>5.283996226694585E-3</v>
      </c>
      <c r="EH62" s="2">
        <f t="shared" si="104"/>
        <v>5.307631491082751E-3</v>
      </c>
      <c r="EI62" s="2">
        <f t="shared" si="105"/>
        <v>5.819158045217503E-3</v>
      </c>
      <c r="EJ62" s="2">
        <f t="shared" si="106"/>
        <v>5.4383149119628096E-3</v>
      </c>
      <c r="EK62" s="2">
        <f t="shared" si="107"/>
        <v>4.9154393705107208E-3</v>
      </c>
      <c r="EL62" s="2">
        <f t="shared" si="108"/>
        <v>4.2465171700034202E-3</v>
      </c>
      <c r="EM62" s="2">
        <f t="shared" si="109"/>
        <v>4.2370044795965751E-3</v>
      </c>
      <c r="EN62" s="2">
        <f t="shared" si="110"/>
        <v>4.6005121280655904E-3</v>
      </c>
      <c r="EO62" s="2">
        <f t="shared" si="110"/>
        <v>4.1167752372206845E-3</v>
      </c>
    </row>
    <row r="63" spans="2:145" x14ac:dyDescent="0.25">
      <c r="B63" s="2">
        <v>36</v>
      </c>
      <c r="C63" s="43">
        <v>79.683000000000007</v>
      </c>
      <c r="D63" s="43">
        <v>84.5</v>
      </c>
      <c r="E63" s="43">
        <v>86.283000000000001</v>
      </c>
      <c r="F63" s="43">
        <v>84.5</v>
      </c>
      <c r="G63" s="43">
        <v>84.367000000000004</v>
      </c>
      <c r="H63" s="43">
        <v>82.433000000000007</v>
      </c>
      <c r="I63" s="43">
        <v>85.55</v>
      </c>
      <c r="J63" s="43">
        <v>87.667000000000002</v>
      </c>
      <c r="K63" s="43">
        <v>94.783000000000001</v>
      </c>
      <c r="L63" s="43">
        <v>89.816999999999993</v>
      </c>
      <c r="M63" s="43">
        <v>92.082999999999998</v>
      </c>
      <c r="N63" s="43">
        <v>79.283000000000001</v>
      </c>
      <c r="O63" s="43">
        <v>82.8</v>
      </c>
      <c r="P63" s="43">
        <v>75.132999999999996</v>
      </c>
      <c r="Q63" s="43">
        <v>68.667000000000002</v>
      </c>
      <c r="S63" s="4">
        <f t="shared" si="111"/>
        <v>80.831846513031408</v>
      </c>
      <c r="T63" s="4">
        <f t="shared" si="127"/>
        <v>85.013002976136235</v>
      </c>
      <c r="U63" s="4">
        <f t="shared" si="128"/>
        <v>84.567644887266582</v>
      </c>
      <c r="V63" s="4">
        <f t="shared" si="129"/>
        <v>84.517734199947782</v>
      </c>
      <c r="W63" s="4">
        <f t="shared" si="130"/>
        <v>83.748964892159478</v>
      </c>
      <c r="X63" s="4">
        <f t="shared" si="131"/>
        <v>84.380817857673577</v>
      </c>
      <c r="Y63" s="4">
        <f t="shared" si="132"/>
        <v>87.402706749838259</v>
      </c>
      <c r="Z63" s="4">
        <f t="shared" si="133"/>
        <v>85.986048048017139</v>
      </c>
      <c r="AA63" s="4">
        <f t="shared" si="134"/>
        <v>91.815505924289596</v>
      </c>
      <c r="AB63" s="4">
        <f t="shared" si="135"/>
        <v>87.55736264343065</v>
      </c>
      <c r="AC63" s="4">
        <f t="shared" si="136"/>
        <v>85.157534797962754</v>
      </c>
      <c r="AD63" s="4">
        <f t="shared" si="137"/>
        <v>80.56575121601378</v>
      </c>
      <c r="AE63" s="4">
        <f t="shared" si="138"/>
        <v>84.603600527032413</v>
      </c>
      <c r="AF63" s="4">
        <f t="shared" si="12"/>
        <v>75.735355861237693</v>
      </c>
      <c r="AG63" s="4">
        <f t="shared" si="124"/>
        <v>67.885496408286613</v>
      </c>
      <c r="AI63" s="4">
        <f t="shared" si="13"/>
        <v>-1.1488465130314012</v>
      </c>
      <c r="AJ63" s="4">
        <f t="shared" si="14"/>
        <v>-0.51300297613623513</v>
      </c>
      <c r="AK63" s="4">
        <f t="shared" si="15"/>
        <v>1.7153551127334197</v>
      </c>
      <c r="AL63" s="4">
        <f t="shared" si="16"/>
        <v>-1.7734199947781804E-2</v>
      </c>
      <c r="AM63" s="4">
        <f t="shared" si="17"/>
        <v>0.61803510784052662</v>
      </c>
      <c r="AN63" s="4">
        <f t="shared" si="18"/>
        <v>-1.9478178576735701</v>
      </c>
      <c r="AO63" s="4">
        <f t="shared" si="19"/>
        <v>-1.8527067498382621</v>
      </c>
      <c r="AP63" s="4">
        <f t="shared" si="20"/>
        <v>1.6809519519828626</v>
      </c>
      <c r="AQ63" s="4">
        <f t="shared" si="21"/>
        <v>2.9674940757104054</v>
      </c>
      <c r="AR63" s="4">
        <f t="shared" si="22"/>
        <v>2.2596373565693426</v>
      </c>
      <c r="AS63" s="4">
        <f t="shared" si="23"/>
        <v>6.9254652020372447</v>
      </c>
      <c r="AT63" s="4">
        <f t="shared" si="24"/>
        <v>-1.2827512160137786</v>
      </c>
      <c r="AU63" s="4">
        <f t="shared" si="25"/>
        <v>-1.8036005270324154</v>
      </c>
      <c r="AV63" s="4">
        <f t="shared" si="26"/>
        <v>-0.60235586123769735</v>
      </c>
      <c r="AW63" s="4">
        <f t="shared" si="26"/>
        <v>0.78150359171338835</v>
      </c>
      <c r="AY63" s="2">
        <f t="shared" si="27"/>
        <v>67.756675071662727</v>
      </c>
      <c r="AZ63" s="2">
        <f t="shared" si="28"/>
        <v>74.176188861634799</v>
      </c>
      <c r="BA63" s="2">
        <f t="shared" si="29"/>
        <v>72.146637702322082</v>
      </c>
      <c r="BB63" s="2">
        <f t="shared" si="30"/>
        <v>66.82163528052898</v>
      </c>
      <c r="BC63" s="2">
        <f t="shared" si="31"/>
        <v>70.675114562585577</v>
      </c>
      <c r="BD63" s="2">
        <f t="shared" si="32"/>
        <v>71.776531790747939</v>
      </c>
      <c r="BE63" s="2">
        <f t="shared" si="33"/>
        <v>74.098290482777912</v>
      </c>
      <c r="BF63" s="2">
        <f t="shared" si="34"/>
        <v>76.353661135660957</v>
      </c>
      <c r="BG63" s="2">
        <f t="shared" si="35"/>
        <v>79.774088302437221</v>
      </c>
      <c r="BH63" s="2">
        <f t="shared" si="36"/>
        <v>77.756693500674771</v>
      </c>
      <c r="BI63" s="2">
        <f t="shared" si="37"/>
        <v>78.891471675104626</v>
      </c>
      <c r="BJ63" s="2">
        <f t="shared" si="38"/>
        <v>70.086731604492797</v>
      </c>
      <c r="BK63" s="2">
        <f t="shared" si="39"/>
        <v>71.041272198128084</v>
      </c>
      <c r="BL63" s="2">
        <f t="shared" si="40"/>
        <v>69.679241619684362</v>
      </c>
      <c r="BM63" s="2">
        <f t="shared" si="40"/>
        <v>66.416934195166107</v>
      </c>
      <c r="BO63" s="2" t="str">
        <f t="shared" si="41"/>
        <v/>
      </c>
      <c r="BP63" s="2" t="str">
        <f t="shared" si="42"/>
        <v/>
      </c>
      <c r="BQ63" s="2" t="str">
        <f t="shared" si="43"/>
        <v/>
      </c>
      <c r="BR63" s="2" t="str">
        <f t="shared" si="44"/>
        <v/>
      </c>
      <c r="BS63" s="2" t="str">
        <f t="shared" si="45"/>
        <v/>
      </c>
      <c r="BT63" s="2" t="str">
        <f t="shared" si="46"/>
        <v/>
      </c>
      <c r="BU63" s="2" t="str">
        <f t="shared" si="47"/>
        <v/>
      </c>
      <c r="BV63" s="2" t="str">
        <f t="shared" si="48"/>
        <v/>
      </c>
      <c r="BW63" s="2" t="str">
        <f t="shared" si="49"/>
        <v/>
      </c>
      <c r="BX63" s="2" t="str">
        <f t="shared" si="50"/>
        <v/>
      </c>
      <c r="BY63" s="2">
        <f t="shared" si="51"/>
        <v>92.082999999999998</v>
      </c>
      <c r="BZ63" s="2" t="str">
        <f t="shared" si="52"/>
        <v/>
      </c>
      <c r="CA63" s="2" t="str">
        <f t="shared" si="53"/>
        <v/>
      </c>
      <c r="CB63" s="2">
        <f t="shared" si="54"/>
        <v>75.132999999999996</v>
      </c>
      <c r="CC63" s="2">
        <f t="shared" si="125"/>
        <v>68.667000000000002</v>
      </c>
      <c r="CE63" s="2" t="str">
        <f t="shared" si="55"/>
        <v/>
      </c>
      <c r="CF63" s="2" t="str">
        <f t="shared" si="56"/>
        <v/>
      </c>
      <c r="CG63" s="2" t="str">
        <f t="shared" si="57"/>
        <v/>
      </c>
      <c r="CH63" s="2" t="str">
        <f t="shared" si="58"/>
        <v/>
      </c>
      <c r="CI63" s="2" t="str">
        <f t="shared" si="59"/>
        <v/>
      </c>
      <c r="CJ63" s="2" t="str">
        <f t="shared" si="60"/>
        <v/>
      </c>
      <c r="CK63" s="2" t="str">
        <f t="shared" si="61"/>
        <v/>
      </c>
      <c r="CL63" s="2" t="str">
        <f t="shared" si="62"/>
        <v/>
      </c>
      <c r="CM63" s="2" t="str">
        <f t="shared" si="63"/>
        <v/>
      </c>
      <c r="CN63" s="2" t="str">
        <f t="shared" si="64"/>
        <v/>
      </c>
      <c r="CO63" s="2" t="str">
        <f t="shared" si="65"/>
        <v/>
      </c>
      <c r="CP63" s="2" t="str">
        <f t="shared" si="66"/>
        <v/>
      </c>
      <c r="CQ63" s="2" t="str">
        <f t="shared" si="67"/>
        <v/>
      </c>
      <c r="CR63" s="2" t="str">
        <f t="shared" si="68"/>
        <v/>
      </c>
      <c r="CS63" s="2" t="str">
        <f t="shared" si="126"/>
        <v/>
      </c>
      <c r="CU63" s="2">
        <f t="shared" si="69"/>
        <v>67.795530599579351</v>
      </c>
      <c r="CV63" s="2">
        <f t="shared" si="70"/>
        <v>74.215366427893329</v>
      </c>
      <c r="CW63" s="2">
        <f t="shared" si="71"/>
        <v>72.206148787434188</v>
      </c>
      <c r="CX63" s="2">
        <f t="shared" si="72"/>
        <v>66.860160205702797</v>
      </c>
      <c r="CY63" s="2">
        <f t="shared" si="73"/>
        <v>70.714191448390437</v>
      </c>
      <c r="CZ63" s="2">
        <f t="shared" si="74"/>
        <v>71.809926187643114</v>
      </c>
      <c r="DA63" s="2">
        <f t="shared" si="75"/>
        <v>74.128222516932524</v>
      </c>
      <c r="DB63" s="2">
        <f t="shared" si="76"/>
        <v>76.394636994751849</v>
      </c>
      <c r="DC63" s="2">
        <f t="shared" si="77"/>
        <v>79.818398174551874</v>
      </c>
      <c r="DD63" s="2">
        <f t="shared" si="78"/>
        <v>77.80038697414183</v>
      </c>
      <c r="DE63" s="2">
        <f t="shared" si="79"/>
        <v>78.956757024451036</v>
      </c>
      <c r="DF63" s="2">
        <f t="shared" si="80"/>
        <v>70.111803247427019</v>
      </c>
      <c r="DG63" s="2">
        <f t="shared" si="81"/>
        <v>71.05350869565217</v>
      </c>
      <c r="DH63" s="2">
        <f t="shared" si="82"/>
        <v>69.684497865880516</v>
      </c>
      <c r="DI63" s="2">
        <f t="shared" si="82"/>
        <v>66.4090549709409</v>
      </c>
      <c r="DK63" s="2">
        <f t="shared" si="139"/>
        <v>60.08234421615019</v>
      </c>
      <c r="DL63" s="2">
        <f t="shared" si="140"/>
        <v>66.251129565069249</v>
      </c>
      <c r="DM63" s="2">
        <f t="shared" si="85"/>
        <v>60.807352072806935</v>
      </c>
      <c r="DN63" s="2">
        <f t="shared" si="86"/>
        <v>59.765950718696153</v>
      </c>
      <c r="DO63" s="2">
        <f t="shared" si="87"/>
        <v>63.562912889488828</v>
      </c>
      <c r="DP63" s="2">
        <f t="shared" si="88"/>
        <v>66.002239805997206</v>
      </c>
      <c r="DQ63" s="2">
        <f t="shared" si="89"/>
        <v>68.959358866513526</v>
      </c>
      <c r="DR63" s="2">
        <f t="shared" si="90"/>
        <v>69.350145679345928</v>
      </c>
      <c r="DS63" s="2">
        <f t="shared" si="91"/>
        <v>72.870009591347895</v>
      </c>
      <c r="DT63" s="2">
        <f t="shared" si="92"/>
        <v>70.469103306080484</v>
      </c>
      <c r="DU63" s="2">
        <f t="shared" si="93"/>
        <v>66.83796600089471</v>
      </c>
      <c r="DV63" s="2">
        <f t="shared" si="94"/>
        <v>64.725041071052402</v>
      </c>
      <c r="DW63" s="2">
        <f t="shared" si="95"/>
        <v>68.418538559122297</v>
      </c>
      <c r="DX63" s="2">
        <f t="shared" si="96"/>
        <v>68.642031054589381</v>
      </c>
      <c r="DY63" s="2">
        <f t="shared" si="96"/>
        <v>68.155274181084053</v>
      </c>
      <c r="EA63" s="2">
        <f t="shared" si="97"/>
        <v>5.037545572618137E-3</v>
      </c>
      <c r="EB63" s="2">
        <f t="shared" si="98"/>
        <v>4.9191864749031748E-3</v>
      </c>
      <c r="EC63" s="2">
        <f t="shared" si="99"/>
        <v>5.2208216886389094E-3</v>
      </c>
      <c r="ED63" s="2">
        <f t="shared" si="100"/>
        <v>5.4304747053767685E-3</v>
      </c>
      <c r="EE63" s="2">
        <f t="shared" si="101"/>
        <v>5.4643215871125394E-3</v>
      </c>
      <c r="EF63" s="2">
        <f t="shared" si="102"/>
        <v>5.7500344716831381E-3</v>
      </c>
      <c r="EG63" s="2">
        <f t="shared" si="103"/>
        <v>5.7908345390762939E-3</v>
      </c>
      <c r="EH63" s="2">
        <f t="shared" si="104"/>
        <v>5.8167236293244946E-3</v>
      </c>
      <c r="EI63" s="2">
        <f t="shared" si="105"/>
        <v>6.3769997293710067E-3</v>
      </c>
      <c r="EJ63" s="2">
        <f t="shared" si="106"/>
        <v>5.9598667089384768E-3</v>
      </c>
      <c r="EK63" s="2">
        <f t="shared" si="107"/>
        <v>5.3871173468963791E-3</v>
      </c>
      <c r="EL63" s="2">
        <f t="shared" si="108"/>
        <v>4.6543066341727512E-3</v>
      </c>
      <c r="EM63" s="2">
        <f t="shared" si="109"/>
        <v>4.6438847083847094E-3</v>
      </c>
      <c r="EN63" s="2">
        <f t="shared" si="110"/>
        <v>5.0421232975707518E-3</v>
      </c>
      <c r="EO63" s="2">
        <f t="shared" si="110"/>
        <v>4.5121621497639297E-3</v>
      </c>
    </row>
    <row r="64" spans="2:145" x14ac:dyDescent="0.25">
      <c r="B64" s="2">
        <v>37</v>
      </c>
      <c r="C64" s="43">
        <v>83.444000000000003</v>
      </c>
      <c r="D64" s="43">
        <v>87.15</v>
      </c>
      <c r="E64" s="43">
        <v>89.716999999999999</v>
      </c>
      <c r="F64" s="43">
        <v>86.566999999999993</v>
      </c>
      <c r="G64" s="43">
        <v>88.167000000000002</v>
      </c>
      <c r="H64" s="43">
        <v>83.183000000000007</v>
      </c>
      <c r="I64" s="43">
        <v>88.65</v>
      </c>
      <c r="J64" s="43">
        <v>88.183000000000007</v>
      </c>
      <c r="K64" s="43">
        <v>97.4</v>
      </c>
      <c r="L64" s="43">
        <v>92.283000000000001</v>
      </c>
      <c r="M64" s="43">
        <v>94.6</v>
      </c>
      <c r="N64" s="43">
        <v>78.55</v>
      </c>
      <c r="O64" s="43">
        <v>85.617000000000004</v>
      </c>
      <c r="P64" s="43">
        <v>75.233000000000004</v>
      </c>
      <c r="Q64" s="43">
        <v>68.650000000000006</v>
      </c>
      <c r="S64" s="4">
        <f t="shared" si="111"/>
        <v>85.070369647792432</v>
      </c>
      <c r="T64" s="4">
        <f t="shared" si="127"/>
        <v>88.626445371022655</v>
      </c>
      <c r="U64" s="4">
        <f t="shared" si="128"/>
        <v>88.559341568387396</v>
      </c>
      <c r="V64" s="4">
        <f t="shared" si="129"/>
        <v>89.636029548787903</v>
      </c>
      <c r="W64" s="4">
        <f t="shared" si="130"/>
        <v>87.989475021068273</v>
      </c>
      <c r="X64" s="4">
        <f t="shared" si="131"/>
        <v>88.698050651096253</v>
      </c>
      <c r="Y64" s="4">
        <f t="shared" si="132"/>
        <v>91.793076960055245</v>
      </c>
      <c r="Z64" s="4">
        <f t="shared" si="133"/>
        <v>89.339800553088835</v>
      </c>
      <c r="AA64" s="4">
        <f t="shared" si="134"/>
        <v>95.788867553519538</v>
      </c>
      <c r="AB64" s="4">
        <f t="shared" si="135"/>
        <v>90.998758156871062</v>
      </c>
      <c r="AC64" s="4">
        <f t="shared" si="136"/>
        <v>87.534441687561028</v>
      </c>
      <c r="AD64" s="4">
        <f t="shared" si="137"/>
        <v>84.0056501813647</v>
      </c>
      <c r="AE64" s="4">
        <f t="shared" si="138"/>
        <v>88.719811877668732</v>
      </c>
      <c r="AF64" s="4">
        <f t="shared" si="12"/>
        <v>78.21430857268065</v>
      </c>
      <c r="AG64" s="4">
        <f t="shared" si="124"/>
        <v>68.75491232549183</v>
      </c>
      <c r="AI64" s="4">
        <f t="shared" si="13"/>
        <v>-1.6263696477924299</v>
      </c>
      <c r="AJ64" s="4">
        <f t="shared" si="14"/>
        <v>-1.4764453710226491</v>
      </c>
      <c r="AK64" s="4">
        <f t="shared" si="15"/>
        <v>1.1576584316126031</v>
      </c>
      <c r="AL64" s="4">
        <f t="shared" si="16"/>
        <v>-3.0690295487879098</v>
      </c>
      <c r="AM64" s="4">
        <f t="shared" si="17"/>
        <v>0.17752497893172858</v>
      </c>
      <c r="AN64" s="4">
        <f t="shared" si="18"/>
        <v>-5.5150506510962458</v>
      </c>
      <c r="AO64" s="4">
        <f t="shared" si="19"/>
        <v>-3.1430769600552395</v>
      </c>
      <c r="AP64" s="4">
        <f t="shared" si="20"/>
        <v>-1.1568005530888286</v>
      </c>
      <c r="AQ64" s="4">
        <f t="shared" si="21"/>
        <v>1.6111324464804682</v>
      </c>
      <c r="AR64" s="4">
        <f t="shared" si="22"/>
        <v>1.2842418431289389</v>
      </c>
      <c r="AS64" s="4">
        <f t="shared" si="23"/>
        <v>7.0655583124389665</v>
      </c>
      <c r="AT64" s="4">
        <f t="shared" si="24"/>
        <v>-5.4556501813647031</v>
      </c>
      <c r="AU64" s="4">
        <f t="shared" si="25"/>
        <v>-3.1028118776687279</v>
      </c>
      <c r="AV64" s="4">
        <f t="shared" si="26"/>
        <v>-2.9813085726806463</v>
      </c>
      <c r="AW64" s="4">
        <f t="shared" si="26"/>
        <v>-0.10491232549182428</v>
      </c>
      <c r="AY64" s="2">
        <f t="shared" si="27"/>
        <v>67.479449562270474</v>
      </c>
      <c r="AZ64" s="2">
        <f t="shared" si="28"/>
        <v>73.843315011001565</v>
      </c>
      <c r="BA64" s="2">
        <f t="shared" si="29"/>
        <v>71.774472186163109</v>
      </c>
      <c r="BB64" s="2">
        <f t="shared" si="30"/>
        <v>66.527603927427023</v>
      </c>
      <c r="BC64" s="2">
        <f t="shared" si="31"/>
        <v>70.38308897607763</v>
      </c>
      <c r="BD64" s="2">
        <f t="shared" si="32"/>
        <v>71.501627912659842</v>
      </c>
      <c r="BE64" s="2">
        <f t="shared" si="33"/>
        <v>73.818416320126516</v>
      </c>
      <c r="BF64" s="2">
        <f t="shared" si="34"/>
        <v>76.035136642496781</v>
      </c>
      <c r="BG64" s="2">
        <f t="shared" si="35"/>
        <v>79.427396815293847</v>
      </c>
      <c r="BH64" s="2">
        <f t="shared" si="36"/>
        <v>77.430805689115033</v>
      </c>
      <c r="BI64" s="2">
        <f t="shared" si="37"/>
        <v>78.483619962563836</v>
      </c>
      <c r="BJ64" s="2">
        <f t="shared" si="38"/>
        <v>69.81623778188451</v>
      </c>
      <c r="BK64" s="2">
        <f t="shared" si="39"/>
        <v>70.79942343445795</v>
      </c>
      <c r="BL64" s="2">
        <f t="shared" si="40"/>
        <v>69.492858395781525</v>
      </c>
      <c r="BM64" s="2">
        <f t="shared" si="40"/>
        <v>66.294000673995527</v>
      </c>
      <c r="BO64" s="2" t="str">
        <f t="shared" si="41"/>
        <v/>
      </c>
      <c r="BP64" s="2" t="str">
        <f t="shared" si="42"/>
        <v/>
      </c>
      <c r="BQ64" s="2" t="str">
        <f t="shared" si="43"/>
        <v/>
      </c>
      <c r="BR64" s="2" t="str">
        <f t="shared" si="44"/>
        <v/>
      </c>
      <c r="BS64" s="2" t="str">
        <f t="shared" si="45"/>
        <v/>
      </c>
      <c r="BT64" s="2" t="str">
        <f t="shared" si="46"/>
        <v/>
      </c>
      <c r="BU64" s="2" t="str">
        <f t="shared" si="47"/>
        <v/>
      </c>
      <c r="BV64" s="2" t="str">
        <f t="shared" si="48"/>
        <v/>
      </c>
      <c r="BW64" s="2" t="str">
        <f t="shared" si="49"/>
        <v/>
      </c>
      <c r="BX64" s="2" t="str">
        <f t="shared" si="50"/>
        <v/>
      </c>
      <c r="BY64" s="2" t="str">
        <f t="shared" si="51"/>
        <v/>
      </c>
      <c r="BZ64" s="2" t="str">
        <f t="shared" si="52"/>
        <v/>
      </c>
      <c r="CA64" s="2" t="str">
        <f t="shared" si="53"/>
        <v/>
      </c>
      <c r="CB64" s="2" t="str">
        <f t="shared" si="54"/>
        <v/>
      </c>
      <c r="CC64" s="2">
        <f t="shared" si="125"/>
        <v>68.650000000000006</v>
      </c>
      <c r="CE64" s="2" t="str">
        <f t="shared" si="55"/>
        <v/>
      </c>
      <c r="CF64" s="2" t="str">
        <f t="shared" si="56"/>
        <v/>
      </c>
      <c r="CG64" s="2" t="str">
        <f t="shared" si="57"/>
        <v/>
      </c>
      <c r="CH64" s="2" t="str">
        <f t="shared" si="58"/>
        <v/>
      </c>
      <c r="CI64" s="2" t="str">
        <f t="shared" si="59"/>
        <v/>
      </c>
      <c r="CJ64" s="2" t="str">
        <f t="shared" si="60"/>
        <v/>
      </c>
      <c r="CK64" s="2" t="str">
        <f t="shared" si="61"/>
        <v/>
      </c>
      <c r="CL64" s="2" t="str">
        <f t="shared" si="62"/>
        <v/>
      </c>
      <c r="CM64" s="2" t="str">
        <f t="shared" si="63"/>
        <v/>
      </c>
      <c r="CN64" s="2" t="str">
        <f t="shared" si="64"/>
        <v/>
      </c>
      <c r="CO64" s="2" t="str">
        <f t="shared" si="65"/>
        <v/>
      </c>
      <c r="CP64" s="2" t="str">
        <f t="shared" si="66"/>
        <v/>
      </c>
      <c r="CQ64" s="2" t="str">
        <f t="shared" si="67"/>
        <v/>
      </c>
      <c r="CR64" s="2" t="str">
        <f t="shared" si="68"/>
        <v/>
      </c>
      <c r="CS64" s="2" t="str">
        <f t="shared" si="126"/>
        <v/>
      </c>
      <c r="CU64" s="2">
        <f t="shared" si="69"/>
        <v>67.521260391764017</v>
      </c>
      <c r="CV64" s="2">
        <f t="shared" si="70"/>
        <v>73.885507244109775</v>
      </c>
      <c r="CW64" s="2">
        <f t="shared" si="71"/>
        <v>71.83850252869594</v>
      </c>
      <c r="CX64" s="2">
        <f t="shared" si="72"/>
        <v>66.569040979596934</v>
      </c>
      <c r="CY64" s="2">
        <f t="shared" si="73"/>
        <v>70.425153242858372</v>
      </c>
      <c r="CZ64" s="2">
        <f t="shared" si="74"/>
        <v>71.537561858470653</v>
      </c>
      <c r="DA64" s="2">
        <f t="shared" si="75"/>
        <v>73.850634856519008</v>
      </c>
      <c r="DB64" s="2">
        <f t="shared" si="76"/>
        <v>76.079245308903396</v>
      </c>
      <c r="DC64" s="2">
        <f t="shared" si="77"/>
        <v>79.475055222443501</v>
      </c>
      <c r="DD64" s="2">
        <f t="shared" si="78"/>
        <v>77.477814499560111</v>
      </c>
      <c r="DE64" s="2">
        <f t="shared" si="79"/>
        <v>78.553914119550029</v>
      </c>
      <c r="DF64" s="2">
        <f t="shared" si="80"/>
        <v>69.843273612793979</v>
      </c>
      <c r="DG64" s="2">
        <f t="shared" si="81"/>
        <v>70.812617391304343</v>
      </c>
      <c r="DH64" s="2">
        <f t="shared" si="82"/>
        <v>69.498577620346765</v>
      </c>
      <c r="DI64" s="2">
        <f t="shared" si="82"/>
        <v>66.285571161012541</v>
      </c>
      <c r="DK64" s="2">
        <f t="shared" si="139"/>
        <v>59.948036134835149</v>
      </c>
      <c r="DL64" s="2">
        <f t="shared" si="140"/>
        <v>66.059409086068726</v>
      </c>
      <c r="DM64" s="2">
        <f t="shared" si="85"/>
        <v>60.647585867175664</v>
      </c>
      <c r="DN64" s="2">
        <f t="shared" si="86"/>
        <v>59.606327339593356</v>
      </c>
      <c r="DO64" s="2">
        <f t="shared" si="87"/>
        <v>63.400806087194077</v>
      </c>
      <c r="DP64" s="2">
        <f t="shared" si="88"/>
        <v>65.834930215528402</v>
      </c>
      <c r="DQ64" s="2">
        <f t="shared" si="89"/>
        <v>68.773634201051877</v>
      </c>
      <c r="DR64" s="2">
        <f t="shared" si="90"/>
        <v>69.159515297050419</v>
      </c>
      <c r="DS64" s="2">
        <f t="shared" si="91"/>
        <v>72.654963139721261</v>
      </c>
      <c r="DT64" s="2">
        <f t="shared" si="92"/>
        <v>70.280137377100644</v>
      </c>
      <c r="DU64" s="2">
        <f t="shared" si="93"/>
        <v>66.647295241117476</v>
      </c>
      <c r="DV64" s="2">
        <f t="shared" si="94"/>
        <v>64.543226855340478</v>
      </c>
      <c r="DW64" s="2">
        <f t="shared" si="95"/>
        <v>68.220300049984331</v>
      </c>
      <c r="DX64" s="2">
        <f t="shared" si="96"/>
        <v>68.463590605003944</v>
      </c>
      <c r="DY64" s="2">
        <f t="shared" si="96"/>
        <v>67.990109617833511</v>
      </c>
      <c r="EA64" s="2">
        <f t="shared" si="97"/>
        <v>5.5208756633990629E-3</v>
      </c>
      <c r="EB64" s="2">
        <f t="shared" si="98"/>
        <v>5.3912220695659964E-3</v>
      </c>
      <c r="EC64" s="2">
        <f t="shared" si="99"/>
        <v>5.7216351858833652E-3</v>
      </c>
      <c r="ED64" s="2">
        <f t="shared" si="100"/>
        <v>5.9512791007007302E-3</v>
      </c>
      <c r="EE64" s="2">
        <f t="shared" si="101"/>
        <v>5.9883524900703833E-3</v>
      </c>
      <c r="EF64" s="2">
        <f t="shared" si="102"/>
        <v>6.3012917650541699E-3</v>
      </c>
      <c r="EG64" s="2">
        <f t="shared" si="103"/>
        <v>6.3459783795385902E-3</v>
      </c>
      <c r="EH64" s="2">
        <f t="shared" si="104"/>
        <v>6.3743334394647383E-3</v>
      </c>
      <c r="EI64" s="2">
        <f t="shared" si="105"/>
        <v>6.9879418887010825E-3</v>
      </c>
      <c r="EJ64" s="2">
        <f t="shared" si="106"/>
        <v>6.5311085292231582E-3</v>
      </c>
      <c r="EK64" s="2">
        <f t="shared" si="107"/>
        <v>5.9037882797706494E-3</v>
      </c>
      <c r="EL64" s="2">
        <f t="shared" si="108"/>
        <v>5.1010551692700756E-3</v>
      </c>
      <c r="EM64" s="2">
        <f t="shared" si="109"/>
        <v>5.0896379992105252E-3</v>
      </c>
      <c r="EN64" s="2">
        <f t="shared" si="110"/>
        <v>5.5258901613718355E-3</v>
      </c>
      <c r="EO64" s="2">
        <f t="shared" si="110"/>
        <v>4.9453345855901484E-3</v>
      </c>
    </row>
    <row r="65" spans="2:145" x14ac:dyDescent="0.25">
      <c r="B65" s="2">
        <v>38</v>
      </c>
      <c r="C65" s="43">
        <v>89.951999999999998</v>
      </c>
      <c r="D65" s="43">
        <v>90.466999999999999</v>
      </c>
      <c r="E65" s="43">
        <v>92.882999999999996</v>
      </c>
      <c r="F65" s="43">
        <v>90.45</v>
      </c>
      <c r="G65" s="43">
        <v>92.2</v>
      </c>
      <c r="H65" s="43">
        <v>88.367000000000004</v>
      </c>
      <c r="I65" s="43">
        <v>93.05</v>
      </c>
      <c r="J65" s="43">
        <v>90.966999999999999</v>
      </c>
      <c r="K65" s="43">
        <v>98.933000000000007</v>
      </c>
      <c r="L65" s="43">
        <v>93.45</v>
      </c>
      <c r="M65" s="43">
        <v>98.117000000000004</v>
      </c>
      <c r="N65" s="43">
        <v>80.75</v>
      </c>
      <c r="O65" s="43">
        <v>87.533000000000001</v>
      </c>
      <c r="P65" s="43">
        <v>77.766999999999996</v>
      </c>
      <c r="Q65" s="43">
        <v>68.983000000000004</v>
      </c>
      <c r="S65" s="4">
        <f t="shared" si="111"/>
        <v>90.471375259412412</v>
      </c>
      <c r="T65" s="4">
        <f t="shared" si="127"/>
        <v>93.338795907401149</v>
      </c>
      <c r="U65" s="4">
        <f t="shared" si="128"/>
        <v>93.71153641100878</v>
      </c>
      <c r="V65" s="4">
        <f t="shared" si="129"/>
        <v>95.962938379049035</v>
      </c>
      <c r="W65" s="4">
        <f t="shared" si="130"/>
        <v>93.40286852531132</v>
      </c>
      <c r="X65" s="4">
        <f t="shared" si="131"/>
        <v>94.265512338617782</v>
      </c>
      <c r="Y65" s="4">
        <f t="shared" si="132"/>
        <v>97.406938460748449</v>
      </c>
      <c r="Z65" s="4">
        <f t="shared" si="133"/>
        <v>93.765600055209006</v>
      </c>
      <c r="AA65" s="4">
        <f t="shared" si="134"/>
        <v>100.92480831112253</v>
      </c>
      <c r="AB65" s="4">
        <f t="shared" si="135"/>
        <v>95.544722105267823</v>
      </c>
      <c r="AC65" s="4">
        <f t="shared" si="136"/>
        <v>90.882416854600038</v>
      </c>
      <c r="AD65" s="4">
        <f t="shared" si="137"/>
        <v>88.447625373883312</v>
      </c>
      <c r="AE65" s="4">
        <f t="shared" si="138"/>
        <v>93.881245950276309</v>
      </c>
      <c r="AF65" s="4">
        <f t="shared" si="12"/>
        <v>81.610529968670392</v>
      </c>
      <c r="AG65" s="4">
        <f t="shared" si="124"/>
        <v>70.172217732580407</v>
      </c>
      <c r="AI65" s="4">
        <f t="shared" si="13"/>
        <v>-0.51937525941241347</v>
      </c>
      <c r="AJ65" s="4">
        <f t="shared" si="14"/>
        <v>-2.8717959074011503</v>
      </c>
      <c r="AK65" s="4">
        <f t="shared" si="15"/>
        <v>-0.82853641100878406</v>
      </c>
      <c r="AL65" s="4">
        <f t="shared" si="16"/>
        <v>-5.5129383790490323</v>
      </c>
      <c r="AM65" s="4">
        <f t="shared" si="17"/>
        <v>-1.2028685253113167</v>
      </c>
      <c r="AN65" s="4">
        <f t="shared" si="18"/>
        <v>-5.8985123386177776</v>
      </c>
      <c r="AO65" s="4">
        <f t="shared" si="19"/>
        <v>-4.3569384607484523</v>
      </c>
      <c r="AP65" s="4">
        <f t="shared" si="20"/>
        <v>-2.7986000552090076</v>
      </c>
      <c r="AQ65" s="4">
        <f t="shared" si="21"/>
        <v>-1.9918083111225258</v>
      </c>
      <c r="AR65" s="4">
        <f t="shared" si="22"/>
        <v>-2.0947221052678202</v>
      </c>
      <c r="AS65" s="4">
        <f t="shared" si="23"/>
        <v>7.2345831453999665</v>
      </c>
      <c r="AT65" s="4">
        <f t="shared" si="24"/>
        <v>-7.6976253738833122</v>
      </c>
      <c r="AU65" s="4">
        <f t="shared" si="25"/>
        <v>-6.3482459502763078</v>
      </c>
      <c r="AV65" s="4">
        <f t="shared" si="26"/>
        <v>-3.8435299686703956</v>
      </c>
      <c r="AW65" s="4">
        <f t="shared" si="26"/>
        <v>-1.1892177325804028</v>
      </c>
      <c r="AY65" s="2">
        <f t="shared" si="27"/>
        <v>67.202016739389805</v>
      </c>
      <c r="AZ65" s="2">
        <f t="shared" si="28"/>
        <v>73.510225409865669</v>
      </c>
      <c r="BA65" s="2">
        <f t="shared" si="29"/>
        <v>71.401990576566462</v>
      </c>
      <c r="BB65" s="2">
        <f t="shared" si="30"/>
        <v>66.233370578445346</v>
      </c>
      <c r="BC65" s="2">
        <f t="shared" si="31"/>
        <v>70.090852080456514</v>
      </c>
      <c r="BD65" s="2">
        <f t="shared" si="32"/>
        <v>71.226546086117978</v>
      </c>
      <c r="BE65" s="2">
        <f t="shared" si="33"/>
        <v>73.538380701515436</v>
      </c>
      <c r="BF65" s="2">
        <f t="shared" si="34"/>
        <v>75.716390617455914</v>
      </c>
      <c r="BG65" s="2">
        <f t="shared" si="35"/>
        <v>79.080473434378845</v>
      </c>
      <c r="BH65" s="2">
        <f t="shared" si="36"/>
        <v>77.104686530412167</v>
      </c>
      <c r="BI65" s="2">
        <f t="shared" si="37"/>
        <v>78.075411768708548</v>
      </c>
      <c r="BJ65" s="2">
        <f t="shared" si="38"/>
        <v>69.545599138727226</v>
      </c>
      <c r="BK65" s="2">
        <f t="shared" si="39"/>
        <v>70.557504215925405</v>
      </c>
      <c r="BL65" s="2">
        <f t="shared" si="40"/>
        <v>69.306435007315059</v>
      </c>
      <c r="BM65" s="2">
        <f t="shared" si="40"/>
        <v>66.171099816408784</v>
      </c>
      <c r="BO65" s="2" t="str">
        <f t="shared" si="41"/>
        <v/>
      </c>
      <c r="BP65" s="2" t="str">
        <f t="shared" si="42"/>
        <v/>
      </c>
      <c r="BQ65" s="2" t="str">
        <f t="shared" si="43"/>
        <v/>
      </c>
      <c r="BR65" s="2" t="str">
        <f t="shared" si="44"/>
        <v/>
      </c>
      <c r="BS65" s="2" t="str">
        <f t="shared" si="45"/>
        <v/>
      </c>
      <c r="BT65" s="2" t="str">
        <f t="shared" si="46"/>
        <v/>
      </c>
      <c r="BU65" s="2" t="str">
        <f t="shared" si="47"/>
        <v/>
      </c>
      <c r="BV65" s="2" t="str">
        <f t="shared" si="48"/>
        <v/>
      </c>
      <c r="BW65" s="2" t="str">
        <f t="shared" si="49"/>
        <v/>
      </c>
      <c r="BX65" s="2" t="str">
        <f t="shared" si="50"/>
        <v/>
      </c>
      <c r="BY65" s="2" t="str">
        <f t="shared" si="51"/>
        <v/>
      </c>
      <c r="BZ65" s="2" t="str">
        <f t="shared" si="52"/>
        <v/>
      </c>
      <c r="CA65" s="2" t="str">
        <f t="shared" si="53"/>
        <v/>
      </c>
      <c r="CB65" s="2" t="str">
        <f t="shared" si="54"/>
        <v/>
      </c>
      <c r="CC65" s="2">
        <f t="shared" si="125"/>
        <v>68.983000000000004</v>
      </c>
      <c r="CE65" s="2" t="str">
        <f t="shared" si="55"/>
        <v/>
      </c>
      <c r="CF65" s="2" t="str">
        <f t="shared" si="56"/>
        <v/>
      </c>
      <c r="CG65" s="2" t="str">
        <f t="shared" si="57"/>
        <v/>
      </c>
      <c r="CH65" s="2" t="str">
        <f t="shared" si="58"/>
        <v/>
      </c>
      <c r="CI65" s="2" t="str">
        <f t="shared" si="59"/>
        <v/>
      </c>
      <c r="CJ65" s="2" t="str">
        <f t="shared" si="60"/>
        <v/>
      </c>
      <c r="CK65" s="2" t="str">
        <f t="shared" si="61"/>
        <v/>
      </c>
      <c r="CL65" s="2" t="str">
        <f t="shared" si="62"/>
        <v/>
      </c>
      <c r="CM65" s="2" t="str">
        <f t="shared" si="63"/>
        <v/>
      </c>
      <c r="CN65" s="2" t="str">
        <f t="shared" si="64"/>
        <v/>
      </c>
      <c r="CO65" s="2" t="str">
        <f t="shared" si="65"/>
        <v/>
      </c>
      <c r="CP65" s="2" t="str">
        <f t="shared" si="66"/>
        <v/>
      </c>
      <c r="CQ65" s="2" t="str">
        <f t="shared" si="67"/>
        <v/>
      </c>
      <c r="CR65" s="2" t="str">
        <f t="shared" si="68"/>
        <v/>
      </c>
      <c r="CS65" s="2" t="str">
        <f t="shared" si="126"/>
        <v/>
      </c>
      <c r="CU65" s="2">
        <f t="shared" si="69"/>
        <v>67.246990183948697</v>
      </c>
      <c r="CV65" s="2">
        <f t="shared" si="70"/>
        <v>73.555648060326234</v>
      </c>
      <c r="CW65" s="2">
        <f t="shared" si="71"/>
        <v>71.470856269957707</v>
      </c>
      <c r="CX65" s="2">
        <f t="shared" si="72"/>
        <v>66.277921753491071</v>
      </c>
      <c r="CY65" s="2">
        <f t="shared" si="73"/>
        <v>70.136115037326306</v>
      </c>
      <c r="CZ65" s="2">
        <f t="shared" si="74"/>
        <v>71.265197529298177</v>
      </c>
      <c r="DA65" s="2">
        <f t="shared" si="75"/>
        <v>73.573047196105506</v>
      </c>
      <c r="DB65" s="2">
        <f t="shared" si="76"/>
        <v>75.763853623054956</v>
      </c>
      <c r="DC65" s="2">
        <f t="shared" si="77"/>
        <v>79.131712270335143</v>
      </c>
      <c r="DD65" s="2">
        <f t="shared" si="78"/>
        <v>77.155242024978406</v>
      </c>
      <c r="DE65" s="2">
        <f t="shared" si="79"/>
        <v>78.151071214649022</v>
      </c>
      <c r="DF65" s="2">
        <f t="shared" si="80"/>
        <v>69.574743978160953</v>
      </c>
      <c r="DG65" s="2">
        <f t="shared" si="81"/>
        <v>70.571726086956517</v>
      </c>
      <c r="DH65" s="2">
        <f t="shared" si="82"/>
        <v>69.312657374813014</v>
      </c>
      <c r="DI65" s="2">
        <f t="shared" si="82"/>
        <v>66.162087351084168</v>
      </c>
      <c r="DK65" s="2">
        <f t="shared" si="139"/>
        <v>59.813728053520109</v>
      </c>
      <c r="DL65" s="2">
        <f t="shared" si="140"/>
        <v>65.867688607068217</v>
      </c>
      <c r="DM65" s="2">
        <f t="shared" si="85"/>
        <v>60.487819661544393</v>
      </c>
      <c r="DN65" s="2">
        <f t="shared" si="86"/>
        <v>59.446703960490559</v>
      </c>
      <c r="DO65" s="2">
        <f t="shared" si="87"/>
        <v>63.238699284899326</v>
      </c>
      <c r="DP65" s="2">
        <f t="shared" si="88"/>
        <v>65.667620625059612</v>
      </c>
      <c r="DQ65" s="2">
        <f t="shared" si="89"/>
        <v>68.587909535590228</v>
      </c>
      <c r="DR65" s="2">
        <f t="shared" si="90"/>
        <v>68.968884914754909</v>
      </c>
      <c r="DS65" s="2">
        <f t="shared" si="91"/>
        <v>72.439916688094641</v>
      </c>
      <c r="DT65" s="2">
        <f t="shared" si="92"/>
        <v>70.091171448120789</v>
      </c>
      <c r="DU65" s="2">
        <f t="shared" si="93"/>
        <v>66.456624481340242</v>
      </c>
      <c r="DV65" s="2">
        <f t="shared" si="94"/>
        <v>64.361412639628568</v>
      </c>
      <c r="DW65" s="2">
        <f t="shared" si="95"/>
        <v>68.02206154084638</v>
      </c>
      <c r="DX65" s="2">
        <f t="shared" si="96"/>
        <v>68.285150155418521</v>
      </c>
      <c r="DY65" s="2">
        <f t="shared" si="96"/>
        <v>67.824945054582969</v>
      </c>
      <c r="EA65" s="2">
        <f t="shared" si="97"/>
        <v>6.0502971333112367E-3</v>
      </c>
      <c r="EB65" s="2">
        <f t="shared" si="98"/>
        <v>5.9082843421219703E-3</v>
      </c>
      <c r="EC65" s="2">
        <f t="shared" si="99"/>
        <v>6.2701870026072885E-3</v>
      </c>
      <c r="ED65" s="2">
        <f t="shared" si="100"/>
        <v>6.5217032154041297E-3</v>
      </c>
      <c r="EE65" s="2">
        <f t="shared" si="101"/>
        <v>6.5623065934315777E-3</v>
      </c>
      <c r="EF65" s="2">
        <f t="shared" si="102"/>
        <v>6.9050312021494724E-3</v>
      </c>
      <c r="EG65" s="2">
        <f t="shared" si="103"/>
        <v>6.9539693687194898E-3</v>
      </c>
      <c r="EH65" s="2">
        <f t="shared" si="104"/>
        <v>6.9850219532384787E-3</v>
      </c>
      <c r="EI65" s="2">
        <f t="shared" si="105"/>
        <v>7.6569637142359067E-3</v>
      </c>
      <c r="EJ65" s="2">
        <f t="shared" si="106"/>
        <v>7.1567085883687846E-3</v>
      </c>
      <c r="EK65" s="2">
        <f t="shared" si="107"/>
        <v>6.4696900730661314E-3</v>
      </c>
      <c r="EL65" s="2">
        <f t="shared" si="108"/>
        <v>5.5904444857181827E-3</v>
      </c>
      <c r="EM65" s="2">
        <f t="shared" si="109"/>
        <v>5.5779381067263909E-3</v>
      </c>
      <c r="EN65" s="2">
        <f t="shared" si="110"/>
        <v>6.0557895657623682E-3</v>
      </c>
      <c r="EO65" s="2">
        <f t="shared" si="110"/>
        <v>5.4198656359158003E-3</v>
      </c>
    </row>
    <row r="66" spans="2:145" x14ac:dyDescent="0.25">
      <c r="B66" s="2">
        <v>39</v>
      </c>
      <c r="C66" s="43">
        <v>96.570999999999998</v>
      </c>
      <c r="D66" s="43">
        <v>95.716999999999999</v>
      </c>
      <c r="E66" s="43">
        <v>98.65</v>
      </c>
      <c r="F66" s="43">
        <v>95.3</v>
      </c>
      <c r="G66" s="43">
        <v>96.716999999999999</v>
      </c>
      <c r="H66" s="43">
        <v>93.15</v>
      </c>
      <c r="I66" s="43">
        <v>97.117000000000004</v>
      </c>
      <c r="J66" s="43">
        <v>94.066999999999993</v>
      </c>
      <c r="K66" s="43">
        <v>101.617</v>
      </c>
      <c r="L66" s="43">
        <v>94.617000000000004</v>
      </c>
      <c r="M66" s="43">
        <v>102.133</v>
      </c>
      <c r="N66" s="43">
        <v>84.882999999999996</v>
      </c>
      <c r="O66" s="43">
        <v>91.733000000000004</v>
      </c>
      <c r="P66" s="43">
        <v>80.2</v>
      </c>
      <c r="Q66" s="43">
        <v>72.516999999999996</v>
      </c>
      <c r="S66" s="4">
        <f t="shared" si="111"/>
        <v>97.1889697345933</v>
      </c>
      <c r="T66" s="4">
        <f t="shared" si="127"/>
        <v>99.327206294425807</v>
      </c>
      <c r="U66" s="4">
        <f t="shared" si="128"/>
        <v>100.19506079772282</v>
      </c>
      <c r="V66" s="4">
        <f t="shared" si="129"/>
        <v>103.62079883171572</v>
      </c>
      <c r="W66" s="4">
        <f t="shared" si="130"/>
        <v>100.14655714929731</v>
      </c>
      <c r="X66" s="4">
        <f t="shared" si="131"/>
        <v>101.26176389695701</v>
      </c>
      <c r="Y66" s="4">
        <f t="shared" si="132"/>
        <v>104.4106338475524</v>
      </c>
      <c r="Z66" s="4">
        <f t="shared" si="133"/>
        <v>99.446397399809072</v>
      </c>
      <c r="AA66" s="4">
        <f t="shared" si="134"/>
        <v>107.39007147410244</v>
      </c>
      <c r="AB66" s="4">
        <f t="shared" si="135"/>
        <v>101.3818908133039</v>
      </c>
      <c r="AC66" s="4">
        <f t="shared" si="136"/>
        <v>95.419896185319203</v>
      </c>
      <c r="AD66" s="4">
        <f t="shared" si="137"/>
        <v>94.046320433252518</v>
      </c>
      <c r="AE66" s="4">
        <f t="shared" si="138"/>
        <v>100.21658366357428</v>
      </c>
      <c r="AF66" s="4">
        <f t="shared" si="12"/>
        <v>86.124981351972124</v>
      </c>
      <c r="AG66" s="4">
        <f t="shared" si="124"/>
        <v>72.359961632427385</v>
      </c>
      <c r="AI66" s="4">
        <f t="shared" si="13"/>
        <v>-0.61796973459330218</v>
      </c>
      <c r="AJ66" s="4">
        <f t="shared" si="14"/>
        <v>-3.610206294425808</v>
      </c>
      <c r="AK66" s="4">
        <f t="shared" si="15"/>
        <v>-1.5450607977228117</v>
      </c>
      <c r="AL66" s="4">
        <f t="shared" si="16"/>
        <v>-8.3207988317157202</v>
      </c>
      <c r="AM66" s="4">
        <f t="shared" si="17"/>
        <v>-3.4295571492973096</v>
      </c>
      <c r="AN66" s="4">
        <f t="shared" si="18"/>
        <v>-8.111763896957001</v>
      </c>
      <c r="AO66" s="4">
        <f t="shared" si="19"/>
        <v>-7.2936338475523996</v>
      </c>
      <c r="AP66" s="4">
        <f t="shared" si="20"/>
        <v>-5.3793973998090792</v>
      </c>
      <c r="AQ66" s="4">
        <f t="shared" si="21"/>
        <v>-5.7730714741024372</v>
      </c>
      <c r="AR66" s="4">
        <f t="shared" si="22"/>
        <v>-6.764890813303893</v>
      </c>
      <c r="AS66" s="4">
        <f t="shared" si="23"/>
        <v>6.7131038146807924</v>
      </c>
      <c r="AT66" s="4">
        <f t="shared" si="24"/>
        <v>-9.1633204332525224</v>
      </c>
      <c r="AU66" s="4">
        <f t="shared" si="25"/>
        <v>-8.4835836635742794</v>
      </c>
      <c r="AV66" s="4">
        <f t="shared" si="26"/>
        <v>-5.9249813519721215</v>
      </c>
      <c r="AW66" s="4">
        <f t="shared" si="26"/>
        <v>0.15703836757261058</v>
      </c>
      <c r="AY66" s="2">
        <f t="shared" si="27"/>
        <v>66.924364312412578</v>
      </c>
      <c r="AZ66" s="2">
        <f t="shared" si="28"/>
        <v>73.176906699206526</v>
      </c>
      <c r="BA66" s="2">
        <f t="shared" si="29"/>
        <v>71.029174267868484</v>
      </c>
      <c r="BB66" s="2">
        <f t="shared" si="30"/>
        <v>65.938923575234639</v>
      </c>
      <c r="BC66" s="2">
        <f t="shared" si="31"/>
        <v>69.798391135888409</v>
      </c>
      <c r="BD66" s="2">
        <f t="shared" si="32"/>
        <v>70.951275812470598</v>
      </c>
      <c r="BE66" s="2">
        <f t="shared" si="33"/>
        <v>73.258173939309415</v>
      </c>
      <c r="BF66" s="2">
        <f t="shared" si="34"/>
        <v>75.397409728021742</v>
      </c>
      <c r="BG66" s="2">
        <f t="shared" si="35"/>
        <v>78.733304867697768</v>
      </c>
      <c r="BH66" s="2">
        <f t="shared" si="36"/>
        <v>76.778322511644461</v>
      </c>
      <c r="BI66" s="2">
        <f t="shared" si="37"/>
        <v>77.66682530987957</v>
      </c>
      <c r="BJ66" s="2">
        <f t="shared" si="38"/>
        <v>69.274806150972836</v>
      </c>
      <c r="BK66" s="2">
        <f t="shared" si="39"/>
        <v>70.31550992640517</v>
      </c>
      <c r="BL66" s="2">
        <f t="shared" si="40"/>
        <v>69.119968059982696</v>
      </c>
      <c r="BM66" s="2">
        <f t="shared" si="40"/>
        <v>66.04823277885933</v>
      </c>
      <c r="BO66" s="2" t="str">
        <f t="shared" si="41"/>
        <v/>
      </c>
      <c r="BP66" s="2" t="str">
        <f t="shared" si="42"/>
        <v/>
      </c>
      <c r="BQ66" s="2" t="str">
        <f t="shared" si="43"/>
        <v/>
      </c>
      <c r="BR66" s="2" t="str">
        <f t="shared" si="44"/>
        <v/>
      </c>
      <c r="BS66" s="2" t="str">
        <f t="shared" si="45"/>
        <v/>
      </c>
      <c r="BT66" s="2" t="str">
        <f t="shared" si="46"/>
        <v/>
      </c>
      <c r="BU66" s="2" t="str">
        <f t="shared" si="47"/>
        <v/>
      </c>
      <c r="BV66" s="2" t="str">
        <f t="shared" si="48"/>
        <v/>
      </c>
      <c r="BW66" s="2" t="str">
        <f t="shared" si="49"/>
        <v/>
      </c>
      <c r="BX66" s="2" t="str">
        <f t="shared" si="50"/>
        <v/>
      </c>
      <c r="BY66" s="2" t="str">
        <f t="shared" si="51"/>
        <v/>
      </c>
      <c r="BZ66" s="2" t="str">
        <f t="shared" si="52"/>
        <v/>
      </c>
      <c r="CA66" s="2" t="str">
        <f t="shared" si="53"/>
        <v/>
      </c>
      <c r="CB66" s="2" t="str">
        <f t="shared" si="54"/>
        <v/>
      </c>
      <c r="CC66" s="2" t="str">
        <f t="shared" si="125"/>
        <v/>
      </c>
      <c r="CE66" s="2" t="str">
        <f t="shared" si="55"/>
        <v/>
      </c>
      <c r="CF66" s="2" t="str">
        <f t="shared" si="56"/>
        <v/>
      </c>
      <c r="CG66" s="2" t="str">
        <f t="shared" si="57"/>
        <v/>
      </c>
      <c r="CH66" s="2" t="str">
        <f t="shared" si="58"/>
        <v/>
      </c>
      <c r="CI66" s="2" t="str">
        <f t="shared" si="59"/>
        <v/>
      </c>
      <c r="CJ66" s="2" t="str">
        <f t="shared" si="60"/>
        <v/>
      </c>
      <c r="CK66" s="2" t="str">
        <f t="shared" si="61"/>
        <v/>
      </c>
      <c r="CL66" s="2" t="str">
        <f t="shared" si="62"/>
        <v/>
      </c>
      <c r="CM66" s="2" t="str">
        <f t="shared" si="63"/>
        <v/>
      </c>
      <c r="CN66" s="2" t="str">
        <f t="shared" si="64"/>
        <v/>
      </c>
      <c r="CO66" s="2" t="str">
        <f t="shared" si="65"/>
        <v/>
      </c>
      <c r="CP66" s="2" t="str">
        <f t="shared" si="66"/>
        <v/>
      </c>
      <c r="CQ66" s="2" t="str">
        <f t="shared" si="67"/>
        <v/>
      </c>
      <c r="CR66" s="2" t="str">
        <f t="shared" si="68"/>
        <v/>
      </c>
      <c r="CS66" s="2" t="str">
        <f t="shared" si="126"/>
        <v/>
      </c>
      <c r="CU66" s="2">
        <f t="shared" si="69"/>
        <v>66.972719976133376</v>
      </c>
      <c r="CV66" s="2">
        <f t="shared" si="70"/>
        <v>73.22578887654268</v>
      </c>
      <c r="CW66" s="2">
        <f t="shared" si="71"/>
        <v>71.10321001121946</v>
      </c>
      <c r="CX66" s="2">
        <f t="shared" si="72"/>
        <v>65.986802527385208</v>
      </c>
      <c r="CY66" s="2">
        <f t="shared" si="73"/>
        <v>69.847076831794254</v>
      </c>
      <c r="CZ66" s="2">
        <f t="shared" si="74"/>
        <v>70.992833200125716</v>
      </c>
      <c r="DA66" s="2">
        <f t="shared" si="75"/>
        <v>73.29545953569199</v>
      </c>
      <c r="DB66" s="2">
        <f t="shared" si="76"/>
        <v>75.448461937206503</v>
      </c>
      <c r="DC66" s="2">
        <f t="shared" si="77"/>
        <v>78.788369318226771</v>
      </c>
      <c r="DD66" s="2">
        <f t="shared" si="78"/>
        <v>76.832669550396687</v>
      </c>
      <c r="DE66" s="2">
        <f t="shared" si="79"/>
        <v>77.748228309748015</v>
      </c>
      <c r="DF66" s="2">
        <f t="shared" si="80"/>
        <v>69.306214343527927</v>
      </c>
      <c r="DG66" s="2">
        <f t="shared" si="81"/>
        <v>70.33083478260869</v>
      </c>
      <c r="DH66" s="2">
        <f t="shared" si="82"/>
        <v>69.126737129279263</v>
      </c>
      <c r="DI66" s="2">
        <f t="shared" si="82"/>
        <v>66.038603541155808</v>
      </c>
      <c r="DK66" s="2">
        <f t="shared" si="139"/>
        <v>59.679419972205061</v>
      </c>
      <c r="DL66" s="2">
        <f t="shared" si="140"/>
        <v>65.675968128067694</v>
      </c>
      <c r="DM66" s="2">
        <f t="shared" si="85"/>
        <v>60.328053455913121</v>
      </c>
      <c r="DN66" s="2">
        <f t="shared" si="86"/>
        <v>59.287080581387762</v>
      </c>
      <c r="DO66" s="2">
        <f t="shared" si="87"/>
        <v>63.076592482604575</v>
      </c>
      <c r="DP66" s="2">
        <f t="shared" si="88"/>
        <v>65.500311034590823</v>
      </c>
      <c r="DQ66" s="2">
        <f t="shared" si="89"/>
        <v>68.402184870128565</v>
      </c>
      <c r="DR66" s="2">
        <f t="shared" si="90"/>
        <v>68.778254532459385</v>
      </c>
      <c r="DS66" s="2">
        <f t="shared" si="91"/>
        <v>72.224870236468021</v>
      </c>
      <c r="DT66" s="2">
        <f t="shared" si="92"/>
        <v>69.902205519140949</v>
      </c>
      <c r="DU66" s="2">
        <f t="shared" si="93"/>
        <v>66.265953721563008</v>
      </c>
      <c r="DV66" s="2">
        <f t="shared" si="94"/>
        <v>64.179598423916644</v>
      </c>
      <c r="DW66" s="2">
        <f t="shared" si="95"/>
        <v>67.823823031708415</v>
      </c>
      <c r="DX66" s="2">
        <f t="shared" si="96"/>
        <v>68.106709705833097</v>
      </c>
      <c r="DY66" s="2">
        <f t="shared" si="96"/>
        <v>67.659780491332441</v>
      </c>
      <c r="EA66" s="2">
        <f t="shared" si="97"/>
        <v>6.6301487248234198E-3</v>
      </c>
      <c r="EB66" s="2">
        <f t="shared" si="98"/>
        <v>6.474614294125023E-3</v>
      </c>
      <c r="EC66" s="2">
        <f t="shared" si="99"/>
        <v>6.8709668366273291E-3</v>
      </c>
      <c r="ED66" s="2">
        <f t="shared" si="100"/>
        <v>7.1464088415138811E-3</v>
      </c>
      <c r="EE66" s="2">
        <f t="shared" si="101"/>
        <v>7.1908734139047954E-3</v>
      </c>
      <c r="EF66" s="2">
        <f t="shared" si="102"/>
        <v>7.5661756844397059E-3</v>
      </c>
      <c r="EG66" s="2">
        <f t="shared" si="103"/>
        <v>7.6197636410972498E-3</v>
      </c>
      <c r="EH66" s="2">
        <f t="shared" si="104"/>
        <v>7.6537663804017667E-3</v>
      </c>
      <c r="EI66" s="2">
        <f t="shared" si="105"/>
        <v>8.3894961884049459E-3</v>
      </c>
      <c r="EJ66" s="2">
        <f t="shared" si="106"/>
        <v>7.8417604516985793E-3</v>
      </c>
      <c r="EK66" s="2">
        <f t="shared" si="107"/>
        <v>7.0894489801013498E-3</v>
      </c>
      <c r="EL66" s="2">
        <f t="shared" si="108"/>
        <v>6.126496122898349E-3</v>
      </c>
      <c r="EM66" s="2">
        <f t="shared" si="109"/>
        <v>6.1127979148902986E-3</v>
      </c>
      <c r="EN66" s="2">
        <f t="shared" si="110"/>
        <v>6.6361640294825422E-3</v>
      </c>
      <c r="EO66" s="2">
        <f t="shared" si="110"/>
        <v>5.9396586550685164E-3</v>
      </c>
    </row>
    <row r="67" spans="2:145" x14ac:dyDescent="0.25">
      <c r="B67" s="2">
        <v>40</v>
      </c>
      <c r="C67" s="43">
        <v>107.619</v>
      </c>
      <c r="D67" s="43">
        <v>104.867</v>
      </c>
      <c r="E67" s="43">
        <v>107.083</v>
      </c>
      <c r="F67" s="43">
        <v>103.68300000000001</v>
      </c>
      <c r="G67" s="43">
        <v>103.467</v>
      </c>
      <c r="H67" s="43">
        <v>101.783</v>
      </c>
      <c r="I67" s="43">
        <v>104.85</v>
      </c>
      <c r="J67" s="43">
        <v>99.95</v>
      </c>
      <c r="K67" s="43">
        <v>106.9</v>
      </c>
      <c r="L67" s="43">
        <v>99.5</v>
      </c>
      <c r="M67" s="43">
        <v>105.81699999999999</v>
      </c>
      <c r="N67" s="43">
        <v>88.216999999999999</v>
      </c>
      <c r="O67" s="43">
        <v>97.233000000000004</v>
      </c>
      <c r="P67" s="43">
        <v>84.25</v>
      </c>
      <c r="Q67" s="43">
        <v>72.566999999999993</v>
      </c>
      <c r="S67" s="4">
        <f t="shared" si="111"/>
        <v>105.34910884728284</v>
      </c>
      <c r="T67" s="4">
        <f t="shared" si="127"/>
        <v>106.75291455235407</v>
      </c>
      <c r="U67" s="4">
        <f t="shared" si="128"/>
        <v>108.15947436841398</v>
      </c>
      <c r="V67" s="4">
        <f t="shared" si="129"/>
        <v>112.69889571952675</v>
      </c>
      <c r="W67" s="4">
        <f t="shared" si="130"/>
        <v>108.35007231477324</v>
      </c>
      <c r="X67" s="4">
        <f t="shared" si="131"/>
        <v>109.83448462446948</v>
      </c>
      <c r="Y67" s="4">
        <f t="shared" si="132"/>
        <v>112.94090263332551</v>
      </c>
      <c r="Z67" s="4">
        <f t="shared" si="133"/>
        <v>106.54985427190432</v>
      </c>
      <c r="AA67" s="4">
        <f t="shared" si="134"/>
        <v>115.32508800065715</v>
      </c>
      <c r="AB67" s="4">
        <f t="shared" si="135"/>
        <v>108.67896293528861</v>
      </c>
      <c r="AC67" s="4">
        <f t="shared" si="136"/>
        <v>101.36609091316464</v>
      </c>
      <c r="AD67" s="4">
        <f t="shared" si="137"/>
        <v>100.94106666037304</v>
      </c>
      <c r="AE67" s="4">
        <f t="shared" si="138"/>
        <v>107.83181006561095</v>
      </c>
      <c r="AF67" s="4">
        <f t="shared" si="12"/>
        <v>91.956915467511891</v>
      </c>
      <c r="AG67" s="4">
        <f t="shared" si="124"/>
        <v>75.585842068568979</v>
      </c>
      <c r="AI67" s="4">
        <f t="shared" si="13"/>
        <v>2.2698911527171646</v>
      </c>
      <c r="AJ67" s="4">
        <f t="shared" si="14"/>
        <v>-1.8859145523540661</v>
      </c>
      <c r="AK67" s="4">
        <f t="shared" si="15"/>
        <v>-1.076474368413983</v>
      </c>
      <c r="AL67" s="4">
        <f t="shared" si="16"/>
        <v>-9.0158957195267391</v>
      </c>
      <c r="AM67" s="4">
        <f t="shared" si="17"/>
        <v>-4.8830723147732442</v>
      </c>
      <c r="AN67" s="4">
        <f t="shared" si="18"/>
        <v>-8.0514846244694809</v>
      </c>
      <c r="AO67" s="4">
        <f t="shared" si="19"/>
        <v>-8.0909026333255127</v>
      </c>
      <c r="AP67" s="4">
        <f t="shared" si="20"/>
        <v>-6.5998542719043201</v>
      </c>
      <c r="AQ67" s="4">
        <f t="shared" si="21"/>
        <v>-8.4250880006571407</v>
      </c>
      <c r="AR67" s="4">
        <f t="shared" si="22"/>
        <v>-9.1789629352886095</v>
      </c>
      <c r="AS67" s="4">
        <f t="shared" si="23"/>
        <v>4.4509090868353525</v>
      </c>
      <c r="AT67" s="4">
        <f t="shared" si="24"/>
        <v>-12.72406666037304</v>
      </c>
      <c r="AU67" s="4">
        <f t="shared" si="25"/>
        <v>-10.598810065610948</v>
      </c>
      <c r="AV67" s="4">
        <f t="shared" si="26"/>
        <v>-7.7069154675118909</v>
      </c>
      <c r="AW67" s="4">
        <f t="shared" si="26"/>
        <v>-3.0188420685689863</v>
      </c>
      <c r="AY67" s="2">
        <f t="shared" si="27"/>
        <v>66.646479579446734</v>
      </c>
      <c r="AZ67" s="2">
        <f t="shared" si="28"/>
        <v>72.843344983080499</v>
      </c>
      <c r="BA67" s="2">
        <f t="shared" si="29"/>
        <v>70.656004054488392</v>
      </c>
      <c r="BB67" s="2">
        <f t="shared" si="30"/>
        <v>65.644250921282222</v>
      </c>
      <c r="BC67" s="2">
        <f t="shared" si="31"/>
        <v>69.505692945607436</v>
      </c>
      <c r="BD67" s="2">
        <f t="shared" si="32"/>
        <v>70.675806253435766</v>
      </c>
      <c r="BE67" s="2">
        <f t="shared" si="33"/>
        <v>72.977786007149604</v>
      </c>
      <c r="BF67" s="2">
        <f t="shared" si="34"/>
        <v>75.078180169451556</v>
      </c>
      <c r="BG67" s="2">
        <f t="shared" si="35"/>
        <v>78.385877458694011</v>
      </c>
      <c r="BH67" s="2">
        <f t="shared" si="36"/>
        <v>76.451699705595516</v>
      </c>
      <c r="BI67" s="2">
        <f t="shared" si="37"/>
        <v>77.25783797535864</v>
      </c>
      <c r="BJ67" s="2">
        <f t="shared" si="38"/>
        <v>69.003848826910385</v>
      </c>
      <c r="BK67" s="2">
        <f t="shared" si="39"/>
        <v>70.073435725526991</v>
      </c>
      <c r="BL67" s="2">
        <f t="shared" si="40"/>
        <v>68.933453887032258</v>
      </c>
      <c r="BM67" s="2">
        <f t="shared" si="40"/>
        <v>65.925400634467479</v>
      </c>
      <c r="BO67" s="2" t="str">
        <f t="shared" si="41"/>
        <v/>
      </c>
      <c r="BP67" s="2" t="str">
        <f t="shared" si="42"/>
        <v/>
      </c>
      <c r="BQ67" s="2" t="str">
        <f t="shared" si="43"/>
        <v/>
      </c>
      <c r="BR67" s="2" t="str">
        <f t="shared" si="44"/>
        <v/>
      </c>
      <c r="BS67" s="2" t="str">
        <f t="shared" si="45"/>
        <v/>
      </c>
      <c r="BT67" s="2" t="str">
        <f t="shared" si="46"/>
        <v/>
      </c>
      <c r="BU67" s="2" t="str">
        <f t="shared" si="47"/>
        <v/>
      </c>
      <c r="BV67" s="2" t="str">
        <f t="shared" si="48"/>
        <v/>
      </c>
      <c r="BW67" s="2" t="str">
        <f t="shared" si="49"/>
        <v/>
      </c>
      <c r="BX67" s="2" t="str">
        <f t="shared" si="50"/>
        <v/>
      </c>
      <c r="BY67" s="2" t="str">
        <f t="shared" si="51"/>
        <v/>
      </c>
      <c r="BZ67" s="2" t="str">
        <f t="shared" si="52"/>
        <v/>
      </c>
      <c r="CA67" s="2" t="str">
        <f t="shared" si="53"/>
        <v/>
      </c>
      <c r="CB67" s="2" t="str">
        <f t="shared" si="54"/>
        <v/>
      </c>
      <c r="CC67" s="2" t="str">
        <f t="shared" si="125"/>
        <v/>
      </c>
      <c r="CE67" s="2" t="str">
        <f t="shared" si="55"/>
        <v/>
      </c>
      <c r="CF67" s="2" t="str">
        <f t="shared" si="56"/>
        <v/>
      </c>
      <c r="CG67" s="2" t="str">
        <f t="shared" si="57"/>
        <v/>
      </c>
      <c r="CH67" s="2" t="str">
        <f t="shared" si="58"/>
        <v/>
      </c>
      <c r="CI67" s="2" t="str">
        <f t="shared" si="59"/>
        <v/>
      </c>
      <c r="CJ67" s="2" t="str">
        <f t="shared" si="60"/>
        <v/>
      </c>
      <c r="CK67" s="2" t="str">
        <f t="shared" si="61"/>
        <v/>
      </c>
      <c r="CL67" s="2" t="str">
        <f t="shared" si="62"/>
        <v/>
      </c>
      <c r="CM67" s="2" t="str">
        <f t="shared" si="63"/>
        <v/>
      </c>
      <c r="CN67" s="2" t="str">
        <f t="shared" si="64"/>
        <v/>
      </c>
      <c r="CO67" s="2" t="str">
        <f t="shared" si="65"/>
        <v/>
      </c>
      <c r="CP67" s="2" t="str">
        <f t="shared" si="66"/>
        <v/>
      </c>
      <c r="CQ67" s="2" t="str">
        <f t="shared" si="67"/>
        <v/>
      </c>
      <c r="CR67" s="2" t="str">
        <f t="shared" si="68"/>
        <v/>
      </c>
      <c r="CS67" s="2" t="str">
        <f t="shared" si="126"/>
        <v/>
      </c>
      <c r="CU67" s="2">
        <f t="shared" si="69"/>
        <v>66.698449768318042</v>
      </c>
      <c r="CV67" s="2">
        <f t="shared" si="70"/>
        <v>72.895929692759125</v>
      </c>
      <c r="CW67" s="2">
        <f t="shared" si="71"/>
        <v>70.735563752481227</v>
      </c>
      <c r="CX67" s="2">
        <f t="shared" si="72"/>
        <v>65.69568330127936</v>
      </c>
      <c r="CY67" s="2">
        <f t="shared" si="73"/>
        <v>69.558038626262189</v>
      </c>
      <c r="CZ67" s="2">
        <f t="shared" si="74"/>
        <v>70.720468870953255</v>
      </c>
      <c r="DA67" s="2">
        <f t="shared" si="75"/>
        <v>73.017871875278487</v>
      </c>
      <c r="DB67" s="2">
        <f t="shared" si="76"/>
        <v>75.133070251358049</v>
      </c>
      <c r="DC67" s="2">
        <f t="shared" si="77"/>
        <v>78.445026366118412</v>
      </c>
      <c r="DD67" s="2">
        <f t="shared" si="78"/>
        <v>76.510097075814969</v>
      </c>
      <c r="DE67" s="2">
        <f t="shared" si="79"/>
        <v>77.345385404846994</v>
      </c>
      <c r="DF67" s="2">
        <f t="shared" si="80"/>
        <v>69.037684708894886</v>
      </c>
      <c r="DG67" s="2">
        <f t="shared" si="81"/>
        <v>70.089943478260864</v>
      </c>
      <c r="DH67" s="2">
        <f t="shared" si="82"/>
        <v>68.940816883745512</v>
      </c>
      <c r="DI67" s="2">
        <f t="shared" si="82"/>
        <v>65.915119731227435</v>
      </c>
      <c r="DK67" s="2">
        <f t="shared" si="139"/>
        <v>59.54511189089002</v>
      </c>
      <c r="DL67" s="2">
        <f t="shared" si="140"/>
        <v>65.484247649067171</v>
      </c>
      <c r="DM67" s="2">
        <f t="shared" si="85"/>
        <v>60.16828725028185</v>
      </c>
      <c r="DN67" s="2">
        <f t="shared" si="86"/>
        <v>59.127457202284965</v>
      </c>
      <c r="DO67" s="2">
        <f t="shared" si="87"/>
        <v>62.914485680309824</v>
      </c>
      <c r="DP67" s="2">
        <f t="shared" si="88"/>
        <v>65.333001444122019</v>
      </c>
      <c r="DQ67" s="2">
        <f t="shared" si="89"/>
        <v>68.216460204666916</v>
      </c>
      <c r="DR67" s="2">
        <f t="shared" si="90"/>
        <v>68.587624150163876</v>
      </c>
      <c r="DS67" s="2">
        <f t="shared" si="91"/>
        <v>72.009823784841387</v>
      </c>
      <c r="DT67" s="2">
        <f t="shared" si="92"/>
        <v>69.713239590161095</v>
      </c>
      <c r="DU67" s="2">
        <f t="shared" si="93"/>
        <v>66.075282961785774</v>
      </c>
      <c r="DV67" s="2">
        <f t="shared" si="94"/>
        <v>63.997784208204735</v>
      </c>
      <c r="DW67" s="2">
        <f t="shared" si="95"/>
        <v>67.625584522570463</v>
      </c>
      <c r="DX67" s="2">
        <f t="shared" si="96"/>
        <v>67.92826925624766</v>
      </c>
      <c r="DY67" s="2">
        <f t="shared" si="96"/>
        <v>67.494615928081899</v>
      </c>
      <c r="EA67" s="2">
        <f t="shared" si="97"/>
        <v>7.2651662429226369E-3</v>
      </c>
      <c r="EB67" s="2">
        <f t="shared" si="98"/>
        <v>7.0948415445557427E-3</v>
      </c>
      <c r="EC67" s="2">
        <f t="shared" si="99"/>
        <v>7.5288744433138401E-3</v>
      </c>
      <c r="ED67" s="2">
        <f t="shared" si="100"/>
        <v>7.8304825720009862E-3</v>
      </c>
      <c r="EE67" s="2">
        <f t="shared" si="101"/>
        <v>7.8791696371810355E-3</v>
      </c>
      <c r="EF67" s="2">
        <f t="shared" si="102"/>
        <v>8.2900951372908132E-3</v>
      </c>
      <c r="EG67" s="2">
        <f t="shared" si="103"/>
        <v>8.3487671707541938E-3</v>
      </c>
      <c r="EH67" s="2">
        <f t="shared" si="104"/>
        <v>8.3859955544467162E-3</v>
      </c>
      <c r="EI67" s="2">
        <f t="shared" si="105"/>
        <v>9.1914600476583133E-3</v>
      </c>
      <c r="EJ67" s="2">
        <f t="shared" si="106"/>
        <v>8.5918191374043384E-3</v>
      </c>
      <c r="EK67" s="2">
        <f t="shared" si="107"/>
        <v>7.7681130167775976E-3</v>
      </c>
      <c r="EL67" s="2">
        <f t="shared" si="108"/>
        <v>6.7136011871413827E-3</v>
      </c>
      <c r="EM67" s="2">
        <f t="shared" si="109"/>
        <v>6.6985991207790105E-3</v>
      </c>
      <c r="EN67" s="2">
        <f t="shared" si="110"/>
        <v>7.2717534595828047E-3</v>
      </c>
      <c r="EO67" s="2">
        <f t="shared" si="110"/>
        <v>6.5089762549020184E-3</v>
      </c>
    </row>
    <row r="68" spans="2:145" x14ac:dyDescent="0.25">
      <c r="B68" s="2">
        <v>41</v>
      </c>
      <c r="C68" s="43">
        <v>120.587</v>
      </c>
      <c r="D68" s="43">
        <v>117.117</v>
      </c>
      <c r="E68" s="43">
        <v>119.767</v>
      </c>
      <c r="F68" s="43">
        <v>117.133</v>
      </c>
      <c r="G68" s="43">
        <v>111.967</v>
      </c>
      <c r="H68" s="43">
        <v>114.167</v>
      </c>
      <c r="I68" s="43">
        <v>116.417</v>
      </c>
      <c r="J68" s="43">
        <v>107.1</v>
      </c>
      <c r="K68" s="43">
        <v>116.667</v>
      </c>
      <c r="L68" s="43">
        <v>107.583</v>
      </c>
      <c r="M68" s="43">
        <v>111.083</v>
      </c>
      <c r="N68" s="43">
        <v>97.882999999999996</v>
      </c>
      <c r="O68" s="43">
        <v>108.833</v>
      </c>
      <c r="P68" s="43">
        <v>90</v>
      </c>
      <c r="Q68" s="43">
        <v>75.367000000000004</v>
      </c>
      <c r="S68" s="4">
        <f t="shared" si="111"/>
        <v>115.03157973586605</v>
      </c>
      <c r="T68" s="4">
        <f t="shared" si="127"/>
        <v>115.74381948555117</v>
      </c>
      <c r="U68" s="4">
        <f t="shared" si="128"/>
        <v>117.71537041990324</v>
      </c>
      <c r="V68" s="4">
        <f t="shared" si="129"/>
        <v>123.23875961987123</v>
      </c>
      <c r="W68" s="4">
        <f t="shared" si="130"/>
        <v>118.0968042033369</v>
      </c>
      <c r="X68" s="4">
        <f t="shared" si="131"/>
        <v>120.07862071343793</v>
      </c>
      <c r="Y68" s="4">
        <f t="shared" si="132"/>
        <v>123.08524293643099</v>
      </c>
      <c r="Z68" s="4">
        <f t="shared" si="133"/>
        <v>115.20952145237951</v>
      </c>
      <c r="AA68" s="4">
        <f t="shared" si="134"/>
        <v>124.82466073446719</v>
      </c>
      <c r="AB68" s="4">
        <f t="shared" si="135"/>
        <v>117.56653419872868</v>
      </c>
      <c r="AC68" s="4">
        <f t="shared" si="136"/>
        <v>108.92030248966805</v>
      </c>
      <c r="AD68" s="4">
        <f t="shared" si="137"/>
        <v>109.2408359961386</v>
      </c>
      <c r="AE68" s="4">
        <f t="shared" si="138"/>
        <v>116.79667745929774</v>
      </c>
      <c r="AF68" s="4">
        <f t="shared" si="12"/>
        <v>99.284188213400554</v>
      </c>
      <c r="AG68" s="4">
        <f t="shared" si="124"/>
        <v>80.148486722532226</v>
      </c>
      <c r="AI68" s="4">
        <f t="shared" si="13"/>
        <v>5.5554202641339572</v>
      </c>
      <c r="AJ68" s="4">
        <f t="shared" si="14"/>
        <v>1.3731805144488334</v>
      </c>
      <c r="AK68" s="4">
        <f t="shared" si="15"/>
        <v>2.0516295800967583</v>
      </c>
      <c r="AL68" s="4">
        <f t="shared" si="16"/>
        <v>-6.1057596198712361</v>
      </c>
      <c r="AM68" s="4">
        <f t="shared" si="17"/>
        <v>-6.1298042033369029</v>
      </c>
      <c r="AN68" s="4">
        <f t="shared" si="18"/>
        <v>-5.9116207134379266</v>
      </c>
      <c r="AO68" s="4">
        <f t="shared" si="19"/>
        <v>-6.6682429364309854</v>
      </c>
      <c r="AP68" s="4">
        <f t="shared" si="20"/>
        <v>-8.1095214523795107</v>
      </c>
      <c r="AQ68" s="4">
        <f t="shared" si="21"/>
        <v>-8.1576607344671856</v>
      </c>
      <c r="AR68" s="4">
        <f t="shared" si="22"/>
        <v>-9.9835341987286768</v>
      </c>
      <c r="AS68" s="4">
        <f t="shared" si="23"/>
        <v>2.1626975103319523</v>
      </c>
      <c r="AT68" s="4">
        <f t="shared" si="24"/>
        <v>-11.357835996138604</v>
      </c>
      <c r="AU68" s="4">
        <f t="shared" si="25"/>
        <v>-7.9636774592977417</v>
      </c>
      <c r="AV68" s="4">
        <f t="shared" si="26"/>
        <v>-9.2841882134005544</v>
      </c>
      <c r="AW68" s="4">
        <f t="shared" si="26"/>
        <v>-4.7814867225322217</v>
      </c>
      <c r="AY68" s="2">
        <f t="shared" si="27"/>
        <v>66.36834946634005</v>
      </c>
      <c r="AZ68" s="2">
        <f t="shared" si="28"/>
        <v>72.509525853859941</v>
      </c>
      <c r="BA68" s="2">
        <f t="shared" si="29"/>
        <v>70.282460194526578</v>
      </c>
      <c r="BB68" s="2">
        <f t="shared" si="30"/>
        <v>65.349340329075758</v>
      </c>
      <c r="BC68" s="2">
        <f t="shared" si="31"/>
        <v>69.212743890906509</v>
      </c>
      <c r="BD68" s="2">
        <f t="shared" si="32"/>
        <v>70.400126267127163</v>
      </c>
      <c r="BE68" s="2">
        <f t="shared" si="33"/>
        <v>72.697206568422374</v>
      </c>
      <c r="BF68" s="2">
        <f t="shared" si="34"/>
        <v>74.758687702830997</v>
      </c>
      <c r="BG68" s="2">
        <f t="shared" si="35"/>
        <v>78.038177244757463</v>
      </c>
      <c r="BH68" s="2">
        <f t="shared" si="36"/>
        <v>76.124803821627921</v>
      </c>
      <c r="BI68" s="2">
        <f t="shared" si="37"/>
        <v>76.848426378408988</v>
      </c>
      <c r="BJ68" s="2">
        <f t="shared" si="38"/>
        <v>68.73271670885083</v>
      </c>
      <c r="BK68" s="2">
        <f t="shared" si="39"/>
        <v>69.831276549949038</v>
      </c>
      <c r="BL68" s="2">
        <f t="shared" si="40"/>
        <v>68.746888529871228</v>
      </c>
      <c r="BM68" s="2">
        <f t="shared" si="40"/>
        <v>65.802604346174576</v>
      </c>
      <c r="BO68" s="2" t="str">
        <f t="shared" si="41"/>
        <v/>
      </c>
      <c r="BP68" s="2" t="str">
        <f t="shared" si="42"/>
        <v/>
      </c>
      <c r="BQ68" s="2" t="str">
        <f t="shared" si="43"/>
        <v/>
      </c>
      <c r="BR68" s="2" t="str">
        <f t="shared" si="44"/>
        <v/>
      </c>
      <c r="BS68" s="2" t="str">
        <f t="shared" si="45"/>
        <v/>
      </c>
      <c r="BT68" s="2" t="str">
        <f t="shared" si="46"/>
        <v/>
      </c>
      <c r="BU68" s="2" t="str">
        <f t="shared" si="47"/>
        <v/>
      </c>
      <c r="BV68" s="2" t="str">
        <f t="shared" si="48"/>
        <v/>
      </c>
      <c r="BW68" s="2" t="str">
        <f t="shared" si="49"/>
        <v/>
      </c>
      <c r="BX68" s="2" t="str">
        <f t="shared" si="50"/>
        <v/>
      </c>
      <c r="BY68" s="2" t="str">
        <f t="shared" si="51"/>
        <v/>
      </c>
      <c r="BZ68" s="2" t="str">
        <f t="shared" si="52"/>
        <v/>
      </c>
      <c r="CA68" s="2" t="str">
        <f t="shared" si="53"/>
        <v/>
      </c>
      <c r="CB68" s="2" t="str">
        <f t="shared" si="54"/>
        <v/>
      </c>
      <c r="CC68" s="2" t="str">
        <f t="shared" si="125"/>
        <v/>
      </c>
      <c r="CE68" s="2" t="str">
        <f t="shared" si="55"/>
        <v/>
      </c>
      <c r="CF68" s="2" t="str">
        <f t="shared" si="56"/>
        <v/>
      </c>
      <c r="CG68" s="2" t="str">
        <f t="shared" si="57"/>
        <v/>
      </c>
      <c r="CH68" s="2" t="str">
        <f t="shared" si="58"/>
        <v/>
      </c>
      <c r="CI68" s="2" t="str">
        <f t="shared" si="59"/>
        <v/>
      </c>
      <c r="CJ68" s="2" t="str">
        <f t="shared" si="60"/>
        <v/>
      </c>
      <c r="CK68" s="2" t="str">
        <f t="shared" si="61"/>
        <v/>
      </c>
      <c r="CL68" s="2" t="str">
        <f t="shared" si="62"/>
        <v/>
      </c>
      <c r="CM68" s="2" t="str">
        <f t="shared" si="63"/>
        <v/>
      </c>
      <c r="CN68" s="2" t="str">
        <f t="shared" si="64"/>
        <v/>
      </c>
      <c r="CO68" s="2" t="str">
        <f t="shared" si="65"/>
        <v/>
      </c>
      <c r="CP68" s="2" t="str">
        <f t="shared" si="66"/>
        <v/>
      </c>
      <c r="CQ68" s="2" t="str">
        <f t="shared" si="67"/>
        <v/>
      </c>
      <c r="CR68" s="2" t="str">
        <f t="shared" si="68"/>
        <v/>
      </c>
      <c r="CS68" s="2" t="str">
        <f t="shared" si="126"/>
        <v/>
      </c>
      <c r="CU68" s="2">
        <f t="shared" si="69"/>
        <v>66.424179560502722</v>
      </c>
      <c r="CV68" s="2">
        <f t="shared" si="70"/>
        <v>72.566070508975571</v>
      </c>
      <c r="CW68" s="2">
        <f t="shared" si="71"/>
        <v>70.367917493742979</v>
      </c>
      <c r="CX68" s="2">
        <f t="shared" si="72"/>
        <v>65.404564075173496</v>
      </c>
      <c r="CY68" s="2">
        <f t="shared" si="73"/>
        <v>69.269000420730123</v>
      </c>
      <c r="CZ68" s="2">
        <f t="shared" si="74"/>
        <v>70.448104541780779</v>
      </c>
      <c r="DA68" s="2">
        <f t="shared" si="75"/>
        <v>72.740284214864971</v>
      </c>
      <c r="DB68" s="2">
        <f t="shared" si="76"/>
        <v>74.81767856550961</v>
      </c>
      <c r="DC68" s="2">
        <f t="shared" si="77"/>
        <v>78.10168341401004</v>
      </c>
      <c r="DD68" s="2">
        <f t="shared" si="78"/>
        <v>76.18752460123325</v>
      </c>
      <c r="DE68" s="2">
        <f t="shared" si="79"/>
        <v>76.942542499945986</v>
      </c>
      <c r="DF68" s="2">
        <f t="shared" si="80"/>
        <v>68.76915507426186</v>
      </c>
      <c r="DG68" s="2">
        <f t="shared" si="81"/>
        <v>69.849052173913037</v>
      </c>
      <c r="DH68" s="2">
        <f t="shared" si="82"/>
        <v>68.754896638211761</v>
      </c>
      <c r="DI68" s="2">
        <f t="shared" si="82"/>
        <v>65.791635921299076</v>
      </c>
      <c r="DK68" s="2">
        <f t="shared" si="139"/>
        <v>59.410803809574979</v>
      </c>
      <c r="DL68" s="2">
        <f t="shared" si="140"/>
        <v>65.292527170066663</v>
      </c>
      <c r="DM68" s="2">
        <f t="shared" si="85"/>
        <v>60.008521044650578</v>
      </c>
      <c r="DN68" s="2">
        <f t="shared" si="86"/>
        <v>58.967833823182161</v>
      </c>
      <c r="DO68" s="2">
        <f t="shared" si="87"/>
        <v>62.752378878015072</v>
      </c>
      <c r="DP68" s="2">
        <f t="shared" si="88"/>
        <v>65.165691853653229</v>
      </c>
      <c r="DQ68" s="2">
        <f t="shared" si="89"/>
        <v>68.030735539205253</v>
      </c>
      <c r="DR68" s="2">
        <f t="shared" si="90"/>
        <v>68.396993767868352</v>
      </c>
      <c r="DS68" s="2">
        <f t="shared" si="91"/>
        <v>71.794777333214768</v>
      </c>
      <c r="DT68" s="2">
        <f t="shared" si="92"/>
        <v>69.52427366118124</v>
      </c>
      <c r="DU68" s="2">
        <f t="shared" si="93"/>
        <v>65.88461220200854</v>
      </c>
      <c r="DV68" s="2">
        <f t="shared" si="94"/>
        <v>63.815969992492818</v>
      </c>
      <c r="DW68" s="2">
        <f t="shared" si="95"/>
        <v>67.427346013432498</v>
      </c>
      <c r="DX68" s="2">
        <f t="shared" si="96"/>
        <v>67.749828806662237</v>
      </c>
      <c r="DY68" s="2">
        <f t="shared" si="96"/>
        <v>67.329451364831357</v>
      </c>
      <c r="EA68" s="2">
        <f t="shared" si="97"/>
        <v>7.9605166107471082E-3</v>
      </c>
      <c r="EB68" s="2">
        <f t="shared" si="98"/>
        <v>7.7740177628626422E-3</v>
      </c>
      <c r="EC68" s="2">
        <f t="shared" si="99"/>
        <v>8.2492546391441518E-3</v>
      </c>
      <c r="ED68" s="2">
        <f t="shared" si="100"/>
        <v>8.5794718647178511E-3</v>
      </c>
      <c r="EE68" s="2">
        <f t="shared" si="101"/>
        <v>8.6327753506734023E-3</v>
      </c>
      <c r="EF68" s="2">
        <f t="shared" si="102"/>
        <v>9.0826441412760472E-3</v>
      </c>
      <c r="EG68" s="2">
        <f t="shared" si="103"/>
        <v>9.1468735985736627E-3</v>
      </c>
      <c r="EH68" s="2">
        <f t="shared" si="104"/>
        <v>9.1876278835994092E-3</v>
      </c>
      <c r="EI68" s="2">
        <f t="shared" si="105"/>
        <v>1.0069306318980694E-2</v>
      </c>
      <c r="EJ68" s="2">
        <f t="shared" si="106"/>
        <v>9.4129397451220478E-3</v>
      </c>
      <c r="EK68" s="2">
        <f t="shared" si="107"/>
        <v>8.5111878083142366E-3</v>
      </c>
      <c r="EL68" s="2">
        <f t="shared" si="108"/>
        <v>7.3565523616597973E-3</v>
      </c>
      <c r="EM68" s="2">
        <f t="shared" si="109"/>
        <v>7.3401241876821129E-3</v>
      </c>
      <c r="EN68" s="2">
        <f t="shared" si="110"/>
        <v>7.9677292309719427E-3</v>
      </c>
      <c r="EO68" s="2">
        <f t="shared" si="110"/>
        <v>7.1324715339819034E-3</v>
      </c>
    </row>
    <row r="69" spans="2:145" x14ac:dyDescent="0.25">
      <c r="B69" s="2">
        <v>42</v>
      </c>
      <c r="C69" s="43">
        <v>135.82499999999999</v>
      </c>
      <c r="D69" s="43">
        <v>134.483</v>
      </c>
      <c r="E69" s="43">
        <v>135.43299999999999</v>
      </c>
      <c r="F69" s="43">
        <v>133.96700000000001</v>
      </c>
      <c r="G69" s="43">
        <v>126.983</v>
      </c>
      <c r="H69" s="43">
        <v>130.667</v>
      </c>
      <c r="I69" s="43">
        <v>131.78299999999999</v>
      </c>
      <c r="J69" s="43">
        <v>118.867</v>
      </c>
      <c r="K69" s="43">
        <v>129.9</v>
      </c>
      <c r="L69" s="43">
        <v>121.483</v>
      </c>
      <c r="M69" s="43">
        <v>119.417</v>
      </c>
      <c r="N69" s="43">
        <v>111.18300000000001</v>
      </c>
      <c r="O69" s="43">
        <v>124.283</v>
      </c>
      <c r="P69" s="43">
        <v>101.667</v>
      </c>
      <c r="Q69" s="43">
        <v>80.316999999999993</v>
      </c>
      <c r="S69" s="4">
        <f t="shared" si="111"/>
        <v>126.25117902841281</v>
      </c>
      <c r="T69" s="4">
        <f t="shared" si="127"/>
        <v>126.37491979184907</v>
      </c>
      <c r="U69" s="4">
        <f t="shared" si="128"/>
        <v>128.91510619771276</v>
      </c>
      <c r="V69" s="4">
        <f t="shared" si="129"/>
        <v>135.21964918235653</v>
      </c>
      <c r="W69" s="4">
        <f t="shared" si="130"/>
        <v>129.40485557094675</v>
      </c>
      <c r="X69" s="4">
        <f t="shared" si="131"/>
        <v>132.01334679458554</v>
      </c>
      <c r="Y69" s="4">
        <f t="shared" si="132"/>
        <v>134.86132075680766</v>
      </c>
      <c r="Z69" s="4">
        <f t="shared" si="133"/>
        <v>125.50351986544017</v>
      </c>
      <c r="AA69" s="4">
        <f t="shared" si="134"/>
        <v>135.91740858891475</v>
      </c>
      <c r="AB69" s="4">
        <f t="shared" si="135"/>
        <v>128.11448285769978</v>
      </c>
      <c r="AC69" s="4">
        <f t="shared" si="136"/>
        <v>118.23598051237182</v>
      </c>
      <c r="AD69" s="4">
        <f t="shared" si="137"/>
        <v>119.00751440598066</v>
      </c>
      <c r="AE69" s="4">
        <f t="shared" si="138"/>
        <v>127.13056492054852</v>
      </c>
      <c r="AF69" s="4">
        <f t="shared" si="12"/>
        <v>108.2389324097114</v>
      </c>
      <c r="AG69" s="4">
        <f t="shared" si="124"/>
        <v>86.349784641910119</v>
      </c>
      <c r="AI69" s="4">
        <f t="shared" si="13"/>
        <v>9.5738209715871818</v>
      </c>
      <c r="AJ69" s="4">
        <f t="shared" si="14"/>
        <v>8.1080802081509376</v>
      </c>
      <c r="AK69" s="4">
        <f t="shared" si="15"/>
        <v>6.517893802287233</v>
      </c>
      <c r="AL69" s="4">
        <f t="shared" si="16"/>
        <v>-1.2526491823565209</v>
      </c>
      <c r="AM69" s="4">
        <f t="shared" si="17"/>
        <v>-2.4218555709467466</v>
      </c>
      <c r="AN69" s="4">
        <f t="shared" si="18"/>
        <v>-1.3463467945855427</v>
      </c>
      <c r="AO69" s="4">
        <f t="shared" si="19"/>
        <v>-3.0783207568076705</v>
      </c>
      <c r="AP69" s="4">
        <f t="shared" si="20"/>
        <v>-6.6365198654401638</v>
      </c>
      <c r="AQ69" s="4">
        <f t="shared" si="21"/>
        <v>-6.0174085889147477</v>
      </c>
      <c r="AR69" s="4">
        <f t="shared" si="22"/>
        <v>-6.6314828576997797</v>
      </c>
      <c r="AS69" s="4">
        <f t="shared" si="23"/>
        <v>1.181019487628177</v>
      </c>
      <c r="AT69" s="4">
        <f t="shared" si="24"/>
        <v>-7.8245144059806506</v>
      </c>
      <c r="AU69" s="4">
        <f t="shared" si="25"/>
        <v>-2.8475649205485212</v>
      </c>
      <c r="AV69" s="4">
        <f t="shared" si="26"/>
        <v>-6.571932409711394</v>
      </c>
      <c r="AW69" s="4">
        <f t="shared" si="26"/>
        <v>-6.0327846419101263</v>
      </c>
      <c r="AY69" s="2">
        <f t="shared" si="27"/>
        <v>66.089960577410011</v>
      </c>
      <c r="AZ69" s="2">
        <f t="shared" si="28"/>
        <v>72.175434427812604</v>
      </c>
      <c r="BA69" s="2">
        <f t="shared" si="29"/>
        <v>69.90852249173625</v>
      </c>
      <c r="BB69" s="2">
        <f t="shared" si="30"/>
        <v>65.054179279804572</v>
      </c>
      <c r="BC69" s="2">
        <f t="shared" si="31"/>
        <v>68.919529977561126</v>
      </c>
      <c r="BD69" s="2">
        <f t="shared" si="32"/>
        <v>70.124224454513524</v>
      </c>
      <c r="BE69" s="2">
        <f t="shared" si="33"/>
        <v>72.416425013706842</v>
      </c>
      <c r="BF69" s="2">
        <f t="shared" si="34"/>
        <v>74.438917705333864</v>
      </c>
      <c r="BG69" s="2">
        <f t="shared" si="35"/>
        <v>77.690190030766615</v>
      </c>
      <c r="BH69" s="2">
        <f t="shared" si="36"/>
        <v>75.797620270625174</v>
      </c>
      <c r="BI69" s="2">
        <f t="shared" si="37"/>
        <v>76.43856642564279</v>
      </c>
      <c r="BJ69" s="2">
        <f t="shared" si="38"/>
        <v>68.461398879901523</v>
      </c>
      <c r="BK69" s="2">
        <f t="shared" si="39"/>
        <v>69.589027117161123</v>
      </c>
      <c r="BL69" s="2">
        <f t="shared" si="40"/>
        <v>68.560267717753206</v>
      </c>
      <c r="BM69" s="2">
        <f t="shared" si="40"/>
        <v>65.679844735591274</v>
      </c>
      <c r="BO69" s="2" t="str">
        <f t="shared" si="41"/>
        <v/>
      </c>
      <c r="BP69" s="2" t="str">
        <f t="shared" si="42"/>
        <v/>
      </c>
      <c r="BQ69" s="2" t="str">
        <f t="shared" si="43"/>
        <v/>
      </c>
      <c r="BR69" s="2" t="str">
        <f t="shared" si="44"/>
        <v/>
      </c>
      <c r="BS69" s="2" t="str">
        <f t="shared" si="45"/>
        <v/>
      </c>
      <c r="BT69" s="2" t="str">
        <f t="shared" si="46"/>
        <v/>
      </c>
      <c r="BU69" s="2" t="str">
        <f t="shared" si="47"/>
        <v/>
      </c>
      <c r="BV69" s="2" t="str">
        <f t="shared" si="48"/>
        <v/>
      </c>
      <c r="BW69" s="2" t="str">
        <f t="shared" si="49"/>
        <v/>
      </c>
      <c r="BX69" s="2" t="str">
        <f t="shared" si="50"/>
        <v/>
      </c>
      <c r="BY69" s="2" t="str">
        <f t="shared" si="51"/>
        <v/>
      </c>
      <c r="BZ69" s="2" t="str">
        <f t="shared" si="52"/>
        <v/>
      </c>
      <c r="CA69" s="2" t="str">
        <f t="shared" si="53"/>
        <v/>
      </c>
      <c r="CB69" s="2" t="str">
        <f t="shared" si="54"/>
        <v/>
      </c>
      <c r="CC69" s="2" t="str">
        <f t="shared" si="125"/>
        <v/>
      </c>
      <c r="CE69" s="2" t="str">
        <f t="shared" si="55"/>
        <v/>
      </c>
      <c r="CF69" s="2" t="str">
        <f t="shared" si="56"/>
        <v/>
      </c>
      <c r="CG69" s="2" t="str">
        <f t="shared" si="57"/>
        <v/>
      </c>
      <c r="CH69" s="2" t="str">
        <f t="shared" si="58"/>
        <v/>
      </c>
      <c r="CI69" s="2" t="str">
        <f t="shared" si="59"/>
        <v/>
      </c>
      <c r="CJ69" s="2" t="str">
        <f t="shared" si="60"/>
        <v/>
      </c>
      <c r="CK69" s="2" t="str">
        <f t="shared" si="61"/>
        <v/>
      </c>
      <c r="CL69" s="2" t="str">
        <f t="shared" si="62"/>
        <v/>
      </c>
      <c r="CM69" s="2" t="str">
        <f t="shared" si="63"/>
        <v/>
      </c>
      <c r="CN69" s="2" t="str">
        <f t="shared" si="64"/>
        <v/>
      </c>
      <c r="CO69" s="2" t="str">
        <f t="shared" si="65"/>
        <v/>
      </c>
      <c r="CP69" s="2" t="str">
        <f t="shared" si="66"/>
        <v/>
      </c>
      <c r="CQ69" s="2" t="str">
        <f t="shared" si="67"/>
        <v/>
      </c>
      <c r="CR69" s="2" t="str">
        <f t="shared" si="68"/>
        <v/>
      </c>
      <c r="CS69" s="2" t="str">
        <f t="shared" si="126"/>
        <v/>
      </c>
      <c r="CU69" s="2">
        <f t="shared" si="69"/>
        <v>66.149909352687402</v>
      </c>
      <c r="CV69" s="2">
        <f t="shared" si="70"/>
        <v>72.236211325192031</v>
      </c>
      <c r="CW69" s="2">
        <f t="shared" si="71"/>
        <v>70.000271235004732</v>
      </c>
      <c r="CX69" s="2">
        <f t="shared" si="72"/>
        <v>65.113444849067633</v>
      </c>
      <c r="CY69" s="2">
        <f t="shared" si="73"/>
        <v>68.979962215198071</v>
      </c>
      <c r="CZ69" s="2">
        <f t="shared" si="74"/>
        <v>70.175740212608318</v>
      </c>
      <c r="DA69" s="2">
        <f t="shared" si="75"/>
        <v>72.462696554451469</v>
      </c>
      <c r="DB69" s="2">
        <f t="shared" si="76"/>
        <v>74.502286879661156</v>
      </c>
      <c r="DC69" s="2">
        <f t="shared" si="77"/>
        <v>77.758340461901668</v>
      </c>
      <c r="DD69" s="2">
        <f t="shared" si="78"/>
        <v>75.864952126651531</v>
      </c>
      <c r="DE69" s="2">
        <f t="shared" si="79"/>
        <v>76.539699595044979</v>
      </c>
      <c r="DF69" s="2">
        <f t="shared" si="80"/>
        <v>68.50062543962882</v>
      </c>
      <c r="DG69" s="2">
        <f t="shared" si="81"/>
        <v>69.608160869565211</v>
      </c>
      <c r="DH69" s="2">
        <f t="shared" si="82"/>
        <v>68.56897639267801</v>
      </c>
      <c r="DI69" s="2">
        <f t="shared" si="82"/>
        <v>65.668152111370702</v>
      </c>
      <c r="DK69" s="2">
        <f t="shared" si="139"/>
        <v>59.276495728259931</v>
      </c>
      <c r="DL69" s="2">
        <f t="shared" si="140"/>
        <v>65.10080669106614</v>
      </c>
      <c r="DM69" s="2">
        <f t="shared" si="85"/>
        <v>59.848754839019307</v>
      </c>
      <c r="DN69" s="2">
        <f t="shared" si="86"/>
        <v>58.808210444079364</v>
      </c>
      <c r="DO69" s="2">
        <f t="shared" si="87"/>
        <v>62.590272075720321</v>
      </c>
      <c r="DP69" s="2">
        <f t="shared" si="88"/>
        <v>64.998382263184425</v>
      </c>
      <c r="DQ69" s="2">
        <f t="shared" si="89"/>
        <v>67.845010873743604</v>
      </c>
      <c r="DR69" s="2">
        <f t="shared" si="90"/>
        <v>68.206363385572843</v>
      </c>
      <c r="DS69" s="2">
        <f t="shared" si="91"/>
        <v>71.579730881588148</v>
      </c>
      <c r="DT69" s="2">
        <f t="shared" si="92"/>
        <v>69.3353077322014</v>
      </c>
      <c r="DU69" s="2">
        <f t="shared" si="93"/>
        <v>65.693941442231306</v>
      </c>
      <c r="DV69" s="2">
        <f t="shared" si="94"/>
        <v>63.634155776780901</v>
      </c>
      <c r="DW69" s="2">
        <f t="shared" si="95"/>
        <v>67.229107504294547</v>
      </c>
      <c r="DX69" s="2">
        <f t="shared" si="96"/>
        <v>67.571388357076799</v>
      </c>
      <c r="DY69" s="2">
        <f t="shared" si="96"/>
        <v>67.164286801580829</v>
      </c>
      <c r="EA69" s="2">
        <f t="shared" si="97"/>
        <v>8.7218343828963912E-3</v>
      </c>
      <c r="EB69" s="2">
        <f t="shared" si="98"/>
        <v>8.5176525363071156E-3</v>
      </c>
      <c r="EC69" s="2">
        <f t="shared" si="99"/>
        <v>9.0379347961027558E-3</v>
      </c>
      <c r="ED69" s="2">
        <f t="shared" si="100"/>
        <v>9.3994236306543036E-3</v>
      </c>
      <c r="EE69" s="2">
        <f t="shared" si="101"/>
        <v>9.457772805534486E-3</v>
      </c>
      <c r="EF69" s="2">
        <f t="shared" si="102"/>
        <v>9.9502021297416983E-3</v>
      </c>
      <c r="EG69" s="2">
        <f t="shared" si="103"/>
        <v>1.0020504630262057E-2</v>
      </c>
      <c r="EH69" s="2">
        <f t="shared" si="104"/>
        <v>1.0065111875451685E-2</v>
      </c>
      <c r="EI69" s="2">
        <f t="shared" si="105"/>
        <v>1.1030059473606331E-2</v>
      </c>
      <c r="EJ69" s="2">
        <f t="shared" si="106"/>
        <v>1.0311718672396122E-2</v>
      </c>
      <c r="EK69" s="2">
        <f t="shared" si="107"/>
        <v>9.3246749537698008E-3</v>
      </c>
      <c r="EL69" s="2">
        <f t="shared" si="108"/>
        <v>8.0605782928764615E-3</v>
      </c>
      <c r="EM69" s="2">
        <f t="shared" si="109"/>
        <v>8.0425906721548167E-3</v>
      </c>
      <c r="EN69" s="2">
        <f t="shared" si="110"/>
        <v>8.7297307245154821E-3</v>
      </c>
      <c r="EO69" s="2">
        <f t="shared" si="110"/>
        <v>7.8152216488768782E-3</v>
      </c>
    </row>
    <row r="70" spans="2:145" x14ac:dyDescent="0.25">
      <c r="B70" s="2">
        <v>43</v>
      </c>
      <c r="C70" s="43">
        <v>153.06299999999999</v>
      </c>
      <c r="D70" s="43">
        <v>152.71700000000001</v>
      </c>
      <c r="E70" s="43">
        <v>153.19999999999999</v>
      </c>
      <c r="F70" s="43">
        <v>152.86699999999999</v>
      </c>
      <c r="G70" s="43">
        <v>143.11699999999999</v>
      </c>
      <c r="H70" s="43">
        <v>149.93299999999999</v>
      </c>
      <c r="I70" s="43">
        <v>150.81700000000001</v>
      </c>
      <c r="J70" s="43">
        <v>135.96700000000001</v>
      </c>
      <c r="K70" s="43">
        <v>147.31700000000001</v>
      </c>
      <c r="L70" s="43">
        <v>138.71700000000001</v>
      </c>
      <c r="M70" s="43">
        <v>130.9</v>
      </c>
      <c r="N70" s="43">
        <v>128.38300000000001</v>
      </c>
      <c r="O70" s="43">
        <v>143.233</v>
      </c>
      <c r="P70" s="43">
        <v>115.6</v>
      </c>
      <c r="Q70" s="43">
        <v>88.5</v>
      </c>
      <c r="S70" s="4">
        <f t="shared" si="111"/>
        <v>138.93993391711763</v>
      </c>
      <c r="T70" s="4">
        <f t="shared" si="127"/>
        <v>138.64820618705988</v>
      </c>
      <c r="U70" s="4">
        <f t="shared" si="128"/>
        <v>141.73363326785233</v>
      </c>
      <c r="V70" s="4">
        <f t="shared" si="129"/>
        <v>148.54559436888286</v>
      </c>
      <c r="W70" s="4">
        <f t="shared" si="130"/>
        <v>142.20888045804861</v>
      </c>
      <c r="X70" s="4">
        <f t="shared" si="131"/>
        <v>145.5602327834801</v>
      </c>
      <c r="Y70" s="4">
        <f t="shared" si="132"/>
        <v>148.19747916887243</v>
      </c>
      <c r="Z70" s="4">
        <f t="shared" si="133"/>
        <v>137.43254268480675</v>
      </c>
      <c r="AA70" s="4">
        <f t="shared" si="134"/>
        <v>148.54599508775809</v>
      </c>
      <c r="AB70" s="4">
        <f t="shared" si="135"/>
        <v>140.3089551967692</v>
      </c>
      <c r="AC70" s="4">
        <f t="shared" si="136"/>
        <v>129.39132114277405</v>
      </c>
      <c r="AD70" s="4">
        <f t="shared" si="137"/>
        <v>130.23884177839264</v>
      </c>
      <c r="AE70" s="4">
        <f t="shared" si="138"/>
        <v>138.78897144134422</v>
      </c>
      <c r="AF70" s="4">
        <f t="shared" si="12"/>
        <v>118.88039422827029</v>
      </c>
      <c r="AG70" s="4">
        <f t="shared" si="124"/>
        <v>94.452794022343951</v>
      </c>
      <c r="AI70" s="4">
        <f t="shared" si="13"/>
        <v>14.12306608288236</v>
      </c>
      <c r="AJ70" s="4">
        <f t="shared" si="14"/>
        <v>14.068793812940129</v>
      </c>
      <c r="AK70" s="4">
        <f t="shared" si="15"/>
        <v>11.466366732147662</v>
      </c>
      <c r="AL70" s="4">
        <f t="shared" si="16"/>
        <v>4.3214056311171305</v>
      </c>
      <c r="AM70" s="4">
        <f t="shared" si="17"/>
        <v>0.90811954195137901</v>
      </c>
      <c r="AN70" s="4">
        <f t="shared" si="18"/>
        <v>4.3727672165198896</v>
      </c>
      <c r="AO70" s="4">
        <f t="shared" si="19"/>
        <v>2.6195208311275735</v>
      </c>
      <c r="AP70" s="4">
        <f t="shared" si="20"/>
        <v>-1.465542684806735</v>
      </c>
      <c r="AQ70" s="4">
        <f t="shared" si="21"/>
        <v>-1.2289950877580793</v>
      </c>
      <c r="AR70" s="4">
        <f t="shared" si="22"/>
        <v>-1.5919551967691916</v>
      </c>
      <c r="AS70" s="4">
        <f t="shared" si="23"/>
        <v>1.5086788572259593</v>
      </c>
      <c r="AT70" s="4">
        <f t="shared" si="24"/>
        <v>-1.8558417783926302</v>
      </c>
      <c r="AU70" s="4">
        <f t="shared" si="25"/>
        <v>4.4440285586557877</v>
      </c>
      <c r="AV70" s="4">
        <f t="shared" si="26"/>
        <v>-3.2803942282702963</v>
      </c>
      <c r="AW70" s="4">
        <f t="shared" si="26"/>
        <v>-5.9527940223439515</v>
      </c>
      <c r="AY70" s="2">
        <f t="shared" si="27"/>
        <v>65.811299259751962</v>
      </c>
      <c r="AZ70" s="2">
        <f t="shared" si="28"/>
        <v>71.841055392787084</v>
      </c>
      <c r="BA70" s="2">
        <f t="shared" si="29"/>
        <v>69.534170398775842</v>
      </c>
      <c r="BB70" s="2">
        <f t="shared" si="30"/>
        <v>64.758755097533751</v>
      </c>
      <c r="BC70" s="2">
        <f t="shared" si="31"/>
        <v>68.626036895550484</v>
      </c>
      <c r="BD70" s="2">
        <f t="shared" si="32"/>
        <v>69.848089217960691</v>
      </c>
      <c r="BE70" s="2">
        <f t="shared" si="33"/>
        <v>72.135430508650529</v>
      </c>
      <c r="BF70" s="2">
        <f t="shared" si="34"/>
        <v>74.118855234667294</v>
      </c>
      <c r="BG70" s="2">
        <f t="shared" si="35"/>
        <v>77.341901479950209</v>
      </c>
      <c r="BH70" s="2">
        <f t="shared" si="36"/>
        <v>75.470134246194561</v>
      </c>
      <c r="BI70" s="2">
        <f t="shared" si="37"/>
        <v>76.028233407765981</v>
      </c>
      <c r="BJ70" s="2">
        <f t="shared" si="38"/>
        <v>68.189883976827673</v>
      </c>
      <c r="BK70" s="2">
        <f t="shared" si="39"/>
        <v>69.346681932307661</v>
      </c>
      <c r="BL70" s="2">
        <f t="shared" si="40"/>
        <v>68.373586846591479</v>
      </c>
      <c r="BM70" s="2">
        <f t="shared" si="40"/>
        <v>65.557122446998321</v>
      </c>
      <c r="BO70" s="2" t="str">
        <f t="shared" si="41"/>
        <v/>
      </c>
      <c r="BP70" s="2" t="str">
        <f t="shared" si="42"/>
        <v/>
      </c>
      <c r="BQ70" s="2" t="str">
        <f t="shared" si="43"/>
        <v/>
      </c>
      <c r="BR70" s="2" t="str">
        <f t="shared" si="44"/>
        <v/>
      </c>
      <c r="BS70" s="2" t="str">
        <f t="shared" si="45"/>
        <v/>
      </c>
      <c r="BT70" s="2" t="str">
        <f t="shared" si="46"/>
        <v/>
      </c>
      <c r="BU70" s="2" t="str">
        <f t="shared" si="47"/>
        <v/>
      </c>
      <c r="BV70" s="2" t="str">
        <f t="shared" si="48"/>
        <v/>
      </c>
      <c r="BW70" s="2" t="str">
        <f t="shared" si="49"/>
        <v/>
      </c>
      <c r="BX70" s="2" t="str">
        <f t="shared" si="50"/>
        <v/>
      </c>
      <c r="BY70" s="2" t="str">
        <f t="shared" si="51"/>
        <v/>
      </c>
      <c r="BZ70" s="2" t="str">
        <f t="shared" si="52"/>
        <v/>
      </c>
      <c r="CA70" s="2" t="str">
        <f t="shared" si="53"/>
        <v/>
      </c>
      <c r="CB70" s="2" t="str">
        <f t="shared" si="54"/>
        <v/>
      </c>
      <c r="CC70" s="2" t="str">
        <f t="shared" si="125"/>
        <v/>
      </c>
      <c r="CE70" s="2" t="str">
        <f t="shared" si="55"/>
        <v/>
      </c>
      <c r="CF70" s="2" t="str">
        <f t="shared" si="56"/>
        <v/>
      </c>
      <c r="CG70" s="2" t="str">
        <f t="shared" si="57"/>
        <v/>
      </c>
      <c r="CH70" s="2" t="str">
        <f t="shared" si="58"/>
        <v/>
      </c>
      <c r="CI70" s="2" t="str">
        <f t="shared" si="59"/>
        <v/>
      </c>
      <c r="CJ70" s="2" t="str">
        <f t="shared" si="60"/>
        <v/>
      </c>
      <c r="CK70" s="2" t="str">
        <f t="shared" si="61"/>
        <v/>
      </c>
      <c r="CL70" s="2" t="str">
        <f t="shared" si="62"/>
        <v/>
      </c>
      <c r="CM70" s="2" t="str">
        <f t="shared" si="63"/>
        <v/>
      </c>
      <c r="CN70" s="2" t="str">
        <f t="shared" si="64"/>
        <v/>
      </c>
      <c r="CO70" s="2" t="str">
        <f t="shared" si="65"/>
        <v/>
      </c>
      <c r="CP70" s="2" t="str">
        <f t="shared" si="66"/>
        <v/>
      </c>
      <c r="CQ70" s="2" t="str">
        <f t="shared" si="67"/>
        <v/>
      </c>
      <c r="CR70" s="2" t="str">
        <f t="shared" si="68"/>
        <v/>
      </c>
      <c r="CS70" s="2" t="str">
        <f t="shared" si="126"/>
        <v/>
      </c>
      <c r="CU70" s="2">
        <f t="shared" si="69"/>
        <v>65.875639144872068</v>
      </c>
      <c r="CV70" s="2">
        <f t="shared" si="70"/>
        <v>71.906352141408476</v>
      </c>
      <c r="CW70" s="2">
        <f t="shared" si="71"/>
        <v>69.632624976266499</v>
      </c>
      <c r="CX70" s="2">
        <f t="shared" si="72"/>
        <v>64.82232562296177</v>
      </c>
      <c r="CY70" s="2">
        <f t="shared" si="73"/>
        <v>68.690924009666006</v>
      </c>
      <c r="CZ70" s="2">
        <f t="shared" si="74"/>
        <v>69.903375883435842</v>
      </c>
      <c r="DA70" s="2">
        <f t="shared" si="75"/>
        <v>72.185108894037953</v>
      </c>
      <c r="DB70" s="2">
        <f t="shared" si="76"/>
        <v>74.186895193812703</v>
      </c>
      <c r="DC70" s="2">
        <f t="shared" si="77"/>
        <v>77.414997509793309</v>
      </c>
      <c r="DD70" s="2">
        <f t="shared" si="78"/>
        <v>75.542379652069812</v>
      </c>
      <c r="DE70" s="2">
        <f t="shared" si="79"/>
        <v>76.136856690143958</v>
      </c>
      <c r="DF70" s="2">
        <f t="shared" si="80"/>
        <v>68.232095804995794</v>
      </c>
      <c r="DG70" s="2">
        <f t="shared" si="81"/>
        <v>69.367269565217384</v>
      </c>
      <c r="DH70" s="2">
        <f t="shared" si="82"/>
        <v>68.383056147144259</v>
      </c>
      <c r="DI70" s="2">
        <f t="shared" si="82"/>
        <v>65.544668301442343</v>
      </c>
      <c r="DK70" s="2">
        <f t="shared" si="139"/>
        <v>59.14218764694489</v>
      </c>
      <c r="DL70" s="2">
        <f t="shared" si="140"/>
        <v>64.909086212065631</v>
      </c>
      <c r="DM70" s="2">
        <f t="shared" si="85"/>
        <v>59.688988633388036</v>
      </c>
      <c r="DN70" s="2">
        <f t="shared" si="86"/>
        <v>58.648587064976567</v>
      </c>
      <c r="DO70" s="2">
        <f t="shared" si="87"/>
        <v>62.428165273425577</v>
      </c>
      <c r="DP70" s="2">
        <f t="shared" si="88"/>
        <v>64.831072672715635</v>
      </c>
      <c r="DQ70" s="2">
        <f t="shared" si="89"/>
        <v>67.659286208281955</v>
      </c>
      <c r="DR70" s="2">
        <f t="shared" si="90"/>
        <v>68.015733003277319</v>
      </c>
      <c r="DS70" s="2">
        <f t="shared" si="91"/>
        <v>71.364684429961528</v>
      </c>
      <c r="DT70" s="2">
        <f t="shared" si="92"/>
        <v>69.146341803221546</v>
      </c>
      <c r="DU70" s="2">
        <f t="shared" si="93"/>
        <v>65.503270682454072</v>
      </c>
      <c r="DV70" s="2">
        <f t="shared" si="94"/>
        <v>63.452341561068984</v>
      </c>
      <c r="DW70" s="2">
        <f t="shared" si="95"/>
        <v>67.030868995156581</v>
      </c>
      <c r="DX70" s="2">
        <f t="shared" si="96"/>
        <v>67.392947907491376</v>
      </c>
      <c r="DY70" s="2">
        <f t="shared" si="96"/>
        <v>66.999122238330287</v>
      </c>
      <c r="EA70" s="2">
        <f t="shared" si="97"/>
        <v>9.5552607960309073E-3</v>
      </c>
      <c r="EB70" s="2">
        <f t="shared" si="98"/>
        <v>9.3317517557211949E-3</v>
      </c>
      <c r="EC70" s="2">
        <f t="shared" si="99"/>
        <v>9.9012648990492048E-3</v>
      </c>
      <c r="ED70" s="2">
        <f t="shared" si="100"/>
        <v>1.029692540928785E-2</v>
      </c>
      <c r="EE70" s="2">
        <f t="shared" si="101"/>
        <v>1.0360787769142087E-2</v>
      </c>
      <c r="EF70" s="2">
        <f t="shared" si="102"/>
        <v>1.0899716199596435E-2</v>
      </c>
      <c r="EG70" s="2">
        <f t="shared" si="103"/>
        <v>1.0976653050013576E-2</v>
      </c>
      <c r="EH70" s="2">
        <f t="shared" si="104"/>
        <v>1.1025469278664187E-2</v>
      </c>
      <c r="EI70" s="2">
        <f t="shared" si="105"/>
        <v>1.2081363208583841E-2</v>
      </c>
      <c r="EJ70" s="2">
        <f t="shared" si="106"/>
        <v>1.1295337454618103E-2</v>
      </c>
      <c r="EK70" s="2">
        <f t="shared" si="107"/>
        <v>1.0215112973124548E-2</v>
      </c>
      <c r="EL70" s="2">
        <f t="shared" si="108"/>
        <v>8.8313804463393125E-3</v>
      </c>
      <c r="EM70" s="2">
        <f t="shared" si="109"/>
        <v>8.8116880185486225E-3</v>
      </c>
      <c r="EN70" s="2">
        <f t="shared" si="110"/>
        <v>9.5639044031172234E-3</v>
      </c>
      <c r="EO70" s="2">
        <f t="shared" si="110"/>
        <v>8.562763825049835E-3</v>
      </c>
    </row>
    <row r="71" spans="2:145" x14ac:dyDescent="0.25">
      <c r="B71" s="2">
        <v>44</v>
      </c>
      <c r="C71" s="43">
        <v>168.30199999999999</v>
      </c>
      <c r="D71" s="43">
        <v>171.3</v>
      </c>
      <c r="E71" s="43">
        <v>172.7</v>
      </c>
      <c r="F71" s="43">
        <v>172.3</v>
      </c>
      <c r="G71" s="43">
        <v>161.733</v>
      </c>
      <c r="H71" s="43">
        <v>169.46700000000001</v>
      </c>
      <c r="I71" s="43">
        <v>171.13300000000001</v>
      </c>
      <c r="J71" s="43">
        <v>154.417</v>
      </c>
      <c r="K71" s="43">
        <v>166.81700000000001</v>
      </c>
      <c r="L71" s="43">
        <v>158.94999999999999</v>
      </c>
      <c r="M71" s="43">
        <v>146.267</v>
      </c>
      <c r="N71" s="43">
        <v>147.65</v>
      </c>
      <c r="O71" s="43">
        <v>163.733</v>
      </c>
      <c r="P71" s="43">
        <v>135.19999999999999</v>
      </c>
      <c r="Q71" s="43">
        <v>101.93300000000001</v>
      </c>
      <c r="S71" s="4">
        <f t="shared" si="111"/>
        <v>152.93220830499149</v>
      </c>
      <c r="T71" s="4">
        <f t="shared" si="127"/>
        <v>152.4740374206944</v>
      </c>
      <c r="U71" s="4">
        <f t="shared" si="128"/>
        <v>156.05140776375916</v>
      </c>
      <c r="V71" s="4">
        <f t="shared" si="129"/>
        <v>163.03501635602734</v>
      </c>
      <c r="W71" s="4">
        <f t="shared" si="130"/>
        <v>156.34480821630191</v>
      </c>
      <c r="X71" s="4">
        <f t="shared" si="131"/>
        <v>160.5250183455243</v>
      </c>
      <c r="Y71" s="4">
        <f t="shared" si="132"/>
        <v>162.9164136219826</v>
      </c>
      <c r="Z71" s="4">
        <f t="shared" si="133"/>
        <v>150.89953048365714</v>
      </c>
      <c r="AA71" s="4">
        <f t="shared" si="134"/>
        <v>162.55030616870528</v>
      </c>
      <c r="AB71" s="4">
        <f t="shared" si="135"/>
        <v>154.03151740881322</v>
      </c>
      <c r="AC71" s="4">
        <f t="shared" si="136"/>
        <v>142.35935012481795</v>
      </c>
      <c r="AD71" s="4">
        <f t="shared" si="137"/>
        <v>142.85270644512286</v>
      </c>
      <c r="AE71" s="4">
        <f t="shared" si="138"/>
        <v>151.65194229479772</v>
      </c>
      <c r="AF71" s="4">
        <f t="shared" si="12"/>
        <v>131.16776278852728</v>
      </c>
      <c r="AG71" s="4">
        <f t="shared" si="124"/>
        <v>104.62736292594558</v>
      </c>
      <c r="AI71" s="4">
        <f t="shared" si="13"/>
        <v>15.369791695008502</v>
      </c>
      <c r="AJ71" s="4">
        <f t="shared" si="14"/>
        <v>18.82596257930561</v>
      </c>
      <c r="AK71" s="4">
        <f t="shared" si="15"/>
        <v>16.64859223624083</v>
      </c>
      <c r="AL71" s="4">
        <f t="shared" si="16"/>
        <v>9.2649836439726698</v>
      </c>
      <c r="AM71" s="4">
        <f t="shared" si="17"/>
        <v>5.3881917836980904</v>
      </c>
      <c r="AN71" s="4">
        <f t="shared" si="18"/>
        <v>8.9419816544757111</v>
      </c>
      <c r="AO71" s="4">
        <f t="shared" si="19"/>
        <v>8.2165863780174107</v>
      </c>
      <c r="AP71" s="4">
        <f t="shared" si="20"/>
        <v>3.5174695163428567</v>
      </c>
      <c r="AQ71" s="4">
        <f t="shared" si="21"/>
        <v>4.2666938312947309</v>
      </c>
      <c r="AR71" s="4">
        <f t="shared" si="22"/>
        <v>4.9184825911867733</v>
      </c>
      <c r="AS71" s="4">
        <f t="shared" si="23"/>
        <v>3.9076498751820452</v>
      </c>
      <c r="AT71" s="4">
        <f t="shared" si="24"/>
        <v>4.7972935548771432</v>
      </c>
      <c r="AU71" s="4">
        <f t="shared" si="25"/>
        <v>12.081057705202284</v>
      </c>
      <c r="AV71" s="4">
        <f t="shared" si="26"/>
        <v>4.0322372114727045</v>
      </c>
      <c r="AW71" s="4">
        <f t="shared" si="26"/>
        <v>-2.694362925945569</v>
      </c>
      <c r="AY71" s="2">
        <f t="shared" si="27"/>
        <v>65.532351683225698</v>
      </c>
      <c r="AZ71" s="2">
        <f t="shared" si="28"/>
        <v>71.506373069996755</v>
      </c>
      <c r="BA71" s="2">
        <f t="shared" si="29"/>
        <v>69.159383145000035</v>
      </c>
      <c r="BB71" s="2">
        <f t="shared" si="30"/>
        <v>64.46305504001495</v>
      </c>
      <c r="BC71" s="2">
        <f t="shared" si="31"/>
        <v>68.332250094168998</v>
      </c>
      <c r="BD71" s="2">
        <f t="shared" si="32"/>
        <v>69.571708833701493</v>
      </c>
      <c r="BE71" s="2">
        <f t="shared" si="33"/>
        <v>71.854212053900014</v>
      </c>
      <c r="BF71" s="2">
        <f t="shared" si="34"/>
        <v>73.798485109921856</v>
      </c>
      <c r="BG71" s="2">
        <f t="shared" si="35"/>
        <v>76.993297224613329</v>
      </c>
      <c r="BH71" s="2">
        <f t="shared" si="36"/>
        <v>75.142330824580142</v>
      </c>
      <c r="BI71" s="2">
        <f t="shared" si="37"/>
        <v>75.617402115132805</v>
      </c>
      <c r="BJ71" s="2">
        <f t="shared" si="38"/>
        <v>67.918160210137927</v>
      </c>
      <c r="BK71" s="2">
        <f t="shared" si="39"/>
        <v>69.104235298589202</v>
      </c>
      <c r="BL71" s="2">
        <f t="shared" si="40"/>
        <v>68.186840956974777</v>
      </c>
      <c r="BM71" s="2">
        <f t="shared" si="40"/>
        <v>65.434437905905895</v>
      </c>
      <c r="BO71" s="2" t="str">
        <f t="shared" si="41"/>
        <v/>
      </c>
      <c r="BP71" s="2" t="str">
        <f t="shared" si="42"/>
        <v/>
      </c>
      <c r="BQ71" s="2" t="str">
        <f t="shared" si="43"/>
        <v/>
      </c>
      <c r="BR71" s="2" t="str">
        <f t="shared" si="44"/>
        <v/>
      </c>
      <c r="BS71" s="2" t="str">
        <f t="shared" si="45"/>
        <v/>
      </c>
      <c r="BT71" s="2" t="str">
        <f t="shared" si="46"/>
        <v/>
      </c>
      <c r="BU71" s="2" t="str">
        <f t="shared" si="47"/>
        <v/>
      </c>
      <c r="BV71" s="2" t="str">
        <f t="shared" si="48"/>
        <v/>
      </c>
      <c r="BW71" s="2" t="str">
        <f t="shared" si="49"/>
        <v/>
      </c>
      <c r="BX71" s="2" t="str">
        <f t="shared" si="50"/>
        <v/>
      </c>
      <c r="BY71" s="2" t="str">
        <f t="shared" si="51"/>
        <v/>
      </c>
      <c r="BZ71" s="2" t="str">
        <f t="shared" si="52"/>
        <v/>
      </c>
      <c r="CA71" s="2" t="str">
        <f t="shared" si="53"/>
        <v/>
      </c>
      <c r="CB71" s="2" t="str">
        <f t="shared" si="54"/>
        <v/>
      </c>
      <c r="CC71" s="2" t="str">
        <f t="shared" si="125"/>
        <v/>
      </c>
      <c r="CE71" s="2" t="str">
        <f t="shared" si="55"/>
        <v/>
      </c>
      <c r="CF71" s="2" t="str">
        <f t="shared" si="56"/>
        <v/>
      </c>
      <c r="CG71" s="2" t="str">
        <f t="shared" si="57"/>
        <v/>
      </c>
      <c r="CH71" s="2" t="str">
        <f t="shared" si="58"/>
        <v/>
      </c>
      <c r="CI71" s="2" t="str">
        <f t="shared" si="59"/>
        <v/>
      </c>
      <c r="CJ71" s="2" t="str">
        <f t="shared" si="60"/>
        <v/>
      </c>
      <c r="CK71" s="2" t="str">
        <f t="shared" si="61"/>
        <v/>
      </c>
      <c r="CL71" s="2" t="str">
        <f t="shared" si="62"/>
        <v/>
      </c>
      <c r="CM71" s="2" t="str">
        <f t="shared" si="63"/>
        <v/>
      </c>
      <c r="CN71" s="2" t="str">
        <f t="shared" si="64"/>
        <v/>
      </c>
      <c r="CO71" s="2" t="str">
        <f t="shared" si="65"/>
        <v/>
      </c>
      <c r="CP71" s="2" t="str">
        <f t="shared" si="66"/>
        <v/>
      </c>
      <c r="CQ71" s="2" t="str">
        <f t="shared" si="67"/>
        <v/>
      </c>
      <c r="CR71" s="2" t="str">
        <f t="shared" si="68"/>
        <v/>
      </c>
      <c r="CS71" s="2" t="str">
        <f t="shared" si="126"/>
        <v/>
      </c>
      <c r="CU71" s="2">
        <f t="shared" si="69"/>
        <v>65.601368937056748</v>
      </c>
      <c r="CV71" s="2">
        <f t="shared" si="70"/>
        <v>71.576492957624922</v>
      </c>
      <c r="CW71" s="2">
        <f t="shared" si="71"/>
        <v>69.264978717528265</v>
      </c>
      <c r="CX71" s="2">
        <f t="shared" si="72"/>
        <v>64.531206396855907</v>
      </c>
      <c r="CY71" s="2">
        <f t="shared" si="73"/>
        <v>68.40188580413394</v>
      </c>
      <c r="CZ71" s="2">
        <f t="shared" si="74"/>
        <v>69.631011554263381</v>
      </c>
      <c r="DA71" s="2">
        <f t="shared" si="75"/>
        <v>71.907521233624436</v>
      </c>
      <c r="DB71" s="2">
        <f t="shared" si="76"/>
        <v>73.871503507964263</v>
      </c>
      <c r="DC71" s="2">
        <f t="shared" si="77"/>
        <v>77.071654557684937</v>
      </c>
      <c r="DD71" s="2">
        <f t="shared" si="78"/>
        <v>75.219807177488093</v>
      </c>
      <c r="DE71" s="2">
        <f t="shared" si="79"/>
        <v>75.734013785242951</v>
      </c>
      <c r="DF71" s="2">
        <f t="shared" si="80"/>
        <v>67.963566170362753</v>
      </c>
      <c r="DG71" s="2">
        <f t="shared" si="81"/>
        <v>69.126378260869558</v>
      </c>
      <c r="DH71" s="2">
        <f t="shared" si="82"/>
        <v>68.197135901610523</v>
      </c>
      <c r="DI71" s="2">
        <f t="shared" si="82"/>
        <v>65.421184491513969</v>
      </c>
      <c r="DK71" s="2">
        <f t="shared" si="139"/>
        <v>59.00787956562985</v>
      </c>
      <c r="DL71" s="2">
        <f t="shared" si="140"/>
        <v>64.717365733065108</v>
      </c>
      <c r="DM71" s="2">
        <f t="shared" si="85"/>
        <v>59.529222427756764</v>
      </c>
      <c r="DN71" s="2">
        <f t="shared" si="86"/>
        <v>58.48896368587377</v>
      </c>
      <c r="DO71" s="2">
        <f t="shared" si="87"/>
        <v>62.266058471130826</v>
      </c>
      <c r="DP71" s="2">
        <f t="shared" si="88"/>
        <v>64.663763082246845</v>
      </c>
      <c r="DQ71" s="2">
        <f t="shared" si="89"/>
        <v>67.473561542820292</v>
      </c>
      <c r="DR71" s="2">
        <f t="shared" si="90"/>
        <v>67.825102620981809</v>
      </c>
      <c r="DS71" s="2">
        <f t="shared" si="91"/>
        <v>71.149637978334894</v>
      </c>
      <c r="DT71" s="2">
        <f t="shared" si="92"/>
        <v>68.957375874241706</v>
      </c>
      <c r="DU71" s="2">
        <f t="shared" si="93"/>
        <v>65.312599922676839</v>
      </c>
      <c r="DV71" s="2">
        <f t="shared" si="94"/>
        <v>63.270527345357067</v>
      </c>
      <c r="DW71" s="2">
        <f t="shared" si="95"/>
        <v>66.832630486018616</v>
      </c>
      <c r="DX71" s="2">
        <f t="shared" si="96"/>
        <v>67.214507457905938</v>
      </c>
      <c r="DY71" s="2">
        <f t="shared" si="96"/>
        <v>66.833957675079745</v>
      </c>
      <c r="EA71" s="2">
        <f t="shared" si="97"/>
        <v>1.0467485415255122E-2</v>
      </c>
      <c r="EB71" s="2">
        <f t="shared" si="98"/>
        <v>1.0222858584266283E-2</v>
      </c>
      <c r="EC71" s="2">
        <f t="shared" si="99"/>
        <v>1.0846160214503709E-2</v>
      </c>
      <c r="ED71" s="2">
        <f t="shared" si="100"/>
        <v>1.1279149167095373E-2</v>
      </c>
      <c r="EE71" s="2">
        <f t="shared" si="101"/>
        <v>1.1349033502032521E-2</v>
      </c>
      <c r="EF71" s="2">
        <f t="shared" si="102"/>
        <v>1.193874655072308E-2</v>
      </c>
      <c r="EG71" s="2">
        <f t="shared" si="103"/>
        <v>1.2022928362424991E-2</v>
      </c>
      <c r="EH71" s="2">
        <f t="shared" si="104"/>
        <v>1.2076340852557897E-2</v>
      </c>
      <c r="EI71" s="2">
        <f t="shared" si="105"/>
        <v>1.323152882496759E-2</v>
      </c>
      <c r="EJ71" s="2">
        <f t="shared" si="106"/>
        <v>1.2371609229115794E-2</v>
      </c>
      <c r="EK71" s="2">
        <f t="shared" si="107"/>
        <v>1.1189620875629655E-2</v>
      </c>
      <c r="EL71" s="2">
        <f t="shared" si="108"/>
        <v>9.675172509310926E-3</v>
      </c>
      <c r="EM71" s="2">
        <f t="shared" si="109"/>
        <v>9.6536168985675661E-3</v>
      </c>
      <c r="EN71" s="2">
        <f t="shared" si="110"/>
        <v>1.047694548403637E-2</v>
      </c>
      <c r="EO71" s="2">
        <f t="shared" si="110"/>
        <v>9.381133890487595E-3</v>
      </c>
    </row>
    <row r="72" spans="2:145" x14ac:dyDescent="0.25">
      <c r="B72" s="2">
        <v>45</v>
      </c>
      <c r="C72" s="43">
        <v>184.048</v>
      </c>
      <c r="D72" s="43">
        <v>188.31700000000001</v>
      </c>
      <c r="E72" s="43">
        <v>190.083</v>
      </c>
      <c r="F72" s="43">
        <v>190.38300000000001</v>
      </c>
      <c r="G72" s="43">
        <v>180.083</v>
      </c>
      <c r="H72" s="43">
        <v>187.15</v>
      </c>
      <c r="I72" s="43">
        <v>189.06700000000001</v>
      </c>
      <c r="J72" s="43">
        <v>173.63300000000001</v>
      </c>
      <c r="K72" s="43">
        <v>185</v>
      </c>
      <c r="L72" s="43">
        <v>178.583</v>
      </c>
      <c r="M72" s="43">
        <v>165.06700000000001</v>
      </c>
      <c r="N72" s="43">
        <v>166.983</v>
      </c>
      <c r="O72" s="43">
        <v>181.15</v>
      </c>
      <c r="P72" s="43">
        <v>153.68299999999999</v>
      </c>
      <c r="Q72" s="43">
        <v>120.083</v>
      </c>
      <c r="S72" s="4">
        <f t="shared" si="111"/>
        <v>167.95275849248188</v>
      </c>
      <c r="T72" s="4">
        <f t="shared" si="127"/>
        <v>167.65585223155367</v>
      </c>
      <c r="U72" s="4">
        <f t="shared" si="128"/>
        <v>171.64077090741864</v>
      </c>
      <c r="V72" s="4">
        <f t="shared" si="129"/>
        <v>178.41168899245116</v>
      </c>
      <c r="W72" s="4">
        <f t="shared" si="130"/>
        <v>171.53766507667132</v>
      </c>
      <c r="X72" s="4">
        <f t="shared" si="131"/>
        <v>176.58288801960973</v>
      </c>
      <c r="Y72" s="4">
        <f t="shared" si="132"/>
        <v>178.72210582983277</v>
      </c>
      <c r="Z72" s="4">
        <f t="shared" si="133"/>
        <v>165.69311902861483</v>
      </c>
      <c r="AA72" s="4">
        <f t="shared" si="134"/>
        <v>177.65416817064582</v>
      </c>
      <c r="AB72" s="4">
        <f t="shared" si="135"/>
        <v>169.04247178686947</v>
      </c>
      <c r="AC72" s="4">
        <f t="shared" si="136"/>
        <v>156.981174519896</v>
      </c>
      <c r="AD72" s="4">
        <f t="shared" si="137"/>
        <v>156.67429050644313</v>
      </c>
      <c r="AE72" s="4">
        <f t="shared" si="138"/>
        <v>165.51492558299657</v>
      </c>
      <c r="AF72" s="4">
        <f t="shared" si="12"/>
        <v>144.93637235895991</v>
      </c>
      <c r="AG72" s="4">
        <f t="shared" si="124"/>
        <v>116.88933869148769</v>
      </c>
      <c r="AI72" s="4">
        <f t="shared" si="13"/>
        <v>16.095241507518125</v>
      </c>
      <c r="AJ72" s="4">
        <f t="shared" si="14"/>
        <v>20.661147768446341</v>
      </c>
      <c r="AK72" s="4">
        <f t="shared" si="15"/>
        <v>18.442229092581357</v>
      </c>
      <c r="AL72" s="4">
        <f t="shared" si="16"/>
        <v>11.971311007548849</v>
      </c>
      <c r="AM72" s="4">
        <f t="shared" si="17"/>
        <v>8.5453349233286815</v>
      </c>
      <c r="AN72" s="4">
        <f t="shared" si="18"/>
        <v>10.56711198039028</v>
      </c>
      <c r="AO72" s="4">
        <f t="shared" si="19"/>
        <v>10.344894170167237</v>
      </c>
      <c r="AP72" s="4">
        <f t="shared" si="20"/>
        <v>7.939880971385179</v>
      </c>
      <c r="AQ72" s="4">
        <f t="shared" si="21"/>
        <v>7.3458318293541822</v>
      </c>
      <c r="AR72" s="4">
        <f t="shared" si="22"/>
        <v>9.5405282131305285</v>
      </c>
      <c r="AS72" s="4">
        <f t="shared" si="23"/>
        <v>8.0858254801040061</v>
      </c>
      <c r="AT72" s="4">
        <f t="shared" si="24"/>
        <v>10.308709493556876</v>
      </c>
      <c r="AU72" s="4">
        <f t="shared" si="25"/>
        <v>15.635074417003437</v>
      </c>
      <c r="AV72" s="4">
        <f t="shared" si="26"/>
        <v>8.7466276410400781</v>
      </c>
      <c r="AW72" s="4">
        <f t="shared" si="26"/>
        <v>3.1936613085123042</v>
      </c>
      <c r="AY72" s="2">
        <f t="shared" si="27"/>
        <v>65.253103938467035</v>
      </c>
      <c r="AZ72" s="2">
        <f t="shared" si="28"/>
        <v>71.171371492140779</v>
      </c>
      <c r="BA72" s="2">
        <f t="shared" si="29"/>
        <v>68.784139892424477</v>
      </c>
      <c r="BB72" s="2">
        <f t="shared" si="30"/>
        <v>64.167066408540549</v>
      </c>
      <c r="BC72" s="2">
        <f t="shared" si="31"/>
        <v>68.038154874868511</v>
      </c>
      <c r="BD72" s="2">
        <f t="shared" si="32"/>
        <v>69.295071540288973</v>
      </c>
      <c r="BE72" s="2">
        <f t="shared" si="33"/>
        <v>71.57275855890083</v>
      </c>
      <c r="BF72" s="2">
        <f t="shared" si="34"/>
        <v>73.477792011305596</v>
      </c>
      <c r="BG72" s="2">
        <f t="shared" si="35"/>
        <v>76.644362999546658</v>
      </c>
      <c r="BH72" s="2">
        <f t="shared" si="36"/>
        <v>74.814195086009249</v>
      </c>
      <c r="BI72" s="2">
        <f t="shared" si="37"/>
        <v>75.206046981955183</v>
      </c>
      <c r="BJ72" s="2">
        <f t="shared" si="38"/>
        <v>67.646215392686457</v>
      </c>
      <c r="BK72" s="2">
        <f t="shared" si="39"/>
        <v>68.861681331877406</v>
      </c>
      <c r="BL72" s="2">
        <f t="shared" si="40"/>
        <v>68.000024711492344</v>
      </c>
      <c r="BM72" s="2">
        <f t="shared" si="40"/>
        <v>65.31179127152167</v>
      </c>
      <c r="BO72" s="2" t="str">
        <f t="shared" si="41"/>
        <v/>
      </c>
      <c r="BP72" s="2" t="str">
        <f t="shared" si="42"/>
        <v/>
      </c>
      <c r="BQ72" s="2" t="str">
        <f t="shared" si="43"/>
        <v/>
      </c>
      <c r="BR72" s="2" t="str">
        <f t="shared" si="44"/>
        <v/>
      </c>
      <c r="BS72" s="2" t="str">
        <f t="shared" si="45"/>
        <v/>
      </c>
      <c r="BT72" s="2" t="str">
        <f t="shared" si="46"/>
        <v/>
      </c>
      <c r="BU72" s="2" t="str">
        <f t="shared" si="47"/>
        <v/>
      </c>
      <c r="BV72" s="2" t="str">
        <f t="shared" si="48"/>
        <v/>
      </c>
      <c r="BW72" s="2" t="str">
        <f t="shared" si="49"/>
        <v/>
      </c>
      <c r="BX72" s="2" t="str">
        <f t="shared" si="50"/>
        <v/>
      </c>
      <c r="BY72" s="2" t="str">
        <f t="shared" si="51"/>
        <v/>
      </c>
      <c r="BZ72" s="2" t="str">
        <f t="shared" si="52"/>
        <v/>
      </c>
      <c r="CA72" s="2" t="str">
        <f t="shared" si="53"/>
        <v/>
      </c>
      <c r="CB72" s="2" t="str">
        <f t="shared" si="54"/>
        <v/>
      </c>
      <c r="CC72" s="2" t="str">
        <f t="shared" si="125"/>
        <v/>
      </c>
      <c r="CE72" s="2" t="str">
        <f t="shared" si="55"/>
        <v/>
      </c>
      <c r="CF72" s="2" t="str">
        <f t="shared" si="56"/>
        <v/>
      </c>
      <c r="CG72" s="2" t="str">
        <f t="shared" si="57"/>
        <v/>
      </c>
      <c r="CH72" s="2" t="str">
        <f t="shared" si="58"/>
        <v/>
      </c>
      <c r="CI72" s="2" t="str">
        <f t="shared" si="59"/>
        <v/>
      </c>
      <c r="CJ72" s="2" t="str">
        <f t="shared" si="60"/>
        <v/>
      </c>
      <c r="CK72" s="2" t="str">
        <f t="shared" si="61"/>
        <v/>
      </c>
      <c r="CL72" s="2" t="str">
        <f t="shared" si="62"/>
        <v/>
      </c>
      <c r="CM72" s="2" t="str">
        <f t="shared" si="63"/>
        <v/>
      </c>
      <c r="CN72" s="2" t="str">
        <f t="shared" si="64"/>
        <v/>
      </c>
      <c r="CO72" s="2" t="str">
        <f t="shared" si="65"/>
        <v/>
      </c>
      <c r="CP72" s="2" t="str">
        <f t="shared" si="66"/>
        <v/>
      </c>
      <c r="CQ72" s="2" t="str">
        <f t="shared" si="67"/>
        <v/>
      </c>
      <c r="CR72" s="2" t="str">
        <f t="shared" si="68"/>
        <v/>
      </c>
      <c r="CS72" s="2" t="str">
        <f t="shared" si="126"/>
        <v/>
      </c>
      <c r="CU72" s="2">
        <f t="shared" si="69"/>
        <v>65.327098729241428</v>
      </c>
      <c r="CV72" s="2">
        <f t="shared" si="70"/>
        <v>71.246633773841381</v>
      </c>
      <c r="CW72" s="2">
        <f t="shared" si="71"/>
        <v>68.897332458790018</v>
      </c>
      <c r="CX72" s="2">
        <f t="shared" si="72"/>
        <v>64.240087170750044</v>
      </c>
      <c r="CY72" s="2">
        <f t="shared" si="73"/>
        <v>68.112847598601874</v>
      </c>
      <c r="CZ72" s="2">
        <f t="shared" si="74"/>
        <v>69.35864722509092</v>
      </c>
      <c r="DA72" s="2">
        <f t="shared" si="75"/>
        <v>71.629933573210934</v>
      </c>
      <c r="DB72" s="2">
        <f t="shared" si="76"/>
        <v>73.55611182211581</v>
      </c>
      <c r="DC72" s="2">
        <f t="shared" si="77"/>
        <v>76.728311605576579</v>
      </c>
      <c r="DD72" s="2">
        <f t="shared" si="78"/>
        <v>74.897234702906388</v>
      </c>
      <c r="DE72" s="2">
        <f t="shared" si="79"/>
        <v>75.331170880341944</v>
      </c>
      <c r="DF72" s="2">
        <f t="shared" si="80"/>
        <v>67.695036535729727</v>
      </c>
      <c r="DG72" s="2">
        <f t="shared" si="81"/>
        <v>68.885486956521731</v>
      </c>
      <c r="DH72" s="2">
        <f t="shared" si="82"/>
        <v>68.011215656076757</v>
      </c>
      <c r="DI72" s="2">
        <f t="shared" si="82"/>
        <v>65.29770068158561</v>
      </c>
      <c r="DK72" s="2">
        <f t="shared" si="139"/>
        <v>58.873571484314809</v>
      </c>
      <c r="DL72" s="2">
        <f t="shared" si="140"/>
        <v>64.525645254064585</v>
      </c>
      <c r="DM72" s="2">
        <f t="shared" si="85"/>
        <v>59.369456222125486</v>
      </c>
      <c r="DN72" s="2">
        <f t="shared" si="86"/>
        <v>58.329340306770973</v>
      </c>
      <c r="DO72" s="2">
        <f t="shared" si="87"/>
        <v>62.103951668836075</v>
      </c>
      <c r="DP72" s="2">
        <f t="shared" si="88"/>
        <v>64.496453491778041</v>
      </c>
      <c r="DQ72" s="2">
        <f t="shared" si="89"/>
        <v>67.287836877358643</v>
      </c>
      <c r="DR72" s="2">
        <f t="shared" si="90"/>
        <v>67.634472238686286</v>
      </c>
      <c r="DS72" s="2">
        <f t="shared" si="91"/>
        <v>70.934591526708275</v>
      </c>
      <c r="DT72" s="2">
        <f t="shared" si="92"/>
        <v>68.768409945261851</v>
      </c>
      <c r="DU72" s="2">
        <f t="shared" si="93"/>
        <v>65.121929162899605</v>
      </c>
      <c r="DV72" s="2">
        <f t="shared" si="94"/>
        <v>63.08871312964515</v>
      </c>
      <c r="DW72" s="2">
        <f t="shared" si="95"/>
        <v>66.634391976880664</v>
      </c>
      <c r="DX72" s="2">
        <f t="shared" si="96"/>
        <v>67.036067008320515</v>
      </c>
      <c r="DY72" s="2">
        <f t="shared" si="96"/>
        <v>66.668793111829217</v>
      </c>
      <c r="EA72" s="2">
        <f t="shared" si="97"/>
        <v>1.146579040672201E-2</v>
      </c>
      <c r="EB72" s="2">
        <f t="shared" si="98"/>
        <v>1.1198097047649508E-2</v>
      </c>
      <c r="EC72" s="2">
        <f t="shared" si="99"/>
        <v>1.1880146588172321E-2</v>
      </c>
      <c r="ED72" s="2">
        <f t="shared" si="100"/>
        <v>1.2353897720522441E-2</v>
      </c>
      <c r="EE72" s="2">
        <f t="shared" si="101"/>
        <v>1.243035735789034E-2</v>
      </c>
      <c r="EF72" s="2">
        <f t="shared" si="102"/>
        <v>1.3075514528835054E-2</v>
      </c>
      <c r="EG72" s="2">
        <f t="shared" si="103"/>
        <v>1.3167605033927552E-2</v>
      </c>
      <c r="EH72" s="2">
        <f t="shared" si="104"/>
        <v>1.3226034733586262E-2</v>
      </c>
      <c r="EI72" s="2">
        <f t="shared" si="105"/>
        <v>1.4489586118617179E-2</v>
      </c>
      <c r="EJ72" s="2">
        <f t="shared" si="106"/>
        <v>1.3549027779520856E-2</v>
      </c>
      <c r="EK72" s="2">
        <f t="shared" si="107"/>
        <v>1.2255944354121981E-2</v>
      </c>
      <c r="EL72" s="2">
        <f t="shared" si="108"/>
        <v>1.0598722395129571E-2</v>
      </c>
      <c r="EM72" s="2">
        <f t="shared" si="109"/>
        <v>1.0575131151564467E-2</v>
      </c>
      <c r="EN72" s="2">
        <f t="shared" si="110"/>
        <v>1.1476142237560655E-2</v>
      </c>
      <c r="EO72" s="2">
        <f t="shared" si="110"/>
        <v>1.0276907395337851E-2</v>
      </c>
    </row>
    <row r="73" spans="2:145" x14ac:dyDescent="0.25">
      <c r="B73" s="2">
        <v>46</v>
      </c>
      <c r="C73" s="43">
        <v>197.34899999999999</v>
      </c>
      <c r="D73" s="43">
        <v>202.2</v>
      </c>
      <c r="E73" s="43">
        <v>204.78299999999999</v>
      </c>
      <c r="F73" s="43">
        <v>205.767</v>
      </c>
      <c r="G73" s="43">
        <v>195.35</v>
      </c>
      <c r="H73" s="43">
        <v>202.267</v>
      </c>
      <c r="I73" s="43">
        <v>204.3</v>
      </c>
      <c r="J73" s="43">
        <v>191.083</v>
      </c>
      <c r="K73" s="43">
        <v>201.45</v>
      </c>
      <c r="L73" s="43">
        <v>194.78299999999999</v>
      </c>
      <c r="M73" s="43">
        <v>183.81700000000001</v>
      </c>
      <c r="N73" s="43">
        <v>183.483</v>
      </c>
      <c r="O73" s="43">
        <v>194.667</v>
      </c>
      <c r="P73" s="43">
        <v>170.63300000000001</v>
      </c>
      <c r="Q73" s="43">
        <v>136.983</v>
      </c>
      <c r="S73" s="4">
        <f t="shared" si="111"/>
        <v>183.60026134113099</v>
      </c>
      <c r="T73" s="4">
        <f t="shared" si="127"/>
        <v>183.87753290645341</v>
      </c>
      <c r="U73" s="4">
        <f t="shared" si="128"/>
        <v>188.15339434817355</v>
      </c>
      <c r="V73" s="4">
        <f t="shared" si="129"/>
        <v>194.28834423271829</v>
      </c>
      <c r="W73" s="4">
        <f t="shared" si="130"/>
        <v>187.38536957674236</v>
      </c>
      <c r="X73" s="4">
        <f t="shared" si="131"/>
        <v>193.25624410347507</v>
      </c>
      <c r="Y73" s="4">
        <f t="shared" si="132"/>
        <v>195.18160256000388</v>
      </c>
      <c r="Z73" s="4">
        <f t="shared" si="133"/>
        <v>181.47362629690889</v>
      </c>
      <c r="AA73" s="4">
        <f t="shared" si="134"/>
        <v>193.44875069108878</v>
      </c>
      <c r="AB73" s="4">
        <f t="shared" si="135"/>
        <v>184.96556589697332</v>
      </c>
      <c r="AC73" s="4">
        <f t="shared" si="136"/>
        <v>172.9448180517731</v>
      </c>
      <c r="AD73" s="4">
        <f t="shared" si="137"/>
        <v>171.42539389591934</v>
      </c>
      <c r="AE73" s="4">
        <f t="shared" si="138"/>
        <v>180.07895688016947</v>
      </c>
      <c r="AF73" s="4">
        <f t="shared" si="12"/>
        <v>159.87892716835037</v>
      </c>
      <c r="AG73" s="4">
        <f t="shared" si="124"/>
        <v>131.04102721921794</v>
      </c>
      <c r="AI73" s="4">
        <f t="shared" si="13"/>
        <v>13.748738658869001</v>
      </c>
      <c r="AJ73" s="4">
        <f t="shared" si="14"/>
        <v>18.322467093546578</v>
      </c>
      <c r="AK73" s="4">
        <f t="shared" si="15"/>
        <v>16.629605651826438</v>
      </c>
      <c r="AL73" s="4">
        <f t="shared" si="16"/>
        <v>11.478655767281708</v>
      </c>
      <c r="AM73" s="4">
        <f t="shared" si="17"/>
        <v>7.9646304232576313</v>
      </c>
      <c r="AN73" s="4">
        <f t="shared" si="18"/>
        <v>9.0107558965249268</v>
      </c>
      <c r="AO73" s="4">
        <f t="shared" si="19"/>
        <v>9.1183974399961301</v>
      </c>
      <c r="AP73" s="4">
        <f t="shared" si="20"/>
        <v>9.6093737030911086</v>
      </c>
      <c r="AQ73" s="4">
        <f t="shared" si="21"/>
        <v>8.0012493089112127</v>
      </c>
      <c r="AR73" s="4">
        <f t="shared" si="22"/>
        <v>9.8174341030266703</v>
      </c>
      <c r="AS73" s="4">
        <f t="shared" si="23"/>
        <v>10.87218194822691</v>
      </c>
      <c r="AT73" s="4">
        <f t="shared" si="24"/>
        <v>12.057606104080662</v>
      </c>
      <c r="AU73" s="4">
        <f t="shared" si="25"/>
        <v>14.58804311983053</v>
      </c>
      <c r="AV73" s="4">
        <f t="shared" si="26"/>
        <v>10.754072831649637</v>
      </c>
      <c r="AW73" s="4">
        <f t="shared" si="26"/>
        <v>5.9419727807820664</v>
      </c>
      <c r="AY73" s="2">
        <f t="shared" si="27"/>
        <v>64.973542155535</v>
      </c>
      <c r="AZ73" s="2">
        <f t="shared" si="28"/>
        <v>70.836034500368783</v>
      </c>
      <c r="BA73" s="2">
        <f t="shared" si="29"/>
        <v>68.408419923901192</v>
      </c>
      <c r="BB73" s="2">
        <f t="shared" si="30"/>
        <v>63.870776679506079</v>
      </c>
      <c r="BC73" s="2">
        <f t="shared" si="31"/>
        <v>67.743736504435134</v>
      </c>
      <c r="BD73" s="2">
        <f t="shared" si="32"/>
        <v>69.018165645310958</v>
      </c>
      <c r="BE73" s="2">
        <f t="shared" si="33"/>
        <v>71.291058931582228</v>
      </c>
      <c r="BF73" s="2">
        <f t="shared" si="34"/>
        <v>73.156760601515487</v>
      </c>
      <c r="BG73" s="2">
        <f t="shared" si="35"/>
        <v>76.29508480122324</v>
      </c>
      <c r="BH73" s="2">
        <f t="shared" si="36"/>
        <v>74.485712260483851</v>
      </c>
      <c r="BI73" s="2">
        <f t="shared" si="37"/>
        <v>74.794142263454603</v>
      </c>
      <c r="BJ73" s="2">
        <f t="shared" si="38"/>
        <v>67.374036978252789</v>
      </c>
      <c r="BK73" s="2">
        <f t="shared" si="39"/>
        <v>68.619013980260092</v>
      </c>
      <c r="BL73" s="2">
        <f t="shared" si="40"/>
        <v>67.813132371511983</v>
      </c>
      <c r="BM73" s="2">
        <f t="shared" si="40"/>
        <v>65.189182382422345</v>
      </c>
      <c r="BO73" s="2" t="str">
        <f t="shared" si="41"/>
        <v/>
      </c>
      <c r="BP73" s="2" t="str">
        <f t="shared" si="42"/>
        <v/>
      </c>
      <c r="BQ73" s="2" t="str">
        <f t="shared" si="43"/>
        <v/>
      </c>
      <c r="BR73" s="2" t="str">
        <f t="shared" si="44"/>
        <v/>
      </c>
      <c r="BS73" s="2" t="str">
        <f t="shared" si="45"/>
        <v/>
      </c>
      <c r="BT73" s="2" t="str">
        <f t="shared" si="46"/>
        <v/>
      </c>
      <c r="BU73" s="2" t="str">
        <f t="shared" si="47"/>
        <v/>
      </c>
      <c r="BV73" s="2" t="str">
        <f t="shared" si="48"/>
        <v/>
      </c>
      <c r="BW73" s="2" t="str">
        <f t="shared" si="49"/>
        <v/>
      </c>
      <c r="BX73" s="2" t="str">
        <f t="shared" si="50"/>
        <v/>
      </c>
      <c r="BY73" s="2" t="str">
        <f t="shared" si="51"/>
        <v/>
      </c>
      <c r="BZ73" s="2" t="str">
        <f t="shared" si="52"/>
        <v/>
      </c>
      <c r="CA73" s="2" t="str">
        <f t="shared" si="53"/>
        <v/>
      </c>
      <c r="CB73" s="2" t="str">
        <f t="shared" si="54"/>
        <v/>
      </c>
      <c r="CC73" s="2" t="str">
        <f t="shared" si="125"/>
        <v/>
      </c>
      <c r="CE73" s="2" t="str">
        <f t="shared" si="55"/>
        <v/>
      </c>
      <c r="CF73" s="2" t="str">
        <f t="shared" si="56"/>
        <v/>
      </c>
      <c r="CG73" s="2" t="str">
        <f t="shared" si="57"/>
        <v/>
      </c>
      <c r="CH73" s="2" t="str">
        <f t="shared" si="58"/>
        <v/>
      </c>
      <c r="CI73" s="2" t="str">
        <f t="shared" si="59"/>
        <v/>
      </c>
      <c r="CJ73" s="2" t="str">
        <f t="shared" si="60"/>
        <v/>
      </c>
      <c r="CK73" s="2" t="str">
        <f t="shared" si="61"/>
        <v/>
      </c>
      <c r="CL73" s="2" t="str">
        <f t="shared" si="62"/>
        <v/>
      </c>
      <c r="CM73" s="2" t="str">
        <f t="shared" si="63"/>
        <v/>
      </c>
      <c r="CN73" s="2" t="str">
        <f t="shared" si="64"/>
        <v/>
      </c>
      <c r="CO73" s="2" t="str">
        <f t="shared" si="65"/>
        <v/>
      </c>
      <c r="CP73" s="2" t="str">
        <f t="shared" si="66"/>
        <v/>
      </c>
      <c r="CQ73" s="2" t="str">
        <f t="shared" si="67"/>
        <v/>
      </c>
      <c r="CR73" s="2" t="str">
        <f t="shared" si="68"/>
        <v/>
      </c>
      <c r="CS73" s="2" t="str">
        <f t="shared" si="126"/>
        <v/>
      </c>
      <c r="CU73" s="2">
        <f t="shared" si="69"/>
        <v>65.052828521426093</v>
      </c>
      <c r="CV73" s="2">
        <f t="shared" si="70"/>
        <v>70.916774590057827</v>
      </c>
      <c r="CW73" s="2">
        <f t="shared" si="71"/>
        <v>68.529686200051771</v>
      </c>
      <c r="CX73" s="2">
        <f t="shared" si="72"/>
        <v>63.948967944644181</v>
      </c>
      <c r="CY73" s="2">
        <f t="shared" si="73"/>
        <v>67.823809393069823</v>
      </c>
      <c r="CZ73" s="2">
        <f t="shared" si="74"/>
        <v>69.086282895918458</v>
      </c>
      <c r="DA73" s="2">
        <f t="shared" si="75"/>
        <v>71.352345912797418</v>
      </c>
      <c r="DB73" s="2">
        <f t="shared" si="76"/>
        <v>73.240720136267356</v>
      </c>
      <c r="DC73" s="2">
        <f t="shared" si="77"/>
        <v>76.384968653468206</v>
      </c>
      <c r="DD73" s="2">
        <f t="shared" si="78"/>
        <v>74.574662228324669</v>
      </c>
      <c r="DE73" s="2">
        <f t="shared" si="79"/>
        <v>74.928327975440936</v>
      </c>
      <c r="DF73" s="2">
        <f t="shared" si="80"/>
        <v>67.426506901096687</v>
      </c>
      <c r="DG73" s="2">
        <f t="shared" si="81"/>
        <v>68.644595652173905</v>
      </c>
      <c r="DH73" s="2">
        <f t="shared" si="82"/>
        <v>67.825295410543021</v>
      </c>
      <c r="DI73" s="2">
        <f t="shared" si="82"/>
        <v>65.174216871657237</v>
      </c>
      <c r="DK73" s="2">
        <f t="shared" si="139"/>
        <v>58.739263402999761</v>
      </c>
      <c r="DL73" s="2">
        <f t="shared" si="140"/>
        <v>64.333924775064077</v>
      </c>
      <c r="DM73" s="2">
        <f t="shared" si="85"/>
        <v>59.209690016494214</v>
      </c>
      <c r="DN73" s="2">
        <f t="shared" si="86"/>
        <v>58.169716927668176</v>
      </c>
      <c r="DO73" s="2">
        <f t="shared" si="87"/>
        <v>61.941844866541324</v>
      </c>
      <c r="DP73" s="2">
        <f t="shared" si="88"/>
        <v>64.329143901309251</v>
      </c>
      <c r="DQ73" s="2">
        <f t="shared" si="89"/>
        <v>67.10211221189698</v>
      </c>
      <c r="DR73" s="2">
        <f t="shared" si="90"/>
        <v>67.443841856390776</v>
      </c>
      <c r="DS73" s="2">
        <f t="shared" si="91"/>
        <v>70.719545075081655</v>
      </c>
      <c r="DT73" s="2">
        <f t="shared" si="92"/>
        <v>68.579444016282011</v>
      </c>
      <c r="DU73" s="2">
        <f t="shared" si="93"/>
        <v>64.931258403122371</v>
      </c>
      <c r="DV73" s="2">
        <f t="shared" si="94"/>
        <v>62.906898913933233</v>
      </c>
      <c r="DW73" s="2">
        <f t="shared" si="95"/>
        <v>66.436153467742699</v>
      </c>
      <c r="DX73" s="2">
        <f t="shared" si="96"/>
        <v>66.857626558735092</v>
      </c>
      <c r="DY73" s="2">
        <f t="shared" si="96"/>
        <v>66.503628548578675</v>
      </c>
      <c r="EA73" s="2">
        <f t="shared" si="97"/>
        <v>1.2558097430514413E-2</v>
      </c>
      <c r="EB73" s="2">
        <f t="shared" si="98"/>
        <v>1.2265218250177007E-2</v>
      </c>
      <c r="EC73" s="2">
        <f t="shared" si="99"/>
        <v>1.3011408348485017E-2</v>
      </c>
      <c r="ED73" s="2">
        <f t="shared" si="100"/>
        <v>1.352965374032335E-2</v>
      </c>
      <c r="EE73" s="2">
        <f t="shared" si="101"/>
        <v>1.3613289960105593E-2</v>
      </c>
      <c r="EF73" s="2">
        <f t="shared" si="102"/>
        <v>1.431895319533417E-2</v>
      </c>
      <c r="EG73" s="2">
        <f t="shared" si="103"/>
        <v>1.4419673252837198E-2</v>
      </c>
      <c r="EH73" s="2">
        <f t="shared" si="104"/>
        <v>1.4483577314937872E-2</v>
      </c>
      <c r="EI73" s="2">
        <f t="shared" si="105"/>
        <v>1.5865336633939714E-2</v>
      </c>
      <c r="EJ73" s="2">
        <f t="shared" si="106"/>
        <v>1.4836819060588244E-2</v>
      </c>
      <c r="EK73" s="2">
        <f t="shared" si="107"/>
        <v>1.3422504566528291E-2</v>
      </c>
      <c r="EL73" s="2">
        <f t="shared" si="108"/>
        <v>1.160939687533034E-2</v>
      </c>
      <c r="EM73" s="2">
        <f t="shared" si="109"/>
        <v>1.158358235237265E-2</v>
      </c>
      <c r="EN73" s="2">
        <f t="shared" si="110"/>
        <v>1.2569422905683362E-2</v>
      </c>
      <c r="EO73" s="2">
        <f t="shared" si="110"/>
        <v>1.1257243354269423E-2</v>
      </c>
    </row>
    <row r="74" spans="2:145" x14ac:dyDescent="0.25">
      <c r="B74" s="2">
        <v>47</v>
      </c>
      <c r="C74" s="43">
        <v>205.06299999999999</v>
      </c>
      <c r="D74" s="43">
        <v>213.8</v>
      </c>
      <c r="E74" s="43">
        <v>216.28299999999999</v>
      </c>
      <c r="F74" s="43">
        <v>218.1</v>
      </c>
      <c r="G74" s="43">
        <v>209.417</v>
      </c>
      <c r="H74" s="43">
        <v>214.71700000000001</v>
      </c>
      <c r="I74" s="43">
        <v>216.56700000000001</v>
      </c>
      <c r="J74" s="43">
        <v>205.53299999999999</v>
      </c>
      <c r="K74" s="43">
        <v>214.36699999999999</v>
      </c>
      <c r="L74" s="43">
        <v>208.25</v>
      </c>
      <c r="M74" s="43">
        <v>197.95</v>
      </c>
      <c r="N74" s="43">
        <v>198.35</v>
      </c>
      <c r="O74" s="43">
        <v>205.1</v>
      </c>
      <c r="P74" s="43">
        <v>185.1</v>
      </c>
      <c r="Q74" s="43">
        <v>154.55000000000001</v>
      </c>
      <c r="S74" s="4">
        <f t="shared" si="111"/>
        <v>199.29832971508131</v>
      </c>
      <c r="T74" s="4">
        <f t="shared" si="127"/>
        <v>200.68288742858613</v>
      </c>
      <c r="U74" s="4">
        <f t="shared" si="128"/>
        <v>205.09363817970822</v>
      </c>
      <c r="V74" s="4">
        <f t="shared" si="129"/>
        <v>210.1172769918104</v>
      </c>
      <c r="W74" s="4">
        <f t="shared" si="130"/>
        <v>203.31108379147173</v>
      </c>
      <c r="X74" s="4">
        <f t="shared" si="131"/>
        <v>209.8445806932518</v>
      </c>
      <c r="Y74" s="4">
        <f t="shared" si="132"/>
        <v>211.66998578466715</v>
      </c>
      <c r="Z74" s="4">
        <f t="shared" si="133"/>
        <v>197.74740273115148</v>
      </c>
      <c r="AA74" s="4">
        <f t="shared" si="134"/>
        <v>209.34420375735343</v>
      </c>
      <c r="AB74" s="4">
        <f t="shared" si="135"/>
        <v>201.25411960727715</v>
      </c>
      <c r="AC74" s="4">
        <f t="shared" si="136"/>
        <v>189.76274288715695</v>
      </c>
      <c r="AD74" s="4">
        <f t="shared" si="137"/>
        <v>186.70710173422708</v>
      </c>
      <c r="AE74" s="4">
        <f t="shared" si="138"/>
        <v>194.92664076607016</v>
      </c>
      <c r="AF74" s="4">
        <f t="shared" si="12"/>
        <v>175.52286649798347</v>
      </c>
      <c r="AG74" s="4">
        <f t="shared" si="124"/>
        <v>146.61057219022206</v>
      </c>
      <c r="AI74" s="4">
        <f t="shared" si="13"/>
        <v>5.7646702849186795</v>
      </c>
      <c r="AJ74" s="4">
        <f t="shared" si="14"/>
        <v>13.117112571413884</v>
      </c>
      <c r="AK74" s="4">
        <f t="shared" si="15"/>
        <v>11.189361820291765</v>
      </c>
      <c r="AL74" s="4">
        <f t="shared" si="16"/>
        <v>7.9827230081895948</v>
      </c>
      <c r="AM74" s="4">
        <f t="shared" si="17"/>
        <v>6.1059162085282708</v>
      </c>
      <c r="AN74" s="4">
        <f t="shared" si="18"/>
        <v>4.8724193067482133</v>
      </c>
      <c r="AO74" s="4">
        <f t="shared" si="19"/>
        <v>4.8970142153328595</v>
      </c>
      <c r="AP74" s="4">
        <f t="shared" si="20"/>
        <v>7.7855972688485053</v>
      </c>
      <c r="AQ74" s="4">
        <f t="shared" si="21"/>
        <v>5.0227962426465638</v>
      </c>
      <c r="AR74" s="4">
        <f t="shared" si="22"/>
        <v>6.995880392722853</v>
      </c>
      <c r="AS74" s="4">
        <f t="shared" si="23"/>
        <v>8.1872571128430423</v>
      </c>
      <c r="AT74" s="4">
        <f t="shared" si="24"/>
        <v>11.642898265772914</v>
      </c>
      <c r="AU74" s="4">
        <f t="shared" si="25"/>
        <v>10.17335923392983</v>
      </c>
      <c r="AV74" s="4">
        <f t="shared" si="26"/>
        <v>9.5771335020165225</v>
      </c>
      <c r="AW74" s="4">
        <f t="shared" si="26"/>
        <v>7.9394278097779534</v>
      </c>
      <c r="AY74" s="2">
        <f t="shared" si="27"/>
        <v>64.693652646084573</v>
      </c>
      <c r="AZ74" s="2">
        <f t="shared" si="28"/>
        <v>70.500345862880721</v>
      </c>
      <c r="BA74" s="2">
        <f t="shared" si="29"/>
        <v>68.032202867965268</v>
      </c>
      <c r="BB74" s="2">
        <f t="shared" si="30"/>
        <v>63.574173660615095</v>
      </c>
      <c r="BC74" s="2">
        <f t="shared" si="31"/>
        <v>67.448980351383483</v>
      </c>
      <c r="BD74" s="2">
        <f t="shared" si="32"/>
        <v>68.740979652877257</v>
      </c>
      <c r="BE74" s="2">
        <f t="shared" si="33"/>
        <v>71.009102186153029</v>
      </c>
      <c r="BF74" s="2">
        <f t="shared" si="34"/>
        <v>72.835375671787787</v>
      </c>
      <c r="BG74" s="2">
        <f t="shared" si="35"/>
        <v>75.94544907618041</v>
      </c>
      <c r="BH74" s="2">
        <f t="shared" si="36"/>
        <v>74.156867901328653</v>
      </c>
      <c r="BI74" s="2">
        <f t="shared" si="37"/>
        <v>74.381662250713561</v>
      </c>
      <c r="BJ74" s="2">
        <f t="shared" si="38"/>
        <v>67.101612111746931</v>
      </c>
      <c r="BK74" s="2">
        <f t="shared" si="39"/>
        <v>68.376227049324626</v>
      </c>
      <c r="BL74" s="2">
        <f t="shared" si="40"/>
        <v>67.626157773598251</v>
      </c>
      <c r="BM74" s="2">
        <f t="shared" si="40"/>
        <v>65.066610694665954</v>
      </c>
      <c r="BO74" s="2" t="str">
        <f t="shared" si="41"/>
        <v/>
      </c>
      <c r="BP74" s="2" t="str">
        <f t="shared" si="42"/>
        <v/>
      </c>
      <c r="BQ74" s="2" t="str">
        <f t="shared" si="43"/>
        <v/>
      </c>
      <c r="BR74" s="2" t="str">
        <f t="shared" si="44"/>
        <v/>
      </c>
      <c r="BS74" s="2" t="str">
        <f t="shared" si="45"/>
        <v/>
      </c>
      <c r="BT74" s="2" t="str">
        <f t="shared" si="46"/>
        <v/>
      </c>
      <c r="BU74" s="2" t="str">
        <f t="shared" si="47"/>
        <v/>
      </c>
      <c r="BV74" s="2" t="str">
        <f t="shared" si="48"/>
        <v/>
      </c>
      <c r="BW74" s="2" t="str">
        <f t="shared" si="49"/>
        <v/>
      </c>
      <c r="BX74" s="2" t="str">
        <f t="shared" si="50"/>
        <v/>
      </c>
      <c r="BY74" s="2" t="str">
        <f t="shared" si="51"/>
        <v/>
      </c>
      <c r="BZ74" s="2" t="str">
        <f t="shared" si="52"/>
        <v/>
      </c>
      <c r="CA74" s="2" t="str">
        <f t="shared" si="53"/>
        <v/>
      </c>
      <c r="CB74" s="2" t="str">
        <f t="shared" si="54"/>
        <v/>
      </c>
      <c r="CC74" s="2" t="str">
        <f t="shared" si="125"/>
        <v/>
      </c>
      <c r="CE74" s="2" t="str">
        <f t="shared" si="55"/>
        <v/>
      </c>
      <c r="CF74" s="2" t="str">
        <f t="shared" si="56"/>
        <v/>
      </c>
      <c r="CG74" s="2" t="str">
        <f t="shared" si="57"/>
        <v/>
      </c>
      <c r="CH74" s="2" t="str">
        <f t="shared" si="58"/>
        <v/>
      </c>
      <c r="CI74" s="2" t="str">
        <f t="shared" si="59"/>
        <v/>
      </c>
      <c r="CJ74" s="2" t="str">
        <f t="shared" si="60"/>
        <v/>
      </c>
      <c r="CK74" s="2" t="str">
        <f t="shared" si="61"/>
        <v/>
      </c>
      <c r="CL74" s="2" t="str">
        <f t="shared" si="62"/>
        <v/>
      </c>
      <c r="CM74" s="2" t="str">
        <f t="shared" si="63"/>
        <v/>
      </c>
      <c r="CN74" s="2" t="str">
        <f t="shared" si="64"/>
        <v/>
      </c>
      <c r="CO74" s="2" t="str">
        <f t="shared" si="65"/>
        <v/>
      </c>
      <c r="CP74" s="2" t="str">
        <f t="shared" si="66"/>
        <v/>
      </c>
      <c r="CQ74" s="2" t="str">
        <f t="shared" si="67"/>
        <v/>
      </c>
      <c r="CR74" s="2" t="str">
        <f t="shared" si="68"/>
        <v/>
      </c>
      <c r="CS74" s="2" t="str">
        <f t="shared" si="126"/>
        <v/>
      </c>
      <c r="CU74" s="2">
        <f t="shared" si="69"/>
        <v>64.778558313610773</v>
      </c>
      <c r="CV74" s="2">
        <f t="shared" si="70"/>
        <v>70.586915406274272</v>
      </c>
      <c r="CW74" s="2">
        <f t="shared" si="71"/>
        <v>68.162039941313537</v>
      </c>
      <c r="CX74" s="2">
        <f t="shared" si="72"/>
        <v>63.657848718538318</v>
      </c>
      <c r="CY74" s="2">
        <f t="shared" si="73"/>
        <v>67.534771187537757</v>
      </c>
      <c r="CZ74" s="2">
        <f t="shared" si="74"/>
        <v>68.813918566745983</v>
      </c>
      <c r="DA74" s="2">
        <f t="shared" si="75"/>
        <v>71.074758252383916</v>
      </c>
      <c r="DB74" s="2">
        <f t="shared" si="76"/>
        <v>72.925328450418917</v>
      </c>
      <c r="DC74" s="2">
        <f t="shared" si="77"/>
        <v>76.041625701359834</v>
      </c>
      <c r="DD74" s="2">
        <f t="shared" si="78"/>
        <v>74.252089753742951</v>
      </c>
      <c r="DE74" s="2">
        <f t="shared" si="79"/>
        <v>74.525485070539929</v>
      </c>
      <c r="DF74" s="2">
        <f t="shared" si="80"/>
        <v>67.157977266463661</v>
      </c>
      <c r="DG74" s="2">
        <f t="shared" si="81"/>
        <v>68.403704347826078</v>
      </c>
      <c r="DH74" s="2">
        <f t="shared" si="82"/>
        <v>67.63937516500927</v>
      </c>
      <c r="DI74" s="2">
        <f t="shared" si="82"/>
        <v>65.050733061728877</v>
      </c>
      <c r="DK74" s="2">
        <f t="shared" si="139"/>
        <v>58.60495532168472</v>
      </c>
      <c r="DL74" s="2">
        <f t="shared" si="140"/>
        <v>64.142204296063554</v>
      </c>
      <c r="DM74" s="2">
        <f t="shared" si="85"/>
        <v>59.049923810862943</v>
      </c>
      <c r="DN74" s="2">
        <f t="shared" si="86"/>
        <v>58.010093548565379</v>
      </c>
      <c r="DO74" s="2">
        <f t="shared" si="87"/>
        <v>61.779738064246573</v>
      </c>
      <c r="DP74" s="2">
        <f t="shared" si="88"/>
        <v>64.161834310840462</v>
      </c>
      <c r="DQ74" s="2">
        <f t="shared" si="89"/>
        <v>66.916387546435331</v>
      </c>
      <c r="DR74" s="2">
        <f t="shared" si="90"/>
        <v>67.253211474095252</v>
      </c>
      <c r="DS74" s="2">
        <f t="shared" si="91"/>
        <v>70.504498623455021</v>
      </c>
      <c r="DT74" s="2">
        <f t="shared" si="92"/>
        <v>68.390478087302156</v>
      </c>
      <c r="DU74" s="2">
        <f t="shared" si="93"/>
        <v>64.740587643345137</v>
      </c>
      <c r="DV74" s="2">
        <f t="shared" si="94"/>
        <v>62.725084698221323</v>
      </c>
      <c r="DW74" s="2">
        <f t="shared" si="95"/>
        <v>66.237914958604733</v>
      </c>
      <c r="DX74" s="2">
        <f t="shared" si="96"/>
        <v>66.679186109149654</v>
      </c>
      <c r="DY74" s="2">
        <f t="shared" si="96"/>
        <v>66.338463985328133</v>
      </c>
      <c r="EA74" s="2">
        <f t="shared" si="97"/>
        <v>1.3753017101560667E-2</v>
      </c>
      <c r="EB74" s="2">
        <f t="shared" si="98"/>
        <v>1.3432649177461805E-2</v>
      </c>
      <c r="EC74" s="2">
        <f t="shared" si="99"/>
        <v>1.4248838742779291E-2</v>
      </c>
      <c r="ED74" s="2">
        <f t="shared" si="100"/>
        <v>1.4815631238424677E-2</v>
      </c>
      <c r="EE74" s="2">
        <f t="shared" si="101"/>
        <v>1.490709685180935E-2</v>
      </c>
      <c r="EF74" s="2">
        <f t="shared" si="102"/>
        <v>1.5678760283874223E-2</v>
      </c>
      <c r="EG74" s="2">
        <f t="shared" si="103"/>
        <v>1.5788892062213448E-2</v>
      </c>
      <c r="EH74" s="2">
        <f t="shared" si="104"/>
        <v>1.5858766489937087E-2</v>
      </c>
      <c r="EI74" s="2">
        <f t="shared" si="105"/>
        <v>1.7369409050263102E-2</v>
      </c>
      <c r="EJ74" s="2">
        <f t="shared" si="106"/>
        <v>1.6244995034296023E-2</v>
      </c>
      <c r="EK74" s="2">
        <f t="shared" si="107"/>
        <v>1.4698449411094683E-2</v>
      </c>
      <c r="EL74" s="2">
        <f t="shared" si="108"/>
        <v>1.271520882787479E-2</v>
      </c>
      <c r="EM74" s="2">
        <f t="shared" si="109"/>
        <v>1.2686966996056318E-2</v>
      </c>
      <c r="EN74" s="2">
        <f t="shared" si="110"/>
        <v>1.3765405188027408E-2</v>
      </c>
      <c r="EO74" s="2">
        <f t="shared" si="110"/>
        <v>1.2329930613689128E-2</v>
      </c>
    </row>
    <row r="75" spans="2:145" x14ac:dyDescent="0.25">
      <c r="B75" s="2">
        <v>48</v>
      </c>
      <c r="C75" s="43">
        <v>212.762</v>
      </c>
      <c r="D75" s="43">
        <v>222.68299999999999</v>
      </c>
      <c r="E75" s="43">
        <v>225.517</v>
      </c>
      <c r="F75" s="43">
        <v>226.8</v>
      </c>
      <c r="G75" s="43">
        <v>219.233</v>
      </c>
      <c r="H75" s="43">
        <v>224.1</v>
      </c>
      <c r="I75" s="43">
        <v>225.95</v>
      </c>
      <c r="J75" s="43">
        <v>216.55</v>
      </c>
      <c r="K75" s="43">
        <v>224.35</v>
      </c>
      <c r="L75" s="43">
        <v>218.43299999999999</v>
      </c>
      <c r="M75" s="43">
        <v>209.7</v>
      </c>
      <c r="N75" s="43">
        <v>208.43299999999999</v>
      </c>
      <c r="O75" s="43">
        <v>213.43299999999999</v>
      </c>
      <c r="P75" s="43">
        <v>197.083</v>
      </c>
      <c r="Q75" s="43">
        <v>168.71700000000001</v>
      </c>
      <c r="S75" s="4">
        <f t="shared" si="111"/>
        <v>214.15411939634529</v>
      </c>
      <c r="T75" s="4">
        <f t="shared" si="127"/>
        <v>217.41187604429263</v>
      </c>
      <c r="U75" s="4">
        <f t="shared" si="128"/>
        <v>221.73487990926466</v>
      </c>
      <c r="V75" s="4">
        <f t="shared" si="129"/>
        <v>225.06131982720302</v>
      </c>
      <c r="W75" s="4">
        <f t="shared" si="130"/>
        <v>218.42417610855654</v>
      </c>
      <c r="X75" s="4">
        <f t="shared" si="131"/>
        <v>225.2246755133595</v>
      </c>
      <c r="Y75" s="4">
        <f t="shared" si="132"/>
        <v>227.21121207723706</v>
      </c>
      <c r="Z75" s="4">
        <f t="shared" si="133"/>
        <v>213.7837012907585</v>
      </c>
      <c r="AA75" s="4">
        <f t="shared" si="134"/>
        <v>224.4248042469286</v>
      </c>
      <c r="AB75" s="4">
        <f t="shared" si="135"/>
        <v>217.08039333960147</v>
      </c>
      <c r="AC75" s="4">
        <f t="shared" si="136"/>
        <v>206.70896950924953</v>
      </c>
      <c r="AD75" s="4">
        <f t="shared" si="137"/>
        <v>201.94666994453473</v>
      </c>
      <c r="AE75" s="4">
        <f t="shared" si="138"/>
        <v>209.45058491054647</v>
      </c>
      <c r="AF75" s="4">
        <f t="shared" si="12"/>
        <v>191.16118507409817</v>
      </c>
      <c r="AG75" s="4">
        <f t="shared" si="124"/>
        <v>162.74136960577172</v>
      </c>
      <c r="AI75" s="4">
        <f t="shared" si="13"/>
        <v>-1.3921193963452936</v>
      </c>
      <c r="AJ75" s="4">
        <f t="shared" si="14"/>
        <v>5.2711239557073668</v>
      </c>
      <c r="AK75" s="4">
        <f t="shared" si="15"/>
        <v>3.782120090735333</v>
      </c>
      <c r="AL75" s="4">
        <f t="shared" si="16"/>
        <v>1.7386801727969896</v>
      </c>
      <c r="AM75" s="4">
        <f t="shared" si="17"/>
        <v>0.80882389144346689</v>
      </c>
      <c r="AN75" s="4">
        <f t="shared" si="18"/>
        <v>-1.1246755133595059</v>
      </c>
      <c r="AO75" s="4">
        <f t="shared" si="19"/>
        <v>-1.2612120772370758</v>
      </c>
      <c r="AP75" s="4">
        <f t="shared" si="20"/>
        <v>2.7662987092415108</v>
      </c>
      <c r="AQ75" s="4">
        <f t="shared" si="21"/>
        <v>-7.4804246928607654E-2</v>
      </c>
      <c r="AR75" s="4">
        <f t="shared" si="22"/>
        <v>1.3526066603985214</v>
      </c>
      <c r="AS75" s="4">
        <f t="shared" si="23"/>
        <v>2.991030490750461</v>
      </c>
      <c r="AT75" s="4">
        <f t="shared" si="24"/>
        <v>6.4863300554652596</v>
      </c>
      <c r="AU75" s="4">
        <f t="shared" si="25"/>
        <v>3.9824150894535251</v>
      </c>
      <c r="AV75" s="4">
        <f t="shared" si="26"/>
        <v>5.9218149259018276</v>
      </c>
      <c r="AW75" s="4">
        <f t="shared" si="26"/>
        <v>5.9756303942282898</v>
      </c>
      <c r="AY75" s="2">
        <f t="shared" si="27"/>
        <v>64.413422072245694</v>
      </c>
      <c r="AZ75" s="2">
        <f t="shared" si="28"/>
        <v>70.164289418255507</v>
      </c>
      <c r="BA75" s="2">
        <f t="shared" si="29"/>
        <v>67.655468965253775</v>
      </c>
      <c r="BB75" s="2">
        <f t="shared" si="30"/>
        <v>63.277245674938165</v>
      </c>
      <c r="BC75" s="2">
        <f t="shared" si="31"/>
        <v>67.153872048740823</v>
      </c>
      <c r="BD75" s="2">
        <f t="shared" si="32"/>
        <v>68.463502414629616</v>
      </c>
      <c r="BE75" s="2">
        <f t="shared" si="33"/>
        <v>70.726877571451027</v>
      </c>
      <c r="BF75" s="2">
        <f t="shared" si="34"/>
        <v>72.513622315967339</v>
      </c>
      <c r="BG75" s="2">
        <f t="shared" si="35"/>
        <v>75.595442942277529</v>
      </c>
      <c r="BH75" s="2">
        <f t="shared" si="36"/>
        <v>73.827648090112604</v>
      </c>
      <c r="BI75" s="2">
        <f t="shared" si="37"/>
        <v>73.9685815284749</v>
      </c>
      <c r="BJ75" s="2">
        <f t="shared" si="38"/>
        <v>66.828927692885131</v>
      </c>
      <c r="BK75" s="2">
        <f t="shared" si="39"/>
        <v>68.133314234083713</v>
      </c>
      <c r="BL75" s="2">
        <f t="shared" si="40"/>
        <v>67.439094305811722</v>
      </c>
      <c r="BM75" s="2">
        <f t="shared" si="40"/>
        <v>64.944075211526695</v>
      </c>
      <c r="BO75" s="2" t="str">
        <f t="shared" si="41"/>
        <v/>
      </c>
      <c r="BP75" s="2" t="str">
        <f t="shared" si="42"/>
        <v/>
      </c>
      <c r="BQ75" s="2" t="str">
        <f t="shared" si="43"/>
        <v/>
      </c>
      <c r="BR75" s="2" t="str">
        <f t="shared" si="44"/>
        <v/>
      </c>
      <c r="BS75" s="2" t="str">
        <f t="shared" si="45"/>
        <v/>
      </c>
      <c r="BT75" s="2" t="str">
        <f t="shared" si="46"/>
        <v/>
      </c>
      <c r="BU75" s="2" t="str">
        <f t="shared" si="47"/>
        <v/>
      </c>
      <c r="BV75" s="2" t="str">
        <f t="shared" si="48"/>
        <v/>
      </c>
      <c r="BW75" s="2" t="str">
        <f t="shared" si="49"/>
        <v/>
      </c>
      <c r="BX75" s="2" t="str">
        <f t="shared" si="50"/>
        <v/>
      </c>
      <c r="BY75" s="2" t="str">
        <f t="shared" si="51"/>
        <v/>
      </c>
      <c r="BZ75" s="2" t="str">
        <f t="shared" si="52"/>
        <v/>
      </c>
      <c r="CA75" s="2" t="str">
        <f t="shared" si="53"/>
        <v/>
      </c>
      <c r="CB75" s="2" t="str">
        <f t="shared" si="54"/>
        <v/>
      </c>
      <c r="CC75" s="2" t="str">
        <f t="shared" si="125"/>
        <v/>
      </c>
      <c r="CE75" s="2" t="str">
        <f t="shared" si="55"/>
        <v/>
      </c>
      <c r="CF75" s="2" t="str">
        <f t="shared" si="56"/>
        <v/>
      </c>
      <c r="CG75" s="2" t="str">
        <f t="shared" si="57"/>
        <v/>
      </c>
      <c r="CH75" s="2" t="str">
        <f t="shared" si="58"/>
        <v/>
      </c>
      <c r="CI75" s="2" t="str">
        <f t="shared" si="59"/>
        <v/>
      </c>
      <c r="CJ75" s="2" t="str">
        <f t="shared" si="60"/>
        <v/>
      </c>
      <c r="CK75" s="2" t="str">
        <f t="shared" si="61"/>
        <v/>
      </c>
      <c r="CL75" s="2" t="str">
        <f t="shared" si="62"/>
        <v/>
      </c>
      <c r="CM75" s="2" t="str">
        <f t="shared" si="63"/>
        <v/>
      </c>
      <c r="CN75" s="2" t="str">
        <f t="shared" si="64"/>
        <v/>
      </c>
      <c r="CO75" s="2" t="str">
        <f t="shared" si="65"/>
        <v/>
      </c>
      <c r="CP75" s="2" t="str">
        <f t="shared" si="66"/>
        <v/>
      </c>
      <c r="CQ75" s="2" t="str">
        <f t="shared" si="67"/>
        <v/>
      </c>
      <c r="CR75" s="2" t="str">
        <f t="shared" si="68"/>
        <v/>
      </c>
      <c r="CS75" s="2" t="str">
        <f t="shared" si="126"/>
        <v/>
      </c>
      <c r="CU75" s="2">
        <f t="shared" si="69"/>
        <v>64.504288105795453</v>
      </c>
      <c r="CV75" s="2">
        <f t="shared" si="70"/>
        <v>70.257056222490718</v>
      </c>
      <c r="CW75" s="2">
        <f t="shared" si="71"/>
        <v>67.79439368257529</v>
      </c>
      <c r="CX75" s="2">
        <f t="shared" si="72"/>
        <v>63.366729492432455</v>
      </c>
      <c r="CY75" s="2">
        <f t="shared" si="73"/>
        <v>67.245732982005691</v>
      </c>
      <c r="CZ75" s="2">
        <f t="shared" si="74"/>
        <v>68.541554237573521</v>
      </c>
      <c r="DA75" s="2">
        <f t="shared" si="75"/>
        <v>70.797170591970399</v>
      </c>
      <c r="DB75" s="2">
        <f t="shared" si="76"/>
        <v>72.609936764570463</v>
      </c>
      <c r="DC75" s="2">
        <f t="shared" si="77"/>
        <v>75.698282749251476</v>
      </c>
      <c r="DD75" s="2">
        <f t="shared" si="78"/>
        <v>73.929517279161232</v>
      </c>
      <c r="DE75" s="2">
        <f t="shared" si="79"/>
        <v>74.122642165638922</v>
      </c>
      <c r="DF75" s="2">
        <f t="shared" si="80"/>
        <v>66.88944763183062</v>
      </c>
      <c r="DG75" s="2">
        <f t="shared" si="81"/>
        <v>68.162813043478252</v>
      </c>
      <c r="DH75" s="2">
        <f t="shared" si="82"/>
        <v>67.453454919475519</v>
      </c>
      <c r="DI75" s="2">
        <f t="shared" si="82"/>
        <v>64.927249251800504</v>
      </c>
      <c r="DK75" s="2">
        <f t="shared" si="139"/>
        <v>58.470647240369679</v>
      </c>
      <c r="DL75" s="2">
        <f t="shared" si="140"/>
        <v>63.950483817063038</v>
      </c>
      <c r="DM75" s="2">
        <f t="shared" si="85"/>
        <v>58.890157605231671</v>
      </c>
      <c r="DN75" s="2">
        <f t="shared" si="86"/>
        <v>57.850470169462582</v>
      </c>
      <c r="DO75" s="2">
        <f t="shared" si="87"/>
        <v>61.617631261951828</v>
      </c>
      <c r="DP75" s="2">
        <f t="shared" si="88"/>
        <v>63.994524720371665</v>
      </c>
      <c r="DQ75" s="2">
        <f t="shared" si="89"/>
        <v>66.730662880973682</v>
      </c>
      <c r="DR75" s="2">
        <f t="shared" si="90"/>
        <v>67.062581091799743</v>
      </c>
      <c r="DS75" s="2">
        <f t="shared" si="91"/>
        <v>70.289452171828401</v>
      </c>
      <c r="DT75" s="2">
        <f t="shared" si="92"/>
        <v>68.201512158322316</v>
      </c>
      <c r="DU75" s="2">
        <f t="shared" si="93"/>
        <v>64.549916883567903</v>
      </c>
      <c r="DV75" s="2">
        <f t="shared" si="94"/>
        <v>62.543270482509399</v>
      </c>
      <c r="DW75" s="2">
        <f t="shared" si="95"/>
        <v>66.039676449466782</v>
      </c>
      <c r="DX75" s="2">
        <f t="shared" si="96"/>
        <v>66.500745659564231</v>
      </c>
      <c r="DY75" s="2">
        <f t="shared" si="96"/>
        <v>66.173299422077605</v>
      </c>
      <c r="EA75" s="2">
        <f t="shared" si="97"/>
        <v>1.5059900908327841E-2</v>
      </c>
      <c r="EB75" s="2">
        <f t="shared" si="98"/>
        <v>1.4709543991814922E-2</v>
      </c>
      <c r="EC75" s="2">
        <f t="shared" si="99"/>
        <v>1.5602092769641621E-2</v>
      </c>
      <c r="ED75" s="2">
        <f t="shared" si="100"/>
        <v>1.6221829369348177E-2</v>
      </c>
      <c r="EE75" s="2">
        <f t="shared" si="101"/>
        <v>1.6321832446197167E-2</v>
      </c>
      <c r="EF75" s="2">
        <f t="shared" si="102"/>
        <v>1.7165453324774947E-2</v>
      </c>
      <c r="EG75" s="2">
        <f t="shared" si="103"/>
        <v>1.7285844639929274E-2</v>
      </c>
      <c r="EH75" s="2">
        <f t="shared" si="104"/>
        <v>1.7362227029336916E-2</v>
      </c>
      <c r="EI75" s="2">
        <f t="shared" si="105"/>
        <v>1.9013316372526352E-2</v>
      </c>
      <c r="EJ75" s="2">
        <f t="shared" si="106"/>
        <v>1.7784409563114393E-2</v>
      </c>
      <c r="EK75" s="2">
        <f t="shared" si="107"/>
        <v>1.6093707134012553E-2</v>
      </c>
      <c r="EL75" s="2">
        <f t="shared" si="108"/>
        <v>1.3924867042049623E-2</v>
      </c>
      <c r="EM75" s="2">
        <f t="shared" si="109"/>
        <v>1.3893976241443671E-2</v>
      </c>
      <c r="EN75" s="2">
        <f t="shared" si="110"/>
        <v>1.5073448184119763E-2</v>
      </c>
      <c r="EO75" s="2">
        <f t="shared" si="110"/>
        <v>1.35034368017876E-2</v>
      </c>
    </row>
    <row r="76" spans="2:145" x14ac:dyDescent="0.25">
      <c r="B76" s="2">
        <v>49</v>
      </c>
      <c r="C76" s="43">
        <v>216.07900000000001</v>
      </c>
      <c r="D76" s="43">
        <v>228.75</v>
      </c>
      <c r="E76" s="43">
        <v>231.61699999999999</v>
      </c>
      <c r="F76" s="43">
        <v>232.9</v>
      </c>
      <c r="G76" s="43">
        <v>226.483</v>
      </c>
      <c r="H76" s="43">
        <v>229.7</v>
      </c>
      <c r="I76" s="43">
        <v>232.8</v>
      </c>
      <c r="J76" s="43">
        <v>224.917</v>
      </c>
      <c r="K76" s="43">
        <v>230.78299999999999</v>
      </c>
      <c r="L76" s="43">
        <v>225.667</v>
      </c>
      <c r="M76" s="43">
        <v>218.38300000000001</v>
      </c>
      <c r="N76" s="43">
        <v>218.2</v>
      </c>
      <c r="O76" s="43">
        <v>219.31700000000001</v>
      </c>
      <c r="P76" s="43">
        <v>205.767</v>
      </c>
      <c r="Q76" s="43">
        <v>177.86699999999999</v>
      </c>
      <c r="S76" s="4">
        <f t="shared" si="111"/>
        <v>226.66971719344156</v>
      </c>
      <c r="T76" s="4">
        <f t="shared" si="127"/>
        <v>233.02496841615903</v>
      </c>
      <c r="U76" s="4">
        <f t="shared" si="128"/>
        <v>236.90957355569353</v>
      </c>
      <c r="V76" s="4">
        <f t="shared" si="129"/>
        <v>237.75245344078982</v>
      </c>
      <c r="W76" s="4">
        <f t="shared" si="130"/>
        <v>231.23190309340865</v>
      </c>
      <c r="X76" s="4">
        <f t="shared" si="131"/>
        <v>237.46865149495909</v>
      </c>
      <c r="Y76" s="4">
        <f t="shared" si="132"/>
        <v>240.15669605013167</v>
      </c>
      <c r="Z76" s="4">
        <f t="shared" si="133"/>
        <v>228.39229013460391</v>
      </c>
      <c r="AA76" s="4">
        <f t="shared" si="134"/>
        <v>237.14258314383653</v>
      </c>
      <c r="AB76" s="4">
        <f t="shared" si="135"/>
        <v>231.05981521011671</v>
      </c>
      <c r="AC76" s="4">
        <f t="shared" si="136"/>
        <v>222.61501279954982</v>
      </c>
      <c r="AD76" s="4">
        <f t="shared" si="137"/>
        <v>216.2520932872612</v>
      </c>
      <c r="AE76" s="4">
        <f t="shared" si="138"/>
        <v>222.68699473262211</v>
      </c>
      <c r="AF76" s="4">
        <f t="shared" si="12"/>
        <v>205.6367165660603</v>
      </c>
      <c r="AG76" s="4">
        <f t="shared" si="124"/>
        <v>177.89446810542893</v>
      </c>
      <c r="AI76" s="4">
        <f t="shared" si="13"/>
        <v>-10.590717193441549</v>
      </c>
      <c r="AJ76" s="4">
        <f t="shared" si="14"/>
        <v>-4.2749684161590267</v>
      </c>
      <c r="AK76" s="4">
        <f t="shared" si="15"/>
        <v>-5.2925735556935365</v>
      </c>
      <c r="AL76" s="4">
        <f t="shared" si="16"/>
        <v>-4.8524534407898159</v>
      </c>
      <c r="AM76" s="4">
        <f t="shared" si="17"/>
        <v>-4.7489030934086429</v>
      </c>
      <c r="AN76" s="4">
        <f t="shared" si="18"/>
        <v>-7.7686514949591015</v>
      </c>
      <c r="AO76" s="4">
        <f t="shared" si="19"/>
        <v>-7.3566960501316601</v>
      </c>
      <c r="AP76" s="4">
        <f t="shared" si="20"/>
        <v>-3.4752901346039096</v>
      </c>
      <c r="AQ76" s="4">
        <f t="shared" si="21"/>
        <v>-6.3595831438365451</v>
      </c>
      <c r="AR76" s="4">
        <f t="shared" si="22"/>
        <v>-5.3928152101167086</v>
      </c>
      <c r="AS76" s="4">
        <f t="shared" si="23"/>
        <v>-4.2320127995498069</v>
      </c>
      <c r="AT76" s="4">
        <f t="shared" si="24"/>
        <v>1.947906712738785</v>
      </c>
      <c r="AU76" s="4">
        <f t="shared" si="25"/>
        <v>-3.3699947326221036</v>
      </c>
      <c r="AV76" s="4">
        <f t="shared" si="26"/>
        <v>0.13028343393969521</v>
      </c>
      <c r="AW76" s="4">
        <f t="shared" si="26"/>
        <v>-2.7468105428937406E-2</v>
      </c>
      <c r="AY76" s="2">
        <f t="shared" si="27"/>
        <v>64.132837645689847</v>
      </c>
      <c r="AZ76" s="2">
        <f t="shared" si="28"/>
        <v>69.827849246918205</v>
      </c>
      <c r="BA76" s="2">
        <f t="shared" si="29"/>
        <v>67.27819938184625</v>
      </c>
      <c r="BB76" s="2">
        <f t="shared" si="30"/>
        <v>62.979981776317011</v>
      </c>
      <c r="BC76" s="2">
        <f t="shared" si="31"/>
        <v>66.858397686689543</v>
      </c>
      <c r="BD76" s="2">
        <f t="shared" si="32"/>
        <v>68.185723307265192</v>
      </c>
      <c r="BE76" s="2">
        <f t="shared" si="33"/>
        <v>70.444374722509991</v>
      </c>
      <c r="BF76" s="2">
        <f t="shared" si="34"/>
        <v>72.191486136236904</v>
      </c>
      <c r="BG76" s="2">
        <f t="shared" si="35"/>
        <v>75.24505444680652</v>
      </c>
      <c r="BH76" s="2">
        <f t="shared" si="36"/>
        <v>73.498039676865758</v>
      </c>
      <c r="BI76" s="2">
        <f t="shared" si="37"/>
        <v>73.554875281641799</v>
      </c>
      <c r="BJ76" s="2">
        <f t="shared" si="38"/>
        <v>66.555970455397002</v>
      </c>
      <c r="BK76" s="2">
        <f t="shared" si="39"/>
        <v>67.890269158552812</v>
      </c>
      <c r="BL76" s="2">
        <f t="shared" si="40"/>
        <v>67.251934884190135</v>
      </c>
      <c r="BM76" s="2">
        <f t="shared" si="40"/>
        <v>64.821574403981515</v>
      </c>
      <c r="BO76" s="2" t="str">
        <f t="shared" si="41"/>
        <v/>
      </c>
      <c r="BP76" s="2" t="str">
        <f t="shared" si="42"/>
        <v/>
      </c>
      <c r="BQ76" s="2" t="str">
        <f t="shared" si="43"/>
        <v/>
      </c>
      <c r="BR76" s="2" t="str">
        <f t="shared" si="44"/>
        <v/>
      </c>
      <c r="BS76" s="2" t="str">
        <f t="shared" si="45"/>
        <v/>
      </c>
      <c r="BT76" s="2" t="str">
        <f t="shared" si="46"/>
        <v/>
      </c>
      <c r="BU76" s="2" t="str">
        <f t="shared" si="47"/>
        <v/>
      </c>
      <c r="BV76" s="2" t="str">
        <f t="shared" si="48"/>
        <v/>
      </c>
      <c r="BW76" s="2" t="str">
        <f t="shared" si="49"/>
        <v/>
      </c>
      <c r="BX76" s="2" t="str">
        <f t="shared" si="50"/>
        <v/>
      </c>
      <c r="BY76" s="2" t="str">
        <f t="shared" si="51"/>
        <v/>
      </c>
      <c r="BZ76" s="2" t="str">
        <f t="shared" si="52"/>
        <v/>
      </c>
      <c r="CA76" s="2" t="str">
        <f t="shared" si="53"/>
        <v/>
      </c>
      <c r="CB76" s="2" t="str">
        <f t="shared" si="54"/>
        <v/>
      </c>
      <c r="CC76" s="2" t="str">
        <f t="shared" si="125"/>
        <v/>
      </c>
      <c r="CE76" s="2" t="str">
        <f t="shared" si="55"/>
        <v/>
      </c>
      <c r="CF76" s="2" t="str">
        <f t="shared" si="56"/>
        <v/>
      </c>
      <c r="CG76" s="2" t="str">
        <f t="shared" si="57"/>
        <v/>
      </c>
      <c r="CH76" s="2" t="str">
        <f t="shared" si="58"/>
        <v/>
      </c>
      <c r="CI76" s="2" t="str">
        <f t="shared" si="59"/>
        <v/>
      </c>
      <c r="CJ76" s="2" t="str">
        <f t="shared" si="60"/>
        <v/>
      </c>
      <c r="CK76" s="2" t="str">
        <f t="shared" si="61"/>
        <v/>
      </c>
      <c r="CL76" s="2" t="str">
        <f t="shared" si="62"/>
        <v/>
      </c>
      <c r="CM76" s="2" t="str">
        <f t="shared" si="63"/>
        <v/>
      </c>
      <c r="CN76" s="2" t="str">
        <f t="shared" si="64"/>
        <v/>
      </c>
      <c r="CO76" s="2" t="str">
        <f t="shared" si="65"/>
        <v/>
      </c>
      <c r="CP76" s="2" t="str">
        <f t="shared" si="66"/>
        <v/>
      </c>
      <c r="CQ76" s="2" t="str">
        <f t="shared" si="67"/>
        <v/>
      </c>
      <c r="CR76" s="2" t="str">
        <f t="shared" si="68"/>
        <v/>
      </c>
      <c r="CS76" s="2" t="str">
        <f t="shared" si="126"/>
        <v/>
      </c>
      <c r="CU76" s="2">
        <f t="shared" si="69"/>
        <v>64.230017897980119</v>
      </c>
      <c r="CV76" s="2">
        <f t="shared" si="70"/>
        <v>69.927197038707178</v>
      </c>
      <c r="CW76" s="2">
        <f t="shared" si="71"/>
        <v>67.426747423837057</v>
      </c>
      <c r="CX76" s="2">
        <f t="shared" si="72"/>
        <v>63.075610266326599</v>
      </c>
      <c r="CY76" s="2">
        <f t="shared" si="73"/>
        <v>66.956694776473626</v>
      </c>
      <c r="CZ76" s="2">
        <f t="shared" si="74"/>
        <v>68.269189908401046</v>
      </c>
      <c r="DA76" s="2">
        <f t="shared" si="75"/>
        <v>70.519582931556897</v>
      </c>
      <c r="DB76" s="2">
        <f t="shared" si="76"/>
        <v>72.29454507872201</v>
      </c>
      <c r="DC76" s="2">
        <f t="shared" si="77"/>
        <v>75.354939797143118</v>
      </c>
      <c r="DD76" s="2">
        <f t="shared" si="78"/>
        <v>73.606944804579513</v>
      </c>
      <c r="DE76" s="2">
        <f t="shared" si="79"/>
        <v>73.719799260737901</v>
      </c>
      <c r="DF76" s="2">
        <f t="shared" si="80"/>
        <v>66.620917997197594</v>
      </c>
      <c r="DG76" s="2">
        <f t="shared" si="81"/>
        <v>67.921921739130426</v>
      </c>
      <c r="DH76" s="2">
        <f t="shared" si="82"/>
        <v>67.267534673941768</v>
      </c>
      <c r="DI76" s="2">
        <f t="shared" si="82"/>
        <v>64.803765441872144</v>
      </c>
      <c r="DK76" s="2">
        <f t="shared" si="139"/>
        <v>58.336339159054639</v>
      </c>
      <c r="DL76" s="2">
        <f t="shared" si="140"/>
        <v>63.758763338062522</v>
      </c>
      <c r="DM76" s="2">
        <f t="shared" si="85"/>
        <v>58.7303913996004</v>
      </c>
      <c r="DN76" s="2">
        <f t="shared" si="86"/>
        <v>57.690846790359785</v>
      </c>
      <c r="DO76" s="2">
        <f t="shared" si="87"/>
        <v>61.455524459657077</v>
      </c>
      <c r="DP76" s="2">
        <f t="shared" si="88"/>
        <v>63.827215129902868</v>
      </c>
      <c r="DQ76" s="2">
        <f t="shared" si="89"/>
        <v>66.544938215512019</v>
      </c>
      <c r="DR76" s="2">
        <f t="shared" si="90"/>
        <v>66.871950709504219</v>
      </c>
      <c r="DS76" s="2">
        <f t="shared" si="91"/>
        <v>70.074405720201781</v>
      </c>
      <c r="DT76" s="2">
        <f t="shared" si="92"/>
        <v>68.012546229342462</v>
      </c>
      <c r="DU76" s="2">
        <f t="shared" si="93"/>
        <v>64.359246123790669</v>
      </c>
      <c r="DV76" s="2">
        <f t="shared" si="94"/>
        <v>62.361456266797489</v>
      </c>
      <c r="DW76" s="2">
        <f t="shared" si="95"/>
        <v>65.841437940328817</v>
      </c>
      <c r="DX76" s="2">
        <f t="shared" si="96"/>
        <v>66.322305209978794</v>
      </c>
      <c r="DY76" s="2">
        <f t="shared" si="96"/>
        <v>66.008134858827063</v>
      </c>
      <c r="EA76" s="2">
        <f t="shared" si="97"/>
        <v>1.6488895407282898E-2</v>
      </c>
      <c r="EB76" s="2">
        <f t="shared" si="98"/>
        <v>1.6105837658365849E-2</v>
      </c>
      <c r="EC76" s="2">
        <f t="shared" si="99"/>
        <v>1.7081642193213238E-2</v>
      </c>
      <c r="ED76" s="2">
        <f t="shared" si="100"/>
        <v>1.7759088293552203E-2</v>
      </c>
      <c r="EE76" s="2">
        <f t="shared" si="101"/>
        <v>1.7868396018134253E-2</v>
      </c>
      <c r="EF76" s="2">
        <f t="shared" si="102"/>
        <v>1.8790426622834557E-2</v>
      </c>
      <c r="EG76" s="2">
        <f t="shared" si="103"/>
        <v>1.8921995403337662E-2</v>
      </c>
      <c r="EH76" s="2">
        <f t="shared" si="104"/>
        <v>1.9005467764680962E-2</v>
      </c>
      <c r="EI76" s="2">
        <f t="shared" si="105"/>
        <v>2.0809514480066661E-2</v>
      </c>
      <c r="EJ76" s="2">
        <f t="shared" si="106"/>
        <v>1.9466816003388614E-2</v>
      </c>
      <c r="EK76" s="2">
        <f t="shared" si="107"/>
        <v>1.7619042024891843E-2</v>
      </c>
      <c r="EL76" s="2">
        <f t="shared" si="108"/>
        <v>1.5247828460826304E-2</v>
      </c>
      <c r="EM76" s="2">
        <f t="shared" si="109"/>
        <v>1.5214048095854398E-2</v>
      </c>
      <c r="EN76" s="2">
        <f t="shared" si="110"/>
        <v>1.6503706609218634E-2</v>
      </c>
      <c r="EO76" s="2">
        <f t="shared" si="110"/>
        <v>1.4786959763889907E-2</v>
      </c>
    </row>
    <row r="77" spans="2:145" x14ac:dyDescent="0.25">
      <c r="B77" s="2">
        <v>50</v>
      </c>
      <c r="C77" s="43">
        <v>218</v>
      </c>
      <c r="D77" s="43">
        <v>232.517</v>
      </c>
      <c r="E77" s="43">
        <v>233.767</v>
      </c>
      <c r="F77" s="43">
        <v>235.28299999999999</v>
      </c>
      <c r="G77" s="43">
        <v>229.81700000000001</v>
      </c>
      <c r="H77" s="43">
        <v>232.3</v>
      </c>
      <c r="I77" s="43">
        <v>236.81700000000001</v>
      </c>
      <c r="J77" s="43">
        <v>229.78299999999999</v>
      </c>
      <c r="K77" s="43">
        <v>235.4</v>
      </c>
      <c r="L77" s="43">
        <v>230.35</v>
      </c>
      <c r="M77" s="43">
        <v>224.25</v>
      </c>
      <c r="N77" s="43">
        <v>221.767</v>
      </c>
      <c r="O77" s="43">
        <v>222.833</v>
      </c>
      <c r="P77" s="43">
        <v>209.15</v>
      </c>
      <c r="Q77" s="43">
        <v>183.78299999999999</v>
      </c>
      <c r="S77" s="4">
        <f t="shared" si="111"/>
        <v>234.40952163020103</v>
      </c>
      <c r="T77" s="4">
        <f t="shared" si="127"/>
        <v>245.77023884009205</v>
      </c>
      <c r="U77" s="4">
        <f t="shared" si="128"/>
        <v>248.65974555888599</v>
      </c>
      <c r="V77" s="4">
        <f t="shared" si="129"/>
        <v>246.028469523231</v>
      </c>
      <c r="W77" s="4">
        <f t="shared" si="130"/>
        <v>239.29744756830462</v>
      </c>
      <c r="X77" s="4">
        <f t="shared" si="131"/>
        <v>243.49488466911205</v>
      </c>
      <c r="Y77" s="4">
        <f t="shared" si="132"/>
        <v>247.83080042646034</v>
      </c>
      <c r="Z77" s="4">
        <f t="shared" si="133"/>
        <v>239.53627608125075</v>
      </c>
      <c r="AA77" s="4">
        <f t="shared" si="134"/>
        <v>244.95317439623958</v>
      </c>
      <c r="AB77" s="4">
        <f t="shared" si="135"/>
        <v>240.82966895412423</v>
      </c>
      <c r="AC77" s="4">
        <f t="shared" si="136"/>
        <v>235.42029400642855</v>
      </c>
      <c r="AD77" s="4">
        <f t="shared" si="137"/>
        <v>228.13357078970824</v>
      </c>
      <c r="AE77" s="4">
        <f t="shared" si="138"/>
        <v>233.05463962904761</v>
      </c>
      <c r="AF77" s="4">
        <f t="shared" si="12"/>
        <v>216.90129700045227</v>
      </c>
      <c r="AG77" s="4">
        <f t="shared" si="124"/>
        <v>189.28018374529387</v>
      </c>
      <c r="AI77" s="4">
        <f t="shared" si="13"/>
        <v>-16.409521630201027</v>
      </c>
      <c r="AJ77" s="4">
        <f t="shared" si="14"/>
        <v>-13.253238840092052</v>
      </c>
      <c r="AK77" s="4">
        <f t="shared" si="15"/>
        <v>-14.892745558885991</v>
      </c>
      <c r="AL77" s="4">
        <f t="shared" si="16"/>
        <v>-10.745469523231009</v>
      </c>
      <c r="AM77" s="4">
        <f t="shared" si="17"/>
        <v>-9.4804475683046121</v>
      </c>
      <c r="AN77" s="4">
        <f t="shared" si="18"/>
        <v>-11.194884669112042</v>
      </c>
      <c r="AO77" s="4">
        <f t="shared" si="19"/>
        <v>-11.013800426460335</v>
      </c>
      <c r="AP77" s="4">
        <f t="shared" si="20"/>
        <v>-9.7532760812507604</v>
      </c>
      <c r="AQ77" s="4">
        <f t="shared" si="21"/>
        <v>-9.5531743962395694</v>
      </c>
      <c r="AR77" s="4">
        <f t="shared" si="22"/>
        <v>-10.479668954124236</v>
      </c>
      <c r="AS77" s="4">
        <f t="shared" si="23"/>
        <v>-11.170294006428549</v>
      </c>
      <c r="AT77" s="4">
        <f t="shared" si="24"/>
        <v>-6.3665707897082484</v>
      </c>
      <c r="AU77" s="4">
        <f t="shared" si="25"/>
        <v>-10.221639629047615</v>
      </c>
      <c r="AV77" s="4">
        <f t="shared" si="26"/>
        <v>-7.7512970004522685</v>
      </c>
      <c r="AW77" s="4">
        <f t="shared" si="26"/>
        <v>-5.4971837452938814</v>
      </c>
      <c r="AY77" s="2">
        <f t="shared" si="27"/>
        <v>63.85188736066533</v>
      </c>
      <c r="AZ77" s="2">
        <f t="shared" si="28"/>
        <v>69.491009874478308</v>
      </c>
      <c r="BA77" s="2">
        <f t="shared" si="29"/>
        <v>66.900376575323023</v>
      </c>
      <c r="BB77" s="2">
        <f t="shared" si="30"/>
        <v>62.682371999877887</v>
      </c>
      <c r="BC77" s="2">
        <f t="shared" si="31"/>
        <v>66.562544038832655</v>
      </c>
      <c r="BD77" s="2">
        <f t="shared" si="32"/>
        <v>67.907632439800153</v>
      </c>
      <c r="BE77" s="2">
        <f t="shared" si="33"/>
        <v>70.161583838222469</v>
      </c>
      <c r="BF77" s="2">
        <f t="shared" si="34"/>
        <v>71.868953484444802</v>
      </c>
      <c r="BG77" s="2">
        <f t="shared" si="35"/>
        <v>74.894272865697701</v>
      </c>
      <c r="BH77" s="2">
        <f t="shared" si="36"/>
        <v>73.168030559805402</v>
      </c>
      <c r="BI77" s="2">
        <f t="shared" si="37"/>
        <v>73.140519656740423</v>
      </c>
      <c r="BJ77" s="2">
        <f t="shared" si="38"/>
        <v>66.282727064048004</v>
      </c>
      <c r="BK77" s="2">
        <f t="shared" si="39"/>
        <v>67.647085424096758</v>
      </c>
      <c r="BL77" s="2">
        <f t="shared" si="40"/>
        <v>67.064671929784623</v>
      </c>
      <c r="BM77" s="2">
        <f t="shared" si="40"/>
        <v>64.699106121029544</v>
      </c>
      <c r="BO77" s="2" t="str">
        <f t="shared" si="41"/>
        <v/>
      </c>
      <c r="BP77" s="2" t="str">
        <f t="shared" si="42"/>
        <v/>
      </c>
      <c r="BQ77" s="2" t="str">
        <f t="shared" si="43"/>
        <v/>
      </c>
      <c r="BR77" s="2" t="str">
        <f t="shared" si="44"/>
        <v/>
      </c>
      <c r="BS77" s="2" t="str">
        <f t="shared" si="45"/>
        <v/>
      </c>
      <c r="BT77" s="2" t="str">
        <f t="shared" si="46"/>
        <v/>
      </c>
      <c r="BU77" s="2" t="str">
        <f t="shared" si="47"/>
        <v/>
      </c>
      <c r="BV77" s="2" t="str">
        <f t="shared" si="48"/>
        <v/>
      </c>
      <c r="BW77" s="2" t="str">
        <f t="shared" si="49"/>
        <v/>
      </c>
      <c r="BX77" s="2" t="str">
        <f t="shared" si="50"/>
        <v/>
      </c>
      <c r="BY77" s="2" t="str">
        <f t="shared" si="51"/>
        <v/>
      </c>
      <c r="BZ77" s="2" t="str">
        <f t="shared" si="52"/>
        <v/>
      </c>
      <c r="CA77" s="2" t="str">
        <f t="shared" si="53"/>
        <v/>
      </c>
      <c r="CB77" s="2" t="str">
        <f t="shared" si="54"/>
        <v/>
      </c>
      <c r="CC77" s="2" t="str">
        <f t="shared" si="125"/>
        <v/>
      </c>
      <c r="CE77" s="2" t="str">
        <f t="shared" si="55"/>
        <v/>
      </c>
      <c r="CF77" s="2" t="str">
        <f t="shared" si="56"/>
        <v/>
      </c>
      <c r="CG77" s="2" t="str">
        <f t="shared" si="57"/>
        <v/>
      </c>
      <c r="CH77" s="2" t="str">
        <f t="shared" si="58"/>
        <v/>
      </c>
      <c r="CI77" s="2" t="str">
        <f t="shared" si="59"/>
        <v/>
      </c>
      <c r="CJ77" s="2" t="str">
        <f t="shared" si="60"/>
        <v/>
      </c>
      <c r="CK77" s="2" t="str">
        <f t="shared" si="61"/>
        <v/>
      </c>
      <c r="CL77" s="2" t="str">
        <f t="shared" si="62"/>
        <v/>
      </c>
      <c r="CM77" s="2" t="str">
        <f t="shared" si="63"/>
        <v/>
      </c>
      <c r="CN77" s="2" t="str">
        <f t="shared" si="64"/>
        <v/>
      </c>
      <c r="CO77" s="2" t="str">
        <f t="shared" si="65"/>
        <v/>
      </c>
      <c r="CP77" s="2" t="str">
        <f t="shared" si="66"/>
        <v/>
      </c>
      <c r="CQ77" s="2" t="str">
        <f t="shared" si="67"/>
        <v/>
      </c>
      <c r="CR77" s="2" t="str">
        <f t="shared" si="68"/>
        <v/>
      </c>
      <c r="CS77" s="2" t="str">
        <f t="shared" si="126"/>
        <v/>
      </c>
      <c r="CU77" s="2">
        <f t="shared" si="69"/>
        <v>63.955747690164799</v>
      </c>
      <c r="CV77" s="2">
        <f t="shared" si="70"/>
        <v>69.597337854923623</v>
      </c>
      <c r="CW77" s="2">
        <f t="shared" si="71"/>
        <v>67.059101165098809</v>
      </c>
      <c r="CX77" s="2">
        <f t="shared" si="72"/>
        <v>62.784491040220736</v>
      </c>
      <c r="CY77" s="2">
        <f t="shared" si="73"/>
        <v>66.667656570941574</v>
      </c>
      <c r="CZ77" s="2">
        <f t="shared" si="74"/>
        <v>67.996825579228585</v>
      </c>
      <c r="DA77" s="2">
        <f t="shared" si="75"/>
        <v>70.241995271143381</v>
      </c>
      <c r="DB77" s="2">
        <f t="shared" si="76"/>
        <v>71.97915339287357</v>
      </c>
      <c r="DC77" s="2">
        <f t="shared" si="77"/>
        <v>75.011596845034745</v>
      </c>
      <c r="DD77" s="2">
        <f t="shared" si="78"/>
        <v>73.284372329997794</v>
      </c>
      <c r="DE77" s="2">
        <f t="shared" si="79"/>
        <v>73.316956355836894</v>
      </c>
      <c r="DF77" s="2">
        <f t="shared" si="80"/>
        <v>66.352388362564568</v>
      </c>
      <c r="DG77" s="2">
        <f t="shared" si="81"/>
        <v>67.681030434782599</v>
      </c>
      <c r="DH77" s="2">
        <f t="shared" si="82"/>
        <v>67.081614428408017</v>
      </c>
      <c r="DI77" s="2">
        <f t="shared" si="82"/>
        <v>64.680281631943771</v>
      </c>
      <c r="DK77" s="2">
        <f t="shared" si="139"/>
        <v>58.202031077739591</v>
      </c>
      <c r="DL77" s="2">
        <f t="shared" si="140"/>
        <v>63.567042859061999</v>
      </c>
      <c r="DM77" s="2">
        <f t="shared" si="85"/>
        <v>58.570625193969128</v>
      </c>
      <c r="DN77" s="2">
        <f t="shared" si="86"/>
        <v>57.531223411256981</v>
      </c>
      <c r="DO77" s="2">
        <f t="shared" si="87"/>
        <v>61.293417657362326</v>
      </c>
      <c r="DP77" s="2">
        <f t="shared" si="88"/>
        <v>63.659905539434078</v>
      </c>
      <c r="DQ77" s="2">
        <f t="shared" si="89"/>
        <v>66.35921355005037</v>
      </c>
      <c r="DR77" s="2">
        <f t="shared" si="90"/>
        <v>66.681320327208709</v>
      </c>
      <c r="DS77" s="2">
        <f t="shared" si="91"/>
        <v>69.859359268575162</v>
      </c>
      <c r="DT77" s="2">
        <f t="shared" si="92"/>
        <v>67.823580300362607</v>
      </c>
      <c r="DU77" s="2">
        <f t="shared" si="93"/>
        <v>64.168575364013435</v>
      </c>
      <c r="DV77" s="2">
        <f t="shared" si="94"/>
        <v>62.179642051085565</v>
      </c>
      <c r="DW77" s="2">
        <f t="shared" si="95"/>
        <v>65.643199431190865</v>
      </c>
      <c r="DX77" s="2">
        <f t="shared" si="96"/>
        <v>66.14386476039337</v>
      </c>
      <c r="DY77" s="2">
        <f t="shared" si="96"/>
        <v>65.842970295576521</v>
      </c>
      <c r="EA77" s="2">
        <f t="shared" si="97"/>
        <v>1.8050998423380968E-2</v>
      </c>
      <c r="EB77" s="2">
        <f t="shared" si="98"/>
        <v>1.7632301656600017E-2</v>
      </c>
      <c r="EC77" s="2">
        <f t="shared" si="99"/>
        <v>1.869883243065356E-2</v>
      </c>
      <c r="ED77" s="2">
        <f t="shared" si="100"/>
        <v>1.943914674741052E-2</v>
      </c>
      <c r="EE77" s="2">
        <f t="shared" si="101"/>
        <v>1.9558589374083831E-2</v>
      </c>
      <c r="EF77" s="2">
        <f t="shared" si="102"/>
        <v>2.0566009658930153E-2</v>
      </c>
      <c r="EG77" s="2">
        <f t="shared" si="103"/>
        <v>2.0709748499143751E-2</v>
      </c>
      <c r="EH77" s="2">
        <f t="shared" si="104"/>
        <v>2.0800940132102843E-2</v>
      </c>
      <c r="EI77" s="2">
        <f t="shared" si="105"/>
        <v>2.2771461446788783E-2</v>
      </c>
      <c r="EJ77" s="2">
        <f t="shared" si="106"/>
        <v>2.1304926018243617E-2</v>
      </c>
      <c r="EK77" s="2">
        <f t="shared" si="107"/>
        <v>1.9286111854563477E-2</v>
      </c>
      <c r="EL77" s="2">
        <f t="shared" si="108"/>
        <v>1.669435266767251E-2</v>
      </c>
      <c r="EM77" s="2">
        <f t="shared" si="109"/>
        <v>1.6657421850002369E-2</v>
      </c>
      <c r="EN77" s="2">
        <f t="shared" si="110"/>
        <v>1.8067187012995849E-2</v>
      </c>
      <c r="EO77" s="2">
        <f t="shared" si="110"/>
        <v>1.6190481316775862E-2</v>
      </c>
    </row>
    <row r="78" spans="2:145" x14ac:dyDescent="0.25">
      <c r="B78" s="2">
        <v>51</v>
      </c>
      <c r="C78" s="43">
        <v>215.54</v>
      </c>
      <c r="D78" s="43">
        <v>233.517</v>
      </c>
      <c r="E78" s="43">
        <v>234.38300000000001</v>
      </c>
      <c r="F78" s="43">
        <v>234.31700000000001</v>
      </c>
      <c r="G78" s="43">
        <v>229.55</v>
      </c>
      <c r="H78" s="43">
        <v>230.8</v>
      </c>
      <c r="I78" s="43">
        <v>236</v>
      </c>
      <c r="J78" s="43">
        <v>232.95</v>
      </c>
      <c r="K78" s="43">
        <v>235.13300000000001</v>
      </c>
      <c r="L78" s="43">
        <v>231.517</v>
      </c>
      <c r="M78" s="43">
        <v>226.417</v>
      </c>
      <c r="N78" s="43">
        <v>223.167</v>
      </c>
      <c r="O78" s="43">
        <v>224.233</v>
      </c>
      <c r="P78" s="43">
        <v>210.46700000000001</v>
      </c>
      <c r="Q78" s="43">
        <v>184.63300000000001</v>
      </c>
      <c r="S78" s="4">
        <f t="shared" si="111"/>
        <v>234.07469788620259</v>
      </c>
      <c r="T78" s="4">
        <f t="shared" si="127"/>
        <v>252.85568516852996</v>
      </c>
      <c r="U78" s="4">
        <f t="shared" si="128"/>
        <v>253.98721121416193</v>
      </c>
      <c r="V78" s="4">
        <f t="shared" si="129"/>
        <v>246.97964562111966</v>
      </c>
      <c r="W78" s="4">
        <f t="shared" si="130"/>
        <v>239.29087685642855</v>
      </c>
      <c r="X78" s="4">
        <f t="shared" si="131"/>
        <v>239.44119941558614</v>
      </c>
      <c r="Y78" s="4">
        <f t="shared" si="132"/>
        <v>246.66676915415255</v>
      </c>
      <c r="Z78" s="4">
        <f t="shared" si="133"/>
        <v>244.0572860769999</v>
      </c>
      <c r="AA78" s="4">
        <f t="shared" si="134"/>
        <v>244.39023110268494</v>
      </c>
      <c r="AB78" s="4">
        <f t="shared" si="135"/>
        <v>242.89557538030965</v>
      </c>
      <c r="AC78" s="4">
        <f t="shared" si="136"/>
        <v>241.68461595529976</v>
      </c>
      <c r="AD78" s="4">
        <f t="shared" si="137"/>
        <v>235.21206492173332</v>
      </c>
      <c r="AE78" s="4">
        <f t="shared" si="138"/>
        <v>238.17487533162995</v>
      </c>
      <c r="AF78" s="4">
        <f t="shared" si="12"/>
        <v>221.61762595245045</v>
      </c>
      <c r="AG78" s="4">
        <f t="shared" si="124"/>
        <v>192.56010911482389</v>
      </c>
      <c r="AI78" s="4">
        <f t="shared" si="13"/>
        <v>-18.534697886202594</v>
      </c>
      <c r="AJ78" s="4">
        <f t="shared" si="14"/>
        <v>-19.338685168529963</v>
      </c>
      <c r="AK78" s="4">
        <f t="shared" si="15"/>
        <v>-19.604211214161921</v>
      </c>
      <c r="AL78" s="4">
        <f t="shared" si="16"/>
        <v>-12.662645621119651</v>
      </c>
      <c r="AM78" s="4">
        <f t="shared" si="17"/>
        <v>-9.7408768564285424</v>
      </c>
      <c r="AN78" s="4">
        <f t="shared" si="18"/>
        <v>-8.6411994155861294</v>
      </c>
      <c r="AO78" s="4">
        <f t="shared" si="19"/>
        <v>-10.666769154152547</v>
      </c>
      <c r="AP78" s="4">
        <f t="shared" si="20"/>
        <v>-11.107286076999912</v>
      </c>
      <c r="AQ78" s="4">
        <f t="shared" si="21"/>
        <v>-9.2572311026849263</v>
      </c>
      <c r="AR78" s="4">
        <f t="shared" si="22"/>
        <v>-11.378575380309655</v>
      </c>
      <c r="AS78" s="4">
        <f t="shared" si="23"/>
        <v>-15.26761595529976</v>
      </c>
      <c r="AT78" s="4">
        <f t="shared" si="24"/>
        <v>-12.045064921733314</v>
      </c>
      <c r="AU78" s="4">
        <f t="shared" si="25"/>
        <v>-13.941875331629944</v>
      </c>
      <c r="AV78" s="4">
        <f t="shared" si="26"/>
        <v>-11.15062595245044</v>
      </c>
      <c r="AW78" s="4">
        <f t="shared" si="26"/>
        <v>-7.9271091148238781</v>
      </c>
      <c r="AY78" s="2">
        <f t="shared" si="27"/>
        <v>63.570560265077063</v>
      </c>
      <c r="AZ78" s="2">
        <f t="shared" si="28"/>
        <v>69.153756510997553</v>
      </c>
      <c r="BA78" s="2">
        <f t="shared" si="29"/>
        <v>66.521984719768994</v>
      </c>
      <c r="BB78" s="2">
        <f t="shared" si="30"/>
        <v>62.384407651675957</v>
      </c>
      <c r="BC78" s="2">
        <f t="shared" si="31"/>
        <v>66.266298826131973</v>
      </c>
      <c r="BD78" s="2">
        <f t="shared" si="32"/>
        <v>67.629220894019539</v>
      </c>
      <c r="BE78" s="2">
        <f t="shared" si="33"/>
        <v>69.878495888183679</v>
      </c>
      <c r="BF78" s="2">
        <f t="shared" si="34"/>
        <v>71.546011743250332</v>
      </c>
      <c r="BG78" s="2">
        <f t="shared" si="35"/>
        <v>74.543089048294505</v>
      </c>
      <c r="BH78" s="2">
        <f t="shared" si="36"/>
        <v>72.837610009055126</v>
      </c>
      <c r="BI78" s="2">
        <f t="shared" si="37"/>
        <v>72.725492185104599</v>
      </c>
      <c r="BJ78" s="2">
        <f t="shared" si="38"/>
        <v>66.009184231997182</v>
      </c>
      <c r="BK78" s="2">
        <f t="shared" si="39"/>
        <v>67.403756667777927</v>
      </c>
      <c r="BL78" s="2">
        <f t="shared" si="40"/>
        <v>66.877297346706399</v>
      </c>
      <c r="BM78" s="2">
        <f t="shared" si="40"/>
        <v>64.57666748888721</v>
      </c>
      <c r="BO78" s="2" t="str">
        <f t="shared" si="41"/>
        <v/>
      </c>
      <c r="BP78" s="2" t="str">
        <f t="shared" si="42"/>
        <v/>
      </c>
      <c r="BQ78" s="2" t="str">
        <f t="shared" si="43"/>
        <v/>
      </c>
      <c r="BR78" s="2" t="str">
        <f t="shared" si="44"/>
        <v/>
      </c>
      <c r="BS78" s="2" t="str">
        <f t="shared" si="45"/>
        <v/>
      </c>
      <c r="BT78" s="2" t="str">
        <f t="shared" si="46"/>
        <v/>
      </c>
      <c r="BU78" s="2" t="str">
        <f t="shared" si="47"/>
        <v/>
      </c>
      <c r="BV78" s="2" t="str">
        <f t="shared" si="48"/>
        <v/>
      </c>
      <c r="BW78" s="2" t="str">
        <f t="shared" si="49"/>
        <v/>
      </c>
      <c r="BX78" s="2" t="str">
        <f t="shared" si="50"/>
        <v/>
      </c>
      <c r="BY78" s="2" t="str">
        <f t="shared" si="51"/>
        <v/>
      </c>
      <c r="BZ78" s="2" t="str">
        <f t="shared" si="52"/>
        <v/>
      </c>
      <c r="CA78" s="2" t="str">
        <f t="shared" si="53"/>
        <v/>
      </c>
      <c r="CB78" s="2" t="str">
        <f t="shared" si="54"/>
        <v/>
      </c>
      <c r="CC78" s="2" t="str">
        <f t="shared" si="125"/>
        <v/>
      </c>
      <c r="CE78" s="2" t="str">
        <f t="shared" si="55"/>
        <v/>
      </c>
      <c r="CF78" s="2" t="str">
        <f t="shared" si="56"/>
        <v/>
      </c>
      <c r="CG78" s="2" t="str">
        <f t="shared" si="57"/>
        <v/>
      </c>
      <c r="CH78" s="2" t="str">
        <f t="shared" si="58"/>
        <v/>
      </c>
      <c r="CI78" s="2" t="str">
        <f t="shared" si="59"/>
        <v/>
      </c>
      <c r="CJ78" s="2" t="str">
        <f t="shared" si="60"/>
        <v/>
      </c>
      <c r="CK78" s="2" t="str">
        <f t="shared" si="61"/>
        <v/>
      </c>
      <c r="CL78" s="2" t="str">
        <f t="shared" si="62"/>
        <v/>
      </c>
      <c r="CM78" s="2" t="str">
        <f t="shared" si="63"/>
        <v/>
      </c>
      <c r="CN78" s="2" t="str">
        <f t="shared" si="64"/>
        <v/>
      </c>
      <c r="CO78" s="2" t="str">
        <f t="shared" si="65"/>
        <v/>
      </c>
      <c r="CP78" s="2" t="str">
        <f t="shared" si="66"/>
        <v/>
      </c>
      <c r="CQ78" s="2" t="str">
        <f t="shared" si="67"/>
        <v/>
      </c>
      <c r="CR78" s="2" t="str">
        <f t="shared" si="68"/>
        <v/>
      </c>
      <c r="CS78" s="2" t="str">
        <f t="shared" si="126"/>
        <v/>
      </c>
      <c r="CU78" s="2">
        <f t="shared" si="69"/>
        <v>63.681477482349472</v>
      </c>
      <c r="CV78" s="2">
        <f t="shared" si="70"/>
        <v>69.267478671140069</v>
      </c>
      <c r="CW78" s="2">
        <f t="shared" si="71"/>
        <v>66.691454906360576</v>
      </c>
      <c r="CX78" s="2">
        <f t="shared" si="72"/>
        <v>62.493371814114873</v>
      </c>
      <c r="CY78" s="2">
        <f t="shared" si="73"/>
        <v>66.378618365409508</v>
      </c>
      <c r="CZ78" s="2">
        <f t="shared" si="74"/>
        <v>67.724461250056123</v>
      </c>
      <c r="DA78" s="2">
        <f t="shared" si="75"/>
        <v>69.964407610729864</v>
      </c>
      <c r="DB78" s="2">
        <f t="shared" si="76"/>
        <v>71.663761707025117</v>
      </c>
      <c r="DC78" s="2">
        <f t="shared" si="77"/>
        <v>74.668253892926373</v>
      </c>
      <c r="DD78" s="2">
        <f t="shared" si="78"/>
        <v>72.961799855416075</v>
      </c>
      <c r="DE78" s="2">
        <f t="shared" si="79"/>
        <v>72.914113450935886</v>
      </c>
      <c r="DF78" s="2">
        <f t="shared" si="80"/>
        <v>66.083858727931528</v>
      </c>
      <c r="DG78" s="2">
        <f t="shared" si="81"/>
        <v>67.440139130434773</v>
      </c>
      <c r="DH78" s="2">
        <f t="shared" si="82"/>
        <v>66.895694182874266</v>
      </c>
      <c r="DI78" s="2">
        <f t="shared" si="82"/>
        <v>64.556797822015412</v>
      </c>
      <c r="DK78" s="2">
        <f t="shared" si="139"/>
        <v>58.06772299642455</v>
      </c>
      <c r="DL78" s="2">
        <f t="shared" si="140"/>
        <v>63.375322380061483</v>
      </c>
      <c r="DM78" s="2">
        <f t="shared" si="85"/>
        <v>58.410858988337857</v>
      </c>
      <c r="DN78" s="2">
        <f t="shared" si="86"/>
        <v>57.371600032154184</v>
      </c>
      <c r="DO78" s="2">
        <f t="shared" si="87"/>
        <v>61.131310855067575</v>
      </c>
      <c r="DP78" s="2">
        <f t="shared" si="88"/>
        <v>63.492595948965281</v>
      </c>
      <c r="DQ78" s="2">
        <f t="shared" si="89"/>
        <v>66.173488884588707</v>
      </c>
      <c r="DR78" s="2">
        <f t="shared" si="90"/>
        <v>66.490689944913186</v>
      </c>
      <c r="DS78" s="2">
        <f t="shared" si="91"/>
        <v>69.644312816948528</v>
      </c>
      <c r="DT78" s="2">
        <f t="shared" si="92"/>
        <v>67.634614371382767</v>
      </c>
      <c r="DU78" s="2">
        <f t="shared" si="93"/>
        <v>63.977904604236201</v>
      </c>
      <c r="DV78" s="2">
        <f t="shared" si="94"/>
        <v>61.997827835373656</v>
      </c>
      <c r="DW78" s="2">
        <f t="shared" si="95"/>
        <v>65.4449609220529</v>
      </c>
      <c r="DX78" s="2">
        <f t="shared" si="96"/>
        <v>65.965424310807947</v>
      </c>
      <c r="DY78" s="2">
        <f t="shared" si="96"/>
        <v>65.677805732325993</v>
      </c>
      <c r="EA78" s="2">
        <f t="shared" si="97"/>
        <v>1.9758116880691332E-2</v>
      </c>
      <c r="EB78" s="2">
        <f t="shared" si="98"/>
        <v>1.930060143087433E-2</v>
      </c>
      <c r="EC78" s="2">
        <f t="shared" si="99"/>
        <v>2.046594088992091E-2</v>
      </c>
      <c r="ED78" s="2">
        <f t="shared" si="100"/>
        <v>2.1274700841355257E-2</v>
      </c>
      <c r="EE78" s="2">
        <f t="shared" si="101"/>
        <v>2.1405175712718629E-2</v>
      </c>
      <c r="EF78" s="2">
        <f t="shared" si="102"/>
        <v>2.2505526348404442E-2</v>
      </c>
      <c r="EG78" s="2">
        <f t="shared" si="103"/>
        <v>2.2662507099867998E-2</v>
      </c>
      <c r="EH78" s="2">
        <f t="shared" si="104"/>
        <v>2.2762097490545544E-2</v>
      </c>
      <c r="EI78" s="2">
        <f t="shared" si="105"/>
        <v>2.4913676880157831E-2</v>
      </c>
      <c r="EJ78" s="2">
        <f t="shared" si="106"/>
        <v>2.3312468982575423E-2</v>
      </c>
      <c r="EK78" s="2">
        <f t="shared" si="107"/>
        <v>2.1107526588407623E-2</v>
      </c>
      <c r="EL78" s="2">
        <f t="shared" si="108"/>
        <v>1.8275558334706586E-2</v>
      </c>
      <c r="EM78" s="2">
        <f t="shared" si="109"/>
        <v>1.8235194482380656E-2</v>
      </c>
      <c r="EN78" s="2">
        <f t="shared" si="110"/>
        <v>1.9775805624031268E-2</v>
      </c>
      <c r="EO78" s="2">
        <f t="shared" si="110"/>
        <v>1.7724823071316429E-2</v>
      </c>
    </row>
    <row r="79" spans="2:145" x14ac:dyDescent="0.25">
      <c r="B79" s="2">
        <v>52</v>
      </c>
      <c r="C79" s="43">
        <v>209.476</v>
      </c>
      <c r="D79" s="43">
        <v>230.28299999999999</v>
      </c>
      <c r="E79" s="43">
        <v>230.233</v>
      </c>
      <c r="F79" s="43">
        <v>229.9</v>
      </c>
      <c r="G79" s="43">
        <v>223.667</v>
      </c>
      <c r="H79" s="43">
        <v>220.483</v>
      </c>
      <c r="I79" s="43">
        <v>230.81700000000001</v>
      </c>
      <c r="J79" s="43">
        <v>230.9</v>
      </c>
      <c r="K79" s="43">
        <v>229.083</v>
      </c>
      <c r="L79" s="43">
        <v>228.5</v>
      </c>
      <c r="M79" s="43">
        <v>223.583</v>
      </c>
      <c r="N79" s="43">
        <v>221.917</v>
      </c>
      <c r="O79" s="43">
        <v>222.5</v>
      </c>
      <c r="P79" s="43">
        <v>208.18299999999999</v>
      </c>
      <c r="Q79" s="43">
        <v>179.61699999999999</v>
      </c>
      <c r="S79" s="4">
        <f t="shared" si="111"/>
        <v>222.61061578651587</v>
      </c>
      <c r="T79" s="4">
        <f t="shared" si="127"/>
        <v>250.67296223668043</v>
      </c>
      <c r="U79" s="4">
        <f t="shared" si="128"/>
        <v>249.29696901639244</v>
      </c>
      <c r="V79" s="4">
        <f t="shared" si="129"/>
        <v>237.76066207956328</v>
      </c>
      <c r="W79" s="4">
        <f t="shared" si="130"/>
        <v>228.07516057209489</v>
      </c>
      <c r="X79" s="4">
        <f t="shared" si="131"/>
        <v>222.45887980909794</v>
      </c>
      <c r="Y79" s="4">
        <f t="shared" si="132"/>
        <v>233.51422169895213</v>
      </c>
      <c r="Z79" s="4">
        <f t="shared" si="133"/>
        <v>238.22792614976606</v>
      </c>
      <c r="AA79" s="4">
        <f t="shared" si="134"/>
        <v>232.28149544425895</v>
      </c>
      <c r="AB79" s="4">
        <f t="shared" si="135"/>
        <v>233.56801219768789</v>
      </c>
      <c r="AC79" s="4">
        <f t="shared" si="136"/>
        <v>236.96518931688459</v>
      </c>
      <c r="AD79" s="4">
        <f t="shared" si="137"/>
        <v>234.34749172413117</v>
      </c>
      <c r="AE79" s="4">
        <f t="shared" si="138"/>
        <v>235.17973171574712</v>
      </c>
      <c r="AF79" s="4">
        <f t="shared" si="12"/>
        <v>215.71420008195992</v>
      </c>
      <c r="AG79" s="4">
        <f t="shared" si="124"/>
        <v>183.28295344272649</v>
      </c>
      <c r="AI79" s="4">
        <f t="shared" si="13"/>
        <v>-13.134615786515866</v>
      </c>
      <c r="AJ79" s="4">
        <f t="shared" si="14"/>
        <v>-20.389962236680446</v>
      </c>
      <c r="AK79" s="4">
        <f t="shared" si="15"/>
        <v>-19.063969016392434</v>
      </c>
      <c r="AL79" s="4">
        <f t="shared" si="16"/>
        <v>-7.8606620795632693</v>
      </c>
      <c r="AM79" s="4">
        <f t="shared" si="17"/>
        <v>-4.4081605720948858</v>
      </c>
      <c r="AN79" s="4">
        <f t="shared" si="18"/>
        <v>-1.9758798090979326</v>
      </c>
      <c r="AO79" s="4">
        <f t="shared" si="19"/>
        <v>-2.6972216989521201</v>
      </c>
      <c r="AP79" s="4">
        <f t="shared" si="20"/>
        <v>-7.3279261497660571</v>
      </c>
      <c r="AQ79" s="4">
        <f t="shared" si="21"/>
        <v>-3.1984954442589526</v>
      </c>
      <c r="AR79" s="4">
        <f t="shared" si="22"/>
        <v>-5.0680121976878922</v>
      </c>
      <c r="AS79" s="4">
        <f t="shared" si="23"/>
        <v>-13.382189316884592</v>
      </c>
      <c r="AT79" s="4">
        <f t="shared" si="24"/>
        <v>-12.430491724131173</v>
      </c>
      <c r="AU79" s="4">
        <f t="shared" si="25"/>
        <v>-12.679731715747124</v>
      </c>
      <c r="AV79" s="4">
        <f t="shared" si="26"/>
        <v>-7.5312000819599234</v>
      </c>
      <c r="AW79" s="4">
        <f t="shared" si="26"/>
        <v>-3.6659534427265044</v>
      </c>
      <c r="AY79" s="2">
        <f t="shared" si="27"/>
        <v>63.288846773961701</v>
      </c>
      <c r="AZ79" s="2">
        <f t="shared" si="28"/>
        <v>68.81607533056048</v>
      </c>
      <c r="BA79" s="2">
        <f t="shared" si="29"/>
        <v>66.14301019634496</v>
      </c>
      <c r="BB79" s="2">
        <f t="shared" si="30"/>
        <v>62.086081641719574</v>
      </c>
      <c r="BC79" s="2">
        <f t="shared" si="31"/>
        <v>65.969651022832693</v>
      </c>
      <c r="BD79" s="2">
        <f t="shared" si="32"/>
        <v>67.350481001753479</v>
      </c>
      <c r="BE79" s="2">
        <f t="shared" si="33"/>
        <v>69.595102851982887</v>
      </c>
      <c r="BF79" s="2">
        <f t="shared" si="34"/>
        <v>71.222649651558555</v>
      </c>
      <c r="BG79" s="2">
        <f t="shared" si="35"/>
        <v>74.191495812347497</v>
      </c>
      <c r="BH79" s="2">
        <f t="shared" si="36"/>
        <v>72.506769039066569</v>
      </c>
      <c r="BI79" s="2">
        <f t="shared" si="37"/>
        <v>72.309772275008001</v>
      </c>
      <c r="BJ79" s="2">
        <f t="shared" si="38"/>
        <v>65.735328861247893</v>
      </c>
      <c r="BK79" s="2">
        <f t="shared" si="39"/>
        <v>67.160276632053296</v>
      </c>
      <c r="BL79" s="2">
        <f t="shared" si="40"/>
        <v>66.689802501734704</v>
      </c>
      <c r="BM79" s="2">
        <f t="shared" si="40"/>
        <v>64.454254798074288</v>
      </c>
      <c r="BO79" s="2" t="str">
        <f t="shared" si="41"/>
        <v/>
      </c>
      <c r="BP79" s="2" t="str">
        <f t="shared" si="42"/>
        <v/>
      </c>
      <c r="BQ79" s="2" t="str">
        <f t="shared" si="43"/>
        <v/>
      </c>
      <c r="BR79" s="2" t="str">
        <f t="shared" si="44"/>
        <v/>
      </c>
      <c r="BS79" s="2" t="str">
        <f t="shared" si="45"/>
        <v/>
      </c>
      <c r="BT79" s="2" t="str">
        <f t="shared" si="46"/>
        <v/>
      </c>
      <c r="BU79" s="2" t="str">
        <f t="shared" si="47"/>
        <v/>
      </c>
      <c r="BV79" s="2" t="str">
        <f t="shared" si="48"/>
        <v/>
      </c>
      <c r="BW79" s="2" t="str">
        <f t="shared" si="49"/>
        <v/>
      </c>
      <c r="BX79" s="2" t="str">
        <f t="shared" si="50"/>
        <v/>
      </c>
      <c r="BY79" s="2" t="str">
        <f t="shared" si="51"/>
        <v/>
      </c>
      <c r="BZ79" s="2" t="str">
        <f t="shared" si="52"/>
        <v/>
      </c>
      <c r="CA79" s="2" t="str">
        <f t="shared" si="53"/>
        <v/>
      </c>
      <c r="CB79" s="2" t="str">
        <f t="shared" si="54"/>
        <v/>
      </c>
      <c r="CC79" s="2" t="str">
        <f t="shared" si="125"/>
        <v/>
      </c>
      <c r="CE79" s="2" t="str">
        <f t="shared" si="55"/>
        <v/>
      </c>
      <c r="CF79" s="2" t="str">
        <f t="shared" si="56"/>
        <v/>
      </c>
      <c r="CG79" s="2" t="str">
        <f t="shared" si="57"/>
        <v/>
      </c>
      <c r="CH79" s="2" t="str">
        <f t="shared" si="58"/>
        <v/>
      </c>
      <c r="CI79" s="2" t="str">
        <f t="shared" si="59"/>
        <v/>
      </c>
      <c r="CJ79" s="2" t="str">
        <f t="shared" si="60"/>
        <v/>
      </c>
      <c r="CK79" s="2" t="str">
        <f t="shared" si="61"/>
        <v/>
      </c>
      <c r="CL79" s="2" t="str">
        <f t="shared" si="62"/>
        <v/>
      </c>
      <c r="CM79" s="2" t="str">
        <f t="shared" si="63"/>
        <v/>
      </c>
      <c r="CN79" s="2" t="str">
        <f t="shared" si="64"/>
        <v/>
      </c>
      <c r="CO79" s="2" t="str">
        <f t="shared" si="65"/>
        <v/>
      </c>
      <c r="CP79" s="2" t="str">
        <f t="shared" si="66"/>
        <v/>
      </c>
      <c r="CQ79" s="2" t="str">
        <f t="shared" si="67"/>
        <v/>
      </c>
      <c r="CR79" s="2" t="str">
        <f t="shared" si="68"/>
        <v/>
      </c>
      <c r="CS79" s="2" t="str">
        <f t="shared" si="126"/>
        <v/>
      </c>
      <c r="CU79" s="2">
        <f t="shared" si="69"/>
        <v>63.407207274534152</v>
      </c>
      <c r="CV79" s="2">
        <f t="shared" si="70"/>
        <v>68.937619487356528</v>
      </c>
      <c r="CW79" s="2">
        <f t="shared" si="71"/>
        <v>66.323808647622329</v>
      </c>
      <c r="CX79" s="2">
        <f t="shared" si="72"/>
        <v>62.20225258800901</v>
      </c>
      <c r="CY79" s="2">
        <f t="shared" si="73"/>
        <v>66.089580159877443</v>
      </c>
      <c r="CZ79" s="2">
        <f t="shared" si="74"/>
        <v>67.452096920883648</v>
      </c>
      <c r="DA79" s="2">
        <f t="shared" si="75"/>
        <v>69.686819950316362</v>
      </c>
      <c r="DB79" s="2">
        <f t="shared" si="76"/>
        <v>71.348370021176663</v>
      </c>
      <c r="DC79" s="2">
        <f t="shared" si="77"/>
        <v>74.324910940818015</v>
      </c>
      <c r="DD79" s="2">
        <f t="shared" si="78"/>
        <v>72.63922738083437</v>
      </c>
      <c r="DE79" s="2">
        <f t="shared" si="79"/>
        <v>72.511270546034865</v>
      </c>
      <c r="DF79" s="2">
        <f t="shared" si="80"/>
        <v>65.815329093298502</v>
      </c>
      <c r="DG79" s="2">
        <f t="shared" si="81"/>
        <v>67.199247826086946</v>
      </c>
      <c r="DH79" s="2">
        <f t="shared" si="82"/>
        <v>66.709773937340515</v>
      </c>
      <c r="DI79" s="2">
        <f t="shared" si="82"/>
        <v>64.433314012087038</v>
      </c>
      <c r="DK79" s="2">
        <f t="shared" si="139"/>
        <v>57.933414915109509</v>
      </c>
      <c r="DL79" s="2">
        <f t="shared" si="140"/>
        <v>63.183601901060968</v>
      </c>
      <c r="DM79" s="2">
        <f t="shared" si="85"/>
        <v>58.251092782706586</v>
      </c>
      <c r="DN79" s="2">
        <f t="shared" si="86"/>
        <v>57.211976653051387</v>
      </c>
      <c r="DO79" s="2">
        <f t="shared" si="87"/>
        <v>60.969204052772824</v>
      </c>
      <c r="DP79" s="2">
        <f t="shared" si="88"/>
        <v>63.325286358496484</v>
      </c>
      <c r="DQ79" s="2">
        <f t="shared" si="89"/>
        <v>65.987764219127058</v>
      </c>
      <c r="DR79" s="2">
        <f t="shared" si="90"/>
        <v>66.300059562617676</v>
      </c>
      <c r="DS79" s="2">
        <f t="shared" si="91"/>
        <v>69.429266365321908</v>
      </c>
      <c r="DT79" s="2">
        <f t="shared" si="92"/>
        <v>67.445648442402913</v>
      </c>
      <c r="DU79" s="2">
        <f t="shared" si="93"/>
        <v>63.787233844458967</v>
      </c>
      <c r="DV79" s="2">
        <f t="shared" si="94"/>
        <v>61.816013619661739</v>
      </c>
      <c r="DW79" s="2">
        <f t="shared" si="95"/>
        <v>65.246722412914934</v>
      </c>
      <c r="DX79" s="2">
        <f t="shared" si="96"/>
        <v>65.78698386122251</v>
      </c>
      <c r="DY79" s="2">
        <f t="shared" si="96"/>
        <v>65.512641169075451</v>
      </c>
      <c r="EA79" s="2">
        <f t="shared" si="97"/>
        <v>2.1623125760089328E-2</v>
      </c>
      <c r="EB79" s="2">
        <f t="shared" si="98"/>
        <v>2.1123355112006127E-2</v>
      </c>
      <c r="EC79" s="2">
        <f t="shared" si="99"/>
        <v>2.2396236198911696E-2</v>
      </c>
      <c r="ED79" s="2">
        <f t="shared" si="100"/>
        <v>2.3279463461256734E-2</v>
      </c>
      <c r="EE79" s="2">
        <f t="shared" si="101"/>
        <v>2.3421939040442069E-2</v>
      </c>
      <c r="EF79" s="2">
        <f t="shared" si="102"/>
        <v>2.4623354426858018E-2</v>
      </c>
      <c r="EG79" s="2">
        <f t="shared" si="103"/>
        <v>2.4794732763863687E-2</v>
      </c>
      <c r="EH79" s="2">
        <f t="shared" si="104"/>
        <v>2.490345446266197E-2</v>
      </c>
      <c r="EI79" s="2">
        <f t="shared" si="105"/>
        <v>2.7251800332544578E-2</v>
      </c>
      <c r="EJ79" s="2">
        <f t="shared" si="106"/>
        <v>2.5504251179784068E-2</v>
      </c>
      <c r="EK79" s="2">
        <f t="shared" si="107"/>
        <v>2.3096907764094673E-2</v>
      </c>
      <c r="EL79" s="2">
        <f t="shared" si="108"/>
        <v>2.0003481240217735E-2</v>
      </c>
      <c r="EM79" s="2">
        <f t="shared" si="109"/>
        <v>1.9959378644058778E-2</v>
      </c>
      <c r="EN79" s="2">
        <f t="shared" si="110"/>
        <v>2.164244731567308E-2</v>
      </c>
      <c r="EO79" s="2">
        <f t="shared" si="110"/>
        <v>1.9401703970540626E-2</v>
      </c>
    </row>
    <row r="80" spans="2:145" x14ac:dyDescent="0.25">
      <c r="B80" s="2">
        <v>53</v>
      </c>
      <c r="C80" s="43">
        <v>196.44399999999999</v>
      </c>
      <c r="D80" s="43">
        <v>223.31700000000001</v>
      </c>
      <c r="E80" s="43">
        <v>222.88300000000001</v>
      </c>
      <c r="F80" s="43">
        <v>218.017</v>
      </c>
      <c r="G80" s="43">
        <v>208.78299999999999</v>
      </c>
      <c r="H80" s="43">
        <v>201.05</v>
      </c>
      <c r="I80" s="43">
        <v>215.11699999999999</v>
      </c>
      <c r="J80" s="43">
        <v>221.18299999999999</v>
      </c>
      <c r="K80" s="43">
        <v>214.68299999999999</v>
      </c>
      <c r="L80" s="43">
        <v>215.96700000000001</v>
      </c>
      <c r="M80" s="43">
        <v>215.833</v>
      </c>
      <c r="N80" s="43">
        <v>216.35</v>
      </c>
      <c r="O80" s="43">
        <v>216.86699999999999</v>
      </c>
      <c r="P80" s="43">
        <v>197.517</v>
      </c>
      <c r="Q80" s="43">
        <v>165.53299999999999</v>
      </c>
      <c r="S80" s="4">
        <f t="shared" si="111"/>
        <v>199.31000588686263</v>
      </c>
      <c r="T80" s="4">
        <f t="shared" si="127"/>
        <v>236.20150997885659</v>
      </c>
      <c r="U80" s="4">
        <f t="shared" si="128"/>
        <v>232.03138370605708</v>
      </c>
      <c r="V80" s="4">
        <f t="shared" si="129"/>
        <v>217.21279428992111</v>
      </c>
      <c r="W80" s="4">
        <f t="shared" si="130"/>
        <v>204.82832892231076</v>
      </c>
      <c r="X80" s="4">
        <f t="shared" si="131"/>
        <v>193.34914360057826</v>
      </c>
      <c r="Y80" s="4">
        <f t="shared" si="132"/>
        <v>207.97448357089985</v>
      </c>
      <c r="Z80" s="4">
        <f t="shared" si="133"/>
        <v>219.68797991411532</v>
      </c>
      <c r="AA80" s="4">
        <f t="shared" si="134"/>
        <v>208.05025146655186</v>
      </c>
      <c r="AB80" s="4">
        <f t="shared" si="135"/>
        <v>211.31460046414239</v>
      </c>
      <c r="AC80" s="4">
        <f t="shared" si="136"/>
        <v>218.08803046207495</v>
      </c>
      <c r="AD80" s="4">
        <f t="shared" si="137"/>
        <v>222.72968435089686</v>
      </c>
      <c r="AE80" s="4">
        <f t="shared" si="138"/>
        <v>221.85939734262456</v>
      </c>
      <c r="AF80" s="4">
        <f t="shared" si="12"/>
        <v>196.71759916181708</v>
      </c>
      <c r="AG80" s="4">
        <f t="shared" si="124"/>
        <v>160.59245299615145</v>
      </c>
      <c r="AI80" s="4">
        <f t="shared" si="13"/>
        <v>-2.8660058868626379</v>
      </c>
      <c r="AJ80" s="4">
        <f t="shared" si="14"/>
        <v>-12.884509978856585</v>
      </c>
      <c r="AK80" s="4">
        <f t="shared" si="15"/>
        <v>-9.148383706057075</v>
      </c>
      <c r="AL80" s="4">
        <f t="shared" si="16"/>
        <v>0.80420571007888952</v>
      </c>
      <c r="AM80" s="4">
        <f t="shared" si="17"/>
        <v>3.9546710776892269</v>
      </c>
      <c r="AN80" s="4">
        <f t="shared" si="18"/>
        <v>7.7008563994217525</v>
      </c>
      <c r="AO80" s="4">
        <f t="shared" si="19"/>
        <v>7.1425164291001408</v>
      </c>
      <c r="AP80" s="4">
        <f t="shared" si="20"/>
        <v>1.4950200858846756</v>
      </c>
      <c r="AQ80" s="4">
        <f t="shared" si="21"/>
        <v>6.6327485334481366</v>
      </c>
      <c r="AR80" s="4">
        <f t="shared" si="22"/>
        <v>4.6523995358576258</v>
      </c>
      <c r="AS80" s="4">
        <f t="shared" si="23"/>
        <v>-2.2550304620749557</v>
      </c>
      <c r="AT80" s="4">
        <f t="shared" si="24"/>
        <v>-6.3796843508968664</v>
      </c>
      <c r="AU80" s="4">
        <f t="shared" si="25"/>
        <v>-4.9923973426245709</v>
      </c>
      <c r="AV80" s="4">
        <f t="shared" si="26"/>
        <v>0.79940083818291896</v>
      </c>
      <c r="AW80" s="4">
        <f t="shared" si="26"/>
        <v>4.9405470038485362</v>
      </c>
      <c r="AY80" s="2">
        <f t="shared" si="27"/>
        <v>63.006739029950495</v>
      </c>
      <c r="AZ80" s="2">
        <f t="shared" si="28"/>
        <v>68.477953795816603</v>
      </c>
      <c r="BA80" s="2">
        <f t="shared" si="29"/>
        <v>65.763442156386176</v>
      </c>
      <c r="BB80" s="2">
        <f t="shared" si="30"/>
        <v>61.787388864804164</v>
      </c>
      <c r="BC80" s="2">
        <f t="shared" si="31"/>
        <v>65.672591208912451</v>
      </c>
      <c r="BD80" s="2">
        <f t="shared" si="32"/>
        <v>67.071406662771949</v>
      </c>
      <c r="BE80" s="2">
        <f t="shared" si="33"/>
        <v>69.31139799435779</v>
      </c>
      <c r="BF80" s="2">
        <f t="shared" si="34"/>
        <v>70.898857678919228</v>
      </c>
      <c r="BG80" s="2">
        <f t="shared" si="35"/>
        <v>73.839488393976993</v>
      </c>
      <c r="BH80" s="2">
        <f t="shared" si="36"/>
        <v>72.175500834619712</v>
      </c>
      <c r="BI80" s="2">
        <f t="shared" si="37"/>
        <v>71.893341780380226</v>
      </c>
      <c r="BJ80" s="2">
        <f t="shared" si="38"/>
        <v>65.461148209187769</v>
      </c>
      <c r="BK80" s="2">
        <f t="shared" si="39"/>
        <v>66.916639247283342</v>
      </c>
      <c r="BL80" s="2">
        <f t="shared" si="40"/>
        <v>66.502178206144862</v>
      </c>
      <c r="BM80" s="2">
        <f t="shared" si="40"/>
        <v>64.331863377397269</v>
      </c>
      <c r="BO80" s="2" t="str">
        <f t="shared" si="41"/>
        <v/>
      </c>
      <c r="BP80" s="2" t="str">
        <f t="shared" si="42"/>
        <v/>
      </c>
      <c r="BQ80" s="2" t="str">
        <f t="shared" si="43"/>
        <v/>
      </c>
      <c r="BR80" s="2" t="str">
        <f t="shared" si="44"/>
        <v/>
      </c>
      <c r="BS80" s="2" t="str">
        <f t="shared" si="45"/>
        <v/>
      </c>
      <c r="BT80" s="2" t="str">
        <f t="shared" si="46"/>
        <v/>
      </c>
      <c r="BU80" s="2" t="str">
        <f t="shared" si="47"/>
        <v/>
      </c>
      <c r="BV80" s="2" t="str">
        <f t="shared" si="48"/>
        <v/>
      </c>
      <c r="BW80" s="2" t="str">
        <f t="shared" si="49"/>
        <v/>
      </c>
      <c r="BX80" s="2" t="str">
        <f t="shared" si="50"/>
        <v/>
      </c>
      <c r="BY80" s="2" t="str">
        <f t="shared" si="51"/>
        <v/>
      </c>
      <c r="BZ80" s="2" t="str">
        <f t="shared" si="52"/>
        <v/>
      </c>
      <c r="CA80" s="2" t="str">
        <f t="shared" si="53"/>
        <v/>
      </c>
      <c r="CB80" s="2" t="str">
        <f t="shared" si="54"/>
        <v/>
      </c>
      <c r="CC80" s="2" t="str">
        <f t="shared" si="125"/>
        <v/>
      </c>
      <c r="CE80" s="2" t="str">
        <f t="shared" si="55"/>
        <v/>
      </c>
      <c r="CF80" s="2" t="str">
        <f t="shared" si="56"/>
        <v/>
      </c>
      <c r="CG80" s="2" t="str">
        <f t="shared" si="57"/>
        <v/>
      </c>
      <c r="CH80" s="2" t="str">
        <f t="shared" si="58"/>
        <v/>
      </c>
      <c r="CI80" s="2" t="str">
        <f t="shared" si="59"/>
        <v/>
      </c>
      <c r="CJ80" s="2" t="str">
        <f t="shared" si="60"/>
        <v/>
      </c>
      <c r="CK80" s="2" t="str">
        <f t="shared" si="61"/>
        <v/>
      </c>
      <c r="CL80" s="2" t="str">
        <f t="shared" si="62"/>
        <v/>
      </c>
      <c r="CM80" s="2" t="str">
        <f t="shared" si="63"/>
        <v/>
      </c>
      <c r="CN80" s="2" t="str">
        <f t="shared" si="64"/>
        <v/>
      </c>
      <c r="CO80" s="2" t="str">
        <f t="shared" si="65"/>
        <v/>
      </c>
      <c r="CP80" s="2" t="str">
        <f t="shared" si="66"/>
        <v/>
      </c>
      <c r="CQ80" s="2" t="str">
        <f t="shared" si="67"/>
        <v/>
      </c>
      <c r="CR80" s="2" t="str">
        <f t="shared" si="68"/>
        <v/>
      </c>
      <c r="CS80" s="2" t="str">
        <f t="shared" si="126"/>
        <v/>
      </c>
      <c r="CU80" s="2">
        <f t="shared" si="69"/>
        <v>63.132937066718824</v>
      </c>
      <c r="CV80" s="2">
        <f t="shared" si="70"/>
        <v>68.607760303572974</v>
      </c>
      <c r="CW80" s="2">
        <f t="shared" si="71"/>
        <v>65.956162388884081</v>
      </c>
      <c r="CX80" s="2">
        <f t="shared" si="72"/>
        <v>61.911133361903154</v>
      </c>
      <c r="CY80" s="2">
        <f t="shared" si="73"/>
        <v>65.800541954345391</v>
      </c>
      <c r="CZ80" s="2">
        <f t="shared" si="74"/>
        <v>67.179732591711186</v>
      </c>
      <c r="DA80" s="2">
        <f t="shared" si="75"/>
        <v>69.409232289902846</v>
      </c>
      <c r="DB80" s="2">
        <f t="shared" si="76"/>
        <v>71.032978335328224</v>
      </c>
      <c r="DC80" s="2">
        <f t="shared" si="77"/>
        <v>73.981567988709642</v>
      </c>
      <c r="DD80" s="2">
        <f t="shared" si="78"/>
        <v>72.316654906252651</v>
      </c>
      <c r="DE80" s="2">
        <f t="shared" si="79"/>
        <v>72.108427641133858</v>
      </c>
      <c r="DF80" s="2">
        <f t="shared" si="80"/>
        <v>65.546799458665461</v>
      </c>
      <c r="DG80" s="2">
        <f t="shared" si="81"/>
        <v>66.95835652173912</v>
      </c>
      <c r="DH80" s="2">
        <f t="shared" si="82"/>
        <v>66.523853691806764</v>
      </c>
      <c r="DI80" s="2">
        <f t="shared" si="82"/>
        <v>64.309830202158679</v>
      </c>
      <c r="DK80" s="2">
        <f t="shared" si="139"/>
        <v>57.799106833794468</v>
      </c>
      <c r="DL80" s="2">
        <f t="shared" si="140"/>
        <v>62.991881422060445</v>
      </c>
      <c r="DM80" s="2">
        <f t="shared" si="85"/>
        <v>58.091326577075307</v>
      </c>
      <c r="DN80" s="2">
        <f t="shared" si="86"/>
        <v>57.05235327394859</v>
      </c>
      <c r="DO80" s="2">
        <f t="shared" si="87"/>
        <v>60.807097250478073</v>
      </c>
      <c r="DP80" s="2">
        <f t="shared" si="88"/>
        <v>63.157976768027687</v>
      </c>
      <c r="DQ80" s="2">
        <f t="shared" si="89"/>
        <v>65.802039553665409</v>
      </c>
      <c r="DR80" s="2">
        <f t="shared" si="90"/>
        <v>66.109429180322152</v>
      </c>
      <c r="DS80" s="2">
        <f t="shared" si="91"/>
        <v>69.214219913695288</v>
      </c>
      <c r="DT80" s="2">
        <f t="shared" si="92"/>
        <v>67.256682513423073</v>
      </c>
      <c r="DU80" s="2">
        <f t="shared" si="93"/>
        <v>63.596563084681733</v>
      </c>
      <c r="DV80" s="2">
        <f t="shared" si="94"/>
        <v>61.634199403949822</v>
      </c>
      <c r="DW80" s="2">
        <f t="shared" si="95"/>
        <v>65.048483903776983</v>
      </c>
      <c r="DX80" s="2">
        <f t="shared" si="96"/>
        <v>65.608543411637086</v>
      </c>
      <c r="DY80" s="2">
        <f t="shared" si="96"/>
        <v>65.347476605824909</v>
      </c>
      <c r="EA80" s="2">
        <f t="shared" si="97"/>
        <v>2.3659927530001762E-2</v>
      </c>
      <c r="EB80" s="2">
        <f t="shared" si="98"/>
        <v>2.311419289751861E-2</v>
      </c>
      <c r="EC80" s="2">
        <f t="shared" si="99"/>
        <v>2.4504037606041057E-2</v>
      </c>
      <c r="ED80" s="2">
        <f t="shared" si="100"/>
        <v>2.5468223475633992E-2</v>
      </c>
      <c r="EE80" s="2">
        <f t="shared" si="101"/>
        <v>2.5623743331703055E-2</v>
      </c>
      <c r="EF80" s="2">
        <f t="shared" si="102"/>
        <v>2.6934984043865795E-2</v>
      </c>
      <c r="EG80" s="2">
        <f t="shared" si="103"/>
        <v>2.7122003923500317E-2</v>
      </c>
      <c r="EH80" s="2">
        <f t="shared" si="104"/>
        <v>2.7240645352879362E-2</v>
      </c>
      <c r="EI80" s="2">
        <f t="shared" si="105"/>
        <v>2.980264761393955E-2</v>
      </c>
      <c r="EJ80" s="2">
        <f t="shared" si="106"/>
        <v>2.789621378823685E-2</v>
      </c>
      <c r="EK80" s="2">
        <f t="shared" si="107"/>
        <v>2.5268947752535114E-2</v>
      </c>
      <c r="EL80" s="2">
        <f t="shared" si="108"/>
        <v>2.1891133333308724E-2</v>
      </c>
      <c r="EM80" s="2">
        <f t="shared" si="109"/>
        <v>2.1842961705110048E-2</v>
      </c>
      <c r="EN80" s="2">
        <f t="shared" si="110"/>
        <v>2.3681025037627011E-2</v>
      </c>
      <c r="EO80" s="2">
        <f t="shared" si="110"/>
        <v>2.1233799067523495E-2</v>
      </c>
    </row>
    <row r="81" spans="2:145" x14ac:dyDescent="0.25">
      <c r="B81" s="2">
        <v>54</v>
      </c>
      <c r="C81" s="43">
        <v>177.03200000000001</v>
      </c>
      <c r="D81" s="43">
        <v>208.36699999999999</v>
      </c>
      <c r="E81" s="43">
        <v>206.167</v>
      </c>
      <c r="F81" s="43">
        <v>197.15</v>
      </c>
      <c r="G81" s="43">
        <v>183.18299999999999</v>
      </c>
      <c r="H81" s="43">
        <v>170.95</v>
      </c>
      <c r="I81" s="43">
        <v>188.583</v>
      </c>
      <c r="J81" s="43">
        <v>200.833</v>
      </c>
      <c r="K81" s="43">
        <v>190.05</v>
      </c>
      <c r="L81" s="43">
        <v>193.43299999999999</v>
      </c>
      <c r="M81" s="43">
        <v>197.86699999999999</v>
      </c>
      <c r="N81" s="43">
        <v>204.63300000000001</v>
      </c>
      <c r="O81" s="43">
        <v>204.75</v>
      </c>
      <c r="P81" s="43">
        <v>177.1</v>
      </c>
      <c r="Q81" s="43">
        <v>138.733</v>
      </c>
      <c r="S81" s="4">
        <f t="shared" si="111"/>
        <v>167.48771128841304</v>
      </c>
      <c r="T81" s="4">
        <f t="shared" si="127"/>
        <v>209.32922907137382</v>
      </c>
      <c r="U81" s="4">
        <f t="shared" si="128"/>
        <v>202.93010974283342</v>
      </c>
      <c r="V81" s="4">
        <f t="shared" si="129"/>
        <v>187.40623773840539</v>
      </c>
      <c r="W81" s="4">
        <f t="shared" si="130"/>
        <v>172.7938271273529</v>
      </c>
      <c r="X81" s="4">
        <f t="shared" si="131"/>
        <v>157.7296059382731</v>
      </c>
      <c r="Y81" s="4">
        <f t="shared" si="132"/>
        <v>174.06551072491209</v>
      </c>
      <c r="Z81" s="4">
        <f t="shared" si="133"/>
        <v>189.92531324897948</v>
      </c>
      <c r="AA81" s="4">
        <f t="shared" si="134"/>
        <v>175.46466566429223</v>
      </c>
      <c r="AB81" s="4">
        <f t="shared" si="135"/>
        <v>179.09543111601238</v>
      </c>
      <c r="AC81" s="4">
        <f t="shared" si="136"/>
        <v>186.50501864697094</v>
      </c>
      <c r="AD81" s="4">
        <f t="shared" si="137"/>
        <v>199.82653151913038</v>
      </c>
      <c r="AE81" s="4">
        <f t="shared" si="138"/>
        <v>198.33284173202597</v>
      </c>
      <c r="AF81" s="4">
        <f t="shared" si="12"/>
        <v>166.74548934273065</v>
      </c>
      <c r="AG81" s="4">
        <f t="shared" si="124"/>
        <v>130.04039844303921</v>
      </c>
      <c r="AI81" s="4">
        <f t="shared" si="13"/>
        <v>9.5442887115869723</v>
      </c>
      <c r="AJ81" s="4">
        <f t="shared" si="14"/>
        <v>-0.96222907137382663</v>
      </c>
      <c r="AK81" s="4">
        <f t="shared" si="15"/>
        <v>3.2368902571665785</v>
      </c>
      <c r="AL81" s="4">
        <f t="shared" si="16"/>
        <v>9.7437622615946111</v>
      </c>
      <c r="AM81" s="4">
        <f t="shared" si="17"/>
        <v>10.389172872647094</v>
      </c>
      <c r="AN81" s="4">
        <f t="shared" si="18"/>
        <v>13.220394061726893</v>
      </c>
      <c r="AO81" s="4">
        <f t="shared" si="19"/>
        <v>14.517489275087911</v>
      </c>
      <c r="AP81" s="4">
        <f t="shared" si="20"/>
        <v>10.90768675102052</v>
      </c>
      <c r="AQ81" s="4">
        <f t="shared" si="21"/>
        <v>14.585334335707785</v>
      </c>
      <c r="AR81" s="4">
        <f t="shared" si="22"/>
        <v>14.337568883987615</v>
      </c>
      <c r="AS81" s="4">
        <f t="shared" si="23"/>
        <v>11.361981353029051</v>
      </c>
      <c r="AT81" s="4">
        <f t="shared" si="24"/>
        <v>4.8064684808696256</v>
      </c>
      <c r="AU81" s="4">
        <f t="shared" si="25"/>
        <v>6.4171582679740311</v>
      </c>
      <c r="AV81" s="4">
        <f t="shared" si="26"/>
        <v>10.354510657269344</v>
      </c>
      <c r="AW81" s="4">
        <f t="shared" si="26"/>
        <v>8.6926015569607955</v>
      </c>
      <c r="AY81" s="2">
        <f t="shared" si="27"/>
        <v>62.724231315502244</v>
      </c>
      <c r="AZ81" s="2">
        <f t="shared" si="28"/>
        <v>68.13938103241837</v>
      </c>
      <c r="BA81" s="2">
        <f t="shared" si="29"/>
        <v>65.383273164233131</v>
      </c>
      <c r="BB81" s="2">
        <f t="shared" si="30"/>
        <v>61.488326633697753</v>
      </c>
      <c r="BC81" s="2">
        <f t="shared" si="31"/>
        <v>65.375111973759417</v>
      </c>
      <c r="BD81" s="2">
        <f t="shared" si="32"/>
        <v>66.791993707178975</v>
      </c>
      <c r="BE81" s="2">
        <f t="shared" si="33"/>
        <v>69.027376179722509</v>
      </c>
      <c r="BF81" s="2">
        <f t="shared" si="34"/>
        <v>70.574628453698224</v>
      </c>
      <c r="BG81" s="2">
        <f t="shared" si="35"/>
        <v>73.487064957345652</v>
      </c>
      <c r="BH81" s="2">
        <f t="shared" si="36"/>
        <v>71.843801235352927</v>
      </c>
      <c r="BI81" s="2">
        <f t="shared" si="37"/>
        <v>71.476185654065361</v>
      </c>
      <c r="BJ81" s="2">
        <f t="shared" si="38"/>
        <v>65.1866300844421</v>
      </c>
      <c r="BK81" s="2">
        <f t="shared" si="39"/>
        <v>66.672838728625251</v>
      </c>
      <c r="BL81" s="2">
        <f t="shared" si="40"/>
        <v>66.314414700537171</v>
      </c>
      <c r="BM81" s="2">
        <f t="shared" si="40"/>
        <v>64.209487453848837</v>
      </c>
      <c r="BO81" s="2" t="str">
        <f t="shared" si="41"/>
        <v/>
      </c>
      <c r="BP81" s="2" t="str">
        <f t="shared" si="42"/>
        <v/>
      </c>
      <c r="BQ81" s="2" t="str">
        <f t="shared" si="43"/>
        <v/>
      </c>
      <c r="BR81" s="2" t="str">
        <f t="shared" si="44"/>
        <v/>
      </c>
      <c r="BS81" s="2" t="str">
        <f t="shared" si="45"/>
        <v/>
      </c>
      <c r="BT81" s="2" t="str">
        <f t="shared" si="46"/>
        <v/>
      </c>
      <c r="BU81" s="2" t="str">
        <f t="shared" si="47"/>
        <v/>
      </c>
      <c r="BV81" s="2" t="str">
        <f t="shared" si="48"/>
        <v/>
      </c>
      <c r="BW81" s="2" t="str">
        <f t="shared" si="49"/>
        <v/>
      </c>
      <c r="BX81" s="2" t="str">
        <f t="shared" si="50"/>
        <v/>
      </c>
      <c r="BY81" s="2" t="str">
        <f t="shared" si="51"/>
        <v/>
      </c>
      <c r="BZ81" s="2" t="str">
        <f t="shared" si="52"/>
        <v/>
      </c>
      <c r="CA81" s="2" t="str">
        <f t="shared" si="53"/>
        <v/>
      </c>
      <c r="CB81" s="2" t="str">
        <f t="shared" si="54"/>
        <v/>
      </c>
      <c r="CC81" s="2" t="str">
        <f t="shared" si="125"/>
        <v/>
      </c>
      <c r="CE81" s="2" t="str">
        <f t="shared" si="55"/>
        <v/>
      </c>
      <c r="CF81" s="2" t="str">
        <f t="shared" si="56"/>
        <v/>
      </c>
      <c r="CG81" s="2" t="str">
        <f t="shared" si="57"/>
        <v/>
      </c>
      <c r="CH81" s="2" t="str">
        <f t="shared" si="58"/>
        <v/>
      </c>
      <c r="CI81" s="2" t="str">
        <f t="shared" si="59"/>
        <v/>
      </c>
      <c r="CJ81" s="2" t="str">
        <f t="shared" si="60"/>
        <v/>
      </c>
      <c r="CK81" s="2" t="str">
        <f t="shared" si="61"/>
        <v/>
      </c>
      <c r="CL81" s="2" t="str">
        <f t="shared" si="62"/>
        <v/>
      </c>
      <c r="CM81" s="2" t="str">
        <f t="shared" si="63"/>
        <v/>
      </c>
      <c r="CN81" s="2" t="str">
        <f t="shared" si="64"/>
        <v/>
      </c>
      <c r="CO81" s="2" t="str">
        <f t="shared" si="65"/>
        <v/>
      </c>
      <c r="CP81" s="2" t="str">
        <f t="shared" si="66"/>
        <v/>
      </c>
      <c r="CQ81" s="2" t="str">
        <f t="shared" si="67"/>
        <v/>
      </c>
      <c r="CR81" s="2" t="str">
        <f t="shared" si="68"/>
        <v/>
      </c>
      <c r="CS81" s="2" t="str">
        <f t="shared" si="126"/>
        <v/>
      </c>
      <c r="CU81" s="2">
        <f t="shared" si="69"/>
        <v>62.858666858903497</v>
      </c>
      <c r="CV81" s="2">
        <f t="shared" si="70"/>
        <v>68.277901119789419</v>
      </c>
      <c r="CW81" s="2">
        <f t="shared" si="71"/>
        <v>65.588516130145848</v>
      </c>
      <c r="CX81" s="2">
        <f t="shared" si="72"/>
        <v>61.620014135797291</v>
      </c>
      <c r="CY81" s="2">
        <f t="shared" si="73"/>
        <v>65.511503748813325</v>
      </c>
      <c r="CZ81" s="2">
        <f t="shared" si="74"/>
        <v>66.907368262538725</v>
      </c>
      <c r="DA81" s="2">
        <f t="shared" si="75"/>
        <v>69.131644629489344</v>
      </c>
      <c r="DB81" s="2">
        <f t="shared" si="76"/>
        <v>70.71758664947977</v>
      </c>
      <c r="DC81" s="2">
        <f t="shared" si="77"/>
        <v>73.638225036601284</v>
      </c>
      <c r="DD81" s="2">
        <f t="shared" si="78"/>
        <v>71.994082431670932</v>
      </c>
      <c r="DE81" s="2">
        <f t="shared" si="79"/>
        <v>71.705584736232851</v>
      </c>
      <c r="DF81" s="2">
        <f t="shared" si="80"/>
        <v>65.278269824032435</v>
      </c>
      <c r="DG81" s="2">
        <f t="shared" si="81"/>
        <v>66.717465217391307</v>
      </c>
      <c r="DH81" s="2">
        <f t="shared" si="82"/>
        <v>66.337933446273013</v>
      </c>
      <c r="DI81" s="2">
        <f t="shared" si="82"/>
        <v>64.18634639223032</v>
      </c>
      <c r="DK81" s="2">
        <f t="shared" si="139"/>
        <v>57.66479875247942</v>
      </c>
      <c r="DL81" s="2">
        <f t="shared" si="140"/>
        <v>62.800160943059929</v>
      </c>
      <c r="DM81" s="2">
        <f t="shared" si="85"/>
        <v>57.931560371444036</v>
      </c>
      <c r="DN81" s="2">
        <f t="shared" si="86"/>
        <v>56.892729894845793</v>
      </c>
      <c r="DO81" s="2">
        <f t="shared" si="87"/>
        <v>60.644990448183322</v>
      </c>
      <c r="DP81" s="2">
        <f t="shared" si="88"/>
        <v>62.990667177558898</v>
      </c>
      <c r="DQ81" s="2">
        <f t="shared" si="89"/>
        <v>65.616314888203746</v>
      </c>
      <c r="DR81" s="2">
        <f t="shared" si="90"/>
        <v>65.918798798026643</v>
      </c>
      <c r="DS81" s="2">
        <f t="shared" si="91"/>
        <v>68.999173462068654</v>
      </c>
      <c r="DT81" s="2">
        <f t="shared" si="92"/>
        <v>67.067716584443218</v>
      </c>
      <c r="DU81" s="2">
        <f t="shared" si="93"/>
        <v>63.405892324904492</v>
      </c>
      <c r="DV81" s="2">
        <f t="shared" si="94"/>
        <v>61.452385188237905</v>
      </c>
      <c r="DW81" s="2">
        <f t="shared" si="95"/>
        <v>64.850245394639018</v>
      </c>
      <c r="DX81" s="2">
        <f t="shared" si="96"/>
        <v>65.430102962051649</v>
      </c>
      <c r="DY81" s="2">
        <f t="shared" si="96"/>
        <v>65.182312042574381</v>
      </c>
      <c r="EA81" s="2">
        <f t="shared" si="97"/>
        <v>2.5883511218733408E-2</v>
      </c>
      <c r="EB81" s="2">
        <f t="shared" si="98"/>
        <v>2.5287816307808644E-2</v>
      </c>
      <c r="EC81" s="2">
        <f t="shared" si="99"/>
        <v>2.6804773643814797E-2</v>
      </c>
      <c r="ED81" s="2">
        <f t="shared" si="100"/>
        <v>2.7856903750096983E-2</v>
      </c>
      <c r="EE81" s="2">
        <f t="shared" si="101"/>
        <v>2.8026590420755264E-2</v>
      </c>
      <c r="EF81" s="2">
        <f t="shared" si="102"/>
        <v>2.9457074424749305E-2</v>
      </c>
      <c r="EG81" s="2">
        <f t="shared" si="103"/>
        <v>2.9661072343301627E-2</v>
      </c>
      <c r="EH81" s="2">
        <f t="shared" si="104"/>
        <v>2.9790480472743054E-2</v>
      </c>
      <c r="EI81" s="2">
        <f t="shared" si="105"/>
        <v>3.2584263577811634E-2</v>
      </c>
      <c r="EJ81" s="2">
        <f t="shared" si="106"/>
        <v>3.0505488422581495E-2</v>
      </c>
      <c r="EK81" s="2">
        <f t="shared" si="107"/>
        <v>2.7639467922256057E-2</v>
      </c>
      <c r="EL81" s="2">
        <f t="shared" si="108"/>
        <v>2.395256216901176E-2</v>
      </c>
      <c r="EM81" s="2">
        <f t="shared" si="109"/>
        <v>2.3899965190105812E-2</v>
      </c>
      <c r="EN81" s="2">
        <f t="shared" si="110"/>
        <v>2.5906538879901204E-2</v>
      </c>
      <c r="EO81" s="2">
        <f t="shared" si="110"/>
        <v>2.3234798921555735E-2</v>
      </c>
    </row>
    <row r="82" spans="2:145" x14ac:dyDescent="0.25">
      <c r="B82" s="2">
        <v>55</v>
      </c>
      <c r="C82" s="43">
        <v>152.50800000000001</v>
      </c>
      <c r="D82" s="43">
        <v>187.083</v>
      </c>
      <c r="E82" s="43">
        <v>181.96700000000001</v>
      </c>
      <c r="F82" s="43">
        <v>166.267</v>
      </c>
      <c r="G82" s="43">
        <v>151.03299999999999</v>
      </c>
      <c r="H82" s="43">
        <v>133.13300000000001</v>
      </c>
      <c r="I82" s="43">
        <v>151.93299999999999</v>
      </c>
      <c r="J82" s="43">
        <v>170.15</v>
      </c>
      <c r="K82" s="43">
        <v>154.03299999999999</v>
      </c>
      <c r="L82" s="43">
        <v>158.5</v>
      </c>
      <c r="M82" s="43">
        <v>169.61699999999999</v>
      </c>
      <c r="N82" s="43">
        <v>183.81700000000001</v>
      </c>
      <c r="O82" s="43">
        <v>183.21700000000001</v>
      </c>
      <c r="P82" s="43">
        <v>142.583</v>
      </c>
      <c r="Q82" s="43">
        <v>101.06699999999999</v>
      </c>
      <c r="S82" s="4">
        <f t="shared" si="111"/>
        <v>133.82666573159108</v>
      </c>
      <c r="T82" s="4">
        <f t="shared" si="127"/>
        <v>174.35056438778443</v>
      </c>
      <c r="U82" s="4">
        <f t="shared" si="128"/>
        <v>167.05262264765483</v>
      </c>
      <c r="V82" s="4">
        <f t="shared" si="129"/>
        <v>153.67649489971225</v>
      </c>
      <c r="W82" s="4">
        <f t="shared" si="130"/>
        <v>138.70463597515024</v>
      </c>
      <c r="X82" s="4">
        <f t="shared" si="131"/>
        <v>123.83582566393599</v>
      </c>
      <c r="Y82" s="4">
        <f t="shared" si="132"/>
        <v>139.18566751213274</v>
      </c>
      <c r="Z82" s="4">
        <f t="shared" si="133"/>
        <v>154.96943727048682</v>
      </c>
      <c r="AA82" s="4">
        <f t="shared" si="134"/>
        <v>141.73712636571076</v>
      </c>
      <c r="AB82" s="4">
        <f t="shared" si="135"/>
        <v>144.11350961830536</v>
      </c>
      <c r="AC82" s="4">
        <f t="shared" si="136"/>
        <v>149.39574914071866</v>
      </c>
      <c r="AD82" s="4">
        <f t="shared" si="137"/>
        <v>168.86348284716101</v>
      </c>
      <c r="AE82" s="4">
        <f t="shared" si="138"/>
        <v>168.03546831191224</v>
      </c>
      <c r="AF82" s="4">
        <f t="shared" si="12"/>
        <v>132.95168849079869</v>
      </c>
      <c r="AG82" s="4">
        <f t="shared" si="124"/>
        <v>101.10257417164671</v>
      </c>
      <c r="AI82" s="4">
        <f t="shared" si="13"/>
        <v>18.681334268408932</v>
      </c>
      <c r="AJ82" s="4">
        <f t="shared" si="14"/>
        <v>12.732435612215568</v>
      </c>
      <c r="AK82" s="4">
        <f t="shared" si="15"/>
        <v>14.914377352345184</v>
      </c>
      <c r="AL82" s="4">
        <f t="shared" si="16"/>
        <v>12.590505100287743</v>
      </c>
      <c r="AM82" s="4">
        <f t="shared" si="17"/>
        <v>12.328364024849748</v>
      </c>
      <c r="AN82" s="4">
        <f t="shared" si="18"/>
        <v>9.2971743360640176</v>
      </c>
      <c r="AO82" s="4">
        <f t="shared" si="19"/>
        <v>12.747332487867254</v>
      </c>
      <c r="AP82" s="4">
        <f t="shared" si="20"/>
        <v>15.180562729513184</v>
      </c>
      <c r="AQ82" s="4">
        <f t="shared" si="21"/>
        <v>12.295873634289222</v>
      </c>
      <c r="AR82" s="4">
        <f t="shared" si="22"/>
        <v>14.386490381694642</v>
      </c>
      <c r="AS82" s="4">
        <f t="shared" si="23"/>
        <v>20.221250859281326</v>
      </c>
      <c r="AT82" s="4">
        <f t="shared" si="24"/>
        <v>14.953517152838998</v>
      </c>
      <c r="AU82" s="4">
        <f t="shared" si="25"/>
        <v>15.181531688087773</v>
      </c>
      <c r="AV82" s="4">
        <f t="shared" si="26"/>
        <v>9.6313115092013106</v>
      </c>
      <c r="AW82" s="4">
        <f t="shared" si="26"/>
        <v>-3.5574171646715058E-2</v>
      </c>
      <c r="AY82" s="2">
        <f t="shared" si="27"/>
        <v>62.441320521801295</v>
      </c>
      <c r="AZ82" s="2">
        <f t="shared" si="28"/>
        <v>67.800348258476419</v>
      </c>
      <c r="BA82" s="2">
        <f t="shared" si="29"/>
        <v>65.002499927118592</v>
      </c>
      <c r="BB82" s="2">
        <f t="shared" si="30"/>
        <v>61.188895169237348</v>
      </c>
      <c r="BC82" s="2">
        <f t="shared" si="31"/>
        <v>65.077208375867471</v>
      </c>
      <c r="BD82" s="2">
        <f t="shared" si="32"/>
        <v>66.51224030619548</v>
      </c>
      <c r="BE82" s="2">
        <f t="shared" si="33"/>
        <v>68.74303422960341</v>
      </c>
      <c r="BF82" s="2">
        <f t="shared" si="34"/>
        <v>70.249957249863442</v>
      </c>
      <c r="BG82" s="2">
        <f t="shared" si="35"/>
        <v>73.134227168629707</v>
      </c>
      <c r="BH82" s="2">
        <f t="shared" si="36"/>
        <v>71.511669283730015</v>
      </c>
      <c r="BI82" s="2">
        <f t="shared" si="37"/>
        <v>71.058292693774618</v>
      </c>
      <c r="BJ82" s="2">
        <f t="shared" si="38"/>
        <v>64.911763075473587</v>
      </c>
      <c r="BK82" s="2">
        <f t="shared" si="39"/>
        <v>66.428869688983639</v>
      </c>
      <c r="BL82" s="2">
        <f t="shared" si="40"/>
        <v>66.126501643584234</v>
      </c>
      <c r="BM82" s="2">
        <f t="shared" si="40"/>
        <v>64.087119997486383</v>
      </c>
      <c r="BO82" s="2" t="str">
        <f t="shared" si="41"/>
        <v/>
      </c>
      <c r="BP82" s="2" t="str">
        <f t="shared" si="42"/>
        <v/>
      </c>
      <c r="BQ82" s="2" t="str">
        <f t="shared" si="43"/>
        <v/>
      </c>
      <c r="BR82" s="2" t="str">
        <f t="shared" si="44"/>
        <v/>
      </c>
      <c r="BS82" s="2" t="str">
        <f t="shared" si="45"/>
        <v/>
      </c>
      <c r="BT82" s="2" t="str">
        <f t="shared" si="46"/>
        <v/>
      </c>
      <c r="BU82" s="2" t="str">
        <f t="shared" si="47"/>
        <v/>
      </c>
      <c r="BV82" s="2" t="str">
        <f t="shared" si="48"/>
        <v/>
      </c>
      <c r="BW82" s="2" t="str">
        <f t="shared" si="49"/>
        <v/>
      </c>
      <c r="BX82" s="2" t="str">
        <f t="shared" si="50"/>
        <v/>
      </c>
      <c r="BY82" s="2" t="str">
        <f t="shared" si="51"/>
        <v/>
      </c>
      <c r="BZ82" s="2" t="str">
        <f t="shared" si="52"/>
        <v/>
      </c>
      <c r="CA82" s="2" t="str">
        <f t="shared" si="53"/>
        <v/>
      </c>
      <c r="CB82" s="2" t="str">
        <f t="shared" si="54"/>
        <v/>
      </c>
      <c r="CC82" s="2" t="str">
        <f t="shared" si="125"/>
        <v/>
      </c>
      <c r="CE82" s="2" t="str">
        <f t="shared" si="55"/>
        <v/>
      </c>
      <c r="CF82" s="2" t="str">
        <f t="shared" si="56"/>
        <v/>
      </c>
      <c r="CG82" s="2" t="str">
        <f t="shared" si="57"/>
        <v/>
      </c>
      <c r="CH82" s="2" t="str">
        <f t="shared" si="58"/>
        <v/>
      </c>
      <c r="CI82" s="2" t="str">
        <f t="shared" si="59"/>
        <v/>
      </c>
      <c r="CJ82" s="2" t="str">
        <f t="shared" si="60"/>
        <v/>
      </c>
      <c r="CK82" s="2" t="str">
        <f t="shared" si="61"/>
        <v/>
      </c>
      <c r="CL82" s="2" t="str">
        <f t="shared" si="62"/>
        <v/>
      </c>
      <c r="CM82" s="2" t="str">
        <f t="shared" si="63"/>
        <v/>
      </c>
      <c r="CN82" s="2" t="str">
        <f t="shared" si="64"/>
        <v/>
      </c>
      <c r="CO82" s="2" t="str">
        <f t="shared" si="65"/>
        <v/>
      </c>
      <c r="CP82" s="2" t="str">
        <f t="shared" si="66"/>
        <v/>
      </c>
      <c r="CQ82" s="2" t="str">
        <f t="shared" si="67"/>
        <v/>
      </c>
      <c r="CR82" s="2" t="str">
        <f t="shared" si="68"/>
        <v/>
      </c>
      <c r="CS82" s="2" t="str">
        <f t="shared" si="126"/>
        <v/>
      </c>
      <c r="CU82" s="2">
        <f t="shared" si="69"/>
        <v>62.58439665108817</v>
      </c>
      <c r="CV82" s="2">
        <f t="shared" si="70"/>
        <v>67.948041936005865</v>
      </c>
      <c r="CW82" s="2">
        <f t="shared" si="71"/>
        <v>65.220869871407601</v>
      </c>
      <c r="CX82" s="2">
        <f t="shared" si="72"/>
        <v>61.328894909691428</v>
      </c>
      <c r="CY82" s="2">
        <f t="shared" si="73"/>
        <v>65.22246554328126</v>
      </c>
      <c r="CZ82" s="2">
        <f t="shared" si="74"/>
        <v>66.635003933366249</v>
      </c>
      <c r="DA82" s="2">
        <f t="shared" si="75"/>
        <v>68.854056969075828</v>
      </c>
      <c r="DB82" s="2">
        <f t="shared" si="76"/>
        <v>70.402194963631331</v>
      </c>
      <c r="DC82" s="2">
        <f t="shared" si="77"/>
        <v>73.294882084492912</v>
      </c>
      <c r="DD82" s="2">
        <f t="shared" si="78"/>
        <v>71.671509957089214</v>
      </c>
      <c r="DE82" s="2">
        <f t="shared" si="79"/>
        <v>71.302741831331844</v>
      </c>
      <c r="DF82" s="2">
        <f t="shared" si="80"/>
        <v>65.009740189399395</v>
      </c>
      <c r="DG82" s="2">
        <f t="shared" si="81"/>
        <v>66.476573913043481</v>
      </c>
      <c r="DH82" s="2">
        <f t="shared" si="82"/>
        <v>66.152013200739262</v>
      </c>
      <c r="DI82" s="2">
        <f t="shared" si="82"/>
        <v>64.062862582301946</v>
      </c>
      <c r="DK82" s="2">
        <f t="shared" si="139"/>
        <v>57.53049067116438</v>
      </c>
      <c r="DL82" s="2">
        <f t="shared" si="140"/>
        <v>62.608440464059413</v>
      </c>
      <c r="DM82" s="2">
        <f t="shared" si="85"/>
        <v>57.771794165812764</v>
      </c>
      <c r="DN82" s="2">
        <f t="shared" si="86"/>
        <v>56.733106515742996</v>
      </c>
      <c r="DO82" s="2">
        <f t="shared" si="87"/>
        <v>60.482883645888577</v>
      </c>
      <c r="DP82" s="2">
        <f t="shared" si="88"/>
        <v>62.823357587090101</v>
      </c>
      <c r="DQ82" s="2">
        <f t="shared" si="89"/>
        <v>65.430590222742097</v>
      </c>
      <c r="DR82" s="2">
        <f t="shared" si="90"/>
        <v>65.728168415731119</v>
      </c>
      <c r="DS82" s="2">
        <f t="shared" si="91"/>
        <v>68.784127010442035</v>
      </c>
      <c r="DT82" s="2">
        <f t="shared" si="92"/>
        <v>66.878750655463378</v>
      </c>
      <c r="DU82" s="2">
        <f t="shared" si="93"/>
        <v>63.215221565127258</v>
      </c>
      <c r="DV82" s="2">
        <f t="shared" si="94"/>
        <v>61.270570972525988</v>
      </c>
      <c r="DW82" s="2">
        <f t="shared" si="95"/>
        <v>64.652006885501066</v>
      </c>
      <c r="DX82" s="2">
        <f t="shared" si="96"/>
        <v>65.251662512466226</v>
      </c>
      <c r="DY82" s="2">
        <f t="shared" si="96"/>
        <v>65.017147479323839</v>
      </c>
      <c r="EA82" s="2">
        <f t="shared" si="97"/>
        <v>2.8310010090262384E-2</v>
      </c>
      <c r="EB82" s="2">
        <f t="shared" si="98"/>
        <v>2.7660056336677192E-2</v>
      </c>
      <c r="EC82" s="2">
        <f t="shared" si="99"/>
        <v>2.9315038928252855E-2</v>
      </c>
      <c r="ED82" s="2">
        <f t="shared" si="100"/>
        <v>3.0462616738060451E-2</v>
      </c>
      <c r="EE82" s="2">
        <f t="shared" si="101"/>
        <v>3.0647675376957194E-2</v>
      </c>
      <c r="EF82" s="2">
        <f t="shared" si="102"/>
        <v>3.2207507207666373E-2</v>
      </c>
      <c r="EG82" s="2">
        <f t="shared" si="103"/>
        <v>3.2429916134373529E-2</v>
      </c>
      <c r="EH82" s="2">
        <f t="shared" si="104"/>
        <v>3.2570998946567592E-2</v>
      </c>
      <c r="EI82" s="2">
        <f t="shared" si="105"/>
        <v>3.5615969660468899E-2</v>
      </c>
      <c r="EJ82" s="2">
        <f t="shared" si="106"/>
        <v>3.3350448728974046E-2</v>
      </c>
      <c r="EK82" s="2">
        <f t="shared" si="107"/>
        <v>3.0225474497877269E-2</v>
      </c>
      <c r="EL82" s="2">
        <f t="shared" si="108"/>
        <v>2.6202909855933328E-2</v>
      </c>
      <c r="EM82" s="2">
        <f t="shared" si="109"/>
        <v>2.6145503749506804E-2</v>
      </c>
      <c r="EN82" s="2">
        <f t="shared" si="110"/>
        <v>2.8335133728792254E-2</v>
      </c>
      <c r="EO82" s="2">
        <f t="shared" si="110"/>
        <v>2.5419468819162006E-2</v>
      </c>
    </row>
    <row r="83" spans="2:145" x14ac:dyDescent="0.25">
      <c r="B83" s="2">
        <v>56</v>
      </c>
      <c r="C83" s="43">
        <v>122.127</v>
      </c>
      <c r="D83" s="43">
        <v>157.68299999999999</v>
      </c>
      <c r="E83" s="43">
        <v>151.38300000000001</v>
      </c>
      <c r="F83" s="43">
        <v>128.44999999999999</v>
      </c>
      <c r="G83" s="43">
        <v>109.43300000000001</v>
      </c>
      <c r="H83" s="43">
        <v>93.433000000000007</v>
      </c>
      <c r="I83" s="43">
        <v>109.967</v>
      </c>
      <c r="J83" s="43">
        <v>129.75</v>
      </c>
      <c r="K83" s="43">
        <v>116.667</v>
      </c>
      <c r="L83" s="43">
        <v>117.233</v>
      </c>
      <c r="M83" s="43">
        <v>131.167</v>
      </c>
      <c r="N83" s="43">
        <v>150.233</v>
      </c>
      <c r="O83" s="43">
        <v>148.46700000000001</v>
      </c>
      <c r="P83" s="43">
        <v>100.05</v>
      </c>
      <c r="Q83" s="43">
        <v>72.466999999999999</v>
      </c>
      <c r="S83" s="4">
        <f t="shared" si="111"/>
        <v>105.26652454442991</v>
      </c>
      <c r="T83" s="4">
        <f t="shared" si="127"/>
        <v>138.75664969764071</v>
      </c>
      <c r="U83" s="4">
        <f t="shared" si="128"/>
        <v>132.03784358770122</v>
      </c>
      <c r="V83" s="4">
        <f t="shared" si="129"/>
        <v>122.60508628703721</v>
      </c>
      <c r="W83" s="4">
        <f t="shared" si="130"/>
        <v>109.66775183879864</v>
      </c>
      <c r="X83" s="4">
        <f t="shared" si="131"/>
        <v>98.240038146575003</v>
      </c>
      <c r="Y83" s="4">
        <f t="shared" si="132"/>
        <v>110.54258563516136</v>
      </c>
      <c r="Z83" s="4">
        <f t="shared" si="133"/>
        <v>122.82953234922174</v>
      </c>
      <c r="AA83" s="4">
        <f t="shared" si="134"/>
        <v>114.01384022961312</v>
      </c>
      <c r="AB83" s="4">
        <f t="shared" si="135"/>
        <v>114.29227878973595</v>
      </c>
      <c r="AC83" s="4">
        <f t="shared" si="136"/>
        <v>116.1883067067034</v>
      </c>
      <c r="AD83" s="4">
        <f t="shared" si="137"/>
        <v>136.16556504472055</v>
      </c>
      <c r="AE83" s="4">
        <f t="shared" si="138"/>
        <v>136.83858669868766</v>
      </c>
      <c r="AF83" s="4">
        <f t="shared" si="12"/>
        <v>103.82028979332105</v>
      </c>
      <c r="AG83" s="4">
        <f t="shared" si="124"/>
        <v>80.798403979235388</v>
      </c>
      <c r="AI83" s="4">
        <f t="shared" si="13"/>
        <v>16.860475455570082</v>
      </c>
      <c r="AJ83" s="4">
        <f t="shared" si="14"/>
        <v>18.926350302359282</v>
      </c>
      <c r="AK83" s="4">
        <f t="shared" si="15"/>
        <v>19.345156412298792</v>
      </c>
      <c r="AL83" s="4">
        <f t="shared" si="16"/>
        <v>5.8449137129627786</v>
      </c>
      <c r="AM83" s="4">
        <f t="shared" si="17"/>
        <v>-0.23475183879862982</v>
      </c>
      <c r="AN83" s="4">
        <f t="shared" si="18"/>
        <v>-4.8070381465749961</v>
      </c>
      <c r="AO83" s="4">
        <f t="shared" si="19"/>
        <v>-0.57558563516136019</v>
      </c>
      <c r="AP83" s="4">
        <f t="shared" si="20"/>
        <v>6.9204676507782636</v>
      </c>
      <c r="AQ83" s="4">
        <f t="shared" si="21"/>
        <v>2.6531597703868783</v>
      </c>
      <c r="AR83" s="4">
        <f t="shared" si="22"/>
        <v>2.9407212102640585</v>
      </c>
      <c r="AS83" s="4">
        <f t="shared" si="23"/>
        <v>14.978693293296601</v>
      </c>
      <c r="AT83" s="4">
        <f t="shared" si="24"/>
        <v>14.067434955279452</v>
      </c>
      <c r="AU83" s="4">
        <f t="shared" si="25"/>
        <v>11.628413301312349</v>
      </c>
      <c r="AV83" s="4">
        <f t="shared" si="26"/>
        <v>-3.7702897933210551</v>
      </c>
      <c r="AW83" s="4">
        <f t="shared" si="26"/>
        <v>-8.3314039792353896</v>
      </c>
      <c r="AY83" s="2">
        <f t="shared" si="27"/>
        <v>62.158006679224492</v>
      </c>
      <c r="AZ83" s="2">
        <f t="shared" si="28"/>
        <v>67.460849274263381</v>
      </c>
      <c r="BA83" s="2">
        <f t="shared" si="29"/>
        <v>64.621124119377839</v>
      </c>
      <c r="BB83" s="2">
        <f t="shared" si="30"/>
        <v>60.889098151785959</v>
      </c>
      <c r="BC83" s="2">
        <f t="shared" si="31"/>
        <v>64.778878463303258</v>
      </c>
      <c r="BD83" s="2">
        <f t="shared" si="32"/>
        <v>66.232147435110761</v>
      </c>
      <c r="BE83" s="2">
        <f t="shared" si="33"/>
        <v>68.458371326443057</v>
      </c>
      <c r="BF83" s="2">
        <f t="shared" si="34"/>
        <v>69.924842537128015</v>
      </c>
      <c r="BG83" s="2">
        <f t="shared" si="35"/>
        <v>72.780980838542945</v>
      </c>
      <c r="BH83" s="2">
        <f t="shared" si="36"/>
        <v>71.179107841146134</v>
      </c>
      <c r="BI83" s="2">
        <f t="shared" si="37"/>
        <v>70.639656388900079</v>
      </c>
      <c r="BJ83" s="2">
        <f t="shared" si="38"/>
        <v>64.636536815536303</v>
      </c>
      <c r="BK83" s="2">
        <f t="shared" si="39"/>
        <v>66.184727269774555</v>
      </c>
      <c r="BL83" s="2">
        <f t="shared" si="40"/>
        <v>65.938428105764828</v>
      </c>
      <c r="BM83" s="2">
        <f t="shared" si="40"/>
        <v>63.96475255043319</v>
      </c>
      <c r="BO83" s="2" t="str">
        <f t="shared" si="41"/>
        <v/>
      </c>
      <c r="BP83" s="2" t="str">
        <f t="shared" si="42"/>
        <v/>
      </c>
      <c r="BQ83" s="2" t="str">
        <f t="shared" si="43"/>
        <v/>
      </c>
      <c r="BR83" s="2" t="str">
        <f t="shared" si="44"/>
        <v/>
      </c>
      <c r="BS83" s="2" t="str">
        <f t="shared" si="45"/>
        <v/>
      </c>
      <c r="BT83" s="2" t="str">
        <f t="shared" si="46"/>
        <v/>
      </c>
      <c r="BU83" s="2" t="str">
        <f t="shared" si="47"/>
        <v/>
      </c>
      <c r="BV83" s="2" t="str">
        <f t="shared" si="48"/>
        <v/>
      </c>
      <c r="BW83" s="2" t="str">
        <f t="shared" si="49"/>
        <v/>
      </c>
      <c r="BX83" s="2" t="str">
        <f t="shared" si="50"/>
        <v/>
      </c>
      <c r="BY83" s="2" t="str">
        <f t="shared" si="51"/>
        <v/>
      </c>
      <c r="BZ83" s="2" t="str">
        <f t="shared" si="52"/>
        <v/>
      </c>
      <c r="CA83" s="2" t="str">
        <f t="shared" si="53"/>
        <v/>
      </c>
      <c r="CB83" s="2" t="str">
        <f t="shared" si="54"/>
        <v/>
      </c>
      <c r="CC83" s="2" t="str">
        <f t="shared" si="125"/>
        <v/>
      </c>
      <c r="CE83" s="2" t="str">
        <f t="shared" si="55"/>
        <v/>
      </c>
      <c r="CF83" s="2" t="str">
        <f t="shared" si="56"/>
        <v/>
      </c>
      <c r="CG83" s="2" t="str">
        <f t="shared" si="57"/>
        <v/>
      </c>
      <c r="CH83" s="2" t="str">
        <f t="shared" si="58"/>
        <v/>
      </c>
      <c r="CI83" s="2" t="str">
        <f t="shared" si="59"/>
        <v/>
      </c>
      <c r="CJ83" s="2" t="str">
        <f t="shared" si="60"/>
        <v/>
      </c>
      <c r="CK83" s="2" t="str">
        <f t="shared" si="61"/>
        <v/>
      </c>
      <c r="CL83" s="2" t="str">
        <f t="shared" si="62"/>
        <v/>
      </c>
      <c r="CM83" s="2" t="str">
        <f t="shared" si="63"/>
        <v/>
      </c>
      <c r="CN83" s="2" t="str">
        <f t="shared" si="64"/>
        <v/>
      </c>
      <c r="CO83" s="2" t="str">
        <f t="shared" si="65"/>
        <v/>
      </c>
      <c r="CP83" s="2" t="str">
        <f t="shared" si="66"/>
        <v/>
      </c>
      <c r="CQ83" s="2" t="str">
        <f t="shared" si="67"/>
        <v/>
      </c>
      <c r="CR83" s="2" t="str">
        <f t="shared" si="68"/>
        <v/>
      </c>
      <c r="CS83" s="2" t="str">
        <f t="shared" si="126"/>
        <v/>
      </c>
      <c r="CU83" s="2">
        <f t="shared" si="69"/>
        <v>62.31012644327285</v>
      </c>
      <c r="CV83" s="2">
        <f t="shared" si="70"/>
        <v>67.618182752222324</v>
      </c>
      <c r="CW83" s="2">
        <f t="shared" si="71"/>
        <v>64.853223612669368</v>
      </c>
      <c r="CX83" s="2">
        <f t="shared" si="72"/>
        <v>61.037775683585565</v>
      </c>
      <c r="CY83" s="2">
        <f t="shared" si="73"/>
        <v>64.933427337749194</v>
      </c>
      <c r="CZ83" s="2">
        <f t="shared" si="74"/>
        <v>66.362639604193788</v>
      </c>
      <c r="DA83" s="2">
        <f t="shared" si="75"/>
        <v>68.576469308662311</v>
      </c>
      <c r="DB83" s="2">
        <f t="shared" si="76"/>
        <v>70.086803277782877</v>
      </c>
      <c r="DC83" s="2">
        <f t="shared" si="77"/>
        <v>72.951539132384539</v>
      </c>
      <c r="DD83" s="2">
        <f t="shared" si="78"/>
        <v>71.348937482507495</v>
      </c>
      <c r="DE83" s="2">
        <f t="shared" si="79"/>
        <v>70.899898926430836</v>
      </c>
      <c r="DF83" s="2">
        <f t="shared" si="80"/>
        <v>64.741210554766369</v>
      </c>
      <c r="DG83" s="2">
        <f t="shared" si="81"/>
        <v>66.235682608695654</v>
      </c>
      <c r="DH83" s="2">
        <f t="shared" si="82"/>
        <v>65.966092955205511</v>
      </c>
      <c r="DI83" s="2">
        <f t="shared" si="82"/>
        <v>63.93937877237358</v>
      </c>
      <c r="DK83" s="2">
        <f t="shared" si="139"/>
        <v>57.396182589849339</v>
      </c>
      <c r="DL83" s="2">
        <f t="shared" si="140"/>
        <v>62.41671998505889</v>
      </c>
      <c r="DM83" s="2">
        <f t="shared" si="85"/>
        <v>57.612027960181493</v>
      </c>
      <c r="DN83" s="2">
        <f t="shared" si="86"/>
        <v>56.573483136640192</v>
      </c>
      <c r="DO83" s="2">
        <f t="shared" si="87"/>
        <v>60.320776843593826</v>
      </c>
      <c r="DP83" s="2">
        <f t="shared" si="88"/>
        <v>62.656047996621304</v>
      </c>
      <c r="DQ83" s="2">
        <f t="shared" si="89"/>
        <v>65.244865557280434</v>
      </c>
      <c r="DR83" s="2">
        <f t="shared" si="90"/>
        <v>65.537538033435609</v>
      </c>
      <c r="DS83" s="2">
        <f t="shared" si="91"/>
        <v>68.569080558815415</v>
      </c>
      <c r="DT83" s="2">
        <f t="shared" si="92"/>
        <v>66.689784726483524</v>
      </c>
      <c r="DU83" s="2">
        <f t="shared" si="93"/>
        <v>63.024550805350025</v>
      </c>
      <c r="DV83" s="2">
        <f t="shared" si="94"/>
        <v>61.088756756814071</v>
      </c>
      <c r="DW83" s="2">
        <f t="shared" si="95"/>
        <v>64.453768376363101</v>
      </c>
      <c r="DX83" s="2">
        <f t="shared" si="96"/>
        <v>65.073222062880802</v>
      </c>
      <c r="DY83" s="2">
        <f t="shared" si="96"/>
        <v>64.851982916073297</v>
      </c>
      <c r="EA83" s="2">
        <f t="shared" si="97"/>
        <v>3.0956756647184447E-2</v>
      </c>
      <c r="EB83" s="2">
        <f t="shared" si="98"/>
        <v>3.0247929284850674E-2</v>
      </c>
      <c r="EC83" s="2">
        <f t="shared" si="99"/>
        <v>3.2052647715958241E-2</v>
      </c>
      <c r="ED83" s="2">
        <f t="shared" si="100"/>
        <v>3.3303716151249232E-2</v>
      </c>
      <c r="EE83" s="2">
        <f t="shared" si="101"/>
        <v>3.3505437847885178E-2</v>
      </c>
      <c r="EF83" s="2">
        <f t="shared" si="102"/>
        <v>3.5205434776371634E-2</v>
      </c>
      <c r="EG83" s="2">
        <f t="shared" si="103"/>
        <v>3.544778762188211E-2</v>
      </c>
      <c r="EH83" s="2">
        <f t="shared" si="104"/>
        <v>3.5601516279163588E-2</v>
      </c>
      <c r="EI83" s="2">
        <f t="shared" si="105"/>
        <v>3.8918404128277073E-2</v>
      </c>
      <c r="EJ83" s="2">
        <f t="shared" si="106"/>
        <v>3.64507562328312E-2</v>
      </c>
      <c r="EK83" s="2">
        <f t="shared" si="107"/>
        <v>3.3045210640803055E-2</v>
      </c>
      <c r="EL83" s="2">
        <f t="shared" si="108"/>
        <v>2.8658470447659627E-2</v>
      </c>
      <c r="EM83" s="2">
        <f t="shared" si="109"/>
        <v>2.8595842603710241E-2</v>
      </c>
      <c r="EN83" s="2">
        <f t="shared" si="110"/>
        <v>3.0984154236066326E-2</v>
      </c>
      <c r="EO83" s="2">
        <f t="shared" si="110"/>
        <v>2.7803706825981028E-2</v>
      </c>
    </row>
    <row r="84" spans="2:145" x14ac:dyDescent="0.25">
      <c r="B84" s="2">
        <v>57</v>
      </c>
      <c r="C84" s="43">
        <v>91.221999999999994</v>
      </c>
      <c r="D84" s="43">
        <v>124.483</v>
      </c>
      <c r="E84" s="43">
        <v>115.43300000000001</v>
      </c>
      <c r="F84" s="43">
        <v>92.2</v>
      </c>
      <c r="G84" s="43">
        <v>78.3</v>
      </c>
      <c r="H84" s="43">
        <v>72.5</v>
      </c>
      <c r="I84" s="43">
        <v>81.900000000000006</v>
      </c>
      <c r="J84" s="43">
        <v>95.75</v>
      </c>
      <c r="K84" s="43">
        <v>92.5</v>
      </c>
      <c r="L84" s="43">
        <v>86.382999999999996</v>
      </c>
      <c r="M84" s="43">
        <v>93.266999999999996</v>
      </c>
      <c r="N84" s="43">
        <v>109.31699999999999</v>
      </c>
      <c r="O84" s="43">
        <v>107.033</v>
      </c>
      <c r="P84" s="43">
        <v>72.516999999999996</v>
      </c>
      <c r="Q84" s="43">
        <v>62.517000000000003</v>
      </c>
      <c r="S84" s="4">
        <f t="shared" si="111"/>
        <v>85.765317897772334</v>
      </c>
      <c r="T84" s="4">
        <f t="shared" si="127"/>
        <v>109.65995602744688</v>
      </c>
      <c r="U84" s="4">
        <f t="shared" si="128"/>
        <v>104.47081534763353</v>
      </c>
      <c r="V84" s="4">
        <f t="shared" si="129"/>
        <v>99.173018984109092</v>
      </c>
      <c r="W84" s="4">
        <f t="shared" si="130"/>
        <v>89.829974125146492</v>
      </c>
      <c r="X84" s="4">
        <f t="shared" si="131"/>
        <v>83.063406348117894</v>
      </c>
      <c r="Y84" s="4">
        <f t="shared" si="132"/>
        <v>91.824332214352779</v>
      </c>
      <c r="Z84" s="4">
        <f t="shared" si="133"/>
        <v>99.378224600320053</v>
      </c>
      <c r="AA84" s="4">
        <f t="shared" si="134"/>
        <v>96.007573513970115</v>
      </c>
      <c r="AB84" s="4">
        <f t="shared" si="135"/>
        <v>94.233883700474195</v>
      </c>
      <c r="AC84" s="4">
        <f t="shared" si="136"/>
        <v>93.111957563067094</v>
      </c>
      <c r="AD84" s="4">
        <f t="shared" si="137"/>
        <v>108.2992893353741</v>
      </c>
      <c r="AE84" s="4">
        <f t="shared" si="138"/>
        <v>110.53307813404325</v>
      </c>
      <c r="AF84" s="4">
        <f t="shared" si="12"/>
        <v>84.328313206670842</v>
      </c>
      <c r="AG84" s="4">
        <f t="shared" si="124"/>
        <v>70.102190841491435</v>
      </c>
      <c r="AI84" s="4">
        <f t="shared" si="13"/>
        <v>5.4566821022276599</v>
      </c>
      <c r="AJ84" s="4">
        <f t="shared" si="14"/>
        <v>14.823043972553123</v>
      </c>
      <c r="AK84" s="4">
        <f t="shared" si="15"/>
        <v>10.962184652366474</v>
      </c>
      <c r="AL84" s="4">
        <f t="shared" si="16"/>
        <v>-6.973018984109089</v>
      </c>
      <c r="AM84" s="4">
        <f t="shared" si="17"/>
        <v>-11.529974125146495</v>
      </c>
      <c r="AN84" s="4">
        <f t="shared" si="18"/>
        <v>-10.563406348117894</v>
      </c>
      <c r="AO84" s="4">
        <f t="shared" si="19"/>
        <v>-9.9243322143527735</v>
      </c>
      <c r="AP84" s="4">
        <f t="shared" si="20"/>
        <v>-3.6282246003200527</v>
      </c>
      <c r="AQ84" s="4">
        <f t="shared" si="21"/>
        <v>-3.5075735139701152</v>
      </c>
      <c r="AR84" s="4">
        <f t="shared" si="22"/>
        <v>-7.8508837004741991</v>
      </c>
      <c r="AS84" s="4">
        <f t="shared" si="23"/>
        <v>0.15504243693290221</v>
      </c>
      <c r="AT84" s="4">
        <f t="shared" si="24"/>
        <v>1.0177106646258949</v>
      </c>
      <c r="AU84" s="4">
        <f t="shared" si="25"/>
        <v>-3.5000781340432496</v>
      </c>
      <c r="AV84" s="4">
        <f t="shared" si="26"/>
        <v>-11.811313206670846</v>
      </c>
      <c r="AW84" s="4">
        <f t="shared" si="26"/>
        <v>-7.585190841491432</v>
      </c>
      <c r="AY84" s="2">
        <f t="shared" si="27"/>
        <v>61.874293554148224</v>
      </c>
      <c r="AZ84" s="2">
        <f t="shared" si="28"/>
        <v>67.12088101739073</v>
      </c>
      <c r="BA84" s="2">
        <f t="shared" si="29"/>
        <v>64.239153307962397</v>
      </c>
      <c r="BB84" s="2">
        <f t="shared" si="30"/>
        <v>60.588943338225214</v>
      </c>
      <c r="BC84" s="2">
        <f t="shared" si="31"/>
        <v>64.480123859517988</v>
      </c>
      <c r="BD84" s="2">
        <f t="shared" si="32"/>
        <v>65.951719391929885</v>
      </c>
      <c r="BE84" s="2">
        <f t="shared" si="33"/>
        <v>68.173389467030674</v>
      </c>
      <c r="BF84" s="2">
        <f t="shared" si="34"/>
        <v>69.599286598920429</v>
      </c>
      <c r="BG84" s="2">
        <f t="shared" si="35"/>
        <v>72.427336637095678</v>
      </c>
      <c r="BH84" s="2">
        <f t="shared" si="36"/>
        <v>70.846124276465588</v>
      </c>
      <c r="BI84" s="2">
        <f t="shared" si="37"/>
        <v>70.220275876132931</v>
      </c>
      <c r="BJ84" s="2">
        <f t="shared" si="38"/>
        <v>64.360942287715346</v>
      </c>
      <c r="BK84" s="2">
        <f t="shared" si="39"/>
        <v>65.94040729131676</v>
      </c>
      <c r="BL84" s="2">
        <f t="shared" si="40"/>
        <v>65.75018256931665</v>
      </c>
      <c r="BM84" s="2">
        <f t="shared" si="40"/>
        <v>63.842375039275922</v>
      </c>
      <c r="BO84" s="2" t="str">
        <f t="shared" si="41"/>
        <v/>
      </c>
      <c r="BP84" s="2" t="str">
        <f t="shared" si="42"/>
        <v/>
      </c>
      <c r="BQ84" s="2" t="str">
        <f t="shared" si="43"/>
        <v/>
      </c>
      <c r="BR84" s="2" t="str">
        <f t="shared" si="44"/>
        <v/>
      </c>
      <c r="BS84" s="2" t="str">
        <f t="shared" si="45"/>
        <v/>
      </c>
      <c r="BT84" s="2" t="str">
        <f t="shared" si="46"/>
        <v/>
      </c>
      <c r="BU84" s="2" t="str">
        <f t="shared" si="47"/>
        <v/>
      </c>
      <c r="BV84" s="2" t="str">
        <f t="shared" si="48"/>
        <v/>
      </c>
      <c r="BW84" s="2" t="str">
        <f t="shared" si="49"/>
        <v/>
      </c>
      <c r="BX84" s="2" t="str">
        <f t="shared" si="50"/>
        <v/>
      </c>
      <c r="BY84" s="2" t="str">
        <f t="shared" si="51"/>
        <v/>
      </c>
      <c r="BZ84" s="2" t="str">
        <f t="shared" si="52"/>
        <v/>
      </c>
      <c r="CA84" s="2" t="str">
        <f t="shared" si="53"/>
        <v/>
      </c>
      <c r="CB84" s="2" t="str">
        <f t="shared" si="54"/>
        <v/>
      </c>
      <c r="CC84" s="2" t="str">
        <f t="shared" si="125"/>
        <v/>
      </c>
      <c r="CE84" s="2" t="str">
        <f t="shared" si="55"/>
        <v/>
      </c>
      <c r="CF84" s="2" t="str">
        <f t="shared" si="56"/>
        <v/>
      </c>
      <c r="CG84" s="2" t="str">
        <f t="shared" si="57"/>
        <v/>
      </c>
      <c r="CH84" s="2" t="str">
        <f t="shared" si="58"/>
        <v/>
      </c>
      <c r="CI84" s="2" t="str">
        <f t="shared" si="59"/>
        <v/>
      </c>
      <c r="CJ84" s="2" t="str">
        <f t="shared" si="60"/>
        <v/>
      </c>
      <c r="CK84" s="2" t="str">
        <f t="shared" si="61"/>
        <v/>
      </c>
      <c r="CL84" s="2" t="str">
        <f t="shared" si="62"/>
        <v/>
      </c>
      <c r="CM84" s="2" t="str">
        <f t="shared" si="63"/>
        <v/>
      </c>
      <c r="CN84" s="2" t="str">
        <f t="shared" si="64"/>
        <v/>
      </c>
      <c r="CO84" s="2" t="str">
        <f t="shared" si="65"/>
        <v/>
      </c>
      <c r="CP84" s="2" t="str">
        <f t="shared" si="66"/>
        <v/>
      </c>
      <c r="CQ84" s="2" t="str">
        <f t="shared" si="67"/>
        <v/>
      </c>
      <c r="CR84" s="2" t="str">
        <f t="shared" si="68"/>
        <v/>
      </c>
      <c r="CS84" s="2" t="str">
        <f t="shared" si="126"/>
        <v/>
      </c>
      <c r="CU84" s="2">
        <f t="shared" si="69"/>
        <v>62.035856235457523</v>
      </c>
      <c r="CV84" s="2">
        <f t="shared" si="70"/>
        <v>67.28832356843877</v>
      </c>
      <c r="CW84" s="2">
        <f t="shared" si="71"/>
        <v>64.48557735393112</v>
      </c>
      <c r="CX84" s="2">
        <f t="shared" si="72"/>
        <v>60.746656457479702</v>
      </c>
      <c r="CY84" s="2">
        <f t="shared" si="73"/>
        <v>64.644389132217128</v>
      </c>
      <c r="CZ84" s="2">
        <f t="shared" si="74"/>
        <v>66.090275275021327</v>
      </c>
      <c r="DA84" s="2">
        <f t="shared" si="75"/>
        <v>68.298881648248809</v>
      </c>
      <c r="DB84" s="2">
        <f t="shared" si="76"/>
        <v>69.771411591934424</v>
      </c>
      <c r="DC84" s="2">
        <f t="shared" si="77"/>
        <v>72.608196180276181</v>
      </c>
      <c r="DD84" s="2">
        <f t="shared" si="78"/>
        <v>71.026365007925776</v>
      </c>
      <c r="DE84" s="2">
        <f t="shared" si="79"/>
        <v>70.497056021529829</v>
      </c>
      <c r="DF84" s="2">
        <f t="shared" si="80"/>
        <v>64.472680920133328</v>
      </c>
      <c r="DG84" s="2">
        <f t="shared" si="81"/>
        <v>65.994791304347828</v>
      </c>
      <c r="DH84" s="2">
        <f t="shared" si="82"/>
        <v>65.780172709671774</v>
      </c>
      <c r="DI84" s="2">
        <f t="shared" si="82"/>
        <v>63.815894962445213</v>
      </c>
      <c r="DK84" s="2">
        <f t="shared" si="139"/>
        <v>57.261874508534291</v>
      </c>
      <c r="DL84" s="2">
        <f t="shared" si="140"/>
        <v>62.224999506058374</v>
      </c>
      <c r="DM84" s="2">
        <f t="shared" si="85"/>
        <v>57.452261754550221</v>
      </c>
      <c r="DN84" s="2">
        <f t="shared" si="86"/>
        <v>56.413859757537395</v>
      </c>
      <c r="DO84" s="2">
        <f t="shared" si="87"/>
        <v>60.158670041299075</v>
      </c>
      <c r="DP84" s="2">
        <f t="shared" si="88"/>
        <v>62.488738406152507</v>
      </c>
      <c r="DQ84" s="2">
        <f t="shared" si="89"/>
        <v>65.059140891818785</v>
      </c>
      <c r="DR84" s="2">
        <f t="shared" si="90"/>
        <v>65.346907651140086</v>
      </c>
      <c r="DS84" s="2">
        <f t="shared" si="91"/>
        <v>68.354034107188795</v>
      </c>
      <c r="DT84" s="2">
        <f t="shared" si="92"/>
        <v>66.500818797503683</v>
      </c>
      <c r="DU84" s="2">
        <f t="shared" si="93"/>
        <v>62.833880045572791</v>
      </c>
      <c r="DV84" s="2">
        <f t="shared" si="94"/>
        <v>60.906942541102154</v>
      </c>
      <c r="DW84" s="2">
        <f t="shared" si="95"/>
        <v>64.255529867225135</v>
      </c>
      <c r="DX84" s="2">
        <f t="shared" si="96"/>
        <v>64.894781613295365</v>
      </c>
      <c r="DY84" s="2">
        <f t="shared" si="96"/>
        <v>64.686818352822769</v>
      </c>
      <c r="EA84" s="2">
        <f t="shared" si="97"/>
        <v>3.3842333412830564E-2</v>
      </c>
      <c r="EB84" s="2">
        <f t="shared" si="98"/>
        <v>3.306968880228401E-2</v>
      </c>
      <c r="EC84" s="2">
        <f t="shared" si="99"/>
        <v>3.5036682555582024E-2</v>
      </c>
      <c r="ED84" s="2">
        <f t="shared" si="100"/>
        <v>3.6399842913605374E-2</v>
      </c>
      <c r="EE84" s="2">
        <f t="shared" si="101"/>
        <v>3.6619607552270679E-2</v>
      </c>
      <c r="EF84" s="2">
        <f t="shared" si="102"/>
        <v>3.8471321587486805E-2</v>
      </c>
      <c r="EG84" s="2">
        <f t="shared" si="103"/>
        <v>3.8735254038169922E-2</v>
      </c>
      <c r="EH84" s="2">
        <f t="shared" si="104"/>
        <v>3.8902664641563042E-2</v>
      </c>
      <c r="EI84" s="2">
        <f t="shared" si="105"/>
        <v>4.2513552627594188E-2</v>
      </c>
      <c r="EJ84" s="2">
        <f t="shared" si="106"/>
        <v>3.9827398302796281E-2</v>
      </c>
      <c r="EK84" s="2">
        <f t="shared" si="107"/>
        <v>3.6118202983369742E-2</v>
      </c>
      <c r="EL84" s="2">
        <f t="shared" si="108"/>
        <v>3.1336744466469724E-2</v>
      </c>
      <c r="EM84" s="2">
        <f t="shared" si="109"/>
        <v>3.1268452154629256E-2</v>
      </c>
      <c r="EN84" s="2">
        <f t="shared" si="110"/>
        <v>3.3872195550495296E-2</v>
      </c>
      <c r="EO84" s="2">
        <f t="shared" si="110"/>
        <v>3.0404599443848469E-2</v>
      </c>
    </row>
    <row r="85" spans="2:145" x14ac:dyDescent="0.25">
      <c r="B85" s="2">
        <v>58</v>
      </c>
      <c r="C85" s="43">
        <v>70.73</v>
      </c>
      <c r="D85" s="43">
        <v>95.082999999999998</v>
      </c>
      <c r="E85" s="43">
        <v>84.382999999999996</v>
      </c>
      <c r="F85" s="43">
        <v>70.433000000000007</v>
      </c>
      <c r="G85" s="43">
        <v>67</v>
      </c>
      <c r="H85" s="43">
        <v>69.033000000000001</v>
      </c>
      <c r="I85" s="43">
        <v>73.7</v>
      </c>
      <c r="J85" s="43">
        <v>81.483000000000004</v>
      </c>
      <c r="K85" s="43">
        <v>84.882999999999996</v>
      </c>
      <c r="L85" s="43">
        <v>78.2</v>
      </c>
      <c r="M85" s="43">
        <v>76.5</v>
      </c>
      <c r="N85" s="43">
        <v>77.832999999999998</v>
      </c>
      <c r="O85" s="43">
        <v>79.533000000000001</v>
      </c>
      <c r="P85" s="43">
        <v>65.632999999999996</v>
      </c>
      <c r="Q85" s="43">
        <v>61.966999999999999</v>
      </c>
      <c r="S85" s="4">
        <f t="shared" si="111"/>
        <v>75.392007964128055</v>
      </c>
      <c r="T85" s="4">
        <f t="shared" si="127"/>
        <v>90.605565882526662</v>
      </c>
      <c r="U85" s="4">
        <f t="shared" si="128"/>
        <v>87.153251593004967</v>
      </c>
      <c r="V85" s="4">
        <f t="shared" si="129"/>
        <v>85.100330767547547</v>
      </c>
      <c r="W85" s="4">
        <f t="shared" si="130"/>
        <v>79.370895254752838</v>
      </c>
      <c r="X85" s="4">
        <f t="shared" si="131"/>
        <v>76.579166719741721</v>
      </c>
      <c r="Y85" s="4">
        <f t="shared" si="132"/>
        <v>82.618317571183297</v>
      </c>
      <c r="Z85" s="4">
        <f t="shared" si="133"/>
        <v>86.092659732072207</v>
      </c>
      <c r="AA85" s="4">
        <f t="shared" si="134"/>
        <v>87.359221371333604</v>
      </c>
      <c r="AB85" s="4">
        <f t="shared" si="135"/>
        <v>83.992655374109347</v>
      </c>
      <c r="AC85" s="4">
        <f t="shared" si="136"/>
        <v>80.799159642083183</v>
      </c>
      <c r="AD85" s="4">
        <f t="shared" si="137"/>
        <v>89.098065805422607</v>
      </c>
      <c r="AE85" s="4">
        <f t="shared" si="138"/>
        <v>92.429336490310021</v>
      </c>
      <c r="AF85" s="4">
        <f t="shared" si="12"/>
        <v>74.381435097797137</v>
      </c>
      <c r="AG85" s="4">
        <f t="shared" si="124"/>
        <v>65.939492006568386</v>
      </c>
      <c r="AI85" s="4">
        <f t="shared" si="13"/>
        <v>-4.6620079641280512</v>
      </c>
      <c r="AJ85" s="4">
        <f t="shared" si="14"/>
        <v>4.4774341174733365</v>
      </c>
      <c r="AK85" s="4">
        <f t="shared" si="15"/>
        <v>-2.7702515930049714</v>
      </c>
      <c r="AL85" s="4">
        <f t="shared" si="16"/>
        <v>-14.66733076754754</v>
      </c>
      <c r="AM85" s="4">
        <f t="shared" si="17"/>
        <v>-12.370895254752838</v>
      </c>
      <c r="AN85" s="4">
        <f t="shared" si="18"/>
        <v>-7.5461667197417199</v>
      </c>
      <c r="AO85" s="4">
        <f t="shared" si="19"/>
        <v>-8.9183175711832945</v>
      </c>
      <c r="AP85" s="4">
        <f t="shared" si="20"/>
        <v>-4.6096597320722026</v>
      </c>
      <c r="AQ85" s="4">
        <f t="shared" si="21"/>
        <v>-2.4762213713336081</v>
      </c>
      <c r="AR85" s="4">
        <f t="shared" si="22"/>
        <v>-5.7926553741093443</v>
      </c>
      <c r="AS85" s="4">
        <f t="shared" si="23"/>
        <v>-4.2991596420831826</v>
      </c>
      <c r="AT85" s="4">
        <f t="shared" si="24"/>
        <v>-11.265065805422608</v>
      </c>
      <c r="AU85" s="4">
        <f t="shared" si="25"/>
        <v>-12.89633649031002</v>
      </c>
      <c r="AV85" s="4">
        <f t="shared" si="26"/>
        <v>-8.7484350977971417</v>
      </c>
      <c r="AW85" s="4">
        <f t="shared" si="26"/>
        <v>-3.9724920065683875</v>
      </c>
      <c r="AY85" s="2">
        <f t="shared" si="27"/>
        <v>61.590189316552383</v>
      </c>
      <c r="AZ85" s="2">
        <f t="shared" si="28"/>
        <v>66.780444188516753</v>
      </c>
      <c r="BA85" s="2">
        <f t="shared" si="29"/>
        <v>63.85660198565261</v>
      </c>
      <c r="BB85" s="2">
        <f t="shared" si="30"/>
        <v>60.288443248173671</v>
      </c>
      <c r="BC85" s="2">
        <f t="shared" si="31"/>
        <v>64.180950418697535</v>
      </c>
      <c r="BD85" s="2">
        <f t="shared" si="32"/>
        <v>65.670964374804925</v>
      </c>
      <c r="BE85" s="2">
        <f t="shared" si="33"/>
        <v>67.888093968453944</v>
      </c>
      <c r="BF85" s="2">
        <f t="shared" si="34"/>
        <v>69.273296222156091</v>
      </c>
      <c r="BG85" s="2">
        <f t="shared" si="35"/>
        <v>72.073310883411907</v>
      </c>
      <c r="BH85" s="2">
        <f t="shared" si="36"/>
        <v>70.512731230616168</v>
      </c>
      <c r="BI85" s="2">
        <f t="shared" si="37"/>
        <v>69.800157011296974</v>
      </c>
      <c r="BJ85" s="2">
        <f t="shared" si="38"/>
        <v>64.084972173835453</v>
      </c>
      <c r="BK85" s="2">
        <f t="shared" si="39"/>
        <v>65.695906424686342</v>
      </c>
      <c r="BL85" s="2">
        <f t="shared" si="40"/>
        <v>65.561752935816614</v>
      </c>
      <c r="BM85" s="2">
        <f t="shared" si="40"/>
        <v>63.719975570321623</v>
      </c>
      <c r="BO85" s="2" t="str">
        <f t="shared" si="41"/>
        <v/>
      </c>
      <c r="BP85" s="2" t="str">
        <f t="shared" si="42"/>
        <v/>
      </c>
      <c r="BQ85" s="2" t="str">
        <f t="shared" si="43"/>
        <v/>
      </c>
      <c r="BR85" s="2" t="str">
        <f t="shared" si="44"/>
        <v/>
      </c>
      <c r="BS85" s="2" t="str">
        <f t="shared" si="45"/>
        <v/>
      </c>
      <c r="BT85" s="2" t="str">
        <f t="shared" si="46"/>
        <v/>
      </c>
      <c r="BU85" s="2" t="str">
        <f t="shared" si="47"/>
        <v/>
      </c>
      <c r="BV85" s="2" t="str">
        <f t="shared" si="48"/>
        <v/>
      </c>
      <c r="BW85" s="2" t="str">
        <f t="shared" si="49"/>
        <v/>
      </c>
      <c r="BX85" s="2" t="str">
        <f t="shared" si="50"/>
        <v/>
      </c>
      <c r="BY85" s="2" t="str">
        <f t="shared" si="51"/>
        <v/>
      </c>
      <c r="BZ85" s="2" t="str">
        <f t="shared" si="52"/>
        <v/>
      </c>
      <c r="CA85" s="2" t="str">
        <f t="shared" si="53"/>
        <v/>
      </c>
      <c r="CB85" s="2" t="str">
        <f t="shared" si="54"/>
        <v/>
      </c>
      <c r="CC85" s="2" t="str">
        <f t="shared" si="125"/>
        <v/>
      </c>
      <c r="CE85" s="2" t="str">
        <f t="shared" si="55"/>
        <v/>
      </c>
      <c r="CF85" s="2" t="str">
        <f t="shared" si="56"/>
        <v/>
      </c>
      <c r="CG85" s="2" t="str">
        <f t="shared" si="57"/>
        <v/>
      </c>
      <c r="CH85" s="2" t="str">
        <f t="shared" si="58"/>
        <v/>
      </c>
      <c r="CI85" s="2" t="str">
        <f t="shared" si="59"/>
        <v/>
      </c>
      <c r="CJ85" s="2" t="str">
        <f t="shared" si="60"/>
        <v/>
      </c>
      <c r="CK85" s="2" t="str">
        <f t="shared" si="61"/>
        <v/>
      </c>
      <c r="CL85" s="2" t="str">
        <f t="shared" si="62"/>
        <v/>
      </c>
      <c r="CM85" s="2" t="str">
        <f t="shared" si="63"/>
        <v/>
      </c>
      <c r="CN85" s="2" t="str">
        <f t="shared" si="64"/>
        <v/>
      </c>
      <c r="CO85" s="2" t="str">
        <f t="shared" si="65"/>
        <v/>
      </c>
      <c r="CP85" s="2" t="str">
        <f t="shared" si="66"/>
        <v/>
      </c>
      <c r="CQ85" s="2" t="str">
        <f t="shared" si="67"/>
        <v/>
      </c>
      <c r="CR85" s="2" t="str">
        <f t="shared" si="68"/>
        <v/>
      </c>
      <c r="CS85" s="2" t="str">
        <f t="shared" si="126"/>
        <v/>
      </c>
      <c r="CU85" s="2">
        <f t="shared" si="69"/>
        <v>61.761586027642196</v>
      </c>
      <c r="CV85" s="2">
        <f t="shared" si="70"/>
        <v>66.958464384655215</v>
      </c>
      <c r="CW85" s="2">
        <f t="shared" si="71"/>
        <v>64.117931095192887</v>
      </c>
      <c r="CX85" s="2">
        <f t="shared" si="72"/>
        <v>60.455537231373839</v>
      </c>
      <c r="CY85" s="2">
        <f t="shared" si="73"/>
        <v>64.355350926685077</v>
      </c>
      <c r="CZ85" s="2">
        <f t="shared" si="74"/>
        <v>65.817910945848851</v>
      </c>
      <c r="DA85" s="2">
        <f t="shared" si="75"/>
        <v>68.021293987835293</v>
      </c>
      <c r="DB85" s="2">
        <f t="shared" si="76"/>
        <v>69.45601990608597</v>
      </c>
      <c r="DC85" s="2">
        <f t="shared" si="77"/>
        <v>72.264853228167823</v>
      </c>
      <c r="DD85" s="2">
        <f t="shared" si="78"/>
        <v>70.703792533344057</v>
      </c>
      <c r="DE85" s="2">
        <f t="shared" si="79"/>
        <v>70.094213116628808</v>
      </c>
      <c r="DF85" s="2">
        <f t="shared" si="80"/>
        <v>64.204151285500302</v>
      </c>
      <c r="DG85" s="2">
        <f t="shared" si="81"/>
        <v>65.753900000000002</v>
      </c>
      <c r="DH85" s="2">
        <f t="shared" si="82"/>
        <v>65.594252464138009</v>
      </c>
      <c r="DI85" s="2">
        <f t="shared" si="82"/>
        <v>63.692411152516847</v>
      </c>
      <c r="DK85" s="2">
        <f t="shared" si="139"/>
        <v>57.12756642721925</v>
      </c>
      <c r="DL85" s="2">
        <f t="shared" si="140"/>
        <v>62.033279027057858</v>
      </c>
      <c r="DM85" s="2">
        <f t="shared" si="85"/>
        <v>57.29249554891895</v>
      </c>
      <c r="DN85" s="2">
        <f t="shared" si="86"/>
        <v>56.254236378434598</v>
      </c>
      <c r="DO85" s="2">
        <f t="shared" si="87"/>
        <v>59.996563239004324</v>
      </c>
      <c r="DP85" s="2">
        <f t="shared" si="88"/>
        <v>62.321428815683717</v>
      </c>
      <c r="DQ85" s="2">
        <f t="shared" si="89"/>
        <v>64.873416226357136</v>
      </c>
      <c r="DR85" s="2">
        <f t="shared" si="90"/>
        <v>65.156277268844576</v>
      </c>
      <c r="DS85" s="2">
        <f t="shared" si="91"/>
        <v>68.138987655562161</v>
      </c>
      <c r="DT85" s="2">
        <f t="shared" si="92"/>
        <v>66.311852868523829</v>
      </c>
      <c r="DU85" s="2">
        <f t="shared" si="93"/>
        <v>62.643209285795557</v>
      </c>
      <c r="DV85" s="2">
        <f t="shared" si="94"/>
        <v>60.725128325390237</v>
      </c>
      <c r="DW85" s="2">
        <f t="shared" si="95"/>
        <v>64.057291358087184</v>
      </c>
      <c r="DX85" s="2">
        <f t="shared" si="96"/>
        <v>64.716341163709941</v>
      </c>
      <c r="DY85" s="2">
        <f t="shared" si="96"/>
        <v>64.521653789572227</v>
      </c>
      <c r="EA85" s="2">
        <f t="shared" si="97"/>
        <v>3.6986617638424951E-2</v>
      </c>
      <c r="EB85" s="2">
        <f t="shared" si="98"/>
        <v>3.6144872367871089E-2</v>
      </c>
      <c r="EC85" s="2">
        <f t="shared" si="99"/>
        <v>3.8287536050785435E-2</v>
      </c>
      <c r="ED85" s="2">
        <f t="shared" si="100"/>
        <v>3.9771963267823042E-2</v>
      </c>
      <c r="EE85" s="2">
        <f t="shared" si="101"/>
        <v>4.0011241768084939E-2</v>
      </c>
      <c r="EF85" s="2">
        <f t="shared" si="102"/>
        <v>4.2026976135866687E-2</v>
      </c>
      <c r="EG85" s="2">
        <f t="shared" si="103"/>
        <v>4.2314228656328647E-2</v>
      </c>
      <c r="EH85" s="2">
        <f t="shared" si="104"/>
        <v>4.2496423471316748E-2</v>
      </c>
      <c r="EI85" s="2">
        <f t="shared" si="105"/>
        <v>4.6424766242429881E-2</v>
      </c>
      <c r="EJ85" s="2">
        <f t="shared" si="106"/>
        <v>4.3502715726790542E-2</v>
      </c>
      <c r="EK85" s="2">
        <f t="shared" si="107"/>
        <v>3.9465300516286529E-2</v>
      </c>
      <c r="EL85" s="2">
        <f t="shared" si="108"/>
        <v>3.4256488971570256E-2</v>
      </c>
      <c r="EM85" s="2">
        <f t="shared" si="109"/>
        <v>3.4182058184186903E-2</v>
      </c>
      <c r="EN85" s="2">
        <f t="shared" si="110"/>
        <v>3.7019147954407222E-2</v>
      </c>
      <c r="EO85" s="2">
        <f t="shared" si="110"/>
        <v>3.324047338262702E-2</v>
      </c>
    </row>
    <row r="86" spans="2:145" x14ac:dyDescent="0.25">
      <c r="B86" s="2">
        <v>59</v>
      </c>
      <c r="C86" s="43">
        <v>67.397000000000006</v>
      </c>
      <c r="D86" s="43">
        <v>76.917000000000002</v>
      </c>
      <c r="E86" s="43">
        <v>72.483000000000004</v>
      </c>
      <c r="F86" s="43">
        <v>66.716999999999999</v>
      </c>
      <c r="G86" s="43">
        <v>68.45</v>
      </c>
      <c r="H86" s="43">
        <v>68.966999999999999</v>
      </c>
      <c r="I86" s="43">
        <v>76.066999999999993</v>
      </c>
      <c r="J86" s="43">
        <v>79.650000000000006</v>
      </c>
      <c r="K86" s="43">
        <v>85.867000000000004</v>
      </c>
      <c r="L86" s="43">
        <v>78.033000000000001</v>
      </c>
      <c r="M86" s="43">
        <v>76.033000000000001</v>
      </c>
      <c r="N86" s="43">
        <v>68</v>
      </c>
      <c r="O86" s="43">
        <v>71.167000000000002</v>
      </c>
      <c r="P86" s="43">
        <v>64.566999999999993</v>
      </c>
      <c r="Q86" s="43">
        <v>62.75</v>
      </c>
      <c r="S86" s="4">
        <f t="shared" si="111"/>
        <v>71.838678805930144</v>
      </c>
      <c r="T86" s="4">
        <f t="shared" si="127"/>
        <v>81.100985718978109</v>
      </c>
      <c r="U86" s="4">
        <f t="shared" si="128"/>
        <v>79.123608299020844</v>
      </c>
      <c r="V86" s="4">
        <f t="shared" si="129"/>
        <v>79.25507275307632</v>
      </c>
      <c r="W86" s="4">
        <f t="shared" si="130"/>
        <v>75.99225329297154</v>
      </c>
      <c r="X86" s="4">
        <f t="shared" si="131"/>
        <v>75.736657185873923</v>
      </c>
      <c r="Y86" s="4">
        <f t="shared" si="132"/>
        <v>80.288650229121231</v>
      </c>
      <c r="Z86" s="4">
        <f t="shared" si="133"/>
        <v>81.010538118922298</v>
      </c>
      <c r="AA86" s="4">
        <f t="shared" si="134"/>
        <v>85.491462606853844</v>
      </c>
      <c r="AB86" s="4">
        <f t="shared" si="135"/>
        <v>80.914572417791334</v>
      </c>
      <c r="AC86" s="4">
        <f t="shared" si="136"/>
        <v>76.251743171496699</v>
      </c>
      <c r="AD86" s="4">
        <f t="shared" si="137"/>
        <v>78.768467643814134</v>
      </c>
      <c r="AE86" s="4">
        <f t="shared" si="138"/>
        <v>82.706495121527652</v>
      </c>
      <c r="AF86" s="4">
        <f t="shared" si="12"/>
        <v>71.007543288342504</v>
      </c>
      <c r="AG86" s="4">
        <f t="shared" si="124"/>
        <v>64.959800537569663</v>
      </c>
      <c r="AI86" s="4">
        <f t="shared" si="13"/>
        <v>-4.4416788059301382</v>
      </c>
      <c r="AJ86" s="4">
        <f t="shared" si="14"/>
        <v>-4.1839857189781071</v>
      </c>
      <c r="AK86" s="4">
        <f t="shared" si="15"/>
        <v>-6.6406082990208404</v>
      </c>
      <c r="AL86" s="4">
        <f t="shared" si="16"/>
        <v>-12.538072753076321</v>
      </c>
      <c r="AM86" s="4">
        <f t="shared" si="17"/>
        <v>-7.5422532929715373</v>
      </c>
      <c r="AN86" s="4">
        <f t="shared" si="18"/>
        <v>-6.7696571858739247</v>
      </c>
      <c r="AO86" s="4">
        <f t="shared" si="19"/>
        <v>-4.2216502291212379</v>
      </c>
      <c r="AP86" s="4">
        <f t="shared" si="20"/>
        <v>-1.3605381189222925</v>
      </c>
      <c r="AQ86" s="4">
        <f t="shared" si="21"/>
        <v>0.37553739314616053</v>
      </c>
      <c r="AR86" s="4">
        <f t="shared" si="22"/>
        <v>-2.8815724177913324</v>
      </c>
      <c r="AS86" s="4">
        <f t="shared" si="23"/>
        <v>-0.21874317149669764</v>
      </c>
      <c r="AT86" s="4">
        <f t="shared" si="24"/>
        <v>-10.768467643814134</v>
      </c>
      <c r="AU86" s="4">
        <f t="shared" si="25"/>
        <v>-11.539495121527651</v>
      </c>
      <c r="AV86" s="4">
        <f t="shared" si="26"/>
        <v>-6.4405432883425107</v>
      </c>
      <c r="AW86" s="4">
        <f t="shared" si="26"/>
        <v>-2.209800537569663</v>
      </c>
      <c r="AY86" s="2">
        <f t="shared" si="27"/>
        <v>61.305707282332129</v>
      </c>
      <c r="AZ86" s="2">
        <f t="shared" si="28"/>
        <v>66.439543952274093</v>
      </c>
      <c r="BA86" s="2">
        <f t="shared" si="29"/>
        <v>63.473492717406721</v>
      </c>
      <c r="BB86" s="2">
        <f t="shared" si="30"/>
        <v>59.987615922374211</v>
      </c>
      <c r="BC86" s="2">
        <f t="shared" si="31"/>
        <v>63.88136895422015</v>
      </c>
      <c r="BD86" s="2">
        <f t="shared" si="32"/>
        <v>65.389895120665983</v>
      </c>
      <c r="BE86" s="2">
        <f t="shared" si="33"/>
        <v>67.602494028901148</v>
      </c>
      <c r="BF86" s="2">
        <f t="shared" si="34"/>
        <v>68.946883462013105</v>
      </c>
      <c r="BG86" s="2">
        <f t="shared" si="35"/>
        <v>71.718926412215382</v>
      </c>
      <c r="BH86" s="2">
        <f t="shared" si="36"/>
        <v>70.178947459878458</v>
      </c>
      <c r="BI86" s="2">
        <f t="shared" si="37"/>
        <v>69.379313563881894</v>
      </c>
      <c r="BJ86" s="2">
        <f t="shared" si="38"/>
        <v>63.808621250975058</v>
      </c>
      <c r="BK86" s="2">
        <f t="shared" si="39"/>
        <v>65.45122238684408</v>
      </c>
      <c r="BL86" s="2">
        <f t="shared" si="40"/>
        <v>65.373126542983286</v>
      </c>
      <c r="BM86" s="2">
        <f t="shared" si="40"/>
        <v>63.597540207437795</v>
      </c>
      <c r="BO86" s="2" t="str">
        <f t="shared" si="41"/>
        <v/>
      </c>
      <c r="BP86" s="2" t="str">
        <f t="shared" si="42"/>
        <v/>
      </c>
      <c r="BQ86" s="2" t="str">
        <f t="shared" si="43"/>
        <v/>
      </c>
      <c r="BR86" s="2" t="str">
        <f t="shared" si="44"/>
        <v/>
      </c>
      <c r="BS86" s="2" t="str">
        <f t="shared" si="45"/>
        <v/>
      </c>
      <c r="BT86" s="2" t="str">
        <f t="shared" si="46"/>
        <v/>
      </c>
      <c r="BU86" s="2" t="str">
        <f t="shared" si="47"/>
        <v/>
      </c>
      <c r="BV86" s="2" t="str">
        <f t="shared" si="48"/>
        <v/>
      </c>
      <c r="BW86" s="2" t="str">
        <f t="shared" si="49"/>
        <v/>
      </c>
      <c r="BX86" s="2" t="str">
        <f t="shared" si="50"/>
        <v/>
      </c>
      <c r="BY86" s="2" t="str">
        <f t="shared" si="51"/>
        <v/>
      </c>
      <c r="BZ86" s="2" t="str">
        <f t="shared" si="52"/>
        <v/>
      </c>
      <c r="CA86" s="2" t="str">
        <f t="shared" si="53"/>
        <v/>
      </c>
      <c r="CB86" s="2" t="str">
        <f t="shared" si="54"/>
        <v/>
      </c>
      <c r="CC86" s="2">
        <f t="shared" si="125"/>
        <v>62.75</v>
      </c>
      <c r="CE86" s="2" t="str">
        <f t="shared" si="55"/>
        <v/>
      </c>
      <c r="CF86" s="2" t="str">
        <f t="shared" si="56"/>
        <v/>
      </c>
      <c r="CG86" s="2" t="str">
        <f t="shared" si="57"/>
        <v/>
      </c>
      <c r="CH86" s="2" t="str">
        <f t="shared" si="58"/>
        <v/>
      </c>
      <c r="CI86" s="2" t="str">
        <f t="shared" si="59"/>
        <v/>
      </c>
      <c r="CJ86" s="2" t="str">
        <f t="shared" si="60"/>
        <v/>
      </c>
      <c r="CK86" s="2" t="str">
        <f t="shared" si="61"/>
        <v/>
      </c>
      <c r="CL86" s="2" t="str">
        <f t="shared" si="62"/>
        <v/>
      </c>
      <c r="CM86" s="2" t="str">
        <f t="shared" si="63"/>
        <v/>
      </c>
      <c r="CN86" s="2" t="str">
        <f t="shared" si="64"/>
        <v/>
      </c>
      <c r="CO86" s="2" t="str">
        <f t="shared" si="65"/>
        <v/>
      </c>
      <c r="CP86" s="2" t="str">
        <f t="shared" si="66"/>
        <v/>
      </c>
      <c r="CQ86" s="2" t="str">
        <f t="shared" si="67"/>
        <v/>
      </c>
      <c r="CR86" s="2" t="str">
        <f t="shared" si="68"/>
        <v/>
      </c>
      <c r="CS86" s="2" t="str">
        <f t="shared" si="126"/>
        <v/>
      </c>
      <c r="CU86" s="2">
        <f t="shared" si="69"/>
        <v>61.487315819826875</v>
      </c>
      <c r="CV86" s="2">
        <f t="shared" si="70"/>
        <v>66.628605200871675</v>
      </c>
      <c r="CW86" s="2">
        <f t="shared" si="71"/>
        <v>63.75028483645464</v>
      </c>
      <c r="CX86" s="2">
        <f t="shared" si="72"/>
        <v>60.164418005267976</v>
      </c>
      <c r="CY86" s="2">
        <f t="shared" si="73"/>
        <v>64.066312721153011</v>
      </c>
      <c r="CZ86" s="2">
        <f t="shared" si="74"/>
        <v>65.54554661667639</v>
      </c>
      <c r="DA86" s="2">
        <f t="shared" si="75"/>
        <v>67.743706327421791</v>
      </c>
      <c r="DB86" s="2">
        <f t="shared" si="76"/>
        <v>69.140628220237531</v>
      </c>
      <c r="DC86" s="2">
        <f t="shared" si="77"/>
        <v>71.92151027605945</v>
      </c>
      <c r="DD86" s="2">
        <f t="shared" si="78"/>
        <v>70.381220058762352</v>
      </c>
      <c r="DE86" s="2">
        <f t="shared" si="79"/>
        <v>69.691370211727801</v>
      </c>
      <c r="DF86" s="2">
        <f t="shared" si="80"/>
        <v>63.935621650867269</v>
      </c>
      <c r="DG86" s="2">
        <f t="shared" si="81"/>
        <v>65.513008695652175</v>
      </c>
      <c r="DH86" s="2">
        <f t="shared" si="82"/>
        <v>65.408332218604272</v>
      </c>
      <c r="DI86" s="2">
        <f t="shared" si="82"/>
        <v>63.568927342588481</v>
      </c>
      <c r="DK86" s="2">
        <f t="shared" si="139"/>
        <v>56.993258345904209</v>
      </c>
      <c r="DL86" s="2">
        <f t="shared" si="140"/>
        <v>61.841558548057343</v>
      </c>
      <c r="DM86" s="2">
        <f t="shared" si="85"/>
        <v>57.132729343287679</v>
      </c>
      <c r="DN86" s="2">
        <f t="shared" si="86"/>
        <v>56.094612999331801</v>
      </c>
      <c r="DO86" s="2">
        <f t="shared" si="87"/>
        <v>59.834456436709573</v>
      </c>
      <c r="DP86" s="2">
        <f t="shared" si="88"/>
        <v>62.15411922521492</v>
      </c>
      <c r="DQ86" s="2">
        <f t="shared" si="89"/>
        <v>64.687691560895473</v>
      </c>
      <c r="DR86" s="2">
        <f t="shared" si="90"/>
        <v>64.965646886549052</v>
      </c>
      <c r="DS86" s="2">
        <f t="shared" si="91"/>
        <v>67.923941203935541</v>
      </c>
      <c r="DT86" s="2">
        <f t="shared" si="92"/>
        <v>66.122886939543974</v>
      </c>
      <c r="DU86" s="2">
        <f t="shared" si="93"/>
        <v>62.452538526018323</v>
      </c>
      <c r="DV86" s="2">
        <f t="shared" si="94"/>
        <v>60.54331410967832</v>
      </c>
      <c r="DW86" s="2">
        <f t="shared" si="95"/>
        <v>63.859052848949219</v>
      </c>
      <c r="DX86" s="2">
        <f t="shared" si="96"/>
        <v>64.537900714124504</v>
      </c>
      <c r="DY86" s="2">
        <f t="shared" si="96"/>
        <v>64.356489226321685</v>
      </c>
      <c r="EA86" s="2">
        <f t="shared" si="97"/>
        <v>4.0410817740660653E-2</v>
      </c>
      <c r="EB86" s="2">
        <f t="shared" si="98"/>
        <v>3.9494340103503028E-2</v>
      </c>
      <c r="EC86" s="2">
        <f t="shared" si="99"/>
        <v>4.1826943398317683E-2</v>
      </c>
      <c r="ED86" s="2">
        <f t="shared" si="100"/>
        <v>4.3442396536414643E-2</v>
      </c>
      <c r="EE86" s="2">
        <f t="shared" si="101"/>
        <v>4.3702752291643297E-2</v>
      </c>
      <c r="EF86" s="2">
        <f t="shared" si="102"/>
        <v>4.5895570815489367E-2</v>
      </c>
      <c r="EG86" s="2">
        <f t="shared" si="103"/>
        <v>4.6207989590692625E-2</v>
      </c>
      <c r="EH86" s="2">
        <f t="shared" si="104"/>
        <v>4.6406137594215406E-2</v>
      </c>
      <c r="EI86" s="2">
        <f t="shared" si="105"/>
        <v>5.0676763850499733E-2</v>
      </c>
      <c r="EJ86" s="2">
        <f t="shared" si="106"/>
        <v>4.750041699908851E-2</v>
      </c>
      <c r="EK86" s="2">
        <f t="shared" si="107"/>
        <v>4.3108703364653778E-2</v>
      </c>
      <c r="EL86" s="2">
        <f t="shared" si="108"/>
        <v>3.7437761273172089E-2</v>
      </c>
      <c r="EM86" s="2">
        <f t="shared" si="109"/>
        <v>3.7356685749058961E-2</v>
      </c>
      <c r="EN86" s="2">
        <f t="shared" si="110"/>
        <v>4.0446233207086214E-2</v>
      </c>
      <c r="EO86" s="2">
        <f t="shared" si="110"/>
        <v>3.6330941657158847E-2</v>
      </c>
    </row>
    <row r="87" spans="2:145" x14ac:dyDescent="0.25">
      <c r="B87" s="2">
        <v>60</v>
      </c>
      <c r="C87" s="43">
        <v>68.302000000000007</v>
      </c>
      <c r="D87" s="43">
        <v>74.167000000000002</v>
      </c>
      <c r="E87" s="43">
        <v>73.216999999999999</v>
      </c>
      <c r="F87" s="43">
        <v>70.867000000000004</v>
      </c>
      <c r="G87" s="43">
        <v>71.183000000000007</v>
      </c>
      <c r="H87" s="43">
        <v>72.082999999999998</v>
      </c>
      <c r="I87" s="43">
        <v>77.05</v>
      </c>
      <c r="J87" s="43">
        <v>79.533000000000001</v>
      </c>
      <c r="K87" s="43">
        <v>88.2</v>
      </c>
      <c r="L87" s="43">
        <v>79.400000000000006</v>
      </c>
      <c r="M87" s="43">
        <v>77.5</v>
      </c>
      <c r="N87" s="43">
        <v>68.117000000000004</v>
      </c>
      <c r="O87" s="43">
        <v>73.150000000000006</v>
      </c>
      <c r="P87" s="43">
        <v>65.983000000000004</v>
      </c>
      <c r="Q87" s="43">
        <v>63.667000000000002</v>
      </c>
      <c r="S87" s="4">
        <f t="shared" si="111"/>
        <v>72.512875626611304</v>
      </c>
      <c r="T87" s="4">
        <f t="shared" si="127"/>
        <v>78.493137203867789</v>
      </c>
      <c r="U87" s="4">
        <f t="shared" si="128"/>
        <v>77.656314980954122</v>
      </c>
      <c r="V87" s="4">
        <f t="shared" si="129"/>
        <v>79.286056671070511</v>
      </c>
      <c r="W87" s="4">
        <f t="shared" si="130"/>
        <v>77.054404387924691</v>
      </c>
      <c r="X87" s="4">
        <f t="shared" si="131"/>
        <v>78.142058965105917</v>
      </c>
      <c r="Y87" s="4">
        <f t="shared" si="132"/>
        <v>82.170129254478852</v>
      </c>
      <c r="Z87" s="4">
        <f t="shared" si="133"/>
        <v>81.19539884306414</v>
      </c>
      <c r="AA87" s="4">
        <f t="shared" si="134"/>
        <v>87.795309765833139</v>
      </c>
      <c r="AB87" s="4">
        <f t="shared" si="135"/>
        <v>82.148074775488695</v>
      </c>
      <c r="AC87" s="4">
        <f t="shared" si="136"/>
        <v>76.102751305745656</v>
      </c>
      <c r="AD87" s="4">
        <f t="shared" si="137"/>
        <v>75.212229343157048</v>
      </c>
      <c r="AE87" s="4">
        <f t="shared" si="138"/>
        <v>79.528860599111951</v>
      </c>
      <c r="AF87" s="4">
        <f t="shared" si="12"/>
        <v>71.241131752528048</v>
      </c>
      <c r="AG87" s="4">
        <f t="shared" si="124"/>
        <v>65.299700248418858</v>
      </c>
      <c r="AI87" s="4">
        <f t="shared" si="13"/>
        <v>-4.2108756266112977</v>
      </c>
      <c r="AJ87" s="4">
        <f t="shared" si="14"/>
        <v>-4.3261372038677877</v>
      </c>
      <c r="AK87" s="4">
        <f t="shared" si="15"/>
        <v>-4.4393149809541228</v>
      </c>
      <c r="AL87" s="4">
        <f t="shared" si="16"/>
        <v>-8.419056671070507</v>
      </c>
      <c r="AM87" s="4">
        <f t="shared" si="17"/>
        <v>-5.8714043879246844</v>
      </c>
      <c r="AN87" s="4">
        <f t="shared" si="18"/>
        <v>-6.059058965105919</v>
      </c>
      <c r="AO87" s="4">
        <f t="shared" si="19"/>
        <v>-5.1201292544788544</v>
      </c>
      <c r="AP87" s="4">
        <f t="shared" si="20"/>
        <v>-1.662398843064139</v>
      </c>
      <c r="AQ87" s="4">
        <f t="shared" si="21"/>
        <v>0.40469023416686412</v>
      </c>
      <c r="AR87" s="4">
        <f t="shared" si="22"/>
        <v>-2.7480747754886892</v>
      </c>
      <c r="AS87" s="4">
        <f t="shared" si="23"/>
        <v>1.3972486942543441</v>
      </c>
      <c r="AT87" s="4">
        <f t="shared" si="24"/>
        <v>-7.0952293431570439</v>
      </c>
      <c r="AU87" s="4">
        <f t="shared" si="25"/>
        <v>-6.3788605991119454</v>
      </c>
      <c r="AV87" s="4">
        <f t="shared" si="26"/>
        <v>-5.258131752528044</v>
      </c>
      <c r="AW87" s="4">
        <f t="shared" si="26"/>
        <v>-1.6327002484188569</v>
      </c>
      <c r="AY87" s="2">
        <f t="shared" si="27"/>
        <v>61.020866733394911</v>
      </c>
      <c r="AZ87" s="2">
        <f t="shared" si="28"/>
        <v>66.098190717477564</v>
      </c>
      <c r="BA87" s="2">
        <f t="shared" si="29"/>
        <v>63.089857403863029</v>
      </c>
      <c r="BB87" s="2">
        <f t="shared" si="30"/>
        <v>59.686485755127869</v>
      </c>
      <c r="BC87" s="2">
        <f t="shared" si="31"/>
        <v>63.58139604286297</v>
      </c>
      <c r="BD87" s="2">
        <f t="shared" si="32"/>
        <v>65.108529606516825</v>
      </c>
      <c r="BE87" s="2">
        <f t="shared" si="33"/>
        <v>67.316603344828835</v>
      </c>
      <c r="BF87" s="2">
        <f t="shared" si="34"/>
        <v>68.620066483805033</v>
      </c>
      <c r="BG87" s="2">
        <f t="shared" si="35"/>
        <v>71.364213516962167</v>
      </c>
      <c r="BH87" s="2">
        <f t="shared" si="36"/>
        <v>69.844798759137205</v>
      </c>
      <c r="BI87" s="2">
        <f t="shared" si="37"/>
        <v>68.957768539347384</v>
      </c>
      <c r="BJ87" s="2">
        <f t="shared" si="38"/>
        <v>63.53188683914567</v>
      </c>
      <c r="BK87" s="2">
        <f t="shared" si="39"/>
        <v>65.2063541607546</v>
      </c>
      <c r="BL87" s="2">
        <f t="shared" si="40"/>
        <v>65.184290192485506</v>
      </c>
      <c r="BM87" s="2">
        <f t="shared" si="40"/>
        <v>63.475052732547944</v>
      </c>
      <c r="BO87" s="2" t="str">
        <f t="shared" si="41"/>
        <v/>
      </c>
      <c r="BP87" s="2" t="str">
        <f t="shared" si="42"/>
        <v/>
      </c>
      <c r="BQ87" s="2" t="str">
        <f t="shared" si="43"/>
        <v/>
      </c>
      <c r="BR87" s="2" t="str">
        <f t="shared" si="44"/>
        <v/>
      </c>
      <c r="BS87" s="2" t="str">
        <f t="shared" si="45"/>
        <v/>
      </c>
      <c r="BT87" s="2" t="str">
        <f t="shared" si="46"/>
        <v/>
      </c>
      <c r="BU87" s="2" t="str">
        <f t="shared" si="47"/>
        <v/>
      </c>
      <c r="BV87" s="2" t="str">
        <f t="shared" si="48"/>
        <v/>
      </c>
      <c r="BW87" s="2" t="str">
        <f t="shared" si="49"/>
        <v/>
      </c>
      <c r="BX87" s="2" t="str">
        <f t="shared" si="50"/>
        <v/>
      </c>
      <c r="BY87" s="2" t="str">
        <f t="shared" si="51"/>
        <v/>
      </c>
      <c r="BZ87" s="2" t="str">
        <f t="shared" si="52"/>
        <v/>
      </c>
      <c r="CA87" s="2" t="str">
        <f t="shared" si="53"/>
        <v/>
      </c>
      <c r="CB87" s="2" t="str">
        <f t="shared" si="54"/>
        <v/>
      </c>
      <c r="CC87" s="2">
        <f t="shared" si="125"/>
        <v>63.667000000000002</v>
      </c>
      <c r="CE87" s="2" t="str">
        <f t="shared" si="55"/>
        <v/>
      </c>
      <c r="CF87" s="2" t="str">
        <f t="shared" si="56"/>
        <v/>
      </c>
      <c r="CG87" s="2" t="str">
        <f t="shared" si="57"/>
        <v/>
      </c>
      <c r="CH87" s="2" t="str">
        <f t="shared" si="58"/>
        <v/>
      </c>
      <c r="CI87" s="2" t="str">
        <f t="shared" si="59"/>
        <v/>
      </c>
      <c r="CJ87" s="2" t="str">
        <f t="shared" si="60"/>
        <v/>
      </c>
      <c r="CK87" s="2" t="str">
        <f t="shared" si="61"/>
        <v/>
      </c>
      <c r="CL87" s="2" t="str">
        <f t="shared" si="62"/>
        <v/>
      </c>
      <c r="CM87" s="2" t="str">
        <f t="shared" si="63"/>
        <v/>
      </c>
      <c r="CN87" s="2" t="str">
        <f t="shared" si="64"/>
        <v/>
      </c>
      <c r="CO87" s="2" t="str">
        <f t="shared" si="65"/>
        <v/>
      </c>
      <c r="CP87" s="2" t="str">
        <f t="shared" si="66"/>
        <v/>
      </c>
      <c r="CQ87" s="2" t="str">
        <f t="shared" si="67"/>
        <v/>
      </c>
      <c r="CR87" s="2" t="str">
        <f t="shared" si="68"/>
        <v/>
      </c>
      <c r="CS87" s="2" t="str">
        <f t="shared" si="126"/>
        <v/>
      </c>
      <c r="CU87" s="2">
        <f t="shared" si="69"/>
        <v>61.213045612011548</v>
      </c>
      <c r="CV87" s="2">
        <f t="shared" si="70"/>
        <v>66.298746017088121</v>
      </c>
      <c r="CW87" s="2">
        <f t="shared" si="71"/>
        <v>63.382638577716399</v>
      </c>
      <c r="CX87" s="2">
        <f t="shared" si="72"/>
        <v>59.87329877916212</v>
      </c>
      <c r="CY87" s="2">
        <f t="shared" si="73"/>
        <v>63.777274515620952</v>
      </c>
      <c r="CZ87" s="2">
        <f t="shared" si="74"/>
        <v>65.273182287503914</v>
      </c>
      <c r="DA87" s="2">
        <f t="shared" si="75"/>
        <v>67.466118667008274</v>
      </c>
      <c r="DB87" s="2">
        <f t="shared" si="76"/>
        <v>68.825236534389077</v>
      </c>
      <c r="DC87" s="2">
        <f t="shared" si="77"/>
        <v>71.578167323951078</v>
      </c>
      <c r="DD87" s="2">
        <f t="shared" si="78"/>
        <v>70.058647584180633</v>
      </c>
      <c r="DE87" s="2">
        <f t="shared" si="79"/>
        <v>69.288527306826794</v>
      </c>
      <c r="DF87" s="2">
        <f t="shared" si="80"/>
        <v>63.667092016234236</v>
      </c>
      <c r="DG87" s="2">
        <f t="shared" si="81"/>
        <v>65.272117391304349</v>
      </c>
      <c r="DH87" s="2">
        <f t="shared" si="82"/>
        <v>65.222411973070521</v>
      </c>
      <c r="DI87" s="2">
        <f t="shared" si="82"/>
        <v>63.445443532660114</v>
      </c>
      <c r="DK87" s="2">
        <f t="shared" si="139"/>
        <v>56.858950264589168</v>
      </c>
      <c r="DL87" s="2">
        <f t="shared" si="140"/>
        <v>61.64983806905682</v>
      </c>
      <c r="DM87" s="2">
        <f t="shared" si="85"/>
        <v>56.972963137656407</v>
      </c>
      <c r="DN87" s="2">
        <f t="shared" si="86"/>
        <v>55.934989620229004</v>
      </c>
      <c r="DO87" s="2">
        <f t="shared" si="87"/>
        <v>59.672349634414829</v>
      </c>
      <c r="DP87" s="2">
        <f t="shared" si="88"/>
        <v>61.986809634746123</v>
      </c>
      <c r="DQ87" s="2">
        <f t="shared" si="89"/>
        <v>64.501966895433824</v>
      </c>
      <c r="DR87" s="2">
        <f t="shared" si="90"/>
        <v>64.775016504253543</v>
      </c>
      <c r="DS87" s="2">
        <f t="shared" si="91"/>
        <v>67.708894752308922</v>
      </c>
      <c r="DT87" s="2">
        <f t="shared" si="92"/>
        <v>65.933921010564134</v>
      </c>
      <c r="DU87" s="2">
        <f t="shared" si="93"/>
        <v>62.261867766241089</v>
      </c>
      <c r="DV87" s="2">
        <f t="shared" si="94"/>
        <v>60.361499893966403</v>
      </c>
      <c r="DW87" s="2">
        <f t="shared" si="95"/>
        <v>63.66081433981126</v>
      </c>
      <c r="DX87" s="2">
        <f t="shared" si="96"/>
        <v>64.359460264539081</v>
      </c>
      <c r="DY87" s="2">
        <f t="shared" si="96"/>
        <v>64.191324663071157</v>
      </c>
      <c r="EA87" s="2">
        <f t="shared" si="97"/>
        <v>4.4137498902133143E-2</v>
      </c>
      <c r="EB87" s="2">
        <f t="shared" si="98"/>
        <v>4.3140303454596483E-2</v>
      </c>
      <c r="EC87" s="2">
        <f t="shared" si="99"/>
        <v>4.567800298023033E-2</v>
      </c>
      <c r="ED87" s="2">
        <f t="shared" si="100"/>
        <v>4.7434829642693847E-2</v>
      </c>
      <c r="EE87" s="2">
        <f t="shared" si="101"/>
        <v>4.771791894530869E-2</v>
      </c>
      <c r="EF87" s="2">
        <f t="shared" si="102"/>
        <v>5.0101646521709745E-2</v>
      </c>
      <c r="EG87" s="2">
        <f t="shared" si="103"/>
        <v>5.0441183077482972E-2</v>
      </c>
      <c r="EH87" s="2">
        <f t="shared" si="104"/>
        <v>5.0656519660040908E-2</v>
      </c>
      <c r="EI87" s="2">
        <f t="shared" si="105"/>
        <v>5.5295615138869596E-2</v>
      </c>
      <c r="EJ87" s="2">
        <f t="shared" si="106"/>
        <v>5.1845575998004836E-2</v>
      </c>
      <c r="EK87" s="2">
        <f t="shared" si="107"/>
        <v>4.7071978593663071E-2</v>
      </c>
      <c r="EL87" s="2">
        <f t="shared" si="108"/>
        <v>4.09019540486458E-2</v>
      </c>
      <c r="EM87" s="2">
        <f t="shared" si="109"/>
        <v>4.0813694536736458E-2</v>
      </c>
      <c r="EN87" s="2">
        <f t="shared" si="110"/>
        <v>4.4176030023615045E-2</v>
      </c>
      <c r="EO87" s="2">
        <f t="shared" si="110"/>
        <v>3.9696941886057643E-2</v>
      </c>
    </row>
    <row r="88" spans="2:145" x14ac:dyDescent="0.25">
      <c r="B88" s="2">
        <v>61</v>
      </c>
      <c r="C88" s="43">
        <v>74.364999999999995</v>
      </c>
      <c r="D88" s="43">
        <v>76.05</v>
      </c>
      <c r="E88" s="43">
        <v>77.917000000000002</v>
      </c>
      <c r="F88" s="43">
        <v>77.183000000000007</v>
      </c>
      <c r="G88" s="43">
        <v>76.016999999999996</v>
      </c>
      <c r="H88" s="43">
        <v>75.617000000000004</v>
      </c>
      <c r="I88" s="43">
        <v>82.816999999999993</v>
      </c>
      <c r="J88" s="43">
        <v>83.45</v>
      </c>
      <c r="K88" s="43">
        <v>92.7</v>
      </c>
      <c r="L88" s="43">
        <v>83.066999999999993</v>
      </c>
      <c r="M88" s="43">
        <v>81.466999999999999</v>
      </c>
      <c r="N88" s="43">
        <v>69.75</v>
      </c>
      <c r="O88" s="43">
        <v>74.7</v>
      </c>
      <c r="P88" s="43">
        <v>68.766999999999996</v>
      </c>
      <c r="Q88" s="43">
        <v>63.45</v>
      </c>
      <c r="S88" s="4">
        <f t="shared" si="111"/>
        <v>75.688283344336483</v>
      </c>
      <c r="T88" s="4">
        <f t="shared" si="127"/>
        <v>80.115214055683296</v>
      </c>
      <c r="U88" s="4">
        <f t="shared" si="128"/>
        <v>80.227416896749162</v>
      </c>
      <c r="V88" s="4">
        <f t="shared" si="129"/>
        <v>83.070190997975175</v>
      </c>
      <c r="W88" s="4">
        <f t="shared" si="130"/>
        <v>80.776907263706192</v>
      </c>
      <c r="X88" s="4">
        <f t="shared" si="131"/>
        <v>82.581994263841196</v>
      </c>
      <c r="Y88" s="4">
        <f t="shared" si="132"/>
        <v>86.604857856409723</v>
      </c>
      <c r="Z88" s="4">
        <f t="shared" si="133"/>
        <v>84.467293871849691</v>
      </c>
      <c r="AA88" s="4">
        <f t="shared" si="134"/>
        <v>92.653887224531715</v>
      </c>
      <c r="AB88" s="4">
        <f t="shared" si="135"/>
        <v>85.910402737895623</v>
      </c>
      <c r="AC88" s="4">
        <f t="shared" si="136"/>
        <v>78.306522026308173</v>
      </c>
      <c r="AD88" s="4">
        <f t="shared" si="137"/>
        <v>75.95720414485865</v>
      </c>
      <c r="AE88" s="4">
        <f t="shared" si="138"/>
        <v>80.663784500123143</v>
      </c>
      <c r="AF88" s="4">
        <f t="shared" si="12"/>
        <v>73.398538197723028</v>
      </c>
      <c r="AG88" s="4">
        <f t="shared" si="124"/>
        <v>66.366098478749194</v>
      </c>
      <c r="AI88" s="4">
        <f t="shared" si="13"/>
        <v>-1.3232833443364882</v>
      </c>
      <c r="AJ88" s="4">
        <f t="shared" si="14"/>
        <v>-4.065214055683299</v>
      </c>
      <c r="AK88" s="4">
        <f t="shared" si="15"/>
        <v>-2.3104168967491603</v>
      </c>
      <c r="AL88" s="4">
        <f t="shared" si="16"/>
        <v>-5.8871909979751678</v>
      </c>
      <c r="AM88" s="4">
        <f t="shared" si="17"/>
        <v>-4.7599072637061965</v>
      </c>
      <c r="AN88" s="4">
        <f t="shared" si="18"/>
        <v>-6.9649942638411915</v>
      </c>
      <c r="AO88" s="4">
        <f t="shared" si="19"/>
        <v>-3.7878578564097296</v>
      </c>
      <c r="AP88" s="4">
        <f t="shared" si="20"/>
        <v>-1.017293871849688</v>
      </c>
      <c r="AQ88" s="4">
        <f t="shared" si="21"/>
        <v>4.6112775468287737E-2</v>
      </c>
      <c r="AR88" s="4">
        <f t="shared" si="22"/>
        <v>-2.8434027378956301</v>
      </c>
      <c r="AS88" s="4">
        <f t="shared" si="23"/>
        <v>3.160477973691826</v>
      </c>
      <c r="AT88" s="4">
        <f t="shared" si="24"/>
        <v>-6.2072041448586504</v>
      </c>
      <c r="AU88" s="4">
        <f t="shared" si="25"/>
        <v>-5.9637845001231398</v>
      </c>
      <c r="AV88" s="4">
        <f t="shared" si="26"/>
        <v>-4.6315381977230317</v>
      </c>
      <c r="AW88" s="4">
        <f t="shared" si="26"/>
        <v>-2.9160984787491913</v>
      </c>
      <c r="AY88" s="2">
        <f t="shared" si="27"/>
        <v>60.735693817435816</v>
      </c>
      <c r="AZ88" s="2">
        <f t="shared" si="28"/>
        <v>65.756400999724505</v>
      </c>
      <c r="BA88" s="2">
        <f t="shared" si="29"/>
        <v>62.705738664032395</v>
      </c>
      <c r="BB88" s="2">
        <f t="shared" si="30"/>
        <v>59.38508440120129</v>
      </c>
      <c r="BC88" s="2">
        <f t="shared" si="31"/>
        <v>63.281054906102575</v>
      </c>
      <c r="BD88" s="2">
        <f t="shared" si="32"/>
        <v>64.826891813570626</v>
      </c>
      <c r="BE88" s="2">
        <f t="shared" si="33"/>
        <v>67.030440784900762</v>
      </c>
      <c r="BF88" s="2">
        <f t="shared" si="34"/>
        <v>68.292870482527817</v>
      </c>
      <c r="BG88" s="2">
        <f t="shared" si="35"/>
        <v>71.009210967476264</v>
      </c>
      <c r="BH88" s="2">
        <f t="shared" si="36"/>
        <v>69.510318964535216</v>
      </c>
      <c r="BI88" s="2">
        <f t="shared" si="37"/>
        <v>68.535555632261165</v>
      </c>
      <c r="BJ88" s="2">
        <f t="shared" si="38"/>
        <v>63.254769303353811</v>
      </c>
      <c r="BK88" s="2">
        <f t="shared" si="39"/>
        <v>64.961302242044212</v>
      </c>
      <c r="BL88" s="2">
        <f t="shared" si="40"/>
        <v>64.995230190732372</v>
      </c>
      <c r="BM88" s="2">
        <f t="shared" si="40"/>
        <v>63.352494389304368</v>
      </c>
      <c r="BO88" s="2" t="str">
        <f t="shared" si="41"/>
        <v/>
      </c>
      <c r="BP88" s="2" t="str">
        <f t="shared" si="42"/>
        <v/>
      </c>
      <c r="BQ88" s="2" t="str">
        <f t="shared" si="43"/>
        <v/>
      </c>
      <c r="BR88" s="2" t="str">
        <f t="shared" si="44"/>
        <v/>
      </c>
      <c r="BS88" s="2" t="str">
        <f t="shared" si="45"/>
        <v/>
      </c>
      <c r="BT88" s="2" t="str">
        <f t="shared" si="46"/>
        <v/>
      </c>
      <c r="BU88" s="2" t="str">
        <f t="shared" si="47"/>
        <v/>
      </c>
      <c r="BV88" s="2" t="str">
        <f t="shared" si="48"/>
        <v/>
      </c>
      <c r="BW88" s="2" t="str">
        <f t="shared" si="49"/>
        <v/>
      </c>
      <c r="BX88" s="2" t="str">
        <f t="shared" si="50"/>
        <v/>
      </c>
      <c r="BY88" s="2" t="str">
        <f t="shared" si="51"/>
        <v/>
      </c>
      <c r="BZ88" s="2" t="str">
        <f t="shared" si="52"/>
        <v/>
      </c>
      <c r="CA88" s="2" t="str">
        <f t="shared" si="53"/>
        <v/>
      </c>
      <c r="CB88" s="2" t="str">
        <f t="shared" si="54"/>
        <v/>
      </c>
      <c r="CC88" s="2">
        <f t="shared" si="125"/>
        <v>63.45</v>
      </c>
      <c r="CE88" s="2" t="str">
        <f t="shared" si="55"/>
        <v/>
      </c>
      <c r="CF88" s="2" t="str">
        <f t="shared" si="56"/>
        <v/>
      </c>
      <c r="CG88" s="2" t="str">
        <f t="shared" si="57"/>
        <v/>
      </c>
      <c r="CH88" s="2" t="str">
        <f t="shared" si="58"/>
        <v/>
      </c>
      <c r="CI88" s="2" t="str">
        <f t="shared" si="59"/>
        <v/>
      </c>
      <c r="CJ88" s="2" t="str">
        <f t="shared" si="60"/>
        <v/>
      </c>
      <c r="CK88" s="2" t="str">
        <f t="shared" si="61"/>
        <v/>
      </c>
      <c r="CL88" s="2" t="str">
        <f t="shared" si="62"/>
        <v/>
      </c>
      <c r="CM88" s="2" t="str">
        <f t="shared" si="63"/>
        <v/>
      </c>
      <c r="CN88" s="2" t="str">
        <f t="shared" si="64"/>
        <v/>
      </c>
      <c r="CO88" s="2" t="str">
        <f t="shared" si="65"/>
        <v/>
      </c>
      <c r="CP88" s="2" t="str">
        <f t="shared" si="66"/>
        <v/>
      </c>
      <c r="CQ88" s="2" t="str">
        <f t="shared" si="67"/>
        <v/>
      </c>
      <c r="CR88" s="2" t="str">
        <f t="shared" si="68"/>
        <v/>
      </c>
      <c r="CS88" s="2" t="str">
        <f t="shared" si="126"/>
        <v/>
      </c>
      <c r="CU88" s="2">
        <f t="shared" si="69"/>
        <v>60.938775404196221</v>
      </c>
      <c r="CV88" s="2">
        <f t="shared" si="70"/>
        <v>65.968886833304566</v>
      </c>
      <c r="CW88" s="2">
        <f t="shared" si="71"/>
        <v>63.014992318978159</v>
      </c>
      <c r="CX88" s="2">
        <f t="shared" si="72"/>
        <v>59.582179553056257</v>
      </c>
      <c r="CY88" s="2">
        <f t="shared" si="73"/>
        <v>63.488236310088894</v>
      </c>
      <c r="CZ88" s="2">
        <f t="shared" si="74"/>
        <v>65.000817958331453</v>
      </c>
      <c r="DA88" s="2">
        <f t="shared" si="75"/>
        <v>67.188531006594758</v>
      </c>
      <c r="DB88" s="2">
        <f t="shared" si="76"/>
        <v>68.509844848540638</v>
      </c>
      <c r="DC88" s="2">
        <f t="shared" si="77"/>
        <v>71.23482437184272</v>
      </c>
      <c r="DD88" s="2">
        <f t="shared" si="78"/>
        <v>69.736075109598914</v>
      </c>
      <c r="DE88" s="2">
        <f t="shared" si="79"/>
        <v>68.885684401925786</v>
      </c>
      <c r="DF88" s="2">
        <f t="shared" si="80"/>
        <v>63.398562381601202</v>
      </c>
      <c r="DG88" s="2">
        <f t="shared" si="81"/>
        <v>65.031226086956522</v>
      </c>
      <c r="DH88" s="2">
        <f t="shared" si="82"/>
        <v>65.03649172753677</v>
      </c>
      <c r="DI88" s="2">
        <f t="shared" si="82"/>
        <v>63.321959722731748</v>
      </c>
      <c r="DK88" s="2">
        <f t="shared" si="139"/>
        <v>56.724642183274121</v>
      </c>
      <c r="DL88" s="2">
        <f t="shared" si="140"/>
        <v>61.458117590056304</v>
      </c>
      <c r="DM88" s="2">
        <f t="shared" si="85"/>
        <v>56.813196932025136</v>
      </c>
      <c r="DN88" s="2">
        <f t="shared" si="86"/>
        <v>55.775366241126207</v>
      </c>
      <c r="DO88" s="2">
        <f t="shared" si="87"/>
        <v>59.51024283212007</v>
      </c>
      <c r="DP88" s="2">
        <f t="shared" si="88"/>
        <v>61.819500044277333</v>
      </c>
      <c r="DQ88" s="2">
        <f t="shared" si="89"/>
        <v>64.316242229972161</v>
      </c>
      <c r="DR88" s="2">
        <f t="shared" si="90"/>
        <v>64.584386121958019</v>
      </c>
      <c r="DS88" s="2">
        <f t="shared" si="91"/>
        <v>67.493848300682288</v>
      </c>
      <c r="DT88" s="2">
        <f t="shared" si="92"/>
        <v>65.74495508158428</v>
      </c>
      <c r="DU88" s="2">
        <f t="shared" si="93"/>
        <v>62.071197006463855</v>
      </c>
      <c r="DV88" s="2">
        <f t="shared" si="94"/>
        <v>60.179685678254486</v>
      </c>
      <c r="DW88" s="2">
        <f t="shared" si="95"/>
        <v>63.462575830673302</v>
      </c>
      <c r="DX88" s="2">
        <f t="shared" si="96"/>
        <v>64.181019814953643</v>
      </c>
      <c r="DY88" s="2">
        <f t="shared" si="96"/>
        <v>64.026160099820615</v>
      </c>
      <c r="EA88" s="2">
        <f t="shared" si="97"/>
        <v>4.8190594865904254E-2</v>
      </c>
      <c r="EB88" s="2">
        <f t="shared" si="98"/>
        <v>4.710634087480986E-2</v>
      </c>
      <c r="EC88" s="2">
        <f t="shared" si="99"/>
        <v>4.9865181878840314E-2</v>
      </c>
      <c r="ED88" s="2">
        <f t="shared" si="100"/>
        <v>5.1774315077994362E-2</v>
      </c>
      <c r="EE88" s="2">
        <f t="shared" si="101"/>
        <v>5.2081886291103267E-2</v>
      </c>
      <c r="EF88" s="2">
        <f t="shared" si="102"/>
        <v>5.4671098412539448E-2</v>
      </c>
      <c r="EG88" s="2">
        <f t="shared" si="103"/>
        <v>5.503980761986009E-2</v>
      </c>
      <c r="EH88" s="2">
        <f t="shared" si="104"/>
        <v>5.5273633255520899E-2</v>
      </c>
      <c r="EI88" s="2">
        <f t="shared" si="105"/>
        <v>6.030870020947901E-2</v>
      </c>
      <c r="EJ88" s="2">
        <f t="shared" si="106"/>
        <v>5.6564609302414685E-2</v>
      </c>
      <c r="EK88" s="2">
        <f t="shared" si="107"/>
        <v>5.1380059767634663E-2</v>
      </c>
      <c r="EL88" s="2">
        <f t="shared" si="108"/>
        <v>4.4671819239888479E-2</v>
      </c>
      <c r="EM88" s="2">
        <f t="shared" si="109"/>
        <v>4.4575803071613039E-2</v>
      </c>
      <c r="EN88" s="2">
        <f t="shared" si="110"/>
        <v>4.8232485716336732E-2</v>
      </c>
      <c r="EO88" s="2">
        <f t="shared" si="110"/>
        <v>4.3360764302407873E-2</v>
      </c>
    </row>
    <row r="89" spans="2:145" x14ac:dyDescent="0.25">
      <c r="B89" s="2">
        <v>62</v>
      </c>
      <c r="C89" s="43">
        <v>80.254000000000005</v>
      </c>
      <c r="D89" s="43">
        <v>82.45</v>
      </c>
      <c r="E89" s="43">
        <v>84.016999999999996</v>
      </c>
      <c r="F89" s="43">
        <v>85.117000000000004</v>
      </c>
      <c r="G89" s="43">
        <v>81.8</v>
      </c>
      <c r="H89" s="43">
        <v>83.716999999999999</v>
      </c>
      <c r="I89" s="43">
        <v>89.95</v>
      </c>
      <c r="J89" s="43">
        <v>87.582999999999998</v>
      </c>
      <c r="K89" s="43">
        <v>99.433000000000007</v>
      </c>
      <c r="L89" s="43">
        <v>88.332999999999998</v>
      </c>
      <c r="M89" s="43">
        <v>87.766999999999996</v>
      </c>
      <c r="N89" s="43">
        <v>74.617000000000004</v>
      </c>
      <c r="O89" s="43">
        <v>78.75</v>
      </c>
      <c r="P89" s="43">
        <v>71.849999999999994</v>
      </c>
      <c r="Q89" s="43">
        <v>65.016999999999996</v>
      </c>
      <c r="S89" s="4">
        <f t="shared" si="111"/>
        <v>80.582041656902206</v>
      </c>
      <c r="T89" s="4">
        <f t="shared" si="127"/>
        <v>84.301923390732867</v>
      </c>
      <c r="U89" s="4">
        <f t="shared" si="128"/>
        <v>85.324127660058252</v>
      </c>
      <c r="V89" s="4">
        <f t="shared" si="129"/>
        <v>89.287182400632119</v>
      </c>
      <c r="W89" s="4">
        <f t="shared" si="130"/>
        <v>86.335439532367786</v>
      </c>
      <c r="X89" s="4">
        <f t="shared" si="131"/>
        <v>88.668542222172292</v>
      </c>
      <c r="Y89" s="4">
        <f t="shared" si="132"/>
        <v>92.885094287807249</v>
      </c>
      <c r="Z89" s="4">
        <f t="shared" si="133"/>
        <v>89.7568518650003</v>
      </c>
      <c r="AA89" s="4">
        <f t="shared" si="134"/>
        <v>99.373119612566313</v>
      </c>
      <c r="AB89" s="4">
        <f t="shared" si="135"/>
        <v>91.46432981877453</v>
      </c>
      <c r="AC89" s="4">
        <f t="shared" si="136"/>
        <v>82.102316992013783</v>
      </c>
      <c r="AD89" s="4">
        <f t="shared" si="137"/>
        <v>79.287385878729779</v>
      </c>
      <c r="AE89" s="4">
        <f t="shared" si="138"/>
        <v>84.480044379225788</v>
      </c>
      <c r="AF89" s="4">
        <f t="shared" si="12"/>
        <v>76.903218592971527</v>
      </c>
      <c r="AG89" s="4">
        <f t="shared" si="124"/>
        <v>68.166804223060481</v>
      </c>
      <c r="AI89" s="4">
        <f t="shared" si="13"/>
        <v>-0.32804165690220088</v>
      </c>
      <c r="AJ89" s="4">
        <f t="shared" si="14"/>
        <v>-1.851923390732864</v>
      </c>
      <c r="AK89" s="4">
        <f t="shared" si="15"/>
        <v>-1.3071276600582564</v>
      </c>
      <c r="AL89" s="4">
        <f t="shared" si="16"/>
        <v>-4.1701824006321146</v>
      </c>
      <c r="AM89" s="4">
        <f t="shared" si="17"/>
        <v>-4.5354395323677892</v>
      </c>
      <c r="AN89" s="4">
        <f t="shared" si="18"/>
        <v>-4.9515422221722929</v>
      </c>
      <c r="AO89" s="4">
        <f t="shared" si="19"/>
        <v>-2.9350942878072459</v>
      </c>
      <c r="AP89" s="4">
        <f t="shared" si="20"/>
        <v>-2.1738518650003016</v>
      </c>
      <c r="AQ89" s="4">
        <f t="shared" si="21"/>
        <v>5.9880387433693727E-2</v>
      </c>
      <c r="AR89" s="4">
        <f t="shared" si="22"/>
        <v>-3.1313298187745318</v>
      </c>
      <c r="AS89" s="4">
        <f t="shared" si="23"/>
        <v>5.6646830079862127</v>
      </c>
      <c r="AT89" s="4">
        <f t="shared" si="24"/>
        <v>-4.6703858787297747</v>
      </c>
      <c r="AU89" s="4">
        <f t="shared" si="25"/>
        <v>-5.730044379225788</v>
      </c>
      <c r="AV89" s="4">
        <f t="shared" si="26"/>
        <v>-5.0532185929715325</v>
      </c>
      <c r="AW89" s="4">
        <f t="shared" si="26"/>
        <v>-3.1498042230604852</v>
      </c>
      <c r="AY89" s="2">
        <f t="shared" si="27"/>
        <v>60.450222527680189</v>
      </c>
      <c r="AZ89" s="2">
        <f t="shared" si="28"/>
        <v>65.414198368162587</v>
      </c>
      <c r="BA89" s="2">
        <f t="shared" si="29"/>
        <v>62.321191336573278</v>
      </c>
      <c r="BB89" s="2">
        <f t="shared" si="30"/>
        <v>59.083451755734799</v>
      </c>
      <c r="BC89" s="2">
        <f t="shared" si="31"/>
        <v>62.980376368122791</v>
      </c>
      <c r="BD89" s="2">
        <f t="shared" si="32"/>
        <v>64.545012552718376</v>
      </c>
      <c r="BE89" s="2">
        <f t="shared" si="33"/>
        <v>66.744031119645214</v>
      </c>
      <c r="BF89" s="2">
        <f t="shared" si="34"/>
        <v>67.965328678666083</v>
      </c>
      <c r="BG89" s="2">
        <f t="shared" si="35"/>
        <v>70.65396709725907</v>
      </c>
      <c r="BH89" s="2">
        <f t="shared" si="36"/>
        <v>69.175551032611523</v>
      </c>
      <c r="BI89" s="2">
        <f t="shared" si="37"/>
        <v>68.112720810616466</v>
      </c>
      <c r="BJ89" s="2">
        <f t="shared" si="38"/>
        <v>62.977272612711666</v>
      </c>
      <c r="BK89" s="2">
        <f t="shared" si="39"/>
        <v>64.716068913469456</v>
      </c>
      <c r="BL89" s="2">
        <f t="shared" si="40"/>
        <v>64.805932404798526</v>
      </c>
      <c r="BM89" s="2">
        <f t="shared" si="40"/>
        <v>63.229843611027746</v>
      </c>
      <c r="BO89" s="2" t="str">
        <f t="shared" si="41"/>
        <v/>
      </c>
      <c r="BP89" s="2" t="str">
        <f t="shared" si="42"/>
        <v/>
      </c>
      <c r="BQ89" s="2" t="str">
        <f t="shared" si="43"/>
        <v/>
      </c>
      <c r="BR89" s="2" t="str">
        <f t="shared" si="44"/>
        <v/>
      </c>
      <c r="BS89" s="2" t="str">
        <f t="shared" si="45"/>
        <v/>
      </c>
      <c r="BT89" s="2" t="str">
        <f t="shared" si="46"/>
        <v/>
      </c>
      <c r="BU89" s="2" t="str">
        <f t="shared" si="47"/>
        <v/>
      </c>
      <c r="BV89" s="2" t="str">
        <f t="shared" si="48"/>
        <v/>
      </c>
      <c r="BW89" s="2" t="str">
        <f t="shared" si="49"/>
        <v/>
      </c>
      <c r="BX89" s="2" t="str">
        <f t="shared" si="50"/>
        <v/>
      </c>
      <c r="BY89" s="2" t="str">
        <f t="shared" si="51"/>
        <v/>
      </c>
      <c r="BZ89" s="2" t="str">
        <f t="shared" si="52"/>
        <v/>
      </c>
      <c r="CA89" s="2" t="str">
        <f t="shared" si="53"/>
        <v/>
      </c>
      <c r="CB89" s="2" t="str">
        <f t="shared" si="54"/>
        <v/>
      </c>
      <c r="CC89" s="2" t="str">
        <f t="shared" si="125"/>
        <v/>
      </c>
      <c r="CE89" s="2" t="str">
        <f t="shared" si="55"/>
        <v/>
      </c>
      <c r="CF89" s="2" t="str">
        <f t="shared" si="56"/>
        <v/>
      </c>
      <c r="CG89" s="2" t="str">
        <f t="shared" si="57"/>
        <v/>
      </c>
      <c r="CH89" s="2" t="str">
        <f t="shared" si="58"/>
        <v/>
      </c>
      <c r="CI89" s="2" t="str">
        <f t="shared" si="59"/>
        <v/>
      </c>
      <c r="CJ89" s="2" t="str">
        <f t="shared" si="60"/>
        <v/>
      </c>
      <c r="CK89" s="2" t="str">
        <f t="shared" si="61"/>
        <v/>
      </c>
      <c r="CL89" s="2" t="str">
        <f t="shared" si="62"/>
        <v/>
      </c>
      <c r="CM89" s="2" t="str">
        <f t="shared" si="63"/>
        <v/>
      </c>
      <c r="CN89" s="2" t="str">
        <f t="shared" si="64"/>
        <v/>
      </c>
      <c r="CO89" s="2" t="str">
        <f t="shared" si="65"/>
        <v/>
      </c>
      <c r="CP89" s="2" t="str">
        <f t="shared" si="66"/>
        <v/>
      </c>
      <c r="CQ89" s="2" t="str">
        <f t="shared" si="67"/>
        <v/>
      </c>
      <c r="CR89" s="2" t="str">
        <f t="shared" si="68"/>
        <v/>
      </c>
      <c r="CS89" s="2" t="str">
        <f t="shared" si="126"/>
        <v/>
      </c>
      <c r="CU89" s="2">
        <f t="shared" si="69"/>
        <v>60.664505196380901</v>
      </c>
      <c r="CV89" s="2">
        <f t="shared" si="70"/>
        <v>65.639027649521012</v>
      </c>
      <c r="CW89" s="2">
        <f t="shared" si="71"/>
        <v>62.647346060239911</v>
      </c>
      <c r="CX89" s="2">
        <f t="shared" si="72"/>
        <v>59.291060326950394</v>
      </c>
      <c r="CY89" s="2">
        <f t="shared" si="73"/>
        <v>63.199198104556828</v>
      </c>
      <c r="CZ89" s="2">
        <f t="shared" si="74"/>
        <v>64.728453629158992</v>
      </c>
      <c r="DA89" s="2">
        <f t="shared" si="75"/>
        <v>66.910943346181256</v>
      </c>
      <c r="DB89" s="2">
        <f t="shared" si="76"/>
        <v>68.194453162692184</v>
      </c>
      <c r="DC89" s="2">
        <f t="shared" si="77"/>
        <v>70.891481419734347</v>
      </c>
      <c r="DD89" s="2">
        <f t="shared" si="78"/>
        <v>69.413502635017196</v>
      </c>
      <c r="DE89" s="2">
        <f t="shared" si="79"/>
        <v>68.482841497024765</v>
      </c>
      <c r="DF89" s="2">
        <f t="shared" si="80"/>
        <v>63.130032746968169</v>
      </c>
      <c r="DG89" s="2">
        <f t="shared" si="81"/>
        <v>64.790334782608696</v>
      </c>
      <c r="DH89" s="2">
        <f t="shared" si="82"/>
        <v>64.850571482003019</v>
      </c>
      <c r="DI89" s="2">
        <f t="shared" si="82"/>
        <v>63.198475912803389</v>
      </c>
      <c r="DK89" s="2">
        <f t="shared" si="139"/>
        <v>56.59033410195908</v>
      </c>
      <c r="DL89" s="2">
        <f t="shared" si="140"/>
        <v>61.266397111055788</v>
      </c>
      <c r="DM89" s="2">
        <f t="shared" si="85"/>
        <v>56.653430726393864</v>
      </c>
      <c r="DN89" s="2">
        <f t="shared" si="86"/>
        <v>55.61574286202341</v>
      </c>
      <c r="DO89" s="2">
        <f t="shared" si="87"/>
        <v>59.348136029825326</v>
      </c>
      <c r="DP89" s="2">
        <f t="shared" si="88"/>
        <v>61.652190453808537</v>
      </c>
      <c r="DQ89" s="2">
        <f t="shared" si="89"/>
        <v>64.130517564510512</v>
      </c>
      <c r="DR89" s="2">
        <f t="shared" si="90"/>
        <v>64.39375573966251</v>
      </c>
      <c r="DS89" s="2">
        <f t="shared" si="91"/>
        <v>67.278801849055668</v>
      </c>
      <c r="DT89" s="2">
        <f t="shared" si="92"/>
        <v>65.55598915260444</v>
      </c>
      <c r="DU89" s="2">
        <f t="shared" si="93"/>
        <v>61.880526246686621</v>
      </c>
      <c r="DV89" s="2">
        <f t="shared" si="94"/>
        <v>59.99787146254257</v>
      </c>
      <c r="DW89" s="2">
        <f t="shared" si="95"/>
        <v>63.264337321535344</v>
      </c>
      <c r="DX89" s="2">
        <f t="shared" si="96"/>
        <v>64.00257936536822</v>
      </c>
      <c r="DY89" s="2">
        <f t="shared" si="96"/>
        <v>63.860995536570073</v>
      </c>
      <c r="EA89" s="2">
        <f t="shared" si="97"/>
        <v>5.2595402533314968E-2</v>
      </c>
      <c r="EB89" s="2">
        <f t="shared" si="98"/>
        <v>5.1417397235060294E-2</v>
      </c>
      <c r="EC89" s="2">
        <f t="shared" si="99"/>
        <v>5.4414302755483868E-2</v>
      </c>
      <c r="ED89" s="2">
        <f t="shared" si="100"/>
        <v>5.648724857016206E-2</v>
      </c>
      <c r="EE89" s="2">
        <f t="shared" si="101"/>
        <v>5.6821139775912313E-2</v>
      </c>
      <c r="EF89" s="2">
        <f t="shared" si="102"/>
        <v>5.9631138814943092E-2</v>
      </c>
      <c r="EG89" s="2">
        <f t="shared" si="103"/>
        <v>6.0031174950384923E-2</v>
      </c>
      <c r="EH89" s="2">
        <f t="shared" si="104"/>
        <v>6.0284852626721945E-2</v>
      </c>
      <c r="EI89" s="2">
        <f t="shared" si="105"/>
        <v>6.5744641291466427E-2</v>
      </c>
      <c r="EJ89" s="2">
        <f t="shared" si="106"/>
        <v>6.1685228966934361E-2</v>
      </c>
      <c r="EK89" s="2">
        <f t="shared" si="107"/>
        <v>5.6059226555314062E-2</v>
      </c>
      <c r="EL89" s="2">
        <f t="shared" si="108"/>
        <v>4.8771477706492025E-2</v>
      </c>
      <c r="EM89" s="2">
        <f t="shared" si="109"/>
        <v>4.8667098755853164E-2</v>
      </c>
      <c r="EN89" s="2">
        <f t="shared" si="110"/>
        <v>5.264091060379774E-2</v>
      </c>
      <c r="EO89" s="2">
        <f t="shared" si="110"/>
        <v>4.7346066590487151E-2</v>
      </c>
    </row>
    <row r="90" spans="2:145" x14ac:dyDescent="0.25">
      <c r="B90" s="2">
        <v>63</v>
      </c>
      <c r="C90" s="43">
        <v>90.856999999999999</v>
      </c>
      <c r="D90" s="43">
        <v>90.65</v>
      </c>
      <c r="E90" s="43">
        <v>93.45</v>
      </c>
      <c r="F90" s="43">
        <v>93.917000000000002</v>
      </c>
      <c r="G90" s="43">
        <v>90.75</v>
      </c>
      <c r="H90" s="43">
        <v>93.716999999999999</v>
      </c>
      <c r="I90" s="43">
        <v>99.8</v>
      </c>
      <c r="J90" s="43">
        <v>96.5</v>
      </c>
      <c r="K90" s="43">
        <v>109.06699999999999</v>
      </c>
      <c r="L90" s="43">
        <v>98.1</v>
      </c>
      <c r="M90" s="43">
        <v>95.9</v>
      </c>
      <c r="N90" s="43">
        <v>81.5</v>
      </c>
      <c r="O90" s="43">
        <v>86.45</v>
      </c>
      <c r="P90" s="43">
        <v>76.816999999999993</v>
      </c>
      <c r="Q90" s="43">
        <v>66.7</v>
      </c>
      <c r="S90" s="4">
        <f t="shared" si="111"/>
        <v>86.973482478787901</v>
      </c>
      <c r="T90" s="4">
        <f t="shared" si="127"/>
        <v>90.339641220132279</v>
      </c>
      <c r="U90" s="4">
        <f t="shared" si="128"/>
        <v>92.308825324393581</v>
      </c>
      <c r="V90" s="4">
        <f t="shared" si="129"/>
        <v>97.309628812625391</v>
      </c>
      <c r="W90" s="4">
        <f t="shared" si="130"/>
        <v>93.475553743700985</v>
      </c>
      <c r="X90" s="4">
        <f t="shared" si="131"/>
        <v>96.365642089681444</v>
      </c>
      <c r="Y90" s="4">
        <f t="shared" si="132"/>
        <v>100.81261024574829</v>
      </c>
      <c r="Z90" s="4">
        <f t="shared" si="133"/>
        <v>96.718011943373</v>
      </c>
      <c r="AA90" s="4">
        <f t="shared" si="134"/>
        <v>107.73892219688504</v>
      </c>
      <c r="AB90" s="4">
        <f t="shared" si="135"/>
        <v>98.631897765780991</v>
      </c>
      <c r="AC90" s="4">
        <f t="shared" si="136"/>
        <v>87.401395027725698</v>
      </c>
      <c r="AD90" s="4">
        <f t="shared" si="137"/>
        <v>84.37716974616049</v>
      </c>
      <c r="AE90" s="4">
        <f t="shared" si="138"/>
        <v>90.122766801871251</v>
      </c>
      <c r="AF90" s="4">
        <f t="shared" si="12"/>
        <v>81.723588937111785</v>
      </c>
      <c r="AG90" s="4">
        <f t="shared" si="124"/>
        <v>70.915819902522031</v>
      </c>
      <c r="AI90" s="4">
        <f t="shared" si="13"/>
        <v>3.8835175212120987</v>
      </c>
      <c r="AJ90" s="4">
        <f t="shared" si="14"/>
        <v>0.31035877986772675</v>
      </c>
      <c r="AK90" s="4">
        <f t="shared" si="15"/>
        <v>1.1411746756064218</v>
      </c>
      <c r="AL90" s="4">
        <f t="shared" si="16"/>
        <v>-3.3926288126253894</v>
      </c>
      <c r="AM90" s="4">
        <f t="shared" si="17"/>
        <v>-2.7255537437009849</v>
      </c>
      <c r="AN90" s="4">
        <f t="shared" si="18"/>
        <v>-2.6486420896814451</v>
      </c>
      <c r="AO90" s="4">
        <f t="shared" si="19"/>
        <v>-1.0126102457482915</v>
      </c>
      <c r="AP90" s="4">
        <f t="shared" si="20"/>
        <v>-0.21801194337299989</v>
      </c>
      <c r="AQ90" s="4">
        <f t="shared" si="21"/>
        <v>1.3280778031149509</v>
      </c>
      <c r="AR90" s="4">
        <f t="shared" si="22"/>
        <v>-0.53189776578099668</v>
      </c>
      <c r="AS90" s="4">
        <f t="shared" si="23"/>
        <v>8.4986049722743076</v>
      </c>
      <c r="AT90" s="4">
        <f t="shared" si="24"/>
        <v>-2.8771697461604901</v>
      </c>
      <c r="AU90" s="4">
        <f t="shared" si="25"/>
        <v>-3.6727668018712478</v>
      </c>
      <c r="AV90" s="4">
        <f t="shared" si="26"/>
        <v>-4.9065889371117919</v>
      </c>
      <c r="AW90" s="4">
        <f t="shared" si="26"/>
        <v>-4.2158199025220284</v>
      </c>
      <c r="AY90" s="2">
        <f t="shared" si="27"/>
        <v>60.164495760785378</v>
      </c>
      <c r="AZ90" s="2">
        <f t="shared" si="28"/>
        <v>65.071614476400086</v>
      </c>
      <c r="BA90" s="2">
        <f t="shared" si="29"/>
        <v>61.936284095621986</v>
      </c>
      <c r="BB90" s="2">
        <f t="shared" si="30"/>
        <v>58.781637003256776</v>
      </c>
      <c r="BC90" s="2">
        <f t="shared" si="31"/>
        <v>62.679399887903621</v>
      </c>
      <c r="BD90" s="2">
        <f t="shared" si="32"/>
        <v>64.262930347688481</v>
      </c>
      <c r="BE90" s="2">
        <f t="shared" si="33"/>
        <v>66.457405803919727</v>
      </c>
      <c r="BF90" s="2">
        <f t="shared" si="34"/>
        <v>67.637483386303842</v>
      </c>
      <c r="BG90" s="2">
        <f t="shared" si="35"/>
        <v>70.298540952335699</v>
      </c>
      <c r="BH90" s="2">
        <f t="shared" si="36"/>
        <v>68.840548190046562</v>
      </c>
      <c r="BI90" s="2">
        <f t="shared" si="37"/>
        <v>67.689324028127373</v>
      </c>
      <c r="BJ90" s="2">
        <f t="shared" si="38"/>
        <v>62.699404958456007</v>
      </c>
      <c r="BK90" s="2">
        <f t="shared" si="39"/>
        <v>64.470658548068755</v>
      </c>
      <c r="BL90" s="2">
        <f t="shared" si="40"/>
        <v>64.616382335799429</v>
      </c>
      <c r="BM90" s="2">
        <f t="shared" si="40"/>
        <v>63.10707573470593</v>
      </c>
      <c r="BO90" s="2" t="str">
        <f t="shared" si="41"/>
        <v/>
      </c>
      <c r="BP90" s="2" t="str">
        <f t="shared" si="42"/>
        <v/>
      </c>
      <c r="BQ90" s="2" t="str">
        <f t="shared" si="43"/>
        <v/>
      </c>
      <c r="BR90" s="2" t="str">
        <f t="shared" si="44"/>
        <v/>
      </c>
      <c r="BS90" s="2" t="str">
        <f t="shared" si="45"/>
        <v/>
      </c>
      <c r="BT90" s="2" t="str">
        <f t="shared" si="46"/>
        <v/>
      </c>
      <c r="BU90" s="2" t="str">
        <f t="shared" si="47"/>
        <v/>
      </c>
      <c r="BV90" s="2" t="str">
        <f t="shared" si="48"/>
        <v/>
      </c>
      <c r="BW90" s="2" t="str">
        <f t="shared" si="49"/>
        <v/>
      </c>
      <c r="BX90" s="2" t="str">
        <f t="shared" si="50"/>
        <v/>
      </c>
      <c r="BY90" s="2" t="str">
        <f t="shared" si="51"/>
        <v/>
      </c>
      <c r="BZ90" s="2" t="str">
        <f t="shared" si="52"/>
        <v/>
      </c>
      <c r="CA90" s="2" t="str">
        <f t="shared" si="53"/>
        <v/>
      </c>
      <c r="CB90" s="2" t="str">
        <f t="shared" si="54"/>
        <v/>
      </c>
      <c r="CC90" s="2" t="str">
        <f t="shared" si="125"/>
        <v/>
      </c>
      <c r="CE90" s="2" t="str">
        <f t="shared" si="55"/>
        <v/>
      </c>
      <c r="CF90" s="2" t="str">
        <f t="shared" si="56"/>
        <v/>
      </c>
      <c r="CG90" s="2" t="str">
        <f t="shared" si="57"/>
        <v/>
      </c>
      <c r="CH90" s="2" t="str">
        <f t="shared" si="58"/>
        <v/>
      </c>
      <c r="CI90" s="2" t="str">
        <f t="shared" si="59"/>
        <v/>
      </c>
      <c r="CJ90" s="2" t="str">
        <f t="shared" si="60"/>
        <v/>
      </c>
      <c r="CK90" s="2" t="str">
        <f t="shared" si="61"/>
        <v/>
      </c>
      <c r="CL90" s="2" t="str">
        <f t="shared" si="62"/>
        <v/>
      </c>
      <c r="CM90" s="2" t="str">
        <f t="shared" si="63"/>
        <v/>
      </c>
      <c r="CN90" s="2" t="str">
        <f t="shared" si="64"/>
        <v/>
      </c>
      <c r="CO90" s="2" t="str">
        <f t="shared" si="65"/>
        <v/>
      </c>
      <c r="CP90" s="2" t="str">
        <f t="shared" si="66"/>
        <v/>
      </c>
      <c r="CQ90" s="2" t="str">
        <f t="shared" si="67"/>
        <v/>
      </c>
      <c r="CR90" s="2" t="str">
        <f t="shared" si="68"/>
        <v/>
      </c>
      <c r="CS90" s="2" t="str">
        <f t="shared" si="126"/>
        <v/>
      </c>
      <c r="CU90" s="2">
        <f t="shared" si="69"/>
        <v>60.390234988565574</v>
      </c>
      <c r="CV90" s="2">
        <f t="shared" si="70"/>
        <v>65.309168465737471</v>
      </c>
      <c r="CW90" s="2">
        <f t="shared" si="71"/>
        <v>62.279699801501678</v>
      </c>
      <c r="CX90" s="2">
        <f t="shared" si="72"/>
        <v>58.999941100844538</v>
      </c>
      <c r="CY90" s="2">
        <f t="shared" si="73"/>
        <v>62.910159899024762</v>
      </c>
      <c r="CZ90" s="2">
        <f t="shared" si="74"/>
        <v>64.456089299986516</v>
      </c>
      <c r="DA90" s="2">
        <f t="shared" si="75"/>
        <v>66.633355685767739</v>
      </c>
      <c r="DB90" s="2">
        <f t="shared" si="76"/>
        <v>67.879061476843731</v>
      </c>
      <c r="DC90" s="2">
        <f t="shared" si="77"/>
        <v>70.548138467625989</v>
      </c>
      <c r="DD90" s="2">
        <f t="shared" si="78"/>
        <v>69.090930160435477</v>
      </c>
      <c r="DE90" s="2">
        <f t="shared" si="79"/>
        <v>68.079998592123758</v>
      </c>
      <c r="DF90" s="2">
        <f t="shared" si="80"/>
        <v>62.861503112335143</v>
      </c>
      <c r="DG90" s="2">
        <f t="shared" si="81"/>
        <v>64.549443478260869</v>
      </c>
      <c r="DH90" s="2">
        <f t="shared" si="82"/>
        <v>64.664651236469268</v>
      </c>
      <c r="DI90" s="2">
        <f t="shared" si="82"/>
        <v>63.074992102875022</v>
      </c>
      <c r="DK90" s="2">
        <f t="shared" si="139"/>
        <v>56.456026020644039</v>
      </c>
      <c r="DL90" s="2">
        <f t="shared" si="140"/>
        <v>61.074676632055272</v>
      </c>
      <c r="DM90" s="2">
        <f t="shared" si="85"/>
        <v>56.493664520762593</v>
      </c>
      <c r="DN90" s="2">
        <f t="shared" si="86"/>
        <v>55.456119482920613</v>
      </c>
      <c r="DO90" s="2">
        <f t="shared" si="87"/>
        <v>59.186029227530575</v>
      </c>
      <c r="DP90" s="2">
        <f t="shared" si="88"/>
        <v>61.48488086333974</v>
      </c>
      <c r="DQ90" s="2">
        <f t="shared" si="89"/>
        <v>63.944792899048856</v>
      </c>
      <c r="DR90" s="2">
        <f t="shared" si="90"/>
        <v>64.203125357366986</v>
      </c>
      <c r="DS90" s="2">
        <f t="shared" si="91"/>
        <v>67.063755397429048</v>
      </c>
      <c r="DT90" s="2">
        <f t="shared" si="92"/>
        <v>65.367023223624585</v>
      </c>
      <c r="DU90" s="2">
        <f t="shared" si="93"/>
        <v>61.689855486909387</v>
      </c>
      <c r="DV90" s="2">
        <f t="shared" si="94"/>
        <v>59.816057246830653</v>
      </c>
      <c r="DW90" s="2">
        <f t="shared" si="95"/>
        <v>63.066098812397385</v>
      </c>
      <c r="DX90" s="2">
        <f t="shared" si="96"/>
        <v>63.82413891578279</v>
      </c>
      <c r="DY90" s="2">
        <f t="shared" si="96"/>
        <v>63.695830973319538</v>
      </c>
      <c r="EA90" s="2">
        <f t="shared" si="97"/>
        <v>5.7378555542122012E-2</v>
      </c>
      <c r="EB90" s="2">
        <f t="shared" si="98"/>
        <v>5.6099763246163212E-2</v>
      </c>
      <c r="EC90" s="2">
        <f t="shared" si="99"/>
        <v>5.9352508102201759E-2</v>
      </c>
      <c r="ED90" s="2">
        <f t="shared" si="100"/>
        <v>6.1601322279774884E-2</v>
      </c>
      <c r="EE90" s="2">
        <f t="shared" si="101"/>
        <v>6.1963457106235235E-2</v>
      </c>
      <c r="EF90" s="2">
        <f t="shared" si="102"/>
        <v>6.501023284519887E-2</v>
      </c>
      <c r="EG90" s="2">
        <f t="shared" si="103"/>
        <v>6.5443843349012099E-2</v>
      </c>
      <c r="EH90" s="2">
        <f t="shared" si="104"/>
        <v>6.5718794529617153E-2</v>
      </c>
      <c r="EI90" s="2">
        <f t="shared" si="105"/>
        <v>7.1633201706545052E-2</v>
      </c>
      <c r="EJ90" s="2">
        <f t="shared" si="106"/>
        <v>6.7236366170668915E-2</v>
      </c>
      <c r="EK90" s="2">
        <f t="shared" si="107"/>
        <v>6.1137060244801179E-2</v>
      </c>
      <c r="EL90" s="2">
        <f t="shared" si="108"/>
        <v>5.3226411185045772E-2</v>
      </c>
      <c r="EM90" s="2">
        <f t="shared" si="109"/>
        <v>5.3113030305900942E-2</v>
      </c>
      <c r="EN90" s="2">
        <f t="shared" si="110"/>
        <v>5.7427951359964646E-2</v>
      </c>
      <c r="EO90" s="2">
        <f t="shared" si="110"/>
        <v>5.1677872243948056E-2</v>
      </c>
    </row>
    <row r="91" spans="2:145" x14ac:dyDescent="0.25">
      <c r="B91" s="2">
        <v>64</v>
      </c>
      <c r="C91" s="43">
        <v>101.39700000000001</v>
      </c>
      <c r="D91" s="43">
        <v>102.15</v>
      </c>
      <c r="E91" s="43">
        <v>106.217</v>
      </c>
      <c r="F91" s="43">
        <v>106.68300000000001</v>
      </c>
      <c r="G91" s="43">
        <v>101.3</v>
      </c>
      <c r="H91" s="43">
        <v>108.517</v>
      </c>
      <c r="I91" s="43">
        <v>112.45</v>
      </c>
      <c r="J91" s="43">
        <v>107.2</v>
      </c>
      <c r="K91" s="43">
        <v>122.4</v>
      </c>
      <c r="L91" s="43">
        <v>111.033</v>
      </c>
      <c r="M91" s="43">
        <v>105.45</v>
      </c>
      <c r="N91" s="43">
        <v>90.6</v>
      </c>
      <c r="O91" s="43">
        <v>95.35</v>
      </c>
      <c r="P91" s="43">
        <v>84.35</v>
      </c>
      <c r="Q91" s="43">
        <v>70.183000000000007</v>
      </c>
      <c r="S91" s="4">
        <f t="shared" si="111"/>
        <v>94.848545173562513</v>
      </c>
      <c r="T91" s="4">
        <f t="shared" si="127"/>
        <v>98.035951140479625</v>
      </c>
      <c r="U91" s="4">
        <f t="shared" si="128"/>
        <v>100.99324471714098</v>
      </c>
      <c r="V91" s="4">
        <f t="shared" si="129"/>
        <v>106.87364922084491</v>
      </c>
      <c r="W91" s="4">
        <f t="shared" si="130"/>
        <v>102.14608187591114</v>
      </c>
      <c r="X91" s="4">
        <f t="shared" si="131"/>
        <v>105.69572223658383</v>
      </c>
      <c r="Y91" s="4">
        <f t="shared" si="132"/>
        <v>110.33991047228926</v>
      </c>
      <c r="Z91" s="4">
        <f t="shared" si="133"/>
        <v>105.28448191436867</v>
      </c>
      <c r="AA91" s="4">
        <f t="shared" si="134"/>
        <v>117.66378022069043</v>
      </c>
      <c r="AB91" s="4">
        <f t="shared" si="135"/>
        <v>107.40019106973833</v>
      </c>
      <c r="AC91" s="4">
        <f t="shared" si="136"/>
        <v>94.325222366196172</v>
      </c>
      <c r="AD91" s="4">
        <f t="shared" si="137"/>
        <v>90.957411115973059</v>
      </c>
      <c r="AE91" s="4">
        <f t="shared" si="138"/>
        <v>97.256148023400783</v>
      </c>
      <c r="AF91" s="4">
        <f t="shared" ref="AF91:AF154" si="141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87.988851983628081</v>
      </c>
      <c r="AG91" s="4">
        <f t="shared" si="124"/>
        <v>74.882575400041688</v>
      </c>
      <c r="AI91" s="4">
        <f t="shared" ref="AI91:AI154" si="142">IF(OR($B91 &lt; C$230, $B91 &gt; C$232), 0, C91-S91)</f>
        <v>6.5484548264374922</v>
      </c>
      <c r="AJ91" s="4">
        <f t="shared" ref="AJ91:AJ154" si="143">IF(OR($B91 &lt; D$230, $B91 &gt; D$232), 0, D91-T91)</f>
        <v>4.1140488595203806</v>
      </c>
      <c r="AK91" s="4">
        <f t="shared" ref="AK91:AK154" si="144">IF(OR($B91 &lt; E$230, $B91 &gt; E$232), 0, E91-U91)</f>
        <v>5.2237552828590168</v>
      </c>
      <c r="AL91" s="4">
        <f t="shared" ref="AL91:AL154" si="145">IF(OR($B91 &lt; F$230, $B91 &gt; F$232), 0, F91-V91)</f>
        <v>-0.19064922084490377</v>
      </c>
      <c r="AM91" s="4">
        <f t="shared" ref="AM91:AM154" si="146">IF(OR($B91 &lt; G$230, $B91 &gt; G$232), 0, G91-W91)</f>
        <v>-0.84608187591113904</v>
      </c>
      <c r="AN91" s="4">
        <f t="shared" ref="AN91:AN154" si="147">IF(OR($B91 &lt; H$230, $B91 &gt; H$232), 0, H91-X91)</f>
        <v>2.8212777634161625</v>
      </c>
      <c r="AO91" s="4">
        <f t="shared" ref="AO91:AO154" si="148">IF(OR($B91 &lt; I$230, $B91 &gt; I$232), 0, I91-Y91)</f>
        <v>2.1100895277107412</v>
      </c>
      <c r="AP91" s="4">
        <f t="shared" ref="AP91:AP154" si="149">IF(OR($B91 &lt; J$230, $B91 &gt; J$232), 0, J91-Z91)</f>
        <v>1.9155180856313336</v>
      </c>
      <c r="AQ91" s="4">
        <f t="shared" ref="AQ91:AQ154" si="150">IF(OR($B91 &lt; K$230, $B91 &gt; K$232), 0, K91-AA91)</f>
        <v>4.7362197793095788</v>
      </c>
      <c r="AR91" s="4">
        <f t="shared" ref="AR91:AR154" si="151">IF(OR($B91 &lt; L$230, $B91 &gt; L$232), 0, L91-AB91)</f>
        <v>3.6328089302616746</v>
      </c>
      <c r="AS91" s="4">
        <f t="shared" ref="AS91:AS154" si="152">IF(OR($B91 &lt; M$230, $B91 &gt; M$232), 0, M91-AC91)</f>
        <v>11.124777633803831</v>
      </c>
      <c r="AT91" s="4">
        <f t="shared" ref="AT91:AT154" si="153">IF(OR($B91 &lt; N$230, $B91 &gt; N$232), 0, N91-AD91)</f>
        <v>-0.35741111597306485</v>
      </c>
      <c r="AU91" s="4">
        <f t="shared" ref="AU91:AU154" si="154">IF(OR($B91 &lt; O$230, $B91 &gt; O$232), 0, O91-AE91)</f>
        <v>-1.9061480234007888</v>
      </c>
      <c r="AV91" s="4">
        <f t="shared" ref="AV91:AW154" si="155">IF(OR($B91 &lt; P$230, $B91 &gt; P$232), 0, P91-AF91)</f>
        <v>-3.6388519836280864</v>
      </c>
      <c r="AW91" s="4">
        <f t="shared" si="155"/>
        <v>-4.699575400041681</v>
      </c>
      <c r="AY91" s="2">
        <f t="shared" ref="AY91:AY154" si="156">IF(OR($B91 &lt; C$230, $B91 &gt; C$232), #N/A, ((1-EA91)*CU91) + (EA91*DK91))</f>
        <v>59.878566448429886</v>
      </c>
      <c r="AZ91" s="2">
        <f t="shared" ref="AZ91:AZ154" si="157">IF(OR($B91 &lt; D$230, $B91 &gt; D$232), #N/A, ((1-EB91)*CV91) + (EB91*DL91))</f>
        <v>64.728690175191602</v>
      </c>
      <c r="BA91" s="2">
        <f t="shared" ref="BA91:BA154" si="158">IF(OR($B91 &lt; E$230, $B91 &gt; E$232), #N/A, ((1-EC91)*CW91) + (EC91*DM91))</f>
        <v>61.55110117284692</v>
      </c>
      <c r="BB91" s="2">
        <f t="shared" ref="BB91:BB154" si="159">IF(OR($B91 &lt; F$230, $B91 &gt; F$232), #N/A, ((1-ED91)*CX91) + (ED91*DN91))</f>
        <v>58.479699728903384</v>
      </c>
      <c r="BC91" s="2">
        <f t="shared" ref="BC91:BC154" si="160">IF(OR($B91 &lt; G$230, $B91 &gt; G$232), #N/A, ((1-EE91)*CY91) + (EE91*DO91))</f>
        <v>62.378174659947035</v>
      </c>
      <c r="BD91" s="2">
        <f t="shared" ref="BD91:BD154" si="161">IF(OR($B91 &lt; H$230, $B91 &gt; H$232), #N/A, ((1-EF91)*CZ91) + (EF91*DP91))</f>
        <v>63.980692369614701</v>
      </c>
      <c r="BE91" s="2">
        <f t="shared" ref="BE91:BE154" si="162">IF(OR($B91 &lt; I$230, $B91 &gt; I$232), #N/A, ((1-EG91)*DA91) + (EG91*DQ91))</f>
        <v>66.170603806963086</v>
      </c>
      <c r="BF91" s="2">
        <f t="shared" ref="BF91:BF154" si="163">IF(OR($B91 &lt; J$230, $B91 &gt; J$232), #N/A, ((1-EH91)*DB91) + (EH91*DR91))</f>
        <v>67.309387146429685</v>
      </c>
      <c r="BG91" s="2">
        <f t="shared" ref="BG91:BG154" si="164">IF(OR($B91 &lt; K$230, $B91 &gt; K$232), #N/A, ((1-EI91)*DC91) + (EI91*DS91))</f>
        <v>69.943003489510843</v>
      </c>
      <c r="BH91" s="2">
        <f t="shared" ref="BH91:BH154" si="165">IF(OR($B91 &lt; L$230, $B91 &gt; L$232), #N/A, ((1-EJ91)*DD91) + (EJ91*DT91))</f>
        <v>68.505375144508619</v>
      </c>
      <c r="BI91" s="2">
        <f t="shared" ref="BI91:BI154" si="166">IF(OR($B91 &lt; M$230, $B91 &gt; M$232), #N/A, ((1-EK91)*DE91) + (EK91*DU91))</f>
        <v>67.265441056802203</v>
      </c>
      <c r="BJ91" s="2">
        <f t="shared" ref="BJ91:BJ154" si="167">IF(OR($B91 &lt; N$230, $B91 &gt; N$232), #N/A, ((1-EL91)*DF91) + (EL91*DV91))</f>
        <v>62.421179431620466</v>
      </c>
      <c r="BK91" s="2">
        <f t="shared" ref="BK91:BK154" si="168">IF(OR($B91 &lt; O$230, $B91 &gt; O$232), #N/A, ((1-EM91)*DG91) + (EM91*DW91))</f>
        <v>64.225077941318304</v>
      </c>
      <c r="BL91" s="2">
        <f t="shared" ref="BL91:BM154" si="169">IF(OR($B91 &lt; P$230, $B91 &gt; P$232), #N/A, ((1-EN91)*DH91) + (EN91*DX91))</f>
        <v>64.426565212157243</v>
      </c>
      <c r="BM91" s="2">
        <f t="shared" si="169"/>
        <v>62.984162703695951</v>
      </c>
      <c r="BO91" s="2" t="str">
        <f t="shared" ref="BO91:BO154" si="170">IF(AND( (_xlfn.NORM.DIST($B91, C$7, ABS(C$11), TRUE) * _xlfn.NORM.DIST(($B91 - C$7)*C$15, 0, ABS(C$11), TRUE) * 2)
                + (_xlfn.NORM.DIST($B91, C$8, ABS(C$12), TRUE) * _xlfn.NORM.DIST(($B91 - C$8)*C$16, 0, ABS(C$12), TRUE) * 2)
                + (_xlfn.NORM.DIST($B91, C$9, ABS(C$13), TRUE) * _xlfn.NORM.DIST(($B91 - C$9)*C$17, 0, ABS(C$13), TRUE) * 2)
                + (_xlfn.NORM.DIST($B91, C$10, ABS(C$14), TRUE) * _xlfn.NORM.DIST(($B91 - C$10)*C$18, 0, ABS(C$14), TRUE) * 2) &lt; $CB$22,
                 $B91 &lt; C$9,
                 $B91 &gt; C$230), C91, "")</f>
        <v/>
      </c>
      <c r="BP91" s="2" t="str">
        <f t="shared" ref="BP91:BP154" si="171">IF(AND( (_xlfn.NORM.DIST($B91, D$7, ABS(D$11), TRUE) * _xlfn.NORM.DIST(($B91 - D$7)*D$15, 0, ABS(D$11), TRUE) * 2)
                + (_xlfn.NORM.DIST($B91, D$8, ABS(D$12), TRUE) * _xlfn.NORM.DIST(($B91 - D$8)*D$16, 0, ABS(D$12), TRUE) * 2)
                + (_xlfn.NORM.DIST($B91, D$9, ABS(D$13), TRUE) * _xlfn.NORM.DIST(($B91 - D$9)*D$17, 0, ABS(D$13), TRUE) * 2)
                + (_xlfn.NORM.DIST($B91, D$10, ABS(D$14), TRUE) * _xlfn.NORM.DIST(($B91 - D$10)*D$18, 0, ABS(D$14), TRUE) * 2) &lt; $CB$22,
                 $B91 &lt; D$9,
                 $B91 &gt; D$230), D91, "")</f>
        <v/>
      </c>
      <c r="BQ91" s="2" t="str">
        <f t="shared" ref="BQ91:BQ154" si="172">IF(AND( (_xlfn.NORM.DIST($B91, E$7, ABS(E$11), TRUE) * _xlfn.NORM.DIST(($B91 - E$7)*E$15, 0, ABS(E$11), TRUE) * 2)
                + (_xlfn.NORM.DIST($B91, E$8, ABS(E$12), TRUE) * _xlfn.NORM.DIST(($B91 - E$8)*E$16, 0, ABS(E$12), TRUE) * 2)
                + (_xlfn.NORM.DIST($B91, E$9, ABS(E$13), TRUE) * _xlfn.NORM.DIST(($B91 - E$9)*E$17, 0, ABS(E$13), TRUE) * 2)
                + (_xlfn.NORM.DIST($B91, E$10, ABS(E$14), TRUE) * _xlfn.NORM.DIST(($B91 - E$10)*E$18, 0, ABS(E$14), TRUE) * 2) &lt; $CB$22,
                 $B91 &lt; E$9,
                 $B91 &gt; E$230), E91, "")</f>
        <v/>
      </c>
      <c r="BR91" s="2" t="str">
        <f t="shared" ref="BR91:BR154" si="173">IF(AND( (_xlfn.NORM.DIST($B91, F$7, ABS(F$11), TRUE) * _xlfn.NORM.DIST(($B91 - F$7)*F$15, 0, ABS(F$11), TRUE) * 2)
                + (_xlfn.NORM.DIST($B91, F$8, ABS(F$12), TRUE) * _xlfn.NORM.DIST(($B91 - F$8)*F$16, 0, ABS(F$12), TRUE) * 2)
                + (_xlfn.NORM.DIST($B91, F$9, ABS(F$13), TRUE) * _xlfn.NORM.DIST(($B91 - F$9)*F$17, 0, ABS(F$13), TRUE) * 2)
                + (_xlfn.NORM.DIST($B91, F$10, ABS(F$14), TRUE) * _xlfn.NORM.DIST(($B91 - F$10)*F$18, 0, ABS(F$14), TRUE) * 2) &lt; $CB$22,
                 $B91 &lt; F$9,
                 $B91 &gt; F$230), F91, "")</f>
        <v/>
      </c>
      <c r="BS91" s="2" t="str">
        <f t="shared" ref="BS91:BS154" si="174">IF(AND( (_xlfn.NORM.DIST($B91, G$7, ABS(G$11), TRUE) * _xlfn.NORM.DIST(($B91 - G$7)*G$15, 0, ABS(G$11), TRUE) * 2)
                + (_xlfn.NORM.DIST($B91, G$8, ABS(G$12), TRUE) * _xlfn.NORM.DIST(($B91 - G$8)*G$16, 0, ABS(G$12), TRUE) * 2)
                + (_xlfn.NORM.DIST($B91, G$9, ABS(G$13), TRUE) * _xlfn.NORM.DIST(($B91 - G$9)*G$17, 0, ABS(G$13), TRUE) * 2)
                + (_xlfn.NORM.DIST($B91, G$10, ABS(G$14), TRUE) * _xlfn.NORM.DIST(($B91 - G$10)*G$18, 0, ABS(G$14), TRUE) * 2) &lt; $CB$22,
                 $B91 &lt; G$9,
                 $B91 &gt; G$230), G91, "")</f>
        <v/>
      </c>
      <c r="BT91" s="2" t="str">
        <f t="shared" ref="BT91:BT154" si="175">IF(AND( (_xlfn.NORM.DIST($B91, H$7, ABS(H$11), TRUE) * _xlfn.NORM.DIST(($B91 - H$7)*H$15, 0, ABS(H$11), TRUE) * 2)
                + (_xlfn.NORM.DIST($B91, H$8, ABS(H$12), TRUE) * _xlfn.NORM.DIST(($B91 - H$8)*H$16, 0, ABS(H$12), TRUE) * 2)
                + (_xlfn.NORM.DIST($B91, H$9, ABS(H$13), TRUE) * _xlfn.NORM.DIST(($B91 - H$9)*H$17, 0, ABS(H$13), TRUE) * 2)
                + (_xlfn.NORM.DIST($B91, H$10, ABS(H$14), TRUE) * _xlfn.NORM.DIST(($B91 - H$10)*H$18, 0, ABS(H$14), TRUE) * 2) &lt; $CB$22,
                 $B91 &lt; H$9,
                 $B91 &gt; H$230), H91, "")</f>
        <v/>
      </c>
      <c r="BU91" s="2" t="str">
        <f t="shared" ref="BU91:BU154" si="176">IF(AND( (_xlfn.NORM.DIST($B91, I$7, ABS(I$11), TRUE) * _xlfn.NORM.DIST(($B91 - I$7)*I$15, 0, ABS(I$11), TRUE) * 2)
                + (_xlfn.NORM.DIST($B91, I$8, ABS(I$12), TRUE) * _xlfn.NORM.DIST(($B91 - I$8)*I$16, 0, ABS(I$12), TRUE) * 2)
                + (_xlfn.NORM.DIST($B91, I$9, ABS(I$13), TRUE) * _xlfn.NORM.DIST(($B91 - I$9)*I$17, 0, ABS(I$13), TRUE) * 2)
                + (_xlfn.NORM.DIST($B91, I$10, ABS(I$14), TRUE) * _xlfn.NORM.DIST(($B91 - I$10)*I$18, 0, ABS(I$14), TRUE) * 2) &lt; $CB$22,
                 $B91 &lt; I$9,
                 $B91 &gt; I$230), I91, "")</f>
        <v/>
      </c>
      <c r="BV91" s="2" t="str">
        <f t="shared" ref="BV91:BV154" si="177">IF(AND( (_xlfn.NORM.DIST($B91, J$7, ABS(J$11), TRUE) * _xlfn.NORM.DIST(($B91 - J$7)*J$15, 0, ABS(J$11), TRUE) * 2)
                + (_xlfn.NORM.DIST($B91, J$8, ABS(J$12), TRUE) * _xlfn.NORM.DIST(($B91 - J$8)*J$16, 0, ABS(J$12), TRUE) * 2)
                + (_xlfn.NORM.DIST($B91, J$9, ABS(J$13), TRUE) * _xlfn.NORM.DIST(($B91 - J$9)*J$17, 0, ABS(J$13), TRUE) * 2)
                + (_xlfn.NORM.DIST($B91, J$10, ABS(J$14), TRUE) * _xlfn.NORM.DIST(($B91 - J$10)*J$18, 0, ABS(J$14), TRUE) * 2) &lt; $CB$22,
                 $B91 &lt; J$9,
                 $B91 &gt; J$230), J91, "")</f>
        <v/>
      </c>
      <c r="BW91" s="2" t="str">
        <f t="shared" ref="BW91:BW154" si="178">IF(AND( (_xlfn.NORM.DIST($B91, K$7, ABS(K$11), TRUE) * _xlfn.NORM.DIST(($B91 - K$7)*K$15, 0, ABS(K$11), TRUE) * 2)
                + (_xlfn.NORM.DIST($B91, K$8, ABS(K$12), TRUE) * _xlfn.NORM.DIST(($B91 - K$8)*K$16, 0, ABS(K$12), TRUE) * 2)
                + (_xlfn.NORM.DIST($B91, K$9, ABS(K$13), TRUE) * _xlfn.NORM.DIST(($B91 - K$9)*K$17, 0, ABS(K$13), TRUE) * 2)
                + (_xlfn.NORM.DIST($B91, K$10, ABS(K$14), TRUE) * _xlfn.NORM.DIST(($B91 - K$10)*K$18, 0, ABS(K$14), TRUE) * 2) &lt; $CB$22,
                 $B91 &lt; K$9,
                 $B91 &gt; K$230), K91, "")</f>
        <v/>
      </c>
      <c r="BX91" s="2" t="str">
        <f t="shared" ref="BX91:BX154" si="179">IF(AND( (_xlfn.NORM.DIST($B91, L$7, ABS(L$11), TRUE) * _xlfn.NORM.DIST(($B91 - L$7)*L$15, 0, ABS(L$11), TRUE) * 2)
                + (_xlfn.NORM.DIST($B91, L$8, ABS(L$12), TRUE) * _xlfn.NORM.DIST(($B91 - L$8)*L$16, 0, ABS(L$12), TRUE) * 2)
                + (_xlfn.NORM.DIST($B91, L$9, ABS(L$13), TRUE) * _xlfn.NORM.DIST(($B91 - L$9)*L$17, 0, ABS(L$13), TRUE) * 2)
                + (_xlfn.NORM.DIST($B91, L$10, ABS(L$14), TRUE) * _xlfn.NORM.DIST(($B91 - L$10)*L$18, 0, ABS(L$14), TRUE) * 2) &lt; $CB$22,
                 $B91 &lt; L$9,
                 $B91 &gt; L$230), L91, "")</f>
        <v/>
      </c>
      <c r="BY91" s="2" t="str">
        <f t="shared" ref="BY91:BY154" si="180">IF(AND( (_xlfn.NORM.DIST($B91, M$7, ABS(M$11), TRUE) * _xlfn.NORM.DIST(($B91 - M$7)*M$15, 0, ABS(M$11), TRUE) * 2)
                + (_xlfn.NORM.DIST($B91, M$8, ABS(M$12), TRUE) * _xlfn.NORM.DIST(($B91 - M$8)*M$16, 0, ABS(M$12), TRUE) * 2)
                + (_xlfn.NORM.DIST($B91, M$9, ABS(M$13), TRUE) * _xlfn.NORM.DIST(($B91 - M$9)*M$17, 0, ABS(M$13), TRUE) * 2)
                + (_xlfn.NORM.DIST($B91, M$10, ABS(M$14), TRUE) * _xlfn.NORM.DIST(($B91 - M$10)*M$18, 0, ABS(M$14), TRUE) * 2) &lt; $CB$22,
                 $B91 &lt; M$9,
                 $B91 &gt; M$230), M91, "")</f>
        <v/>
      </c>
      <c r="BZ91" s="2" t="str">
        <f t="shared" ref="BZ91:BZ154" si="181">IF(AND( (_xlfn.NORM.DIST($B91, N$7, ABS(N$11), TRUE) * _xlfn.NORM.DIST(($B91 - N$7)*N$15, 0, ABS(N$11), TRUE) * 2)
                + (_xlfn.NORM.DIST($B91, N$8, ABS(N$12), TRUE) * _xlfn.NORM.DIST(($B91 - N$8)*N$16, 0, ABS(N$12), TRUE) * 2)
                + (_xlfn.NORM.DIST($B91, N$9, ABS(N$13), TRUE) * _xlfn.NORM.DIST(($B91 - N$9)*N$17, 0, ABS(N$13), TRUE) * 2)
                + (_xlfn.NORM.DIST($B91, N$10, ABS(N$14), TRUE) * _xlfn.NORM.DIST(($B91 - N$10)*N$18, 0, ABS(N$14), TRUE) * 2) &lt; $CB$22,
                 $B91 &lt; N$9,
                 $B91 &gt; N$230), N91, "")</f>
        <v/>
      </c>
      <c r="CA91" s="2" t="str">
        <f t="shared" ref="CA91:CA154" si="182">IF(AND( (_xlfn.NORM.DIST($B91, O$7, ABS(O$11), TRUE) * _xlfn.NORM.DIST(($B91 - O$7)*O$15, 0, ABS(O$11), TRUE) * 2)
                + (_xlfn.NORM.DIST($B91, O$8, ABS(O$12), TRUE) * _xlfn.NORM.DIST(($B91 - O$8)*O$16, 0, ABS(O$12), TRUE) * 2)
                + (_xlfn.NORM.DIST($B91, O$9, ABS(O$13), TRUE) * _xlfn.NORM.DIST(($B91 - O$9)*O$17, 0, ABS(O$13), TRUE) * 2)
                + (_xlfn.NORM.DIST($B91, O$10, ABS(O$14), TRUE) * _xlfn.NORM.DIST(($B91 - O$10)*O$18, 0, ABS(O$14), TRUE) * 2) &lt; $CB$22,
                 $B91 &lt; O$9,
                 $B91 &gt; O$230), O91, "")</f>
        <v/>
      </c>
      <c r="CB91" s="2" t="str">
        <f t="shared" ref="CB91:CB154" si="183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125"/>
        <v/>
      </c>
      <c r="CE91" s="2" t="str">
        <f t="shared" ref="CE91:CE154" si="184">IF(AND( (_xlfn.NORM.DIST($B91, C$7, ABS(C$11), TRUE) * _xlfn.NORM.DIST(($B91 - C$7)*C$15, 0, ABS(C$11), TRUE) * 2)
                + (_xlfn.NORM.DIST($B91, C$8, ABS(C$12), TRUE) * _xlfn.NORM.DIST(($B91 - C$8)*C$16, 0, ABS(C$12), TRUE) * 2)
                + (_xlfn.NORM.DIST($B91, C$9, ABS(C$13), TRUE) * _xlfn.NORM.DIST(($B91 - C$9)*C$17, 0, ABS(C$13), TRUE) * 2)
                + (_xlfn.NORM.DIST($B91, C$10, ABS(C$14), TRUE) * _xlfn.NORM.DIST(($B91 - C$10)*C$18, 0, ABS(C$14), TRUE) * 2) &lt; $CR$22,
                 $B91 &gt; C$8,
                 $B91 &lt; C$232), C91, "")</f>
        <v/>
      </c>
      <c r="CF91" s="2" t="str">
        <f t="shared" ref="CF91:CF154" si="185">IF(AND( (_xlfn.NORM.DIST($B91, D$7, ABS(D$11), TRUE) * _xlfn.NORM.DIST(($B91 - D$7)*D$15, 0, ABS(D$11), TRUE) * 2)
                + (_xlfn.NORM.DIST($B91, D$8, ABS(D$12), TRUE) * _xlfn.NORM.DIST(($B91 - D$8)*D$16, 0, ABS(D$12), TRUE) * 2)
                + (_xlfn.NORM.DIST($B91, D$9, ABS(D$13), TRUE) * _xlfn.NORM.DIST(($B91 - D$9)*D$17, 0, ABS(D$13), TRUE) * 2)
                + (_xlfn.NORM.DIST($B91, D$10, ABS(D$14), TRUE) * _xlfn.NORM.DIST(($B91 - D$10)*D$18, 0, ABS(D$14), TRUE) * 2) &lt; $CR$22,
                 $B91 &gt; D$8,
                 $B91 &lt; D$232), D91, "")</f>
        <v/>
      </c>
      <c r="CG91" s="2" t="str">
        <f t="shared" ref="CG91:CG154" si="186">IF(AND( (_xlfn.NORM.DIST($B91, E$7, ABS(E$11), TRUE) * _xlfn.NORM.DIST(($B91 - E$7)*E$15, 0, ABS(E$11), TRUE) * 2)
                + (_xlfn.NORM.DIST($B91, E$8, ABS(E$12), TRUE) * _xlfn.NORM.DIST(($B91 - E$8)*E$16, 0, ABS(E$12), TRUE) * 2)
                + (_xlfn.NORM.DIST($B91, E$9, ABS(E$13), TRUE) * _xlfn.NORM.DIST(($B91 - E$9)*E$17, 0, ABS(E$13), TRUE) * 2)
                + (_xlfn.NORM.DIST($B91, E$10, ABS(E$14), TRUE) * _xlfn.NORM.DIST(($B91 - E$10)*E$18, 0, ABS(E$14), TRUE) * 2) &lt; $CR$22,
                 $B91 &gt; E$8,
                 $B91 &lt; E$232), E91, "")</f>
        <v/>
      </c>
      <c r="CH91" s="2" t="str">
        <f t="shared" ref="CH91:CH154" si="187">IF(AND( (_xlfn.NORM.DIST($B91, F$7, ABS(F$11), TRUE) * _xlfn.NORM.DIST(($B91 - F$7)*F$15, 0, ABS(F$11), TRUE) * 2)
                + (_xlfn.NORM.DIST($B91, F$8, ABS(F$12), TRUE) * _xlfn.NORM.DIST(($B91 - F$8)*F$16, 0, ABS(F$12), TRUE) * 2)
                + (_xlfn.NORM.DIST($B91, F$9, ABS(F$13), TRUE) * _xlfn.NORM.DIST(($B91 - F$9)*F$17, 0, ABS(F$13), TRUE) * 2)
                + (_xlfn.NORM.DIST($B91, F$10, ABS(F$14), TRUE) * _xlfn.NORM.DIST(($B91 - F$10)*F$18, 0, ABS(F$14), TRUE) * 2) &lt; $CR$22,
                 $B91 &gt; F$8,
                 $B91 &lt; F$232), F91, "")</f>
        <v/>
      </c>
      <c r="CI91" s="2" t="str">
        <f t="shared" ref="CI91:CI154" si="188">IF(AND( (_xlfn.NORM.DIST($B91, G$7, ABS(G$11), TRUE) * _xlfn.NORM.DIST(($B91 - G$7)*G$15, 0, ABS(G$11), TRUE) * 2)
                + (_xlfn.NORM.DIST($B91, G$8, ABS(G$12), TRUE) * _xlfn.NORM.DIST(($B91 - G$8)*G$16, 0, ABS(G$12), TRUE) * 2)
                + (_xlfn.NORM.DIST($B91, G$9, ABS(G$13), TRUE) * _xlfn.NORM.DIST(($B91 - G$9)*G$17, 0, ABS(G$13), TRUE) * 2)
                + (_xlfn.NORM.DIST($B91, G$10, ABS(G$14), TRUE) * _xlfn.NORM.DIST(($B91 - G$10)*G$18, 0, ABS(G$14), TRUE) * 2) &lt; $CR$22,
                 $B91 &gt; G$8,
                 $B91 &lt; G$232), G91, "")</f>
        <v/>
      </c>
      <c r="CJ91" s="2" t="str">
        <f t="shared" ref="CJ91:CJ154" si="189">IF(AND( (_xlfn.NORM.DIST($B91, H$7, ABS(H$11), TRUE) * _xlfn.NORM.DIST(($B91 - H$7)*H$15, 0, ABS(H$11), TRUE) * 2)
                + (_xlfn.NORM.DIST($B91, H$8, ABS(H$12), TRUE) * _xlfn.NORM.DIST(($B91 - H$8)*H$16, 0, ABS(H$12), TRUE) * 2)
                + (_xlfn.NORM.DIST($B91, H$9, ABS(H$13), TRUE) * _xlfn.NORM.DIST(($B91 - H$9)*H$17, 0, ABS(H$13), TRUE) * 2)
                + (_xlfn.NORM.DIST($B91, H$10, ABS(H$14), TRUE) * _xlfn.NORM.DIST(($B91 - H$10)*H$18, 0, ABS(H$14), TRUE) * 2) &lt; $CR$22,
                 $B91 &gt; H$8,
                 $B91 &lt; H$232), H91, "")</f>
        <v/>
      </c>
      <c r="CK91" s="2" t="str">
        <f t="shared" ref="CK91:CK154" si="190">IF(AND( (_xlfn.NORM.DIST($B91, I$7, ABS(I$11), TRUE) * _xlfn.NORM.DIST(($B91 - I$7)*I$15, 0, ABS(I$11), TRUE) * 2)
                + (_xlfn.NORM.DIST($B91, I$8, ABS(I$12), TRUE) * _xlfn.NORM.DIST(($B91 - I$8)*I$16, 0, ABS(I$12), TRUE) * 2)
                + (_xlfn.NORM.DIST($B91, I$9, ABS(I$13), TRUE) * _xlfn.NORM.DIST(($B91 - I$9)*I$17, 0, ABS(I$13), TRUE) * 2)
                + (_xlfn.NORM.DIST($B91, I$10, ABS(I$14), TRUE) * _xlfn.NORM.DIST(($B91 - I$10)*I$18, 0, ABS(I$14), TRUE) * 2) &lt; $CR$22,
                 $B91 &gt; I$8,
                 $B91 &lt; I$232), I91, "")</f>
        <v/>
      </c>
      <c r="CL91" s="2" t="str">
        <f t="shared" ref="CL91:CL154" si="191">IF(AND( (_xlfn.NORM.DIST($B91, J$7, ABS(J$11), TRUE) * _xlfn.NORM.DIST(($B91 - J$7)*J$15, 0, ABS(J$11), TRUE) * 2)
                + (_xlfn.NORM.DIST($B91, J$8, ABS(J$12), TRUE) * _xlfn.NORM.DIST(($B91 - J$8)*J$16, 0, ABS(J$12), TRUE) * 2)
                + (_xlfn.NORM.DIST($B91, J$9, ABS(J$13), TRUE) * _xlfn.NORM.DIST(($B91 - J$9)*J$17, 0, ABS(J$13), TRUE) * 2)
                + (_xlfn.NORM.DIST($B91, J$10, ABS(J$14), TRUE) * _xlfn.NORM.DIST(($B91 - J$10)*J$18, 0, ABS(J$14), TRUE) * 2) &lt; $CR$22,
                 $B91 &gt; J$8,
                 $B91 &lt; J$232), J91, "")</f>
        <v/>
      </c>
      <c r="CM91" s="2" t="str">
        <f t="shared" ref="CM91:CM154" si="192">IF(AND( (_xlfn.NORM.DIST($B91, K$7, ABS(K$11), TRUE) * _xlfn.NORM.DIST(($B91 - K$7)*K$15, 0, ABS(K$11), TRUE) * 2)
                + (_xlfn.NORM.DIST($B91, K$8, ABS(K$12), TRUE) * _xlfn.NORM.DIST(($B91 - K$8)*K$16, 0, ABS(K$12), TRUE) * 2)
                + (_xlfn.NORM.DIST($B91, K$9, ABS(K$13), TRUE) * _xlfn.NORM.DIST(($B91 - K$9)*K$17, 0, ABS(K$13), TRUE) * 2)
                + (_xlfn.NORM.DIST($B91, K$10, ABS(K$14), TRUE) * _xlfn.NORM.DIST(($B91 - K$10)*K$18, 0, ABS(K$14), TRUE) * 2) &lt; $CR$22,
                 $B91 &gt; K$8,
                 $B91 &lt; K$232), K91, "")</f>
        <v/>
      </c>
      <c r="CN91" s="2" t="str">
        <f t="shared" ref="CN91:CN154" si="193">IF(AND( (_xlfn.NORM.DIST($B91, L$7, ABS(L$11), TRUE) * _xlfn.NORM.DIST(($B91 - L$7)*L$15, 0, ABS(L$11), TRUE) * 2)
                + (_xlfn.NORM.DIST($B91, L$8, ABS(L$12), TRUE) * _xlfn.NORM.DIST(($B91 - L$8)*L$16, 0, ABS(L$12), TRUE) * 2)
                + (_xlfn.NORM.DIST($B91, L$9, ABS(L$13), TRUE) * _xlfn.NORM.DIST(($B91 - L$9)*L$17, 0, ABS(L$13), TRUE) * 2)
                + (_xlfn.NORM.DIST($B91, L$10, ABS(L$14), TRUE) * _xlfn.NORM.DIST(($B91 - L$10)*L$18, 0, ABS(L$14), TRUE) * 2) &lt; $CR$22,
                 $B91 &gt; L$8,
                 $B91 &lt; L$232), L91, "")</f>
        <v/>
      </c>
      <c r="CO91" s="2" t="str">
        <f t="shared" ref="CO91:CO154" si="194">IF(AND( (_xlfn.NORM.DIST($B91, M$7, ABS(M$11), TRUE) * _xlfn.NORM.DIST(($B91 - M$7)*M$15, 0, ABS(M$11), TRUE) * 2)
                + (_xlfn.NORM.DIST($B91, M$8, ABS(M$12), TRUE) * _xlfn.NORM.DIST(($B91 - M$8)*M$16, 0, ABS(M$12), TRUE) * 2)
                + (_xlfn.NORM.DIST($B91, M$9, ABS(M$13), TRUE) * _xlfn.NORM.DIST(($B91 - M$9)*M$17, 0, ABS(M$13), TRUE) * 2)
                + (_xlfn.NORM.DIST($B91, M$10, ABS(M$14), TRUE) * _xlfn.NORM.DIST(($B91 - M$10)*M$18, 0, ABS(M$14), TRUE) * 2) &lt; $CR$22,
                 $B91 &gt; M$8,
                 $B91 &lt; M$232), M91, "")</f>
        <v/>
      </c>
      <c r="CP91" s="2" t="str">
        <f t="shared" ref="CP91:CP154" si="195">IF(AND( (_xlfn.NORM.DIST($B91, N$7, ABS(N$11), TRUE) * _xlfn.NORM.DIST(($B91 - N$7)*N$15, 0, ABS(N$11), TRUE) * 2)
                + (_xlfn.NORM.DIST($B91, N$8, ABS(N$12), TRUE) * _xlfn.NORM.DIST(($B91 - N$8)*N$16, 0, ABS(N$12), TRUE) * 2)
                + (_xlfn.NORM.DIST($B91, N$9, ABS(N$13), TRUE) * _xlfn.NORM.DIST(($B91 - N$9)*N$17, 0, ABS(N$13), TRUE) * 2)
                + (_xlfn.NORM.DIST($B91, N$10, ABS(N$14), TRUE) * _xlfn.NORM.DIST(($B91 - N$10)*N$18, 0, ABS(N$14), TRUE) * 2) &lt; $CR$22,
                 $B91 &gt; N$8,
                 $B91 &lt; N$232), N91, "")</f>
        <v/>
      </c>
      <c r="CQ91" s="2" t="str">
        <f t="shared" ref="CQ91:CQ154" si="196">IF(AND( (_xlfn.NORM.DIST($B91, O$7, ABS(O$11), TRUE) * _xlfn.NORM.DIST(($B91 - O$7)*O$15, 0, ABS(O$11), TRUE) * 2)
                + (_xlfn.NORM.DIST($B91, O$8, ABS(O$12), TRUE) * _xlfn.NORM.DIST(($B91 - O$8)*O$16, 0, ABS(O$12), TRUE) * 2)
                + (_xlfn.NORM.DIST($B91, O$9, ABS(O$13), TRUE) * _xlfn.NORM.DIST(($B91 - O$9)*O$17, 0, ABS(O$13), TRUE) * 2)
                + (_xlfn.NORM.DIST($B91, O$10, ABS(O$14), TRUE) * _xlfn.NORM.DIST(($B91 - O$10)*O$18, 0, ABS(O$14), TRUE) * 2) &lt; $CR$22,
                 $B91 &gt; O$8,
                 $B91 &lt; O$232), O91, "")</f>
        <v/>
      </c>
      <c r="CR91" s="2" t="str">
        <f t="shared" ref="CR91:CR154" si="197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126"/>
        <v/>
      </c>
      <c r="CU91" s="2">
        <f t="shared" ref="CU91:CU154" si="198">BO$228*$B91+BO$229</f>
        <v>60.115964780750247</v>
      </c>
      <c r="CV91" s="2">
        <f t="shared" ref="CV91:CV154" si="199">BP$228*$B91+BP$229</f>
        <v>64.979309281953917</v>
      </c>
      <c r="CW91" s="2">
        <f t="shared" ref="CW91:CW154" si="200">BQ$228*$B91+BQ$229</f>
        <v>61.912053542763431</v>
      </c>
      <c r="CX91" s="2">
        <f t="shared" ref="CX91:CX154" si="201">BR$228*$B91+BR$229</f>
        <v>58.708821874738675</v>
      </c>
      <c r="CY91" s="2">
        <f t="shared" ref="CY91:CY154" si="202">BS$228*$B91+BS$229</f>
        <v>62.621121693492704</v>
      </c>
      <c r="CZ91" s="2">
        <f t="shared" ref="CZ91:CZ154" si="203">BT$228*$B91+BT$229</f>
        <v>64.183724970814055</v>
      </c>
      <c r="DA91" s="2">
        <f t="shared" ref="DA91:DA154" si="204">BU$228*$B91+BU$229</f>
        <v>66.355768025354237</v>
      </c>
      <c r="DB91" s="2">
        <f t="shared" ref="DB91:DB154" si="205">BV$228*$B91+BV$229</f>
        <v>67.563669790995291</v>
      </c>
      <c r="DC91" s="2">
        <f t="shared" ref="DC91:DC154" si="206">BW$228*$B91+BW$229</f>
        <v>70.204795515517617</v>
      </c>
      <c r="DD91" s="2">
        <f t="shared" ref="DD91:DD154" si="207">BX$228*$B91+BX$229</f>
        <v>68.768357685853758</v>
      </c>
      <c r="DE91" s="2">
        <f t="shared" ref="DE91:DE154" si="208">BY$228*$B91+BY$229</f>
        <v>67.677155687222751</v>
      </c>
      <c r="DF91" s="2">
        <f t="shared" ref="DF91:DF154" si="209">BZ$228*$B91+BZ$229</f>
        <v>62.592973477702103</v>
      </c>
      <c r="DG91" s="2">
        <f t="shared" ref="DG91:DG154" si="210">CA$228*$B91+CA$229</f>
        <v>64.308552173913043</v>
      </c>
      <c r="DH91" s="2">
        <f t="shared" ref="DH91:DI154" si="211">CB$228*$B91+CB$229</f>
        <v>64.478730990935517</v>
      </c>
      <c r="DI91" s="2">
        <f t="shared" si="211"/>
        <v>62.951508292946656</v>
      </c>
      <c r="DK91" s="2">
        <f t="shared" ref="DK91:DK122" si="212">CE$228*$B91+CE$229</f>
        <v>56.321717939328991</v>
      </c>
      <c r="DL91" s="2">
        <f t="shared" ref="DL91:DL122" si="213">CF$228*$B91+CF$229</f>
        <v>60.882956153054749</v>
      </c>
      <c r="DM91" s="2">
        <f t="shared" ref="DM91:DM154" si="214">CG$228*$B91+CG$229</f>
        <v>56.333898315131322</v>
      </c>
      <c r="DN91" s="2">
        <f t="shared" ref="DN91:DN154" si="215">CH$228*$B91+CH$229</f>
        <v>55.296496103817816</v>
      </c>
      <c r="DO91" s="2">
        <f t="shared" ref="DO91:DO154" si="216">CI$228*$B91+CI$229</f>
        <v>59.023922425235824</v>
      </c>
      <c r="DP91" s="2">
        <f t="shared" ref="DP91:DP154" si="217">CJ$228*$B91+CJ$229</f>
        <v>61.31757127287095</v>
      </c>
      <c r="DQ91" s="2">
        <f t="shared" ref="DQ91:DQ154" si="218">CK$228*$B91+CK$229</f>
        <v>63.7590682335872</v>
      </c>
      <c r="DR91" s="2">
        <f t="shared" ref="DR91:DR154" si="219">CL$228*$B91+CL$229</f>
        <v>64.012494975071476</v>
      </c>
      <c r="DS91" s="2">
        <f t="shared" ref="DS91:DS154" si="220">CM$228*$B91+CM$229</f>
        <v>66.848708945802429</v>
      </c>
      <c r="DT91" s="2">
        <f t="shared" ref="DT91:DT154" si="221">CN$228*$B91+CN$229</f>
        <v>65.178057294644745</v>
      </c>
      <c r="DU91" s="2">
        <f t="shared" ref="DU91:DU154" si="222">CO$228*$B91+CO$229</f>
        <v>61.499184727132153</v>
      </c>
      <c r="DV91" s="2">
        <f t="shared" ref="DV91:DV154" si="223">CP$228*$B91+CP$229</f>
        <v>59.634243031118736</v>
      </c>
      <c r="DW91" s="2">
        <f t="shared" ref="DW91:DW154" si="224">CQ$228*$B91+CQ$229</f>
        <v>62.86786030325942</v>
      </c>
      <c r="DX91" s="2">
        <f t="shared" ref="DX91:DY154" si="225">CR$228*$B91+CR$229</f>
        <v>63.645698466197359</v>
      </c>
      <c r="DY91" s="2">
        <f t="shared" si="225"/>
        <v>63.530666410069003</v>
      </c>
      <c r="EA91" s="2">
        <f t="shared" ref="EA91:EA154" si="226">POWER(10,($B91-C$231)/C$229)/(1+POWER(10,($B91-C$231)/C$229))</f>
        <v>6.2567972575932301E-2</v>
      </c>
      <c r="EB91" s="2">
        <f t="shared" ref="EB91:EB154" si="227">POWER(10,($B91-D$231)/D$229)/(1+POWER(10,($B91-D$231)/D$229))</f>
        <v>6.118103075495241E-2</v>
      </c>
      <c r="EC91" s="2">
        <f t="shared" ref="EC91:EC154" si="228">POWER(10,($B91-E$231)/E$229)/(1+POWER(10,($B91-E$231)/E$229))</f>
        <v>6.4708197457196331E-2</v>
      </c>
      <c r="ED91" s="2">
        <f t="shared" ref="ED91:ED154" si="229">POWER(10,($B91-F$231)/F$229)/(1+POWER(10,($B91-F$231)/F$229))</f>
        <v>6.7145448945063094E-2</v>
      </c>
      <c r="EE91" s="2">
        <f t="shared" ref="EE91:EE154" si="230">POWER(10,($B91-G$231)/G$229)/(1+POWER(10,($B91-G$231)/G$229))</f>
        <v>6.7537830247417205E-2</v>
      </c>
      <c r="EF91" s="2">
        <f t="shared" ref="EF91:EF154" si="231">POWER(10,($B91-H$231)/H$229)/(1+POWER(10,($B91-H$231)/H$229))</f>
        <v>7.0838001934459854E-2</v>
      </c>
      <c r="EG91" s="2">
        <f t="shared" ref="EG91:EG154" si="232">POWER(10,($B91-I$231)/I$229)/(1+POWER(10,($B91-I$231)/I$229))</f>
        <v>7.1307518481043983E-2</v>
      </c>
      <c r="EH91" s="2">
        <f t="shared" ref="EH91:EH154" si="233">POWER(10,($B91-J$231)/J$229)/(1+POWER(10,($B91-J$231)/J$229))</f>
        <v>7.1605217356628018E-2</v>
      </c>
      <c r="EI91" s="2">
        <f t="shared" ref="EI91:EI154" si="234">POWER(10,($B91-K$231)/K$229)/(1+POWER(10,($B91-K$231)/K$229))</f>
        <v>7.8005146937849948E-2</v>
      </c>
      <c r="EJ91" s="2">
        <f t="shared" ref="EJ91:EJ154" si="235">POWER(10,($B91-L$231)/L$229)/(1+POWER(10,($B91-L$231)/L$229))</f>
        <v>7.3248060799888215E-2</v>
      </c>
      <c r="EK91" s="2">
        <f t="shared" ref="EK91:EK154" si="236">POWER(10,($B91-M$231)/M$229)/(1+POWER(10,($B91-M$231)/M$229))</f>
        <v>6.6642370623009997E-2</v>
      </c>
      <c r="EL91" s="2">
        <f t="shared" ref="EL91:EL154" si="237">POWER(10,($B91-N$231)/N$229)/(1+POWER(10,($B91-N$231)/N$229))</f>
        <v>5.8063432672624482E-2</v>
      </c>
      <c r="EM91" s="2">
        <f t="shared" ref="EM91:EM154" si="238">POWER(10,($B91-O$231)/O$229)/(1+POWER(10,($B91-O$231)/O$229))</f>
        <v>5.7940378713227422E-2</v>
      </c>
      <c r="EN91" s="2">
        <f t="shared" ref="EN91:EO154" si="239">POWER(10,($B91-P$231)/P$229)/(1+POWER(10,($B91-P$231)/P$229))</f>
        <v>6.2621539050561822E-2</v>
      </c>
      <c r="EO91" s="2">
        <f t="shared" si="239"/>
        <v>5.6382548709737634E-2</v>
      </c>
    </row>
    <row r="92" spans="2:145" x14ac:dyDescent="0.25">
      <c r="B92" s="2">
        <v>65</v>
      </c>
      <c r="C92" s="43">
        <v>113.444</v>
      </c>
      <c r="D92" s="43">
        <v>116.217</v>
      </c>
      <c r="E92" s="43">
        <v>119.417</v>
      </c>
      <c r="F92" s="43">
        <v>122.083</v>
      </c>
      <c r="G92" s="43">
        <v>115.4</v>
      </c>
      <c r="H92" s="43">
        <v>122.2</v>
      </c>
      <c r="I92" s="43">
        <v>127.167</v>
      </c>
      <c r="J92" s="43">
        <v>120.9</v>
      </c>
      <c r="K92" s="43">
        <v>136.71700000000001</v>
      </c>
      <c r="L92" s="43">
        <v>126.233</v>
      </c>
      <c r="M92" s="43">
        <v>116.75</v>
      </c>
      <c r="N92" s="43">
        <v>103.617</v>
      </c>
      <c r="O92" s="43">
        <v>107.31699999999999</v>
      </c>
      <c r="P92" s="43">
        <v>96.35</v>
      </c>
      <c r="Q92" s="43">
        <v>77.25</v>
      </c>
      <c r="S92" s="4">
        <f t="shared" ref="S92:S155" si="240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104.19965413400919</v>
      </c>
      <c r="T92" s="4">
        <f t="shared" si="127"/>
        <v>107.36313250715131</v>
      </c>
      <c r="U92" s="4">
        <f t="shared" si="128"/>
        <v>111.30992734241144</v>
      </c>
      <c r="V92" s="4">
        <f t="shared" si="129"/>
        <v>117.81440846476066</v>
      </c>
      <c r="W92" s="4">
        <f t="shared" si="130"/>
        <v>112.29210472280137</v>
      </c>
      <c r="X92" s="4">
        <f t="shared" si="131"/>
        <v>116.60457881461035</v>
      </c>
      <c r="Y92" s="4">
        <f t="shared" si="132"/>
        <v>121.38225902229038</v>
      </c>
      <c r="Z92" s="4">
        <f t="shared" si="133"/>
        <v>115.40758798909694</v>
      </c>
      <c r="AA92" s="4">
        <f t="shared" si="134"/>
        <v>129.00544011926968</v>
      </c>
      <c r="AB92" s="4">
        <f t="shared" si="135"/>
        <v>117.71976592538063</v>
      </c>
      <c r="AC92" s="4">
        <f t="shared" si="136"/>
        <v>102.98469483338273</v>
      </c>
      <c r="AD92" s="4">
        <f t="shared" si="137"/>
        <v>98.974740563586721</v>
      </c>
      <c r="AE92" s="4">
        <f t="shared" si="138"/>
        <v>105.76308326455647</v>
      </c>
      <c r="AF92" s="4">
        <f t="shared" si="141"/>
        <v>95.812430174373617</v>
      </c>
      <c r="AG92" s="4">
        <f t="shared" ref="AG92:AG155" si="241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80.3242003333459</v>
      </c>
      <c r="AI92" s="4">
        <f t="shared" si="142"/>
        <v>9.2443458659908089</v>
      </c>
      <c r="AJ92" s="4">
        <f t="shared" si="143"/>
        <v>8.8538674928486927</v>
      </c>
      <c r="AK92" s="4">
        <f t="shared" si="144"/>
        <v>8.1070726575885601</v>
      </c>
      <c r="AL92" s="4">
        <f t="shared" si="145"/>
        <v>4.268591535239338</v>
      </c>
      <c r="AM92" s="4">
        <f t="shared" si="146"/>
        <v>3.1078952771986366</v>
      </c>
      <c r="AN92" s="4">
        <f t="shared" si="147"/>
        <v>5.5954211853896538</v>
      </c>
      <c r="AO92" s="4">
        <f t="shared" si="148"/>
        <v>5.7847409777096175</v>
      </c>
      <c r="AP92" s="4">
        <f t="shared" si="149"/>
        <v>5.4924120109030667</v>
      </c>
      <c r="AQ92" s="4">
        <f t="shared" si="150"/>
        <v>7.7115598807303343</v>
      </c>
      <c r="AR92" s="4">
        <f t="shared" si="151"/>
        <v>8.5132340746193762</v>
      </c>
      <c r="AS92" s="4">
        <f t="shared" si="152"/>
        <v>13.765305166617267</v>
      </c>
      <c r="AT92" s="4">
        <f t="shared" si="153"/>
        <v>4.6422594364132834</v>
      </c>
      <c r="AU92" s="4">
        <f t="shared" si="154"/>
        <v>1.5539167354435222</v>
      </c>
      <c r="AV92" s="4">
        <f t="shared" si="155"/>
        <v>0.53756982562637745</v>
      </c>
      <c r="AW92" s="4">
        <f t="shared" si="155"/>
        <v>-3.0742003333458996</v>
      </c>
      <c r="AY92" s="2">
        <f t="shared" si="156"/>
        <v>59.5924987548172</v>
      </c>
      <c r="AZ92" s="2">
        <f t="shared" si="157"/>
        <v>64.385476701573097</v>
      </c>
      <c r="BA92" s="2">
        <f t="shared" si="158"/>
        <v>61.165744172108184</v>
      </c>
      <c r="BB92" s="2">
        <f t="shared" si="159"/>
        <v>58.177711081292784</v>
      </c>
      <c r="BC92" s="2">
        <f t="shared" si="160"/>
        <v>62.076760774738503</v>
      </c>
      <c r="BD92" s="2">
        <f t="shared" si="161"/>
        <v>63.698355413537413</v>
      </c>
      <c r="BE92" s="2">
        <f t="shared" si="162"/>
        <v>65.88367248201412</v>
      </c>
      <c r="BF92" s="2">
        <f t="shared" si="163"/>
        <v>66.981103914497865</v>
      </c>
      <c r="BG92" s="2">
        <f t="shared" si="164"/>
        <v>69.587438807207135</v>
      </c>
      <c r="BH92" s="2">
        <f t="shared" si="165"/>
        <v>68.170109342749697</v>
      </c>
      <c r="BI92" s="2">
        <f t="shared" si="166"/>
        <v>66.841165426535525</v>
      </c>
      <c r="BJ92" s="2">
        <f t="shared" si="167"/>
        <v>62.142614759630909</v>
      </c>
      <c r="BK92" s="2">
        <f t="shared" si="168"/>
        <v>63.979336671885676</v>
      </c>
      <c r="BL92" s="2">
        <f t="shared" si="169"/>
        <v>64.236466105271475</v>
      </c>
      <c r="BM92" s="2">
        <f t="shared" si="169"/>
        <v>62.861072762788886</v>
      </c>
      <c r="BO92" s="2" t="str">
        <f t="shared" si="170"/>
        <v/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ref="CC92:CC155" si="242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184"/>
        <v/>
      </c>
      <c r="CF92" s="2" t="str">
        <f t="shared" si="185"/>
        <v/>
      </c>
      <c r="CG92" s="2" t="str">
        <f t="shared" si="186"/>
        <v/>
      </c>
      <c r="CH92" s="2" t="str">
        <f t="shared" si="187"/>
        <v/>
      </c>
      <c r="CI92" s="2" t="str">
        <f t="shared" si="188"/>
        <v/>
      </c>
      <c r="CJ92" s="2" t="str">
        <f t="shared" si="189"/>
        <v/>
      </c>
      <c r="CK92" s="2" t="str">
        <f t="shared" si="190"/>
        <v/>
      </c>
      <c r="CL92" s="2" t="str">
        <f t="shared" si="191"/>
        <v/>
      </c>
      <c r="CM92" s="2" t="str">
        <f t="shared" si="192"/>
        <v/>
      </c>
      <c r="CN92" s="2" t="str">
        <f t="shared" si="193"/>
        <v/>
      </c>
      <c r="CO92" s="2" t="str">
        <f t="shared" si="194"/>
        <v/>
      </c>
      <c r="CP92" s="2" t="str">
        <f t="shared" si="195"/>
        <v/>
      </c>
      <c r="CQ92" s="2" t="str">
        <f t="shared" si="196"/>
        <v/>
      </c>
      <c r="CR92" s="2" t="str">
        <f t="shared" si="197"/>
        <v/>
      </c>
      <c r="CS92" s="2" t="str">
        <f t="shared" ref="CS92:CS155" si="243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198"/>
        <v>59.841694572934927</v>
      </c>
      <c r="CV92" s="2">
        <f t="shared" si="199"/>
        <v>64.649450098170362</v>
      </c>
      <c r="CW92" s="2">
        <f t="shared" si="200"/>
        <v>61.544407284025198</v>
      </c>
      <c r="CX92" s="2">
        <f t="shared" si="201"/>
        <v>58.417702648632812</v>
      </c>
      <c r="CY92" s="2">
        <f t="shared" si="202"/>
        <v>62.332083487960645</v>
      </c>
      <c r="CZ92" s="2">
        <f t="shared" si="203"/>
        <v>63.911360641641593</v>
      </c>
      <c r="DA92" s="2">
        <f t="shared" si="204"/>
        <v>66.078180364940721</v>
      </c>
      <c r="DB92" s="2">
        <f t="shared" si="205"/>
        <v>67.248278105146838</v>
      </c>
      <c r="DC92" s="2">
        <f t="shared" si="206"/>
        <v>69.861452563409244</v>
      </c>
      <c r="DD92" s="2">
        <f t="shared" si="207"/>
        <v>68.445785211272039</v>
      </c>
      <c r="DE92" s="2">
        <f t="shared" si="208"/>
        <v>67.274312782321743</v>
      </c>
      <c r="DF92" s="2">
        <f t="shared" si="209"/>
        <v>62.324443843069076</v>
      </c>
      <c r="DG92" s="2">
        <f t="shared" si="210"/>
        <v>64.067660869565216</v>
      </c>
      <c r="DH92" s="2">
        <f t="shared" si="211"/>
        <v>64.292810745401766</v>
      </c>
      <c r="DI92" s="2">
        <f t="shared" si="211"/>
        <v>62.828024483018289</v>
      </c>
      <c r="DK92" s="2">
        <f t="shared" si="212"/>
        <v>56.18740985801395</v>
      </c>
      <c r="DL92" s="2">
        <f t="shared" si="213"/>
        <v>60.691235674054234</v>
      </c>
      <c r="DM92" s="2">
        <f t="shared" si="214"/>
        <v>56.17413210950005</v>
      </c>
      <c r="DN92" s="2">
        <f t="shared" si="215"/>
        <v>55.136872724715012</v>
      </c>
      <c r="DO92" s="2">
        <f t="shared" si="216"/>
        <v>58.861815622941073</v>
      </c>
      <c r="DP92" s="2">
        <f t="shared" si="217"/>
        <v>61.150261682402153</v>
      </c>
      <c r="DQ92" s="2">
        <f t="shared" si="218"/>
        <v>63.573343568125551</v>
      </c>
      <c r="DR92" s="2">
        <f t="shared" si="219"/>
        <v>63.82186459277596</v>
      </c>
      <c r="DS92" s="2">
        <f t="shared" si="220"/>
        <v>66.633662494175795</v>
      </c>
      <c r="DT92" s="2">
        <f t="shared" si="221"/>
        <v>64.989091365664891</v>
      </c>
      <c r="DU92" s="2">
        <f t="shared" si="222"/>
        <v>61.308513967354919</v>
      </c>
      <c r="DV92" s="2">
        <f t="shared" si="223"/>
        <v>59.452428815406819</v>
      </c>
      <c r="DW92" s="2">
        <f t="shared" si="224"/>
        <v>62.669621794121461</v>
      </c>
      <c r="DX92" s="2">
        <f t="shared" si="225"/>
        <v>63.467258016611936</v>
      </c>
      <c r="DY92" s="2">
        <f t="shared" si="225"/>
        <v>63.365501846818461</v>
      </c>
      <c r="EA92" s="2">
        <f t="shared" si="226"/>
        <v>6.8192775757241975E-2</v>
      </c>
      <c r="EB92" s="2">
        <f t="shared" si="227"/>
        <v>6.6690019365540629E-2</v>
      </c>
      <c r="EC92" s="2">
        <f t="shared" si="228"/>
        <v>7.0510932794145789E-2</v>
      </c>
      <c r="ED92" s="2">
        <f t="shared" si="229"/>
        <v>7.3149652040920582E-2</v>
      </c>
      <c r="EE92" s="2">
        <f t="shared" si="230"/>
        <v>7.3574353091244396E-2</v>
      </c>
      <c r="EF92" s="2">
        <f t="shared" si="231"/>
        <v>7.7145090142967498E-2</v>
      </c>
      <c r="EG92" s="2">
        <f t="shared" si="232"/>
        <v>7.7652916618724463E-2</v>
      </c>
      <c r="EH92" s="2">
        <f t="shared" si="233"/>
        <v>7.7974882390686007E-2</v>
      </c>
      <c r="EI92" s="2">
        <f t="shared" si="234"/>
        <v>8.4892062471455879E-2</v>
      </c>
      <c r="EJ92" s="2">
        <f t="shared" si="235"/>
        <v>7.9751311754922088E-2</v>
      </c>
      <c r="EK92" s="2">
        <f t="shared" si="236"/>
        <v>7.2605089313361182E-2</v>
      </c>
      <c r="EL92" s="2">
        <f t="shared" si="237"/>
        <v>6.331063092875612E-2</v>
      </c>
      <c r="EM92" s="2">
        <f t="shared" si="238"/>
        <v>6.3177202433708654E-2</v>
      </c>
      <c r="EN92" s="2">
        <f t="shared" si="239"/>
        <v>6.8250807205110287E-2</v>
      </c>
      <c r="EO92" s="2">
        <f t="shared" si="239"/>
        <v>6.1487761153200732E-2</v>
      </c>
    </row>
    <row r="93" spans="2:145" x14ac:dyDescent="0.25">
      <c r="B93" s="2">
        <v>66</v>
      </c>
      <c r="C93" s="43">
        <v>125.952</v>
      </c>
      <c r="D93" s="43">
        <v>130.983</v>
      </c>
      <c r="E93" s="43">
        <v>134.017</v>
      </c>
      <c r="F93" s="43">
        <v>137.233</v>
      </c>
      <c r="G93" s="43">
        <v>129.167</v>
      </c>
      <c r="H93" s="43">
        <v>137.917</v>
      </c>
      <c r="I93" s="43">
        <v>143.167</v>
      </c>
      <c r="J93" s="43">
        <v>135.5</v>
      </c>
      <c r="K93" s="43">
        <v>150</v>
      </c>
      <c r="L93" s="43">
        <v>140.333</v>
      </c>
      <c r="M93" s="43">
        <v>127.1</v>
      </c>
      <c r="N93" s="43">
        <v>117.25</v>
      </c>
      <c r="O93" s="43">
        <v>120.55</v>
      </c>
      <c r="P93" s="43">
        <v>108.533</v>
      </c>
      <c r="Q93" s="43">
        <v>87.3</v>
      </c>
      <c r="S93" s="4">
        <f t="shared" si="240"/>
        <v>114.93520816468799</v>
      </c>
      <c r="T93" s="4">
        <f t="shared" si="127"/>
        <v>118.26774123422993</v>
      </c>
      <c r="U93" s="4">
        <f t="shared" si="128"/>
        <v>123.14198375672126</v>
      </c>
      <c r="V93" s="4">
        <f t="shared" si="129"/>
        <v>129.92264658235149</v>
      </c>
      <c r="W93" s="4">
        <f t="shared" si="130"/>
        <v>123.7625099125482</v>
      </c>
      <c r="X93" s="4">
        <f t="shared" si="131"/>
        <v>128.90176646003027</v>
      </c>
      <c r="Y93" s="4">
        <f t="shared" si="132"/>
        <v>133.73632205213249</v>
      </c>
      <c r="Z93" s="4">
        <f t="shared" si="133"/>
        <v>126.93928098758472</v>
      </c>
      <c r="AA93" s="4">
        <f t="shared" si="134"/>
        <v>141.48928900294604</v>
      </c>
      <c r="AB93" s="4">
        <f t="shared" si="135"/>
        <v>129.41878930067517</v>
      </c>
      <c r="AC93" s="4">
        <f t="shared" si="136"/>
        <v>113.38376049219028</v>
      </c>
      <c r="AD93" s="4">
        <f t="shared" si="137"/>
        <v>108.39046667737297</v>
      </c>
      <c r="AE93" s="4">
        <f t="shared" si="138"/>
        <v>115.55307479633015</v>
      </c>
      <c r="AF93" s="4">
        <f t="shared" si="141"/>
        <v>105.21336134313641</v>
      </c>
      <c r="AG93" s="4">
        <f t="shared" si="241"/>
        <v>87.425268227727685</v>
      </c>
      <c r="AI93" s="4">
        <f t="shared" si="142"/>
        <v>11.016791835312006</v>
      </c>
      <c r="AJ93" s="4">
        <f t="shared" si="143"/>
        <v>12.715258765770074</v>
      </c>
      <c r="AK93" s="4">
        <f t="shared" si="144"/>
        <v>10.875016243278736</v>
      </c>
      <c r="AL93" s="4">
        <f t="shared" si="145"/>
        <v>7.3103534176485141</v>
      </c>
      <c r="AM93" s="4">
        <f t="shared" si="146"/>
        <v>5.4044900874518049</v>
      </c>
      <c r="AN93" s="4">
        <f t="shared" si="147"/>
        <v>9.0152335399697279</v>
      </c>
      <c r="AO93" s="4">
        <f t="shared" si="148"/>
        <v>9.4306779478675082</v>
      </c>
      <c r="AP93" s="4">
        <f t="shared" si="149"/>
        <v>8.5607190124152766</v>
      </c>
      <c r="AQ93" s="4">
        <f t="shared" si="150"/>
        <v>8.5107109970539625</v>
      </c>
      <c r="AR93" s="4">
        <f t="shared" si="151"/>
        <v>10.914210699324826</v>
      </c>
      <c r="AS93" s="4">
        <f t="shared" si="152"/>
        <v>13.716239507809718</v>
      </c>
      <c r="AT93" s="4">
        <f t="shared" si="153"/>
        <v>8.8595333226270299</v>
      </c>
      <c r="AU93" s="4">
        <f t="shared" si="154"/>
        <v>4.9969252036698464</v>
      </c>
      <c r="AV93" s="4">
        <f t="shared" si="155"/>
        <v>3.3196386568635887</v>
      </c>
      <c r="AW93" s="4">
        <f t="shared" si="155"/>
        <v>-0.12526822772768753</v>
      </c>
      <c r="AY93" s="2">
        <f t="shared" si="156"/>
        <v>59.306369328323733</v>
      </c>
      <c r="AZ93" s="2">
        <f t="shared" si="157"/>
        <v>64.042036935471245</v>
      </c>
      <c r="BA93" s="2">
        <f t="shared" si="158"/>
        <v>60.780333956750283</v>
      </c>
      <c r="BB93" s="2">
        <f t="shared" si="159"/>
        <v>57.87575497216671</v>
      </c>
      <c r="BC93" s="2">
        <f t="shared" si="160"/>
        <v>61.77523042589408</v>
      </c>
      <c r="BD93" s="2">
        <f t="shared" si="161"/>
        <v>63.415986903591822</v>
      </c>
      <c r="BE93" s="2">
        <f t="shared" si="162"/>
        <v>65.596668464157233</v>
      </c>
      <c r="BF93" s="2">
        <f t="shared" si="163"/>
        <v>66.652710286769448</v>
      </c>
      <c r="BG93" s="2">
        <f t="shared" si="164"/>
        <v>69.231945386646387</v>
      </c>
      <c r="BH93" s="2">
        <f t="shared" si="165"/>
        <v>67.834842257008674</v>
      </c>
      <c r="BI93" s="2">
        <f t="shared" si="166"/>
        <v>66.416610451745854</v>
      </c>
      <c r="BJ93" s="2">
        <f t="shared" si="167"/>
        <v>61.863736099200118</v>
      </c>
      <c r="BK93" s="2">
        <f t="shared" si="168"/>
        <v>63.733447489642934</v>
      </c>
      <c r="BL93" s="2">
        <f t="shared" si="169"/>
        <v>64.04607007011144</v>
      </c>
      <c r="BM93" s="2">
        <f t="shared" si="169"/>
        <v>62.737770150484273</v>
      </c>
      <c r="BO93" s="2" t="str">
        <f t="shared" si="170"/>
        <v/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242"/>
        <v/>
      </c>
      <c r="CE93" s="2" t="str">
        <f t="shared" si="184"/>
        <v/>
      </c>
      <c r="CF93" s="2" t="str">
        <f t="shared" si="185"/>
        <v/>
      </c>
      <c r="CG93" s="2" t="str">
        <f t="shared" si="186"/>
        <v/>
      </c>
      <c r="CH93" s="2" t="str">
        <f t="shared" si="187"/>
        <v/>
      </c>
      <c r="CI93" s="2" t="str">
        <f t="shared" si="188"/>
        <v/>
      </c>
      <c r="CJ93" s="2" t="str">
        <f t="shared" si="189"/>
        <v/>
      </c>
      <c r="CK93" s="2" t="str">
        <f t="shared" si="190"/>
        <v/>
      </c>
      <c r="CL93" s="2" t="str">
        <f t="shared" si="191"/>
        <v/>
      </c>
      <c r="CM93" s="2" t="str">
        <f t="shared" si="192"/>
        <v/>
      </c>
      <c r="CN93" s="2" t="str">
        <f t="shared" si="193"/>
        <v/>
      </c>
      <c r="CO93" s="2" t="str">
        <f t="shared" si="194"/>
        <v/>
      </c>
      <c r="CP93" s="2" t="str">
        <f t="shared" si="195"/>
        <v/>
      </c>
      <c r="CQ93" s="2" t="str">
        <f t="shared" si="196"/>
        <v/>
      </c>
      <c r="CR93" s="2" t="str">
        <f t="shared" si="197"/>
        <v/>
      </c>
      <c r="CS93" s="2" t="str">
        <f t="shared" si="243"/>
        <v/>
      </c>
      <c r="CU93" s="2">
        <f t="shared" si="198"/>
        <v>59.567424365119599</v>
      </c>
      <c r="CV93" s="2">
        <f t="shared" si="199"/>
        <v>64.319590914386822</v>
      </c>
      <c r="CW93" s="2">
        <f t="shared" si="200"/>
        <v>61.17676102528695</v>
      </c>
      <c r="CX93" s="2">
        <f t="shared" si="201"/>
        <v>58.126583422526949</v>
      </c>
      <c r="CY93" s="2">
        <f t="shared" si="202"/>
        <v>62.043045282428579</v>
      </c>
      <c r="CZ93" s="2">
        <f t="shared" si="203"/>
        <v>63.638996312469118</v>
      </c>
      <c r="DA93" s="2">
        <f t="shared" si="204"/>
        <v>65.800592704527219</v>
      </c>
      <c r="DB93" s="2">
        <f t="shared" si="205"/>
        <v>66.932886419298399</v>
      </c>
      <c r="DC93" s="2">
        <f t="shared" si="206"/>
        <v>69.518109611300886</v>
      </c>
      <c r="DD93" s="2">
        <f t="shared" si="207"/>
        <v>68.123212736690334</v>
      </c>
      <c r="DE93" s="2">
        <f t="shared" si="208"/>
        <v>66.871469877420736</v>
      </c>
      <c r="DF93" s="2">
        <f t="shared" si="209"/>
        <v>62.055914208436036</v>
      </c>
      <c r="DG93" s="2">
        <f t="shared" si="210"/>
        <v>63.82676956521739</v>
      </c>
      <c r="DH93" s="2">
        <f t="shared" si="211"/>
        <v>64.106890499868015</v>
      </c>
      <c r="DI93" s="2">
        <f t="shared" si="211"/>
        <v>62.704540673089923</v>
      </c>
      <c r="DK93" s="2">
        <f t="shared" si="212"/>
        <v>56.053101776698909</v>
      </c>
      <c r="DL93" s="2">
        <f t="shared" si="213"/>
        <v>60.499515195053718</v>
      </c>
      <c r="DM93" s="2">
        <f t="shared" si="214"/>
        <v>56.014365903868772</v>
      </c>
      <c r="DN93" s="2">
        <f t="shared" si="215"/>
        <v>54.977249345612215</v>
      </c>
      <c r="DO93" s="2">
        <f t="shared" si="216"/>
        <v>58.699708820646322</v>
      </c>
      <c r="DP93" s="2">
        <f t="shared" si="217"/>
        <v>60.982952091933356</v>
      </c>
      <c r="DQ93" s="2">
        <f t="shared" si="218"/>
        <v>63.387618902663895</v>
      </c>
      <c r="DR93" s="2">
        <f t="shared" si="219"/>
        <v>63.631234210480443</v>
      </c>
      <c r="DS93" s="2">
        <f t="shared" si="220"/>
        <v>66.418616042549175</v>
      </c>
      <c r="DT93" s="2">
        <f t="shared" si="221"/>
        <v>64.80012543668505</v>
      </c>
      <c r="DU93" s="2">
        <f t="shared" si="222"/>
        <v>61.117843207577685</v>
      </c>
      <c r="DV93" s="2">
        <f t="shared" si="223"/>
        <v>59.270614599694902</v>
      </c>
      <c r="DW93" s="2">
        <f t="shared" si="224"/>
        <v>62.471383284983503</v>
      </c>
      <c r="DX93" s="2">
        <f t="shared" si="225"/>
        <v>63.288817567026499</v>
      </c>
      <c r="DY93" s="2">
        <f t="shared" si="225"/>
        <v>63.200337283567926</v>
      </c>
      <c r="EA93" s="2">
        <f t="shared" si="226"/>
        <v>7.4283174133194227E-2</v>
      </c>
      <c r="EB93" s="2">
        <f t="shared" si="227"/>
        <v>7.2656669476705335E-2</v>
      </c>
      <c r="EC93" s="2">
        <f t="shared" si="228"/>
        <v>7.6791306983058083E-2</v>
      </c>
      <c r="ED93" s="2">
        <f t="shared" si="229"/>
        <v>7.9644916745691449E-2</v>
      </c>
      <c r="EE93" s="2">
        <f t="shared" si="230"/>
        <v>8.0104069571188888E-2</v>
      </c>
      <c r="EF93" s="2">
        <f t="shared" si="231"/>
        <v>8.3962987947658968E-2</v>
      </c>
      <c r="EG93" s="2">
        <f t="shared" si="232"/>
        <v>8.4511584921692126E-2</v>
      </c>
      <c r="EH93" s="2">
        <f t="shared" si="233"/>
        <v>8.4859371856511545E-2</v>
      </c>
      <c r="EI93" s="2">
        <f t="shared" si="234"/>
        <v>9.2326123060725768E-2</v>
      </c>
      <c r="EJ93" s="2">
        <f t="shared" si="235"/>
        <v>8.677788262776101E-2</v>
      </c>
      <c r="EK93" s="2">
        <f t="shared" si="236"/>
        <v>7.9056124384813048E-2</v>
      </c>
      <c r="EL93" s="2">
        <f t="shared" si="237"/>
        <v>6.8997284397270334E-2</v>
      </c>
      <c r="EM93" s="2">
        <f t="shared" si="238"/>
        <v>6.8852752116060886E-2</v>
      </c>
      <c r="EN93" s="2">
        <f t="shared" si="239"/>
        <v>7.4345974930770414E-2</v>
      </c>
      <c r="EO93" s="2">
        <f t="shared" si="239"/>
        <v>6.7022397273581585E-2</v>
      </c>
    </row>
    <row r="94" spans="2:145" x14ac:dyDescent="0.25">
      <c r="B94" s="2">
        <v>67</v>
      </c>
      <c r="C94" s="43">
        <v>137.571</v>
      </c>
      <c r="D94" s="43">
        <v>144.63300000000001</v>
      </c>
      <c r="E94" s="43">
        <v>147.18299999999999</v>
      </c>
      <c r="F94" s="43">
        <v>151.30000000000001</v>
      </c>
      <c r="G94" s="43">
        <v>143.35</v>
      </c>
      <c r="H94" s="43">
        <v>150.43299999999999</v>
      </c>
      <c r="I94" s="43">
        <v>156</v>
      </c>
      <c r="J94" s="43">
        <v>148.38300000000001</v>
      </c>
      <c r="K94" s="43">
        <v>163.53299999999999</v>
      </c>
      <c r="L94" s="43">
        <v>152.9</v>
      </c>
      <c r="M94" s="43">
        <v>139.733</v>
      </c>
      <c r="N94" s="43">
        <v>130.18299999999999</v>
      </c>
      <c r="O94" s="43">
        <v>134.44999999999999</v>
      </c>
      <c r="P94" s="43">
        <v>123.333</v>
      </c>
      <c r="Q94" s="43">
        <v>99.382999999999996</v>
      </c>
      <c r="S94" s="4">
        <f t="shared" si="240"/>
        <v>126.83790020722147</v>
      </c>
      <c r="T94" s="4">
        <f t="shared" si="127"/>
        <v>130.58652967227346</v>
      </c>
      <c r="U94" s="4">
        <f t="shared" si="128"/>
        <v>136.24873102203659</v>
      </c>
      <c r="V94" s="4">
        <f t="shared" si="129"/>
        <v>142.87648161181346</v>
      </c>
      <c r="W94" s="4">
        <f t="shared" si="130"/>
        <v>136.26712959785297</v>
      </c>
      <c r="X94" s="4">
        <f t="shared" si="131"/>
        <v>142.22413210720975</v>
      </c>
      <c r="Y94" s="4">
        <f t="shared" si="132"/>
        <v>147.03806784735235</v>
      </c>
      <c r="Z94" s="4">
        <f t="shared" si="133"/>
        <v>139.5802307536519</v>
      </c>
      <c r="AA94" s="4">
        <f t="shared" si="134"/>
        <v>154.65892053609701</v>
      </c>
      <c r="AB94" s="4">
        <f t="shared" si="135"/>
        <v>142.16013817576834</v>
      </c>
      <c r="AC94" s="4">
        <f t="shared" si="136"/>
        <v>125.36640733171248</v>
      </c>
      <c r="AD94" s="4">
        <f t="shared" si="137"/>
        <v>119.08806397999734</v>
      </c>
      <c r="AE94" s="4">
        <f t="shared" si="138"/>
        <v>126.46944063352974</v>
      </c>
      <c r="AF94" s="4">
        <f t="shared" si="141"/>
        <v>116.07003810594716</v>
      </c>
      <c r="AG94" s="4">
        <f t="shared" si="241"/>
        <v>96.230765936462035</v>
      </c>
      <c r="AI94" s="4">
        <f t="shared" si="142"/>
        <v>10.733099792778532</v>
      </c>
      <c r="AJ94" s="4">
        <f t="shared" si="143"/>
        <v>14.046470327726553</v>
      </c>
      <c r="AK94" s="4">
        <f t="shared" si="144"/>
        <v>10.934268977963399</v>
      </c>
      <c r="AL94" s="4">
        <f t="shared" si="145"/>
        <v>8.423518388186551</v>
      </c>
      <c r="AM94" s="4">
        <f t="shared" si="146"/>
        <v>7.082870402147023</v>
      </c>
      <c r="AN94" s="4">
        <f t="shared" si="147"/>
        <v>8.2088678927902379</v>
      </c>
      <c r="AO94" s="4">
        <f t="shared" si="148"/>
        <v>8.9619321526476483</v>
      </c>
      <c r="AP94" s="4">
        <f t="shared" si="149"/>
        <v>8.802769246348106</v>
      </c>
      <c r="AQ94" s="4">
        <f t="shared" si="150"/>
        <v>8.874079463902973</v>
      </c>
      <c r="AR94" s="4">
        <f t="shared" si="151"/>
        <v>10.739861824231667</v>
      </c>
      <c r="AS94" s="4">
        <f t="shared" si="152"/>
        <v>14.366592668287524</v>
      </c>
      <c r="AT94" s="4">
        <f t="shared" si="153"/>
        <v>11.094936020002649</v>
      </c>
      <c r="AU94" s="4">
        <f t="shared" si="154"/>
        <v>7.9805593664702457</v>
      </c>
      <c r="AV94" s="4">
        <f t="shared" si="155"/>
        <v>7.262961894052836</v>
      </c>
      <c r="AW94" s="4">
        <f t="shared" si="155"/>
        <v>3.1522340635379607</v>
      </c>
      <c r="AY94" s="2">
        <f t="shared" si="156"/>
        <v>59.020268590783715</v>
      </c>
      <c r="AZ94" s="2">
        <f t="shared" si="157"/>
        <v>63.698446710417009</v>
      </c>
      <c r="BA94" s="2">
        <f t="shared" si="158"/>
        <v>60.395012582090203</v>
      </c>
      <c r="BB94" s="2">
        <f t="shared" si="159"/>
        <v>57.573929292877345</v>
      </c>
      <c r="BC94" s="2">
        <f t="shared" si="160"/>
        <v>61.47366914607958</v>
      </c>
      <c r="BD94" s="2">
        <f t="shared" si="161"/>
        <v>63.133665909278584</v>
      </c>
      <c r="BE94" s="2">
        <f t="shared" si="162"/>
        <v>65.309658581208183</v>
      </c>
      <c r="BF94" s="2">
        <f t="shared" si="163"/>
        <v>66.324296744699822</v>
      </c>
      <c r="BG94" s="2">
        <f t="shared" si="164"/>
        <v>68.876637315054325</v>
      </c>
      <c r="BH94" s="2">
        <f t="shared" si="165"/>
        <v>67.499680674954746</v>
      </c>
      <c r="BI94" s="2">
        <f t="shared" si="166"/>
        <v>65.99191131716286</v>
      </c>
      <c r="BJ94" s="2">
        <f t="shared" si="167"/>
        <v>61.58457588053821</v>
      </c>
      <c r="BK94" s="2">
        <f t="shared" si="168"/>
        <v>63.487426728440148</v>
      </c>
      <c r="BL94" s="2">
        <f t="shared" si="169"/>
        <v>63.855362313151339</v>
      </c>
      <c r="BM94" s="2">
        <f t="shared" si="169"/>
        <v>62.614214794682681</v>
      </c>
      <c r="BO94" s="2" t="str">
        <f t="shared" si="170"/>
        <v/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242"/>
        <v/>
      </c>
      <c r="CE94" s="2" t="str">
        <f t="shared" si="184"/>
        <v/>
      </c>
      <c r="CF94" s="2" t="str">
        <f t="shared" si="185"/>
        <v/>
      </c>
      <c r="CG94" s="2" t="str">
        <f t="shared" si="186"/>
        <v/>
      </c>
      <c r="CH94" s="2" t="str">
        <f t="shared" si="187"/>
        <v/>
      </c>
      <c r="CI94" s="2" t="str">
        <f t="shared" si="188"/>
        <v/>
      </c>
      <c r="CJ94" s="2" t="str">
        <f t="shared" si="189"/>
        <v/>
      </c>
      <c r="CK94" s="2" t="str">
        <f t="shared" si="190"/>
        <v/>
      </c>
      <c r="CL94" s="2" t="str">
        <f t="shared" si="191"/>
        <v/>
      </c>
      <c r="CM94" s="2" t="str">
        <f t="shared" si="192"/>
        <v/>
      </c>
      <c r="CN94" s="2" t="str">
        <f t="shared" si="193"/>
        <v/>
      </c>
      <c r="CO94" s="2" t="str">
        <f t="shared" si="194"/>
        <v/>
      </c>
      <c r="CP94" s="2" t="str">
        <f t="shared" si="195"/>
        <v/>
      </c>
      <c r="CQ94" s="2" t="str">
        <f t="shared" si="196"/>
        <v/>
      </c>
      <c r="CR94" s="2" t="str">
        <f t="shared" si="197"/>
        <v/>
      </c>
      <c r="CS94" s="2" t="str">
        <f t="shared" si="243"/>
        <v/>
      </c>
      <c r="CU94" s="2">
        <f t="shared" si="198"/>
        <v>59.293154157304272</v>
      </c>
      <c r="CV94" s="2">
        <f t="shared" si="199"/>
        <v>63.989731730603268</v>
      </c>
      <c r="CW94" s="2">
        <f t="shared" si="200"/>
        <v>60.80911476654871</v>
      </c>
      <c r="CX94" s="2">
        <f t="shared" si="201"/>
        <v>57.835464196421086</v>
      </c>
      <c r="CY94" s="2">
        <f t="shared" si="202"/>
        <v>61.754007076896514</v>
      </c>
      <c r="CZ94" s="2">
        <f t="shared" si="203"/>
        <v>63.366631983296656</v>
      </c>
      <c r="DA94" s="2">
        <f t="shared" si="204"/>
        <v>65.523005044113702</v>
      </c>
      <c r="DB94" s="2">
        <f t="shared" si="205"/>
        <v>66.617494733449945</v>
      </c>
      <c r="DC94" s="2">
        <f t="shared" si="206"/>
        <v>69.174766659192514</v>
      </c>
      <c r="DD94" s="2">
        <f t="shared" si="207"/>
        <v>67.800640262108615</v>
      </c>
      <c r="DE94" s="2">
        <f t="shared" si="208"/>
        <v>66.468626972519715</v>
      </c>
      <c r="DF94" s="2">
        <f t="shared" si="209"/>
        <v>61.78738457380301</v>
      </c>
      <c r="DG94" s="2">
        <f t="shared" si="210"/>
        <v>63.585878260869563</v>
      </c>
      <c r="DH94" s="2">
        <f t="shared" si="211"/>
        <v>63.920970254334264</v>
      </c>
      <c r="DI94" s="2">
        <f t="shared" si="211"/>
        <v>62.581056863161557</v>
      </c>
      <c r="DK94" s="2">
        <f t="shared" si="212"/>
        <v>55.918793695383869</v>
      </c>
      <c r="DL94" s="2">
        <f t="shared" si="213"/>
        <v>60.307794716053195</v>
      </c>
      <c r="DM94" s="2">
        <f t="shared" si="214"/>
        <v>55.8545996982375</v>
      </c>
      <c r="DN94" s="2">
        <f t="shared" si="215"/>
        <v>54.817625966509418</v>
      </c>
      <c r="DO94" s="2">
        <f t="shared" si="216"/>
        <v>58.537602018351578</v>
      </c>
      <c r="DP94" s="2">
        <f t="shared" si="217"/>
        <v>60.815642501464566</v>
      </c>
      <c r="DQ94" s="2">
        <f t="shared" si="218"/>
        <v>63.201894237202239</v>
      </c>
      <c r="DR94" s="2">
        <f t="shared" si="219"/>
        <v>63.440603828184926</v>
      </c>
      <c r="DS94" s="2">
        <f t="shared" si="220"/>
        <v>66.203569590922555</v>
      </c>
      <c r="DT94" s="2">
        <f t="shared" si="221"/>
        <v>64.611159507705196</v>
      </c>
      <c r="DU94" s="2">
        <f t="shared" si="222"/>
        <v>60.927172447800451</v>
      </c>
      <c r="DV94" s="2">
        <f t="shared" si="223"/>
        <v>59.088800383982985</v>
      </c>
      <c r="DW94" s="2">
        <f t="shared" si="224"/>
        <v>62.273144775845537</v>
      </c>
      <c r="DX94" s="2">
        <f t="shared" si="225"/>
        <v>63.110377117441075</v>
      </c>
      <c r="DY94" s="2">
        <f t="shared" si="225"/>
        <v>63.035172720317391</v>
      </c>
      <c r="EA94" s="2">
        <f t="shared" si="226"/>
        <v>8.0870307010785389E-2</v>
      </c>
      <c r="EB94" s="2">
        <f t="shared" si="227"/>
        <v>7.9111896546619709E-2</v>
      </c>
      <c r="EC94" s="2">
        <f t="shared" si="228"/>
        <v>8.35807700146253E-2</v>
      </c>
      <c r="ED94" s="2">
        <f t="shared" si="229"/>
        <v>8.6662996363261691E-2</v>
      </c>
      <c r="EE94" s="2">
        <f t="shared" si="230"/>
        <v>8.715877686865664E-2</v>
      </c>
      <c r="EF94" s="2">
        <f t="shared" si="231"/>
        <v>9.132380814473616E-2</v>
      </c>
      <c r="EG94" s="2">
        <f t="shared" si="232"/>
        <v>9.1915673422505742E-2</v>
      </c>
      <c r="EH94" s="2">
        <f t="shared" si="233"/>
        <v>9.2290858418906982E-2</v>
      </c>
      <c r="EI94" s="2">
        <f t="shared" si="234"/>
        <v>0.10033980826178375</v>
      </c>
      <c r="EJ94" s="2">
        <f t="shared" si="235"/>
        <v>9.4360057428899691E-2</v>
      </c>
      <c r="EK94" s="2">
        <f t="shared" si="236"/>
        <v>8.6027170886331009E-2</v>
      </c>
      <c r="EL94" s="2">
        <f t="shared" si="237"/>
        <v>7.5153739516395465E-2</v>
      </c>
      <c r="EM94" s="2">
        <f t="shared" si="238"/>
        <v>7.4997349844860714E-2</v>
      </c>
      <c r="EN94" s="2">
        <f t="shared" si="239"/>
        <v>8.0938189822809314E-2</v>
      </c>
      <c r="EO94" s="2">
        <f t="shared" si="239"/>
        <v>7.301645824216263E-2</v>
      </c>
    </row>
    <row r="95" spans="2:145" x14ac:dyDescent="0.25">
      <c r="B95" s="2">
        <v>68</v>
      </c>
      <c r="C95" s="43">
        <v>147.74600000000001</v>
      </c>
      <c r="D95" s="43">
        <v>155.55000000000001</v>
      </c>
      <c r="E95" s="43">
        <v>159.80000000000001</v>
      </c>
      <c r="F95" s="43">
        <v>161.917</v>
      </c>
      <c r="G95" s="43">
        <v>155.583</v>
      </c>
      <c r="H95" s="43">
        <v>162.017</v>
      </c>
      <c r="I95" s="43">
        <v>167.7</v>
      </c>
      <c r="J95" s="43">
        <v>160.06700000000001</v>
      </c>
      <c r="K95" s="43">
        <v>174.45</v>
      </c>
      <c r="L95" s="43">
        <v>163.05000000000001</v>
      </c>
      <c r="M95" s="43">
        <v>151.083</v>
      </c>
      <c r="N95" s="43">
        <v>141.733</v>
      </c>
      <c r="O95" s="43">
        <v>146.46700000000001</v>
      </c>
      <c r="P95" s="43">
        <v>136.517</v>
      </c>
      <c r="Q95" s="43">
        <v>112.15</v>
      </c>
      <c r="S95" s="4">
        <f t="shared" si="240"/>
        <v>139.53314784784885</v>
      </c>
      <c r="T95" s="4">
        <f t="shared" si="127"/>
        <v>144.00543406344738</v>
      </c>
      <c r="U95" s="4">
        <f t="shared" si="128"/>
        <v>150.22315788164528</v>
      </c>
      <c r="V95" s="4">
        <f t="shared" si="129"/>
        <v>156.1839570479375</v>
      </c>
      <c r="W95" s="4">
        <f t="shared" si="130"/>
        <v>149.33382723044659</v>
      </c>
      <c r="X95" s="4">
        <f t="shared" si="131"/>
        <v>155.97702529060479</v>
      </c>
      <c r="Y95" s="4">
        <f t="shared" si="132"/>
        <v>160.70257152719674</v>
      </c>
      <c r="Z95" s="4">
        <f t="shared" si="133"/>
        <v>152.83246248339174</v>
      </c>
      <c r="AA95" s="4">
        <f t="shared" si="134"/>
        <v>167.77715361191105</v>
      </c>
      <c r="AB95" s="4">
        <f t="shared" si="135"/>
        <v>155.38673037373701</v>
      </c>
      <c r="AC95" s="4">
        <f t="shared" si="136"/>
        <v>138.57662998017128</v>
      </c>
      <c r="AD95" s="4">
        <f t="shared" si="137"/>
        <v>130.83142535846105</v>
      </c>
      <c r="AE95" s="4">
        <f t="shared" si="138"/>
        <v>138.24639186204024</v>
      </c>
      <c r="AF95" s="4">
        <f t="shared" si="141"/>
        <v>128.08445192519687</v>
      </c>
      <c r="AG95" s="4">
        <f t="shared" si="241"/>
        <v>106.58017039993938</v>
      </c>
      <c r="AI95" s="4">
        <f t="shared" si="142"/>
        <v>8.2128521521511573</v>
      </c>
      <c r="AJ95" s="4">
        <f t="shared" si="143"/>
        <v>11.54456593655263</v>
      </c>
      <c r="AK95" s="4">
        <f t="shared" si="144"/>
        <v>9.5768421183547332</v>
      </c>
      <c r="AL95" s="4">
        <f t="shared" si="145"/>
        <v>5.7330429520625046</v>
      </c>
      <c r="AM95" s="4">
        <f t="shared" si="146"/>
        <v>6.2491727695534109</v>
      </c>
      <c r="AN95" s="4">
        <f t="shared" si="147"/>
        <v>6.0399747093952101</v>
      </c>
      <c r="AO95" s="4">
        <f t="shared" si="148"/>
        <v>6.9974284728032501</v>
      </c>
      <c r="AP95" s="4">
        <f t="shared" si="149"/>
        <v>7.2345375166082704</v>
      </c>
      <c r="AQ95" s="4">
        <f t="shared" si="150"/>
        <v>6.6728463880889421</v>
      </c>
      <c r="AR95" s="4">
        <f t="shared" si="151"/>
        <v>7.663269626263002</v>
      </c>
      <c r="AS95" s="4">
        <f t="shared" si="152"/>
        <v>12.506370019828722</v>
      </c>
      <c r="AT95" s="4">
        <f t="shared" si="153"/>
        <v>10.901574641538957</v>
      </c>
      <c r="AU95" s="4">
        <f t="shared" si="154"/>
        <v>8.220608137959772</v>
      </c>
      <c r="AV95" s="4">
        <f t="shared" si="155"/>
        <v>8.4325480748031225</v>
      </c>
      <c r="AW95" s="4">
        <f t="shared" si="155"/>
        <v>5.5698296000606291</v>
      </c>
      <c r="AY95" s="2">
        <f t="shared" si="156"/>
        <v>58.734302042416275</v>
      </c>
      <c r="AZ95" s="2">
        <f t="shared" si="157"/>
        <v>63.35479615981901</v>
      </c>
      <c r="BA95" s="2">
        <f t="shared" si="158"/>
        <v>60.009945237086001</v>
      </c>
      <c r="BB95" s="2">
        <f t="shared" si="159"/>
        <v>57.272347122083062</v>
      </c>
      <c r="BC95" s="2">
        <f t="shared" si="160"/>
        <v>61.172177048216099</v>
      </c>
      <c r="BD95" s="2">
        <f t="shared" si="161"/>
        <v>62.851484150302284</v>
      </c>
      <c r="BE95" s="2">
        <f t="shared" si="162"/>
        <v>65.022720758107241</v>
      </c>
      <c r="BF95" s="2">
        <f t="shared" si="163"/>
        <v>65.995968890698464</v>
      </c>
      <c r="BG95" s="2">
        <f t="shared" si="164"/>
        <v>68.521645455927825</v>
      </c>
      <c r="BH95" s="2">
        <f t="shared" si="165"/>
        <v>67.164747961908375</v>
      </c>
      <c r="BI95" s="2">
        <f t="shared" si="166"/>
        <v>65.567227185734026</v>
      </c>
      <c r="BJ95" s="2">
        <f t="shared" si="167"/>
        <v>61.305174695022188</v>
      </c>
      <c r="BK95" s="2">
        <f t="shared" si="168"/>
        <v>63.241294739730343</v>
      </c>
      <c r="BL95" s="2">
        <f t="shared" si="169"/>
        <v>63.664328389849771</v>
      </c>
      <c r="BM95" s="2">
        <f t="shared" si="169"/>
        <v>62.490362019535439</v>
      </c>
      <c r="BO95" s="2" t="str">
        <f t="shared" si="170"/>
        <v/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242"/>
        <v/>
      </c>
      <c r="CE95" s="2" t="str">
        <f t="shared" si="184"/>
        <v/>
      </c>
      <c r="CF95" s="2" t="str">
        <f t="shared" si="185"/>
        <v/>
      </c>
      <c r="CG95" s="2" t="str">
        <f t="shared" si="186"/>
        <v/>
      </c>
      <c r="CH95" s="2" t="str">
        <f t="shared" si="187"/>
        <v/>
      </c>
      <c r="CI95" s="2" t="str">
        <f t="shared" si="188"/>
        <v/>
      </c>
      <c r="CJ95" s="2" t="str">
        <f t="shared" si="189"/>
        <v/>
      </c>
      <c r="CK95" s="2" t="str">
        <f t="shared" si="190"/>
        <v/>
      </c>
      <c r="CL95" s="2" t="str">
        <f t="shared" si="191"/>
        <v/>
      </c>
      <c r="CM95" s="2" t="str">
        <f t="shared" si="192"/>
        <v/>
      </c>
      <c r="CN95" s="2" t="str">
        <f t="shared" si="193"/>
        <v/>
      </c>
      <c r="CO95" s="2" t="str">
        <f t="shared" si="194"/>
        <v/>
      </c>
      <c r="CP95" s="2" t="str">
        <f t="shared" si="195"/>
        <v/>
      </c>
      <c r="CQ95" s="2" t="str">
        <f t="shared" si="196"/>
        <v/>
      </c>
      <c r="CR95" s="2" t="str">
        <f t="shared" si="197"/>
        <v/>
      </c>
      <c r="CS95" s="2" t="str">
        <f t="shared" si="243"/>
        <v/>
      </c>
      <c r="CU95" s="2">
        <f t="shared" si="198"/>
        <v>59.018883949488952</v>
      </c>
      <c r="CV95" s="2">
        <f t="shared" si="199"/>
        <v>63.659872546819713</v>
      </c>
      <c r="CW95" s="2">
        <f t="shared" si="200"/>
        <v>60.44146850781047</v>
      </c>
      <c r="CX95" s="2">
        <f t="shared" si="201"/>
        <v>57.544344970315223</v>
      </c>
      <c r="CY95" s="2">
        <f t="shared" si="202"/>
        <v>61.464968871364455</v>
      </c>
      <c r="CZ95" s="2">
        <f t="shared" si="203"/>
        <v>63.094267654124188</v>
      </c>
      <c r="DA95" s="2">
        <f t="shared" si="204"/>
        <v>65.245417383700186</v>
      </c>
      <c r="DB95" s="2">
        <f t="shared" si="205"/>
        <v>66.302103047601491</v>
      </c>
      <c r="DC95" s="2">
        <f t="shared" si="206"/>
        <v>68.831423707084156</v>
      </c>
      <c r="DD95" s="2">
        <f t="shared" si="207"/>
        <v>67.478067787526896</v>
      </c>
      <c r="DE95" s="2">
        <f t="shared" si="208"/>
        <v>66.065784067618708</v>
      </c>
      <c r="DF95" s="2">
        <f t="shared" si="209"/>
        <v>61.518854939169977</v>
      </c>
      <c r="DG95" s="2">
        <f t="shared" si="210"/>
        <v>63.344986956521737</v>
      </c>
      <c r="DH95" s="2">
        <f t="shared" si="211"/>
        <v>63.735050008800513</v>
      </c>
      <c r="DI95" s="2">
        <f t="shared" si="211"/>
        <v>62.45757305323319</v>
      </c>
      <c r="DK95" s="2">
        <f t="shared" si="212"/>
        <v>55.784485614068828</v>
      </c>
      <c r="DL95" s="2">
        <f t="shared" si="213"/>
        <v>60.116074237052679</v>
      </c>
      <c r="DM95" s="2">
        <f t="shared" si="214"/>
        <v>55.694833492606229</v>
      </c>
      <c r="DN95" s="2">
        <f t="shared" si="215"/>
        <v>54.658002587406621</v>
      </c>
      <c r="DO95" s="2">
        <f t="shared" si="216"/>
        <v>58.375495216056819</v>
      </c>
      <c r="DP95" s="2">
        <f t="shared" si="217"/>
        <v>60.648332910995769</v>
      </c>
      <c r="DQ95" s="2">
        <f t="shared" si="218"/>
        <v>63.016169571740583</v>
      </c>
      <c r="DR95" s="2">
        <f t="shared" si="219"/>
        <v>63.24997344588941</v>
      </c>
      <c r="DS95" s="2">
        <f t="shared" si="220"/>
        <v>65.988523139295921</v>
      </c>
      <c r="DT95" s="2">
        <f t="shared" si="221"/>
        <v>64.422193578725341</v>
      </c>
      <c r="DU95" s="2">
        <f t="shared" si="222"/>
        <v>60.736501688023218</v>
      </c>
      <c r="DV95" s="2">
        <f t="shared" si="223"/>
        <v>58.906986168271075</v>
      </c>
      <c r="DW95" s="2">
        <f t="shared" si="224"/>
        <v>62.074906266707586</v>
      </c>
      <c r="DX95" s="2">
        <f t="shared" si="225"/>
        <v>62.931936667855645</v>
      </c>
      <c r="DY95" s="2">
        <f t="shared" si="225"/>
        <v>62.870008157066849</v>
      </c>
      <c r="EA95" s="2">
        <f t="shared" si="226"/>
        <v>8.7986041779764115E-2</v>
      </c>
      <c r="EB95" s="2">
        <f t="shared" si="227"/>
        <v>8.6087401238349112E-2</v>
      </c>
      <c r="EC95" s="2">
        <f t="shared" si="228"/>
        <v>9.0911407627136565E-2</v>
      </c>
      <c r="ED95" s="2">
        <f t="shared" si="229"/>
        <v>9.4236168876841567E-2</v>
      </c>
      <c r="EE95" s="2">
        <f t="shared" si="230"/>
        <v>9.4770778396297009E-2</v>
      </c>
      <c r="EF95" s="2">
        <f t="shared" si="231"/>
        <v>9.926000867520178E-2</v>
      </c>
      <c r="EG95" s="2">
        <f t="shared" si="232"/>
        <v>9.9897653548522508E-2</v>
      </c>
      <c r="EH95" s="2">
        <f t="shared" si="233"/>
        <v>0.10030182097486939</v>
      </c>
      <c r="EI95" s="2">
        <f t="shared" si="234"/>
        <v>0.10896555956487049</v>
      </c>
      <c r="EJ95" s="2">
        <f t="shared" si="235"/>
        <v>0.10253034130662186</v>
      </c>
      <c r="EK95" s="2">
        <f t="shared" si="236"/>
        <v>9.3550471972272523E-2</v>
      </c>
      <c r="EL95" s="2">
        <f t="shared" si="237"/>
        <v>8.1811248148675672E-2</v>
      </c>
      <c r="EM95" s="2">
        <f t="shared" si="238"/>
        <v>8.1642227634032394E-2</v>
      </c>
      <c r="EN95" s="2">
        <f t="shared" si="239"/>
        <v>8.8059325309596467E-2</v>
      </c>
      <c r="EO95" s="2">
        <f t="shared" si="239"/>
        <v>7.9500910561377078E-2</v>
      </c>
    </row>
    <row r="96" spans="2:145" x14ac:dyDescent="0.25">
      <c r="B96" s="2">
        <v>69</v>
      </c>
      <c r="C96" s="43">
        <v>156.03200000000001</v>
      </c>
      <c r="D96" s="43">
        <v>165.083</v>
      </c>
      <c r="E96" s="43">
        <v>168.8</v>
      </c>
      <c r="F96" s="43">
        <v>171.417</v>
      </c>
      <c r="G96" s="43">
        <v>165.9</v>
      </c>
      <c r="H96" s="43">
        <v>171.8</v>
      </c>
      <c r="I96" s="43">
        <v>175.917</v>
      </c>
      <c r="J96" s="43">
        <v>170.15</v>
      </c>
      <c r="K96" s="43">
        <v>180.95</v>
      </c>
      <c r="L96" s="43">
        <v>171.56700000000001</v>
      </c>
      <c r="M96" s="43">
        <v>160.333</v>
      </c>
      <c r="N96" s="43">
        <v>152</v>
      </c>
      <c r="O96" s="43">
        <v>156.13300000000001</v>
      </c>
      <c r="P96" s="43">
        <v>145.6</v>
      </c>
      <c r="Q96" s="43">
        <v>123.417</v>
      </c>
      <c r="S96" s="4">
        <f t="shared" si="240"/>
        <v>152.42367733012568</v>
      </c>
      <c r="T96" s="4">
        <f t="shared" si="127"/>
        <v>158.01416412856469</v>
      </c>
      <c r="U96" s="4">
        <f t="shared" si="128"/>
        <v>164.42050212668704</v>
      </c>
      <c r="V96" s="4">
        <f t="shared" si="129"/>
        <v>169.06503879155744</v>
      </c>
      <c r="W96" s="4">
        <f t="shared" si="130"/>
        <v>162.20135928075661</v>
      </c>
      <c r="X96" s="4">
        <f t="shared" si="131"/>
        <v>169.16940636477497</v>
      </c>
      <c r="Y96" s="4">
        <f t="shared" si="132"/>
        <v>173.7636931436308</v>
      </c>
      <c r="Z96" s="4">
        <f t="shared" si="133"/>
        <v>165.88165155475954</v>
      </c>
      <c r="AA96" s="4">
        <f t="shared" si="134"/>
        <v>179.58088297371876</v>
      </c>
      <c r="AB96" s="4">
        <f t="shared" si="135"/>
        <v>168.17181913441627</v>
      </c>
      <c r="AC96" s="4">
        <f t="shared" si="136"/>
        <v>152.39853057968736</v>
      </c>
      <c r="AD96" s="4">
        <f t="shared" si="137"/>
        <v>143.23137846346987</v>
      </c>
      <c r="AE96" s="4">
        <f t="shared" si="138"/>
        <v>150.46972520890282</v>
      </c>
      <c r="AF96" s="4">
        <f t="shared" si="141"/>
        <v>140.73336858804026</v>
      </c>
      <c r="AG96" s="4">
        <f t="shared" si="241"/>
        <v>118.04898725463771</v>
      </c>
      <c r="AI96" s="4">
        <f t="shared" si="142"/>
        <v>3.608322669874326</v>
      </c>
      <c r="AJ96" s="4">
        <f t="shared" si="143"/>
        <v>7.0688358714353114</v>
      </c>
      <c r="AK96" s="4">
        <f t="shared" si="144"/>
        <v>4.379497873312971</v>
      </c>
      <c r="AL96" s="4">
        <f t="shared" si="145"/>
        <v>2.3519612084425603</v>
      </c>
      <c r="AM96" s="4">
        <f t="shared" si="146"/>
        <v>3.6986407192434001</v>
      </c>
      <c r="AN96" s="4">
        <f t="shared" si="147"/>
        <v>2.6305936352250399</v>
      </c>
      <c r="AO96" s="4">
        <f t="shared" si="148"/>
        <v>2.1533068563691984</v>
      </c>
      <c r="AP96" s="4">
        <f t="shared" si="149"/>
        <v>4.2683484452404628</v>
      </c>
      <c r="AQ96" s="4">
        <f t="shared" si="150"/>
        <v>1.3691170262812307</v>
      </c>
      <c r="AR96" s="4">
        <f t="shared" si="151"/>
        <v>3.3951808655837397</v>
      </c>
      <c r="AS96" s="4">
        <f t="shared" si="152"/>
        <v>7.934469420312638</v>
      </c>
      <c r="AT96" s="4">
        <f t="shared" si="153"/>
        <v>8.7686215365301337</v>
      </c>
      <c r="AU96" s="4">
        <f t="shared" si="154"/>
        <v>5.6632747910971943</v>
      </c>
      <c r="AV96" s="4">
        <f t="shared" si="155"/>
        <v>4.8666314119597303</v>
      </c>
      <c r="AW96" s="4">
        <f t="shared" si="155"/>
        <v>5.368012745362293</v>
      </c>
      <c r="AY96" s="2">
        <f t="shared" si="156"/>
        <v>58.448591554191147</v>
      </c>
      <c r="AZ96" s="2">
        <f t="shared" si="157"/>
        <v>63.011191074298651</v>
      </c>
      <c r="BA96" s="2">
        <f t="shared" si="158"/>
        <v>59.625322149559267</v>
      </c>
      <c r="BB96" s="2">
        <f t="shared" si="159"/>
        <v>56.971137892698742</v>
      </c>
      <c r="BC96" s="2">
        <f t="shared" si="160"/>
        <v>60.870870042266112</v>
      </c>
      <c r="BD96" s="2">
        <f t="shared" si="161"/>
        <v>62.569546962078178</v>
      </c>
      <c r="BE96" s="2">
        <f t="shared" si="162"/>
        <v>64.735944890504371</v>
      </c>
      <c r="BF96" s="2">
        <f t="shared" si="163"/>
        <v>65.667848642052149</v>
      </c>
      <c r="BG96" s="2">
        <f t="shared" si="164"/>
        <v>68.167118524379177</v>
      </c>
      <c r="BH96" s="2">
        <f t="shared" si="165"/>
        <v>66.830185257035453</v>
      </c>
      <c r="BI96" s="2">
        <f t="shared" si="166"/>
        <v>65.142743281347791</v>
      </c>
      <c r="BJ96" s="2">
        <f t="shared" si="167"/>
        <v>61.025582215057355</v>
      </c>
      <c r="BK96" s="2">
        <f t="shared" si="168"/>
        <v>62.995076341463914</v>
      </c>
      <c r="BL96" s="2">
        <f t="shared" si="169"/>
        <v>63.472954433499574</v>
      </c>
      <c r="BM96" s="2">
        <f t="shared" si="169"/>
        <v>62.366162272869538</v>
      </c>
      <c r="BO96" s="2" t="str">
        <f t="shared" si="170"/>
        <v/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242"/>
        <v/>
      </c>
      <c r="CE96" s="2" t="str">
        <f t="shared" si="184"/>
        <v/>
      </c>
      <c r="CF96" s="2" t="str">
        <f t="shared" si="185"/>
        <v/>
      </c>
      <c r="CG96" s="2" t="str">
        <f t="shared" si="186"/>
        <v/>
      </c>
      <c r="CH96" s="2" t="str">
        <f t="shared" si="187"/>
        <v/>
      </c>
      <c r="CI96" s="2" t="str">
        <f t="shared" si="188"/>
        <v/>
      </c>
      <c r="CJ96" s="2" t="str">
        <f t="shared" si="189"/>
        <v/>
      </c>
      <c r="CK96" s="2" t="str">
        <f t="shared" si="190"/>
        <v/>
      </c>
      <c r="CL96" s="2" t="str">
        <f t="shared" si="191"/>
        <v/>
      </c>
      <c r="CM96" s="2" t="str">
        <f t="shared" si="192"/>
        <v/>
      </c>
      <c r="CN96" s="2" t="str">
        <f t="shared" si="193"/>
        <v/>
      </c>
      <c r="CO96" s="2" t="str">
        <f t="shared" si="194"/>
        <v/>
      </c>
      <c r="CP96" s="2" t="str">
        <f t="shared" si="195"/>
        <v/>
      </c>
      <c r="CQ96" s="2" t="str">
        <f t="shared" si="196"/>
        <v/>
      </c>
      <c r="CR96" s="2" t="str">
        <f t="shared" si="197"/>
        <v/>
      </c>
      <c r="CS96" s="2" t="str">
        <f t="shared" si="243"/>
        <v/>
      </c>
      <c r="CU96" s="2">
        <f t="shared" si="198"/>
        <v>58.744613741673625</v>
      </c>
      <c r="CV96" s="2">
        <f t="shared" si="199"/>
        <v>63.330013363036166</v>
      </c>
      <c r="CW96" s="2">
        <f t="shared" si="200"/>
        <v>60.073822249072229</v>
      </c>
      <c r="CX96" s="2">
        <f t="shared" si="201"/>
        <v>57.25322574420936</v>
      </c>
      <c r="CY96" s="2">
        <f t="shared" si="202"/>
        <v>61.175930665832396</v>
      </c>
      <c r="CZ96" s="2">
        <f t="shared" si="203"/>
        <v>62.82190332495172</v>
      </c>
      <c r="DA96" s="2">
        <f t="shared" si="204"/>
        <v>64.967829723286684</v>
      </c>
      <c r="DB96" s="2">
        <f t="shared" si="205"/>
        <v>65.986711361753038</v>
      </c>
      <c r="DC96" s="2">
        <f t="shared" si="206"/>
        <v>68.488080754975783</v>
      </c>
      <c r="DD96" s="2">
        <f t="shared" si="207"/>
        <v>67.155495312945177</v>
      </c>
      <c r="DE96" s="2">
        <f t="shared" si="208"/>
        <v>65.662941162717701</v>
      </c>
      <c r="DF96" s="2">
        <f t="shared" si="209"/>
        <v>61.250325304536943</v>
      </c>
      <c r="DG96" s="2">
        <f t="shared" si="210"/>
        <v>63.10409565217391</v>
      </c>
      <c r="DH96" s="2">
        <f t="shared" si="211"/>
        <v>63.54912976326677</v>
      </c>
      <c r="DI96" s="2">
        <f t="shared" si="211"/>
        <v>62.334089243304824</v>
      </c>
      <c r="DK96" s="2">
        <f t="shared" si="212"/>
        <v>55.65017753275378</v>
      </c>
      <c r="DL96" s="2">
        <f t="shared" si="213"/>
        <v>59.924353758052163</v>
      </c>
      <c r="DM96" s="2">
        <f t="shared" si="214"/>
        <v>55.535067286974957</v>
      </c>
      <c r="DN96" s="2">
        <f t="shared" si="215"/>
        <v>54.498379208303824</v>
      </c>
      <c r="DO96" s="2">
        <f t="shared" si="216"/>
        <v>58.213388413762075</v>
      </c>
      <c r="DP96" s="2">
        <f t="shared" si="217"/>
        <v>60.481023320526972</v>
      </c>
      <c r="DQ96" s="2">
        <f t="shared" si="218"/>
        <v>62.830444906278927</v>
      </c>
      <c r="DR96" s="2">
        <f t="shared" si="219"/>
        <v>63.059343063593893</v>
      </c>
      <c r="DS96" s="2">
        <f t="shared" si="220"/>
        <v>65.773476687669302</v>
      </c>
      <c r="DT96" s="2">
        <f t="shared" si="221"/>
        <v>64.233227649745501</v>
      </c>
      <c r="DU96" s="2">
        <f t="shared" si="222"/>
        <v>60.545830928245984</v>
      </c>
      <c r="DV96" s="2">
        <f t="shared" si="223"/>
        <v>58.725171952559151</v>
      </c>
      <c r="DW96" s="2">
        <f t="shared" si="224"/>
        <v>61.876667757569621</v>
      </c>
      <c r="DX96" s="2">
        <f t="shared" si="225"/>
        <v>62.753496218270215</v>
      </c>
      <c r="DY96" s="2">
        <f t="shared" si="225"/>
        <v>62.704843593816314</v>
      </c>
      <c r="EA96" s="2">
        <f t="shared" si="226"/>
        <v>9.5662720927702144E-2</v>
      </c>
      <c r="EB96" s="2">
        <f t="shared" si="227"/>
        <v>9.3615430112550108E-2</v>
      </c>
      <c r="EC96" s="2">
        <f t="shared" si="228"/>
        <v>9.8815667128616738E-2</v>
      </c>
      <c r="ED96" s="2">
        <f t="shared" si="229"/>
        <v>0.10239693857135206</v>
      </c>
      <c r="EE96" s="2">
        <f t="shared" si="230"/>
        <v>0.10297258152287975</v>
      </c>
      <c r="EF96" s="2">
        <f t="shared" si="231"/>
        <v>0.10780405761787647</v>
      </c>
      <c r="EG96" s="2">
        <f t="shared" si="232"/>
        <v>0.1084899784714233</v>
      </c>
      <c r="EH96" s="2">
        <f t="shared" si="233"/>
        <v>0.10892470206137117</v>
      </c>
      <c r="EI96" s="2">
        <f t="shared" si="234"/>
        <v>0.11823537526600848</v>
      </c>
      <c r="EJ96" s="2">
        <f t="shared" si="235"/>
        <v>0.11132110176161396</v>
      </c>
      <c r="EK96" s="2">
        <f t="shared" si="236"/>
        <v>0.10165852552199667</v>
      </c>
      <c r="EL96" s="2">
        <f t="shared" si="237"/>
        <v>8.9001758765881428E-2</v>
      </c>
      <c r="EM96" s="2">
        <f t="shared" si="238"/>
        <v>8.8819319806266284E-2</v>
      </c>
      <c r="EN96" s="2">
        <f t="shared" si="239"/>
        <v>9.574172713837735E-2</v>
      </c>
      <c r="EO96" s="2">
        <f t="shared" si="239"/>
        <v>8.6507493493904769E-2</v>
      </c>
    </row>
    <row r="97" spans="2:145" x14ac:dyDescent="0.25">
      <c r="B97" s="2">
        <v>70</v>
      </c>
      <c r="C97" s="43">
        <v>161.84100000000001</v>
      </c>
      <c r="D97" s="43">
        <v>172.35</v>
      </c>
      <c r="E97" s="43">
        <v>175.267</v>
      </c>
      <c r="F97" s="43">
        <v>178.18299999999999</v>
      </c>
      <c r="G97" s="43">
        <v>173.267</v>
      </c>
      <c r="H97" s="43">
        <v>178.7</v>
      </c>
      <c r="I97" s="43">
        <v>183</v>
      </c>
      <c r="J97" s="43">
        <v>177.28299999999999</v>
      </c>
      <c r="K97" s="43">
        <v>186.233</v>
      </c>
      <c r="L97" s="43">
        <v>177.417</v>
      </c>
      <c r="M97" s="43">
        <v>166.7</v>
      </c>
      <c r="N97" s="43">
        <v>159.81700000000001</v>
      </c>
      <c r="O97" s="43">
        <v>164.63300000000001</v>
      </c>
      <c r="P97" s="43">
        <v>154.06700000000001</v>
      </c>
      <c r="Q97" s="43">
        <v>131.61699999999999</v>
      </c>
      <c r="S97" s="4">
        <f t="shared" si="240"/>
        <v>164.51508099605468</v>
      </c>
      <c r="T97" s="4">
        <f t="shared" si="127"/>
        <v>171.78962831046167</v>
      </c>
      <c r="U97" s="4">
        <f t="shared" si="128"/>
        <v>177.77411996334703</v>
      </c>
      <c r="V97" s="4">
        <f t="shared" si="129"/>
        <v>180.21599762841728</v>
      </c>
      <c r="W97" s="4">
        <f t="shared" si="130"/>
        <v>173.56691177623489</v>
      </c>
      <c r="X97" s="4">
        <f t="shared" si="131"/>
        <v>180.05727917664245</v>
      </c>
      <c r="Y97" s="4">
        <f t="shared" si="132"/>
        <v>184.54281133305895</v>
      </c>
      <c r="Z97" s="4">
        <f t="shared" si="133"/>
        <v>177.31211875841856</v>
      </c>
      <c r="AA97" s="4">
        <f t="shared" si="134"/>
        <v>187.89672322053229</v>
      </c>
      <c r="AB97" s="4">
        <f t="shared" si="135"/>
        <v>178.88098364567276</v>
      </c>
      <c r="AC97" s="4">
        <f t="shared" si="136"/>
        <v>165.78155102316344</v>
      </c>
      <c r="AD97" s="4">
        <f t="shared" si="137"/>
        <v>155.67147680223491</v>
      </c>
      <c r="AE97" s="4">
        <f t="shared" si="138"/>
        <v>162.48777623233536</v>
      </c>
      <c r="AF97" s="4">
        <f t="shared" si="141"/>
        <v>153.1298717307422</v>
      </c>
      <c r="AG97" s="4">
        <f t="shared" si="241"/>
        <v>129.84930870244207</v>
      </c>
      <c r="AI97" s="4">
        <f t="shared" si="142"/>
        <v>-2.6740809960546699</v>
      </c>
      <c r="AJ97" s="4">
        <f t="shared" si="143"/>
        <v>0.56037168953832861</v>
      </c>
      <c r="AK97" s="4">
        <f t="shared" si="144"/>
        <v>-2.5071199633470371</v>
      </c>
      <c r="AL97" s="4">
        <f t="shared" si="145"/>
        <v>-2.0329976284172915</v>
      </c>
      <c r="AM97" s="4">
        <f t="shared" si="146"/>
        <v>-0.29991177623489307</v>
      </c>
      <c r="AN97" s="4">
        <f t="shared" si="147"/>
        <v>-1.3572791766424643</v>
      </c>
      <c r="AO97" s="4">
        <f t="shared" si="148"/>
        <v>-1.5428113330589497</v>
      </c>
      <c r="AP97" s="4">
        <f t="shared" si="149"/>
        <v>-2.9118758418576363E-2</v>
      </c>
      <c r="AQ97" s="4">
        <f t="shared" si="150"/>
        <v>-1.6637232205322903</v>
      </c>
      <c r="AR97" s="4">
        <f t="shared" si="151"/>
        <v>-1.4639836456727551</v>
      </c>
      <c r="AS97" s="4">
        <f t="shared" si="152"/>
        <v>0.91844897683654381</v>
      </c>
      <c r="AT97" s="4">
        <f t="shared" si="153"/>
        <v>4.145523197765101</v>
      </c>
      <c r="AU97" s="4">
        <f t="shared" si="154"/>
        <v>2.1452237676646462</v>
      </c>
      <c r="AV97" s="4">
        <f t="shared" si="155"/>
        <v>0.93712826925781201</v>
      </c>
      <c r="AW97" s="4">
        <f t="shared" si="155"/>
        <v>1.7676912975579171</v>
      </c>
      <c r="AY97" s="2">
        <f t="shared" si="156"/>
        <v>58.163276612588227</v>
      </c>
      <c r="AZ97" s="2">
        <f t="shared" si="157"/>
        <v>62.66775423891108</v>
      </c>
      <c r="BA97" s="2">
        <f t="shared" si="158"/>
        <v>59.241360398863776</v>
      </c>
      <c r="BB97" s="2">
        <f t="shared" si="159"/>
        <v>56.670448479365326</v>
      </c>
      <c r="BC97" s="2">
        <f t="shared" si="160"/>
        <v>60.569880991144665</v>
      </c>
      <c r="BD97" s="2">
        <f t="shared" si="161"/>
        <v>62.287974188286015</v>
      </c>
      <c r="BE97" s="2">
        <f t="shared" si="162"/>
        <v>64.449433658125187</v>
      </c>
      <c r="BF97" s="2">
        <f t="shared" si="163"/>
        <v>65.340075342841615</v>
      </c>
      <c r="BG97" s="2">
        <f t="shared" si="164"/>
        <v>67.813224018440664</v>
      </c>
      <c r="BH97" s="2">
        <f t="shared" si="165"/>
        <v>66.496152557838755</v>
      </c>
      <c r="BI97" s="2">
        <f t="shared" si="166"/>
        <v>64.718672887839261</v>
      </c>
      <c r="BJ97" s="2">
        <f t="shared" si="167"/>
        <v>60.745858130907422</v>
      </c>
      <c r="BK97" s="2">
        <f t="shared" si="168"/>
        <v>62.748801274732962</v>
      </c>
      <c r="BL97" s="2">
        <f t="shared" si="169"/>
        <v>63.28122741671185</v>
      </c>
      <c r="BM97" s="2">
        <f t="shared" si="169"/>
        <v>62.241560885397874</v>
      </c>
      <c r="BO97" s="2" t="str">
        <f t="shared" si="170"/>
        <v/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242"/>
        <v/>
      </c>
      <c r="CE97" s="2" t="str">
        <f t="shared" si="184"/>
        <v/>
      </c>
      <c r="CF97" s="2" t="str">
        <f t="shared" si="185"/>
        <v/>
      </c>
      <c r="CG97" s="2" t="str">
        <f t="shared" si="186"/>
        <v/>
      </c>
      <c r="CH97" s="2" t="str">
        <f t="shared" si="187"/>
        <v/>
      </c>
      <c r="CI97" s="2" t="str">
        <f t="shared" si="188"/>
        <v/>
      </c>
      <c r="CJ97" s="2" t="str">
        <f t="shared" si="189"/>
        <v/>
      </c>
      <c r="CK97" s="2" t="str">
        <f t="shared" si="190"/>
        <v/>
      </c>
      <c r="CL97" s="2" t="str">
        <f t="shared" si="191"/>
        <v/>
      </c>
      <c r="CM97" s="2" t="str">
        <f t="shared" si="192"/>
        <v/>
      </c>
      <c r="CN97" s="2" t="str">
        <f t="shared" si="193"/>
        <v/>
      </c>
      <c r="CO97" s="2" t="str">
        <f t="shared" si="194"/>
        <v/>
      </c>
      <c r="CP97" s="2" t="str">
        <f t="shared" si="195"/>
        <v/>
      </c>
      <c r="CQ97" s="2" t="str">
        <f t="shared" si="196"/>
        <v/>
      </c>
      <c r="CR97" s="2" t="str">
        <f t="shared" si="197"/>
        <v/>
      </c>
      <c r="CS97" s="2" t="str">
        <f t="shared" si="243"/>
        <v/>
      </c>
      <c r="CU97" s="2">
        <f t="shared" si="198"/>
        <v>58.470343533858298</v>
      </c>
      <c r="CV97" s="2">
        <f t="shared" si="199"/>
        <v>63.000154179252618</v>
      </c>
      <c r="CW97" s="2">
        <f t="shared" si="200"/>
        <v>59.706175990333989</v>
      </c>
      <c r="CX97" s="2">
        <f t="shared" si="201"/>
        <v>56.962106518103496</v>
      </c>
      <c r="CY97" s="2">
        <f t="shared" si="202"/>
        <v>60.886892460300331</v>
      </c>
      <c r="CZ97" s="2">
        <f t="shared" si="203"/>
        <v>62.549538995779258</v>
      </c>
      <c r="DA97" s="2">
        <f t="shared" si="204"/>
        <v>64.690242062873168</v>
      </c>
      <c r="DB97" s="2">
        <f t="shared" si="205"/>
        <v>65.671319675904599</v>
      </c>
      <c r="DC97" s="2">
        <f t="shared" si="206"/>
        <v>68.144737802867411</v>
      </c>
      <c r="DD97" s="2">
        <f t="shared" si="207"/>
        <v>66.832922838363459</v>
      </c>
      <c r="DE97" s="2">
        <f t="shared" si="208"/>
        <v>65.260098257816693</v>
      </c>
      <c r="DF97" s="2">
        <f t="shared" si="209"/>
        <v>60.98179566990391</v>
      </c>
      <c r="DG97" s="2">
        <f t="shared" si="210"/>
        <v>62.863204347826084</v>
      </c>
      <c r="DH97" s="2">
        <f t="shared" si="211"/>
        <v>63.363209517733019</v>
      </c>
      <c r="DI97" s="2">
        <f t="shared" si="211"/>
        <v>62.210605433376458</v>
      </c>
      <c r="DK97" s="2">
        <f t="shared" si="212"/>
        <v>55.515869451438739</v>
      </c>
      <c r="DL97" s="2">
        <f t="shared" si="213"/>
        <v>59.73263327905164</v>
      </c>
      <c r="DM97" s="2">
        <f t="shared" si="214"/>
        <v>55.375301081343686</v>
      </c>
      <c r="DN97" s="2">
        <f t="shared" si="215"/>
        <v>54.338755829201027</v>
      </c>
      <c r="DO97" s="2">
        <f t="shared" si="216"/>
        <v>58.051281611467324</v>
      </c>
      <c r="DP97" s="2">
        <f t="shared" si="217"/>
        <v>60.313713730058183</v>
      </c>
      <c r="DQ97" s="2">
        <f t="shared" si="218"/>
        <v>62.644720240817279</v>
      </c>
      <c r="DR97" s="2">
        <f t="shared" si="219"/>
        <v>62.868712681298376</v>
      </c>
      <c r="DS97" s="2">
        <f t="shared" si="220"/>
        <v>65.558430236042682</v>
      </c>
      <c r="DT97" s="2">
        <f t="shared" si="221"/>
        <v>64.044261720765661</v>
      </c>
      <c r="DU97" s="2">
        <f t="shared" si="222"/>
        <v>60.35516016846875</v>
      </c>
      <c r="DV97" s="2">
        <f t="shared" si="223"/>
        <v>58.543357736847241</v>
      </c>
      <c r="DW97" s="2">
        <f t="shared" si="224"/>
        <v>61.678429248431662</v>
      </c>
      <c r="DX97" s="2">
        <f t="shared" si="225"/>
        <v>62.575055768684784</v>
      </c>
      <c r="DY97" s="2">
        <f t="shared" si="225"/>
        <v>62.539679030565779</v>
      </c>
      <c r="EA97" s="2">
        <f t="shared" si="226"/>
        <v>0.10393285326050247</v>
      </c>
      <c r="EB97" s="2">
        <f t="shared" si="227"/>
        <v>0.10172848177377961</v>
      </c>
      <c r="EC97" s="2">
        <f t="shared" si="228"/>
        <v>0.10732602562713631</v>
      </c>
      <c r="ED97" s="2">
        <f t="shared" si="229"/>
        <v>0.11117767821586849</v>
      </c>
      <c r="EE97" s="2">
        <f t="shared" si="230"/>
        <v>0.11179653558108099</v>
      </c>
      <c r="EF97" s="2">
        <f t="shared" si="231"/>
        <v>0.11698803636556949</v>
      </c>
      <c r="EG97" s="2">
        <f t="shared" si="232"/>
        <v>0.11772468137540845</v>
      </c>
      <c r="EH97" s="2">
        <f t="shared" si="233"/>
        <v>0.11819150301861223</v>
      </c>
      <c r="EI97" s="2">
        <f t="shared" si="234"/>
        <v>0.12818034045105836</v>
      </c>
      <c r="EJ97" s="2">
        <f t="shared" si="235"/>
        <v>0.12076414677980155</v>
      </c>
      <c r="EK97" s="2">
        <f t="shared" si="236"/>
        <v>0.11038373168322983</v>
      </c>
      <c r="EL97" s="2">
        <f t="shared" si="237"/>
        <v>9.6757656119928898E-2</v>
      </c>
      <c r="EM97" s="2">
        <f t="shared" si="238"/>
        <v>9.6561003984298496E-2</v>
      </c>
      <c r="EN97" s="2">
        <f t="shared" si="239"/>
        <v>0.10401790401957266</v>
      </c>
      <c r="EO97" s="2">
        <f t="shared" si="239"/>
        <v>9.4068476735314641E-2</v>
      </c>
    </row>
    <row r="98" spans="2:145" x14ac:dyDescent="0.25">
      <c r="B98" s="2">
        <v>71</v>
      </c>
      <c r="C98" s="43">
        <v>165.73</v>
      </c>
      <c r="D98" s="43">
        <v>177.6</v>
      </c>
      <c r="E98" s="43">
        <v>180.11699999999999</v>
      </c>
      <c r="F98" s="43">
        <v>182.2</v>
      </c>
      <c r="G98" s="43">
        <v>176.96700000000001</v>
      </c>
      <c r="H98" s="43">
        <v>180.95</v>
      </c>
      <c r="I98" s="43">
        <v>185.983</v>
      </c>
      <c r="J98" s="43">
        <v>181.667</v>
      </c>
      <c r="K98" s="43">
        <v>185.03299999999999</v>
      </c>
      <c r="L98" s="43">
        <v>178.983</v>
      </c>
      <c r="M98" s="43">
        <v>170.05</v>
      </c>
      <c r="N98" s="43">
        <v>165.733</v>
      </c>
      <c r="O98" s="43">
        <v>170.61699999999999</v>
      </c>
      <c r="P98" s="43">
        <v>159.9</v>
      </c>
      <c r="Q98" s="43">
        <v>138.36699999999999</v>
      </c>
      <c r="S98" s="4">
        <f t="shared" si="240"/>
        <v>174.08964805146698</v>
      </c>
      <c r="T98" s="4">
        <f t="shared" si="127"/>
        <v>183.9228197527386</v>
      </c>
      <c r="U98" s="4">
        <f t="shared" si="128"/>
        <v>188.45076352828693</v>
      </c>
      <c r="V98" s="4">
        <f t="shared" si="129"/>
        <v>187.53429546124497</v>
      </c>
      <c r="W98" s="4">
        <f t="shared" si="130"/>
        <v>181.23193454184278</v>
      </c>
      <c r="X98" s="4">
        <f t="shared" si="131"/>
        <v>185.77059831299474</v>
      </c>
      <c r="Y98" s="4">
        <f t="shared" si="132"/>
        <v>190.31571257990629</v>
      </c>
      <c r="Z98" s="4">
        <f t="shared" si="133"/>
        <v>184.70742821051522</v>
      </c>
      <c r="AA98" s="4">
        <f t="shared" si="134"/>
        <v>189.53685743086919</v>
      </c>
      <c r="AB98" s="4">
        <f t="shared" si="135"/>
        <v>184.78439003352975</v>
      </c>
      <c r="AC98" s="4">
        <f t="shared" si="136"/>
        <v>176.81899429168578</v>
      </c>
      <c r="AD98" s="4">
        <f t="shared" si="137"/>
        <v>167.12166296073119</v>
      </c>
      <c r="AE98" s="4">
        <f t="shared" si="138"/>
        <v>173.21550211346067</v>
      </c>
      <c r="AF98" s="4">
        <f t="shared" si="141"/>
        <v>163.67144824366505</v>
      </c>
      <c r="AG98" s="4">
        <f t="shared" si="241"/>
        <v>140.47835997570337</v>
      </c>
      <c r="AI98" s="4">
        <f t="shared" si="142"/>
        <v>-8.3596480514669906</v>
      </c>
      <c r="AJ98" s="4">
        <f t="shared" si="143"/>
        <v>-6.3228197527386101</v>
      </c>
      <c r="AK98" s="4">
        <f t="shared" si="144"/>
        <v>-8.3337635282869371</v>
      </c>
      <c r="AL98" s="4">
        <f t="shared" si="145"/>
        <v>-5.3342954612449773</v>
      </c>
      <c r="AM98" s="4">
        <f t="shared" si="146"/>
        <v>-4.2649345418427629</v>
      </c>
      <c r="AN98" s="4">
        <f t="shared" si="147"/>
        <v>-4.8205983129947469</v>
      </c>
      <c r="AO98" s="4">
        <f t="shared" si="148"/>
        <v>-4.3327125799062856</v>
      </c>
      <c r="AP98" s="4">
        <f t="shared" si="149"/>
        <v>-3.0404282105152163</v>
      </c>
      <c r="AQ98" s="4">
        <f t="shared" si="150"/>
        <v>-4.5038574308692034</v>
      </c>
      <c r="AR98" s="4">
        <f t="shared" si="151"/>
        <v>-5.8013900335297421</v>
      </c>
      <c r="AS98" s="4">
        <f t="shared" si="152"/>
        <v>-6.7689942916857717</v>
      </c>
      <c r="AT98" s="4">
        <f t="shared" si="153"/>
        <v>-1.3886629607311818</v>
      </c>
      <c r="AU98" s="4">
        <f t="shared" si="154"/>
        <v>-2.5985021134606825</v>
      </c>
      <c r="AV98" s="4">
        <f t="shared" si="155"/>
        <v>-3.7714482436650485</v>
      </c>
      <c r="AW98" s="4">
        <f t="shared" si="155"/>
        <v>-2.1113599757033796</v>
      </c>
      <c r="AY98" s="2">
        <f t="shared" si="156"/>
        <v>57.878515474392792</v>
      </c>
      <c r="AZ98" s="2">
        <f t="shared" si="157"/>
        <v>62.324626711792035</v>
      </c>
      <c r="BA98" s="2">
        <f t="shared" si="158"/>
        <v>58.858305568834226</v>
      </c>
      <c r="BB98" s="2">
        <f t="shared" si="159"/>
        <v>56.370444160683569</v>
      </c>
      <c r="BC98" s="2">
        <f t="shared" si="160"/>
        <v>60.269360762225482</v>
      </c>
      <c r="BD98" s="2">
        <f t="shared" si="161"/>
        <v>62.006900961006927</v>
      </c>
      <c r="BE98" s="2">
        <f t="shared" si="162"/>
        <v>64.163303243281177</v>
      </c>
      <c r="BF98" s="2">
        <f t="shared" si="163"/>
        <v>65.012806746546616</v>
      </c>
      <c r="BG98" s="2">
        <f t="shared" si="164"/>
        <v>67.460148950348881</v>
      </c>
      <c r="BH98" s="2">
        <f t="shared" si="165"/>
        <v>66.162829639878098</v>
      </c>
      <c r="BI98" s="2">
        <f t="shared" si="166"/>
        <v>64.295259193857646</v>
      </c>
      <c r="BJ98" s="2">
        <f t="shared" si="167"/>
        <v>60.466073084799625</v>
      </c>
      <c r="BK98" s="2">
        <f t="shared" si="168"/>
        <v>62.502504658457731</v>
      </c>
      <c r="BL98" s="2">
        <f t="shared" si="169"/>
        <v>63.089135446017877</v>
      </c>
      <c r="BM98" s="2">
        <f t="shared" si="169"/>
        <v>62.116497874774787</v>
      </c>
      <c r="BO98" s="2" t="str">
        <f t="shared" si="170"/>
        <v/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242"/>
        <v/>
      </c>
      <c r="CE98" s="2" t="str">
        <f t="shared" si="184"/>
        <v/>
      </c>
      <c r="CF98" s="2" t="str">
        <f t="shared" si="185"/>
        <v/>
      </c>
      <c r="CG98" s="2" t="str">
        <f t="shared" si="186"/>
        <v/>
      </c>
      <c r="CH98" s="2" t="str">
        <f t="shared" si="187"/>
        <v/>
      </c>
      <c r="CI98" s="2" t="str">
        <f t="shared" si="188"/>
        <v/>
      </c>
      <c r="CJ98" s="2" t="str">
        <f t="shared" si="189"/>
        <v/>
      </c>
      <c r="CK98" s="2" t="str">
        <f t="shared" si="190"/>
        <v/>
      </c>
      <c r="CL98" s="2" t="str">
        <f t="shared" si="191"/>
        <v/>
      </c>
      <c r="CM98" s="2" t="str">
        <f t="shared" si="192"/>
        <v/>
      </c>
      <c r="CN98" s="2" t="str">
        <f t="shared" si="193"/>
        <v/>
      </c>
      <c r="CO98" s="2" t="str">
        <f t="shared" si="194"/>
        <v/>
      </c>
      <c r="CP98" s="2" t="str">
        <f t="shared" si="195"/>
        <v/>
      </c>
      <c r="CQ98" s="2" t="str">
        <f t="shared" si="196"/>
        <v/>
      </c>
      <c r="CR98" s="2" t="str">
        <f t="shared" si="197"/>
        <v/>
      </c>
      <c r="CS98" s="2" t="str">
        <f t="shared" si="243"/>
        <v/>
      </c>
      <c r="CU98" s="2">
        <f t="shared" si="198"/>
        <v>58.196073326042978</v>
      </c>
      <c r="CV98" s="2">
        <f t="shared" si="199"/>
        <v>62.670294995469064</v>
      </c>
      <c r="CW98" s="2">
        <f t="shared" si="200"/>
        <v>59.338529731595742</v>
      </c>
      <c r="CX98" s="2">
        <f t="shared" si="201"/>
        <v>56.670987291997641</v>
      </c>
      <c r="CY98" s="2">
        <f t="shared" si="202"/>
        <v>60.597854254768272</v>
      </c>
      <c r="CZ98" s="2">
        <f t="shared" si="203"/>
        <v>62.27717466660679</v>
      </c>
      <c r="DA98" s="2">
        <f t="shared" si="204"/>
        <v>64.412654402459665</v>
      </c>
      <c r="DB98" s="2">
        <f t="shared" si="205"/>
        <v>65.355927990056145</v>
      </c>
      <c r="DC98" s="2">
        <f t="shared" si="206"/>
        <v>67.801394850759053</v>
      </c>
      <c r="DD98" s="2">
        <f t="shared" si="207"/>
        <v>66.51035036378174</v>
      </c>
      <c r="DE98" s="2">
        <f t="shared" si="208"/>
        <v>64.857255352915672</v>
      </c>
      <c r="DF98" s="2">
        <f t="shared" si="209"/>
        <v>60.713266035270877</v>
      </c>
      <c r="DG98" s="2">
        <f t="shared" si="210"/>
        <v>62.622313043478258</v>
      </c>
      <c r="DH98" s="2">
        <f t="shared" si="211"/>
        <v>63.177289272199268</v>
      </c>
      <c r="DI98" s="2">
        <f t="shared" si="211"/>
        <v>62.087121623448091</v>
      </c>
      <c r="DK98" s="2">
        <f t="shared" si="212"/>
        <v>55.381561370123691</v>
      </c>
      <c r="DL98" s="2">
        <f t="shared" si="213"/>
        <v>59.540912800051125</v>
      </c>
      <c r="DM98" s="2">
        <f t="shared" si="214"/>
        <v>55.215534875712414</v>
      </c>
      <c r="DN98" s="2">
        <f t="shared" si="215"/>
        <v>54.179132450098223</v>
      </c>
      <c r="DO98" s="2">
        <f t="shared" si="216"/>
        <v>57.889174809172573</v>
      </c>
      <c r="DP98" s="2">
        <f t="shared" si="217"/>
        <v>60.146404139589386</v>
      </c>
      <c r="DQ98" s="2">
        <f t="shared" si="218"/>
        <v>62.458995575355615</v>
      </c>
      <c r="DR98" s="2">
        <f t="shared" si="219"/>
        <v>62.67808229900286</v>
      </c>
      <c r="DS98" s="2">
        <f t="shared" si="220"/>
        <v>65.343383784416062</v>
      </c>
      <c r="DT98" s="2">
        <f t="shared" si="221"/>
        <v>63.855295791785807</v>
      </c>
      <c r="DU98" s="2">
        <f t="shared" si="222"/>
        <v>60.164489408691516</v>
      </c>
      <c r="DV98" s="2">
        <f t="shared" si="223"/>
        <v>58.361543521135317</v>
      </c>
      <c r="DW98" s="2">
        <f t="shared" si="224"/>
        <v>61.480190739293704</v>
      </c>
      <c r="DX98" s="2">
        <f t="shared" si="225"/>
        <v>62.396615319099354</v>
      </c>
      <c r="DY98" s="2">
        <f t="shared" si="225"/>
        <v>62.374514467315237</v>
      </c>
      <c r="EA98" s="2">
        <f t="shared" si="226"/>
        <v>0.11282874495605681</v>
      </c>
      <c r="EB98" s="2">
        <f t="shared" si="227"/>
        <v>0.11045895390571189</v>
      </c>
      <c r="EC98" s="2">
        <f t="shared" si="228"/>
        <v>0.11647459663362378</v>
      </c>
      <c r="ED98" s="2">
        <f t="shared" si="229"/>
        <v>0.12061020821139697</v>
      </c>
      <c r="EE98" s="2">
        <f t="shared" si="230"/>
        <v>0.12127440664007601</v>
      </c>
      <c r="EF98" s="2">
        <f t="shared" si="231"/>
        <v>0.12684317817094676</v>
      </c>
      <c r="EG98" s="2">
        <f t="shared" si="232"/>
        <v>0.12763290893943055</v>
      </c>
      <c r="EH98" s="2">
        <f t="shared" si="233"/>
        <v>0.12813331427419322</v>
      </c>
      <c r="EI98" s="2">
        <f t="shared" si="234"/>
        <v>0.13883009115897768</v>
      </c>
      <c r="EJ98" s="2">
        <f t="shared" si="235"/>
        <v>0.13089023765051913</v>
      </c>
      <c r="EK98" s="2">
        <f t="shared" si="236"/>
        <v>0.1197579776484967</v>
      </c>
      <c r="EL98" s="2">
        <f t="shared" si="237"/>
        <v>0.1051114444775874</v>
      </c>
      <c r="EM98" s="2">
        <f t="shared" si="238"/>
        <v>0.10489978575986567</v>
      </c>
      <c r="EN98" s="2">
        <f t="shared" si="239"/>
        <v>0.11292015806515561</v>
      </c>
      <c r="EO98" s="2">
        <f t="shared" si="239"/>
        <v>0.10221636325876357</v>
      </c>
    </row>
    <row r="99" spans="2:145" x14ac:dyDescent="0.25">
      <c r="B99" s="2">
        <v>72</v>
      </c>
      <c r="C99" s="43">
        <v>166.714</v>
      </c>
      <c r="D99" s="43">
        <v>180.333</v>
      </c>
      <c r="E99" s="43">
        <v>180.46700000000001</v>
      </c>
      <c r="F99" s="43">
        <v>181.6</v>
      </c>
      <c r="G99" s="43">
        <v>177.267</v>
      </c>
      <c r="H99" s="43">
        <v>177.583</v>
      </c>
      <c r="I99" s="43">
        <v>184</v>
      </c>
      <c r="J99" s="43">
        <v>180.88300000000001</v>
      </c>
      <c r="K99" s="43">
        <v>176.05</v>
      </c>
      <c r="L99" s="43">
        <v>175.71700000000001</v>
      </c>
      <c r="M99" s="43">
        <v>170.55</v>
      </c>
      <c r="N99" s="43">
        <v>170.15</v>
      </c>
      <c r="O99" s="43">
        <v>173.483</v>
      </c>
      <c r="P99" s="43">
        <v>161.767</v>
      </c>
      <c r="Q99" s="43">
        <v>142.03299999999999</v>
      </c>
      <c r="S99" s="4">
        <f t="shared" si="240"/>
        <v>178.45367359180213</v>
      </c>
      <c r="T99" s="4">
        <f t="shared" si="127"/>
        <v>192.04102423333399</v>
      </c>
      <c r="U99" s="4">
        <f t="shared" si="128"/>
        <v>193.57021915381341</v>
      </c>
      <c r="V99" s="4">
        <f t="shared" si="129"/>
        <v>188.18453481096634</v>
      </c>
      <c r="W99" s="4">
        <f t="shared" si="130"/>
        <v>182.08918278726284</v>
      </c>
      <c r="X99" s="4">
        <f t="shared" si="131"/>
        <v>182.67927623680976</v>
      </c>
      <c r="Y99" s="4">
        <f t="shared" si="132"/>
        <v>187.64459284565532</v>
      </c>
      <c r="Z99" s="4">
        <f t="shared" si="133"/>
        <v>184.68034149936835</v>
      </c>
      <c r="AA99" s="4">
        <f t="shared" si="134"/>
        <v>181.3171033518606</v>
      </c>
      <c r="AB99" s="4">
        <f t="shared" si="135"/>
        <v>182.33381866544397</v>
      </c>
      <c r="AC99" s="4">
        <f t="shared" si="136"/>
        <v>182.25963607560428</v>
      </c>
      <c r="AD99" s="4">
        <f t="shared" si="137"/>
        <v>175.8261579055962</v>
      </c>
      <c r="AE99" s="4">
        <f t="shared" si="138"/>
        <v>180.86489643926933</v>
      </c>
      <c r="AF99" s="4">
        <f t="shared" si="141"/>
        <v>169.57461528251025</v>
      </c>
      <c r="AG99" s="4">
        <f t="shared" si="241"/>
        <v>146.92908786080071</v>
      </c>
      <c r="AI99" s="4">
        <f t="shared" si="142"/>
        <v>-11.739673591802131</v>
      </c>
      <c r="AJ99" s="4">
        <f t="shared" si="143"/>
        <v>-11.708024233333987</v>
      </c>
      <c r="AK99" s="4">
        <f t="shared" si="144"/>
        <v>-13.103219153813399</v>
      </c>
      <c r="AL99" s="4">
        <f t="shared" si="145"/>
        <v>-6.5845348109663462</v>
      </c>
      <c r="AM99" s="4">
        <f t="shared" si="146"/>
        <v>-4.8221827872628467</v>
      </c>
      <c r="AN99" s="4">
        <f t="shared" si="147"/>
        <v>-5.0962762368097572</v>
      </c>
      <c r="AO99" s="4">
        <f t="shared" si="148"/>
        <v>-3.6445928456553247</v>
      </c>
      <c r="AP99" s="4">
        <f t="shared" si="149"/>
        <v>-3.7973414993683434</v>
      </c>
      <c r="AQ99" s="4">
        <f t="shared" si="150"/>
        <v>-5.2671033518605839</v>
      </c>
      <c r="AR99" s="4">
        <f t="shared" si="151"/>
        <v>-6.616818665443958</v>
      </c>
      <c r="AS99" s="4">
        <f t="shared" si="152"/>
        <v>-11.709636075604266</v>
      </c>
      <c r="AT99" s="4">
        <f t="shared" si="153"/>
        <v>-5.6761579055961988</v>
      </c>
      <c r="AU99" s="4">
        <f t="shared" si="154"/>
        <v>-7.381896439269326</v>
      </c>
      <c r="AV99" s="4">
        <f t="shared" si="155"/>
        <v>-7.8076152825102554</v>
      </c>
      <c r="AW99" s="4">
        <f t="shared" si="155"/>
        <v>-4.8960878608007192</v>
      </c>
      <c r="AY99" s="2">
        <f t="shared" si="156"/>
        <v>57.594486181636952</v>
      </c>
      <c r="AZ99" s="2">
        <f t="shared" si="157"/>
        <v>61.981968998084632</v>
      </c>
      <c r="BA99" s="2">
        <f t="shared" si="158"/>
        <v>58.476433162644149</v>
      </c>
      <c r="BB99" s="2">
        <f t="shared" si="159"/>
        <v>56.071309403519159</v>
      </c>
      <c r="BC99" s="2">
        <f t="shared" si="160"/>
        <v>59.969479123807069</v>
      </c>
      <c r="BD99" s="2">
        <f t="shared" si="161"/>
        <v>61.726478323310936</v>
      </c>
      <c r="BE99" s="2">
        <f t="shared" si="162"/>
        <v>63.877683914792435</v>
      </c>
      <c r="BF99" s="2">
        <f t="shared" si="163"/>
        <v>64.686219815083916</v>
      </c>
      <c r="BG99" s="2">
        <f t="shared" si="164"/>
        <v>67.108100315726986</v>
      </c>
      <c r="BH99" s="2">
        <f t="shared" si="165"/>
        <v>65.830416751662653</v>
      </c>
      <c r="BI99" s="2">
        <f t="shared" si="166"/>
        <v>63.872776901095968</v>
      </c>
      <c r="BJ99" s="2">
        <f t="shared" si="167"/>
        <v>60.186309577698715</v>
      </c>
      <c r="BK99" s="2">
        <f t="shared" si="168"/>
        <v>62.256227430006639</v>
      </c>
      <c r="BL99" s="2">
        <f t="shared" si="169"/>
        <v>62.896668089045662</v>
      </c>
      <c r="BM99" s="2">
        <f t="shared" si="169"/>
        <v>61.990907809382009</v>
      </c>
      <c r="BO99" s="2" t="str">
        <f t="shared" si="170"/>
        <v/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242"/>
        <v/>
      </c>
      <c r="CE99" s="2" t="str">
        <f t="shared" si="184"/>
        <v/>
      </c>
      <c r="CF99" s="2" t="str">
        <f t="shared" si="185"/>
        <v/>
      </c>
      <c r="CG99" s="2" t="str">
        <f t="shared" si="186"/>
        <v/>
      </c>
      <c r="CH99" s="2" t="str">
        <f t="shared" si="187"/>
        <v/>
      </c>
      <c r="CI99" s="2" t="str">
        <f t="shared" si="188"/>
        <v/>
      </c>
      <c r="CJ99" s="2" t="str">
        <f t="shared" si="189"/>
        <v/>
      </c>
      <c r="CK99" s="2" t="str">
        <f t="shared" si="190"/>
        <v/>
      </c>
      <c r="CL99" s="2" t="str">
        <f t="shared" si="191"/>
        <v/>
      </c>
      <c r="CM99" s="2" t="str">
        <f t="shared" si="192"/>
        <v/>
      </c>
      <c r="CN99" s="2" t="str">
        <f t="shared" si="193"/>
        <v/>
      </c>
      <c r="CO99" s="2" t="str">
        <f t="shared" si="194"/>
        <v/>
      </c>
      <c r="CP99" s="2" t="str">
        <f t="shared" si="195"/>
        <v/>
      </c>
      <c r="CQ99" s="2" t="str">
        <f t="shared" si="196"/>
        <v/>
      </c>
      <c r="CR99" s="2" t="str">
        <f t="shared" si="197"/>
        <v/>
      </c>
      <c r="CS99" s="2" t="str">
        <f t="shared" si="243"/>
        <v/>
      </c>
      <c r="CU99" s="2">
        <f t="shared" si="198"/>
        <v>57.92180311822765</v>
      </c>
      <c r="CV99" s="2">
        <f t="shared" si="199"/>
        <v>62.340435811685509</v>
      </c>
      <c r="CW99" s="2">
        <f t="shared" si="200"/>
        <v>58.970883472857508</v>
      </c>
      <c r="CX99" s="2">
        <f t="shared" si="201"/>
        <v>56.379868065891777</v>
      </c>
      <c r="CY99" s="2">
        <f t="shared" si="202"/>
        <v>60.308816049236214</v>
      </c>
      <c r="CZ99" s="2">
        <f t="shared" si="203"/>
        <v>62.004810337434321</v>
      </c>
      <c r="DA99" s="2">
        <f t="shared" si="204"/>
        <v>64.135066742046149</v>
      </c>
      <c r="DB99" s="2">
        <f t="shared" si="205"/>
        <v>65.040536304207706</v>
      </c>
      <c r="DC99" s="2">
        <f t="shared" si="206"/>
        <v>67.458051898650695</v>
      </c>
      <c r="DD99" s="2">
        <f t="shared" si="207"/>
        <v>66.187777889200021</v>
      </c>
      <c r="DE99" s="2">
        <f t="shared" si="208"/>
        <v>64.454412448014665</v>
      </c>
      <c r="DF99" s="2">
        <f t="shared" si="209"/>
        <v>60.444736400637851</v>
      </c>
      <c r="DG99" s="2">
        <f t="shared" si="210"/>
        <v>62.381421739130431</v>
      </c>
      <c r="DH99" s="2">
        <f t="shared" si="211"/>
        <v>62.991369026665517</v>
      </c>
      <c r="DI99" s="2">
        <f t="shared" si="211"/>
        <v>61.963637813519725</v>
      </c>
      <c r="DK99" s="2">
        <f t="shared" si="212"/>
        <v>55.24725328880865</v>
      </c>
      <c r="DL99" s="2">
        <f t="shared" si="213"/>
        <v>59.349192321050609</v>
      </c>
      <c r="DM99" s="2">
        <f t="shared" si="214"/>
        <v>55.055768670081143</v>
      </c>
      <c r="DN99" s="2">
        <f t="shared" si="215"/>
        <v>54.019509070995426</v>
      </c>
      <c r="DO99" s="2">
        <f t="shared" si="216"/>
        <v>57.727068006877822</v>
      </c>
      <c r="DP99" s="2">
        <f t="shared" si="217"/>
        <v>59.979094549120589</v>
      </c>
      <c r="DQ99" s="2">
        <f t="shared" si="218"/>
        <v>62.273270909893967</v>
      </c>
      <c r="DR99" s="2">
        <f t="shared" si="219"/>
        <v>62.487451916707343</v>
      </c>
      <c r="DS99" s="2">
        <f t="shared" si="220"/>
        <v>65.128337332789428</v>
      </c>
      <c r="DT99" s="2">
        <f t="shared" si="221"/>
        <v>63.666329862805959</v>
      </c>
      <c r="DU99" s="2">
        <f t="shared" si="222"/>
        <v>59.973818648914282</v>
      </c>
      <c r="DV99" s="2">
        <f t="shared" si="223"/>
        <v>58.179729305423407</v>
      </c>
      <c r="DW99" s="2">
        <f t="shared" si="224"/>
        <v>61.281952230155738</v>
      </c>
      <c r="DX99" s="2">
        <f t="shared" si="225"/>
        <v>62.218174869513931</v>
      </c>
      <c r="DY99" s="2">
        <f t="shared" si="225"/>
        <v>62.209349904064702</v>
      </c>
      <c r="EA99" s="2">
        <f t="shared" si="226"/>
        <v>0.12238206706427306</v>
      </c>
      <c r="EB99" s="2">
        <f t="shared" si="227"/>
        <v>0.11983872751355136</v>
      </c>
      <c r="EC99" s="2">
        <f t="shared" si="228"/>
        <v>0.12629267214916029</v>
      </c>
      <c r="ED99" s="2">
        <f t="shared" si="229"/>
        <v>0.13072531044633365</v>
      </c>
      <c r="EE99" s="2">
        <f t="shared" si="230"/>
        <v>0.1314368868927929</v>
      </c>
      <c r="EF99" s="2">
        <f t="shared" si="231"/>
        <v>0.13739934087944231</v>
      </c>
      <c r="EG99" s="2">
        <f t="shared" si="232"/>
        <v>0.13824438899736072</v>
      </c>
      <c r="EH99" s="2">
        <f t="shared" si="233"/>
        <v>0.13877977980613723</v>
      </c>
      <c r="EI99" s="2">
        <f t="shared" si="234"/>
        <v>0.15021221399898485</v>
      </c>
      <c r="EJ99" s="2">
        <f t="shared" si="235"/>
        <v>0.14172853606204627</v>
      </c>
      <c r="EK99" s="2">
        <f t="shared" si="236"/>
        <v>0.12981215727153966</v>
      </c>
      <c r="EL99" s="2">
        <f t="shared" si="237"/>
        <v>0.11409537015806652</v>
      </c>
      <c r="EM99" s="2">
        <f t="shared" si="238"/>
        <v>0.11386792275898829</v>
      </c>
      <c r="EN99" s="2">
        <f t="shared" si="239"/>
        <v>0.12248015164616909</v>
      </c>
      <c r="EO99" s="2">
        <f t="shared" si="239"/>
        <v>0.11098353280784583</v>
      </c>
    </row>
    <row r="100" spans="2:145" x14ac:dyDescent="0.25">
      <c r="B100" s="2">
        <v>73</v>
      </c>
      <c r="C100" s="43">
        <v>164.34899999999999</v>
      </c>
      <c r="D100" s="43">
        <v>179.733</v>
      </c>
      <c r="E100" s="43">
        <v>178.61699999999999</v>
      </c>
      <c r="F100" s="43">
        <v>176.38300000000001</v>
      </c>
      <c r="G100" s="43">
        <v>169.68299999999999</v>
      </c>
      <c r="H100" s="43">
        <v>165.017</v>
      </c>
      <c r="I100" s="43">
        <v>171.71700000000001</v>
      </c>
      <c r="J100" s="43">
        <v>170.36699999999999</v>
      </c>
      <c r="K100" s="43">
        <v>158.267</v>
      </c>
      <c r="L100" s="43">
        <v>165.267</v>
      </c>
      <c r="M100" s="43">
        <v>166.63300000000001</v>
      </c>
      <c r="N100" s="43">
        <v>169.833</v>
      </c>
      <c r="O100" s="43">
        <v>174.483</v>
      </c>
      <c r="P100" s="43">
        <v>161.30000000000001</v>
      </c>
      <c r="Q100" s="43">
        <v>140.417</v>
      </c>
      <c r="S100" s="4">
        <f t="shared" si="240"/>
        <v>174.42402655931789</v>
      </c>
      <c r="T100" s="4">
        <f t="shared" si="127"/>
        <v>192.8068219523939</v>
      </c>
      <c r="U100" s="4">
        <f t="shared" si="128"/>
        <v>189.67364327683831</v>
      </c>
      <c r="V100" s="4">
        <f t="shared" si="129"/>
        <v>179.5473755626281</v>
      </c>
      <c r="W100" s="4">
        <f t="shared" si="130"/>
        <v>173.20866165443562</v>
      </c>
      <c r="X100" s="4">
        <f t="shared" si="131"/>
        <v>168.32313198692219</v>
      </c>
      <c r="Y100" s="4">
        <f t="shared" si="132"/>
        <v>174.0956747736179</v>
      </c>
      <c r="Z100" s="4">
        <f t="shared" si="133"/>
        <v>174.22704803829672</v>
      </c>
      <c r="AA100" s="4">
        <f t="shared" si="134"/>
        <v>162.40219851135174</v>
      </c>
      <c r="AB100" s="4">
        <f t="shared" si="135"/>
        <v>168.97477970102153</v>
      </c>
      <c r="AC100" s="4">
        <f t="shared" si="136"/>
        <v>177.96501803892303</v>
      </c>
      <c r="AD100" s="4">
        <f t="shared" si="137"/>
        <v>179.13173412934029</v>
      </c>
      <c r="AE100" s="4">
        <f t="shared" si="138"/>
        <v>182.89784127839295</v>
      </c>
      <c r="AF100" s="4">
        <f t="shared" si="141"/>
        <v>167.11596631370756</v>
      </c>
      <c r="AG100" s="4">
        <f t="shared" si="241"/>
        <v>144.52451455003302</v>
      </c>
      <c r="AI100" s="4">
        <f t="shared" si="142"/>
        <v>-10.075026559317905</v>
      </c>
      <c r="AJ100" s="4">
        <f t="shared" si="143"/>
        <v>-13.073821952393899</v>
      </c>
      <c r="AK100" s="4">
        <f t="shared" si="144"/>
        <v>-11.056643276838315</v>
      </c>
      <c r="AL100" s="4">
        <f t="shared" si="145"/>
        <v>-3.1643755626280949</v>
      </c>
      <c r="AM100" s="4">
        <f t="shared" si="146"/>
        <v>-3.5256616544356234</v>
      </c>
      <c r="AN100" s="4">
        <f t="shared" si="147"/>
        <v>-3.3061319869221961</v>
      </c>
      <c r="AO100" s="4">
        <f t="shared" si="148"/>
        <v>-2.3786747736178881</v>
      </c>
      <c r="AP100" s="4">
        <f t="shared" si="149"/>
        <v>-3.8600480382967248</v>
      </c>
      <c r="AQ100" s="4">
        <f t="shared" si="150"/>
        <v>-4.1351985113517458</v>
      </c>
      <c r="AR100" s="4">
        <f t="shared" si="151"/>
        <v>-3.7077797010215363</v>
      </c>
      <c r="AS100" s="4">
        <f t="shared" si="152"/>
        <v>-11.332018038923025</v>
      </c>
      <c r="AT100" s="4">
        <f t="shared" si="153"/>
        <v>-9.2987341293402892</v>
      </c>
      <c r="AU100" s="4">
        <f t="shared" si="154"/>
        <v>-8.4148412783929416</v>
      </c>
      <c r="AV100" s="4">
        <f t="shared" si="155"/>
        <v>-5.8159663137075484</v>
      </c>
      <c r="AW100" s="4">
        <f t="shared" si="155"/>
        <v>-4.1075145500330166</v>
      </c>
      <c r="AY100" s="2">
        <f t="shared" si="156"/>
        <v>57.311387379407492</v>
      </c>
      <c r="AZ100" s="2">
        <f t="shared" si="157"/>
        <v>61.639962065218683</v>
      </c>
      <c r="BA100" s="2">
        <f t="shared" si="158"/>
        <v>58.096049690450421</v>
      </c>
      <c r="BB100" s="2">
        <f t="shared" si="159"/>
        <v>55.773248410261665</v>
      </c>
      <c r="BC100" s="2">
        <f t="shared" si="160"/>
        <v>59.670425429176746</v>
      </c>
      <c r="BD100" s="2">
        <f t="shared" si="161"/>
        <v>61.446873644060773</v>
      </c>
      <c r="BE100" s="2">
        <f t="shared" si="162"/>
        <v>63.592720432973323</v>
      </c>
      <c r="BF100" s="2">
        <f t="shared" si="163"/>
        <v>64.36051127372636</v>
      </c>
      <c r="BG100" s="2">
        <f t="shared" si="164"/>
        <v>66.757305233849138</v>
      </c>
      <c r="BH100" s="2">
        <f t="shared" si="165"/>
        <v>65.499135018618773</v>
      </c>
      <c r="BI100" s="2">
        <f t="shared" si="166"/>
        <v>63.451533501753431</v>
      </c>
      <c r="BJ100" s="2">
        <f t="shared" si="167"/>
        <v>59.906662818919322</v>
      </c>
      <c r="BK100" s="2">
        <f t="shared" si="168"/>
        <v>62.010016757089929</v>
      </c>
      <c r="BL100" s="2">
        <f t="shared" si="169"/>
        <v>62.703816732436167</v>
      </c>
      <c r="BM100" s="2">
        <f t="shared" si="169"/>
        <v>61.864719748423603</v>
      </c>
      <c r="BO100" s="2" t="str">
        <f t="shared" si="170"/>
        <v/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242"/>
        <v/>
      </c>
      <c r="CE100" s="2" t="str">
        <f t="shared" si="184"/>
        <v/>
      </c>
      <c r="CF100" s="2" t="str">
        <f t="shared" si="185"/>
        <v/>
      </c>
      <c r="CG100" s="2" t="str">
        <f t="shared" si="186"/>
        <v/>
      </c>
      <c r="CH100" s="2" t="str">
        <f t="shared" si="187"/>
        <v/>
      </c>
      <c r="CI100" s="2" t="str">
        <f t="shared" si="188"/>
        <v/>
      </c>
      <c r="CJ100" s="2" t="str">
        <f t="shared" si="189"/>
        <v/>
      </c>
      <c r="CK100" s="2" t="str">
        <f t="shared" si="190"/>
        <v/>
      </c>
      <c r="CL100" s="2" t="str">
        <f t="shared" si="191"/>
        <v/>
      </c>
      <c r="CM100" s="2" t="str">
        <f t="shared" si="192"/>
        <v/>
      </c>
      <c r="CN100" s="2" t="str">
        <f t="shared" si="193"/>
        <v/>
      </c>
      <c r="CO100" s="2" t="str">
        <f t="shared" si="194"/>
        <v/>
      </c>
      <c r="CP100" s="2" t="str">
        <f t="shared" si="195"/>
        <v/>
      </c>
      <c r="CQ100" s="2" t="str">
        <f t="shared" si="196"/>
        <v/>
      </c>
      <c r="CR100" s="2" t="str">
        <f t="shared" si="197"/>
        <v/>
      </c>
      <c r="CS100" s="2" t="str">
        <f t="shared" si="243"/>
        <v/>
      </c>
      <c r="CU100" s="2">
        <f t="shared" si="198"/>
        <v>57.647532910412323</v>
      </c>
      <c r="CV100" s="2">
        <f t="shared" si="199"/>
        <v>62.010576627901962</v>
      </c>
      <c r="CW100" s="2">
        <f t="shared" si="200"/>
        <v>58.603237214119261</v>
      </c>
      <c r="CX100" s="2">
        <f t="shared" si="201"/>
        <v>56.088748839785914</v>
      </c>
      <c r="CY100" s="2">
        <f t="shared" si="202"/>
        <v>60.019777843704148</v>
      </c>
      <c r="CZ100" s="2">
        <f t="shared" si="203"/>
        <v>61.73244600826186</v>
      </c>
      <c r="DA100" s="2">
        <f t="shared" si="204"/>
        <v>63.85747908163264</v>
      </c>
      <c r="DB100" s="2">
        <f t="shared" si="205"/>
        <v>64.725144618359252</v>
      </c>
      <c r="DC100" s="2">
        <f t="shared" si="206"/>
        <v>67.114708946542322</v>
      </c>
      <c r="DD100" s="2">
        <f t="shared" si="207"/>
        <v>65.865205414618316</v>
      </c>
      <c r="DE100" s="2">
        <f t="shared" si="208"/>
        <v>64.051569543113658</v>
      </c>
      <c r="DF100" s="2">
        <f t="shared" si="209"/>
        <v>60.17620676600481</v>
      </c>
      <c r="DG100" s="2">
        <f t="shared" si="210"/>
        <v>62.140530434782605</v>
      </c>
      <c r="DH100" s="2">
        <f t="shared" si="211"/>
        <v>62.805448781131773</v>
      </c>
      <c r="DI100" s="2">
        <f t="shared" si="211"/>
        <v>61.840154003591358</v>
      </c>
      <c r="DK100" s="2">
        <f t="shared" si="212"/>
        <v>55.11294520749361</v>
      </c>
      <c r="DL100" s="2">
        <f t="shared" si="213"/>
        <v>59.157471842050093</v>
      </c>
      <c r="DM100" s="2">
        <f t="shared" si="214"/>
        <v>54.896002464449865</v>
      </c>
      <c r="DN100" s="2">
        <f t="shared" si="215"/>
        <v>53.859885691892629</v>
      </c>
      <c r="DO100" s="2">
        <f t="shared" si="216"/>
        <v>57.564961204583071</v>
      </c>
      <c r="DP100" s="2">
        <f t="shared" si="217"/>
        <v>59.811784958651799</v>
      </c>
      <c r="DQ100" s="2">
        <f t="shared" si="218"/>
        <v>62.087546244432311</v>
      </c>
      <c r="DR100" s="2">
        <f t="shared" si="219"/>
        <v>62.296821534411826</v>
      </c>
      <c r="DS100" s="2">
        <f t="shared" si="220"/>
        <v>64.913290881162808</v>
      </c>
      <c r="DT100" s="2">
        <f t="shared" si="221"/>
        <v>63.477363933826112</v>
      </c>
      <c r="DU100" s="2">
        <f t="shared" si="222"/>
        <v>59.783147889137048</v>
      </c>
      <c r="DV100" s="2">
        <f t="shared" si="223"/>
        <v>57.997915089711491</v>
      </c>
      <c r="DW100" s="2">
        <f t="shared" si="224"/>
        <v>61.08371372101778</v>
      </c>
      <c r="DX100" s="2">
        <f t="shared" si="225"/>
        <v>62.0397344199285</v>
      </c>
      <c r="DY100" s="2">
        <f t="shared" si="225"/>
        <v>62.04418534081416</v>
      </c>
      <c r="EA100" s="2">
        <f t="shared" si="226"/>
        <v>0.13262335748640366</v>
      </c>
      <c r="EB100" s="2">
        <f t="shared" si="227"/>
        <v>0.12989868599327586</v>
      </c>
      <c r="EC100" s="2">
        <f t="shared" si="228"/>
        <v>0.13681019895329435</v>
      </c>
      <c r="ED100" s="2">
        <f t="shared" si="229"/>
        <v>0.14155217641893175</v>
      </c>
      <c r="EE100" s="2">
        <f t="shared" si="230"/>
        <v>0.14231303835893744</v>
      </c>
      <c r="EF100" s="2">
        <f t="shared" si="231"/>
        <v>0.14868441480555358</v>
      </c>
      <c r="EG100" s="2">
        <f t="shared" si="232"/>
        <v>0.14958683351968982</v>
      </c>
      <c r="EH100" s="2">
        <f t="shared" si="233"/>
        <v>0.15015849704816142</v>
      </c>
      <c r="EI100" s="2">
        <f t="shared" si="234"/>
        <v>0.16235158524129778</v>
      </c>
      <c r="EJ100" s="2">
        <f t="shared" si="235"/>
        <v>0.15330598741340504</v>
      </c>
      <c r="EK100" s="2">
        <f t="shared" si="236"/>
        <v>0.14057562490369738</v>
      </c>
      <c r="EL100" s="2">
        <f t="shared" si="237"/>
        <v>0.12374098015384016</v>
      </c>
      <c r="EM100" s="2">
        <f t="shared" si="238"/>
        <v>0.12349698485344364</v>
      </c>
      <c r="EN100" s="2">
        <f t="shared" si="239"/>
        <v>0.13272840871875255</v>
      </c>
      <c r="EO100" s="2">
        <f t="shared" si="239"/>
        <v>0.12040182241916129</v>
      </c>
    </row>
    <row r="101" spans="2:145" x14ac:dyDescent="0.25">
      <c r="B101" s="2">
        <v>74</v>
      </c>
      <c r="C101" s="43">
        <v>155.12700000000001</v>
      </c>
      <c r="D101" s="43">
        <v>173.65</v>
      </c>
      <c r="E101" s="43">
        <v>170.71700000000001</v>
      </c>
      <c r="F101" s="43">
        <v>161.71700000000001</v>
      </c>
      <c r="G101" s="43">
        <v>154.85</v>
      </c>
      <c r="H101" s="43">
        <v>145.30000000000001</v>
      </c>
      <c r="I101" s="43">
        <v>149.71700000000001</v>
      </c>
      <c r="J101" s="43">
        <v>150.4</v>
      </c>
      <c r="K101" s="43">
        <v>130.96700000000001</v>
      </c>
      <c r="L101" s="43">
        <v>144.96700000000001</v>
      </c>
      <c r="M101" s="43">
        <v>155.56700000000001</v>
      </c>
      <c r="N101" s="43">
        <v>166.983</v>
      </c>
      <c r="O101" s="43">
        <v>172.6</v>
      </c>
      <c r="P101" s="43">
        <v>154.583</v>
      </c>
      <c r="Q101" s="43">
        <v>131.983</v>
      </c>
      <c r="S101" s="4">
        <f t="shared" si="240"/>
        <v>160.09360727729535</v>
      </c>
      <c r="T101" s="4">
        <f t="shared" si="127"/>
        <v>183.10122093158211</v>
      </c>
      <c r="U101" s="4">
        <f t="shared" si="128"/>
        <v>174.53749616798814</v>
      </c>
      <c r="V101" s="4">
        <f t="shared" si="129"/>
        <v>161.01773688658312</v>
      </c>
      <c r="W101" s="4">
        <f t="shared" si="130"/>
        <v>154.0621933959674</v>
      </c>
      <c r="X101" s="4">
        <f t="shared" si="131"/>
        <v>144.11816525347444</v>
      </c>
      <c r="Y101" s="4">
        <f t="shared" si="132"/>
        <v>150.70976693029203</v>
      </c>
      <c r="Z101" s="4">
        <f t="shared" si="133"/>
        <v>153.30365007560556</v>
      </c>
      <c r="AA101" s="4">
        <f t="shared" si="134"/>
        <v>136.23496684047691</v>
      </c>
      <c r="AB101" s="4">
        <f t="shared" si="135"/>
        <v>145.85214826943434</v>
      </c>
      <c r="AC101" s="4">
        <f t="shared" si="136"/>
        <v>161.45370123587011</v>
      </c>
      <c r="AD101" s="4">
        <f t="shared" si="137"/>
        <v>174.08746716454621</v>
      </c>
      <c r="AE101" s="4">
        <f t="shared" si="138"/>
        <v>176.72520042525065</v>
      </c>
      <c r="AF101" s="4">
        <f t="shared" si="141"/>
        <v>153.70041130772216</v>
      </c>
      <c r="AG101" s="4">
        <f t="shared" si="241"/>
        <v>130.00910117452136</v>
      </c>
      <c r="AI101" s="4">
        <f t="shared" si="142"/>
        <v>-4.9666072772953385</v>
      </c>
      <c r="AJ101" s="4">
        <f t="shared" si="143"/>
        <v>-9.4512209315820996</v>
      </c>
      <c r="AK101" s="4">
        <f t="shared" si="144"/>
        <v>-3.8204961679881251</v>
      </c>
      <c r="AL101" s="4">
        <f t="shared" si="145"/>
        <v>0.69926311341689029</v>
      </c>
      <c r="AM101" s="4">
        <f t="shared" si="146"/>
        <v>0.78780660403259617</v>
      </c>
      <c r="AN101" s="4">
        <f t="shared" si="147"/>
        <v>1.181834746525567</v>
      </c>
      <c r="AO101" s="4">
        <f t="shared" si="148"/>
        <v>-0.99276693029202079</v>
      </c>
      <c r="AP101" s="4">
        <f t="shared" si="149"/>
        <v>-2.9036500756055545</v>
      </c>
      <c r="AQ101" s="4">
        <f t="shared" si="150"/>
        <v>-5.2679668404769018</v>
      </c>
      <c r="AR101" s="4">
        <f t="shared" si="151"/>
        <v>-0.88514826943432467</v>
      </c>
      <c r="AS101" s="4">
        <f t="shared" si="152"/>
        <v>-5.8867012358701061</v>
      </c>
      <c r="AT101" s="4">
        <f t="shared" si="153"/>
        <v>-7.1044671645462074</v>
      </c>
      <c r="AU101" s="4">
        <f t="shared" si="154"/>
        <v>-4.1252004252506538</v>
      </c>
      <c r="AV101" s="4">
        <f t="shared" si="155"/>
        <v>0.88258869227783521</v>
      </c>
      <c r="AW101" s="4">
        <f t="shared" si="155"/>
        <v>1.973898825478642</v>
      </c>
      <c r="AY101" s="2">
        <f t="shared" si="156"/>
        <v>57.029438872467196</v>
      </c>
      <c r="AZ101" s="2">
        <f t="shared" si="157"/>
        <v>61.298808138159686</v>
      </c>
      <c r="BA101" s="2">
        <f t="shared" si="158"/>
        <v>57.717493331182276</v>
      </c>
      <c r="BB101" s="2">
        <f t="shared" si="159"/>
        <v>55.476485364551962</v>
      </c>
      <c r="BC101" s="2">
        <f t="shared" si="160"/>
        <v>59.372409025078312</v>
      </c>
      <c r="BD101" s="2">
        <f t="shared" si="161"/>
        <v>61.16827077064481</v>
      </c>
      <c r="BE101" s="2">
        <f t="shared" si="162"/>
        <v>63.308572227612451</v>
      </c>
      <c r="BF101" s="2">
        <f t="shared" si="163"/>
        <v>64.035897856295463</v>
      </c>
      <c r="BG101" s="2">
        <f t="shared" si="164"/>
        <v>66.408010689510149</v>
      </c>
      <c r="BH101" s="2">
        <f t="shared" si="165"/>
        <v>65.169226485605051</v>
      </c>
      <c r="BI101" s="2">
        <f t="shared" si="166"/>
        <v>63.031870120753396</v>
      </c>
      <c r="BJ101" s="2">
        <f t="shared" si="167"/>
        <v>59.627241483410081</v>
      </c>
      <c r="BK101" s="2">
        <f t="shared" si="168"/>
        <v>61.763926403665593</v>
      </c>
      <c r="BL101" s="2">
        <f t="shared" si="169"/>
        <v>62.510574967095934</v>
      </c>
      <c r="BM101" s="2">
        <f t="shared" si="169"/>
        <v>61.737857276330544</v>
      </c>
      <c r="BO101" s="2" t="str">
        <f t="shared" si="170"/>
        <v/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242"/>
        <v/>
      </c>
      <c r="CE101" s="2" t="str">
        <f t="shared" si="184"/>
        <v/>
      </c>
      <c r="CF101" s="2" t="str">
        <f t="shared" si="185"/>
        <v/>
      </c>
      <c r="CG101" s="2" t="str">
        <f t="shared" si="186"/>
        <v/>
      </c>
      <c r="CH101" s="2" t="str">
        <f t="shared" si="187"/>
        <v/>
      </c>
      <c r="CI101" s="2" t="str">
        <f t="shared" si="188"/>
        <v/>
      </c>
      <c r="CJ101" s="2" t="str">
        <f t="shared" si="189"/>
        <v/>
      </c>
      <c r="CK101" s="2" t="str">
        <f t="shared" si="190"/>
        <v/>
      </c>
      <c r="CL101" s="2" t="str">
        <f t="shared" si="191"/>
        <v/>
      </c>
      <c r="CM101" s="2" t="str">
        <f t="shared" si="192"/>
        <v/>
      </c>
      <c r="CN101" s="2" t="str">
        <f t="shared" si="193"/>
        <v/>
      </c>
      <c r="CO101" s="2" t="str">
        <f t="shared" si="194"/>
        <v/>
      </c>
      <c r="CP101" s="2" t="str">
        <f t="shared" si="195"/>
        <v/>
      </c>
      <c r="CQ101" s="2" t="str">
        <f t="shared" si="196"/>
        <v/>
      </c>
      <c r="CR101" s="2" t="str">
        <f t="shared" si="197"/>
        <v/>
      </c>
      <c r="CS101" s="2" t="str">
        <f t="shared" si="243"/>
        <v/>
      </c>
      <c r="CU101" s="2">
        <f t="shared" si="198"/>
        <v>57.373262702597003</v>
      </c>
      <c r="CV101" s="2">
        <f t="shared" si="199"/>
        <v>61.680717444118415</v>
      </c>
      <c r="CW101" s="2">
        <f t="shared" si="200"/>
        <v>58.235590955381028</v>
      </c>
      <c r="CX101" s="2">
        <f t="shared" si="201"/>
        <v>55.797629613680058</v>
      </c>
      <c r="CY101" s="2">
        <f t="shared" si="202"/>
        <v>59.730739638172082</v>
      </c>
      <c r="CZ101" s="2">
        <f t="shared" si="203"/>
        <v>61.460081679089392</v>
      </c>
      <c r="DA101" s="2">
        <f t="shared" si="204"/>
        <v>63.579891421219131</v>
      </c>
      <c r="DB101" s="2">
        <f t="shared" si="205"/>
        <v>64.409752932510798</v>
      </c>
      <c r="DC101" s="2">
        <f t="shared" si="206"/>
        <v>66.77136599443395</v>
      </c>
      <c r="DD101" s="2">
        <f t="shared" si="207"/>
        <v>65.542632940036597</v>
      </c>
      <c r="DE101" s="2">
        <f t="shared" si="208"/>
        <v>63.648726638212651</v>
      </c>
      <c r="DF101" s="2">
        <f t="shared" si="209"/>
        <v>59.907677131371784</v>
      </c>
      <c r="DG101" s="2">
        <f t="shared" si="210"/>
        <v>61.899639130434778</v>
      </c>
      <c r="DH101" s="2">
        <f t="shared" si="211"/>
        <v>62.619528535598022</v>
      </c>
      <c r="DI101" s="2">
        <f t="shared" si="211"/>
        <v>61.716670193662992</v>
      </c>
      <c r="DK101" s="2">
        <f t="shared" si="212"/>
        <v>54.978637126178569</v>
      </c>
      <c r="DL101" s="2">
        <f t="shared" si="213"/>
        <v>58.965751363049577</v>
      </c>
      <c r="DM101" s="2">
        <f t="shared" si="214"/>
        <v>54.736236258818593</v>
      </c>
      <c r="DN101" s="2">
        <f t="shared" si="215"/>
        <v>53.700262312789832</v>
      </c>
      <c r="DO101" s="2">
        <f t="shared" si="216"/>
        <v>57.402854402288327</v>
      </c>
      <c r="DP101" s="2">
        <f t="shared" si="217"/>
        <v>59.644475368183002</v>
      </c>
      <c r="DQ101" s="2">
        <f t="shared" si="218"/>
        <v>61.901821578970655</v>
      </c>
      <c r="DR101" s="2">
        <f t="shared" si="219"/>
        <v>62.10619115211631</v>
      </c>
      <c r="DS101" s="2">
        <f t="shared" si="220"/>
        <v>64.698244429536189</v>
      </c>
      <c r="DT101" s="2">
        <f t="shared" si="221"/>
        <v>63.288398004846258</v>
      </c>
      <c r="DU101" s="2">
        <f t="shared" si="222"/>
        <v>59.592477129359814</v>
      </c>
      <c r="DV101" s="2">
        <f t="shared" si="223"/>
        <v>57.816100873999574</v>
      </c>
      <c r="DW101" s="2">
        <f t="shared" si="224"/>
        <v>60.885475211879822</v>
      </c>
      <c r="DX101" s="2">
        <f t="shared" si="225"/>
        <v>61.86129397034307</v>
      </c>
      <c r="DY101" s="2">
        <f t="shared" si="225"/>
        <v>61.879020777563625</v>
      </c>
      <c r="EA101" s="2">
        <f t="shared" si="226"/>
        <v>0.14358145737508218</v>
      </c>
      <c r="EB101" s="2">
        <f t="shared" si="227"/>
        <v>0.14066816842454946</v>
      </c>
      <c r="EC101" s="2">
        <f t="shared" si="228"/>
        <v>0.14805518992050049</v>
      </c>
      <c r="ED101" s="2">
        <f t="shared" si="229"/>
        <v>0.15311779152453986</v>
      </c>
      <c r="EE101" s="2">
        <f t="shared" si="230"/>
        <v>0.15392967297966029</v>
      </c>
      <c r="EF101" s="2">
        <f t="shared" si="231"/>
        <v>0.16072366938342758</v>
      </c>
      <c r="EG101" s="2">
        <f t="shared" si="232"/>
        <v>0.16168528077659744</v>
      </c>
      <c r="EH101" s="2">
        <f t="shared" si="233"/>
        <v>0.16229435624309885</v>
      </c>
      <c r="EI101" s="2">
        <f t="shared" si="234"/>
        <v>0.17526965667433811</v>
      </c>
      <c r="EJ101" s="2">
        <f t="shared" si="235"/>
        <v>0.16564664516656169</v>
      </c>
      <c r="EK101" s="2">
        <f t="shared" si="236"/>
        <v>0.15207558512191161</v>
      </c>
      <c r="EL101" s="2">
        <f t="shared" si="237"/>
        <v>0.13407861509865762</v>
      </c>
      <c r="EM101" s="2">
        <f t="shared" si="238"/>
        <v>0.13381734874038109</v>
      </c>
      <c r="EN101" s="2">
        <f t="shared" si="239"/>
        <v>0.14369375058159448</v>
      </c>
      <c r="EO101" s="2">
        <f t="shared" si="239"/>
        <v>0.13050204168357457</v>
      </c>
    </row>
    <row r="102" spans="2:145" x14ac:dyDescent="0.25">
      <c r="B102" s="2">
        <v>75</v>
      </c>
      <c r="C102" s="43">
        <v>141.46</v>
      </c>
      <c r="D102" s="43">
        <v>162.06700000000001</v>
      </c>
      <c r="E102" s="43">
        <v>154.78299999999999</v>
      </c>
      <c r="F102" s="43">
        <v>141.583</v>
      </c>
      <c r="G102" s="43">
        <v>131.61699999999999</v>
      </c>
      <c r="H102" s="43">
        <v>116</v>
      </c>
      <c r="I102" s="43">
        <v>119.533</v>
      </c>
      <c r="J102" s="43">
        <v>121.633</v>
      </c>
      <c r="K102" s="43">
        <v>97.8</v>
      </c>
      <c r="L102" s="43">
        <v>113.18300000000001</v>
      </c>
      <c r="M102" s="43">
        <v>135.71700000000001</v>
      </c>
      <c r="N102" s="43">
        <v>158.833</v>
      </c>
      <c r="O102" s="43">
        <v>164.25</v>
      </c>
      <c r="P102" s="43">
        <v>138.017</v>
      </c>
      <c r="Q102" s="43">
        <v>112.617</v>
      </c>
      <c r="S102" s="4">
        <f t="shared" si="240"/>
        <v>137.01699273033449</v>
      </c>
      <c r="T102" s="4">
        <f t="shared" si="127"/>
        <v>162.40973244437561</v>
      </c>
      <c r="U102" s="4">
        <f t="shared" si="128"/>
        <v>149.53564906258839</v>
      </c>
      <c r="V102" s="4">
        <f t="shared" si="129"/>
        <v>135.40124896251743</v>
      </c>
      <c r="W102" s="4">
        <f t="shared" si="130"/>
        <v>128.17152863995102</v>
      </c>
      <c r="X102" s="4">
        <f t="shared" si="131"/>
        <v>115.99970006573062</v>
      </c>
      <c r="Y102" s="4">
        <f t="shared" si="132"/>
        <v>122.79842916752615</v>
      </c>
      <c r="Z102" s="4">
        <f t="shared" si="133"/>
        <v>126.38100816888142</v>
      </c>
      <c r="AA102" s="4">
        <f t="shared" si="134"/>
        <v>109.51422669777646</v>
      </c>
      <c r="AB102" s="4">
        <f t="shared" si="135"/>
        <v>118.62278649057563</v>
      </c>
      <c r="AC102" s="4">
        <f t="shared" si="136"/>
        <v>135.23374206756716</v>
      </c>
      <c r="AD102" s="4">
        <f t="shared" si="137"/>
        <v>159.18675867948889</v>
      </c>
      <c r="AE102" s="4">
        <f t="shared" si="138"/>
        <v>161.29954754300167</v>
      </c>
      <c r="AF102" s="4">
        <f t="shared" si="141"/>
        <v>130.95816642697395</v>
      </c>
      <c r="AG102" s="4">
        <f t="shared" si="241"/>
        <v>106.78042375985669</v>
      </c>
      <c r="AI102" s="4">
        <f t="shared" si="142"/>
        <v>4.4430072696655145</v>
      </c>
      <c r="AJ102" s="4">
        <f t="shared" si="143"/>
        <v>-0.34273244437559924</v>
      </c>
      <c r="AK102" s="4">
        <f t="shared" si="144"/>
        <v>5.2473509374115963</v>
      </c>
      <c r="AL102" s="4">
        <f t="shared" si="145"/>
        <v>6.1817510374825702</v>
      </c>
      <c r="AM102" s="4">
        <f t="shared" si="146"/>
        <v>3.4454713600489697</v>
      </c>
      <c r="AN102" s="4">
        <f t="shared" si="147"/>
        <v>2.9993426937835466E-4</v>
      </c>
      <c r="AO102" s="4">
        <f t="shared" si="148"/>
        <v>-3.2654291675261504</v>
      </c>
      <c r="AP102" s="4">
        <f t="shared" si="149"/>
        <v>-4.7480081688814266</v>
      </c>
      <c r="AQ102" s="4">
        <f t="shared" si="150"/>
        <v>-11.714226697776468</v>
      </c>
      <c r="AR102" s="4">
        <f t="shared" si="151"/>
        <v>-5.4397864905756279</v>
      </c>
      <c r="AS102" s="4">
        <f t="shared" si="152"/>
        <v>0.4832579324328492</v>
      </c>
      <c r="AT102" s="4">
        <f t="shared" si="153"/>
        <v>-0.35375867948889095</v>
      </c>
      <c r="AU102" s="4">
        <f t="shared" si="154"/>
        <v>2.9504524569983346</v>
      </c>
      <c r="AV102" s="4">
        <f t="shared" si="155"/>
        <v>7.0588335730260496</v>
      </c>
      <c r="AW102" s="4">
        <f t="shared" si="155"/>
        <v>5.8365762401433159</v>
      </c>
      <c r="AY102" s="2">
        <f t="shared" si="156"/>
        <v>56.748881851081386</v>
      </c>
      <c r="AZ102" s="2">
        <f t="shared" si="157"/>
        <v>60.958731206661099</v>
      </c>
      <c r="BA102" s="2">
        <f t="shared" si="158"/>
        <v>57.341134062500245</v>
      </c>
      <c r="BB102" s="2">
        <f t="shared" si="159"/>
        <v>55.181264307333066</v>
      </c>
      <c r="BC102" s="2">
        <f t="shared" si="160"/>
        <v>59.075659317085339</v>
      </c>
      <c r="BD102" s="2">
        <f t="shared" si="161"/>
        <v>60.890869862919999</v>
      </c>
      <c r="BE102" s="2">
        <f t="shared" si="162"/>
        <v>63.025413298567209</v>
      </c>
      <c r="BF102" s="2">
        <f t="shared" si="163"/>
        <v>63.712616171890978</v>
      </c>
      <c r="BG102" s="2">
        <f t="shared" si="164"/>
        <v>66.060482807219387</v>
      </c>
      <c r="BH102" s="2">
        <f t="shared" si="165"/>
        <v>64.840953725383358</v>
      </c>
      <c r="BI102" s="2">
        <f t="shared" si="166"/>
        <v>62.614161810198205</v>
      </c>
      <c r="BJ102" s="2">
        <f t="shared" si="167"/>
        <v>59.34816833637079</v>
      </c>
      <c r="BK102" s="2">
        <f t="shared" si="168"/>
        <v>61.518017030079164</v>
      </c>
      <c r="BL102" s="2">
        <f t="shared" si="169"/>
        <v>62.316938995548824</v>
      </c>
      <c r="BM102" s="2">
        <f t="shared" si="169"/>
        <v>61.610238650457369</v>
      </c>
      <c r="BO102" s="2" t="str">
        <f t="shared" si="170"/>
        <v/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242"/>
        <v/>
      </c>
      <c r="CE102" s="2" t="str">
        <f t="shared" si="184"/>
        <v/>
      </c>
      <c r="CF102" s="2" t="str">
        <f t="shared" si="185"/>
        <v/>
      </c>
      <c r="CG102" s="2" t="str">
        <f t="shared" si="186"/>
        <v/>
      </c>
      <c r="CH102" s="2" t="str">
        <f t="shared" si="187"/>
        <v/>
      </c>
      <c r="CI102" s="2" t="str">
        <f t="shared" si="188"/>
        <v/>
      </c>
      <c r="CJ102" s="2" t="str">
        <f t="shared" si="189"/>
        <v/>
      </c>
      <c r="CK102" s="2" t="str">
        <f t="shared" si="190"/>
        <v/>
      </c>
      <c r="CL102" s="2" t="str">
        <f t="shared" si="191"/>
        <v/>
      </c>
      <c r="CM102" s="2" t="str">
        <f t="shared" si="192"/>
        <v/>
      </c>
      <c r="CN102" s="2" t="str">
        <f t="shared" si="193"/>
        <v/>
      </c>
      <c r="CO102" s="2" t="str">
        <f t="shared" si="194"/>
        <v/>
      </c>
      <c r="CP102" s="2" t="str">
        <f t="shared" si="195"/>
        <v/>
      </c>
      <c r="CQ102" s="2" t="str">
        <f t="shared" si="196"/>
        <v/>
      </c>
      <c r="CR102" s="2" t="str">
        <f t="shared" si="197"/>
        <v/>
      </c>
      <c r="CS102" s="2" t="str">
        <f t="shared" si="243"/>
        <v/>
      </c>
      <c r="CU102" s="2">
        <f t="shared" si="198"/>
        <v>57.098992494781676</v>
      </c>
      <c r="CV102" s="2">
        <f t="shared" si="199"/>
        <v>61.35085826033486</v>
      </c>
      <c r="CW102" s="2">
        <f t="shared" si="200"/>
        <v>57.86794469664278</v>
      </c>
      <c r="CX102" s="2">
        <f t="shared" si="201"/>
        <v>55.506510387574195</v>
      </c>
      <c r="CY102" s="2">
        <f t="shared" si="202"/>
        <v>59.441701432640023</v>
      </c>
      <c r="CZ102" s="2">
        <f t="shared" si="203"/>
        <v>61.187717349916923</v>
      </c>
      <c r="DA102" s="2">
        <f t="shared" si="204"/>
        <v>63.302303760805614</v>
      </c>
      <c r="DB102" s="2">
        <f t="shared" si="205"/>
        <v>64.094361246662359</v>
      </c>
      <c r="DC102" s="2">
        <f t="shared" si="206"/>
        <v>66.428023042325592</v>
      </c>
      <c r="DD102" s="2">
        <f t="shared" si="207"/>
        <v>65.220060465454878</v>
      </c>
      <c r="DE102" s="2">
        <f t="shared" si="208"/>
        <v>63.245883733311636</v>
      </c>
      <c r="DF102" s="2">
        <f t="shared" si="209"/>
        <v>59.639147496738744</v>
      </c>
      <c r="DG102" s="2">
        <f t="shared" si="210"/>
        <v>61.658747826086952</v>
      </c>
      <c r="DH102" s="2">
        <f t="shared" si="211"/>
        <v>62.433608290064271</v>
      </c>
      <c r="DI102" s="2">
        <f t="shared" si="211"/>
        <v>61.593186383734626</v>
      </c>
      <c r="DK102" s="2">
        <f t="shared" si="212"/>
        <v>54.844329044863528</v>
      </c>
      <c r="DL102" s="2">
        <f t="shared" si="213"/>
        <v>58.774030884049054</v>
      </c>
      <c r="DM102" s="2">
        <f t="shared" si="214"/>
        <v>54.576470053187322</v>
      </c>
      <c r="DN102" s="2">
        <f t="shared" si="215"/>
        <v>53.540638933687035</v>
      </c>
      <c r="DO102" s="2">
        <f t="shared" si="216"/>
        <v>57.240747599993576</v>
      </c>
      <c r="DP102" s="2">
        <f t="shared" si="217"/>
        <v>59.477165777714205</v>
      </c>
      <c r="DQ102" s="2">
        <f t="shared" si="218"/>
        <v>61.716096913508999</v>
      </c>
      <c r="DR102" s="2">
        <f t="shared" si="219"/>
        <v>61.915560769820793</v>
      </c>
      <c r="DS102" s="2">
        <f t="shared" si="220"/>
        <v>64.483197977909555</v>
      </c>
      <c r="DT102" s="2">
        <f t="shared" si="221"/>
        <v>63.099432075866417</v>
      </c>
      <c r="DU102" s="2">
        <f t="shared" si="222"/>
        <v>59.40180636958258</v>
      </c>
      <c r="DV102" s="2">
        <f t="shared" si="223"/>
        <v>57.634286658287657</v>
      </c>
      <c r="DW102" s="2">
        <f t="shared" si="224"/>
        <v>60.687236702741863</v>
      </c>
      <c r="DX102" s="2">
        <f t="shared" si="225"/>
        <v>61.682853520757639</v>
      </c>
      <c r="DY102" s="2">
        <f t="shared" si="225"/>
        <v>61.71385621431309</v>
      </c>
      <c r="EA102" s="2">
        <f t="shared" si="226"/>
        <v>0.15528288433158272</v>
      </c>
      <c r="EB102" s="2">
        <f t="shared" si="227"/>
        <v>0.1521743587802783</v>
      </c>
      <c r="EC102" s="2">
        <f t="shared" si="228"/>
        <v>0.16005307383728579</v>
      </c>
      <c r="ED102" s="2">
        <f t="shared" si="229"/>
        <v>0.16544626028218429</v>
      </c>
      <c r="EE102" s="2">
        <f t="shared" si="230"/>
        <v>0.1663106740928551</v>
      </c>
      <c r="EF102" s="2">
        <f t="shared" si="231"/>
        <v>0.17353904542887566</v>
      </c>
      <c r="EG102" s="2">
        <f t="shared" si="232"/>
        <v>0.17456138378819347</v>
      </c>
      <c r="EH102" s="2">
        <f t="shared" si="233"/>
        <v>0.17520882652126499</v>
      </c>
      <c r="EI102" s="2">
        <f t="shared" si="234"/>
        <v>0.18898369926991943</v>
      </c>
      <c r="EJ102" s="2">
        <f t="shared" si="235"/>
        <v>0.17877094446759359</v>
      </c>
      <c r="EK102" s="2">
        <f t="shared" si="236"/>
        <v>0.1643364228498802</v>
      </c>
      <c r="EL102" s="2">
        <f t="shared" si="237"/>
        <v>0.14513683682541928</v>
      </c>
      <c r="EM102" s="2">
        <f t="shared" si="238"/>
        <v>0.14485762707814481</v>
      </c>
      <c r="EN102" s="2">
        <f t="shared" si="239"/>
        <v>0.15540266846816261</v>
      </c>
      <c r="EO102" s="2">
        <f t="shared" si="239"/>
        <v>0.1413134222613677</v>
      </c>
    </row>
    <row r="103" spans="2:145" x14ac:dyDescent="0.25">
      <c r="B103" s="2">
        <v>76</v>
      </c>
      <c r="C103" s="43">
        <v>121.762</v>
      </c>
      <c r="D103" s="43">
        <v>143.483</v>
      </c>
      <c r="E103" s="43">
        <v>132.30000000000001</v>
      </c>
      <c r="F103" s="43">
        <v>113.733</v>
      </c>
      <c r="G103" s="43">
        <v>101.7</v>
      </c>
      <c r="H103" s="43">
        <v>85.066999999999993</v>
      </c>
      <c r="I103" s="43">
        <v>86.4</v>
      </c>
      <c r="J103" s="43">
        <v>90.132999999999996</v>
      </c>
      <c r="K103" s="43">
        <v>75.183000000000007</v>
      </c>
      <c r="L103" s="43">
        <v>82.216999999999999</v>
      </c>
      <c r="M103" s="43">
        <v>105.733</v>
      </c>
      <c r="N103" s="43">
        <v>140</v>
      </c>
      <c r="O103" s="43">
        <v>148.63300000000001</v>
      </c>
      <c r="P103" s="43">
        <v>111.43300000000001</v>
      </c>
      <c r="Q103" s="43">
        <v>84.216999999999999</v>
      </c>
      <c r="S103" s="4">
        <f t="shared" si="240"/>
        <v>110.53607162319705</v>
      </c>
      <c r="T103" s="4">
        <f t="shared" si="127"/>
        <v>134.55709185695073</v>
      </c>
      <c r="U103" s="4">
        <f t="shared" si="128"/>
        <v>120.20088194382396</v>
      </c>
      <c r="V103" s="4">
        <f t="shared" si="129"/>
        <v>108.27004996490916</v>
      </c>
      <c r="W103" s="4">
        <f t="shared" si="130"/>
        <v>101.97483566146281</v>
      </c>
      <c r="X103" s="4">
        <f t="shared" si="131"/>
        <v>91.309544890791798</v>
      </c>
      <c r="Y103" s="4">
        <f t="shared" si="132"/>
        <v>97.395731878582339</v>
      </c>
      <c r="Z103" s="4">
        <f t="shared" si="133"/>
        <v>100.57028635002158</v>
      </c>
      <c r="AA103" s="4">
        <f t="shared" si="134"/>
        <v>88.361967384582499</v>
      </c>
      <c r="AB103" s="4">
        <f t="shared" si="135"/>
        <v>94.511600937894727</v>
      </c>
      <c r="AC103" s="4">
        <f t="shared" si="136"/>
        <v>106.84743614787691</v>
      </c>
      <c r="AD103" s="4">
        <f t="shared" si="137"/>
        <v>136.2802345043165</v>
      </c>
      <c r="AE103" s="4">
        <f t="shared" si="138"/>
        <v>138.62968166455116</v>
      </c>
      <c r="AF103" s="4">
        <f t="shared" si="141"/>
        <v>105.31665599051215</v>
      </c>
      <c r="AG103" s="4">
        <f t="shared" si="241"/>
        <v>84.30318045042479</v>
      </c>
      <c r="AI103" s="4">
        <f t="shared" si="142"/>
        <v>11.225928376802955</v>
      </c>
      <c r="AJ103" s="4">
        <f t="shared" si="143"/>
        <v>8.9259081430492699</v>
      </c>
      <c r="AK103" s="4">
        <f t="shared" si="144"/>
        <v>12.099118056176053</v>
      </c>
      <c r="AL103" s="4">
        <f t="shared" si="145"/>
        <v>5.4629500350908415</v>
      </c>
      <c r="AM103" s="4">
        <f t="shared" si="146"/>
        <v>-0.27483566146280225</v>
      </c>
      <c r="AN103" s="4">
        <f t="shared" si="147"/>
        <v>-6.2425448907918053</v>
      </c>
      <c r="AO103" s="4">
        <f t="shared" si="148"/>
        <v>-10.995731878582333</v>
      </c>
      <c r="AP103" s="4">
        <f t="shared" si="149"/>
        <v>-10.43728635002158</v>
      </c>
      <c r="AQ103" s="4">
        <f t="shared" si="150"/>
        <v>-13.178967384582492</v>
      </c>
      <c r="AR103" s="4">
        <f t="shared" si="151"/>
        <v>-12.294600937894728</v>
      </c>
      <c r="AS103" s="4">
        <f t="shared" si="152"/>
        <v>-1.1144361478769014</v>
      </c>
      <c r="AT103" s="4">
        <f t="shared" si="153"/>
        <v>3.7197654956835038</v>
      </c>
      <c r="AU103" s="4">
        <f t="shared" si="154"/>
        <v>10.003318335448853</v>
      </c>
      <c r="AV103" s="4">
        <f t="shared" si="155"/>
        <v>6.1163440094878609</v>
      </c>
      <c r="AW103" s="4">
        <f t="shared" si="155"/>
        <v>-8.6180450424791388E-2</v>
      </c>
      <c r="AY103" s="2">
        <f t="shared" si="156"/>
        <v>56.469978712814765</v>
      </c>
      <c r="AZ103" s="2">
        <f t="shared" si="157"/>
        <v>60.61997717151251</v>
      </c>
      <c r="BA103" s="2">
        <f t="shared" si="158"/>
        <v>56.967373148925851</v>
      </c>
      <c r="BB103" s="2">
        <f t="shared" si="159"/>
        <v>54.887848573872155</v>
      </c>
      <c r="BC103" s="2">
        <f t="shared" si="160"/>
        <v>58.780425422334567</v>
      </c>
      <c r="BD103" s="2">
        <f t="shared" si="161"/>
        <v>60.614886851464377</v>
      </c>
      <c r="BE103" s="2">
        <f t="shared" si="162"/>
        <v>62.743431788247555</v>
      </c>
      <c r="BF103" s="2">
        <f t="shared" si="163"/>
        <v>63.390922123987863</v>
      </c>
      <c r="BG103" s="2">
        <f t="shared" si="164"/>
        <v>65.71500559229213</v>
      </c>
      <c r="BH103" s="2">
        <f t="shared" si="165"/>
        <v>64.514598941584566</v>
      </c>
      <c r="BI103" s="2">
        <f t="shared" si="166"/>
        <v>62.198817179005971</v>
      </c>
      <c r="BJ103" s="2">
        <f t="shared" si="167"/>
        <v>59.069580680221058</v>
      </c>
      <c r="BK103" s="2">
        <f t="shared" si="168"/>
        <v>61.272356405404935</v>
      </c>
      <c r="BL103" s="2">
        <f t="shared" si="169"/>
        <v>62.122908054079467</v>
      </c>
      <c r="BM103" s="2">
        <f t="shared" si="169"/>
        <v>61.481777081398832</v>
      </c>
      <c r="BO103" s="2" t="str">
        <f t="shared" si="170"/>
        <v/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242"/>
        <v/>
      </c>
      <c r="CE103" s="2" t="str">
        <f t="shared" si="184"/>
        <v/>
      </c>
      <c r="CF103" s="2" t="str">
        <f t="shared" si="185"/>
        <v/>
      </c>
      <c r="CG103" s="2" t="str">
        <f t="shared" si="186"/>
        <v/>
      </c>
      <c r="CH103" s="2" t="str">
        <f t="shared" si="187"/>
        <v/>
      </c>
      <c r="CI103" s="2" t="str">
        <f t="shared" si="188"/>
        <v/>
      </c>
      <c r="CJ103" s="2" t="str">
        <f t="shared" si="189"/>
        <v/>
      </c>
      <c r="CK103" s="2" t="str">
        <f t="shared" si="190"/>
        <v/>
      </c>
      <c r="CL103" s="2" t="str">
        <f t="shared" si="191"/>
        <v/>
      </c>
      <c r="CM103" s="2" t="str">
        <f t="shared" si="192"/>
        <v/>
      </c>
      <c r="CN103" s="2" t="str">
        <f t="shared" si="193"/>
        <v/>
      </c>
      <c r="CO103" s="2" t="str">
        <f t="shared" si="194"/>
        <v/>
      </c>
      <c r="CP103" s="2" t="str">
        <f t="shared" si="195"/>
        <v/>
      </c>
      <c r="CQ103" s="2" t="str">
        <f t="shared" si="196"/>
        <v/>
      </c>
      <c r="CR103" s="2" t="str">
        <f t="shared" si="197"/>
        <v/>
      </c>
      <c r="CS103" s="2" t="str">
        <f t="shared" si="243"/>
        <v/>
      </c>
      <c r="CU103" s="2">
        <f t="shared" si="198"/>
        <v>56.824722286966349</v>
      </c>
      <c r="CV103" s="2">
        <f t="shared" si="199"/>
        <v>61.020999076551313</v>
      </c>
      <c r="CW103" s="2">
        <f t="shared" si="200"/>
        <v>57.50029843790454</v>
      </c>
      <c r="CX103" s="2">
        <f t="shared" si="201"/>
        <v>55.215391161468332</v>
      </c>
      <c r="CY103" s="2">
        <f t="shared" si="202"/>
        <v>59.152663227107965</v>
      </c>
      <c r="CZ103" s="2">
        <f t="shared" si="203"/>
        <v>60.915353020744462</v>
      </c>
      <c r="DA103" s="2">
        <f t="shared" si="204"/>
        <v>63.024716100392112</v>
      </c>
      <c r="DB103" s="2">
        <f t="shared" si="205"/>
        <v>63.778969560813906</v>
      </c>
      <c r="DC103" s="2">
        <f t="shared" si="206"/>
        <v>66.084680090217219</v>
      </c>
      <c r="DD103" s="2">
        <f t="shared" si="207"/>
        <v>64.897487990873159</v>
      </c>
      <c r="DE103" s="2">
        <f t="shared" si="208"/>
        <v>62.843040828410629</v>
      </c>
      <c r="DF103" s="2">
        <f t="shared" si="209"/>
        <v>59.370617862105718</v>
      </c>
      <c r="DG103" s="2">
        <f t="shared" si="210"/>
        <v>61.417856521739125</v>
      </c>
      <c r="DH103" s="2">
        <f t="shared" si="211"/>
        <v>62.24768804453052</v>
      </c>
      <c r="DI103" s="2">
        <f t="shared" si="211"/>
        <v>61.469702573806259</v>
      </c>
      <c r="DK103" s="2">
        <f t="shared" si="212"/>
        <v>54.71002096354848</v>
      </c>
      <c r="DL103" s="2">
        <f t="shared" si="213"/>
        <v>58.582310405048538</v>
      </c>
      <c r="DM103" s="2">
        <f t="shared" si="214"/>
        <v>54.41670384755605</v>
      </c>
      <c r="DN103" s="2">
        <f t="shared" si="215"/>
        <v>53.381015554584238</v>
      </c>
      <c r="DO103" s="2">
        <f t="shared" si="216"/>
        <v>57.078640797698824</v>
      </c>
      <c r="DP103" s="2">
        <f t="shared" si="217"/>
        <v>59.309856187245416</v>
      </c>
      <c r="DQ103" s="2">
        <f t="shared" si="218"/>
        <v>61.530372248047343</v>
      </c>
      <c r="DR103" s="2">
        <f t="shared" si="219"/>
        <v>61.724930387525276</v>
      </c>
      <c r="DS103" s="2">
        <f t="shared" si="220"/>
        <v>64.268151526282935</v>
      </c>
      <c r="DT103" s="2">
        <f t="shared" si="221"/>
        <v>62.910466146886563</v>
      </c>
      <c r="DU103" s="2">
        <f t="shared" si="222"/>
        <v>59.211135609805346</v>
      </c>
      <c r="DV103" s="2">
        <f t="shared" si="223"/>
        <v>57.45247244257574</v>
      </c>
      <c r="DW103" s="2">
        <f t="shared" si="224"/>
        <v>60.488998193603905</v>
      </c>
      <c r="DX103" s="2">
        <f t="shared" si="225"/>
        <v>61.504413071172209</v>
      </c>
      <c r="DY103" s="2">
        <f t="shared" si="225"/>
        <v>61.548691651062548</v>
      </c>
      <c r="EA103" s="2">
        <f t="shared" si="226"/>
        <v>0.16775114774989963</v>
      </c>
      <c r="EB103" s="2">
        <f t="shared" si="227"/>
        <v>0.16444161558009848</v>
      </c>
      <c r="EC103" s="2">
        <f t="shared" si="228"/>
        <v>0.17282599037069157</v>
      </c>
      <c r="ED103" s="2">
        <f t="shared" si="229"/>
        <v>0.17855808067168288</v>
      </c>
      <c r="EE103" s="2">
        <f t="shared" si="230"/>
        <v>0.17947626770817804</v>
      </c>
      <c r="EF103" s="2">
        <f t="shared" si="231"/>
        <v>0.18714840354138276</v>
      </c>
      <c r="EG103" s="2">
        <f t="shared" si="232"/>
        <v>0.18823265589321669</v>
      </c>
      <c r="EH103" s="2">
        <f t="shared" si="233"/>
        <v>0.18891919972721496</v>
      </c>
      <c r="EI103" s="2">
        <f t="shared" si="234"/>
        <v>0.20350601981421351</v>
      </c>
      <c r="EJ103" s="2">
        <f t="shared" si="235"/>
        <v>0.19269493712278588</v>
      </c>
      <c r="EK103" s="2">
        <f t="shared" si="236"/>
        <v>0.17737898172685743</v>
      </c>
      <c r="EL103" s="2">
        <f t="shared" si="237"/>
        <v>0.15694179326530411</v>
      </c>
      <c r="EM103" s="2">
        <f t="shared" si="238"/>
        <v>0.1566440348619022</v>
      </c>
      <c r="EN103" s="2">
        <f t="shared" si="239"/>
        <v>0.16787863835541858</v>
      </c>
      <c r="EO103" s="2">
        <f t="shared" si="239"/>
        <v>0.15286300349351159</v>
      </c>
    </row>
    <row r="104" spans="2:145" x14ac:dyDescent="0.25">
      <c r="B104" s="2">
        <v>77</v>
      </c>
      <c r="C104" s="43">
        <v>98.126999999999995</v>
      </c>
      <c r="D104" s="43">
        <v>118.9</v>
      </c>
      <c r="E104" s="43">
        <v>104.533</v>
      </c>
      <c r="F104" s="43">
        <v>82.733000000000004</v>
      </c>
      <c r="G104" s="43">
        <v>74.367000000000004</v>
      </c>
      <c r="H104" s="43">
        <v>65.132999999999996</v>
      </c>
      <c r="I104" s="43">
        <v>65.933000000000007</v>
      </c>
      <c r="J104" s="43">
        <v>67.099999999999994</v>
      </c>
      <c r="K104" s="43">
        <v>65.683000000000007</v>
      </c>
      <c r="L104" s="43">
        <v>65.632999999999996</v>
      </c>
      <c r="M104" s="43">
        <v>76.400000000000006</v>
      </c>
      <c r="N104" s="43">
        <v>112.133</v>
      </c>
      <c r="O104" s="43">
        <v>119.65</v>
      </c>
      <c r="P104" s="43">
        <v>80.117000000000004</v>
      </c>
      <c r="Q104" s="43">
        <v>63.533000000000001</v>
      </c>
      <c r="S104" s="4">
        <f t="shared" si="240"/>
        <v>87.107083794956708</v>
      </c>
      <c r="T104" s="4">
        <f t="shared" si="127"/>
        <v>106.45352853315894</v>
      </c>
      <c r="U104" s="4">
        <f t="shared" si="128"/>
        <v>93.599244802639291</v>
      </c>
      <c r="V104" s="4">
        <f t="shared" si="129"/>
        <v>85.248726862722052</v>
      </c>
      <c r="W104" s="4">
        <f t="shared" si="130"/>
        <v>81.238897455675783</v>
      </c>
      <c r="X104" s="4">
        <f t="shared" si="131"/>
        <v>74.448900143072237</v>
      </c>
      <c r="Y104" s="4">
        <f t="shared" si="132"/>
        <v>79.234614234688578</v>
      </c>
      <c r="Z104" s="4">
        <f t="shared" si="133"/>
        <v>81.394840714338642</v>
      </c>
      <c r="AA104" s="4">
        <f t="shared" si="134"/>
        <v>75.126555222478714</v>
      </c>
      <c r="AB104" s="4">
        <f t="shared" si="135"/>
        <v>77.963442630533649</v>
      </c>
      <c r="AC104" s="4">
        <f t="shared" si="136"/>
        <v>84.134667274019435</v>
      </c>
      <c r="AD104" s="4">
        <f t="shared" si="137"/>
        <v>110.60476427121368</v>
      </c>
      <c r="AE104" s="4">
        <f t="shared" si="138"/>
        <v>113.58983799234524</v>
      </c>
      <c r="AF104" s="4">
        <f t="shared" si="141"/>
        <v>84.110605078004141</v>
      </c>
      <c r="AG104" s="4">
        <f t="shared" si="241"/>
        <v>69.855247348305824</v>
      </c>
      <c r="AI104" s="4">
        <f t="shared" si="142"/>
        <v>11.019916205043288</v>
      </c>
      <c r="AJ104" s="4">
        <f t="shared" si="143"/>
        <v>12.446471466841061</v>
      </c>
      <c r="AK104" s="4">
        <f t="shared" si="144"/>
        <v>10.933755197360711</v>
      </c>
      <c r="AL104" s="4">
        <f t="shared" si="145"/>
        <v>-2.5157268627220475</v>
      </c>
      <c r="AM104" s="4">
        <f t="shared" si="146"/>
        <v>-6.8718974556757786</v>
      </c>
      <c r="AN104" s="4">
        <f t="shared" si="147"/>
        <v>-9.3159001430722412</v>
      </c>
      <c r="AO104" s="4">
        <f t="shared" si="148"/>
        <v>-13.301614234688572</v>
      </c>
      <c r="AP104" s="4">
        <f t="shared" si="149"/>
        <v>-14.294840714338648</v>
      </c>
      <c r="AQ104" s="4">
        <f t="shared" si="150"/>
        <v>-9.4435552224787074</v>
      </c>
      <c r="AR104" s="4">
        <f t="shared" si="151"/>
        <v>-12.330442630533653</v>
      </c>
      <c r="AS104" s="4">
        <f t="shared" si="152"/>
        <v>-7.7346672740194293</v>
      </c>
      <c r="AT104" s="4">
        <f t="shared" si="153"/>
        <v>1.5282357287863135</v>
      </c>
      <c r="AU104" s="4">
        <f t="shared" si="154"/>
        <v>6.0601620076547675</v>
      </c>
      <c r="AV104" s="4">
        <f t="shared" si="155"/>
        <v>-3.993605078004137</v>
      </c>
      <c r="AW104" s="4">
        <f t="shared" si="155"/>
        <v>-6.3222473483058224</v>
      </c>
      <c r="AY104" s="2">
        <f t="shared" si="156"/>
        <v>56.193012406172002</v>
      </c>
      <c r="AZ104" s="2">
        <f t="shared" si="157"/>
        <v>60.282813554056133</v>
      </c>
      <c r="BA104" s="2">
        <f t="shared" si="158"/>
        <v>56.596641878656627</v>
      </c>
      <c r="BB104" s="2">
        <f t="shared" si="159"/>
        <v>54.596519724438735</v>
      </c>
      <c r="BC104" s="2">
        <f t="shared" si="160"/>
        <v>58.486975341071421</v>
      </c>
      <c r="BD104" s="2">
        <f t="shared" si="161"/>
        <v>60.340552465971165</v>
      </c>
      <c r="BE104" s="2">
        <f t="shared" si="162"/>
        <v>62.462829177472827</v>
      </c>
      <c r="BF104" s="2">
        <f t="shared" si="163"/>
        <v>63.071089815795666</v>
      </c>
      <c r="BG104" s="2">
        <f t="shared" si="164"/>
        <v>65.371879081689812</v>
      </c>
      <c r="BH104" s="2">
        <f t="shared" si="165"/>
        <v>64.190462499866413</v>
      </c>
      <c r="BI104" s="2">
        <f t="shared" si="166"/>
        <v>61.78627724095859</v>
      </c>
      <c r="BJ104" s="2">
        <f t="shared" si="167"/>
        <v>58.79163057526884</v>
      </c>
      <c r="BK104" s="2">
        <f t="shared" si="168"/>
        <v>61.027019508185028</v>
      </c>
      <c r="BL104" s="2">
        <f t="shared" si="169"/>
        <v>61.92848484011553</v>
      </c>
      <c r="BM104" s="2">
        <f t="shared" si="169"/>
        <v>61.352381164747229</v>
      </c>
      <c r="BO104" s="2" t="str">
        <f t="shared" si="170"/>
        <v/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242"/>
        <v/>
      </c>
      <c r="CE104" s="2" t="str">
        <f t="shared" si="184"/>
        <v/>
      </c>
      <c r="CF104" s="2" t="str">
        <f t="shared" si="185"/>
        <v/>
      </c>
      <c r="CG104" s="2" t="str">
        <f t="shared" si="186"/>
        <v/>
      </c>
      <c r="CH104" s="2" t="str">
        <f t="shared" si="187"/>
        <v/>
      </c>
      <c r="CI104" s="2" t="str">
        <f t="shared" si="188"/>
        <v/>
      </c>
      <c r="CJ104" s="2" t="str">
        <f t="shared" si="189"/>
        <v/>
      </c>
      <c r="CK104" s="2" t="str">
        <f t="shared" si="190"/>
        <v/>
      </c>
      <c r="CL104" s="2" t="str">
        <f t="shared" si="191"/>
        <v/>
      </c>
      <c r="CM104" s="2" t="str">
        <f t="shared" si="192"/>
        <v/>
      </c>
      <c r="CN104" s="2" t="str">
        <f t="shared" si="193"/>
        <v/>
      </c>
      <c r="CO104" s="2" t="str">
        <f t="shared" si="194"/>
        <v/>
      </c>
      <c r="CP104" s="2" t="str">
        <f t="shared" si="195"/>
        <v/>
      </c>
      <c r="CQ104" s="2" t="str">
        <f t="shared" si="196"/>
        <v/>
      </c>
      <c r="CR104" s="2" t="str">
        <f t="shared" si="197"/>
        <v/>
      </c>
      <c r="CS104" s="2" t="str">
        <f t="shared" si="243"/>
        <v/>
      </c>
      <c r="CU104" s="2">
        <f t="shared" si="198"/>
        <v>56.550452079151029</v>
      </c>
      <c r="CV104" s="2">
        <f t="shared" si="199"/>
        <v>60.691139892767765</v>
      </c>
      <c r="CW104" s="2">
        <f t="shared" si="200"/>
        <v>57.1326521791663</v>
      </c>
      <c r="CX104" s="2">
        <f t="shared" si="201"/>
        <v>54.924271935362469</v>
      </c>
      <c r="CY104" s="2">
        <f t="shared" si="202"/>
        <v>58.863625021575899</v>
      </c>
      <c r="CZ104" s="2">
        <f t="shared" si="203"/>
        <v>60.642988691571986</v>
      </c>
      <c r="DA104" s="2">
        <f t="shared" si="204"/>
        <v>62.747128439978596</v>
      </c>
      <c r="DB104" s="2">
        <f t="shared" si="205"/>
        <v>63.463577874965452</v>
      </c>
      <c r="DC104" s="2">
        <f t="shared" si="206"/>
        <v>65.741337138108861</v>
      </c>
      <c r="DD104" s="2">
        <f t="shared" si="207"/>
        <v>64.574915516291441</v>
      </c>
      <c r="DE104" s="2">
        <f t="shared" si="208"/>
        <v>62.440197923509615</v>
      </c>
      <c r="DF104" s="2">
        <f t="shared" si="209"/>
        <v>59.102088227472684</v>
      </c>
      <c r="DG104" s="2">
        <f t="shared" si="210"/>
        <v>61.176965217391299</v>
      </c>
      <c r="DH104" s="2">
        <f t="shared" si="211"/>
        <v>62.061767798996769</v>
      </c>
      <c r="DI104" s="2">
        <f t="shared" si="211"/>
        <v>61.346218763877893</v>
      </c>
      <c r="DK104" s="2">
        <f t="shared" si="212"/>
        <v>54.575712882233439</v>
      </c>
      <c r="DL104" s="2">
        <f t="shared" si="213"/>
        <v>58.390589926048023</v>
      </c>
      <c r="DM104" s="2">
        <f t="shared" si="214"/>
        <v>54.256937641924779</v>
      </c>
      <c r="DN104" s="2">
        <f t="shared" si="215"/>
        <v>53.221392175481441</v>
      </c>
      <c r="DO104" s="2">
        <f t="shared" si="216"/>
        <v>56.916533995404073</v>
      </c>
      <c r="DP104" s="2">
        <f t="shared" si="217"/>
        <v>59.142546596776619</v>
      </c>
      <c r="DQ104" s="2">
        <f t="shared" si="218"/>
        <v>61.344647582585694</v>
      </c>
      <c r="DR104" s="2">
        <f t="shared" si="219"/>
        <v>61.53430000522976</v>
      </c>
      <c r="DS104" s="2">
        <f t="shared" si="220"/>
        <v>64.053105074656315</v>
      </c>
      <c r="DT104" s="2">
        <f t="shared" si="221"/>
        <v>62.721500217906716</v>
      </c>
      <c r="DU104" s="2">
        <f t="shared" si="222"/>
        <v>59.020464850028112</v>
      </c>
      <c r="DV104" s="2">
        <f t="shared" si="223"/>
        <v>57.270658226863823</v>
      </c>
      <c r="DW104" s="2">
        <f t="shared" si="224"/>
        <v>60.290759684465939</v>
      </c>
      <c r="DX104" s="2">
        <f t="shared" si="225"/>
        <v>61.325972621586779</v>
      </c>
      <c r="DY104" s="2">
        <f t="shared" si="225"/>
        <v>61.383527087812013</v>
      </c>
      <c r="EA104" s="2">
        <f t="shared" si="226"/>
        <v>0.18100601514213427</v>
      </c>
      <c r="EB104" s="2">
        <f t="shared" si="227"/>
        <v>0.17749074987223412</v>
      </c>
      <c r="EC104" s="2">
        <f t="shared" si="228"/>
        <v>0.18639204050615937</v>
      </c>
      <c r="ED104" s="2">
        <f t="shared" si="229"/>
        <v>0.19246937960354427</v>
      </c>
      <c r="EE104" s="2">
        <f t="shared" si="230"/>
        <v>0.19344225587902392</v>
      </c>
      <c r="EF104" s="2">
        <f t="shared" si="231"/>
        <v>0.20156474325126866</v>
      </c>
      <c r="EG104" s="2">
        <f t="shared" si="232"/>
        <v>0.20271168836789474</v>
      </c>
      <c r="EH104" s="2">
        <f t="shared" si="233"/>
        <v>0.20343780713327403</v>
      </c>
      <c r="EI104" s="2">
        <f t="shared" si="234"/>
        <v>0.21884316997479722</v>
      </c>
      <c r="EJ104" s="2">
        <f t="shared" si="235"/>
        <v>0.20742950420236428</v>
      </c>
      <c r="EK104" s="2">
        <f t="shared" si="236"/>
        <v>0.19121980239390324</v>
      </c>
      <c r="EL104" s="2">
        <f t="shared" si="237"/>
        <v>0.16951652648511126</v>
      </c>
      <c r="EM104" s="2">
        <f t="shared" si="238"/>
        <v>0.16919969875532406</v>
      </c>
      <c r="EN104" s="2">
        <f t="shared" si="239"/>
        <v>0.18114138686040285</v>
      </c>
      <c r="EO104" s="2">
        <f t="shared" si="239"/>
        <v>0.16517495881664523</v>
      </c>
    </row>
    <row r="105" spans="2:145" x14ac:dyDescent="0.25">
      <c r="B105" s="2">
        <v>78</v>
      </c>
      <c r="C105" s="43">
        <v>73.27</v>
      </c>
      <c r="D105" s="43">
        <v>91.966999999999999</v>
      </c>
      <c r="E105" s="43">
        <v>76.417000000000002</v>
      </c>
      <c r="F105" s="43">
        <v>60.732999999999997</v>
      </c>
      <c r="G105" s="43">
        <v>58.9</v>
      </c>
      <c r="H105" s="43">
        <v>58.832999999999998</v>
      </c>
      <c r="I105" s="43">
        <v>60.817</v>
      </c>
      <c r="J105" s="43">
        <v>61.067</v>
      </c>
      <c r="K105" s="43">
        <v>63.082999999999998</v>
      </c>
      <c r="L105" s="43">
        <v>62.633000000000003</v>
      </c>
      <c r="M105" s="43">
        <v>61.466999999999999</v>
      </c>
      <c r="N105" s="43">
        <v>81.75</v>
      </c>
      <c r="O105" s="43">
        <v>86.733000000000004</v>
      </c>
      <c r="P105" s="43">
        <v>62.082999999999998</v>
      </c>
      <c r="Q105" s="43">
        <v>59.267000000000003</v>
      </c>
      <c r="S105" s="4">
        <f t="shared" si="240"/>
        <v>70.710186641052402</v>
      </c>
      <c r="T105" s="4">
        <f t="shared" si="127"/>
        <v>84.247281800861543</v>
      </c>
      <c r="U105" s="4">
        <f t="shared" si="128"/>
        <v>74.442002863174736</v>
      </c>
      <c r="V105" s="4">
        <f t="shared" si="129"/>
        <v>69.32533578094241</v>
      </c>
      <c r="W105" s="4">
        <f t="shared" si="130"/>
        <v>68.167567581981473</v>
      </c>
      <c r="X105" s="4">
        <f t="shared" si="131"/>
        <v>65.357464840069611</v>
      </c>
      <c r="Y105" s="4">
        <f t="shared" si="132"/>
        <v>68.884476942240113</v>
      </c>
      <c r="Z105" s="4">
        <f t="shared" si="133"/>
        <v>70.160594928081807</v>
      </c>
      <c r="AA105" s="4">
        <f t="shared" si="134"/>
        <v>68.470138859990755</v>
      </c>
      <c r="AB105" s="4">
        <f t="shared" si="135"/>
        <v>69.012572622409337</v>
      </c>
      <c r="AC105" s="4">
        <f t="shared" si="136"/>
        <v>70.32886810543171</v>
      </c>
      <c r="AD105" s="4">
        <f t="shared" si="137"/>
        <v>88.164058235748811</v>
      </c>
      <c r="AE105" s="4">
        <f t="shared" si="138"/>
        <v>91.606191498175249</v>
      </c>
      <c r="AF105" s="4">
        <f t="shared" si="141"/>
        <v>70.866069231284357</v>
      </c>
      <c r="AG105" s="4">
        <f t="shared" si="241"/>
        <v>63.503180073608668</v>
      </c>
      <c r="AI105" s="4">
        <f t="shared" si="142"/>
        <v>2.5598133589475935</v>
      </c>
      <c r="AJ105" s="4">
        <f t="shared" si="143"/>
        <v>7.7197181991384554</v>
      </c>
      <c r="AK105" s="4">
        <f t="shared" si="144"/>
        <v>1.9749971368252659</v>
      </c>
      <c r="AL105" s="4">
        <f t="shared" si="145"/>
        <v>-8.5923357809424132</v>
      </c>
      <c r="AM105" s="4">
        <f t="shared" si="146"/>
        <v>-9.2675675819814742</v>
      </c>
      <c r="AN105" s="4">
        <f t="shared" si="147"/>
        <v>-6.5244648400696121</v>
      </c>
      <c r="AO105" s="4">
        <f t="shared" si="148"/>
        <v>-8.0674769422401127</v>
      </c>
      <c r="AP105" s="4">
        <f t="shared" si="149"/>
        <v>-9.0935949280818065</v>
      </c>
      <c r="AQ105" s="4">
        <f t="shared" si="150"/>
        <v>-5.3871388599907561</v>
      </c>
      <c r="AR105" s="4">
        <f t="shared" si="151"/>
        <v>-6.3795726224093343</v>
      </c>
      <c r="AS105" s="4">
        <f t="shared" si="152"/>
        <v>-8.8618681054317108</v>
      </c>
      <c r="AT105" s="4">
        <f t="shared" si="153"/>
        <v>-6.4140582357488114</v>
      </c>
      <c r="AU105" s="4">
        <f t="shared" si="154"/>
        <v>-4.8731914981752453</v>
      </c>
      <c r="AV105" s="4">
        <f t="shared" si="155"/>
        <v>-8.7830692312843581</v>
      </c>
      <c r="AW105" s="4">
        <f t="shared" si="155"/>
        <v>-4.236180073608665</v>
      </c>
      <c r="AY105" s="2">
        <f t="shared" si="156"/>
        <v>55.918285224651825</v>
      </c>
      <c r="AZ105" s="2">
        <f t="shared" si="157"/>
        <v>59.947528693699702</v>
      </c>
      <c r="BA105" s="2">
        <f t="shared" si="158"/>
        <v>56.229399445911199</v>
      </c>
      <c r="BB105" s="2">
        <f t="shared" si="159"/>
        <v>54.307575907398515</v>
      </c>
      <c r="BC105" s="2">
        <f t="shared" si="160"/>
        <v>58.195594583303766</v>
      </c>
      <c r="BD105" s="2">
        <f t="shared" si="161"/>
        <v>60.068110785892522</v>
      </c>
      <c r="BE105" s="2">
        <f t="shared" si="162"/>
        <v>62.183819061513859</v>
      </c>
      <c r="BF105" s="2">
        <f t="shared" si="163"/>
        <v>62.753409883102066</v>
      </c>
      <c r="BG105" s="2">
        <f t="shared" si="164"/>
        <v>65.031416860783963</v>
      </c>
      <c r="BH105" s="2">
        <f t="shared" si="165"/>
        <v>63.868860830912155</v>
      </c>
      <c r="BI105" s="2">
        <f t="shared" si="166"/>
        <v>61.377013370854463</v>
      </c>
      <c r="BJ105" s="2">
        <f t="shared" si="167"/>
        <v>58.514484783255639</v>
      </c>
      <c r="BK105" s="2">
        <f t="shared" si="168"/>
        <v>60.782088490727084</v>
      </c>
      <c r="BL105" s="2">
        <f t="shared" si="169"/>
        <v>61.733675932967536</v>
      </c>
      <c r="BM105" s="2">
        <f t="shared" si="169"/>
        <v>61.22195548152623</v>
      </c>
      <c r="BO105" s="2" t="str">
        <f t="shared" si="170"/>
        <v/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242"/>
        <v/>
      </c>
      <c r="CE105" s="2" t="str">
        <f t="shared" si="184"/>
        <v/>
      </c>
      <c r="CF105" s="2" t="str">
        <f t="shared" si="185"/>
        <v/>
      </c>
      <c r="CG105" s="2" t="str">
        <f t="shared" si="186"/>
        <v/>
      </c>
      <c r="CH105" s="2" t="str">
        <f t="shared" si="187"/>
        <v/>
      </c>
      <c r="CI105" s="2" t="str">
        <f t="shared" si="188"/>
        <v/>
      </c>
      <c r="CJ105" s="2" t="str">
        <f t="shared" si="189"/>
        <v/>
      </c>
      <c r="CK105" s="2" t="str">
        <f t="shared" si="190"/>
        <v/>
      </c>
      <c r="CL105" s="2" t="str">
        <f t="shared" si="191"/>
        <v/>
      </c>
      <c r="CM105" s="2" t="str">
        <f t="shared" si="192"/>
        <v/>
      </c>
      <c r="CN105" s="2" t="str">
        <f t="shared" si="193"/>
        <v/>
      </c>
      <c r="CO105" s="2" t="str">
        <f t="shared" si="194"/>
        <v/>
      </c>
      <c r="CP105" s="2" t="str">
        <f t="shared" si="195"/>
        <v/>
      </c>
      <c r="CQ105" s="2" t="str">
        <f t="shared" si="196"/>
        <v/>
      </c>
      <c r="CR105" s="2" t="str">
        <f t="shared" si="197"/>
        <v/>
      </c>
      <c r="CS105" s="2" t="str">
        <f t="shared" si="243"/>
        <v/>
      </c>
      <c r="CU105" s="2">
        <f t="shared" si="198"/>
        <v>56.276181871335702</v>
      </c>
      <c r="CV105" s="2">
        <f t="shared" si="199"/>
        <v>60.361280708984211</v>
      </c>
      <c r="CW105" s="2">
        <f t="shared" si="200"/>
        <v>56.765005920428059</v>
      </c>
      <c r="CX105" s="2">
        <f t="shared" si="201"/>
        <v>54.633152709256606</v>
      </c>
      <c r="CY105" s="2">
        <f t="shared" si="202"/>
        <v>58.574586816043833</v>
      </c>
      <c r="CZ105" s="2">
        <f t="shared" si="203"/>
        <v>60.370624362399525</v>
      </c>
      <c r="DA105" s="2">
        <f t="shared" si="204"/>
        <v>62.469540779565087</v>
      </c>
      <c r="DB105" s="2">
        <f t="shared" si="205"/>
        <v>63.148186189117013</v>
      </c>
      <c r="DC105" s="2">
        <f t="shared" si="206"/>
        <v>65.397994186000489</v>
      </c>
      <c r="DD105" s="2">
        <f t="shared" si="207"/>
        <v>64.252343041709722</v>
      </c>
      <c r="DE105" s="2">
        <f t="shared" si="208"/>
        <v>62.037355018608608</v>
      </c>
      <c r="DF105" s="2">
        <f t="shared" si="209"/>
        <v>58.833558592839651</v>
      </c>
      <c r="DG105" s="2">
        <f t="shared" si="210"/>
        <v>60.936073913043472</v>
      </c>
      <c r="DH105" s="2">
        <f t="shared" si="211"/>
        <v>61.875847553463018</v>
      </c>
      <c r="DI105" s="2">
        <f t="shared" si="211"/>
        <v>61.222734953949526</v>
      </c>
      <c r="DK105" s="2">
        <f t="shared" si="212"/>
        <v>54.441404800918399</v>
      </c>
      <c r="DL105" s="2">
        <f t="shared" si="213"/>
        <v>58.1988694470475</v>
      </c>
      <c r="DM105" s="2">
        <f t="shared" si="214"/>
        <v>54.097171436293507</v>
      </c>
      <c r="DN105" s="2">
        <f t="shared" si="215"/>
        <v>53.061768796378644</v>
      </c>
      <c r="DO105" s="2">
        <f t="shared" si="216"/>
        <v>56.754427193109322</v>
      </c>
      <c r="DP105" s="2">
        <f t="shared" si="217"/>
        <v>58.975237006307822</v>
      </c>
      <c r="DQ105" s="2">
        <f t="shared" si="218"/>
        <v>61.158922917124038</v>
      </c>
      <c r="DR105" s="2">
        <f t="shared" si="219"/>
        <v>61.343669622934243</v>
      </c>
      <c r="DS105" s="2">
        <f t="shared" si="220"/>
        <v>63.838058623029688</v>
      </c>
      <c r="DT105" s="2">
        <f t="shared" si="221"/>
        <v>62.532534288926868</v>
      </c>
      <c r="DU105" s="2">
        <f t="shared" si="222"/>
        <v>58.829794090250878</v>
      </c>
      <c r="DV105" s="2">
        <f t="shared" si="223"/>
        <v>57.088844011151906</v>
      </c>
      <c r="DW105" s="2">
        <f t="shared" si="224"/>
        <v>60.092521175327981</v>
      </c>
      <c r="DX105" s="2">
        <f t="shared" si="225"/>
        <v>61.147532172001348</v>
      </c>
      <c r="DY105" s="2">
        <f t="shared" si="225"/>
        <v>61.218362524561471</v>
      </c>
      <c r="EA105" s="2">
        <f t="shared" si="226"/>
        <v>0.1950627422014172</v>
      </c>
      <c r="EB105" s="2">
        <f t="shared" si="227"/>
        <v>0.19133826324690065</v>
      </c>
      <c r="EC105" s="2">
        <f t="shared" si="228"/>
        <v>0.20076450683206895</v>
      </c>
      <c r="ED105" s="2">
        <f t="shared" si="229"/>
        <v>0.20719112572674711</v>
      </c>
      <c r="EE105" s="2">
        <f t="shared" si="230"/>
        <v>0.20821922866800355</v>
      </c>
      <c r="EF105" s="2">
        <f t="shared" si="231"/>
        <v>0.21679541181618717</v>
      </c>
      <c r="EG105" s="2">
        <f t="shared" si="232"/>
        <v>0.21800535933415716</v>
      </c>
      <c r="EH105" s="2">
        <f t="shared" si="233"/>
        <v>0.21877122849032543</v>
      </c>
      <c r="EI105" s="2">
        <f t="shared" si="234"/>
        <v>0.23499517154310709</v>
      </c>
      <c r="EJ105" s="2">
        <f t="shared" si="235"/>
        <v>0.22297956687163287</v>
      </c>
      <c r="EK105" s="2">
        <f t="shared" si="236"/>
        <v>0.20587033652771114</v>
      </c>
      <c r="EL105" s="2">
        <f t="shared" si="237"/>
        <v>0.18288023321003924</v>
      </c>
      <c r="EM105" s="2">
        <f t="shared" si="238"/>
        <v>0.18254391863324101</v>
      </c>
      <c r="EN105" s="2">
        <f t="shared" si="239"/>
        <v>0.19520612102157953</v>
      </c>
      <c r="EO105" s="2">
        <f t="shared" si="239"/>
        <v>0.17826987107536618</v>
      </c>
    </row>
    <row r="106" spans="2:145" x14ac:dyDescent="0.25">
      <c r="B106" s="2">
        <v>79</v>
      </c>
      <c r="C106" s="43">
        <v>58</v>
      </c>
      <c r="D106" s="43">
        <v>70.917000000000002</v>
      </c>
      <c r="E106" s="43">
        <v>58.667000000000002</v>
      </c>
      <c r="F106" s="43">
        <v>52.85</v>
      </c>
      <c r="G106" s="43">
        <v>55.75</v>
      </c>
      <c r="H106" s="43">
        <v>57.817</v>
      </c>
      <c r="I106" s="43">
        <v>59.716999999999999</v>
      </c>
      <c r="J106" s="43">
        <v>59.366999999999997</v>
      </c>
      <c r="K106" s="43">
        <v>62.417000000000002</v>
      </c>
      <c r="L106" s="43">
        <v>61.267000000000003</v>
      </c>
      <c r="M106" s="43">
        <v>57.15</v>
      </c>
      <c r="N106" s="43">
        <v>61.283000000000001</v>
      </c>
      <c r="O106" s="43">
        <v>66.349999999999994</v>
      </c>
      <c r="P106" s="43">
        <v>58.283000000000001</v>
      </c>
      <c r="Q106" s="43">
        <v>57.883000000000003</v>
      </c>
      <c r="S106" s="4">
        <f t="shared" si="240"/>
        <v>61.506116329821722</v>
      </c>
      <c r="T106" s="4">
        <f t="shared" si="127"/>
        <v>70.259760109215506</v>
      </c>
      <c r="U106" s="4">
        <f t="shared" si="128"/>
        <v>63.325986408035796</v>
      </c>
      <c r="V106" s="4">
        <f t="shared" si="129"/>
        <v>60.246331927378307</v>
      </c>
      <c r="W106" s="4">
        <f t="shared" si="130"/>
        <v>61.509783134194123</v>
      </c>
      <c r="X106" s="4">
        <f t="shared" si="131"/>
        <v>61.401630258309034</v>
      </c>
      <c r="Y106" s="4">
        <f t="shared" si="132"/>
        <v>64.098023429099001</v>
      </c>
      <c r="Z106" s="4">
        <f t="shared" si="133"/>
        <v>64.871346892621332</v>
      </c>
      <c r="AA106" s="4">
        <f t="shared" si="134"/>
        <v>65.678997096884856</v>
      </c>
      <c r="AB106" s="4">
        <f t="shared" si="135"/>
        <v>65.099062718436869</v>
      </c>
      <c r="AC106" s="4">
        <f t="shared" si="136"/>
        <v>63.805859806823648</v>
      </c>
      <c r="AD106" s="4">
        <f t="shared" si="137"/>
        <v>72.513960818009053</v>
      </c>
      <c r="AE106" s="4">
        <f t="shared" si="138"/>
        <v>75.952647653569386</v>
      </c>
      <c r="AF106" s="4">
        <f t="shared" si="141"/>
        <v>64.514188437629016</v>
      </c>
      <c r="AG106" s="4">
        <f t="shared" si="241"/>
        <v>61.524135624563009</v>
      </c>
      <c r="AI106" s="4">
        <f t="shared" si="142"/>
        <v>-3.5061163298217224</v>
      </c>
      <c r="AJ106" s="4">
        <f t="shared" si="143"/>
        <v>0.65723989078449563</v>
      </c>
      <c r="AK106" s="4">
        <f t="shared" si="144"/>
        <v>-4.6589864080357941</v>
      </c>
      <c r="AL106" s="4">
        <f t="shared" si="145"/>
        <v>-7.3963319273783057</v>
      </c>
      <c r="AM106" s="4">
        <f t="shared" si="146"/>
        <v>-5.759783134194123</v>
      </c>
      <c r="AN106" s="4">
        <f t="shared" si="147"/>
        <v>-3.5846302583090335</v>
      </c>
      <c r="AO106" s="4">
        <f t="shared" si="148"/>
        <v>-4.3810234290990024</v>
      </c>
      <c r="AP106" s="4">
        <f t="shared" si="149"/>
        <v>-5.504346892621335</v>
      </c>
      <c r="AQ106" s="4">
        <f t="shared" si="150"/>
        <v>-3.2619970968848548</v>
      </c>
      <c r="AR106" s="4">
        <f t="shared" si="151"/>
        <v>-3.8320627184368661</v>
      </c>
      <c r="AS106" s="4">
        <f t="shared" si="152"/>
        <v>-6.6558598068236492</v>
      </c>
      <c r="AT106" s="4">
        <f t="shared" si="153"/>
        <v>-11.230960818009052</v>
      </c>
      <c r="AU106" s="4">
        <f t="shared" si="154"/>
        <v>-9.6026476535693917</v>
      </c>
      <c r="AV106" s="4">
        <f t="shared" si="155"/>
        <v>-6.2311884376290152</v>
      </c>
      <c r="AW106" s="4">
        <f t="shared" si="155"/>
        <v>-3.641135624563006</v>
      </c>
      <c r="AY106" s="2">
        <f t="shared" si="156"/>
        <v>55.646116986907842</v>
      </c>
      <c r="AZ106" s="2">
        <f t="shared" si="157"/>
        <v>59.614430362660833</v>
      </c>
      <c r="BA106" s="2">
        <f t="shared" si="158"/>
        <v>55.866129889000113</v>
      </c>
      <c r="BB106" s="2">
        <f t="shared" si="159"/>
        <v>54.021329604299751</v>
      </c>
      <c r="BC106" s="2">
        <f t="shared" si="160"/>
        <v>57.90658419628322</v>
      </c>
      <c r="BD106" s="2">
        <f t="shared" si="161"/>
        <v>59.79781727579163</v>
      </c>
      <c r="BE106" s="2">
        <f t="shared" si="162"/>
        <v>61.906625472056405</v>
      </c>
      <c r="BF106" s="2">
        <f t="shared" si="163"/>
        <v>62.438187208064548</v>
      </c>
      <c r="BG106" s="2">
        <f t="shared" si="164"/>
        <v>64.693942920973427</v>
      </c>
      <c r="BH106" s="2">
        <f t="shared" si="165"/>
        <v>63.550123664258948</v>
      </c>
      <c r="BI106" s="2">
        <f t="shared" si="166"/>
        <v>60.971524272378211</v>
      </c>
      <c r="BJ106" s="2">
        <f t="shared" si="167"/>
        <v>58.238324382851985</v>
      </c>
      <c r="BK106" s="2">
        <f t="shared" si="168"/>
        <v>60.537652482106161</v>
      </c>
      <c r="BL106" s="2">
        <f t="shared" si="169"/>
        <v>61.538492193764185</v>
      </c>
      <c r="BM106" s="2">
        <f t="shared" si="169"/>
        <v>61.090401381661792</v>
      </c>
      <c r="BO106" s="2" t="str">
        <f t="shared" si="170"/>
        <v/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>
        <f t="shared" si="242"/>
        <v>57.883000000000003</v>
      </c>
      <c r="CE106" s="2" t="str">
        <f t="shared" si="184"/>
        <v/>
      </c>
      <c r="CF106" s="2" t="str">
        <f t="shared" si="185"/>
        <v/>
      </c>
      <c r="CG106" s="2" t="str">
        <f t="shared" si="186"/>
        <v/>
      </c>
      <c r="CH106" s="2" t="str">
        <f t="shared" si="187"/>
        <v/>
      </c>
      <c r="CI106" s="2" t="str">
        <f t="shared" si="188"/>
        <v/>
      </c>
      <c r="CJ106" s="2" t="str">
        <f t="shared" si="189"/>
        <v/>
      </c>
      <c r="CK106" s="2" t="str">
        <f t="shared" si="190"/>
        <v/>
      </c>
      <c r="CL106" s="2" t="str">
        <f t="shared" si="191"/>
        <v/>
      </c>
      <c r="CM106" s="2" t="str">
        <f t="shared" si="192"/>
        <v/>
      </c>
      <c r="CN106" s="2" t="str">
        <f t="shared" si="193"/>
        <v/>
      </c>
      <c r="CO106" s="2" t="str">
        <f t="shared" si="194"/>
        <v/>
      </c>
      <c r="CP106" s="2" t="str">
        <f t="shared" si="195"/>
        <v/>
      </c>
      <c r="CQ106" s="2" t="str">
        <f t="shared" si="196"/>
        <v/>
      </c>
      <c r="CR106" s="2" t="str">
        <f t="shared" si="197"/>
        <v/>
      </c>
      <c r="CS106" s="2">
        <f t="shared" si="243"/>
        <v>57.883000000000003</v>
      </c>
      <c r="CU106" s="2">
        <f t="shared" si="198"/>
        <v>56.001911663520374</v>
      </c>
      <c r="CV106" s="2">
        <f t="shared" si="199"/>
        <v>60.031421525200656</v>
      </c>
      <c r="CW106" s="2">
        <f t="shared" si="200"/>
        <v>56.397359661689819</v>
      </c>
      <c r="CX106" s="2">
        <f t="shared" si="201"/>
        <v>54.342033483150743</v>
      </c>
      <c r="CY106" s="2">
        <f t="shared" si="202"/>
        <v>58.285548610511775</v>
      </c>
      <c r="CZ106" s="2">
        <f t="shared" si="203"/>
        <v>60.098260033227056</v>
      </c>
      <c r="DA106" s="2">
        <f t="shared" si="204"/>
        <v>62.191953119151577</v>
      </c>
      <c r="DB106" s="2">
        <f t="shared" si="205"/>
        <v>62.832794503268559</v>
      </c>
      <c r="DC106" s="2">
        <f t="shared" si="206"/>
        <v>65.054651233892116</v>
      </c>
      <c r="DD106" s="2">
        <f t="shared" si="207"/>
        <v>63.92977056712801</v>
      </c>
      <c r="DE106" s="2">
        <f t="shared" si="208"/>
        <v>61.634512113707601</v>
      </c>
      <c r="DF106" s="2">
        <f t="shared" si="209"/>
        <v>58.565028958206618</v>
      </c>
      <c r="DG106" s="2">
        <f t="shared" si="210"/>
        <v>60.695182608695646</v>
      </c>
      <c r="DH106" s="2">
        <f t="shared" si="211"/>
        <v>61.689927307929267</v>
      </c>
      <c r="DI106" s="2">
        <f t="shared" si="211"/>
        <v>61.099251144021167</v>
      </c>
      <c r="DK106" s="2">
        <f t="shared" si="212"/>
        <v>54.307096719603351</v>
      </c>
      <c r="DL106" s="2">
        <f t="shared" si="213"/>
        <v>58.007148968046984</v>
      </c>
      <c r="DM106" s="2">
        <f t="shared" si="214"/>
        <v>53.937405230662236</v>
      </c>
      <c r="DN106" s="2">
        <f t="shared" si="215"/>
        <v>52.902145417275847</v>
      </c>
      <c r="DO106" s="2">
        <f t="shared" si="216"/>
        <v>56.592320390814571</v>
      </c>
      <c r="DP106" s="2">
        <f t="shared" si="217"/>
        <v>58.807927415839032</v>
      </c>
      <c r="DQ106" s="2">
        <f t="shared" si="218"/>
        <v>60.973198251662382</v>
      </c>
      <c r="DR106" s="2">
        <f t="shared" si="219"/>
        <v>61.153039240638726</v>
      </c>
      <c r="DS106" s="2">
        <f t="shared" si="220"/>
        <v>63.623012171403062</v>
      </c>
      <c r="DT106" s="2">
        <f t="shared" si="221"/>
        <v>62.343568359947021</v>
      </c>
      <c r="DU106" s="2">
        <f t="shared" si="222"/>
        <v>58.639123330473645</v>
      </c>
      <c r="DV106" s="2">
        <f t="shared" si="223"/>
        <v>56.907029795439989</v>
      </c>
      <c r="DW106" s="2">
        <f t="shared" si="224"/>
        <v>59.894282666190023</v>
      </c>
      <c r="DX106" s="2">
        <f t="shared" si="225"/>
        <v>60.969091722415925</v>
      </c>
      <c r="DY106" s="2">
        <f t="shared" si="225"/>
        <v>61.053197961310936</v>
      </c>
      <c r="EA106" s="2">
        <f t="shared" si="226"/>
        <v>0.20993128358322791</v>
      </c>
      <c r="EB106" s="2">
        <f t="shared" si="227"/>
        <v>0.2059955617469581</v>
      </c>
      <c r="EC106" s="2">
        <f t="shared" si="228"/>
        <v>0.21595106234053388</v>
      </c>
      <c r="ED106" s="2">
        <f t="shared" si="229"/>
        <v>0.22272834010616346</v>
      </c>
      <c r="EE106" s="2">
        <f t="shared" si="230"/>
        <v>0.22381177553036791</v>
      </c>
      <c r="EF106" s="2">
        <f t="shared" si="231"/>
        <v>0.2328413258618616</v>
      </c>
      <c r="EG106" s="2">
        <f t="shared" si="232"/>
        <v>0.23411405747489553</v>
      </c>
      <c r="EH106" s="2">
        <f t="shared" si="233"/>
        <v>0.23491951713621642</v>
      </c>
      <c r="EI106" s="2">
        <f t="shared" si="234"/>
        <v>0.25195478551106465</v>
      </c>
      <c r="EJ106" s="2">
        <f t="shared" si="235"/>
        <v>0.23934332025913085</v>
      </c>
      <c r="EK106" s="2">
        <f t="shared" si="236"/>
        <v>0.22133615677547896</v>
      </c>
      <c r="EL106" s="2">
        <f t="shared" si="237"/>
        <v>0.19704749115160758</v>
      </c>
      <c r="EM106" s="2">
        <f t="shared" si="238"/>
        <v>0.19669139455379625</v>
      </c>
      <c r="EN106" s="2">
        <f t="shared" si="239"/>
        <v>0.21008273898857838</v>
      </c>
      <c r="EO106" s="2">
        <f t="shared" si="239"/>
        <v>0.19216396866786384</v>
      </c>
    </row>
    <row r="107" spans="2:145" x14ac:dyDescent="0.25">
      <c r="B107" s="2">
        <v>80</v>
      </c>
      <c r="C107" s="43">
        <v>54.587000000000003</v>
      </c>
      <c r="D107" s="43">
        <v>60.866999999999997</v>
      </c>
      <c r="E107" s="43">
        <v>54.966999999999999</v>
      </c>
      <c r="F107" s="43">
        <v>51.4</v>
      </c>
      <c r="G107" s="43">
        <v>54.917000000000002</v>
      </c>
      <c r="H107" s="43">
        <v>57.1</v>
      </c>
      <c r="I107" s="43">
        <v>59.567</v>
      </c>
      <c r="J107" s="43">
        <v>59.15</v>
      </c>
      <c r="K107" s="43">
        <v>61.883000000000003</v>
      </c>
      <c r="L107" s="43">
        <v>61.267000000000003</v>
      </c>
      <c r="M107" s="43">
        <v>57.982999999999997</v>
      </c>
      <c r="N107" s="43">
        <v>54.783000000000001</v>
      </c>
      <c r="O107" s="43">
        <v>59.5</v>
      </c>
      <c r="P107" s="43">
        <v>57.716999999999999</v>
      </c>
      <c r="Q107" s="43">
        <v>58.15</v>
      </c>
      <c r="S107" s="4">
        <f t="shared" si="240"/>
        <v>57.283890899966281</v>
      </c>
      <c r="T107" s="4">
        <f t="shared" ref="T107:T170" si="244">AZ107 + (D$3 * _xlfn.NORM.DIST($B107, D$7, ABS(D$11), FALSE) * _xlfn.NORM.DIST(($B107 - D$7)*D$15, 0, ABS(D$11), TRUE) * 2)
               + (D$4 * _xlfn.NORM.DIST($B107, D$8, ABS(D$12), FALSE) * _xlfn.NORM.DIST(($B107 - D$8)*D$16, 0, ABS(D$12), TRUE) * 2)
               + (D$5 * _xlfn.NORM.DIST($B107, D$9, ABS(D$13), FALSE) * _xlfn.NORM.DIST(($B107 - D$9)*D$17, 0, ABS(D$13), TRUE) * 2)
               + (D$6 * _xlfn.NORM.DIST($B107, D$10, ABS(D$14), FALSE) * _xlfn.NORM.DIST(($B107 - D$10)*D$18, 0, ABS(D$14), TRUE) * 2)</f>
        <v>63.130060257214609</v>
      </c>
      <c r="U107" s="4">
        <f t="shared" ref="U107:U170" si="245">BA107 + (E$3 * _xlfn.NORM.DIST($B107, E$7, ABS(E$11), FALSE) * _xlfn.NORM.DIST(($B107 - E$7)*E$15, 0, ABS(E$11), TRUE) * 2)
               + (E$4 * _xlfn.NORM.DIST($B107, E$8, ABS(E$12), FALSE) * _xlfn.NORM.DIST(($B107 - E$8)*E$16, 0, ABS(E$12), TRUE) * 2)
               + (E$5 * _xlfn.NORM.DIST($B107, E$9, ABS(E$13), FALSE) * _xlfn.NORM.DIST(($B107 - E$9)*E$17, 0, ABS(E$13), TRUE) * 2)
               + (E$6 * _xlfn.NORM.DIST($B107, E$10, ABS(E$14), FALSE) * _xlfn.NORM.DIST(($B107 - E$10)*E$18, 0, ABS(E$14), TRUE) * 2)</f>
        <v>58.030097740044518</v>
      </c>
      <c r="V107" s="4">
        <f t="shared" ref="V107:V170" si="246">BB107 + (F$3 * _xlfn.NORM.DIST($B107, F$7, ABS(F$11), FALSE) * _xlfn.NORM.DIST(($B107 - F$7)*F$15, 0, ABS(F$11), TRUE) * 2)
               + (F$4 * _xlfn.NORM.DIST($B107, F$8, ABS(F$12), FALSE) * _xlfn.NORM.DIST(($B107 - F$8)*F$16, 0, ABS(F$12), TRUE) * 2)
               + (F$5 * _xlfn.NORM.DIST($B107, F$9, ABS(F$13), FALSE) * _xlfn.NORM.DIST(($B107 - F$9)*F$17, 0, ABS(F$13), TRUE) * 2)
               + (F$6 * _xlfn.NORM.DIST($B107, F$10, ABS(F$14), FALSE) * _xlfn.NORM.DIST(($B107 - F$10)*F$18, 0, ABS(F$14), TRUE) * 2)</f>
        <v>55.907296947251204</v>
      </c>
      <c r="W107" s="4">
        <f t="shared" ref="W107:W170" si="247">BC107 + (G$3 * _xlfn.NORM.DIST($B107, G$7, ABS(G$11), FALSE) * _xlfn.NORM.DIST(($B107 - G$7)*G$15, 0, ABS(G$11), TRUE) * 2)
               + (G$4 * _xlfn.NORM.DIST($B107, G$8, ABS(G$12), FALSE) * _xlfn.NORM.DIST(($B107 - G$8)*G$16, 0, ABS(G$12), TRUE) * 2)
               + (G$5 * _xlfn.NORM.DIST($B107, G$9, ABS(G$13), FALSE) * _xlfn.NORM.DIST(($B107 - G$9)*G$17, 0, ABS(G$13), TRUE) * 2)
               + (G$6 * _xlfn.NORM.DIST($B107, G$10, ABS(G$14), FALSE) * _xlfn.NORM.DIST(($B107 - G$10)*G$18, 0, ABS(G$14), TRUE) * 2)</f>
        <v>58.686294713941443</v>
      </c>
      <c r="X107" s="4">
        <f t="shared" ref="X107:X170" si="248">BD107 + (H$3 * _xlfn.NORM.DIST($B107, H$7, ABS(H$11), FALSE) * _xlfn.NORM.DIST(($B107 - H$7)*H$15, 0, ABS(H$11), TRUE) * 2)
               + (H$4 * _xlfn.NORM.DIST($B107, H$8, ABS(H$12), FALSE) * _xlfn.NORM.DIST(($B107 - H$8)*H$16, 0, ABS(H$12), TRUE) * 2)
               + (H$5 * _xlfn.NORM.DIST($B107, H$9, ABS(H$13), FALSE) * _xlfn.NORM.DIST(($B107 - H$9)*H$17, 0, ABS(H$13), TRUE) * 2)
               + (H$6 * _xlfn.NORM.DIST($B107, H$10, ABS(H$14), FALSE) * _xlfn.NORM.DIST(($B107 - H$10)*H$18, 0, ABS(H$14), TRUE) * 2)</f>
        <v>59.920809720809373</v>
      </c>
      <c r="Y107" s="4">
        <f t="shared" ref="Y107:Y170" si="249">BE107 + (I$3 * _xlfn.NORM.DIST($B107, I$7, ABS(I$11), FALSE) * _xlfn.NORM.DIST(($B107 - I$7)*I$15, 0, ABS(I$11), TRUE) * 2)
               + (I$4 * _xlfn.NORM.DIST($B107, I$8, ABS(I$12), FALSE) * _xlfn.NORM.DIST(($B107 - I$8)*I$16, 0, ABS(I$12), TRUE) * 2)
               + (I$5 * _xlfn.NORM.DIST($B107, I$9, ABS(I$13), FALSE) * _xlfn.NORM.DIST(($B107 - I$9)*I$17, 0, ABS(I$13), TRUE) * 2)
               + (I$6 * _xlfn.NORM.DIST($B107, I$10, ABS(I$14), FALSE) * _xlfn.NORM.DIST(($B107 - I$10)*I$18, 0, ABS(I$14), TRUE) * 2)</f>
        <v>62.214560305181124</v>
      </c>
      <c r="Z107" s="4">
        <f t="shared" ref="Z107:Z170" si="250">BF107 + (J$3 * _xlfn.NORM.DIST($B107, J$7, ABS(J$11), FALSE) * _xlfn.NORM.DIST(($B107 - J$7)*J$15, 0, ABS(J$11), TRUE) * 2)
               + (J$4 * _xlfn.NORM.DIST($B107, J$8, ABS(J$12), FALSE) * _xlfn.NORM.DIST(($B107 - J$8)*J$16, 0, ABS(J$12), TRUE) * 2)
               + (J$5 * _xlfn.NORM.DIST($B107, J$9, ABS(J$13), FALSE) * _xlfn.NORM.DIST(($B107 - J$9)*J$17, 0, ABS(J$13), TRUE) * 2)
               + (J$6 * _xlfn.NORM.DIST($B107, J$10, ABS(J$14), FALSE) * _xlfn.NORM.DIST(($B107 - J$10)*J$18, 0, ABS(J$14), TRUE) * 2)</f>
        <v>62.770816332271345</v>
      </c>
      <c r="AA107" s="4">
        <f t="shared" ref="AA107:AA170" si="251">BG107 + (K$3 * _xlfn.NORM.DIST($B107, K$7, ABS(K$11), FALSE) * _xlfn.NORM.DIST(($B107 - K$7)*K$15, 0, ABS(K$11), TRUE) * 2)
               + (K$4 * _xlfn.NORM.DIST($B107, K$8, ABS(K$12), FALSE) * _xlfn.NORM.DIST(($B107 - K$8)*K$16, 0, ABS(K$12), TRUE) * 2)
               + (K$5 * _xlfn.NORM.DIST($B107, K$9, ABS(K$13), FALSE) * _xlfn.NORM.DIST(($B107 - K$9)*K$17, 0, ABS(K$13), TRUE) * 2)
               + (K$6 * _xlfn.NORM.DIST($B107, K$10, ABS(K$14), FALSE) * _xlfn.NORM.DIST(($B107 - K$10)*K$18, 0, ABS(K$14), TRUE) * 2)</f>
        <v>64.587908819046845</v>
      </c>
      <c r="AB107" s="4">
        <f t="shared" ref="AB107:AB170" si="252">BH107 + (L$3 * _xlfn.NORM.DIST($B107, L$7, ABS(L$11), FALSE) * _xlfn.NORM.DIST(($B107 - L$7)*L$15, 0, ABS(L$11), TRUE) * 2)
               + (L$4 * _xlfn.NORM.DIST($B107, L$8, ABS(L$12), FALSE) * _xlfn.NORM.DIST(($B107 - L$8)*L$16, 0, ABS(L$12), TRUE) * 2)
               + (L$5 * _xlfn.NORM.DIST($B107, L$9, ABS(L$13), FALSE) * _xlfn.NORM.DIST(($B107 - L$9)*L$17, 0, ABS(L$13), TRUE) * 2)
               + (L$6 * _xlfn.NORM.DIST($B107, L$10, ABS(L$14), FALSE) * _xlfn.NORM.DIST(($B107 - L$10)*L$18, 0, ABS(L$14), TRUE) * 2)</f>
        <v>63.608308673987828</v>
      </c>
      <c r="AC107" s="4">
        <f t="shared" ref="AC107:AC170" si="253">BI107 + (M$3 * _xlfn.NORM.DIST($B107, M$7, ABS(M$11), FALSE) * _xlfn.NORM.DIST(($B107 - M$7)*M$15, 0, ABS(M$11), TRUE) * 2)
               + (M$4 * _xlfn.NORM.DIST($B107, M$8, ABS(M$12), FALSE) * _xlfn.NORM.DIST(($B107 - M$8)*M$16, 0, ABS(M$12), TRUE) * 2)
               + (M$5 * _xlfn.NORM.DIST($B107, M$9, ABS(M$13), FALSE) * _xlfn.NORM.DIST(($B107 - M$9)*M$17, 0, ABS(M$13), TRUE) * 2)
               + (M$6 * _xlfn.NORM.DIST($B107, M$10, ABS(M$14), FALSE) * _xlfn.NORM.DIST(($B107 - M$10)*M$18, 0, ABS(M$14), TRUE) * 2)</f>
        <v>61.273457637083496</v>
      </c>
      <c r="AD107" s="4">
        <f t="shared" ref="AD107:AD170" si="254">BJ107 + (N$3 * _xlfn.NORM.DIST($B107, N$7, ABS(N$11), FALSE) * _xlfn.NORM.DIST(($B107 - N$7)*N$15, 0, ABS(N$11), TRUE) * 2)
               + (N$4 * _xlfn.NORM.DIST($B107, N$8, ABS(N$12), FALSE) * _xlfn.NORM.DIST(($B107 - N$8)*N$16, 0, ABS(N$12), TRUE) * 2)
               + (N$5 * _xlfn.NORM.DIST($B107, N$9, ABS(N$13), FALSE) * _xlfn.NORM.DIST(($B107 - N$9)*N$17, 0, ABS(N$13), TRUE) * 2)
               + (N$6 * _xlfn.NORM.DIST($B107, N$10, ABS(N$14), FALSE) * _xlfn.NORM.DIST(($B107 - N$10)*N$18, 0, ABS(N$14), TRUE) * 2)</f>
        <v>63.688892920246353</v>
      </c>
      <c r="AE107" s="4">
        <f t="shared" ref="AE107:AE170" si="255">BK107 + (O$3 * _xlfn.NORM.DIST($B107, O$7, ABS(O$11), FALSE) * _xlfn.NORM.DIST(($B107 - O$7)*O$15, 0, ABS(O$11), TRUE) * 2)
               + (O$4 * _xlfn.NORM.DIST($B107, O$8, ABS(O$12), FALSE) * _xlfn.NORM.DIST(($B107 - O$8)*O$16, 0, ABS(O$12), TRUE) * 2)
               + (O$5 * _xlfn.NORM.DIST($B107, O$9, ABS(O$13), FALSE) * _xlfn.NORM.DIST(($B107 - O$9)*O$17, 0, ABS(O$13), TRUE) * 2)
               + (O$6 * _xlfn.NORM.DIST($B107, O$10, ABS(O$14), FALSE) * _xlfn.NORM.DIST(($B107 - O$10)*O$18, 0, ABS(O$14), TRUE) * 2)</f>
        <v>66.808678284118756</v>
      </c>
      <c r="AF107" s="4">
        <f t="shared" si="141"/>
        <v>62.103328593407461</v>
      </c>
      <c r="AG107" s="4">
        <f t="shared" si="241"/>
        <v>61.015477138206897</v>
      </c>
      <c r="AI107" s="4">
        <f t="shared" si="142"/>
        <v>-2.6968908999662773</v>
      </c>
      <c r="AJ107" s="4">
        <f t="shared" si="143"/>
        <v>-2.2630602572146117</v>
      </c>
      <c r="AK107" s="4">
        <f t="shared" si="144"/>
        <v>-3.063097740044519</v>
      </c>
      <c r="AL107" s="4">
        <f t="shared" si="145"/>
        <v>-4.5072969472512057</v>
      </c>
      <c r="AM107" s="4">
        <f t="shared" si="146"/>
        <v>-3.7692947139414414</v>
      </c>
      <c r="AN107" s="4">
        <f t="shared" si="147"/>
        <v>-2.8208097208093719</v>
      </c>
      <c r="AO107" s="4">
        <f t="shared" si="148"/>
        <v>-2.6475603051811234</v>
      </c>
      <c r="AP107" s="4">
        <f t="shared" si="149"/>
        <v>-3.620816332271346</v>
      </c>
      <c r="AQ107" s="4">
        <f t="shared" si="150"/>
        <v>-2.7049088190468424</v>
      </c>
      <c r="AR107" s="4">
        <f t="shared" si="151"/>
        <v>-2.3413086739878253</v>
      </c>
      <c r="AS107" s="4">
        <f t="shared" si="152"/>
        <v>-3.2904576370834988</v>
      </c>
      <c r="AT107" s="4">
        <f t="shared" si="153"/>
        <v>-8.9058929202463517</v>
      </c>
      <c r="AU107" s="4">
        <f t="shared" si="154"/>
        <v>-7.3086782841187556</v>
      </c>
      <c r="AV107" s="4">
        <f t="shared" si="155"/>
        <v>-4.3863285934074625</v>
      </c>
      <c r="AW107" s="4">
        <f t="shared" si="155"/>
        <v>-2.8654771382068986</v>
      </c>
      <c r="AY107" s="2">
        <f t="shared" si="156"/>
        <v>55.376842550993878</v>
      </c>
      <c r="AZ107" s="2">
        <f t="shared" si="157"/>
        <v>59.283843736556221</v>
      </c>
      <c r="BA107" s="2">
        <f t="shared" si="158"/>
        <v>55.507338015686472</v>
      </c>
      <c r="BB107" s="2">
        <f t="shared" si="159"/>
        <v>53.738104722613812</v>
      </c>
      <c r="BC107" s="2">
        <f t="shared" si="160"/>
        <v>57.62025815310831</v>
      </c>
      <c r="BD107" s="2">
        <f t="shared" si="161"/>
        <v>59.529936282633749</v>
      </c>
      <c r="BE107" s="2">
        <f t="shared" si="162"/>
        <v>61.631480723658164</v>
      </c>
      <c r="BF107" s="2">
        <f t="shared" si="163"/>
        <v>62.125737984990302</v>
      </c>
      <c r="BG107" s="2">
        <f t="shared" si="164"/>
        <v>64.359787857291138</v>
      </c>
      <c r="BH107" s="2">
        <f t="shared" si="165"/>
        <v>63.234590572986136</v>
      </c>
      <c r="BI107" s="2">
        <f t="shared" si="166"/>
        <v>60.57033188371922</v>
      </c>
      <c r="BJ107" s="2">
        <f t="shared" si="167"/>
        <v>57.963344008737003</v>
      </c>
      <c r="BK107" s="2">
        <f t="shared" si="168"/>
        <v>60.29380720630509</v>
      </c>
      <c r="BL107" s="2">
        <f t="shared" si="169"/>
        <v>61.342949128352828</v>
      </c>
      <c r="BM107" s="2">
        <f t="shared" si="169"/>
        <v>60.957617960503569</v>
      </c>
      <c r="BO107" s="2" t="str">
        <f t="shared" si="170"/>
        <v/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>
        <f t="shared" si="175"/>
        <v>57.1</v>
      </c>
      <c r="BU107" s="2">
        <f t="shared" si="176"/>
        <v>59.567</v>
      </c>
      <c r="BV107" s="2">
        <f t="shared" si="177"/>
        <v>59.15</v>
      </c>
      <c r="BW107" s="2">
        <f t="shared" si="178"/>
        <v>61.883000000000003</v>
      </c>
      <c r="BX107" s="2">
        <f t="shared" si="179"/>
        <v>61.267000000000003</v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>
        <f t="shared" si="242"/>
        <v>58.15</v>
      </c>
      <c r="CE107" s="2" t="str">
        <f t="shared" si="184"/>
        <v/>
      </c>
      <c r="CF107" s="2" t="str">
        <f t="shared" si="185"/>
        <v/>
      </c>
      <c r="CG107" s="2" t="str">
        <f t="shared" si="186"/>
        <v/>
      </c>
      <c r="CH107" s="2" t="str">
        <f t="shared" si="187"/>
        <v/>
      </c>
      <c r="CI107" s="2" t="str">
        <f t="shared" si="188"/>
        <v/>
      </c>
      <c r="CJ107" s="2">
        <f t="shared" si="189"/>
        <v>57.1</v>
      </c>
      <c r="CK107" s="2">
        <f t="shared" si="190"/>
        <v>59.567</v>
      </c>
      <c r="CL107" s="2">
        <f t="shared" si="191"/>
        <v>59.15</v>
      </c>
      <c r="CM107" s="2">
        <f t="shared" si="192"/>
        <v>61.883000000000003</v>
      </c>
      <c r="CN107" s="2">
        <f t="shared" si="193"/>
        <v>61.267000000000003</v>
      </c>
      <c r="CO107" s="2" t="str">
        <f t="shared" si="194"/>
        <v/>
      </c>
      <c r="CP107" s="2" t="str">
        <f t="shared" si="195"/>
        <v/>
      </c>
      <c r="CQ107" s="2" t="str">
        <f t="shared" si="196"/>
        <v/>
      </c>
      <c r="CR107" s="2" t="str">
        <f t="shared" si="197"/>
        <v/>
      </c>
      <c r="CS107" s="2">
        <f t="shared" si="243"/>
        <v>58.15</v>
      </c>
      <c r="CU107" s="2">
        <f t="shared" si="198"/>
        <v>55.727641455705054</v>
      </c>
      <c r="CV107" s="2">
        <f t="shared" si="199"/>
        <v>59.701562341417109</v>
      </c>
      <c r="CW107" s="2">
        <f t="shared" si="200"/>
        <v>56.029713402951572</v>
      </c>
      <c r="CX107" s="2">
        <f t="shared" si="201"/>
        <v>54.05091425704488</v>
      </c>
      <c r="CY107" s="2">
        <f t="shared" si="202"/>
        <v>57.996510404979716</v>
      </c>
      <c r="CZ107" s="2">
        <f t="shared" si="203"/>
        <v>59.825895704054588</v>
      </c>
      <c r="DA107" s="2">
        <f t="shared" si="204"/>
        <v>61.914365458738068</v>
      </c>
      <c r="DB107" s="2">
        <f t="shared" si="205"/>
        <v>62.517402817420113</v>
      </c>
      <c r="DC107" s="2">
        <f t="shared" si="206"/>
        <v>64.711308281783758</v>
      </c>
      <c r="DD107" s="2">
        <f t="shared" si="207"/>
        <v>63.607198092546291</v>
      </c>
      <c r="DE107" s="2">
        <f t="shared" si="208"/>
        <v>61.231669208806586</v>
      </c>
      <c r="DF107" s="2">
        <f t="shared" si="209"/>
        <v>58.296499323573585</v>
      </c>
      <c r="DG107" s="2">
        <f t="shared" si="210"/>
        <v>60.454291304347819</v>
      </c>
      <c r="DH107" s="2">
        <f t="shared" si="211"/>
        <v>61.504007062395516</v>
      </c>
      <c r="DI107" s="2">
        <f t="shared" si="211"/>
        <v>60.975767334092794</v>
      </c>
      <c r="DK107" s="2">
        <f t="shared" si="212"/>
        <v>54.17278863828831</v>
      </c>
      <c r="DL107" s="2">
        <f t="shared" si="213"/>
        <v>57.815428489046468</v>
      </c>
      <c r="DM107" s="2">
        <f t="shared" si="214"/>
        <v>53.777639025030965</v>
      </c>
      <c r="DN107" s="2">
        <f t="shared" si="215"/>
        <v>52.74252203817305</v>
      </c>
      <c r="DO107" s="2">
        <f t="shared" si="216"/>
        <v>56.43021358851982</v>
      </c>
      <c r="DP107" s="2">
        <f t="shared" si="217"/>
        <v>58.640617825370235</v>
      </c>
      <c r="DQ107" s="2">
        <f t="shared" si="218"/>
        <v>60.787473586200726</v>
      </c>
      <c r="DR107" s="2">
        <f t="shared" si="219"/>
        <v>60.96240885834321</v>
      </c>
      <c r="DS107" s="2">
        <f t="shared" si="220"/>
        <v>63.407965719776442</v>
      </c>
      <c r="DT107" s="2">
        <f t="shared" si="221"/>
        <v>62.154602430967174</v>
      </c>
      <c r="DU107" s="2">
        <f t="shared" si="222"/>
        <v>58.448452570696411</v>
      </c>
      <c r="DV107" s="2">
        <f t="shared" si="223"/>
        <v>56.725215579728072</v>
      </c>
      <c r="DW107" s="2">
        <f t="shared" si="224"/>
        <v>59.696044157052064</v>
      </c>
      <c r="DX107" s="2">
        <f t="shared" si="225"/>
        <v>60.790651272830495</v>
      </c>
      <c r="DY107" s="2">
        <f t="shared" si="225"/>
        <v>60.888033398060401</v>
      </c>
      <c r="EA107" s="2">
        <f t="shared" si="226"/>
        <v>0.22561550571326436</v>
      </c>
      <c r="EB107" s="2">
        <f t="shared" si="227"/>
        <v>0.22146816586525123</v>
      </c>
      <c r="EC107" s="2">
        <f t="shared" si="228"/>
        <v>0.23195299071224212</v>
      </c>
      <c r="ED107" s="2">
        <f t="shared" si="229"/>
        <v>0.23907932951541866</v>
      </c>
      <c r="EE107" s="2">
        <f t="shared" si="230"/>
        <v>0.2402177211352593</v>
      </c>
      <c r="EF107" s="2">
        <f t="shared" si="231"/>
        <v>0.24969623304651029</v>
      </c>
      <c r="EG107" s="2">
        <f t="shared" si="232"/>
        <v>0.25103094802073339</v>
      </c>
      <c r="EH107" s="2">
        <f t="shared" si="233"/>
        <v>0.25187546880395689</v>
      </c>
      <c r="EI107" s="2">
        <f t="shared" si="234"/>
        <v>0.26970685584857818</v>
      </c>
      <c r="EJ107" s="2">
        <f t="shared" si="235"/>
        <v>0.25651151894195601</v>
      </c>
      <c r="EK107" s="2">
        <f t="shared" si="236"/>
        <v>0.23761618698011891</v>
      </c>
      <c r="EL107" s="2">
        <f t="shared" si="237"/>
        <v>0.21202746871244746</v>
      </c>
      <c r="EM107" s="2">
        <f t="shared" si="238"/>
        <v>0.21165143662602093</v>
      </c>
      <c r="EN107" s="2">
        <f t="shared" si="239"/>
        <v>0.22577504297104667</v>
      </c>
      <c r="EO107" s="2">
        <f t="shared" si="239"/>
        <v>0.20686833863840343</v>
      </c>
    </row>
    <row r="108" spans="2:145" x14ac:dyDescent="0.25">
      <c r="B108" s="2">
        <v>81</v>
      </c>
      <c r="C108" s="43">
        <v>52.81</v>
      </c>
      <c r="D108" s="43">
        <v>57.383000000000003</v>
      </c>
      <c r="E108" s="43">
        <v>51.783000000000001</v>
      </c>
      <c r="F108" s="43">
        <v>50.65</v>
      </c>
      <c r="G108" s="43">
        <v>54.216999999999999</v>
      </c>
      <c r="H108" s="43">
        <v>56.35</v>
      </c>
      <c r="I108" s="43">
        <v>59.317</v>
      </c>
      <c r="J108" s="43">
        <v>58.482999999999997</v>
      </c>
      <c r="K108" s="43">
        <v>62.167000000000002</v>
      </c>
      <c r="L108" s="43">
        <v>60.35</v>
      </c>
      <c r="M108" s="43">
        <v>56.667000000000002</v>
      </c>
      <c r="N108" s="43">
        <v>55.366999999999997</v>
      </c>
      <c r="O108" s="43">
        <v>58.616999999999997</v>
      </c>
      <c r="P108" s="43">
        <v>58.75</v>
      </c>
      <c r="Q108" s="43">
        <v>59.082999999999998</v>
      </c>
      <c r="S108" s="4">
        <f t="shared" si="240"/>
        <v>55.617676872197848</v>
      </c>
      <c r="T108" s="4">
        <f t="shared" si="244"/>
        <v>60.094453855232295</v>
      </c>
      <c r="U108" s="4">
        <f t="shared" si="245"/>
        <v>55.853821605743249</v>
      </c>
      <c r="V108" s="4">
        <f t="shared" si="246"/>
        <v>54.090672773249423</v>
      </c>
      <c r="W108" s="4">
        <f t="shared" si="247"/>
        <v>57.593888406119959</v>
      </c>
      <c r="X108" s="4">
        <f t="shared" si="248"/>
        <v>59.340961966543375</v>
      </c>
      <c r="Y108" s="4">
        <f t="shared" si="249"/>
        <v>61.484288783779299</v>
      </c>
      <c r="Z108" s="4">
        <f t="shared" si="250"/>
        <v>61.953741589360334</v>
      </c>
      <c r="AA108" s="4">
        <f t="shared" si="251"/>
        <v>64.071901187606258</v>
      </c>
      <c r="AB108" s="4">
        <f t="shared" si="252"/>
        <v>62.994529274762499</v>
      </c>
      <c r="AC108" s="4">
        <f t="shared" si="253"/>
        <v>60.309778271038425</v>
      </c>
      <c r="AD108" s="4">
        <f t="shared" si="254"/>
        <v>59.588453462520576</v>
      </c>
      <c r="AE108" s="4">
        <f t="shared" si="255"/>
        <v>62.361818790296908</v>
      </c>
      <c r="AF108" s="4">
        <f t="shared" si="141"/>
        <v>61.298439997274755</v>
      </c>
      <c r="AG108" s="4">
        <f t="shared" si="241"/>
        <v>60.828983469378116</v>
      </c>
      <c r="AI108" s="4">
        <f t="shared" si="142"/>
        <v>-2.8076768721978453</v>
      </c>
      <c r="AJ108" s="4">
        <f t="shared" si="143"/>
        <v>-2.7114538552322927</v>
      </c>
      <c r="AK108" s="4">
        <f t="shared" si="144"/>
        <v>-4.070821605743248</v>
      </c>
      <c r="AL108" s="4">
        <f t="shared" si="145"/>
        <v>-3.4406727732494247</v>
      </c>
      <c r="AM108" s="4">
        <f t="shared" si="146"/>
        <v>-3.37688840611996</v>
      </c>
      <c r="AN108" s="4">
        <f t="shared" si="147"/>
        <v>-2.9909619665433738</v>
      </c>
      <c r="AO108" s="4">
        <f t="shared" si="148"/>
        <v>-2.1672887837792985</v>
      </c>
      <c r="AP108" s="4">
        <f t="shared" si="149"/>
        <v>-3.4707415893603368</v>
      </c>
      <c r="AQ108" s="4">
        <f t="shared" si="150"/>
        <v>-1.9049011876062565</v>
      </c>
      <c r="AR108" s="4">
        <f t="shared" si="151"/>
        <v>-2.6445292747624976</v>
      </c>
      <c r="AS108" s="4">
        <f t="shared" si="152"/>
        <v>-3.6427782710384236</v>
      </c>
      <c r="AT108" s="4">
        <f t="shared" si="153"/>
        <v>-4.2214534625205786</v>
      </c>
      <c r="AU108" s="4">
        <f t="shared" si="154"/>
        <v>-3.744818790296911</v>
      </c>
      <c r="AV108" s="4">
        <f t="shared" si="155"/>
        <v>-2.5484399972747553</v>
      </c>
      <c r="AW108" s="4">
        <f t="shared" si="155"/>
        <v>-1.7459834693781175</v>
      </c>
      <c r="AY108" s="2">
        <f t="shared" si="156"/>
        <v>55.110808628643028</v>
      </c>
      <c r="AZ108" s="2">
        <f t="shared" si="157"/>
        <v>58.956108674359797</v>
      </c>
      <c r="BA108" s="2">
        <f t="shared" si="158"/>
        <v>55.153544277400393</v>
      </c>
      <c r="BB108" s="2">
        <f t="shared" si="159"/>
        <v>53.458233023374774</v>
      </c>
      <c r="BC108" s="2">
        <f t="shared" si="160"/>
        <v>57.336940082770226</v>
      </c>
      <c r="BD108" s="2">
        <f t="shared" si="161"/>
        <v>59.264737991499629</v>
      </c>
      <c r="BE108" s="2">
        <f t="shared" si="162"/>
        <v>61.358622780085419</v>
      </c>
      <c r="BF108" s="2">
        <f t="shared" si="163"/>
        <v>61.816386132139741</v>
      </c>
      <c r="BG108" s="2">
        <f t="shared" si="164"/>
        <v>64.029284434350501</v>
      </c>
      <c r="BH108" s="2">
        <f t="shared" si="165"/>
        <v>62.922606835939774</v>
      </c>
      <c r="BI108" s="2">
        <f t="shared" si="166"/>
        <v>60.173976178514728</v>
      </c>
      <c r="BJ108" s="2">
        <f t="shared" si="167"/>
        <v>57.689750671668676</v>
      </c>
      <c r="BK108" s="2">
        <f t="shared" si="168"/>
        <v>60.05065439479457</v>
      </c>
      <c r="BL108" s="2">
        <f t="shared" si="169"/>
        <v>61.147067195277302</v>
      </c>
      <c r="BM108" s="2">
        <f t="shared" si="169"/>
        <v>60.823503232478217</v>
      </c>
      <c r="BO108" s="2">
        <f t="shared" si="170"/>
        <v>52.81</v>
      </c>
      <c r="BP108" s="2" t="str">
        <f t="shared" si="171"/>
        <v/>
      </c>
      <c r="BQ108" s="2">
        <f t="shared" si="172"/>
        <v>51.783000000000001</v>
      </c>
      <c r="BR108" s="2">
        <f t="shared" si="173"/>
        <v>50.65</v>
      </c>
      <c r="BS108" s="2">
        <f t="shared" si="174"/>
        <v>54.216999999999999</v>
      </c>
      <c r="BT108" s="2">
        <f t="shared" si="175"/>
        <v>56.35</v>
      </c>
      <c r="BU108" s="2">
        <f t="shared" si="176"/>
        <v>59.317</v>
      </c>
      <c r="BV108" s="2">
        <f t="shared" si="177"/>
        <v>58.482999999999997</v>
      </c>
      <c r="BW108" s="2">
        <f t="shared" si="178"/>
        <v>62.167000000000002</v>
      </c>
      <c r="BX108" s="2">
        <f t="shared" si="179"/>
        <v>60.35</v>
      </c>
      <c r="BY108" s="2">
        <f t="shared" si="180"/>
        <v>56.667000000000002</v>
      </c>
      <c r="BZ108" s="2" t="str">
        <f t="shared" si="181"/>
        <v/>
      </c>
      <c r="CA108" s="2" t="str">
        <f t="shared" si="182"/>
        <v/>
      </c>
      <c r="CB108" s="2">
        <f t="shared" si="183"/>
        <v>58.75</v>
      </c>
      <c r="CC108" s="2">
        <f t="shared" si="242"/>
        <v>59.082999999999998</v>
      </c>
      <c r="CE108" s="2">
        <f t="shared" si="184"/>
        <v>52.81</v>
      </c>
      <c r="CF108" s="2" t="str">
        <f t="shared" si="185"/>
        <v/>
      </c>
      <c r="CG108" s="2">
        <f t="shared" si="186"/>
        <v>51.783000000000001</v>
      </c>
      <c r="CH108" s="2">
        <f t="shared" si="187"/>
        <v>50.65</v>
      </c>
      <c r="CI108" s="2">
        <f t="shared" si="188"/>
        <v>54.216999999999999</v>
      </c>
      <c r="CJ108" s="2">
        <f t="shared" si="189"/>
        <v>56.35</v>
      </c>
      <c r="CK108" s="2">
        <f t="shared" si="190"/>
        <v>59.317</v>
      </c>
      <c r="CL108" s="2">
        <f t="shared" si="191"/>
        <v>58.482999999999997</v>
      </c>
      <c r="CM108" s="2">
        <f t="shared" si="192"/>
        <v>62.167000000000002</v>
      </c>
      <c r="CN108" s="2">
        <f t="shared" si="193"/>
        <v>60.35</v>
      </c>
      <c r="CO108" s="2">
        <f t="shared" si="194"/>
        <v>56.667000000000002</v>
      </c>
      <c r="CP108" s="2" t="str">
        <f t="shared" si="195"/>
        <v/>
      </c>
      <c r="CQ108" s="2" t="str">
        <f t="shared" si="196"/>
        <v/>
      </c>
      <c r="CR108" s="2">
        <f t="shared" si="197"/>
        <v>58.75</v>
      </c>
      <c r="CS108" s="2">
        <f t="shared" si="243"/>
        <v>59.082999999999998</v>
      </c>
      <c r="CU108" s="2">
        <f t="shared" si="198"/>
        <v>55.453371247889727</v>
      </c>
      <c r="CV108" s="2">
        <f t="shared" si="199"/>
        <v>59.371703157633561</v>
      </c>
      <c r="CW108" s="2">
        <f t="shared" si="200"/>
        <v>55.662067144213339</v>
      </c>
      <c r="CX108" s="2">
        <f t="shared" si="201"/>
        <v>53.759795030939017</v>
      </c>
      <c r="CY108" s="2">
        <f t="shared" si="202"/>
        <v>57.70747219944765</v>
      </c>
      <c r="CZ108" s="2">
        <f t="shared" si="203"/>
        <v>59.553531374882127</v>
      </c>
      <c r="DA108" s="2">
        <f t="shared" si="204"/>
        <v>61.636777798324559</v>
      </c>
      <c r="DB108" s="2">
        <f t="shared" si="205"/>
        <v>62.202011131571666</v>
      </c>
      <c r="DC108" s="2">
        <f t="shared" si="206"/>
        <v>64.3679653296754</v>
      </c>
      <c r="DD108" s="2">
        <f t="shared" si="207"/>
        <v>63.284625617964579</v>
      </c>
      <c r="DE108" s="2">
        <f t="shared" si="208"/>
        <v>60.828826303905579</v>
      </c>
      <c r="DF108" s="2">
        <f t="shared" si="209"/>
        <v>58.027969688940551</v>
      </c>
      <c r="DG108" s="2">
        <f t="shared" si="210"/>
        <v>60.213399999999993</v>
      </c>
      <c r="DH108" s="2">
        <f t="shared" si="211"/>
        <v>61.318086816861772</v>
      </c>
      <c r="DI108" s="2">
        <f t="shared" si="211"/>
        <v>60.852283524164434</v>
      </c>
      <c r="DK108" s="2">
        <f t="shared" si="212"/>
        <v>54.038480556973269</v>
      </c>
      <c r="DL108" s="2">
        <f t="shared" si="213"/>
        <v>57.623708010045945</v>
      </c>
      <c r="DM108" s="2">
        <f t="shared" si="214"/>
        <v>53.617872819399693</v>
      </c>
      <c r="DN108" s="2">
        <f t="shared" si="215"/>
        <v>52.582898659070246</v>
      </c>
      <c r="DO108" s="2">
        <f t="shared" si="216"/>
        <v>56.268106786225076</v>
      </c>
      <c r="DP108" s="2">
        <f t="shared" si="217"/>
        <v>58.473308234901438</v>
      </c>
      <c r="DQ108" s="2">
        <f t="shared" si="218"/>
        <v>60.60174892073907</v>
      </c>
      <c r="DR108" s="2">
        <f t="shared" si="219"/>
        <v>60.771778476047693</v>
      </c>
      <c r="DS108" s="2">
        <f t="shared" si="220"/>
        <v>63.192919268149822</v>
      </c>
      <c r="DT108" s="2">
        <f t="shared" si="221"/>
        <v>61.965636501987326</v>
      </c>
      <c r="DU108" s="2">
        <f t="shared" si="222"/>
        <v>58.257781810919177</v>
      </c>
      <c r="DV108" s="2">
        <f t="shared" si="223"/>
        <v>56.543401364016155</v>
      </c>
      <c r="DW108" s="2">
        <f t="shared" si="224"/>
        <v>59.497805647914106</v>
      </c>
      <c r="DX108" s="2">
        <f t="shared" si="225"/>
        <v>60.612210823245064</v>
      </c>
      <c r="DY108" s="2">
        <f t="shared" si="225"/>
        <v>60.722868834809859</v>
      </c>
      <c r="EA108" s="2">
        <f t="shared" si="226"/>
        <v>0.24211242709131836</v>
      </c>
      <c r="EB108" s="2">
        <f t="shared" si="227"/>
        <v>0.23775494105194045</v>
      </c>
      <c r="EC108" s="2">
        <f t="shared" si="228"/>
        <v>0.24876444506287643</v>
      </c>
      <c r="ED108" s="2">
        <f t="shared" si="229"/>
        <v>0.25623497087122299</v>
      </c>
      <c r="EE108" s="2">
        <f t="shared" si="230"/>
        <v>0.25742741438245392</v>
      </c>
      <c r="EF108" s="2">
        <f t="shared" si="231"/>
        <v>0.26734604425124336</v>
      </c>
      <c r="EG108" s="2">
        <f t="shared" si="232"/>
        <v>0.26874131172843951</v>
      </c>
      <c r="EH108" s="2">
        <f t="shared" si="233"/>
        <v>0.26962396498397073</v>
      </c>
      <c r="EI108" s="2">
        <f t="shared" si="234"/>
        <v>0.28822776094852326</v>
      </c>
      <c r="EJ108" s="2">
        <f t="shared" si="235"/>
        <v>0.27446684558620127</v>
      </c>
      <c r="EK108" s="2">
        <f t="shared" si="236"/>
        <v>0.2547019809175719</v>
      </c>
      <c r="EL108" s="2">
        <f t="shared" si="237"/>
        <v>0.22782313996164255</v>
      </c>
      <c r="EM108" s="2">
        <f t="shared" si="238"/>
        <v>0.22742717956204458</v>
      </c>
      <c r="EN108" s="2">
        <f t="shared" si="239"/>
        <v>0.24227997995541628</v>
      </c>
      <c r="EO108" s="2">
        <f t="shared" si="239"/>
        <v>0.22238813715620553</v>
      </c>
    </row>
    <row r="109" spans="2:145" x14ac:dyDescent="0.25">
      <c r="B109" s="2">
        <v>82</v>
      </c>
      <c r="C109" s="43">
        <v>53.222000000000001</v>
      </c>
      <c r="D109" s="43">
        <v>56.067</v>
      </c>
      <c r="E109" s="43">
        <v>52.216999999999999</v>
      </c>
      <c r="F109" s="43">
        <v>51.133000000000003</v>
      </c>
      <c r="G109" s="43">
        <v>55.15</v>
      </c>
      <c r="H109" s="43">
        <v>57.633000000000003</v>
      </c>
      <c r="I109" s="43">
        <v>60.033000000000001</v>
      </c>
      <c r="J109" s="43">
        <v>60.716999999999999</v>
      </c>
      <c r="K109" s="43">
        <v>61.75</v>
      </c>
      <c r="L109" s="43">
        <v>61.383000000000003</v>
      </c>
      <c r="M109" s="43">
        <v>55.317</v>
      </c>
      <c r="N109" s="43">
        <v>55.15</v>
      </c>
      <c r="O109" s="43">
        <v>59</v>
      </c>
      <c r="P109" s="43">
        <v>58.267000000000003</v>
      </c>
      <c r="Q109" s="43">
        <v>59.15</v>
      </c>
      <c r="S109" s="4">
        <f t="shared" si="240"/>
        <v>54.957922150123274</v>
      </c>
      <c r="T109" s="4">
        <f t="shared" si="244"/>
        <v>58.906173189729579</v>
      </c>
      <c r="U109" s="4">
        <f t="shared" si="245"/>
        <v>54.96415017711643</v>
      </c>
      <c r="V109" s="4">
        <f t="shared" si="246"/>
        <v>53.335846662974859</v>
      </c>
      <c r="W109" s="4">
        <f t="shared" si="247"/>
        <v>57.107242529838544</v>
      </c>
      <c r="X109" s="4">
        <f t="shared" si="248"/>
        <v>59.014363205223603</v>
      </c>
      <c r="Y109" s="4">
        <f t="shared" si="249"/>
        <v>61.110201904407695</v>
      </c>
      <c r="Z109" s="4">
        <f t="shared" si="250"/>
        <v>61.533900190289046</v>
      </c>
      <c r="AA109" s="4">
        <f t="shared" si="251"/>
        <v>63.709369070203657</v>
      </c>
      <c r="AB109" s="4">
        <f t="shared" si="252"/>
        <v>62.625564873602976</v>
      </c>
      <c r="AC109" s="4">
        <f t="shared" si="253"/>
        <v>59.80333721849523</v>
      </c>
      <c r="AD109" s="4">
        <f t="shared" si="254"/>
        <v>57.935519454479419</v>
      </c>
      <c r="AE109" s="4">
        <f t="shared" si="255"/>
        <v>60.493032372404663</v>
      </c>
      <c r="AF109" s="4">
        <f t="shared" si="141"/>
        <v>60.974237250322034</v>
      </c>
      <c r="AG109" s="4">
        <f t="shared" si="241"/>
        <v>60.688568474360061</v>
      </c>
      <c r="AI109" s="4">
        <f t="shared" si="142"/>
        <v>-1.7359221501232724</v>
      </c>
      <c r="AJ109" s="4">
        <f t="shared" si="143"/>
        <v>-2.8391731897295784</v>
      </c>
      <c r="AK109" s="4">
        <f t="shared" si="144"/>
        <v>-2.7471501771164313</v>
      </c>
      <c r="AL109" s="4">
        <f t="shared" si="145"/>
        <v>-2.2028466629748564</v>
      </c>
      <c r="AM109" s="4">
        <f t="shared" si="146"/>
        <v>-1.9572425298385454</v>
      </c>
      <c r="AN109" s="4">
        <f t="shared" si="147"/>
        <v>-1.3813632052236002</v>
      </c>
      <c r="AO109" s="4">
        <f t="shared" si="148"/>
        <v>-1.0772019044076941</v>
      </c>
      <c r="AP109" s="4">
        <f t="shared" si="149"/>
        <v>-0.81690019028904715</v>
      </c>
      <c r="AQ109" s="4">
        <f t="shared" si="150"/>
        <v>-1.9593690702036568</v>
      </c>
      <c r="AR109" s="4">
        <f t="shared" si="151"/>
        <v>-1.2425648736029729</v>
      </c>
      <c r="AS109" s="4">
        <f t="shared" si="152"/>
        <v>-4.4863372184952297</v>
      </c>
      <c r="AT109" s="4">
        <f t="shared" si="153"/>
        <v>-2.7855194544794202</v>
      </c>
      <c r="AU109" s="4">
        <f t="shared" si="154"/>
        <v>-1.493032372404663</v>
      </c>
      <c r="AV109" s="4">
        <f t="shared" si="155"/>
        <v>-2.7072372503220308</v>
      </c>
      <c r="AW109" s="4">
        <f t="shared" si="155"/>
        <v>-1.5385684743600621</v>
      </c>
      <c r="AY109" s="2">
        <f t="shared" si="156"/>
        <v>54.848369889376585</v>
      </c>
      <c r="AZ109" s="2">
        <f t="shared" si="157"/>
        <v>58.631576282082463</v>
      </c>
      <c r="BA109" s="2">
        <f t="shared" si="158"/>
        <v>54.805278592549932</v>
      </c>
      <c r="BB109" s="2">
        <f t="shared" si="159"/>
        <v>53.182049897862385</v>
      </c>
      <c r="BC109" s="2">
        <f t="shared" si="160"/>
        <v>57.056959347351814</v>
      </c>
      <c r="BD109" s="2">
        <f t="shared" si="161"/>
        <v>59.002494859628698</v>
      </c>
      <c r="BE109" s="2">
        <f t="shared" si="162"/>
        <v>61.088292156445888</v>
      </c>
      <c r="BF109" s="2">
        <f t="shared" si="163"/>
        <v>61.510459071635466</v>
      </c>
      <c r="BG109" s="2">
        <f t="shared" si="164"/>
        <v>63.702762582196328</v>
      </c>
      <c r="BH109" s="2">
        <f t="shared" si="165"/>
        <v>62.614518655811644</v>
      </c>
      <c r="BI109" s="2">
        <f t="shared" si="166"/>
        <v>59.783008860378182</v>
      </c>
      <c r="BJ109" s="2">
        <f t="shared" si="167"/>
        <v>57.417762126389221</v>
      </c>
      <c r="BK109" s="2">
        <f t="shared" si="168"/>
        <v>59.808300977513994</v>
      </c>
      <c r="BL109" s="2">
        <f t="shared" si="169"/>
        <v>60.950872039917968</v>
      </c>
      <c r="BM109" s="2">
        <f t="shared" si="169"/>
        <v>60.687955498417566</v>
      </c>
      <c r="BO109" s="2">
        <f t="shared" si="170"/>
        <v>53.222000000000001</v>
      </c>
      <c r="BP109" s="2">
        <f t="shared" si="171"/>
        <v>56.067</v>
      </c>
      <c r="BQ109" s="2">
        <f t="shared" si="172"/>
        <v>52.216999999999999</v>
      </c>
      <c r="BR109" s="2">
        <f t="shared" si="173"/>
        <v>51.133000000000003</v>
      </c>
      <c r="BS109" s="2">
        <f t="shared" si="174"/>
        <v>55.15</v>
      </c>
      <c r="BT109" s="2">
        <f t="shared" si="175"/>
        <v>57.633000000000003</v>
      </c>
      <c r="BU109" s="2">
        <f t="shared" si="176"/>
        <v>60.033000000000001</v>
      </c>
      <c r="BV109" s="2">
        <f t="shared" si="177"/>
        <v>60.716999999999999</v>
      </c>
      <c r="BW109" s="2">
        <f t="shared" si="178"/>
        <v>61.75</v>
      </c>
      <c r="BX109" s="2">
        <f t="shared" si="179"/>
        <v>61.383000000000003</v>
      </c>
      <c r="BY109" s="2">
        <f t="shared" si="180"/>
        <v>55.317</v>
      </c>
      <c r="BZ109" s="2">
        <f t="shared" si="181"/>
        <v>55.15</v>
      </c>
      <c r="CA109" s="2" t="str">
        <f t="shared" si="182"/>
        <v/>
      </c>
      <c r="CB109" s="2">
        <f t="shared" si="183"/>
        <v>58.267000000000003</v>
      </c>
      <c r="CC109" s="2">
        <f t="shared" si="242"/>
        <v>59.15</v>
      </c>
      <c r="CE109" s="2">
        <f t="shared" si="184"/>
        <v>53.222000000000001</v>
      </c>
      <c r="CF109" s="2">
        <f t="shared" si="185"/>
        <v>56.067</v>
      </c>
      <c r="CG109" s="2">
        <f t="shared" si="186"/>
        <v>52.216999999999999</v>
      </c>
      <c r="CH109" s="2">
        <f t="shared" si="187"/>
        <v>51.133000000000003</v>
      </c>
      <c r="CI109" s="2">
        <f t="shared" si="188"/>
        <v>55.15</v>
      </c>
      <c r="CJ109" s="2">
        <f t="shared" si="189"/>
        <v>57.633000000000003</v>
      </c>
      <c r="CK109" s="2">
        <f t="shared" si="190"/>
        <v>60.033000000000001</v>
      </c>
      <c r="CL109" s="2">
        <f t="shared" si="191"/>
        <v>60.716999999999999</v>
      </c>
      <c r="CM109" s="2">
        <f t="shared" si="192"/>
        <v>61.75</v>
      </c>
      <c r="CN109" s="2">
        <f t="shared" si="193"/>
        <v>61.383000000000003</v>
      </c>
      <c r="CO109" s="2">
        <f t="shared" si="194"/>
        <v>55.317</v>
      </c>
      <c r="CP109" s="2">
        <f t="shared" si="195"/>
        <v>55.15</v>
      </c>
      <c r="CQ109" s="2" t="str">
        <f t="shared" si="196"/>
        <v/>
      </c>
      <c r="CR109" s="2">
        <f t="shared" si="197"/>
        <v>58.267000000000003</v>
      </c>
      <c r="CS109" s="2">
        <f t="shared" si="243"/>
        <v>59.15</v>
      </c>
      <c r="CU109" s="2">
        <f t="shared" si="198"/>
        <v>55.1791010400744</v>
      </c>
      <c r="CV109" s="2">
        <f t="shared" si="199"/>
        <v>59.041843973850007</v>
      </c>
      <c r="CW109" s="2">
        <f t="shared" si="200"/>
        <v>55.294420885475091</v>
      </c>
      <c r="CX109" s="2">
        <f t="shared" si="201"/>
        <v>53.468675804833154</v>
      </c>
      <c r="CY109" s="2">
        <f t="shared" si="202"/>
        <v>57.418433993915592</v>
      </c>
      <c r="CZ109" s="2">
        <f t="shared" si="203"/>
        <v>59.281167045709658</v>
      </c>
      <c r="DA109" s="2">
        <f t="shared" si="204"/>
        <v>61.359190137911042</v>
      </c>
      <c r="DB109" s="2">
        <f t="shared" si="205"/>
        <v>61.886619445723213</v>
      </c>
      <c r="DC109" s="2">
        <f t="shared" si="206"/>
        <v>64.024622377567027</v>
      </c>
      <c r="DD109" s="2">
        <f t="shared" si="207"/>
        <v>62.96205314338286</v>
      </c>
      <c r="DE109" s="2">
        <f t="shared" si="208"/>
        <v>60.425983399004565</v>
      </c>
      <c r="DF109" s="2">
        <f t="shared" si="209"/>
        <v>57.759440054307518</v>
      </c>
      <c r="DG109" s="2">
        <f t="shared" si="210"/>
        <v>59.972508695652174</v>
      </c>
      <c r="DH109" s="2">
        <f t="shared" si="211"/>
        <v>61.132166571328021</v>
      </c>
      <c r="DI109" s="2">
        <f t="shared" si="211"/>
        <v>60.728799714236068</v>
      </c>
      <c r="DK109" s="2">
        <f t="shared" si="212"/>
        <v>53.904172475658228</v>
      </c>
      <c r="DL109" s="2">
        <f t="shared" si="213"/>
        <v>57.431987531045429</v>
      </c>
      <c r="DM109" s="2">
        <f t="shared" si="214"/>
        <v>53.458106613768422</v>
      </c>
      <c r="DN109" s="2">
        <f t="shared" si="215"/>
        <v>52.423275279967449</v>
      </c>
      <c r="DO109" s="2">
        <f t="shared" si="216"/>
        <v>56.105999983930325</v>
      </c>
      <c r="DP109" s="2">
        <f t="shared" si="217"/>
        <v>58.305998644432641</v>
      </c>
      <c r="DQ109" s="2">
        <f t="shared" si="218"/>
        <v>60.416024255277421</v>
      </c>
      <c r="DR109" s="2">
        <f t="shared" si="219"/>
        <v>60.581148093752176</v>
      </c>
      <c r="DS109" s="2">
        <f t="shared" si="220"/>
        <v>62.977872816523195</v>
      </c>
      <c r="DT109" s="2">
        <f t="shared" si="221"/>
        <v>61.776670573007479</v>
      </c>
      <c r="DU109" s="2">
        <f t="shared" si="222"/>
        <v>58.067111051141943</v>
      </c>
      <c r="DV109" s="2">
        <f t="shared" si="223"/>
        <v>56.361587148304238</v>
      </c>
      <c r="DW109" s="2">
        <f t="shared" si="224"/>
        <v>59.29956713877614</v>
      </c>
      <c r="DX109" s="2">
        <f t="shared" si="225"/>
        <v>60.433770373659634</v>
      </c>
      <c r="DY109" s="2">
        <f t="shared" si="225"/>
        <v>60.557704271559324</v>
      </c>
      <c r="EA109" s="2">
        <f t="shared" si="226"/>
        <v>0.25941151522420081</v>
      </c>
      <c r="EB109" s="2">
        <f t="shared" si="227"/>
        <v>0.254847376982757</v>
      </c>
      <c r="EC109" s="2">
        <f t="shared" si="228"/>
        <v>0.26637177549709423</v>
      </c>
      <c r="ED109" s="2">
        <f t="shared" si="229"/>
        <v>0.27417807830887769</v>
      </c>
      <c r="EE109" s="2">
        <f t="shared" si="230"/>
        <v>0.27542310227684436</v>
      </c>
      <c r="EF109" s="2">
        <f t="shared" si="231"/>
        <v>0.28576826906617098</v>
      </c>
      <c r="EG109" s="2">
        <f t="shared" si="232"/>
        <v>0.28722198974026059</v>
      </c>
      <c r="EH109" s="2">
        <f t="shared" si="233"/>
        <v>0.28814142380053726</v>
      </c>
      <c r="EI109" s="2">
        <f t="shared" si="234"/>
        <v>0.3074850062986702</v>
      </c>
      <c r="EJ109" s="2">
        <f t="shared" si="235"/>
        <v>0.29318339602476112</v>
      </c>
      <c r="EK109" s="2">
        <f t="shared" si="236"/>
        <v>0.27257708082804283</v>
      </c>
      <c r="EL109" s="2">
        <f t="shared" si="237"/>
        <v>0.24443053088841346</v>
      </c>
      <c r="EM109" s="2">
        <f t="shared" si="238"/>
        <v>0.24401482782616885</v>
      </c>
      <c r="EN109" s="2">
        <f t="shared" si="239"/>
        <v>0.25958693935520605</v>
      </c>
      <c r="EO109" s="2">
        <f t="shared" si="239"/>
        <v>0.23872182203984127</v>
      </c>
    </row>
    <row r="110" spans="2:145" x14ac:dyDescent="0.25">
      <c r="B110" s="2">
        <v>83</v>
      </c>
      <c r="C110" s="43">
        <v>54</v>
      </c>
      <c r="D110" s="43">
        <v>56.4</v>
      </c>
      <c r="E110" s="43">
        <v>51.85</v>
      </c>
      <c r="F110" s="43">
        <v>52.45</v>
      </c>
      <c r="G110" s="43">
        <v>55.417000000000002</v>
      </c>
      <c r="H110" s="43">
        <v>58.067</v>
      </c>
      <c r="I110" s="43">
        <v>59.716999999999999</v>
      </c>
      <c r="J110" s="43">
        <v>59.567</v>
      </c>
      <c r="K110" s="43">
        <v>62.683</v>
      </c>
      <c r="L110" s="43">
        <v>61.6</v>
      </c>
      <c r="M110" s="43">
        <v>56.95</v>
      </c>
      <c r="N110" s="43">
        <v>54.65</v>
      </c>
      <c r="O110" s="43">
        <v>59.167000000000002</v>
      </c>
      <c r="P110" s="43">
        <v>58.767000000000003</v>
      </c>
      <c r="Q110" s="43">
        <v>58.917000000000002</v>
      </c>
      <c r="S110" s="4">
        <f t="shared" si="240"/>
        <v>54.609076698793523</v>
      </c>
      <c r="T110" s="4">
        <f t="shared" si="244"/>
        <v>58.364393979380907</v>
      </c>
      <c r="U110" s="4">
        <f t="shared" si="245"/>
        <v>54.492461576674422</v>
      </c>
      <c r="V110" s="4">
        <f t="shared" si="246"/>
        <v>52.941190164819595</v>
      </c>
      <c r="W110" s="4">
        <f t="shared" si="247"/>
        <v>56.788662392879985</v>
      </c>
      <c r="X110" s="4">
        <f t="shared" si="248"/>
        <v>58.744992288279903</v>
      </c>
      <c r="Y110" s="4">
        <f t="shared" si="249"/>
        <v>60.823936308623153</v>
      </c>
      <c r="Z110" s="4">
        <f t="shared" si="250"/>
        <v>61.21158858851188</v>
      </c>
      <c r="AA110" s="4">
        <f t="shared" si="251"/>
        <v>63.381911451574872</v>
      </c>
      <c r="AB110" s="4">
        <f t="shared" si="252"/>
        <v>62.312141141050176</v>
      </c>
      <c r="AC110" s="4">
        <f t="shared" si="253"/>
        <v>59.400342151825797</v>
      </c>
      <c r="AD110" s="4">
        <f t="shared" si="254"/>
        <v>57.263244900604917</v>
      </c>
      <c r="AE110" s="4">
        <f t="shared" si="255"/>
        <v>59.735689214443276</v>
      </c>
      <c r="AF110" s="4">
        <f t="shared" si="141"/>
        <v>60.757183210202655</v>
      </c>
      <c r="AG110" s="4">
        <f t="shared" si="241"/>
        <v>60.551484949359811</v>
      </c>
      <c r="AI110" s="4">
        <f t="shared" si="142"/>
        <v>-0.60907669879352255</v>
      </c>
      <c r="AJ110" s="4">
        <f t="shared" si="143"/>
        <v>-1.9643939793809082</v>
      </c>
      <c r="AK110" s="4">
        <f t="shared" si="144"/>
        <v>-2.6424615766744211</v>
      </c>
      <c r="AL110" s="4">
        <f t="shared" si="145"/>
        <v>-0.49119016481959221</v>
      </c>
      <c r="AM110" s="4">
        <f t="shared" si="146"/>
        <v>-1.3716623928799834</v>
      </c>
      <c r="AN110" s="4">
        <f t="shared" si="147"/>
        <v>-0.67799228827990277</v>
      </c>
      <c r="AO110" s="4">
        <f t="shared" si="148"/>
        <v>-1.1069363086231547</v>
      </c>
      <c r="AP110" s="4">
        <f t="shared" si="149"/>
        <v>-1.6445885885118798</v>
      </c>
      <c r="AQ110" s="4">
        <f t="shared" si="150"/>
        <v>-0.69891145157487244</v>
      </c>
      <c r="AR110" s="4">
        <f t="shared" si="151"/>
        <v>-0.71214114105017501</v>
      </c>
      <c r="AS110" s="4">
        <f t="shared" si="152"/>
        <v>-2.4503421518257937</v>
      </c>
      <c r="AT110" s="4">
        <f t="shared" si="153"/>
        <v>-2.6132449006049185</v>
      </c>
      <c r="AU110" s="4">
        <f t="shared" si="154"/>
        <v>-0.56868921444327469</v>
      </c>
      <c r="AV110" s="4">
        <f t="shared" si="155"/>
        <v>-1.9901832102026518</v>
      </c>
      <c r="AW110" s="4">
        <f t="shared" si="155"/>
        <v>-1.634484949359809</v>
      </c>
      <c r="AY110" s="2">
        <f t="shared" si="156"/>
        <v>54.589884373697288</v>
      </c>
      <c r="AZ110" s="2">
        <f t="shared" si="157"/>
        <v>58.310604761254901</v>
      </c>
      <c r="BA110" s="2">
        <f t="shared" si="158"/>
        <v>54.463073165836413</v>
      </c>
      <c r="BB110" s="2">
        <f t="shared" si="159"/>
        <v>52.909889538995003</v>
      </c>
      <c r="BC110" s="2">
        <f t="shared" si="160"/>
        <v>56.780646502261824</v>
      </c>
      <c r="BD110" s="2">
        <f t="shared" si="161"/>
        <v>58.743477575534911</v>
      </c>
      <c r="BE110" s="2">
        <f t="shared" si="162"/>
        <v>60.82072839662348</v>
      </c>
      <c r="BF110" s="2">
        <f t="shared" si="163"/>
        <v>61.20828293174641</v>
      </c>
      <c r="BG110" s="2">
        <f t="shared" si="164"/>
        <v>63.380543919239479</v>
      </c>
      <c r="BH110" s="2">
        <f t="shared" si="165"/>
        <v>62.310667806820064</v>
      </c>
      <c r="BI110" s="2">
        <f t="shared" si="166"/>
        <v>59.397985998316898</v>
      </c>
      <c r="BJ110" s="2">
        <f t="shared" si="167"/>
        <v>57.14760476757521</v>
      </c>
      <c r="BK110" s="2">
        <f t="shared" si="168"/>
        <v>59.566858042796873</v>
      </c>
      <c r="BL110" s="2">
        <f t="shared" si="169"/>
        <v>60.754394635706291</v>
      </c>
      <c r="BM110" s="2">
        <f t="shared" si="169"/>
        <v>60.550874894075911</v>
      </c>
      <c r="BO110" s="2">
        <f t="shared" si="170"/>
        <v>54</v>
      </c>
      <c r="BP110" s="2">
        <f t="shared" si="171"/>
        <v>56.4</v>
      </c>
      <c r="BQ110" s="2">
        <f t="shared" si="172"/>
        <v>51.85</v>
      </c>
      <c r="BR110" s="2">
        <f t="shared" si="173"/>
        <v>52.45</v>
      </c>
      <c r="BS110" s="2">
        <f t="shared" si="174"/>
        <v>55.417000000000002</v>
      </c>
      <c r="BT110" s="2">
        <f t="shared" si="175"/>
        <v>58.067</v>
      </c>
      <c r="BU110" s="2">
        <f t="shared" si="176"/>
        <v>59.716999999999999</v>
      </c>
      <c r="BV110" s="2">
        <f t="shared" si="177"/>
        <v>59.567</v>
      </c>
      <c r="BW110" s="2">
        <f t="shared" si="178"/>
        <v>62.683</v>
      </c>
      <c r="BX110" s="2">
        <f t="shared" si="179"/>
        <v>61.6</v>
      </c>
      <c r="BY110" s="2">
        <f t="shared" si="180"/>
        <v>56.95</v>
      </c>
      <c r="BZ110" s="2">
        <f t="shared" si="181"/>
        <v>54.65</v>
      </c>
      <c r="CA110" s="2">
        <f t="shared" si="182"/>
        <v>59.167000000000002</v>
      </c>
      <c r="CB110" s="2">
        <f t="shared" si="183"/>
        <v>58.767000000000003</v>
      </c>
      <c r="CC110" s="2">
        <f t="shared" si="242"/>
        <v>58.917000000000002</v>
      </c>
      <c r="CE110" s="2">
        <f t="shared" si="184"/>
        <v>54</v>
      </c>
      <c r="CF110" s="2">
        <f t="shared" si="185"/>
        <v>56.4</v>
      </c>
      <c r="CG110" s="2">
        <f t="shared" si="186"/>
        <v>51.85</v>
      </c>
      <c r="CH110" s="2">
        <f t="shared" si="187"/>
        <v>52.45</v>
      </c>
      <c r="CI110" s="2">
        <f t="shared" si="188"/>
        <v>55.417000000000002</v>
      </c>
      <c r="CJ110" s="2">
        <f t="shared" si="189"/>
        <v>58.067</v>
      </c>
      <c r="CK110" s="2">
        <f t="shared" si="190"/>
        <v>59.716999999999999</v>
      </c>
      <c r="CL110" s="2">
        <f t="shared" si="191"/>
        <v>59.567</v>
      </c>
      <c r="CM110" s="2">
        <f t="shared" si="192"/>
        <v>62.683</v>
      </c>
      <c r="CN110" s="2">
        <f t="shared" si="193"/>
        <v>61.6</v>
      </c>
      <c r="CO110" s="2">
        <f t="shared" si="194"/>
        <v>56.95</v>
      </c>
      <c r="CP110" s="2">
        <f t="shared" si="195"/>
        <v>54.65</v>
      </c>
      <c r="CQ110" s="2">
        <f t="shared" si="196"/>
        <v>59.167000000000002</v>
      </c>
      <c r="CR110" s="2">
        <f t="shared" si="197"/>
        <v>58.767000000000003</v>
      </c>
      <c r="CS110" s="2">
        <f t="shared" si="243"/>
        <v>58.917000000000002</v>
      </c>
      <c r="CU110" s="2">
        <f t="shared" si="198"/>
        <v>54.90483083225908</v>
      </c>
      <c r="CV110" s="2">
        <f t="shared" si="199"/>
        <v>58.711984790066452</v>
      </c>
      <c r="CW110" s="2">
        <f t="shared" si="200"/>
        <v>54.926774626736858</v>
      </c>
      <c r="CX110" s="2">
        <f t="shared" si="201"/>
        <v>53.177556578727298</v>
      </c>
      <c r="CY110" s="2">
        <f t="shared" si="202"/>
        <v>57.129395788383533</v>
      </c>
      <c r="CZ110" s="2">
        <f t="shared" si="203"/>
        <v>59.00880271653719</v>
      </c>
      <c r="DA110" s="2">
        <f t="shared" si="204"/>
        <v>61.08160247749754</v>
      </c>
      <c r="DB110" s="2">
        <f t="shared" si="205"/>
        <v>61.571227759874766</v>
      </c>
      <c r="DC110" s="2">
        <f t="shared" si="206"/>
        <v>63.681279425458655</v>
      </c>
      <c r="DD110" s="2">
        <f t="shared" si="207"/>
        <v>62.639480668801141</v>
      </c>
      <c r="DE110" s="2">
        <f t="shared" si="208"/>
        <v>60.023140494103558</v>
      </c>
      <c r="DF110" s="2">
        <f t="shared" si="209"/>
        <v>57.490910419674492</v>
      </c>
      <c r="DG110" s="2">
        <f t="shared" si="210"/>
        <v>59.731617391304347</v>
      </c>
      <c r="DH110" s="2">
        <f t="shared" si="211"/>
        <v>60.94624632579427</v>
      </c>
      <c r="DI110" s="2">
        <f t="shared" si="211"/>
        <v>60.605315904307702</v>
      </c>
      <c r="DK110" s="2">
        <f t="shared" si="212"/>
        <v>53.76986439434318</v>
      </c>
      <c r="DL110" s="2">
        <f t="shared" si="213"/>
        <v>57.240267052044913</v>
      </c>
      <c r="DM110" s="2">
        <f t="shared" si="214"/>
        <v>53.29834040813715</v>
      </c>
      <c r="DN110" s="2">
        <f t="shared" si="215"/>
        <v>52.263651900864652</v>
      </c>
      <c r="DO110" s="2">
        <f t="shared" si="216"/>
        <v>55.943893181635573</v>
      </c>
      <c r="DP110" s="2">
        <f t="shared" si="217"/>
        <v>58.138689053963844</v>
      </c>
      <c r="DQ110" s="2">
        <f t="shared" si="218"/>
        <v>60.230299589815765</v>
      </c>
      <c r="DR110" s="2">
        <f t="shared" si="219"/>
        <v>60.39051771145666</v>
      </c>
      <c r="DS110" s="2">
        <f t="shared" si="220"/>
        <v>62.762826364896569</v>
      </c>
      <c r="DT110" s="2">
        <f t="shared" si="221"/>
        <v>61.587704644027625</v>
      </c>
      <c r="DU110" s="2">
        <f t="shared" si="222"/>
        <v>57.876440291364709</v>
      </c>
      <c r="DV110" s="2">
        <f t="shared" si="223"/>
        <v>56.179772932592321</v>
      </c>
      <c r="DW110" s="2">
        <f t="shared" si="224"/>
        <v>59.101328629638182</v>
      </c>
      <c r="DX110" s="2">
        <f t="shared" si="225"/>
        <v>60.255329924074204</v>
      </c>
      <c r="DY110" s="2">
        <f t="shared" si="225"/>
        <v>60.392539708308789</v>
      </c>
      <c r="EA110" s="2">
        <f t="shared" si="226"/>
        <v>0.27749407210676691</v>
      </c>
      <c r="EB110" s="2">
        <f t="shared" si="227"/>
        <v>0.2727289468910899</v>
      </c>
      <c r="EC110" s="2">
        <f t="shared" si="228"/>
        <v>0.28475295815091556</v>
      </c>
      <c r="ED110" s="2">
        <f t="shared" si="229"/>
        <v>0.29288288616520258</v>
      </c>
      <c r="EE110" s="2">
        <f t="shared" si="230"/>
        <v>0.29417842199300637</v>
      </c>
      <c r="EF110" s="2">
        <f t="shared" si="231"/>
        <v>0.30493158815319177</v>
      </c>
      <c r="EG110" s="2">
        <f t="shared" si="232"/>
        <v>0.30644096789623498</v>
      </c>
      <c r="EH110" s="2">
        <f t="shared" si="233"/>
        <v>0.30739539196317944</v>
      </c>
      <c r="EI110" s="2">
        <f t="shared" si="234"/>
        <v>0.32743699066681475</v>
      </c>
      <c r="EJ110" s="2">
        <f t="shared" si="235"/>
        <v>0.3126263141925934</v>
      </c>
      <c r="EK110" s="2">
        <f t="shared" si="236"/>
        <v>0.29121648891124452</v>
      </c>
      <c r="EL110" s="2">
        <f t="shared" si="237"/>
        <v>0.26183802650878069</v>
      </c>
      <c r="EM110" s="2">
        <f t="shared" si="238"/>
        <v>0.26140296087770515</v>
      </c>
      <c r="EN110" s="2">
        <f t="shared" si="239"/>
        <v>0.27767713953578582</v>
      </c>
      <c r="EO110" s="2">
        <f t="shared" si="239"/>
        <v>0.25586043577950612</v>
      </c>
    </row>
    <row r="111" spans="2:145" x14ac:dyDescent="0.25">
      <c r="B111" s="2">
        <v>84</v>
      </c>
      <c r="C111" s="43">
        <v>53.365000000000002</v>
      </c>
      <c r="D111" s="43">
        <v>56.2</v>
      </c>
      <c r="E111" s="43">
        <v>52.55</v>
      </c>
      <c r="F111" s="43">
        <v>50.982999999999997</v>
      </c>
      <c r="G111" s="43">
        <v>54.883000000000003</v>
      </c>
      <c r="H111" s="43">
        <v>58.017000000000003</v>
      </c>
      <c r="I111" s="43">
        <v>60.167000000000002</v>
      </c>
      <c r="J111" s="43">
        <v>59.966999999999999</v>
      </c>
      <c r="K111" s="43">
        <v>61.95</v>
      </c>
      <c r="L111" s="43">
        <v>60.5</v>
      </c>
      <c r="M111" s="43">
        <v>56.883000000000003</v>
      </c>
      <c r="N111" s="43">
        <v>55.4</v>
      </c>
      <c r="O111" s="43">
        <v>59.017000000000003</v>
      </c>
      <c r="P111" s="43">
        <v>58.966999999999999</v>
      </c>
      <c r="Q111" s="43">
        <v>58.783000000000001</v>
      </c>
      <c r="S111" s="4">
        <f t="shared" si="240"/>
        <v>54.338426807049125</v>
      </c>
      <c r="T111" s="4">
        <f t="shared" si="244"/>
        <v>58.002097239673191</v>
      </c>
      <c r="U111" s="4">
        <f t="shared" si="245"/>
        <v>54.131946492137793</v>
      </c>
      <c r="V111" s="4">
        <f t="shared" si="246"/>
        <v>52.647852540695624</v>
      </c>
      <c r="W111" s="4">
        <f t="shared" si="247"/>
        <v>56.509496475115554</v>
      </c>
      <c r="X111" s="4">
        <f t="shared" si="248"/>
        <v>58.488225593474112</v>
      </c>
      <c r="Y111" s="4">
        <f t="shared" si="249"/>
        <v>60.55688198130715</v>
      </c>
      <c r="Z111" s="4">
        <f t="shared" si="250"/>
        <v>60.910847069027042</v>
      </c>
      <c r="AA111" s="4">
        <f t="shared" si="251"/>
        <v>63.064464714693045</v>
      </c>
      <c r="AB111" s="4">
        <f t="shared" si="252"/>
        <v>62.011881865089343</v>
      </c>
      <c r="AC111" s="4">
        <f t="shared" si="253"/>
        <v>59.019689012952284</v>
      </c>
      <c r="AD111" s="4">
        <f t="shared" si="254"/>
        <v>56.90065418022553</v>
      </c>
      <c r="AE111" s="4">
        <f t="shared" si="255"/>
        <v>59.361130961561372</v>
      </c>
      <c r="AF111" s="4">
        <f t="shared" si="141"/>
        <v>60.55793496945163</v>
      </c>
      <c r="AG111" s="4">
        <f t="shared" si="241"/>
        <v>60.413449941577831</v>
      </c>
      <c r="AI111" s="4">
        <f t="shared" si="142"/>
        <v>-0.97342680704912254</v>
      </c>
      <c r="AJ111" s="4">
        <f t="shared" si="143"/>
        <v>-1.8020972396731878</v>
      </c>
      <c r="AK111" s="4">
        <f t="shared" si="144"/>
        <v>-1.5819464921377957</v>
      </c>
      <c r="AL111" s="4">
        <f t="shared" si="145"/>
        <v>-1.6648525406956267</v>
      </c>
      <c r="AM111" s="4">
        <f t="shared" si="146"/>
        <v>-1.6264964751155517</v>
      </c>
      <c r="AN111" s="4">
        <f t="shared" si="147"/>
        <v>-0.47122559347410942</v>
      </c>
      <c r="AO111" s="4">
        <f t="shared" si="148"/>
        <v>-0.38988198130714835</v>
      </c>
      <c r="AP111" s="4">
        <f t="shared" si="149"/>
        <v>-0.94384706902704352</v>
      </c>
      <c r="AQ111" s="4">
        <f t="shared" si="150"/>
        <v>-1.1144647146930424</v>
      </c>
      <c r="AR111" s="4">
        <f t="shared" si="151"/>
        <v>-1.5118818650893431</v>
      </c>
      <c r="AS111" s="4">
        <f t="shared" si="152"/>
        <v>-2.1366890129522815</v>
      </c>
      <c r="AT111" s="4">
        <f t="shared" si="153"/>
        <v>-1.5006541802255313</v>
      </c>
      <c r="AU111" s="4">
        <f t="shared" si="154"/>
        <v>-0.34413096156136902</v>
      </c>
      <c r="AV111" s="4">
        <f t="shared" si="155"/>
        <v>-1.5909349694516308</v>
      </c>
      <c r="AW111" s="4">
        <f t="shared" si="155"/>
        <v>-1.6304499415778295</v>
      </c>
      <c r="AY111" s="2">
        <f t="shared" si="156"/>
        <v>54.335708268862177</v>
      </c>
      <c r="AZ111" s="2">
        <f t="shared" si="157"/>
        <v>57.993554575384664</v>
      </c>
      <c r="BA111" s="2">
        <f t="shared" si="158"/>
        <v>54.127454403552321</v>
      </c>
      <c r="BB111" s="2">
        <f t="shared" si="159"/>
        <v>52.642079587964346</v>
      </c>
      <c r="BC111" s="2">
        <f t="shared" si="160"/>
        <v>56.508328209187582</v>
      </c>
      <c r="BD111" s="2">
        <f t="shared" si="161"/>
        <v>58.487950618934754</v>
      </c>
      <c r="BE111" s="2">
        <f t="shared" si="162"/>
        <v>60.556166191078567</v>
      </c>
      <c r="BF111" s="2">
        <f t="shared" si="163"/>
        <v>60.910177260648268</v>
      </c>
      <c r="BG111" s="2">
        <f t="shared" si="164"/>
        <v>63.062935935285559</v>
      </c>
      <c r="BH111" s="2">
        <f t="shared" si="165"/>
        <v>62.011385823121742</v>
      </c>
      <c r="BI111" s="2">
        <f t="shared" si="166"/>
        <v>59.019459706024705</v>
      </c>
      <c r="BJ111" s="2">
        <f t="shared" si="167"/>
        <v>56.879511051332727</v>
      </c>
      <c r="BK111" s="2">
        <f t="shared" si="168"/>
        <v>59.326439565285</v>
      </c>
      <c r="BL111" s="2">
        <f t="shared" si="169"/>
        <v>60.557671314218311</v>
      </c>
      <c r="BM111" s="2">
        <f t="shared" si="169"/>
        <v>60.412165097100882</v>
      </c>
      <c r="BO111" s="2">
        <f t="shared" si="170"/>
        <v>53.365000000000002</v>
      </c>
      <c r="BP111" s="2">
        <f t="shared" si="171"/>
        <v>56.2</v>
      </c>
      <c r="BQ111" s="2">
        <f t="shared" si="172"/>
        <v>52.55</v>
      </c>
      <c r="BR111" s="2">
        <f t="shared" si="173"/>
        <v>50.982999999999997</v>
      </c>
      <c r="BS111" s="2">
        <f t="shared" si="174"/>
        <v>54.883000000000003</v>
      </c>
      <c r="BT111" s="2">
        <f t="shared" si="175"/>
        <v>58.017000000000003</v>
      </c>
      <c r="BU111" s="2">
        <f t="shared" si="176"/>
        <v>60.167000000000002</v>
      </c>
      <c r="BV111" s="2">
        <f t="shared" si="177"/>
        <v>59.966999999999999</v>
      </c>
      <c r="BW111" s="2">
        <f t="shared" si="178"/>
        <v>61.95</v>
      </c>
      <c r="BX111" s="2">
        <f t="shared" si="179"/>
        <v>60.5</v>
      </c>
      <c r="BY111" s="2">
        <f t="shared" si="180"/>
        <v>56.883000000000003</v>
      </c>
      <c r="BZ111" s="2">
        <f t="shared" si="181"/>
        <v>55.4</v>
      </c>
      <c r="CA111" s="2">
        <f t="shared" si="182"/>
        <v>59.017000000000003</v>
      </c>
      <c r="CB111" s="2">
        <f t="shared" si="183"/>
        <v>58.966999999999999</v>
      </c>
      <c r="CC111" s="2">
        <f t="shared" si="242"/>
        <v>58.783000000000001</v>
      </c>
      <c r="CE111" s="2">
        <f t="shared" si="184"/>
        <v>53.365000000000002</v>
      </c>
      <c r="CF111" s="2">
        <f t="shared" si="185"/>
        <v>56.2</v>
      </c>
      <c r="CG111" s="2">
        <f t="shared" si="186"/>
        <v>52.55</v>
      </c>
      <c r="CH111" s="2">
        <f t="shared" si="187"/>
        <v>50.982999999999997</v>
      </c>
      <c r="CI111" s="2">
        <f t="shared" si="188"/>
        <v>54.883000000000003</v>
      </c>
      <c r="CJ111" s="2">
        <f t="shared" si="189"/>
        <v>58.017000000000003</v>
      </c>
      <c r="CK111" s="2">
        <f t="shared" si="190"/>
        <v>60.167000000000002</v>
      </c>
      <c r="CL111" s="2">
        <f t="shared" si="191"/>
        <v>59.966999999999999</v>
      </c>
      <c r="CM111" s="2">
        <f t="shared" si="192"/>
        <v>61.95</v>
      </c>
      <c r="CN111" s="2">
        <f t="shared" si="193"/>
        <v>60.5</v>
      </c>
      <c r="CO111" s="2">
        <f t="shared" si="194"/>
        <v>56.883000000000003</v>
      </c>
      <c r="CP111" s="2">
        <f t="shared" si="195"/>
        <v>55.4</v>
      </c>
      <c r="CQ111" s="2">
        <f t="shared" si="196"/>
        <v>59.017000000000003</v>
      </c>
      <c r="CR111" s="2">
        <f t="shared" si="197"/>
        <v>58.966999999999999</v>
      </c>
      <c r="CS111" s="2">
        <f t="shared" si="243"/>
        <v>58.783000000000001</v>
      </c>
      <c r="CU111" s="2">
        <f t="shared" si="198"/>
        <v>54.630560624443753</v>
      </c>
      <c r="CV111" s="2">
        <f t="shared" si="199"/>
        <v>58.382125606282905</v>
      </c>
      <c r="CW111" s="2">
        <f t="shared" si="200"/>
        <v>54.559128367998611</v>
      </c>
      <c r="CX111" s="2">
        <f t="shared" si="201"/>
        <v>52.886437352621435</v>
      </c>
      <c r="CY111" s="2">
        <f t="shared" si="202"/>
        <v>56.840357582851468</v>
      </c>
      <c r="CZ111" s="2">
        <f t="shared" si="203"/>
        <v>58.736438387364728</v>
      </c>
      <c r="DA111" s="2">
        <f t="shared" si="204"/>
        <v>60.804014817084024</v>
      </c>
      <c r="DB111" s="2">
        <f t="shared" si="205"/>
        <v>61.25583607402632</v>
      </c>
      <c r="DC111" s="2">
        <f t="shared" si="206"/>
        <v>63.337936473350297</v>
      </c>
      <c r="DD111" s="2">
        <f t="shared" si="207"/>
        <v>62.316908194219423</v>
      </c>
      <c r="DE111" s="2">
        <f t="shared" si="208"/>
        <v>59.620297589202544</v>
      </c>
      <c r="DF111" s="2">
        <f t="shared" si="209"/>
        <v>57.222380785041452</v>
      </c>
      <c r="DG111" s="2">
        <f t="shared" si="210"/>
        <v>59.490726086956521</v>
      </c>
      <c r="DH111" s="2">
        <f t="shared" si="211"/>
        <v>60.760326080260519</v>
      </c>
      <c r="DI111" s="2">
        <f t="shared" si="211"/>
        <v>60.481832094379335</v>
      </c>
      <c r="DK111" s="2">
        <f t="shared" si="212"/>
        <v>53.63555631302814</v>
      </c>
      <c r="DL111" s="2">
        <f t="shared" si="213"/>
        <v>57.048546573044391</v>
      </c>
      <c r="DM111" s="2">
        <f t="shared" si="214"/>
        <v>53.138574202505879</v>
      </c>
      <c r="DN111" s="2">
        <f t="shared" si="215"/>
        <v>52.104028521761855</v>
      </c>
      <c r="DO111" s="2">
        <f t="shared" si="216"/>
        <v>55.781786379340822</v>
      </c>
      <c r="DP111" s="2">
        <f t="shared" si="217"/>
        <v>57.971379463495055</v>
      </c>
      <c r="DQ111" s="2">
        <f t="shared" si="218"/>
        <v>60.044574924354109</v>
      </c>
      <c r="DR111" s="2">
        <f t="shared" si="219"/>
        <v>60.199887329161143</v>
      </c>
      <c r="DS111" s="2">
        <f t="shared" si="220"/>
        <v>62.547779913269949</v>
      </c>
      <c r="DT111" s="2">
        <f t="shared" si="221"/>
        <v>61.398738715047784</v>
      </c>
      <c r="DU111" s="2">
        <f t="shared" si="222"/>
        <v>57.685769531587475</v>
      </c>
      <c r="DV111" s="2">
        <f t="shared" si="223"/>
        <v>55.997958716880404</v>
      </c>
      <c r="DW111" s="2">
        <f t="shared" si="224"/>
        <v>58.903090120500224</v>
      </c>
      <c r="DX111" s="2">
        <f t="shared" si="225"/>
        <v>60.07688947448878</v>
      </c>
      <c r="DY111" s="2">
        <f t="shared" si="225"/>
        <v>60.227375145058247</v>
      </c>
      <c r="EA111" s="2">
        <f t="shared" si="226"/>
        <v>0.29633274167634804</v>
      </c>
      <c r="EB111" s="2">
        <f t="shared" si="227"/>
        <v>0.29137458014365147</v>
      </c>
      <c r="EC111" s="2">
        <f t="shared" si="228"/>
        <v>0.30387715930322062</v>
      </c>
      <c r="ED111" s="2">
        <f t="shared" si="229"/>
        <v>0.31231468130110673</v>
      </c>
      <c r="EE111" s="2">
        <f t="shared" si="230"/>
        <v>0.3136580445063521</v>
      </c>
      <c r="EF111" s="2">
        <f t="shared" si="231"/>
        <v>0.32479559505446343</v>
      </c>
      <c r="EG111" s="2">
        <f t="shared" si="232"/>
        <v>0.32635713290558166</v>
      </c>
      <c r="EH111" s="2">
        <f t="shared" si="233"/>
        <v>0.32734431008976983</v>
      </c>
      <c r="EI111" s="2">
        <f t="shared" si="234"/>
        <v>0.3480329746762843</v>
      </c>
      <c r="EJ111" s="2">
        <f t="shared" si="235"/>
        <v>0.33275160853017727</v>
      </c>
      <c r="EK111" s="2">
        <f t="shared" si="236"/>
        <v>0.31058628527650611</v>
      </c>
      <c r="EL111" s="2">
        <f t="shared" si="237"/>
        <v>0.2800257710347176</v>
      </c>
      <c r="EM111" s="2">
        <f t="shared" si="238"/>
        <v>0.27957193066694486</v>
      </c>
      <c r="EN111" s="2">
        <f t="shared" si="239"/>
        <v>0.29652313664609892</v>
      </c>
      <c r="EO111" s="2">
        <f t="shared" si="239"/>
        <v>0.27378697050456424</v>
      </c>
    </row>
    <row r="112" spans="2:145" x14ac:dyDescent="0.25">
      <c r="B112" s="2">
        <v>85</v>
      </c>
      <c r="C112" s="43">
        <v>53.475999999999999</v>
      </c>
      <c r="D112" s="43">
        <v>55.332999999999998</v>
      </c>
      <c r="E112" s="43">
        <v>52.35</v>
      </c>
      <c r="F112" s="43">
        <v>52.133000000000003</v>
      </c>
      <c r="G112" s="43">
        <v>55.417000000000002</v>
      </c>
      <c r="H112" s="43">
        <v>58.183</v>
      </c>
      <c r="I112" s="43">
        <v>60.183</v>
      </c>
      <c r="J112" s="43">
        <v>60.633000000000003</v>
      </c>
      <c r="K112" s="43">
        <v>62.116999999999997</v>
      </c>
      <c r="L112" s="43">
        <v>61.133000000000003</v>
      </c>
      <c r="M112" s="43">
        <v>55.817</v>
      </c>
      <c r="N112" s="43">
        <v>55.55</v>
      </c>
      <c r="O112" s="43">
        <v>57.466999999999999</v>
      </c>
      <c r="P112" s="43">
        <v>59.95</v>
      </c>
      <c r="Q112" s="43">
        <v>58.633000000000003</v>
      </c>
      <c r="S112" s="4">
        <f t="shared" si="240"/>
        <v>54.086500887604409</v>
      </c>
      <c r="T112" s="4">
        <f t="shared" si="244"/>
        <v>57.681909642367394</v>
      </c>
      <c r="U112" s="4">
        <f t="shared" si="245"/>
        <v>53.799677167384097</v>
      </c>
      <c r="V112" s="4">
        <f t="shared" si="246"/>
        <v>52.380909534916618</v>
      </c>
      <c r="W112" s="4">
        <f t="shared" si="247"/>
        <v>56.240797251891067</v>
      </c>
      <c r="X112" s="4">
        <f t="shared" si="248"/>
        <v>58.236514474501256</v>
      </c>
      <c r="Y112" s="4">
        <f t="shared" si="249"/>
        <v>60.295761299392638</v>
      </c>
      <c r="Z112" s="4">
        <f t="shared" si="250"/>
        <v>60.617287804008249</v>
      </c>
      <c r="AA112" s="4">
        <f t="shared" si="251"/>
        <v>62.75361180646459</v>
      </c>
      <c r="AB112" s="4">
        <f t="shared" si="252"/>
        <v>61.717924202358027</v>
      </c>
      <c r="AC112" s="4">
        <f t="shared" si="253"/>
        <v>58.648043180823073</v>
      </c>
      <c r="AD112" s="4">
        <f t="shared" si="254"/>
        <v>56.61701703312233</v>
      </c>
      <c r="AE112" s="4">
        <f t="shared" si="255"/>
        <v>59.093456255652981</v>
      </c>
      <c r="AF112" s="4">
        <f t="shared" si="141"/>
        <v>60.360785821761404</v>
      </c>
      <c r="AG112" s="4">
        <f t="shared" si="241"/>
        <v>60.274440411782273</v>
      </c>
      <c r="AI112" s="4">
        <f t="shared" si="142"/>
        <v>-0.61050088760440957</v>
      </c>
      <c r="AJ112" s="4">
        <f t="shared" si="143"/>
        <v>-2.3489096423673956</v>
      </c>
      <c r="AK112" s="4">
        <f t="shared" si="144"/>
        <v>-1.4496771673840954</v>
      </c>
      <c r="AL112" s="4">
        <f t="shared" si="145"/>
        <v>-0.24790953491661583</v>
      </c>
      <c r="AM112" s="4">
        <f t="shared" si="146"/>
        <v>-0.82379725189106523</v>
      </c>
      <c r="AN112" s="4">
        <f t="shared" si="147"/>
        <v>-5.3514474501255904E-2</v>
      </c>
      <c r="AO112" s="4">
        <f t="shared" si="148"/>
        <v>-0.11276129939263768</v>
      </c>
      <c r="AP112" s="4">
        <f t="shared" si="149"/>
        <v>1.5712195991753219E-2</v>
      </c>
      <c r="AQ112" s="4">
        <f t="shared" si="150"/>
        <v>-0.63661180646459314</v>
      </c>
      <c r="AR112" s="4">
        <f t="shared" si="151"/>
        <v>-0.58492420235802456</v>
      </c>
      <c r="AS112" s="4">
        <f t="shared" si="152"/>
        <v>-2.8310431808230732</v>
      </c>
      <c r="AT112" s="4">
        <f t="shared" si="153"/>
        <v>-1.0670170331223332</v>
      </c>
      <c r="AU112" s="4">
        <f t="shared" si="154"/>
        <v>-1.6264562556529825</v>
      </c>
      <c r="AV112" s="4">
        <f t="shared" si="155"/>
        <v>-0.41078582176140088</v>
      </c>
      <c r="AW112" s="4">
        <f t="shared" si="155"/>
        <v>-1.6414404117822698</v>
      </c>
      <c r="AY112" s="2">
        <f t="shared" si="156"/>
        <v>54.086190138294512</v>
      </c>
      <c r="AZ112" s="2">
        <f t="shared" si="157"/>
        <v>57.680783003860803</v>
      </c>
      <c r="BA112" s="2">
        <f t="shared" si="158"/>
        <v>53.798934081784608</v>
      </c>
      <c r="BB112" s="2">
        <f t="shared" si="159"/>
        <v>52.378935372969664</v>
      </c>
      <c r="BC112" s="2">
        <f t="shared" si="160"/>
        <v>56.240321707128075</v>
      </c>
      <c r="BD112" s="2">
        <f t="shared" si="161"/>
        <v>58.236167526658107</v>
      </c>
      <c r="BE112" s="2">
        <f t="shared" si="162"/>
        <v>60.294831226089315</v>
      </c>
      <c r="BF112" s="2">
        <f t="shared" si="163"/>
        <v>60.616449376161412</v>
      </c>
      <c r="BG112" s="2">
        <f t="shared" si="164"/>
        <v>62.750226001062771</v>
      </c>
      <c r="BH112" s="2">
        <f t="shared" si="165"/>
        <v>61.716987876005746</v>
      </c>
      <c r="BI112" s="2">
        <f t="shared" si="166"/>
        <v>58.647969027629372</v>
      </c>
      <c r="BJ112" s="2">
        <f t="shared" si="167"/>
        <v>56.613716460602902</v>
      </c>
      <c r="BK112" s="2">
        <f t="shared" si="168"/>
        <v>59.087160911119987</v>
      </c>
      <c r="BL112" s="2">
        <f t="shared" si="169"/>
        <v>60.360743668073411</v>
      </c>
      <c r="BM112" s="2">
        <f t="shared" si="169"/>
        <v>60.271735158704068</v>
      </c>
      <c r="BO112" s="2">
        <f t="shared" si="170"/>
        <v>53.475999999999999</v>
      </c>
      <c r="BP112" s="2">
        <f t="shared" si="171"/>
        <v>55.332999999999998</v>
      </c>
      <c r="BQ112" s="2">
        <f t="shared" si="172"/>
        <v>52.35</v>
      </c>
      <c r="BR112" s="2">
        <f t="shared" si="173"/>
        <v>52.133000000000003</v>
      </c>
      <c r="BS112" s="2">
        <f t="shared" si="174"/>
        <v>55.417000000000002</v>
      </c>
      <c r="BT112" s="2">
        <f t="shared" si="175"/>
        <v>58.183</v>
      </c>
      <c r="BU112" s="2">
        <f t="shared" si="176"/>
        <v>60.183</v>
      </c>
      <c r="BV112" s="2">
        <f t="shared" si="177"/>
        <v>60.633000000000003</v>
      </c>
      <c r="BW112" s="2">
        <f t="shared" si="178"/>
        <v>62.116999999999997</v>
      </c>
      <c r="BX112" s="2">
        <f t="shared" si="179"/>
        <v>61.133000000000003</v>
      </c>
      <c r="BY112" s="2">
        <f t="shared" si="180"/>
        <v>55.817</v>
      </c>
      <c r="BZ112" s="2">
        <f t="shared" si="181"/>
        <v>55.55</v>
      </c>
      <c r="CA112" s="2">
        <f t="shared" si="182"/>
        <v>57.466999999999999</v>
      </c>
      <c r="CB112" s="2">
        <f t="shared" si="183"/>
        <v>59.95</v>
      </c>
      <c r="CC112" s="2">
        <f t="shared" si="242"/>
        <v>58.633000000000003</v>
      </c>
      <c r="CE112" s="2">
        <f t="shared" si="184"/>
        <v>53.475999999999999</v>
      </c>
      <c r="CF112" s="2">
        <f t="shared" si="185"/>
        <v>55.332999999999998</v>
      </c>
      <c r="CG112" s="2">
        <f t="shared" si="186"/>
        <v>52.35</v>
      </c>
      <c r="CH112" s="2">
        <f t="shared" si="187"/>
        <v>52.133000000000003</v>
      </c>
      <c r="CI112" s="2">
        <f t="shared" si="188"/>
        <v>55.417000000000002</v>
      </c>
      <c r="CJ112" s="2">
        <f t="shared" si="189"/>
        <v>58.183</v>
      </c>
      <c r="CK112" s="2">
        <f t="shared" si="190"/>
        <v>60.183</v>
      </c>
      <c r="CL112" s="2">
        <f t="shared" si="191"/>
        <v>60.633000000000003</v>
      </c>
      <c r="CM112" s="2">
        <f t="shared" si="192"/>
        <v>62.116999999999997</v>
      </c>
      <c r="CN112" s="2">
        <f t="shared" si="193"/>
        <v>61.133000000000003</v>
      </c>
      <c r="CO112" s="2">
        <f t="shared" si="194"/>
        <v>55.817</v>
      </c>
      <c r="CP112" s="2">
        <f t="shared" si="195"/>
        <v>55.55</v>
      </c>
      <c r="CQ112" s="2">
        <f t="shared" si="196"/>
        <v>57.466999999999999</v>
      </c>
      <c r="CR112" s="2">
        <f t="shared" si="197"/>
        <v>59.95</v>
      </c>
      <c r="CS112" s="2">
        <f t="shared" si="243"/>
        <v>58.633000000000003</v>
      </c>
      <c r="CU112" s="2">
        <f t="shared" si="198"/>
        <v>54.356290416628426</v>
      </c>
      <c r="CV112" s="2">
        <f t="shared" si="199"/>
        <v>58.052266422499358</v>
      </c>
      <c r="CW112" s="2">
        <f t="shared" si="200"/>
        <v>54.19148210926037</v>
      </c>
      <c r="CX112" s="2">
        <f t="shared" si="201"/>
        <v>52.595318126515579</v>
      </c>
      <c r="CY112" s="2">
        <f t="shared" si="202"/>
        <v>56.551319377319402</v>
      </c>
      <c r="CZ112" s="2">
        <f t="shared" si="203"/>
        <v>58.46407405819226</v>
      </c>
      <c r="DA112" s="2">
        <f t="shared" si="204"/>
        <v>60.526427156670515</v>
      </c>
      <c r="DB112" s="2">
        <f t="shared" si="205"/>
        <v>60.940444388177866</v>
      </c>
      <c r="DC112" s="2">
        <f t="shared" si="206"/>
        <v>62.994593521241924</v>
      </c>
      <c r="DD112" s="2">
        <f t="shared" si="207"/>
        <v>61.994335719637704</v>
      </c>
      <c r="DE112" s="2">
        <f t="shared" si="208"/>
        <v>59.217454684301536</v>
      </c>
      <c r="DF112" s="2">
        <f t="shared" si="209"/>
        <v>56.953851150408425</v>
      </c>
      <c r="DG112" s="2">
        <f t="shared" si="210"/>
        <v>59.249834782608694</v>
      </c>
      <c r="DH112" s="2">
        <f t="shared" si="211"/>
        <v>60.574405834726768</v>
      </c>
      <c r="DI112" s="2">
        <f t="shared" si="211"/>
        <v>60.358348284450969</v>
      </c>
      <c r="DK112" s="2">
        <f t="shared" si="212"/>
        <v>53.501248231713099</v>
      </c>
      <c r="DL112" s="2">
        <f t="shared" si="213"/>
        <v>56.856826094043882</v>
      </c>
      <c r="DM112" s="2">
        <f t="shared" si="214"/>
        <v>52.9788079968746</v>
      </c>
      <c r="DN112" s="2">
        <f t="shared" si="215"/>
        <v>51.944405142659058</v>
      </c>
      <c r="DO112" s="2">
        <f t="shared" si="216"/>
        <v>55.619679577046071</v>
      </c>
      <c r="DP112" s="2">
        <f t="shared" si="217"/>
        <v>57.804069873026258</v>
      </c>
      <c r="DQ112" s="2">
        <f t="shared" si="218"/>
        <v>59.858850258892453</v>
      </c>
      <c r="DR112" s="2">
        <f t="shared" si="219"/>
        <v>60.009256946865634</v>
      </c>
      <c r="DS112" s="2">
        <f t="shared" si="220"/>
        <v>62.332733461643322</v>
      </c>
      <c r="DT112" s="2">
        <f t="shared" si="221"/>
        <v>61.20977278606793</v>
      </c>
      <c r="DU112" s="2">
        <f t="shared" si="222"/>
        <v>57.495098771810241</v>
      </c>
      <c r="DV112" s="2">
        <f t="shared" si="223"/>
        <v>55.816144501168488</v>
      </c>
      <c r="DW112" s="2">
        <f t="shared" si="224"/>
        <v>58.704851611362258</v>
      </c>
      <c r="DX112" s="2">
        <f t="shared" si="225"/>
        <v>59.898449024903343</v>
      </c>
      <c r="DY112" s="2">
        <f t="shared" si="225"/>
        <v>60.062210581807712</v>
      </c>
      <c r="EA112" s="2">
        <f t="shared" si="226"/>
        <v>0.31589117250473847</v>
      </c>
      <c r="EB112" s="2">
        <f t="shared" si="227"/>
        <v>0.31075028154564233</v>
      </c>
      <c r="EC112" s="2">
        <f t="shared" si="228"/>
        <v>0.32370446723190704</v>
      </c>
      <c r="ED112" s="2">
        <f t="shared" si="229"/>
        <v>0.33242961641952318</v>
      </c>
      <c r="EE112" s="2">
        <f t="shared" si="230"/>
        <v>0.33381750124897175</v>
      </c>
      <c r="EF112" s="2">
        <f t="shared" si="231"/>
        <v>0.34531073689604613</v>
      </c>
      <c r="EG112" s="2">
        <f t="shared" si="232"/>
        <v>0.34692022949271134</v>
      </c>
      <c r="EH112" s="2">
        <f t="shared" si="233"/>
        <v>0.34793748029922439</v>
      </c>
      <c r="EI112" s="2">
        <f t="shared" si="234"/>
        <v>0.36921327497438766</v>
      </c>
      <c r="EJ112" s="2">
        <f t="shared" si="235"/>
        <v>0.35350617747135193</v>
      </c>
      <c r="EK112" s="2">
        <f t="shared" si="236"/>
        <v>0.33064342424350096</v>
      </c>
      <c r="EL112" s="2">
        <f t="shared" si="237"/>
        <v>0.29896519461563842</v>
      </c>
      <c r="EM112" s="2">
        <f t="shared" si="238"/>
        <v>0.29849338488132021</v>
      </c>
      <c r="EN112" s="2">
        <f t="shared" si="239"/>
        <v>0.31608848901037678</v>
      </c>
      <c r="EO112" s="2">
        <f t="shared" si="239"/>
        <v>0.29247584814027672</v>
      </c>
    </row>
    <row r="113" spans="2:145" x14ac:dyDescent="0.25">
      <c r="B113" s="2">
        <v>86</v>
      </c>
      <c r="C113" s="43">
        <v>53.570999999999998</v>
      </c>
      <c r="D113" s="43">
        <v>57.167000000000002</v>
      </c>
      <c r="E113" s="43">
        <v>51.716999999999999</v>
      </c>
      <c r="F113" s="43">
        <v>51</v>
      </c>
      <c r="G113" s="43">
        <v>56</v>
      </c>
      <c r="H113" s="43">
        <v>57</v>
      </c>
      <c r="I113" s="43">
        <v>59.95</v>
      </c>
      <c r="J113" s="43">
        <v>59.517000000000003</v>
      </c>
      <c r="K113" s="43">
        <v>62.716999999999999</v>
      </c>
      <c r="L113" s="43">
        <v>61.15</v>
      </c>
      <c r="M113" s="43">
        <v>57.582999999999998</v>
      </c>
      <c r="N113" s="43">
        <v>55.633000000000003</v>
      </c>
      <c r="O113" s="43">
        <v>57.783000000000001</v>
      </c>
      <c r="P113" s="43">
        <v>59.267000000000003</v>
      </c>
      <c r="Q113" s="43">
        <v>59.05</v>
      </c>
      <c r="S113" s="4">
        <f t="shared" si="240"/>
        <v>53.841693356264642</v>
      </c>
      <c r="T113" s="4">
        <f t="shared" si="244"/>
        <v>57.372834787114847</v>
      </c>
      <c r="U113" s="4">
        <f t="shared" si="245"/>
        <v>53.478539316461941</v>
      </c>
      <c r="V113" s="4">
        <f t="shared" si="246"/>
        <v>52.123505502653501</v>
      </c>
      <c r="W113" s="4">
        <f t="shared" si="247"/>
        <v>55.977815338485634</v>
      </c>
      <c r="X113" s="4">
        <f t="shared" si="248"/>
        <v>57.989194674163819</v>
      </c>
      <c r="Y113" s="4">
        <f t="shared" si="249"/>
        <v>60.039037092275812</v>
      </c>
      <c r="Z113" s="4">
        <f t="shared" si="250"/>
        <v>60.329325206412669</v>
      </c>
      <c r="AA113" s="4">
        <f t="shared" si="251"/>
        <v>62.45024620657906</v>
      </c>
      <c r="AB113" s="4">
        <f t="shared" si="252"/>
        <v>61.430011594435484</v>
      </c>
      <c r="AC113" s="4">
        <f t="shared" si="253"/>
        <v>58.284201978904072</v>
      </c>
      <c r="AD113" s="4">
        <f t="shared" si="254"/>
        <v>56.351256932927242</v>
      </c>
      <c r="AE113" s="4">
        <f t="shared" si="255"/>
        <v>58.851011644957389</v>
      </c>
      <c r="AF113" s="4">
        <f t="shared" si="141"/>
        <v>60.163732030423809</v>
      </c>
      <c r="AG113" s="4">
        <f t="shared" si="241"/>
        <v>60.135059380930592</v>
      </c>
      <c r="AI113" s="4">
        <f t="shared" si="142"/>
        <v>-0.27069335626464408</v>
      </c>
      <c r="AJ113" s="4">
        <f t="shared" si="143"/>
        <v>-0.2058347871148456</v>
      </c>
      <c r="AK113" s="4">
        <f t="shared" si="144"/>
        <v>-1.761539316461942</v>
      </c>
      <c r="AL113" s="4">
        <f t="shared" si="145"/>
        <v>-1.1235055026535008</v>
      </c>
      <c r="AM113" s="4">
        <f t="shared" si="146"/>
        <v>2.2184661514366155E-2</v>
      </c>
      <c r="AN113" s="4">
        <f t="shared" si="147"/>
        <v>-0.98919467416381934</v>
      </c>
      <c r="AO113" s="4">
        <f t="shared" si="148"/>
        <v>-8.9037092275809471E-2</v>
      </c>
      <c r="AP113" s="4">
        <f t="shared" si="149"/>
        <v>-0.81232520641266603</v>
      </c>
      <c r="AQ113" s="4">
        <f t="shared" si="150"/>
        <v>0.26675379342093919</v>
      </c>
      <c r="AR113" s="4">
        <f t="shared" si="151"/>
        <v>-0.28001159443548573</v>
      </c>
      <c r="AS113" s="4">
        <f t="shared" si="152"/>
        <v>-0.70120197890407354</v>
      </c>
      <c r="AT113" s="4">
        <f t="shared" si="153"/>
        <v>-0.71825693292723969</v>
      </c>
      <c r="AU113" s="4">
        <f t="shared" si="154"/>
        <v>-1.0680116449573873</v>
      </c>
      <c r="AV113" s="4">
        <f t="shared" si="155"/>
        <v>-0.89673203042380578</v>
      </c>
      <c r="AW113" s="4">
        <f t="shared" si="155"/>
        <v>-1.0850593809305948</v>
      </c>
      <c r="AY113" s="2">
        <f t="shared" si="156"/>
        <v>53.841664734481355</v>
      </c>
      <c r="AZ113" s="2">
        <f t="shared" si="157"/>
        <v>57.372638191488903</v>
      </c>
      <c r="BA113" s="2">
        <f t="shared" si="158"/>
        <v>53.47799998180102</v>
      </c>
      <c r="BB113" s="2">
        <f t="shared" si="159"/>
        <v>52.120753892266116</v>
      </c>
      <c r="BC113" s="2">
        <f t="shared" si="160"/>
        <v>55.976928982123155</v>
      </c>
      <c r="BD113" s="2">
        <f t="shared" si="161"/>
        <v>57.988365997447694</v>
      </c>
      <c r="BE113" s="2">
        <f t="shared" si="162"/>
        <v>60.036935880103862</v>
      </c>
      <c r="BF113" s="2">
        <f t="shared" si="163"/>
        <v>60.32738850937811</v>
      </c>
      <c r="BG113" s="2">
        <f t="shared" si="164"/>
        <v>62.442675398675433</v>
      </c>
      <c r="BH113" s="2">
        <f t="shared" si="165"/>
        <v>61.427766521515878</v>
      </c>
      <c r="BI113" s="2">
        <f t="shared" si="166"/>
        <v>58.284030252294684</v>
      </c>
      <c r="BJ113" s="2">
        <f t="shared" si="167"/>
        <v>56.350456056527236</v>
      </c>
      <c r="BK113" s="2">
        <f t="shared" si="168"/>
        <v>58.849137141316831</v>
      </c>
      <c r="BL113" s="2">
        <f t="shared" si="169"/>
        <v>60.163658314009226</v>
      </c>
      <c r="BM113" s="2">
        <f t="shared" si="169"/>
        <v>60.129501415124196</v>
      </c>
      <c r="BO113" s="2">
        <f t="shared" si="170"/>
        <v>53.570999999999998</v>
      </c>
      <c r="BP113" s="2">
        <f t="shared" si="171"/>
        <v>57.167000000000002</v>
      </c>
      <c r="BQ113" s="2">
        <f t="shared" si="172"/>
        <v>51.716999999999999</v>
      </c>
      <c r="BR113" s="2">
        <f t="shared" si="173"/>
        <v>51</v>
      </c>
      <c r="BS113" s="2">
        <f t="shared" si="174"/>
        <v>56</v>
      </c>
      <c r="BT113" s="2">
        <f t="shared" si="175"/>
        <v>57</v>
      </c>
      <c r="BU113" s="2">
        <f t="shared" si="176"/>
        <v>59.95</v>
      </c>
      <c r="BV113" s="2">
        <f t="shared" si="177"/>
        <v>59.517000000000003</v>
      </c>
      <c r="BW113" s="2">
        <f t="shared" si="178"/>
        <v>62.716999999999999</v>
      </c>
      <c r="BX113" s="2">
        <f t="shared" si="179"/>
        <v>61.15</v>
      </c>
      <c r="BY113" s="2">
        <f t="shared" si="180"/>
        <v>57.582999999999998</v>
      </c>
      <c r="BZ113" s="2">
        <f t="shared" si="181"/>
        <v>55.633000000000003</v>
      </c>
      <c r="CA113" s="2">
        <f t="shared" si="182"/>
        <v>57.783000000000001</v>
      </c>
      <c r="CB113" s="2">
        <f t="shared" si="183"/>
        <v>59.267000000000003</v>
      </c>
      <c r="CC113" s="2">
        <f t="shared" si="242"/>
        <v>59.05</v>
      </c>
      <c r="CE113" s="2">
        <f t="shared" si="184"/>
        <v>53.570999999999998</v>
      </c>
      <c r="CF113" s="2">
        <f t="shared" si="185"/>
        <v>57.167000000000002</v>
      </c>
      <c r="CG113" s="2">
        <f t="shared" si="186"/>
        <v>51.716999999999999</v>
      </c>
      <c r="CH113" s="2">
        <f t="shared" si="187"/>
        <v>51</v>
      </c>
      <c r="CI113" s="2">
        <f t="shared" si="188"/>
        <v>56</v>
      </c>
      <c r="CJ113" s="2">
        <f t="shared" si="189"/>
        <v>57</v>
      </c>
      <c r="CK113" s="2">
        <f t="shared" si="190"/>
        <v>59.95</v>
      </c>
      <c r="CL113" s="2">
        <f t="shared" si="191"/>
        <v>59.517000000000003</v>
      </c>
      <c r="CM113" s="2">
        <f t="shared" si="192"/>
        <v>62.716999999999999</v>
      </c>
      <c r="CN113" s="2">
        <f t="shared" si="193"/>
        <v>61.15</v>
      </c>
      <c r="CO113" s="2">
        <f t="shared" si="194"/>
        <v>57.582999999999998</v>
      </c>
      <c r="CP113" s="2">
        <f t="shared" si="195"/>
        <v>55.633000000000003</v>
      </c>
      <c r="CQ113" s="2">
        <f t="shared" si="196"/>
        <v>57.783000000000001</v>
      </c>
      <c r="CR113" s="2">
        <f t="shared" si="197"/>
        <v>59.267000000000003</v>
      </c>
      <c r="CS113" s="2">
        <f t="shared" si="243"/>
        <v>59.05</v>
      </c>
      <c r="CU113" s="2">
        <f t="shared" si="198"/>
        <v>54.082020208813105</v>
      </c>
      <c r="CV113" s="2">
        <f t="shared" si="199"/>
        <v>57.722407238715803</v>
      </c>
      <c r="CW113" s="2">
        <f t="shared" si="200"/>
        <v>53.82383585052213</v>
      </c>
      <c r="CX113" s="2">
        <f t="shared" si="201"/>
        <v>52.304198900409716</v>
      </c>
      <c r="CY113" s="2">
        <f t="shared" si="202"/>
        <v>56.262281171787343</v>
      </c>
      <c r="CZ113" s="2">
        <f t="shared" si="203"/>
        <v>58.191709729019792</v>
      </c>
      <c r="DA113" s="2">
        <f t="shared" si="204"/>
        <v>60.248839496257006</v>
      </c>
      <c r="DB113" s="2">
        <f t="shared" si="205"/>
        <v>60.62505270232942</v>
      </c>
      <c r="DC113" s="2">
        <f t="shared" si="206"/>
        <v>62.651250569133559</v>
      </c>
      <c r="DD113" s="2">
        <f t="shared" si="207"/>
        <v>61.671763245055992</v>
      </c>
      <c r="DE113" s="2">
        <f t="shared" si="208"/>
        <v>58.814611779400522</v>
      </c>
      <c r="DF113" s="2">
        <f t="shared" si="209"/>
        <v>56.685321515775385</v>
      </c>
      <c r="DG113" s="2">
        <f t="shared" si="210"/>
        <v>59.008943478260868</v>
      </c>
      <c r="DH113" s="2">
        <f t="shared" si="211"/>
        <v>60.388485589193024</v>
      </c>
      <c r="DI113" s="2">
        <f t="shared" si="211"/>
        <v>60.234864474522603</v>
      </c>
      <c r="DK113" s="2">
        <f t="shared" si="212"/>
        <v>53.366940150398051</v>
      </c>
      <c r="DL113" s="2">
        <f t="shared" si="213"/>
        <v>56.665105615043359</v>
      </c>
      <c r="DM113" s="2">
        <f t="shared" si="214"/>
        <v>52.819041791243329</v>
      </c>
      <c r="DN113" s="2">
        <f t="shared" si="215"/>
        <v>51.784781763556254</v>
      </c>
      <c r="DO113" s="2">
        <f t="shared" si="216"/>
        <v>55.457572774751327</v>
      </c>
      <c r="DP113" s="2">
        <f t="shared" si="217"/>
        <v>57.636760282557461</v>
      </c>
      <c r="DQ113" s="2">
        <f t="shared" si="218"/>
        <v>59.673125593430797</v>
      </c>
      <c r="DR113" s="2">
        <f t="shared" si="219"/>
        <v>59.81862656457011</v>
      </c>
      <c r="DS113" s="2">
        <f t="shared" si="220"/>
        <v>62.117687010016695</v>
      </c>
      <c r="DT113" s="2">
        <f t="shared" si="221"/>
        <v>61.02080685708809</v>
      </c>
      <c r="DU113" s="2">
        <f t="shared" si="222"/>
        <v>57.304428012033007</v>
      </c>
      <c r="DV113" s="2">
        <f t="shared" si="223"/>
        <v>55.634330285456571</v>
      </c>
      <c r="DW113" s="2">
        <f t="shared" si="224"/>
        <v>58.506613102224307</v>
      </c>
      <c r="DX113" s="2">
        <f t="shared" si="225"/>
        <v>59.72000857531792</v>
      </c>
      <c r="DY113" s="2">
        <f t="shared" si="225"/>
        <v>59.897046018557177</v>
      </c>
      <c r="EA113" s="2">
        <f t="shared" si="226"/>
        <v>0.33612386683596451</v>
      </c>
      <c r="EB113" s="2">
        <f t="shared" si="227"/>
        <v>0.33081292924908351</v>
      </c>
      <c r="EC113" s="2">
        <f t="shared" si="228"/>
        <v>0.34418582148996618</v>
      </c>
      <c r="ED113" s="2">
        <f t="shared" si="229"/>
        <v>0.35317473207541483</v>
      </c>
      <c r="EE113" s="2">
        <f t="shared" si="230"/>
        <v>0.35460322113603793</v>
      </c>
      <c r="EF113" s="2">
        <f t="shared" si="231"/>
        <v>0.36641847805844108</v>
      </c>
      <c r="EG113" s="2">
        <f t="shared" si="232"/>
        <v>0.36807104207991931</v>
      </c>
      <c r="EH113" s="2">
        <f t="shared" si="233"/>
        <v>0.3691152593074305</v>
      </c>
      <c r="EI113" s="2">
        <f t="shared" si="234"/>
        <v>0.3909096993118219</v>
      </c>
      <c r="EJ113" s="2">
        <f t="shared" si="235"/>
        <v>0.37482806536671376</v>
      </c>
      <c r="EK113" s="2">
        <f t="shared" si="236"/>
        <v>0.35133573712735933</v>
      </c>
      <c r="EL113" s="2">
        <f t="shared" si="237"/>
        <v>0.3186186997455509</v>
      </c>
      <c r="EM113" s="2">
        <f t="shared" si="238"/>
        <v>0.31812994906842346</v>
      </c>
      <c r="EN113" s="2">
        <f t="shared" si="239"/>
        <v>0.3363276081558757</v>
      </c>
      <c r="EO113" s="2">
        <f t="shared" si="239"/>
        <v>0.31189254920160664</v>
      </c>
    </row>
    <row r="114" spans="2:145" x14ac:dyDescent="0.25">
      <c r="B114" s="2">
        <v>87</v>
      </c>
      <c r="C114" s="43">
        <v>52.206000000000003</v>
      </c>
      <c r="D114" s="43">
        <v>57.25</v>
      </c>
      <c r="E114" s="43">
        <v>52.15</v>
      </c>
      <c r="F114" s="43">
        <v>51.533000000000001</v>
      </c>
      <c r="G114" s="43">
        <v>54.8</v>
      </c>
      <c r="H114" s="43">
        <v>57.616999999999997</v>
      </c>
      <c r="I114" s="43">
        <v>59.85</v>
      </c>
      <c r="J114" s="43">
        <v>60.832999999999998</v>
      </c>
      <c r="K114" s="43">
        <v>62.383000000000003</v>
      </c>
      <c r="L114" s="43">
        <v>60.883000000000003</v>
      </c>
      <c r="M114" s="43">
        <v>56.866999999999997</v>
      </c>
      <c r="N114" s="43">
        <v>56.017000000000003</v>
      </c>
      <c r="O114" s="43">
        <v>57.482999999999997</v>
      </c>
      <c r="P114" s="43">
        <v>59.582999999999998</v>
      </c>
      <c r="Q114" s="43">
        <v>58.183</v>
      </c>
      <c r="S114" s="4">
        <f t="shared" si="240"/>
        <v>53.602448684198151</v>
      </c>
      <c r="T114" s="4">
        <f t="shared" si="244"/>
        <v>57.069662031571724</v>
      </c>
      <c r="U114" s="4">
        <f t="shared" si="245"/>
        <v>53.166218153159818</v>
      </c>
      <c r="V114" s="4">
        <f t="shared" si="246"/>
        <v>51.873331897601069</v>
      </c>
      <c r="W114" s="4">
        <f t="shared" si="247"/>
        <v>55.72043782479227</v>
      </c>
      <c r="X114" s="4">
        <f t="shared" si="248"/>
        <v>57.746729830776687</v>
      </c>
      <c r="Y114" s="4">
        <f t="shared" si="249"/>
        <v>59.787404390960361</v>
      </c>
      <c r="Z114" s="4">
        <f t="shared" si="250"/>
        <v>60.047719213088001</v>
      </c>
      <c r="AA114" s="4">
        <f t="shared" si="251"/>
        <v>62.156866512316562</v>
      </c>
      <c r="AB114" s="4">
        <f t="shared" si="252"/>
        <v>61.149219430737652</v>
      </c>
      <c r="AC114" s="4">
        <f t="shared" si="253"/>
        <v>57.928595303845157</v>
      </c>
      <c r="AD114" s="4">
        <f t="shared" si="254"/>
        <v>56.091006916845267</v>
      </c>
      <c r="AE114" s="4">
        <f t="shared" si="255"/>
        <v>58.614944912363676</v>
      </c>
      <c r="AF114" s="4">
        <f t="shared" si="141"/>
        <v>59.966677287047084</v>
      </c>
      <c r="AG114" s="4">
        <f t="shared" si="241"/>
        <v>59.996527805926156</v>
      </c>
      <c r="AI114" s="4">
        <f t="shared" si="142"/>
        <v>-1.3964486841981483</v>
      </c>
      <c r="AJ114" s="4">
        <f t="shared" si="143"/>
        <v>0.18033796842827599</v>
      </c>
      <c r="AK114" s="4">
        <f t="shared" si="144"/>
        <v>-1.0162181531598193</v>
      </c>
      <c r="AL114" s="4">
        <f t="shared" si="145"/>
        <v>-0.34033189760106808</v>
      </c>
      <c r="AM114" s="4">
        <f t="shared" si="146"/>
        <v>-0.92043782479227332</v>
      </c>
      <c r="AN114" s="4">
        <f t="shared" si="147"/>
        <v>-0.12972983077668943</v>
      </c>
      <c r="AO114" s="4">
        <f t="shared" si="148"/>
        <v>6.259560903964001E-2</v>
      </c>
      <c r="AP114" s="4">
        <f t="shared" si="149"/>
        <v>0.7852807869119971</v>
      </c>
      <c r="AQ114" s="4">
        <f t="shared" si="150"/>
        <v>0.2261334876834411</v>
      </c>
      <c r="AR114" s="4">
        <f t="shared" si="151"/>
        <v>-0.26621943073764953</v>
      </c>
      <c r="AS114" s="4">
        <f t="shared" si="152"/>
        <v>-1.0615953038451593</v>
      </c>
      <c r="AT114" s="4">
        <f t="shared" si="153"/>
        <v>-7.4006916845263504E-2</v>
      </c>
      <c r="AU114" s="4">
        <f t="shared" si="154"/>
        <v>-1.1319449123636787</v>
      </c>
      <c r="AV114" s="4">
        <f t="shared" si="155"/>
        <v>-0.38367728704708526</v>
      </c>
      <c r="AW114" s="4">
        <f t="shared" si="155"/>
        <v>-1.8135278059261566</v>
      </c>
      <c r="AY114" s="2">
        <f t="shared" si="156"/>
        <v>53.602446562547037</v>
      </c>
      <c r="AZ114" s="2">
        <f t="shared" si="157"/>
        <v>57.06945284053856</v>
      </c>
      <c r="BA114" s="2">
        <f t="shared" si="158"/>
        <v>53.165106260436033</v>
      </c>
      <c r="BB114" s="2">
        <f t="shared" si="159"/>
        <v>51.867807725294938</v>
      </c>
      <c r="BC114" s="2">
        <f t="shared" si="160"/>
        <v>55.718430808388632</v>
      </c>
      <c r="BD114" s="2">
        <f t="shared" si="161"/>
        <v>57.744762992205381</v>
      </c>
      <c r="BE114" s="2">
        <f t="shared" si="162"/>
        <v>59.782674903949584</v>
      </c>
      <c r="BF114" s="2">
        <f t="shared" si="163"/>
        <v>60.04325992864797</v>
      </c>
      <c r="BG114" s="2">
        <f t="shared" si="164"/>
        <v>62.140513587111897</v>
      </c>
      <c r="BH114" s="2">
        <f t="shared" si="165"/>
        <v>61.14398552732861</v>
      </c>
      <c r="BI114" s="2">
        <f t="shared" si="166"/>
        <v>57.928126935660728</v>
      </c>
      <c r="BJ114" s="2">
        <f t="shared" si="167"/>
        <v>56.089960683141292</v>
      </c>
      <c r="BK114" s="2">
        <f t="shared" si="168"/>
        <v>58.612481146629023</v>
      </c>
      <c r="BL114" s="2">
        <f t="shared" si="169"/>
        <v>59.966466508265469</v>
      </c>
      <c r="BM114" s="2">
        <f t="shared" si="169"/>
        <v>59.985389423479347</v>
      </c>
      <c r="BO114" s="2">
        <f t="shared" si="170"/>
        <v>52.206000000000003</v>
      </c>
      <c r="BP114" s="2">
        <f t="shared" si="171"/>
        <v>57.25</v>
      </c>
      <c r="BQ114" s="2">
        <f t="shared" si="172"/>
        <v>52.15</v>
      </c>
      <c r="BR114" s="2">
        <f t="shared" si="173"/>
        <v>51.533000000000001</v>
      </c>
      <c r="BS114" s="2">
        <f t="shared" si="174"/>
        <v>54.8</v>
      </c>
      <c r="BT114" s="2">
        <f t="shared" si="175"/>
        <v>57.616999999999997</v>
      </c>
      <c r="BU114" s="2">
        <f t="shared" si="176"/>
        <v>59.85</v>
      </c>
      <c r="BV114" s="2">
        <f t="shared" si="177"/>
        <v>60.832999999999998</v>
      </c>
      <c r="BW114" s="2">
        <f t="shared" si="178"/>
        <v>62.383000000000003</v>
      </c>
      <c r="BX114" s="2">
        <f t="shared" si="179"/>
        <v>60.883000000000003</v>
      </c>
      <c r="BY114" s="2">
        <f t="shared" si="180"/>
        <v>56.866999999999997</v>
      </c>
      <c r="BZ114" s="2">
        <f t="shared" si="181"/>
        <v>56.017000000000003</v>
      </c>
      <c r="CA114" s="2">
        <f t="shared" si="182"/>
        <v>57.482999999999997</v>
      </c>
      <c r="CB114" s="2">
        <f t="shared" si="183"/>
        <v>59.582999999999998</v>
      </c>
      <c r="CC114" s="2">
        <f t="shared" si="242"/>
        <v>58.183</v>
      </c>
      <c r="CE114" s="2">
        <f t="shared" si="184"/>
        <v>52.206000000000003</v>
      </c>
      <c r="CF114" s="2">
        <f t="shared" si="185"/>
        <v>57.25</v>
      </c>
      <c r="CG114" s="2">
        <f t="shared" si="186"/>
        <v>52.15</v>
      </c>
      <c r="CH114" s="2">
        <f t="shared" si="187"/>
        <v>51.533000000000001</v>
      </c>
      <c r="CI114" s="2">
        <f t="shared" si="188"/>
        <v>54.8</v>
      </c>
      <c r="CJ114" s="2">
        <f t="shared" si="189"/>
        <v>57.616999999999997</v>
      </c>
      <c r="CK114" s="2">
        <f t="shared" si="190"/>
        <v>59.85</v>
      </c>
      <c r="CL114" s="2">
        <f t="shared" si="191"/>
        <v>60.832999999999998</v>
      </c>
      <c r="CM114" s="2">
        <f t="shared" si="192"/>
        <v>62.383000000000003</v>
      </c>
      <c r="CN114" s="2">
        <f t="shared" si="193"/>
        <v>60.883000000000003</v>
      </c>
      <c r="CO114" s="2">
        <f t="shared" si="194"/>
        <v>56.866999999999997</v>
      </c>
      <c r="CP114" s="2">
        <f t="shared" si="195"/>
        <v>56.017000000000003</v>
      </c>
      <c r="CQ114" s="2">
        <f t="shared" si="196"/>
        <v>57.482999999999997</v>
      </c>
      <c r="CR114" s="2">
        <f t="shared" si="197"/>
        <v>59.582999999999998</v>
      </c>
      <c r="CS114" s="2">
        <f t="shared" si="243"/>
        <v>58.183</v>
      </c>
      <c r="CU114" s="2">
        <f t="shared" si="198"/>
        <v>53.807750000997778</v>
      </c>
      <c r="CV114" s="2">
        <f t="shared" si="199"/>
        <v>57.392548054932256</v>
      </c>
      <c r="CW114" s="2">
        <f t="shared" si="200"/>
        <v>53.45618959178389</v>
      </c>
      <c r="CX114" s="2">
        <f t="shared" si="201"/>
        <v>52.013079674303853</v>
      </c>
      <c r="CY114" s="2">
        <f t="shared" si="202"/>
        <v>55.973242966255285</v>
      </c>
      <c r="CZ114" s="2">
        <f t="shared" si="203"/>
        <v>57.91934539984733</v>
      </c>
      <c r="DA114" s="2">
        <f t="shared" si="204"/>
        <v>59.971251835843489</v>
      </c>
      <c r="DB114" s="2">
        <f t="shared" si="205"/>
        <v>60.309661016480973</v>
      </c>
      <c r="DC114" s="2">
        <f t="shared" si="206"/>
        <v>62.307907617025194</v>
      </c>
      <c r="DD114" s="2">
        <f t="shared" si="207"/>
        <v>61.349190770474273</v>
      </c>
      <c r="DE114" s="2">
        <f t="shared" si="208"/>
        <v>58.411768874499515</v>
      </c>
      <c r="DF114" s="2">
        <f t="shared" si="209"/>
        <v>56.416791881142359</v>
      </c>
      <c r="DG114" s="2">
        <f t="shared" si="210"/>
        <v>58.768052173913041</v>
      </c>
      <c r="DH114" s="2">
        <f t="shared" si="211"/>
        <v>60.202565343659273</v>
      </c>
      <c r="DI114" s="2">
        <f t="shared" si="211"/>
        <v>60.111380664594236</v>
      </c>
      <c r="DK114" s="2">
        <f t="shared" si="212"/>
        <v>53.23263206908301</v>
      </c>
      <c r="DL114" s="2">
        <f t="shared" si="213"/>
        <v>56.473385136042843</v>
      </c>
      <c r="DM114" s="2">
        <f t="shared" si="214"/>
        <v>52.659275585612058</v>
      </c>
      <c r="DN114" s="2">
        <f t="shared" si="215"/>
        <v>51.625158384453457</v>
      </c>
      <c r="DO114" s="2">
        <f t="shared" si="216"/>
        <v>55.295465972456569</v>
      </c>
      <c r="DP114" s="2">
        <f t="shared" si="217"/>
        <v>57.469450692088671</v>
      </c>
      <c r="DQ114" s="2">
        <f t="shared" si="218"/>
        <v>59.487400927969148</v>
      </c>
      <c r="DR114" s="2">
        <f t="shared" si="219"/>
        <v>59.6279961822746</v>
      </c>
      <c r="DS114" s="2">
        <f t="shared" si="220"/>
        <v>61.902640558390075</v>
      </c>
      <c r="DT114" s="2">
        <f t="shared" si="221"/>
        <v>60.831840928108235</v>
      </c>
      <c r="DU114" s="2">
        <f t="shared" si="222"/>
        <v>57.113757252255773</v>
      </c>
      <c r="DV114" s="2">
        <f t="shared" si="223"/>
        <v>55.452516069744661</v>
      </c>
      <c r="DW114" s="2">
        <f t="shared" si="224"/>
        <v>58.308374593086342</v>
      </c>
      <c r="DX114" s="2">
        <f t="shared" si="225"/>
        <v>59.541568125732489</v>
      </c>
      <c r="DY114" s="2">
        <f t="shared" si="225"/>
        <v>59.731881455306635</v>
      </c>
      <c r="EA114" s="2">
        <f t="shared" si="226"/>
        <v>0.35697624271114331</v>
      </c>
      <c r="EB114" s="2">
        <f t="shared" si="227"/>
        <v>0.35151027935730772</v>
      </c>
      <c r="EC114" s="2">
        <f t="shared" si="228"/>
        <v>0.36526316402211229</v>
      </c>
      <c r="ED114" s="2">
        <f t="shared" si="229"/>
        <v>0.37448820884501344</v>
      </c>
      <c r="EE114" s="2">
        <f t="shared" si="230"/>
        <v>0.37595279892655969</v>
      </c>
      <c r="EF114" s="2">
        <f t="shared" si="231"/>
        <v>0.38805170327898997</v>
      </c>
      <c r="EG114" s="2">
        <f t="shared" si="232"/>
        <v>0.38974181679716569</v>
      </c>
      <c r="EH114" s="2">
        <f t="shared" si="233"/>
        <v>0.39080949238515295</v>
      </c>
      <c r="EI114" s="2">
        <f t="shared" si="234"/>
        <v>0.41304622802813662</v>
      </c>
      <c r="EJ114" s="2">
        <f t="shared" si="235"/>
        <v>0.39664696176803999</v>
      </c>
      <c r="EK114" s="2">
        <f t="shared" si="236"/>
        <v>0.37260216360988174</v>
      </c>
      <c r="EL114" s="2">
        <f t="shared" si="237"/>
        <v>0.33893953798066562</v>
      </c>
      <c r="EM114" s="2">
        <f t="shared" si="238"/>
        <v>0.33843509836663055</v>
      </c>
      <c r="EN114" s="2">
        <f t="shared" si="239"/>
        <v>0.35718582316325165</v>
      </c>
      <c r="EO114" s="2">
        <f t="shared" si="239"/>
        <v>0.33199342193992792</v>
      </c>
    </row>
    <row r="115" spans="2:145" x14ac:dyDescent="0.25">
      <c r="B115" s="2">
        <v>88</v>
      </c>
      <c r="C115" s="43">
        <v>53.872999999999998</v>
      </c>
      <c r="D115" s="43">
        <v>57.067</v>
      </c>
      <c r="E115" s="43">
        <v>53.633000000000003</v>
      </c>
      <c r="F115" s="43">
        <v>51.067</v>
      </c>
      <c r="G115" s="43">
        <v>55.616999999999997</v>
      </c>
      <c r="H115" s="43">
        <v>58.183</v>
      </c>
      <c r="I115" s="43">
        <v>59.1</v>
      </c>
      <c r="J115" s="43">
        <v>59.183</v>
      </c>
      <c r="K115" s="43">
        <v>61.917000000000002</v>
      </c>
      <c r="L115" s="43">
        <v>60.332999999999998</v>
      </c>
      <c r="M115" s="43">
        <v>57.1</v>
      </c>
      <c r="N115" s="43">
        <v>55.7</v>
      </c>
      <c r="O115" s="43">
        <v>56.716999999999999</v>
      </c>
      <c r="P115" s="43">
        <v>59.216999999999999</v>
      </c>
      <c r="Q115" s="43">
        <v>58.817</v>
      </c>
      <c r="S115" s="4">
        <f t="shared" si="240"/>
        <v>53.368823520972441</v>
      </c>
      <c r="T115" s="4">
        <f t="shared" si="244"/>
        <v>56.771999080130314</v>
      </c>
      <c r="U115" s="4">
        <f t="shared" si="245"/>
        <v>52.863101968162141</v>
      </c>
      <c r="V115" s="4">
        <f t="shared" si="246"/>
        <v>51.63139727372544</v>
      </c>
      <c r="W115" s="4">
        <f t="shared" si="247"/>
        <v>55.469510590201779</v>
      </c>
      <c r="X115" s="4">
        <f t="shared" si="248"/>
        <v>57.510050318442119</v>
      </c>
      <c r="Y115" s="4">
        <f t="shared" si="249"/>
        <v>59.542505128746321</v>
      </c>
      <c r="Z115" s="4">
        <f t="shared" si="250"/>
        <v>59.77420318787825</v>
      </c>
      <c r="AA115" s="4">
        <f t="shared" si="251"/>
        <v>61.878002028100894</v>
      </c>
      <c r="AB115" s="4">
        <f t="shared" si="252"/>
        <v>60.877623881154918</v>
      </c>
      <c r="AC115" s="4">
        <f t="shared" si="253"/>
        <v>57.581929640959018</v>
      </c>
      <c r="AD115" s="4">
        <f t="shared" si="254"/>
        <v>55.834782648403042</v>
      </c>
      <c r="AE115" s="4">
        <f t="shared" si="255"/>
        <v>58.382452387955652</v>
      </c>
      <c r="AF115" s="4">
        <f t="shared" si="141"/>
        <v>59.769808872281715</v>
      </c>
      <c r="AG115" s="4">
        <f t="shared" si="241"/>
        <v>59.861109201935626</v>
      </c>
      <c r="AI115" s="4">
        <f t="shared" si="142"/>
        <v>0.50417647902755647</v>
      </c>
      <c r="AJ115" s="4">
        <f t="shared" si="143"/>
        <v>0.29500091986968613</v>
      </c>
      <c r="AK115" s="4">
        <f t="shared" si="144"/>
        <v>0.76989803183786165</v>
      </c>
      <c r="AL115" s="4">
        <f t="shared" si="145"/>
        <v>-0.56439727372544013</v>
      </c>
      <c r="AM115" s="4">
        <f t="shared" si="146"/>
        <v>0.14748940979821867</v>
      </c>
      <c r="AN115" s="4">
        <f t="shared" si="147"/>
        <v>0.67294968155788126</v>
      </c>
      <c r="AO115" s="4">
        <f t="shared" si="148"/>
        <v>-0.44250512874631909</v>
      </c>
      <c r="AP115" s="4">
        <f t="shared" si="149"/>
        <v>-0.59120318787824999</v>
      </c>
      <c r="AQ115" s="4">
        <f t="shared" si="150"/>
        <v>3.8997971899107142E-2</v>
      </c>
      <c r="AR115" s="4">
        <f t="shared" si="151"/>
        <v>-0.54462388115491933</v>
      </c>
      <c r="AS115" s="4">
        <f t="shared" si="152"/>
        <v>-0.48192964095901658</v>
      </c>
      <c r="AT115" s="4">
        <f t="shared" si="153"/>
        <v>-0.13478264840303922</v>
      </c>
      <c r="AU115" s="4">
        <f t="shared" si="154"/>
        <v>-1.6654523879556535</v>
      </c>
      <c r="AV115" s="4">
        <f t="shared" si="155"/>
        <v>-0.55280887228171594</v>
      </c>
      <c r="AW115" s="4">
        <f t="shared" si="155"/>
        <v>-1.0441092019356262</v>
      </c>
      <c r="AY115" s="2">
        <f t="shared" si="156"/>
        <v>53.368823394521392</v>
      </c>
      <c r="AZ115" s="2">
        <f t="shared" si="157"/>
        <v>56.771537727956975</v>
      </c>
      <c r="BA115" s="2">
        <f t="shared" si="158"/>
        <v>52.860663868317516</v>
      </c>
      <c r="BB115" s="2">
        <f t="shared" si="159"/>
        <v>51.620339080397677</v>
      </c>
      <c r="BC115" s="2">
        <f t="shared" si="160"/>
        <v>55.465080859553723</v>
      </c>
      <c r="BD115" s="2">
        <f t="shared" si="161"/>
        <v>57.505550003390319</v>
      </c>
      <c r="BE115" s="2">
        <f t="shared" si="162"/>
        <v>59.532221237063993</v>
      </c>
      <c r="BF115" s="2">
        <f t="shared" si="163"/>
        <v>59.764299251186088</v>
      </c>
      <c r="BG115" s="2">
        <f t="shared" si="164"/>
        <v>61.843932925696862</v>
      </c>
      <c r="BH115" s="2">
        <f t="shared" si="165"/>
        <v>60.865874005464434</v>
      </c>
      <c r="BI115" s="2">
        <f t="shared" si="166"/>
        <v>57.580699952539682</v>
      </c>
      <c r="BJ115" s="2">
        <f t="shared" si="167"/>
        <v>55.832452918128752</v>
      </c>
      <c r="BK115" s="2">
        <f t="shared" si="168"/>
        <v>58.377301659628372</v>
      </c>
      <c r="BL115" s="2">
        <f t="shared" si="169"/>
        <v>59.769223612354992</v>
      </c>
      <c r="BM115" s="2">
        <f t="shared" si="169"/>
        <v>59.839335857676787</v>
      </c>
      <c r="BO115" s="2">
        <f t="shared" si="170"/>
        <v>53.872999999999998</v>
      </c>
      <c r="BP115" s="2">
        <f t="shared" si="171"/>
        <v>57.067</v>
      </c>
      <c r="BQ115" s="2">
        <f t="shared" si="172"/>
        <v>53.633000000000003</v>
      </c>
      <c r="BR115" s="2">
        <f t="shared" si="173"/>
        <v>51.067</v>
      </c>
      <c r="BS115" s="2">
        <f t="shared" si="174"/>
        <v>55.616999999999997</v>
      </c>
      <c r="BT115" s="2">
        <f t="shared" si="175"/>
        <v>58.183</v>
      </c>
      <c r="BU115" s="2">
        <f t="shared" si="176"/>
        <v>59.1</v>
      </c>
      <c r="BV115" s="2">
        <f t="shared" si="177"/>
        <v>59.183</v>
      </c>
      <c r="BW115" s="2">
        <f t="shared" si="178"/>
        <v>61.917000000000002</v>
      </c>
      <c r="BX115" s="2">
        <f t="shared" si="179"/>
        <v>60.332999999999998</v>
      </c>
      <c r="BY115" s="2">
        <f t="shared" si="180"/>
        <v>57.1</v>
      </c>
      <c r="BZ115" s="2">
        <f t="shared" si="181"/>
        <v>55.7</v>
      </c>
      <c r="CA115" s="2">
        <f t="shared" si="182"/>
        <v>56.716999999999999</v>
      </c>
      <c r="CB115" s="2">
        <f t="shared" si="183"/>
        <v>59.216999999999999</v>
      </c>
      <c r="CC115" s="2">
        <f t="shared" si="242"/>
        <v>58.817</v>
      </c>
      <c r="CE115" s="2">
        <f t="shared" si="184"/>
        <v>53.872999999999998</v>
      </c>
      <c r="CF115" s="2">
        <f t="shared" si="185"/>
        <v>57.067</v>
      </c>
      <c r="CG115" s="2">
        <f t="shared" si="186"/>
        <v>53.633000000000003</v>
      </c>
      <c r="CH115" s="2">
        <f t="shared" si="187"/>
        <v>51.067</v>
      </c>
      <c r="CI115" s="2">
        <f t="shared" si="188"/>
        <v>55.616999999999997</v>
      </c>
      <c r="CJ115" s="2">
        <f t="shared" si="189"/>
        <v>58.183</v>
      </c>
      <c r="CK115" s="2">
        <f t="shared" si="190"/>
        <v>59.1</v>
      </c>
      <c r="CL115" s="2">
        <f t="shared" si="191"/>
        <v>59.183</v>
      </c>
      <c r="CM115" s="2">
        <f t="shared" si="192"/>
        <v>61.917000000000002</v>
      </c>
      <c r="CN115" s="2">
        <f t="shared" si="193"/>
        <v>60.332999999999998</v>
      </c>
      <c r="CO115" s="2">
        <f t="shared" si="194"/>
        <v>57.1</v>
      </c>
      <c r="CP115" s="2">
        <f t="shared" si="195"/>
        <v>55.7</v>
      </c>
      <c r="CQ115" s="2">
        <f t="shared" si="196"/>
        <v>56.716999999999999</v>
      </c>
      <c r="CR115" s="2">
        <f t="shared" si="197"/>
        <v>59.216999999999999</v>
      </c>
      <c r="CS115" s="2">
        <f t="shared" si="243"/>
        <v>58.817</v>
      </c>
      <c r="CU115" s="2">
        <f t="shared" si="198"/>
        <v>53.533479793182451</v>
      </c>
      <c r="CV115" s="2">
        <f t="shared" si="199"/>
        <v>57.062688871148708</v>
      </c>
      <c r="CW115" s="2">
        <f t="shared" si="200"/>
        <v>53.088543333045649</v>
      </c>
      <c r="CX115" s="2">
        <f t="shared" si="201"/>
        <v>51.72196044819799</v>
      </c>
      <c r="CY115" s="2">
        <f t="shared" si="202"/>
        <v>55.684204760723219</v>
      </c>
      <c r="CZ115" s="2">
        <f t="shared" si="203"/>
        <v>57.646981070674862</v>
      </c>
      <c r="DA115" s="2">
        <f t="shared" si="204"/>
        <v>59.693664175429987</v>
      </c>
      <c r="DB115" s="2">
        <f t="shared" si="205"/>
        <v>59.99426933063252</v>
      </c>
      <c r="DC115" s="2">
        <f t="shared" si="206"/>
        <v>61.964564664916828</v>
      </c>
      <c r="DD115" s="2">
        <f t="shared" si="207"/>
        <v>61.026618295892561</v>
      </c>
      <c r="DE115" s="2">
        <f t="shared" si="208"/>
        <v>58.008925969598508</v>
      </c>
      <c r="DF115" s="2">
        <f t="shared" si="209"/>
        <v>56.148262246509326</v>
      </c>
      <c r="DG115" s="2">
        <f t="shared" si="210"/>
        <v>58.527160869565215</v>
      </c>
      <c r="DH115" s="2">
        <f t="shared" si="211"/>
        <v>60.016645098125522</v>
      </c>
      <c r="DI115" s="2">
        <f t="shared" si="211"/>
        <v>59.98789685466587</v>
      </c>
      <c r="DK115" s="2">
        <f t="shared" si="212"/>
        <v>53.098323987767969</v>
      </c>
      <c r="DL115" s="2">
        <f t="shared" si="213"/>
        <v>56.281664657042327</v>
      </c>
      <c r="DM115" s="2">
        <f t="shared" si="214"/>
        <v>52.499509379980786</v>
      </c>
      <c r="DN115" s="2">
        <f t="shared" si="215"/>
        <v>51.46553500535066</v>
      </c>
      <c r="DO115" s="2">
        <f t="shared" si="216"/>
        <v>55.133359170161825</v>
      </c>
      <c r="DP115" s="2">
        <f t="shared" si="217"/>
        <v>57.302141101619874</v>
      </c>
      <c r="DQ115" s="2">
        <f t="shared" si="218"/>
        <v>59.301676262507492</v>
      </c>
      <c r="DR115" s="2">
        <f t="shared" si="219"/>
        <v>59.437365799979077</v>
      </c>
      <c r="DS115" s="2">
        <f t="shared" si="220"/>
        <v>61.687594106763456</v>
      </c>
      <c r="DT115" s="2">
        <f t="shared" si="221"/>
        <v>60.642874999128388</v>
      </c>
      <c r="DU115" s="2">
        <f t="shared" si="222"/>
        <v>56.923086492478539</v>
      </c>
      <c r="DV115" s="2">
        <f t="shared" si="223"/>
        <v>55.270701854032737</v>
      </c>
      <c r="DW115" s="2">
        <f t="shared" si="224"/>
        <v>58.110136083948383</v>
      </c>
      <c r="DX115" s="2">
        <f t="shared" si="225"/>
        <v>59.363127676147059</v>
      </c>
      <c r="DY115" s="2">
        <f t="shared" si="225"/>
        <v>59.5667168920561</v>
      </c>
      <c r="EA115" s="2">
        <f t="shared" si="226"/>
        <v>0.37838492928809192</v>
      </c>
      <c r="EB115" s="2">
        <f t="shared" si="227"/>
        <v>0.37278119926775533</v>
      </c>
      <c r="EC115" s="2">
        <f t="shared" si="228"/>
        <v>0.38686982905217038</v>
      </c>
      <c r="ED115" s="2">
        <f t="shared" si="229"/>
        <v>0.39629986272781098</v>
      </c>
      <c r="EE115" s="2">
        <f t="shared" si="230"/>
        <v>0.39779550735111646</v>
      </c>
      <c r="EF115" s="2">
        <f t="shared" si="231"/>
        <v>0.41013536705772463</v>
      </c>
      <c r="EG115" s="2">
        <f t="shared" si="232"/>
        <v>0.41185692987916617</v>
      </c>
      <c r="EH115" s="2">
        <f t="shared" si="233"/>
        <v>0.41294419372164848</v>
      </c>
      <c r="EI115" s="2">
        <f t="shared" si="234"/>
        <v>0.43553993617313641</v>
      </c>
      <c r="EJ115" s="2">
        <f t="shared" si="235"/>
        <v>0.41888494674321658</v>
      </c>
      <c r="EK115" s="2">
        <f t="shared" si="236"/>
        <v>0.39437322558453003</v>
      </c>
      <c r="EL115" s="2">
        <f t="shared" si="237"/>
        <v>0.35987190293458698</v>
      </c>
      <c r="EM115" s="2">
        <f t="shared" si="238"/>
        <v>0.35935324495205057</v>
      </c>
      <c r="EN115" s="2">
        <f t="shared" si="239"/>
        <v>0.37859967837044234</v>
      </c>
      <c r="EO115" s="2">
        <f t="shared" si="239"/>
        <v>0.35272569964757799</v>
      </c>
    </row>
    <row r="116" spans="2:145" x14ac:dyDescent="0.25">
      <c r="B116" s="2">
        <v>89</v>
      </c>
      <c r="C116" s="43">
        <v>53.063000000000002</v>
      </c>
      <c r="D116" s="43">
        <v>56.433</v>
      </c>
      <c r="E116" s="43">
        <v>53.082999999999998</v>
      </c>
      <c r="F116" s="43">
        <v>50.732999999999997</v>
      </c>
      <c r="G116" s="43">
        <v>54.466999999999999</v>
      </c>
      <c r="H116" s="43">
        <v>57.65</v>
      </c>
      <c r="I116" s="43">
        <v>59.133000000000003</v>
      </c>
      <c r="J116" s="43">
        <v>60.35</v>
      </c>
      <c r="K116" s="43">
        <v>62.6</v>
      </c>
      <c r="L116" s="43">
        <v>60.9</v>
      </c>
      <c r="M116" s="43">
        <v>57.883000000000003</v>
      </c>
      <c r="N116" s="43">
        <v>56.067</v>
      </c>
      <c r="O116" s="43">
        <v>58.25</v>
      </c>
      <c r="P116" s="43">
        <v>57.917000000000002</v>
      </c>
      <c r="Q116" s="43">
        <v>59.783000000000001</v>
      </c>
      <c r="S116" s="4">
        <f t="shared" si="240"/>
        <v>53.141049965475304</v>
      </c>
      <c r="T116" s="4">
        <f t="shared" si="244"/>
        <v>56.480201384065069</v>
      </c>
      <c r="U116" s="4">
        <f t="shared" si="245"/>
        <v>52.570216902400851</v>
      </c>
      <c r="V116" s="4">
        <f t="shared" si="246"/>
        <v>51.400049321681621</v>
      </c>
      <c r="W116" s="4">
        <f t="shared" si="247"/>
        <v>55.226544515612353</v>
      </c>
      <c r="X116" s="4">
        <f t="shared" si="248"/>
        <v>57.280807690083101</v>
      </c>
      <c r="Y116" s="4">
        <f t="shared" si="249"/>
        <v>59.30730309256441</v>
      </c>
      <c r="Z116" s="4">
        <f t="shared" si="250"/>
        <v>59.511903858377174</v>
      </c>
      <c r="AA116" s="4">
        <f t="shared" si="251"/>
        <v>61.621541356536838</v>
      </c>
      <c r="AB116" s="4">
        <f t="shared" si="252"/>
        <v>60.619016076791759</v>
      </c>
      <c r="AC116" s="4">
        <f t="shared" si="253"/>
        <v>57.245232761797489</v>
      </c>
      <c r="AD116" s="4">
        <f t="shared" si="254"/>
        <v>55.583329889733072</v>
      </c>
      <c r="AE116" s="4">
        <f t="shared" si="255"/>
        <v>58.154516856120054</v>
      </c>
      <c r="AF116" s="4">
        <f t="shared" si="141"/>
        <v>59.573546382466517</v>
      </c>
      <c r="AG116" s="4">
        <f t="shared" si="241"/>
        <v>59.732807191970124</v>
      </c>
      <c r="AI116" s="4">
        <f t="shared" si="142"/>
        <v>-7.8049965475301519E-2</v>
      </c>
      <c r="AJ116" s="4">
        <f t="shared" si="143"/>
        <v>-4.7201384065068908E-2</v>
      </c>
      <c r="AK116" s="4">
        <f t="shared" si="144"/>
        <v>0.5127830975991472</v>
      </c>
      <c r="AL116" s="4">
        <f t="shared" si="145"/>
        <v>-0.66704932168162401</v>
      </c>
      <c r="AM116" s="4">
        <f t="shared" si="146"/>
        <v>-0.75954451561235459</v>
      </c>
      <c r="AN116" s="4">
        <f t="shared" si="147"/>
        <v>0.36919230991689744</v>
      </c>
      <c r="AO116" s="4">
        <f t="shared" si="148"/>
        <v>-0.17430309256440779</v>
      </c>
      <c r="AP116" s="4">
        <f t="shared" si="149"/>
        <v>0.83809614162282742</v>
      </c>
      <c r="AQ116" s="4">
        <f t="shared" si="150"/>
        <v>0.97845864346316347</v>
      </c>
      <c r="AR116" s="4">
        <f t="shared" si="151"/>
        <v>0.28098392320823962</v>
      </c>
      <c r="AS116" s="4">
        <f t="shared" si="152"/>
        <v>0.63776723820251391</v>
      </c>
      <c r="AT116" s="4">
        <f t="shared" si="153"/>
        <v>0.48367011026692808</v>
      </c>
      <c r="AU116" s="4">
        <f t="shared" si="154"/>
        <v>9.5483143879945942E-2</v>
      </c>
      <c r="AV116" s="4">
        <f t="shared" si="155"/>
        <v>-1.6565463824665159</v>
      </c>
      <c r="AW116" s="4">
        <f t="shared" si="155"/>
        <v>5.0192808029876801E-2</v>
      </c>
      <c r="AY116" s="2">
        <f t="shared" si="156"/>
        <v>53.141049959420499</v>
      </c>
      <c r="AZ116" s="2">
        <f t="shared" si="157"/>
        <v>56.479175260053346</v>
      </c>
      <c r="BA116" s="2">
        <f t="shared" si="158"/>
        <v>52.565031360550279</v>
      </c>
      <c r="BB116" s="2">
        <f t="shared" si="159"/>
        <v>51.37855420264826</v>
      </c>
      <c r="BC116" s="2">
        <f t="shared" si="160"/>
        <v>55.217100105704937</v>
      </c>
      <c r="BD116" s="2">
        <f t="shared" si="161"/>
        <v>57.270888675712996</v>
      </c>
      <c r="BE116" s="2">
        <f t="shared" si="162"/>
        <v>59.285722119728248</v>
      </c>
      <c r="BF116" s="2">
        <f t="shared" si="163"/>
        <v>59.490707159967521</v>
      </c>
      <c r="BG116" s="2">
        <f t="shared" si="164"/>
        <v>61.553084074240004</v>
      </c>
      <c r="BH116" s="2">
        <f t="shared" si="165"/>
        <v>60.593621083148896</v>
      </c>
      <c r="BI116" s="2">
        <f t="shared" si="166"/>
        <v>57.242137937671671</v>
      </c>
      <c r="BJ116" s="2">
        <f t="shared" si="167"/>
        <v>55.578142885868417</v>
      </c>
      <c r="BK116" s="2">
        <f t="shared" si="168"/>
        <v>58.143701201208273</v>
      </c>
      <c r="BL116" s="2">
        <f t="shared" si="169"/>
        <v>59.571988414168644</v>
      </c>
      <c r="BM116" s="2">
        <f t="shared" si="169"/>
        <v>59.69129029363841</v>
      </c>
      <c r="BO116" s="2">
        <f t="shared" si="170"/>
        <v>53.063000000000002</v>
      </c>
      <c r="BP116" s="2">
        <f t="shared" si="171"/>
        <v>56.433</v>
      </c>
      <c r="BQ116" s="2">
        <f t="shared" si="172"/>
        <v>53.082999999999998</v>
      </c>
      <c r="BR116" s="2">
        <f t="shared" si="173"/>
        <v>50.732999999999997</v>
      </c>
      <c r="BS116" s="2">
        <f t="shared" si="174"/>
        <v>54.466999999999999</v>
      </c>
      <c r="BT116" s="2">
        <f t="shared" si="175"/>
        <v>57.65</v>
      </c>
      <c r="BU116" s="2">
        <f t="shared" si="176"/>
        <v>59.133000000000003</v>
      </c>
      <c r="BV116" s="2">
        <f t="shared" si="177"/>
        <v>60.35</v>
      </c>
      <c r="BW116" s="2">
        <f t="shared" si="178"/>
        <v>62.6</v>
      </c>
      <c r="BX116" s="2">
        <f t="shared" si="179"/>
        <v>60.9</v>
      </c>
      <c r="BY116" s="2">
        <f t="shared" si="180"/>
        <v>57.883000000000003</v>
      </c>
      <c r="BZ116" s="2">
        <f t="shared" si="181"/>
        <v>56.067</v>
      </c>
      <c r="CA116" s="2">
        <f t="shared" si="182"/>
        <v>58.25</v>
      </c>
      <c r="CB116" s="2">
        <f t="shared" si="183"/>
        <v>57.917000000000002</v>
      </c>
      <c r="CC116" s="2">
        <f t="shared" si="242"/>
        <v>59.783000000000001</v>
      </c>
      <c r="CE116" s="2">
        <f t="shared" si="184"/>
        <v>53.063000000000002</v>
      </c>
      <c r="CF116" s="2">
        <f t="shared" si="185"/>
        <v>56.433</v>
      </c>
      <c r="CG116" s="2">
        <f t="shared" si="186"/>
        <v>53.082999999999998</v>
      </c>
      <c r="CH116" s="2">
        <f t="shared" si="187"/>
        <v>50.732999999999997</v>
      </c>
      <c r="CI116" s="2">
        <f t="shared" si="188"/>
        <v>54.466999999999999</v>
      </c>
      <c r="CJ116" s="2">
        <f t="shared" si="189"/>
        <v>57.65</v>
      </c>
      <c r="CK116" s="2">
        <f t="shared" si="190"/>
        <v>59.133000000000003</v>
      </c>
      <c r="CL116" s="2">
        <f t="shared" si="191"/>
        <v>60.35</v>
      </c>
      <c r="CM116" s="2">
        <f t="shared" si="192"/>
        <v>62.6</v>
      </c>
      <c r="CN116" s="2">
        <f t="shared" si="193"/>
        <v>60.9</v>
      </c>
      <c r="CO116" s="2">
        <f t="shared" si="194"/>
        <v>57.883000000000003</v>
      </c>
      <c r="CP116" s="2">
        <f t="shared" si="195"/>
        <v>56.067</v>
      </c>
      <c r="CQ116" s="2">
        <f t="shared" si="196"/>
        <v>58.25</v>
      </c>
      <c r="CR116" s="2">
        <f t="shared" si="197"/>
        <v>57.917000000000002</v>
      </c>
      <c r="CS116" s="2">
        <f t="shared" si="243"/>
        <v>59.783000000000001</v>
      </c>
      <c r="CU116" s="2">
        <f t="shared" si="198"/>
        <v>53.259209585367131</v>
      </c>
      <c r="CV116" s="2">
        <f t="shared" si="199"/>
        <v>56.732829687365154</v>
      </c>
      <c r="CW116" s="2">
        <f t="shared" si="200"/>
        <v>52.720897074307409</v>
      </c>
      <c r="CX116" s="2">
        <f t="shared" si="201"/>
        <v>51.430841222092127</v>
      </c>
      <c r="CY116" s="2">
        <f t="shared" si="202"/>
        <v>55.395166555191153</v>
      </c>
      <c r="CZ116" s="2">
        <f t="shared" si="203"/>
        <v>57.374616741502393</v>
      </c>
      <c r="DA116" s="2">
        <f t="shared" si="204"/>
        <v>59.416076515016471</v>
      </c>
      <c r="DB116" s="2">
        <f t="shared" si="205"/>
        <v>59.67887764478408</v>
      </c>
      <c r="DC116" s="2">
        <f t="shared" si="206"/>
        <v>61.621221712808463</v>
      </c>
      <c r="DD116" s="2">
        <f t="shared" si="207"/>
        <v>60.704045821310842</v>
      </c>
      <c r="DE116" s="2">
        <f t="shared" si="208"/>
        <v>57.606083064697494</v>
      </c>
      <c r="DF116" s="2">
        <f t="shared" si="209"/>
        <v>55.879732611876292</v>
      </c>
      <c r="DG116" s="2">
        <f t="shared" si="210"/>
        <v>58.286269565217388</v>
      </c>
      <c r="DH116" s="2">
        <f t="shared" si="211"/>
        <v>59.830724852591771</v>
      </c>
      <c r="DI116" s="2">
        <f t="shared" si="211"/>
        <v>59.864413044737503</v>
      </c>
      <c r="DK116" s="2">
        <f t="shared" si="212"/>
        <v>52.964015906452929</v>
      </c>
      <c r="DL116" s="2">
        <f t="shared" si="213"/>
        <v>56.089944178041804</v>
      </c>
      <c r="DM116" s="2">
        <f t="shared" si="214"/>
        <v>52.339743174349515</v>
      </c>
      <c r="DN116" s="2">
        <f t="shared" si="215"/>
        <v>51.305911626247863</v>
      </c>
      <c r="DO116" s="2">
        <f t="shared" si="216"/>
        <v>54.971252367867073</v>
      </c>
      <c r="DP116" s="2">
        <f t="shared" si="217"/>
        <v>57.134831511151077</v>
      </c>
      <c r="DQ116" s="2">
        <f t="shared" si="218"/>
        <v>59.115951597045836</v>
      </c>
      <c r="DR116" s="2">
        <f t="shared" si="219"/>
        <v>59.246735417683567</v>
      </c>
      <c r="DS116" s="2">
        <f t="shared" si="220"/>
        <v>61.472547655136829</v>
      </c>
      <c r="DT116" s="2">
        <f t="shared" si="221"/>
        <v>60.453909070148541</v>
      </c>
      <c r="DU116" s="2">
        <f t="shared" si="222"/>
        <v>56.732415732701305</v>
      </c>
      <c r="DV116" s="2">
        <f t="shared" si="223"/>
        <v>55.088887638320827</v>
      </c>
      <c r="DW116" s="2">
        <f t="shared" si="224"/>
        <v>57.911897574810425</v>
      </c>
      <c r="DX116" s="2">
        <f t="shared" si="225"/>
        <v>59.184687226561628</v>
      </c>
      <c r="DY116" s="2">
        <f t="shared" si="225"/>
        <v>59.401552328805565</v>
      </c>
      <c r="EA116" s="2">
        <f t="shared" si="226"/>
        <v>0.40027830670780945</v>
      </c>
      <c r="EB116" s="2">
        <f t="shared" si="227"/>
        <v>0.39455614356401514</v>
      </c>
      <c r="EC116" s="2">
        <f t="shared" si="228"/>
        <v>0.40893117917552024</v>
      </c>
      <c r="ED116" s="2">
        <f t="shared" si="229"/>
        <v>0.41853188662393553</v>
      </c>
      <c r="EE116" s="2">
        <f t="shared" si="230"/>
        <v>0.42005305510117996</v>
      </c>
      <c r="EF116" s="2">
        <f t="shared" si="231"/>
        <v>0.4325873851255066</v>
      </c>
      <c r="EG116" s="2">
        <f t="shared" si="232"/>
        <v>0.43433379730562444</v>
      </c>
      <c r="EH116" s="2">
        <f t="shared" si="233"/>
        <v>0.43543646747763504</v>
      </c>
      <c r="EI116" s="2">
        <f t="shared" si="234"/>
        <v>0.45830213848700935</v>
      </c>
      <c r="EJ116" s="2">
        <f t="shared" si="235"/>
        <v>0.44145747335743102</v>
      </c>
      <c r="EK116" s="2">
        <f t="shared" si="236"/>
        <v>0.4165717472739508</v>
      </c>
      <c r="EL116" s="2">
        <f t="shared" si="237"/>
        <v>0.38135125858106461</v>
      </c>
      <c r="EM116" s="2">
        <f t="shared" si="238"/>
        <v>0.38082006042743621</v>
      </c>
      <c r="EN116" s="2">
        <f t="shared" si="239"/>
        <v>0.40049747568581956</v>
      </c>
      <c r="EO116" s="2">
        <f t="shared" si="239"/>
        <v>0.37402774774376807</v>
      </c>
    </row>
    <row r="117" spans="2:145" x14ac:dyDescent="0.25">
      <c r="B117" s="2">
        <v>90</v>
      </c>
      <c r="C117" s="43">
        <v>53.475999999999999</v>
      </c>
      <c r="D117" s="43">
        <v>56.1</v>
      </c>
      <c r="E117" s="43">
        <v>52.517000000000003</v>
      </c>
      <c r="F117" s="43">
        <v>51.616999999999997</v>
      </c>
      <c r="G117" s="43">
        <v>56.2</v>
      </c>
      <c r="H117" s="43">
        <v>57.55</v>
      </c>
      <c r="I117" s="43">
        <v>59.466999999999999</v>
      </c>
      <c r="J117" s="43">
        <v>59.9</v>
      </c>
      <c r="K117" s="43">
        <v>62.832999999999998</v>
      </c>
      <c r="L117" s="43">
        <v>59.4</v>
      </c>
      <c r="M117" s="43">
        <v>57.55</v>
      </c>
      <c r="N117" s="43">
        <v>54.683</v>
      </c>
      <c r="O117" s="43">
        <v>57.95</v>
      </c>
      <c r="P117" s="43">
        <v>59.582999999999998</v>
      </c>
      <c r="Q117" s="43">
        <v>59.417000000000002</v>
      </c>
      <c r="S117" s="4">
        <f t="shared" si="240"/>
        <v>52.919342048833421</v>
      </c>
      <c r="T117" s="4">
        <f t="shared" si="244"/>
        <v>56.19482038139143</v>
      </c>
      <c r="U117" s="4">
        <f t="shared" si="245"/>
        <v>52.289167064286424</v>
      </c>
      <c r="V117" s="4">
        <f t="shared" si="246"/>
        <v>51.183139930654626</v>
      </c>
      <c r="W117" s="4">
        <f t="shared" si="247"/>
        <v>54.994117567217792</v>
      </c>
      <c r="X117" s="4">
        <f t="shared" si="248"/>
        <v>57.061965994270054</v>
      </c>
      <c r="Y117" s="4">
        <f t="shared" si="249"/>
        <v>59.087001898348646</v>
      </c>
      <c r="Z117" s="4">
        <f t="shared" si="250"/>
        <v>59.266360321183413</v>
      </c>
      <c r="AA117" s="4">
        <f t="shared" si="251"/>
        <v>61.400742023548354</v>
      </c>
      <c r="AB117" s="4">
        <f t="shared" si="252"/>
        <v>60.380211976068949</v>
      </c>
      <c r="AC117" s="4">
        <f t="shared" si="253"/>
        <v>56.920234398147926</v>
      </c>
      <c r="AD117" s="4">
        <f t="shared" si="254"/>
        <v>55.338403654283823</v>
      </c>
      <c r="AE117" s="4">
        <f t="shared" si="255"/>
        <v>57.933824808443653</v>
      </c>
      <c r="AF117" s="4">
        <f t="shared" si="141"/>
        <v>59.378797664414378</v>
      </c>
      <c r="AG117" s="4">
        <f t="shared" si="241"/>
        <v>59.618435318713423</v>
      </c>
      <c r="AI117" s="4">
        <f t="shared" si="142"/>
        <v>0.5566579511665779</v>
      </c>
      <c r="AJ117" s="4">
        <f t="shared" si="143"/>
        <v>-9.4820381391429009E-2</v>
      </c>
      <c r="AK117" s="4">
        <f t="shared" si="144"/>
        <v>0.22783293571357888</v>
      </c>
      <c r="AL117" s="4">
        <f t="shared" si="145"/>
        <v>0.43386006934537136</v>
      </c>
      <c r="AM117" s="4">
        <f t="shared" si="146"/>
        <v>1.2058824327822109</v>
      </c>
      <c r="AN117" s="4">
        <f t="shared" si="147"/>
        <v>0.48803400572994349</v>
      </c>
      <c r="AO117" s="4">
        <f t="shared" si="148"/>
        <v>0.37999810165135273</v>
      </c>
      <c r="AP117" s="4">
        <f t="shared" si="149"/>
        <v>0.63363967881658567</v>
      </c>
      <c r="AQ117" s="4">
        <f t="shared" si="150"/>
        <v>1.4322579764516448</v>
      </c>
      <c r="AR117" s="4">
        <f t="shared" si="151"/>
        <v>-0.98021197606895072</v>
      </c>
      <c r="AS117" s="4">
        <f t="shared" si="152"/>
        <v>0.6297656018520712</v>
      </c>
      <c r="AT117" s="4">
        <f t="shared" si="153"/>
        <v>-0.6554036542838233</v>
      </c>
      <c r="AU117" s="4">
        <f t="shared" si="154"/>
        <v>1.6175191556349944E-2</v>
      </c>
      <c r="AV117" s="4">
        <f t="shared" si="155"/>
        <v>0.20420233558562018</v>
      </c>
      <c r="AW117" s="4">
        <f t="shared" si="155"/>
        <v>-0.20143531871342191</v>
      </c>
      <c r="AY117" s="2">
        <f t="shared" si="156"/>
        <v>52.919342048600654</v>
      </c>
      <c r="AZ117" s="2">
        <f t="shared" si="157"/>
        <v>56.192613297320072</v>
      </c>
      <c r="BA117" s="2">
        <f t="shared" si="158"/>
        <v>52.278506458750016</v>
      </c>
      <c r="BB117" s="2">
        <f t="shared" si="159"/>
        <v>51.142618368250965</v>
      </c>
      <c r="BC117" s="2">
        <f t="shared" si="160"/>
        <v>54.97467171750651</v>
      </c>
      <c r="BD117" s="2">
        <f t="shared" si="161"/>
        <v>57.040906958316114</v>
      </c>
      <c r="BE117" s="2">
        <f t="shared" si="162"/>
        <v>59.043295660000709</v>
      </c>
      <c r="BF117" s="2">
        <f t="shared" si="163"/>
        <v>59.222644741556252</v>
      </c>
      <c r="BG117" s="2">
        <f t="shared" si="164"/>
        <v>61.268072270629553</v>
      </c>
      <c r="BH117" s="2">
        <f t="shared" si="165"/>
        <v>60.327371336071025</v>
      </c>
      <c r="BI117" s="2">
        <f t="shared" si="166"/>
        <v>56.912768485355983</v>
      </c>
      <c r="BJ117" s="2">
        <f t="shared" si="167"/>
        <v>55.327224068560753</v>
      </c>
      <c r="BK117" s="2">
        <f t="shared" si="168"/>
        <v>57.911774028256552</v>
      </c>
      <c r="BL117" s="2">
        <f t="shared" si="169"/>
        <v>59.374822316754461</v>
      </c>
      <c r="BM117" s="2">
        <f t="shared" si="169"/>
        <v>59.541216810102505</v>
      </c>
      <c r="BO117" s="2">
        <f t="shared" si="170"/>
        <v>53.475999999999999</v>
      </c>
      <c r="BP117" s="2">
        <f t="shared" si="171"/>
        <v>56.1</v>
      </c>
      <c r="BQ117" s="2">
        <f t="shared" si="172"/>
        <v>52.517000000000003</v>
      </c>
      <c r="BR117" s="2">
        <f t="shared" si="173"/>
        <v>51.616999999999997</v>
      </c>
      <c r="BS117" s="2">
        <f t="shared" si="174"/>
        <v>56.2</v>
      </c>
      <c r="BT117" s="2">
        <f t="shared" si="175"/>
        <v>57.55</v>
      </c>
      <c r="BU117" s="2">
        <f t="shared" si="176"/>
        <v>59.466999999999999</v>
      </c>
      <c r="BV117" s="2">
        <f t="shared" si="177"/>
        <v>59.9</v>
      </c>
      <c r="BW117" s="2">
        <f t="shared" si="178"/>
        <v>62.832999999999998</v>
      </c>
      <c r="BX117" s="2">
        <f t="shared" si="179"/>
        <v>59.4</v>
      </c>
      <c r="BY117" s="2">
        <f t="shared" si="180"/>
        <v>57.55</v>
      </c>
      <c r="BZ117" s="2">
        <f t="shared" si="181"/>
        <v>54.683</v>
      </c>
      <c r="CA117" s="2">
        <f t="shared" si="182"/>
        <v>57.95</v>
      </c>
      <c r="CB117" s="2">
        <f t="shared" si="183"/>
        <v>59.582999999999998</v>
      </c>
      <c r="CC117" s="2">
        <f t="shared" si="242"/>
        <v>59.417000000000002</v>
      </c>
      <c r="CE117" s="2">
        <f t="shared" si="184"/>
        <v>53.475999999999999</v>
      </c>
      <c r="CF117" s="2">
        <f t="shared" si="185"/>
        <v>56.1</v>
      </c>
      <c r="CG117" s="2">
        <f t="shared" si="186"/>
        <v>52.517000000000003</v>
      </c>
      <c r="CH117" s="2">
        <f t="shared" si="187"/>
        <v>51.616999999999997</v>
      </c>
      <c r="CI117" s="2">
        <f t="shared" si="188"/>
        <v>56.2</v>
      </c>
      <c r="CJ117" s="2">
        <f t="shared" si="189"/>
        <v>57.55</v>
      </c>
      <c r="CK117" s="2">
        <f t="shared" si="190"/>
        <v>59.466999999999999</v>
      </c>
      <c r="CL117" s="2">
        <f t="shared" si="191"/>
        <v>59.9</v>
      </c>
      <c r="CM117" s="2">
        <f t="shared" si="192"/>
        <v>62.832999999999998</v>
      </c>
      <c r="CN117" s="2">
        <f t="shared" si="193"/>
        <v>59.4</v>
      </c>
      <c r="CO117" s="2">
        <f t="shared" si="194"/>
        <v>57.55</v>
      </c>
      <c r="CP117" s="2">
        <f t="shared" si="195"/>
        <v>54.683</v>
      </c>
      <c r="CQ117" s="2">
        <f t="shared" si="196"/>
        <v>57.95</v>
      </c>
      <c r="CR117" s="2">
        <f t="shared" si="197"/>
        <v>59.582999999999998</v>
      </c>
      <c r="CS117" s="2">
        <f t="shared" si="243"/>
        <v>59.417000000000002</v>
      </c>
      <c r="CU117" s="2">
        <f t="shared" si="198"/>
        <v>52.984939377551804</v>
      </c>
      <c r="CV117" s="2">
        <f t="shared" si="199"/>
        <v>56.402970503581599</v>
      </c>
      <c r="CW117" s="2">
        <f t="shared" si="200"/>
        <v>52.353250815569162</v>
      </c>
      <c r="CX117" s="2">
        <f t="shared" si="201"/>
        <v>51.139721995986264</v>
      </c>
      <c r="CY117" s="2">
        <f t="shared" si="202"/>
        <v>55.106128349659095</v>
      </c>
      <c r="CZ117" s="2">
        <f t="shared" si="203"/>
        <v>57.102252412329932</v>
      </c>
      <c r="DA117" s="2">
        <f t="shared" si="204"/>
        <v>59.138488854602961</v>
      </c>
      <c r="DB117" s="2">
        <f t="shared" si="205"/>
        <v>59.363485958935627</v>
      </c>
      <c r="DC117" s="2">
        <f t="shared" si="206"/>
        <v>61.277878760700098</v>
      </c>
      <c r="DD117" s="2">
        <f t="shared" si="207"/>
        <v>60.381473346729123</v>
      </c>
      <c r="DE117" s="2">
        <f t="shared" si="208"/>
        <v>57.203240159796486</v>
      </c>
      <c r="DF117" s="2">
        <f t="shared" si="209"/>
        <v>55.611202977243259</v>
      </c>
      <c r="DG117" s="2">
        <f t="shared" si="210"/>
        <v>58.045378260869569</v>
      </c>
      <c r="DH117" s="2">
        <f t="shared" si="211"/>
        <v>59.64480460705802</v>
      </c>
      <c r="DI117" s="2">
        <f t="shared" si="211"/>
        <v>59.740929234809137</v>
      </c>
      <c r="DK117" s="2">
        <f t="shared" si="212"/>
        <v>52.829707825137888</v>
      </c>
      <c r="DL117" s="2">
        <f t="shared" si="213"/>
        <v>55.898223699041289</v>
      </c>
      <c r="DM117" s="2">
        <f t="shared" si="214"/>
        <v>52.179976968718243</v>
      </c>
      <c r="DN117" s="2">
        <f t="shared" si="215"/>
        <v>51.146288247145065</v>
      </c>
      <c r="DO117" s="2">
        <f t="shared" si="216"/>
        <v>54.809145565572322</v>
      </c>
      <c r="DP117" s="2">
        <f t="shared" si="217"/>
        <v>56.967521920682287</v>
      </c>
      <c r="DQ117" s="2">
        <f t="shared" si="218"/>
        <v>58.93022693158418</v>
      </c>
      <c r="DR117" s="2">
        <f t="shared" si="219"/>
        <v>59.056105035388043</v>
      </c>
      <c r="DS117" s="2">
        <f t="shared" si="220"/>
        <v>61.257501203510202</v>
      </c>
      <c r="DT117" s="2">
        <f t="shared" si="221"/>
        <v>60.264943141168693</v>
      </c>
      <c r="DU117" s="2">
        <f t="shared" si="222"/>
        <v>56.541744972924072</v>
      </c>
      <c r="DV117" s="2">
        <f t="shared" si="223"/>
        <v>54.907073422608903</v>
      </c>
      <c r="DW117" s="2">
        <f t="shared" si="224"/>
        <v>57.713659065672459</v>
      </c>
      <c r="DX117" s="2">
        <f t="shared" si="225"/>
        <v>59.006246776976198</v>
      </c>
      <c r="DY117" s="2">
        <f t="shared" si="225"/>
        <v>59.236387765555023</v>
      </c>
      <c r="EA117" s="2">
        <f t="shared" si="226"/>
        <v>0.42257729135013672</v>
      </c>
      <c r="EB117" s="2">
        <f t="shared" si="227"/>
        <v>0.41675787616546089</v>
      </c>
      <c r="EC117" s="2">
        <f t="shared" si="228"/>
        <v>0.43136548404472935</v>
      </c>
      <c r="ED117" s="2">
        <f t="shared" si="229"/>
        <v>0.44109982921061319</v>
      </c>
      <c r="EE117" s="2">
        <f t="shared" si="230"/>
        <v>0.44264058119334743</v>
      </c>
      <c r="EF117" s="2">
        <f t="shared" si="231"/>
        <v>0.45531975177716683</v>
      </c>
      <c r="EG117" s="2">
        <f t="shared" si="232"/>
        <v>0.45708400855239878</v>
      </c>
      <c r="EH117" s="2">
        <f t="shared" si="233"/>
        <v>0.45819765180571104</v>
      </c>
      <c r="EI117" s="2">
        <f t="shared" si="234"/>
        <v>0.48123972756715944</v>
      </c>
      <c r="EJ117" s="2">
        <f t="shared" si="235"/>
        <v>0.4642745663916123</v>
      </c>
      <c r="EK117" s="2">
        <f t="shared" si="236"/>
        <v>0.43911381398536747</v>
      </c>
      <c r="EL117" s="2">
        <f t="shared" si="237"/>
        <v>0.40330491287214093</v>
      </c>
      <c r="EM117" s="2">
        <f t="shared" si="238"/>
        <v>0.40276304340369834</v>
      </c>
      <c r="EN117" s="2">
        <f t="shared" si="239"/>
        <v>0.42280006224176248</v>
      </c>
      <c r="EO117" s="2">
        <f t="shared" si="239"/>
        <v>0.39582955391530639</v>
      </c>
    </row>
    <row r="118" spans="2:145" x14ac:dyDescent="0.25">
      <c r="B118" s="2">
        <v>91</v>
      </c>
      <c r="C118" s="43">
        <v>53.920999999999999</v>
      </c>
      <c r="D118" s="43">
        <v>56.517000000000003</v>
      </c>
      <c r="E118" s="43">
        <v>53.25</v>
      </c>
      <c r="F118" s="43">
        <v>51.85</v>
      </c>
      <c r="G118" s="43">
        <v>56.25</v>
      </c>
      <c r="H118" s="43">
        <v>58.232999999999997</v>
      </c>
      <c r="I118" s="43">
        <v>59.3</v>
      </c>
      <c r="J118" s="43">
        <v>59.75</v>
      </c>
      <c r="K118" s="43">
        <v>61.267000000000003</v>
      </c>
      <c r="L118" s="43">
        <v>60.633000000000003</v>
      </c>
      <c r="M118" s="43">
        <v>56.933</v>
      </c>
      <c r="N118" s="43">
        <v>54.317</v>
      </c>
      <c r="O118" s="43">
        <v>56.683</v>
      </c>
      <c r="P118" s="43">
        <v>60.017000000000003</v>
      </c>
      <c r="Q118" s="43">
        <v>60.45</v>
      </c>
      <c r="S118" s="4">
        <f t="shared" si="240"/>
        <v>52.703871276974134</v>
      </c>
      <c r="T118" s="4">
        <f t="shared" si="244"/>
        <v>55.916644487400049</v>
      </c>
      <c r="U118" s="4">
        <f t="shared" si="245"/>
        <v>52.022500852975952</v>
      </c>
      <c r="V118" s="4">
        <f t="shared" si="246"/>
        <v>50.986731745826319</v>
      </c>
      <c r="W118" s="4">
        <f t="shared" si="247"/>
        <v>54.776602824505446</v>
      </c>
      <c r="X118" s="4">
        <f t="shared" si="248"/>
        <v>56.858763756490298</v>
      </c>
      <c r="Y118" s="4">
        <f t="shared" si="249"/>
        <v>58.890450937677087</v>
      </c>
      <c r="Z118" s="4">
        <f t="shared" si="250"/>
        <v>59.047108026443937</v>
      </c>
      <c r="AA118" s="4">
        <f t="shared" si="251"/>
        <v>61.236935127281725</v>
      </c>
      <c r="AB118" s="4">
        <f t="shared" si="252"/>
        <v>60.173071735520729</v>
      </c>
      <c r="AC118" s="4">
        <f t="shared" si="253"/>
        <v>56.610114238727256</v>
      </c>
      <c r="AD118" s="4">
        <f t="shared" si="254"/>
        <v>55.103167949385117</v>
      </c>
      <c r="AE118" s="4">
        <f t="shared" si="255"/>
        <v>57.725186369530242</v>
      </c>
      <c r="AF118" s="4">
        <f t="shared" si="141"/>
        <v>59.187511348739562</v>
      </c>
      <c r="AG118" s="4">
        <f t="shared" si="241"/>
        <v>59.52918776161804</v>
      </c>
      <c r="AI118" s="4">
        <f t="shared" si="142"/>
        <v>1.2171287230258656</v>
      </c>
      <c r="AJ118" s="4">
        <f t="shared" si="143"/>
        <v>0.60035551259995401</v>
      </c>
      <c r="AK118" s="4">
        <f t="shared" si="144"/>
        <v>1.2274991470240479</v>
      </c>
      <c r="AL118" s="4">
        <f t="shared" si="145"/>
        <v>0.86326825417368269</v>
      </c>
      <c r="AM118" s="4">
        <f t="shared" si="146"/>
        <v>1.4733971754945543</v>
      </c>
      <c r="AN118" s="4">
        <f t="shared" si="147"/>
        <v>1.3742362435096993</v>
      </c>
      <c r="AO118" s="4">
        <f t="shared" si="148"/>
        <v>0.40954906232290966</v>
      </c>
      <c r="AP118" s="4">
        <f t="shared" si="149"/>
        <v>0.70289197355606348</v>
      </c>
      <c r="AQ118" s="4">
        <f t="shared" si="150"/>
        <v>3.0064872718277513E-2</v>
      </c>
      <c r="AR118" s="4">
        <f t="shared" si="151"/>
        <v>0.45992826447927371</v>
      </c>
      <c r="AS118" s="4">
        <f t="shared" si="152"/>
        <v>0.32288576127274382</v>
      </c>
      <c r="AT118" s="4">
        <f t="shared" si="153"/>
        <v>-0.78616794938511703</v>
      </c>
      <c r="AU118" s="4">
        <f t="shared" si="154"/>
        <v>-1.042186369530242</v>
      </c>
      <c r="AV118" s="4">
        <f t="shared" si="155"/>
        <v>0.82948865126044069</v>
      </c>
      <c r="AW118" s="4">
        <f t="shared" si="155"/>
        <v>0.9208122383819628</v>
      </c>
      <c r="AY118" s="2">
        <f t="shared" si="156"/>
        <v>52.70387127696695</v>
      </c>
      <c r="AZ118" s="2">
        <f t="shared" si="157"/>
        <v>55.912059490350003</v>
      </c>
      <c r="BA118" s="2">
        <f t="shared" si="158"/>
        <v>52.001318716902119</v>
      </c>
      <c r="BB118" s="2">
        <f t="shared" si="159"/>
        <v>50.912651681160085</v>
      </c>
      <c r="BC118" s="2">
        <f t="shared" si="160"/>
        <v>54.737936691086816</v>
      </c>
      <c r="BD118" s="2">
        <f t="shared" si="161"/>
        <v>56.815695955375162</v>
      </c>
      <c r="BE118" s="2">
        <f t="shared" si="162"/>
        <v>58.805028002844772</v>
      </c>
      <c r="BF118" s="2">
        <f t="shared" si="163"/>
        <v>58.960229645002229</v>
      </c>
      <c r="BG118" s="2">
        <f t="shared" si="164"/>
        <v>60.988954654993663</v>
      </c>
      <c r="BH118" s="2">
        <f t="shared" si="165"/>
        <v>60.06722118571664</v>
      </c>
      <c r="BI118" s="2">
        <f t="shared" si="166"/>
        <v>56.592850471228346</v>
      </c>
      <c r="BJ118" s="2">
        <f t="shared" si="167"/>
        <v>55.079869264775397</v>
      </c>
      <c r="BK118" s="2">
        <f t="shared" si="168"/>
        <v>57.681604155827472</v>
      </c>
      <c r="BL118" s="2">
        <f t="shared" si="169"/>
        <v>59.177788414529502</v>
      </c>
      <c r="BM118" s="2">
        <f t="shared" si="169"/>
        <v>59.389095332406519</v>
      </c>
      <c r="BO118" s="2">
        <f t="shared" si="170"/>
        <v>53.920999999999999</v>
      </c>
      <c r="BP118" s="2">
        <f t="shared" si="171"/>
        <v>56.517000000000003</v>
      </c>
      <c r="BQ118" s="2">
        <f t="shared" si="172"/>
        <v>53.25</v>
      </c>
      <c r="BR118" s="2">
        <f t="shared" si="173"/>
        <v>51.85</v>
      </c>
      <c r="BS118" s="2">
        <f t="shared" si="174"/>
        <v>56.25</v>
      </c>
      <c r="BT118" s="2">
        <f t="shared" si="175"/>
        <v>58.232999999999997</v>
      </c>
      <c r="BU118" s="2">
        <f t="shared" si="176"/>
        <v>59.3</v>
      </c>
      <c r="BV118" s="2">
        <f t="shared" si="177"/>
        <v>59.75</v>
      </c>
      <c r="BW118" s="2">
        <f t="shared" si="178"/>
        <v>61.267000000000003</v>
      </c>
      <c r="BX118" s="2">
        <f t="shared" si="179"/>
        <v>60.633000000000003</v>
      </c>
      <c r="BY118" s="2">
        <f t="shared" si="180"/>
        <v>56.933</v>
      </c>
      <c r="BZ118" s="2">
        <f t="shared" si="181"/>
        <v>54.317</v>
      </c>
      <c r="CA118" s="2">
        <f t="shared" si="182"/>
        <v>56.683</v>
      </c>
      <c r="CB118" s="2">
        <f t="shared" si="183"/>
        <v>60.017000000000003</v>
      </c>
      <c r="CC118" s="2">
        <f t="shared" si="242"/>
        <v>60.45</v>
      </c>
      <c r="CE118" s="2">
        <f t="shared" si="184"/>
        <v>53.920999999999999</v>
      </c>
      <c r="CF118" s="2">
        <f t="shared" si="185"/>
        <v>56.517000000000003</v>
      </c>
      <c r="CG118" s="2">
        <f t="shared" si="186"/>
        <v>53.25</v>
      </c>
      <c r="CH118" s="2">
        <f t="shared" si="187"/>
        <v>51.85</v>
      </c>
      <c r="CI118" s="2">
        <f t="shared" si="188"/>
        <v>56.25</v>
      </c>
      <c r="CJ118" s="2">
        <f t="shared" si="189"/>
        <v>58.232999999999997</v>
      </c>
      <c r="CK118" s="2">
        <f t="shared" si="190"/>
        <v>59.3</v>
      </c>
      <c r="CL118" s="2">
        <f t="shared" si="191"/>
        <v>59.75</v>
      </c>
      <c r="CM118" s="2">
        <f t="shared" si="192"/>
        <v>61.267000000000003</v>
      </c>
      <c r="CN118" s="2">
        <f t="shared" si="193"/>
        <v>60.633000000000003</v>
      </c>
      <c r="CO118" s="2">
        <f t="shared" si="194"/>
        <v>56.933</v>
      </c>
      <c r="CP118" s="2">
        <f t="shared" si="195"/>
        <v>54.317</v>
      </c>
      <c r="CQ118" s="2">
        <f t="shared" si="196"/>
        <v>56.683</v>
      </c>
      <c r="CR118" s="2">
        <f t="shared" si="197"/>
        <v>60.017000000000003</v>
      </c>
      <c r="CS118" s="2">
        <f t="shared" si="243"/>
        <v>60.45</v>
      </c>
      <c r="CU118" s="2">
        <f t="shared" si="198"/>
        <v>52.710669169736477</v>
      </c>
      <c r="CV118" s="2">
        <f t="shared" si="199"/>
        <v>56.073111319798052</v>
      </c>
      <c r="CW118" s="2">
        <f t="shared" si="200"/>
        <v>51.985604556830921</v>
      </c>
      <c r="CX118" s="2">
        <f t="shared" si="201"/>
        <v>50.848602769880401</v>
      </c>
      <c r="CY118" s="2">
        <f t="shared" si="202"/>
        <v>54.817090144127036</v>
      </c>
      <c r="CZ118" s="2">
        <f t="shared" si="203"/>
        <v>56.829888083157456</v>
      </c>
      <c r="DA118" s="2">
        <f t="shared" si="204"/>
        <v>58.860901194189452</v>
      </c>
      <c r="DB118" s="2">
        <f t="shared" si="205"/>
        <v>59.048094273087173</v>
      </c>
      <c r="DC118" s="2">
        <f t="shared" si="206"/>
        <v>60.934535808591733</v>
      </c>
      <c r="DD118" s="2">
        <f t="shared" si="207"/>
        <v>60.058900872147404</v>
      </c>
      <c r="DE118" s="2">
        <f t="shared" si="208"/>
        <v>56.800397254895472</v>
      </c>
      <c r="DF118" s="2">
        <f t="shared" si="209"/>
        <v>55.342673342610226</v>
      </c>
      <c r="DG118" s="2">
        <f t="shared" si="210"/>
        <v>57.804486956521743</v>
      </c>
      <c r="DH118" s="2">
        <f t="shared" si="211"/>
        <v>59.458884361524269</v>
      </c>
      <c r="DI118" s="2">
        <f t="shared" si="211"/>
        <v>59.617445424880771</v>
      </c>
      <c r="DK118" s="2">
        <f t="shared" si="212"/>
        <v>52.69539974382284</v>
      </c>
      <c r="DL118" s="2">
        <f t="shared" si="213"/>
        <v>55.706503220040773</v>
      </c>
      <c r="DM118" s="2">
        <f t="shared" si="214"/>
        <v>52.020210763086972</v>
      </c>
      <c r="DN118" s="2">
        <f t="shared" si="215"/>
        <v>50.986664868042268</v>
      </c>
      <c r="DO118" s="2">
        <f t="shared" si="216"/>
        <v>54.647038763277571</v>
      </c>
      <c r="DP118" s="2">
        <f t="shared" si="217"/>
        <v>56.80021233021349</v>
      </c>
      <c r="DQ118" s="2">
        <f t="shared" si="218"/>
        <v>58.744502266122524</v>
      </c>
      <c r="DR118" s="2">
        <f t="shared" si="219"/>
        <v>58.865474653092534</v>
      </c>
      <c r="DS118" s="2">
        <f t="shared" si="220"/>
        <v>61.042454751883582</v>
      </c>
      <c r="DT118" s="2">
        <f t="shared" si="221"/>
        <v>60.075977212188846</v>
      </c>
      <c r="DU118" s="2">
        <f t="shared" si="222"/>
        <v>56.351074213146838</v>
      </c>
      <c r="DV118" s="2">
        <f t="shared" si="223"/>
        <v>54.725259206896993</v>
      </c>
      <c r="DW118" s="2">
        <f t="shared" si="224"/>
        <v>57.515420556534508</v>
      </c>
      <c r="DX118" s="2">
        <f t="shared" si="225"/>
        <v>58.827806327390775</v>
      </c>
      <c r="DY118" s="2">
        <f t="shared" si="225"/>
        <v>59.071223202304488</v>
      </c>
      <c r="EA118" s="2">
        <f t="shared" si="226"/>
        <v>0.44519635564402515</v>
      </c>
      <c r="EB118" s="2">
        <f t="shared" si="227"/>
        <v>0.43930243100104716</v>
      </c>
      <c r="EC118" s="2">
        <f t="shared" si="228"/>
        <v>0.45408502610572737</v>
      </c>
      <c r="ED118" s="2">
        <f t="shared" si="229"/>
        <v>0.46391379047842435</v>
      </c>
      <c r="EE118" s="2">
        <f t="shared" si="230"/>
        <v>0.4654678641527138</v>
      </c>
      <c r="EF118" s="2">
        <f t="shared" si="231"/>
        <v>0.47823985491085619</v>
      </c>
      <c r="EG118" s="2">
        <f t="shared" si="232"/>
        <v>0.48001465539743066</v>
      </c>
      <c r="EH118" s="2">
        <f t="shared" si="233"/>
        <v>0.481134656218903</v>
      </c>
      <c r="EI118" s="2">
        <f t="shared" si="234"/>
        <v>0.50425666469656327</v>
      </c>
      <c r="EJ118" s="2">
        <f t="shared" si="235"/>
        <v>0.48724220465557394</v>
      </c>
      <c r="EK118" s="2">
        <f t="shared" si="236"/>
        <v>0.46190994982009137</v>
      </c>
      <c r="EL118" s="2">
        <f t="shared" si="237"/>
        <v>0.42565283597084069</v>
      </c>
      <c r="EM118" s="2">
        <f t="shared" si="238"/>
        <v>0.42510233185071716</v>
      </c>
      <c r="EN118" s="2">
        <f t="shared" si="239"/>
        <v>0.44542185243497351</v>
      </c>
      <c r="EO118" s="2">
        <f t="shared" si="239"/>
        <v>0.41805346438895391</v>
      </c>
    </row>
    <row r="119" spans="2:145" x14ac:dyDescent="0.25">
      <c r="B119" s="2">
        <v>92</v>
      </c>
      <c r="C119" s="43">
        <v>52.429000000000002</v>
      </c>
      <c r="D119" s="43">
        <v>56.183</v>
      </c>
      <c r="E119" s="43">
        <v>53.45</v>
      </c>
      <c r="F119" s="43">
        <v>50.75</v>
      </c>
      <c r="G119" s="43">
        <v>54.417000000000002</v>
      </c>
      <c r="H119" s="43">
        <v>57.267000000000003</v>
      </c>
      <c r="I119" s="43">
        <v>59.1</v>
      </c>
      <c r="J119" s="43">
        <v>59.933</v>
      </c>
      <c r="K119" s="43">
        <v>61.35</v>
      </c>
      <c r="L119" s="43">
        <v>60.683</v>
      </c>
      <c r="M119" s="43">
        <v>58.1</v>
      </c>
      <c r="N119" s="43">
        <v>54.482999999999997</v>
      </c>
      <c r="O119" s="43">
        <v>58.817</v>
      </c>
      <c r="P119" s="43">
        <v>58.15</v>
      </c>
      <c r="Q119" s="43">
        <v>60.482999999999997</v>
      </c>
      <c r="S119" s="4">
        <f t="shared" si="240"/>
        <v>52.494760726982271</v>
      </c>
      <c r="T119" s="4">
        <f t="shared" si="244"/>
        <v>55.646875495453585</v>
      </c>
      <c r="U119" s="4">
        <f t="shared" si="245"/>
        <v>51.774301341142078</v>
      </c>
      <c r="V119" s="4">
        <f t="shared" si="246"/>
        <v>50.820062118232741</v>
      </c>
      <c r="W119" s="4">
        <f t="shared" si="247"/>
        <v>54.581238637418956</v>
      </c>
      <c r="X119" s="4">
        <f t="shared" si="248"/>
        <v>56.680149668039469</v>
      </c>
      <c r="Y119" s="4">
        <f t="shared" si="249"/>
        <v>58.732096694798479</v>
      </c>
      <c r="Z119" s="4">
        <f t="shared" si="250"/>
        <v>58.869910757509359</v>
      </c>
      <c r="AA119" s="4">
        <f t="shared" si="251"/>
        <v>61.162789014494074</v>
      </c>
      <c r="AB119" s="4">
        <f t="shared" si="252"/>
        <v>60.017354143780913</v>
      </c>
      <c r="AC119" s="4">
        <f t="shared" si="253"/>
        <v>56.320832146042932</v>
      </c>
      <c r="AD119" s="4">
        <f t="shared" si="254"/>
        <v>54.883175050691349</v>
      </c>
      <c r="AE119" s="4">
        <f t="shared" si="255"/>
        <v>57.536762920613</v>
      </c>
      <c r="AF119" s="4">
        <f t="shared" si="141"/>
        <v>59.003744733317347</v>
      </c>
      <c r="AG119" s="4">
        <f t="shared" si="241"/>
        <v>59.48283871754127</v>
      </c>
      <c r="AI119" s="4">
        <f t="shared" si="142"/>
        <v>-6.5760726982269091E-2</v>
      </c>
      <c r="AJ119" s="4">
        <f t="shared" si="143"/>
        <v>0.53612450454641447</v>
      </c>
      <c r="AK119" s="4">
        <f t="shared" si="144"/>
        <v>1.6756986588579252</v>
      </c>
      <c r="AL119" s="4">
        <f t="shared" si="145"/>
        <v>-7.0062118232741E-2</v>
      </c>
      <c r="AM119" s="4">
        <f t="shared" si="146"/>
        <v>-0.16423863741895417</v>
      </c>
      <c r="AN119" s="4">
        <f t="shared" si="147"/>
        <v>0.58685033196053382</v>
      </c>
      <c r="AO119" s="4">
        <f t="shared" si="148"/>
        <v>0.36790330520152281</v>
      </c>
      <c r="AP119" s="4">
        <f t="shared" si="149"/>
        <v>1.0630892424906406</v>
      </c>
      <c r="AQ119" s="4">
        <f t="shared" si="150"/>
        <v>0.18721098550592785</v>
      </c>
      <c r="AR119" s="4">
        <f t="shared" si="151"/>
        <v>0.66564585621908634</v>
      </c>
      <c r="AS119" s="4">
        <f t="shared" si="152"/>
        <v>1.7791678539570697</v>
      </c>
      <c r="AT119" s="4">
        <f t="shared" si="153"/>
        <v>-0.4001750506913524</v>
      </c>
      <c r="AU119" s="4">
        <f t="shared" si="154"/>
        <v>1.2802370793869997</v>
      </c>
      <c r="AV119" s="4">
        <f t="shared" si="155"/>
        <v>-0.8537447333173489</v>
      </c>
      <c r="AW119" s="4">
        <f t="shared" si="155"/>
        <v>1.0001612824587269</v>
      </c>
      <c r="AY119" s="2">
        <f t="shared" si="156"/>
        <v>52.494760726982094</v>
      </c>
      <c r="AZ119" s="2">
        <f t="shared" si="157"/>
        <v>55.63767636201564</v>
      </c>
      <c r="BA119" s="2">
        <f t="shared" si="158"/>
        <v>51.733623614764909</v>
      </c>
      <c r="BB119" s="2">
        <f t="shared" si="159"/>
        <v>50.688725862598886</v>
      </c>
      <c r="BC119" s="2">
        <f t="shared" si="160"/>
        <v>54.506990385994605</v>
      </c>
      <c r="BD119" s="2">
        <f t="shared" si="161"/>
        <v>56.595307617553857</v>
      </c>
      <c r="BE119" s="2">
        <f t="shared" si="162"/>
        <v>58.57097122786076</v>
      </c>
      <c r="BF119" s="2">
        <f t="shared" si="163"/>
        <v>58.703533233004315</v>
      </c>
      <c r="BG119" s="2">
        <f t="shared" si="164"/>
        <v>60.715738765855129</v>
      </c>
      <c r="BH119" s="2">
        <f t="shared" si="165"/>
        <v>59.813216425992607</v>
      </c>
      <c r="BI119" s="2">
        <f t="shared" si="166"/>
        <v>56.282567828840754</v>
      </c>
      <c r="BJ119" s="2">
        <f t="shared" si="167"/>
        <v>54.836226850525648</v>
      </c>
      <c r="BK119" s="2">
        <f t="shared" si="168"/>
        <v>57.453263529896077</v>
      </c>
      <c r="BL119" s="2">
        <f t="shared" si="169"/>
        <v>58.980950483553684</v>
      </c>
      <c r="BM119" s="2">
        <f t="shared" si="169"/>
        <v>59.23492265238901</v>
      </c>
      <c r="BO119" s="2">
        <f t="shared" si="170"/>
        <v>52.429000000000002</v>
      </c>
      <c r="BP119" s="2">
        <f t="shared" si="171"/>
        <v>56.183</v>
      </c>
      <c r="BQ119" s="2">
        <f t="shared" si="172"/>
        <v>53.45</v>
      </c>
      <c r="BR119" s="2">
        <f t="shared" si="173"/>
        <v>50.75</v>
      </c>
      <c r="BS119" s="2">
        <f t="shared" si="174"/>
        <v>54.417000000000002</v>
      </c>
      <c r="BT119" s="2">
        <f t="shared" si="175"/>
        <v>57.267000000000003</v>
      </c>
      <c r="BU119" s="2">
        <f t="shared" si="176"/>
        <v>59.1</v>
      </c>
      <c r="BV119" s="2">
        <f t="shared" si="177"/>
        <v>59.933</v>
      </c>
      <c r="BW119" s="2">
        <f t="shared" si="178"/>
        <v>61.35</v>
      </c>
      <c r="BX119" s="2">
        <f t="shared" si="179"/>
        <v>60.683</v>
      </c>
      <c r="BY119" s="2">
        <f t="shared" si="180"/>
        <v>58.1</v>
      </c>
      <c r="BZ119" s="2">
        <f t="shared" si="181"/>
        <v>54.482999999999997</v>
      </c>
      <c r="CA119" s="2">
        <f t="shared" si="182"/>
        <v>58.817</v>
      </c>
      <c r="CB119" s="2">
        <f t="shared" si="183"/>
        <v>58.15</v>
      </c>
      <c r="CC119" s="2">
        <f t="shared" si="242"/>
        <v>60.482999999999997</v>
      </c>
      <c r="CE119" s="2">
        <f t="shared" si="184"/>
        <v>52.429000000000002</v>
      </c>
      <c r="CF119" s="2">
        <f t="shared" si="185"/>
        <v>56.183</v>
      </c>
      <c r="CG119" s="2">
        <f t="shared" si="186"/>
        <v>53.45</v>
      </c>
      <c r="CH119" s="2">
        <f t="shared" si="187"/>
        <v>50.75</v>
      </c>
      <c r="CI119" s="2">
        <f t="shared" si="188"/>
        <v>54.417000000000002</v>
      </c>
      <c r="CJ119" s="2">
        <f t="shared" si="189"/>
        <v>57.267000000000003</v>
      </c>
      <c r="CK119" s="2">
        <f t="shared" si="190"/>
        <v>59.1</v>
      </c>
      <c r="CL119" s="2">
        <f t="shared" si="191"/>
        <v>59.933</v>
      </c>
      <c r="CM119" s="2">
        <f t="shared" si="192"/>
        <v>61.35</v>
      </c>
      <c r="CN119" s="2">
        <f t="shared" si="193"/>
        <v>60.683</v>
      </c>
      <c r="CO119" s="2">
        <f t="shared" si="194"/>
        <v>58.1</v>
      </c>
      <c r="CP119" s="2">
        <f t="shared" si="195"/>
        <v>54.482999999999997</v>
      </c>
      <c r="CQ119" s="2">
        <f t="shared" si="196"/>
        <v>58.817</v>
      </c>
      <c r="CR119" s="2">
        <f t="shared" si="197"/>
        <v>58.15</v>
      </c>
      <c r="CS119" s="2">
        <f t="shared" si="243"/>
        <v>60.482999999999997</v>
      </c>
      <c r="CU119" s="2">
        <f t="shared" si="198"/>
        <v>52.436398961921157</v>
      </c>
      <c r="CV119" s="2">
        <f t="shared" si="199"/>
        <v>55.743252136014505</v>
      </c>
      <c r="CW119" s="2">
        <f t="shared" si="200"/>
        <v>51.617958298092681</v>
      </c>
      <c r="CX119" s="2">
        <f t="shared" si="201"/>
        <v>50.557483543774538</v>
      </c>
      <c r="CY119" s="2">
        <f t="shared" si="202"/>
        <v>54.52805193859497</v>
      </c>
      <c r="CZ119" s="2">
        <f t="shared" si="203"/>
        <v>56.557523753984995</v>
      </c>
      <c r="DA119" s="2">
        <f t="shared" si="204"/>
        <v>58.583313533775943</v>
      </c>
      <c r="DB119" s="2">
        <f t="shared" si="205"/>
        <v>58.732702587238734</v>
      </c>
      <c r="DC119" s="2">
        <f t="shared" si="206"/>
        <v>60.59119285648336</v>
      </c>
      <c r="DD119" s="2">
        <f t="shared" si="207"/>
        <v>59.736328397565686</v>
      </c>
      <c r="DE119" s="2">
        <f t="shared" si="208"/>
        <v>56.397554349994465</v>
      </c>
      <c r="DF119" s="2">
        <f t="shared" si="209"/>
        <v>55.0741437079772</v>
      </c>
      <c r="DG119" s="2">
        <f t="shared" si="210"/>
        <v>57.563595652173916</v>
      </c>
      <c r="DH119" s="2">
        <f t="shared" si="211"/>
        <v>59.272964115990519</v>
      </c>
      <c r="DI119" s="2">
        <f t="shared" si="211"/>
        <v>59.493961614952404</v>
      </c>
      <c r="DK119" s="2">
        <f t="shared" si="212"/>
        <v>52.561091662507799</v>
      </c>
      <c r="DL119" s="2">
        <f t="shared" si="213"/>
        <v>55.51478274104025</v>
      </c>
      <c r="DM119" s="2">
        <f t="shared" si="214"/>
        <v>51.8604445574557</v>
      </c>
      <c r="DN119" s="2">
        <f t="shared" si="215"/>
        <v>50.827041488939471</v>
      </c>
      <c r="DO119" s="2">
        <f t="shared" si="216"/>
        <v>54.48493196098282</v>
      </c>
      <c r="DP119" s="2">
        <f t="shared" si="217"/>
        <v>56.632902739744694</v>
      </c>
      <c r="DQ119" s="2">
        <f t="shared" si="218"/>
        <v>58.558777600660875</v>
      </c>
      <c r="DR119" s="2">
        <f t="shared" si="219"/>
        <v>58.67484427079701</v>
      </c>
      <c r="DS119" s="2">
        <f t="shared" si="220"/>
        <v>60.827408300256955</v>
      </c>
      <c r="DT119" s="2">
        <f t="shared" si="221"/>
        <v>59.887011283208992</v>
      </c>
      <c r="DU119" s="2">
        <f t="shared" si="222"/>
        <v>56.160403453369604</v>
      </c>
      <c r="DV119" s="2">
        <f t="shared" si="223"/>
        <v>54.543444991185069</v>
      </c>
      <c r="DW119" s="2">
        <f t="shared" si="224"/>
        <v>57.317182047396543</v>
      </c>
      <c r="DX119" s="2">
        <f t="shared" si="225"/>
        <v>58.649365877805337</v>
      </c>
      <c r="DY119" s="2">
        <f t="shared" si="225"/>
        <v>58.906058639053953</v>
      </c>
      <c r="EA119" s="2">
        <f t="shared" si="226"/>
        <v>0.46804475952770302</v>
      </c>
      <c r="EB119" s="2">
        <f t="shared" si="227"/>
        <v>0.46210029142313103</v>
      </c>
      <c r="EC119" s="2">
        <f t="shared" si="228"/>
        <v>0.47699740585739492</v>
      </c>
      <c r="ED119" s="2">
        <f t="shared" si="229"/>
        <v>0.48687980146177257</v>
      </c>
      <c r="EE119" s="2">
        <f t="shared" si="230"/>
        <v>0.48844071278993595</v>
      </c>
      <c r="EF119" s="2">
        <f t="shared" si="231"/>
        <v>0.50125194957275021</v>
      </c>
      <c r="EG119" s="2">
        <f t="shared" si="232"/>
        <v>0.50302981579307882</v>
      </c>
      <c r="EH119" s="2">
        <f t="shared" si="233"/>
        <v>0.50415145182798404</v>
      </c>
      <c r="EI119" s="2">
        <f t="shared" si="234"/>
        <v>0.52725557390372713</v>
      </c>
      <c r="EJ119" s="2">
        <f t="shared" si="235"/>
        <v>0.51026384382447765</v>
      </c>
      <c r="EK119" s="2">
        <f t="shared" si="236"/>
        <v>0.48486648286047712</v>
      </c>
      <c r="EL119" s="2">
        <f t="shared" si="237"/>
        <v>0.44830871061770666</v>
      </c>
      <c r="EM119" s="2">
        <f t="shared" si="238"/>
        <v>0.44775174803162565</v>
      </c>
      <c r="EN119" s="2">
        <f t="shared" si="239"/>
        <v>0.4682720613301628</v>
      </c>
      <c r="EO119" s="2">
        <f t="shared" si="239"/>
        <v>0.44061515791363975</v>
      </c>
    </row>
    <row r="120" spans="2:145" x14ac:dyDescent="0.25">
      <c r="B120" s="2">
        <v>93</v>
      </c>
      <c r="C120" s="43">
        <v>53.158999999999999</v>
      </c>
      <c r="D120" s="43">
        <v>56.732999999999997</v>
      </c>
      <c r="E120" s="43">
        <v>52.366999999999997</v>
      </c>
      <c r="F120" s="43">
        <v>51.783000000000001</v>
      </c>
      <c r="G120" s="43">
        <v>56.3</v>
      </c>
      <c r="H120" s="43">
        <v>56.6</v>
      </c>
      <c r="I120" s="43">
        <v>59.716999999999999</v>
      </c>
      <c r="J120" s="43">
        <v>59.9</v>
      </c>
      <c r="K120" s="43">
        <v>60.917000000000002</v>
      </c>
      <c r="L120" s="43">
        <v>61.366999999999997</v>
      </c>
      <c r="M120" s="43">
        <v>56.65</v>
      </c>
      <c r="N120" s="43">
        <v>55.417000000000002</v>
      </c>
      <c r="O120" s="43">
        <v>58.2</v>
      </c>
      <c r="P120" s="43">
        <v>58.6</v>
      </c>
      <c r="Q120" s="43">
        <v>60.567</v>
      </c>
      <c r="S120" s="4">
        <f t="shared" si="240"/>
        <v>52.292081673713035</v>
      </c>
      <c r="T120" s="4">
        <f t="shared" si="244"/>
        <v>55.387402868992062</v>
      </c>
      <c r="U120" s="4">
        <f t="shared" si="245"/>
        <v>51.5509975956098</v>
      </c>
      <c r="V120" s="4">
        <f t="shared" si="246"/>
        <v>50.69666845424657</v>
      </c>
      <c r="W120" s="4">
        <f t="shared" si="247"/>
        <v>54.419567274045846</v>
      </c>
      <c r="X120" s="4">
        <f t="shared" si="248"/>
        <v>56.54074892686603</v>
      </c>
      <c r="Y120" s="4">
        <f t="shared" si="249"/>
        <v>58.634442388654143</v>
      </c>
      <c r="Z120" s="4">
        <f t="shared" si="250"/>
        <v>58.759611852321044</v>
      </c>
      <c r="AA120" s="4">
        <f t="shared" si="251"/>
        <v>61.225681962043524</v>
      </c>
      <c r="AB120" s="4">
        <f t="shared" si="252"/>
        <v>59.944367812781771</v>
      </c>
      <c r="AC120" s="4">
        <f t="shared" si="253"/>
        <v>56.063318983472271</v>
      </c>
      <c r="AD120" s="4">
        <f t="shared" si="254"/>
        <v>54.687889454935032</v>
      </c>
      <c r="AE120" s="4">
        <f t="shared" si="255"/>
        <v>57.381886644534056</v>
      </c>
      <c r="AF120" s="4">
        <f t="shared" si="141"/>
        <v>58.835594207221085</v>
      </c>
      <c r="AG120" s="4">
        <f t="shared" si="241"/>
        <v>59.506661482949703</v>
      </c>
      <c r="AI120" s="4">
        <f t="shared" si="142"/>
        <v>0.86691832628696375</v>
      </c>
      <c r="AJ120" s="4">
        <f t="shared" si="143"/>
        <v>1.3455971310079349</v>
      </c>
      <c r="AK120" s="4">
        <f t="shared" si="144"/>
        <v>0.816002404390197</v>
      </c>
      <c r="AL120" s="4">
        <f t="shared" si="145"/>
        <v>1.0863315457534313</v>
      </c>
      <c r="AM120" s="4">
        <f t="shared" si="146"/>
        <v>1.8804327259541509</v>
      </c>
      <c r="AN120" s="4">
        <f t="shared" si="147"/>
        <v>5.9251073133971488E-2</v>
      </c>
      <c r="AO120" s="4">
        <f t="shared" si="148"/>
        <v>1.0825576113458553</v>
      </c>
      <c r="AP120" s="4">
        <f t="shared" si="149"/>
        <v>1.140388147678955</v>
      </c>
      <c r="AQ120" s="4">
        <f t="shared" si="150"/>
        <v>-0.30868196204352216</v>
      </c>
      <c r="AR120" s="4">
        <f t="shared" si="151"/>
        <v>1.4226321872182268</v>
      </c>
      <c r="AS120" s="4">
        <f t="shared" si="152"/>
        <v>0.58668101652772719</v>
      </c>
      <c r="AT120" s="4">
        <f t="shared" si="153"/>
        <v>0.72911054506496953</v>
      </c>
      <c r="AU120" s="4">
        <f t="shared" si="154"/>
        <v>0.81811335546594677</v>
      </c>
      <c r="AV120" s="4">
        <f t="shared" si="155"/>
        <v>-0.23559420722108371</v>
      </c>
      <c r="AW120" s="4">
        <f t="shared" si="155"/>
        <v>1.0603385170502975</v>
      </c>
      <c r="AY120" s="2">
        <f t="shared" si="156"/>
        <v>52.292081673713035</v>
      </c>
      <c r="AZ120" s="2">
        <f t="shared" si="157"/>
        <v>55.369577350277481</v>
      </c>
      <c r="BA120" s="2">
        <f t="shared" si="158"/>
        <v>51.475498351752819</v>
      </c>
      <c r="BB120" s="2">
        <f t="shared" si="159"/>
        <v>50.470862185809466</v>
      </c>
      <c r="BC120" s="2">
        <f t="shared" si="160"/>
        <v>54.28188013392348</v>
      </c>
      <c r="BD120" s="2">
        <f t="shared" si="161"/>
        <v>56.379753382141772</v>
      </c>
      <c r="BE120" s="2">
        <f t="shared" si="162"/>
        <v>58.341142072035296</v>
      </c>
      <c r="BF120" s="2">
        <f t="shared" si="163"/>
        <v>58.452578855539969</v>
      </c>
      <c r="BG120" s="2">
        <f t="shared" si="164"/>
        <v>60.448382280719926</v>
      </c>
      <c r="BH120" s="2">
        <f t="shared" si="165"/>
        <v>59.565350995972793</v>
      </c>
      <c r="BI120" s="2">
        <f t="shared" si="166"/>
        <v>55.982025060537168</v>
      </c>
      <c r="BJ120" s="2">
        <f t="shared" si="167"/>
        <v>54.596417494671222</v>
      </c>
      <c r="BK120" s="2">
        <f t="shared" si="168"/>
        <v>57.226810425077723</v>
      </c>
      <c r="BL120" s="2">
        <f t="shared" si="169"/>
        <v>58.784371918237831</v>
      </c>
      <c r="BM120" s="2">
        <f t="shared" si="169"/>
        <v>59.078713067950673</v>
      </c>
      <c r="BO120" s="2">
        <f t="shared" si="170"/>
        <v>53.158999999999999</v>
      </c>
      <c r="BP120" s="2">
        <f t="shared" si="171"/>
        <v>56.732999999999997</v>
      </c>
      <c r="BQ120" s="2">
        <f t="shared" si="172"/>
        <v>52.366999999999997</v>
      </c>
      <c r="BR120" s="2">
        <f t="shared" si="173"/>
        <v>51.783000000000001</v>
      </c>
      <c r="BS120" s="2">
        <f t="shared" si="174"/>
        <v>56.3</v>
      </c>
      <c r="BT120" s="2">
        <f t="shared" si="175"/>
        <v>56.6</v>
      </c>
      <c r="BU120" s="2">
        <f t="shared" si="176"/>
        <v>59.716999999999999</v>
      </c>
      <c r="BV120" s="2">
        <f t="shared" si="177"/>
        <v>59.9</v>
      </c>
      <c r="BW120" s="2">
        <f t="shared" si="178"/>
        <v>60.917000000000002</v>
      </c>
      <c r="BX120" s="2">
        <f t="shared" si="179"/>
        <v>61.366999999999997</v>
      </c>
      <c r="BY120" s="2">
        <f t="shared" si="180"/>
        <v>56.65</v>
      </c>
      <c r="BZ120" s="2">
        <f t="shared" si="181"/>
        <v>55.417000000000002</v>
      </c>
      <c r="CA120" s="2">
        <f t="shared" si="182"/>
        <v>58.2</v>
      </c>
      <c r="CB120" s="2">
        <f t="shared" si="183"/>
        <v>58.6</v>
      </c>
      <c r="CC120" s="2">
        <f t="shared" si="242"/>
        <v>60.567</v>
      </c>
      <c r="CE120" s="2">
        <f t="shared" si="184"/>
        <v>53.158999999999999</v>
      </c>
      <c r="CF120" s="2">
        <f t="shared" si="185"/>
        <v>56.732999999999997</v>
      </c>
      <c r="CG120" s="2">
        <f t="shared" si="186"/>
        <v>52.366999999999997</v>
      </c>
      <c r="CH120" s="2">
        <f t="shared" si="187"/>
        <v>51.783000000000001</v>
      </c>
      <c r="CI120" s="2">
        <f t="shared" si="188"/>
        <v>56.3</v>
      </c>
      <c r="CJ120" s="2">
        <f t="shared" si="189"/>
        <v>56.6</v>
      </c>
      <c r="CK120" s="2">
        <f t="shared" si="190"/>
        <v>59.716999999999999</v>
      </c>
      <c r="CL120" s="2">
        <f t="shared" si="191"/>
        <v>59.9</v>
      </c>
      <c r="CM120" s="2">
        <f t="shared" si="192"/>
        <v>60.917000000000002</v>
      </c>
      <c r="CN120" s="2">
        <f t="shared" si="193"/>
        <v>61.366999999999997</v>
      </c>
      <c r="CO120" s="2">
        <f t="shared" si="194"/>
        <v>56.65</v>
      </c>
      <c r="CP120" s="2">
        <f t="shared" si="195"/>
        <v>55.417000000000002</v>
      </c>
      <c r="CQ120" s="2">
        <f t="shared" si="196"/>
        <v>58.2</v>
      </c>
      <c r="CR120" s="2">
        <f t="shared" si="197"/>
        <v>58.6</v>
      </c>
      <c r="CS120" s="2">
        <f t="shared" si="243"/>
        <v>60.567</v>
      </c>
      <c r="CU120" s="2">
        <f t="shared" si="198"/>
        <v>52.162128754105829</v>
      </c>
      <c r="CV120" s="2">
        <f t="shared" si="199"/>
        <v>55.41339295223095</v>
      </c>
      <c r="CW120" s="2">
        <f t="shared" si="200"/>
        <v>51.250312039354441</v>
      </c>
      <c r="CX120" s="2">
        <f t="shared" si="201"/>
        <v>50.266364317668675</v>
      </c>
      <c r="CY120" s="2">
        <f t="shared" si="202"/>
        <v>54.239013733062912</v>
      </c>
      <c r="CZ120" s="2">
        <f t="shared" si="203"/>
        <v>56.285159424812527</v>
      </c>
      <c r="DA120" s="2">
        <f t="shared" si="204"/>
        <v>58.305725873362434</v>
      </c>
      <c r="DB120" s="2">
        <f t="shared" si="205"/>
        <v>58.41731090139028</v>
      </c>
      <c r="DC120" s="2">
        <f t="shared" si="206"/>
        <v>60.247849904375002</v>
      </c>
      <c r="DD120" s="2">
        <f t="shared" si="207"/>
        <v>59.413755922983974</v>
      </c>
      <c r="DE120" s="2">
        <f t="shared" si="208"/>
        <v>55.994711445093451</v>
      </c>
      <c r="DF120" s="2">
        <f t="shared" si="209"/>
        <v>54.805614073344159</v>
      </c>
      <c r="DG120" s="2">
        <f t="shared" si="210"/>
        <v>57.32270434782609</v>
      </c>
      <c r="DH120" s="2">
        <f t="shared" si="211"/>
        <v>59.087043870456768</v>
      </c>
      <c r="DI120" s="2">
        <f t="shared" si="211"/>
        <v>59.370477805024038</v>
      </c>
      <c r="DK120" s="2">
        <f t="shared" si="212"/>
        <v>52.426783581192751</v>
      </c>
      <c r="DL120" s="2">
        <f t="shared" si="213"/>
        <v>55.323062262039734</v>
      </c>
      <c r="DM120" s="2">
        <f t="shared" si="214"/>
        <v>51.700678351824422</v>
      </c>
      <c r="DN120" s="2">
        <f t="shared" si="215"/>
        <v>50.667418109836674</v>
      </c>
      <c r="DO120" s="2">
        <f t="shared" si="216"/>
        <v>54.322825158688076</v>
      </c>
      <c r="DP120" s="2">
        <f t="shared" si="217"/>
        <v>56.465593149275904</v>
      </c>
      <c r="DQ120" s="2">
        <f t="shared" si="218"/>
        <v>58.373052935199219</v>
      </c>
      <c r="DR120" s="2">
        <f t="shared" si="219"/>
        <v>58.4842138885015</v>
      </c>
      <c r="DS120" s="2">
        <f t="shared" si="220"/>
        <v>60.612361848630329</v>
      </c>
      <c r="DT120" s="2">
        <f t="shared" si="221"/>
        <v>59.698045354229151</v>
      </c>
      <c r="DU120" s="2">
        <f t="shared" si="222"/>
        <v>55.96973269359237</v>
      </c>
      <c r="DV120" s="2">
        <f t="shared" si="223"/>
        <v>54.361630775473159</v>
      </c>
      <c r="DW120" s="2">
        <f t="shared" si="224"/>
        <v>57.118943538258584</v>
      </c>
      <c r="DX120" s="2">
        <f t="shared" si="225"/>
        <v>58.470925428219914</v>
      </c>
      <c r="DY120" s="2">
        <f t="shared" si="225"/>
        <v>58.740894075803411</v>
      </c>
      <c r="EA120" s="2">
        <f t="shared" si="226"/>
        <v>0.49102795908772068</v>
      </c>
      <c r="EB120" s="2">
        <f t="shared" si="227"/>
        <v>0.48505775679028318</v>
      </c>
      <c r="EC120" s="2">
        <f t="shared" si="228"/>
        <v>0.50000700799172215</v>
      </c>
      <c r="ED120" s="2">
        <f t="shared" si="229"/>
        <v>0.50990134524180064</v>
      </c>
      <c r="EE120" s="2">
        <f t="shared" si="230"/>
        <v>0.51146249500972008</v>
      </c>
      <c r="EF120" s="2">
        <f t="shared" si="231"/>
        <v>0.52425874159927133</v>
      </c>
      <c r="EG120" s="2">
        <f t="shared" si="232"/>
        <v>0.52603214378670649</v>
      </c>
      <c r="EH120" s="2">
        <f t="shared" si="233"/>
        <v>0.52715066505264785</v>
      </c>
      <c r="EI120" s="2">
        <f t="shared" si="234"/>
        <v>0.55013938364790371</v>
      </c>
      <c r="EJ120" s="2">
        <f t="shared" si="235"/>
        <v>0.53324202846669144</v>
      </c>
      <c r="EK120" s="2">
        <f t="shared" si="236"/>
        <v>0.50788705575355153</v>
      </c>
      <c r="EL120" s="2">
        <f t="shared" si="237"/>
        <v>0.47118119009448373</v>
      </c>
      <c r="EM120" s="2">
        <f t="shared" si="238"/>
        <v>0.47062005177496091</v>
      </c>
      <c r="EN120" s="2">
        <f t="shared" si="239"/>
        <v>0.4912561148471119</v>
      </c>
      <c r="EO120" s="2">
        <f t="shared" si="239"/>
        <v>0.4634248369705341</v>
      </c>
    </row>
    <row r="121" spans="2:145" x14ac:dyDescent="0.25">
      <c r="B121" s="2">
        <v>94</v>
      </c>
      <c r="C121" s="43">
        <v>51.920999999999999</v>
      </c>
      <c r="D121" s="43">
        <v>56.6</v>
      </c>
      <c r="E121" s="43">
        <v>51.7</v>
      </c>
      <c r="F121" s="43">
        <v>50.866999999999997</v>
      </c>
      <c r="G121" s="43">
        <v>54.933</v>
      </c>
      <c r="H121" s="43">
        <v>57.1</v>
      </c>
      <c r="I121" s="43">
        <v>59.4</v>
      </c>
      <c r="J121" s="43">
        <v>59.65</v>
      </c>
      <c r="K121" s="43">
        <v>60.966999999999999</v>
      </c>
      <c r="L121" s="43">
        <v>60.75</v>
      </c>
      <c r="M121" s="43">
        <v>56.683</v>
      </c>
      <c r="N121" s="43">
        <v>55.582999999999998</v>
      </c>
      <c r="O121" s="43">
        <v>57.017000000000003</v>
      </c>
      <c r="P121" s="43">
        <v>60.783000000000001</v>
      </c>
      <c r="Q121" s="43">
        <v>61.3</v>
      </c>
      <c r="S121" s="4">
        <f t="shared" si="240"/>
        <v>52.095851546457652</v>
      </c>
      <c r="T121" s="4">
        <f t="shared" si="244"/>
        <v>55.141183897475102</v>
      </c>
      <c r="U121" s="4">
        <f t="shared" si="245"/>
        <v>51.362373494513022</v>
      </c>
      <c r="V121" s="4">
        <f t="shared" si="246"/>
        <v>50.635522387012969</v>
      </c>
      <c r="W121" s="4">
        <f t="shared" si="247"/>
        <v>54.309180818483732</v>
      </c>
      <c r="X121" s="4">
        <f t="shared" si="248"/>
        <v>56.463283865227382</v>
      </c>
      <c r="Y121" s="4">
        <f t="shared" si="249"/>
        <v>58.630773333676913</v>
      </c>
      <c r="Z121" s="4">
        <f t="shared" si="250"/>
        <v>58.753329076370946</v>
      </c>
      <c r="AA121" s="4">
        <f t="shared" si="251"/>
        <v>61.490302598532729</v>
      </c>
      <c r="AB121" s="4">
        <f t="shared" si="252"/>
        <v>60.001050663926044</v>
      </c>
      <c r="AC121" s="4">
        <f t="shared" si="253"/>
        <v>55.856794206326093</v>
      </c>
      <c r="AD121" s="4">
        <f t="shared" si="254"/>
        <v>54.532852588473816</v>
      </c>
      <c r="AE121" s="4">
        <f t="shared" si="255"/>
        <v>57.281474985521889</v>
      </c>
      <c r="AF121" s="4">
        <f t="shared" si="141"/>
        <v>58.69844586195984</v>
      </c>
      <c r="AG121" s="4">
        <f t="shared" si="241"/>
        <v>59.641066518121733</v>
      </c>
      <c r="AI121" s="4">
        <f t="shared" si="142"/>
        <v>-0.17485154645765277</v>
      </c>
      <c r="AJ121" s="4">
        <f t="shared" si="143"/>
        <v>1.4588161025248993</v>
      </c>
      <c r="AK121" s="4">
        <f t="shared" si="144"/>
        <v>0.33762650548698048</v>
      </c>
      <c r="AL121" s="4">
        <f t="shared" si="145"/>
        <v>0.23147761298702818</v>
      </c>
      <c r="AM121" s="4">
        <f t="shared" si="146"/>
        <v>0.62381918151626792</v>
      </c>
      <c r="AN121" s="4">
        <f t="shared" si="147"/>
        <v>0.63671613477261957</v>
      </c>
      <c r="AO121" s="4">
        <f t="shared" si="148"/>
        <v>0.76922666632308534</v>
      </c>
      <c r="AP121" s="4">
        <f t="shared" si="149"/>
        <v>0.89667092362905265</v>
      </c>
      <c r="AQ121" s="4">
        <f t="shared" si="150"/>
        <v>-0.5233025985327302</v>
      </c>
      <c r="AR121" s="4">
        <f t="shared" si="151"/>
        <v>0.74894933607395586</v>
      </c>
      <c r="AS121" s="4">
        <f t="shared" si="152"/>
        <v>0.8262057936739069</v>
      </c>
      <c r="AT121" s="4">
        <f t="shared" si="153"/>
        <v>1.0501474115261829</v>
      </c>
      <c r="AU121" s="4">
        <f t="shared" si="154"/>
        <v>-0.2644749855218862</v>
      </c>
      <c r="AV121" s="4">
        <f t="shared" si="155"/>
        <v>2.0845541380401613</v>
      </c>
      <c r="AW121" s="4">
        <f t="shared" si="155"/>
        <v>1.6589334818782646</v>
      </c>
      <c r="AY121" s="2">
        <f t="shared" si="156"/>
        <v>52.095851546457652</v>
      </c>
      <c r="AZ121" s="2">
        <f t="shared" si="157"/>
        <v>55.107823990592777</v>
      </c>
      <c r="BA121" s="2">
        <f t="shared" si="158"/>
        <v>51.226939543829616</v>
      </c>
      <c r="BB121" s="2">
        <f t="shared" si="159"/>
        <v>50.259030658791865</v>
      </c>
      <c r="BC121" s="2">
        <f t="shared" si="160"/>
        <v>54.062604029955438</v>
      </c>
      <c r="BD121" s="2">
        <f t="shared" si="161"/>
        <v>56.169003827142916</v>
      </c>
      <c r="BE121" s="2">
        <f t="shared" si="162"/>
        <v>58.115521536889695</v>
      </c>
      <c r="BF121" s="2">
        <f t="shared" si="163"/>
        <v>58.207341325674172</v>
      </c>
      <c r="BG121" s="2">
        <f t="shared" si="164"/>
        <v>60.186794015043077</v>
      </c>
      <c r="BH121" s="2">
        <f t="shared" si="165"/>
        <v>59.32356705848953</v>
      </c>
      <c r="BI121" s="2">
        <f t="shared" si="166"/>
        <v>55.691244689096806</v>
      </c>
      <c r="BJ121" s="2">
        <f t="shared" si="167"/>
        <v>54.360531467510199</v>
      </c>
      <c r="BK121" s="2">
        <f t="shared" si="168"/>
        <v>57.002288135267143</v>
      </c>
      <c r="BL121" s="2">
        <f t="shared" si="169"/>
        <v>58.588114650942813</v>
      </c>
      <c r="BM121" s="2">
        <f t="shared" si="169"/>
        <v>58.92049860052645</v>
      </c>
      <c r="BO121" s="2">
        <f t="shared" si="170"/>
        <v>51.920999999999999</v>
      </c>
      <c r="BP121" s="2">
        <f t="shared" si="171"/>
        <v>56.6</v>
      </c>
      <c r="BQ121" s="2">
        <f t="shared" si="172"/>
        <v>51.7</v>
      </c>
      <c r="BR121" s="2">
        <f t="shared" si="173"/>
        <v>50.866999999999997</v>
      </c>
      <c r="BS121" s="2">
        <f t="shared" si="174"/>
        <v>54.933</v>
      </c>
      <c r="BT121" s="2">
        <f t="shared" si="175"/>
        <v>57.1</v>
      </c>
      <c r="BU121" s="2">
        <f t="shared" si="176"/>
        <v>59.4</v>
      </c>
      <c r="BV121" s="2">
        <f t="shared" si="177"/>
        <v>59.65</v>
      </c>
      <c r="BW121" s="2">
        <f t="shared" si="178"/>
        <v>60.966999999999999</v>
      </c>
      <c r="BX121" s="2">
        <f t="shared" si="179"/>
        <v>60.75</v>
      </c>
      <c r="BY121" s="2">
        <f t="shared" si="180"/>
        <v>56.683</v>
      </c>
      <c r="BZ121" s="2">
        <f t="shared" si="181"/>
        <v>55.582999999999998</v>
      </c>
      <c r="CA121" s="2">
        <f t="shared" si="182"/>
        <v>57.017000000000003</v>
      </c>
      <c r="CB121" s="2">
        <f t="shared" si="183"/>
        <v>60.783000000000001</v>
      </c>
      <c r="CC121" s="2">
        <f t="shared" si="242"/>
        <v>61.3</v>
      </c>
      <c r="CE121" s="2">
        <f t="shared" si="184"/>
        <v>51.920999999999999</v>
      </c>
      <c r="CF121" s="2">
        <f t="shared" si="185"/>
        <v>56.6</v>
      </c>
      <c r="CG121" s="2">
        <f t="shared" si="186"/>
        <v>51.7</v>
      </c>
      <c r="CH121" s="2">
        <f t="shared" si="187"/>
        <v>50.866999999999997</v>
      </c>
      <c r="CI121" s="2">
        <f t="shared" si="188"/>
        <v>54.933</v>
      </c>
      <c r="CJ121" s="2">
        <f t="shared" si="189"/>
        <v>57.1</v>
      </c>
      <c r="CK121" s="2">
        <f t="shared" si="190"/>
        <v>59.4</v>
      </c>
      <c r="CL121" s="2">
        <f t="shared" si="191"/>
        <v>59.65</v>
      </c>
      <c r="CM121" s="2">
        <f t="shared" si="192"/>
        <v>60.966999999999999</v>
      </c>
      <c r="CN121" s="2">
        <f t="shared" si="193"/>
        <v>60.75</v>
      </c>
      <c r="CO121" s="2">
        <f t="shared" si="194"/>
        <v>56.683</v>
      </c>
      <c r="CP121" s="2">
        <f t="shared" si="195"/>
        <v>55.582999999999998</v>
      </c>
      <c r="CQ121" s="2">
        <f t="shared" si="196"/>
        <v>57.017000000000003</v>
      </c>
      <c r="CR121" s="2">
        <f t="shared" si="197"/>
        <v>60.783000000000001</v>
      </c>
      <c r="CS121" s="2">
        <f t="shared" si="243"/>
        <v>61.3</v>
      </c>
      <c r="CU121" s="2">
        <f t="shared" si="198"/>
        <v>51.887858546290502</v>
      </c>
      <c r="CV121" s="2">
        <f t="shared" si="199"/>
        <v>55.083533768447403</v>
      </c>
      <c r="CW121" s="2">
        <f t="shared" si="200"/>
        <v>50.8826657806162</v>
      </c>
      <c r="CX121" s="2">
        <f t="shared" si="201"/>
        <v>49.975245091562819</v>
      </c>
      <c r="CY121" s="2">
        <f t="shared" si="202"/>
        <v>53.949975527530853</v>
      </c>
      <c r="CZ121" s="2">
        <f t="shared" si="203"/>
        <v>56.012795095640058</v>
      </c>
      <c r="DA121" s="2">
        <f t="shared" si="204"/>
        <v>58.028138212948917</v>
      </c>
      <c r="DB121" s="2">
        <f t="shared" si="205"/>
        <v>58.101919215541834</v>
      </c>
      <c r="DC121" s="2">
        <f t="shared" si="206"/>
        <v>59.90450695226663</v>
      </c>
      <c r="DD121" s="2">
        <f t="shared" si="207"/>
        <v>59.091183448402255</v>
      </c>
      <c r="DE121" s="2">
        <f t="shared" si="208"/>
        <v>55.591868540192444</v>
      </c>
      <c r="DF121" s="2">
        <f t="shared" si="209"/>
        <v>54.537084438711133</v>
      </c>
      <c r="DG121" s="2">
        <f t="shared" si="210"/>
        <v>57.081813043478263</v>
      </c>
      <c r="DH121" s="2">
        <f t="shared" si="211"/>
        <v>58.901123624923017</v>
      </c>
      <c r="DI121" s="2">
        <f t="shared" si="211"/>
        <v>59.246993995095671</v>
      </c>
      <c r="DK121" s="2">
        <f t="shared" si="212"/>
        <v>52.29247549987771</v>
      </c>
      <c r="DL121" s="2">
        <f t="shared" si="213"/>
        <v>55.131341783039218</v>
      </c>
      <c r="DM121" s="2">
        <f t="shared" si="214"/>
        <v>51.540912146193151</v>
      </c>
      <c r="DN121" s="2">
        <f t="shared" si="215"/>
        <v>50.507794730733877</v>
      </c>
      <c r="DO121" s="2">
        <f t="shared" si="216"/>
        <v>54.160718356393325</v>
      </c>
      <c r="DP121" s="2">
        <f t="shared" si="217"/>
        <v>56.298283558807107</v>
      </c>
      <c r="DQ121" s="2">
        <f t="shared" si="218"/>
        <v>58.187328269737563</v>
      </c>
      <c r="DR121" s="2">
        <f t="shared" si="219"/>
        <v>58.293583506205977</v>
      </c>
      <c r="DS121" s="2">
        <f t="shared" si="220"/>
        <v>60.397315397003709</v>
      </c>
      <c r="DT121" s="2">
        <f t="shared" si="221"/>
        <v>59.509079425249297</v>
      </c>
      <c r="DU121" s="2">
        <f t="shared" si="222"/>
        <v>55.779061933815136</v>
      </c>
      <c r="DV121" s="2">
        <f t="shared" si="223"/>
        <v>54.179816559761242</v>
      </c>
      <c r="DW121" s="2">
        <f t="shared" si="224"/>
        <v>56.920705029120626</v>
      </c>
      <c r="DX121" s="2">
        <f t="shared" si="225"/>
        <v>58.292484978634484</v>
      </c>
      <c r="DY121" s="2">
        <f t="shared" si="225"/>
        <v>58.575729512552876</v>
      </c>
      <c r="EA121" s="2">
        <f t="shared" si="226"/>
        <v>0.51404914777581401</v>
      </c>
      <c r="EB121" s="2">
        <f t="shared" si="227"/>
        <v>0.50807845405771135</v>
      </c>
      <c r="EC121" s="2">
        <f t="shared" si="228"/>
        <v>0.5230165804434983</v>
      </c>
      <c r="ED121" s="2">
        <f t="shared" si="229"/>
        <v>0.53288096799910134</v>
      </c>
      <c r="EE121" s="2">
        <f t="shared" si="230"/>
        <v>0.53443575296262658</v>
      </c>
      <c r="EF121" s="2">
        <f t="shared" si="231"/>
        <v>0.54716302637928649</v>
      </c>
      <c r="EG121" s="2">
        <f t="shared" si="232"/>
        <v>0.54892451013317278</v>
      </c>
      <c r="EH121" s="2">
        <f t="shared" si="233"/>
        <v>0.55003521922127074</v>
      </c>
      <c r="EI121" s="2">
        <f t="shared" si="234"/>
        <v>0.57281295763317208</v>
      </c>
      <c r="EJ121" s="2">
        <f t="shared" si="235"/>
        <v>0.55608003656932115</v>
      </c>
      <c r="EK121" s="2">
        <f t="shared" si="236"/>
        <v>0.53087423108888698</v>
      </c>
      <c r="EL121" s="2">
        <f t="shared" si="237"/>
        <v>0.49417532782368695</v>
      </c>
      <c r="EM121" s="2">
        <f t="shared" si="238"/>
        <v>0.49361236638787204</v>
      </c>
      <c r="EN121" s="2">
        <f t="shared" si="239"/>
        <v>0.51427719203984545</v>
      </c>
      <c r="EO121" s="2">
        <f t="shared" si="239"/>
        <v>0.48638860398577111</v>
      </c>
    </row>
    <row r="122" spans="2:145" x14ac:dyDescent="0.25">
      <c r="B122" s="2">
        <v>95</v>
      </c>
      <c r="C122" s="43">
        <v>52</v>
      </c>
      <c r="D122" s="43">
        <v>54.95</v>
      </c>
      <c r="E122" s="43">
        <v>53.75</v>
      </c>
      <c r="F122" s="43">
        <v>50.95</v>
      </c>
      <c r="G122" s="43">
        <v>54.167000000000002</v>
      </c>
      <c r="H122" s="43">
        <v>57.65</v>
      </c>
      <c r="I122" s="43">
        <v>58.667000000000002</v>
      </c>
      <c r="J122" s="43">
        <v>58.883000000000003</v>
      </c>
      <c r="K122" s="43">
        <v>61.183</v>
      </c>
      <c r="L122" s="43">
        <v>60.332999999999998</v>
      </c>
      <c r="M122" s="43">
        <v>57.183</v>
      </c>
      <c r="N122" s="43">
        <v>55.167000000000002</v>
      </c>
      <c r="O122" s="43">
        <v>57.817</v>
      </c>
      <c r="P122" s="43">
        <v>59.232999999999997</v>
      </c>
      <c r="Q122" s="43">
        <v>60.567</v>
      </c>
      <c r="S122" s="4">
        <f t="shared" si="240"/>
        <v>51.906033228290383</v>
      </c>
      <c r="T122" s="4">
        <f t="shared" si="244"/>
        <v>54.912721253914036</v>
      </c>
      <c r="U122" s="4">
        <f t="shared" si="245"/>
        <v>51.222670191426865</v>
      </c>
      <c r="V122" s="4">
        <f t="shared" si="246"/>
        <v>50.661906063026422</v>
      </c>
      <c r="W122" s="4">
        <f t="shared" si="247"/>
        <v>54.275555608280044</v>
      </c>
      <c r="X122" s="4">
        <f t="shared" si="248"/>
        <v>56.48113516560641</v>
      </c>
      <c r="Y122" s="4">
        <f t="shared" si="249"/>
        <v>58.767600079304849</v>
      </c>
      <c r="Z122" s="4">
        <f t="shared" si="250"/>
        <v>58.903343254615052</v>
      </c>
      <c r="AA122" s="4">
        <f t="shared" si="251"/>
        <v>62.039135781986616</v>
      </c>
      <c r="AB122" s="4">
        <f t="shared" si="252"/>
        <v>60.253610384893072</v>
      </c>
      <c r="AC122" s="4">
        <f t="shared" si="253"/>
        <v>55.733316261875913</v>
      </c>
      <c r="AD122" s="4">
        <f t="shared" si="254"/>
        <v>54.442511630193877</v>
      </c>
      <c r="AE122" s="4">
        <f t="shared" si="255"/>
        <v>57.266952384138015</v>
      </c>
      <c r="AF122" s="4">
        <f t="shared" si="141"/>
        <v>58.620032738750901</v>
      </c>
      <c r="AG122" s="4">
        <f t="shared" si="241"/>
        <v>59.943793086972597</v>
      </c>
      <c r="AI122" s="4">
        <f t="shared" si="142"/>
        <v>9.3966771709617092E-2</v>
      </c>
      <c r="AJ122" s="4">
        <f t="shared" si="143"/>
        <v>3.727874608596693E-2</v>
      </c>
      <c r="AK122" s="4">
        <f t="shared" si="144"/>
        <v>2.5273298085731355</v>
      </c>
      <c r="AL122" s="4">
        <f t="shared" si="145"/>
        <v>0.28809393697358132</v>
      </c>
      <c r="AM122" s="4">
        <f t="shared" si="146"/>
        <v>-0.10855560828004229</v>
      </c>
      <c r="AN122" s="4">
        <f t="shared" si="147"/>
        <v>1.1688648343935881</v>
      </c>
      <c r="AO122" s="4">
        <f t="shared" si="148"/>
        <v>-0.10060007930484716</v>
      </c>
      <c r="AP122" s="4">
        <f t="shared" si="149"/>
        <v>-2.0343254615049489E-2</v>
      </c>
      <c r="AQ122" s="4">
        <f t="shared" si="150"/>
        <v>-0.856135781986616</v>
      </c>
      <c r="AR122" s="4">
        <f t="shared" si="151"/>
        <v>7.9389615106926215E-2</v>
      </c>
      <c r="AS122" s="4">
        <f t="shared" si="152"/>
        <v>1.4496837381240866</v>
      </c>
      <c r="AT122" s="4">
        <f t="shared" si="153"/>
        <v>0.72448836980612441</v>
      </c>
      <c r="AU122" s="4">
        <f t="shared" si="154"/>
        <v>0.5500476158619847</v>
      </c>
      <c r="AV122" s="4">
        <f t="shared" si="155"/>
        <v>0.6129672612490964</v>
      </c>
      <c r="AW122" s="4">
        <f t="shared" si="155"/>
        <v>0.62320691302740272</v>
      </c>
      <c r="AY122" s="2">
        <f t="shared" si="156"/>
        <v>51.906033228290383</v>
      </c>
      <c r="AZ122" s="2">
        <f t="shared" si="157"/>
        <v>54.852424368722268</v>
      </c>
      <c r="BA122" s="2">
        <f t="shared" si="158"/>
        <v>50.98786294033529</v>
      </c>
      <c r="BB122" s="2">
        <f t="shared" si="159"/>
        <v>50.053150500312924</v>
      </c>
      <c r="BC122" s="2">
        <f t="shared" si="160"/>
        <v>53.849110963833354</v>
      </c>
      <c r="BD122" s="2">
        <f t="shared" si="161"/>
        <v>55.962989357073695</v>
      </c>
      <c r="BE122" s="2">
        <f t="shared" si="162"/>
        <v>57.894055397954766</v>
      </c>
      <c r="BF122" s="2">
        <f t="shared" si="163"/>
        <v>57.967747620862312</v>
      </c>
      <c r="BG122" s="2">
        <f t="shared" si="164"/>
        <v>59.930836133887716</v>
      </c>
      <c r="BH122" s="2">
        <f t="shared" si="165"/>
        <v>59.087756382607466</v>
      </c>
      <c r="BI122" s="2">
        <f t="shared" si="166"/>
        <v>55.410166768453166</v>
      </c>
      <c r="BJ122" s="2">
        <f t="shared" si="167"/>
        <v>54.128626659142256</v>
      </c>
      <c r="BK122" s="2">
        <f t="shared" si="168"/>
        <v>56.779724014144939</v>
      </c>
      <c r="BL122" s="2">
        <f t="shared" si="169"/>
        <v>58.392238092942598</v>
      </c>
      <c r="BM122" s="2">
        <f t="shared" si="169"/>
        <v>58.760328766947076</v>
      </c>
      <c r="BO122" s="2">
        <f t="shared" si="170"/>
        <v>52</v>
      </c>
      <c r="BP122" s="2">
        <f t="shared" si="171"/>
        <v>54.95</v>
      </c>
      <c r="BQ122" s="2">
        <f t="shared" si="172"/>
        <v>53.75</v>
      </c>
      <c r="BR122" s="2">
        <f t="shared" si="173"/>
        <v>50.95</v>
      </c>
      <c r="BS122" s="2">
        <f t="shared" si="174"/>
        <v>54.167000000000002</v>
      </c>
      <c r="BT122" s="2">
        <f t="shared" si="175"/>
        <v>57.65</v>
      </c>
      <c r="BU122" s="2">
        <f t="shared" si="176"/>
        <v>58.667000000000002</v>
      </c>
      <c r="BV122" s="2">
        <f t="shared" si="177"/>
        <v>58.883000000000003</v>
      </c>
      <c r="BW122" s="2" t="str">
        <f t="shared" si="178"/>
        <v/>
      </c>
      <c r="BX122" s="2">
        <f t="shared" si="179"/>
        <v>60.332999999999998</v>
      </c>
      <c r="BY122" s="2">
        <f t="shared" si="180"/>
        <v>57.183</v>
      </c>
      <c r="BZ122" s="2">
        <f t="shared" si="181"/>
        <v>55.167000000000002</v>
      </c>
      <c r="CA122" s="2">
        <f t="shared" si="182"/>
        <v>57.817</v>
      </c>
      <c r="CB122" s="2">
        <f t="shared" si="183"/>
        <v>59.232999999999997</v>
      </c>
      <c r="CC122" s="2">
        <f t="shared" si="242"/>
        <v>60.567</v>
      </c>
      <c r="CE122" s="2">
        <f t="shared" si="184"/>
        <v>52</v>
      </c>
      <c r="CF122" s="2">
        <f t="shared" si="185"/>
        <v>54.95</v>
      </c>
      <c r="CG122" s="2">
        <f t="shared" si="186"/>
        <v>53.75</v>
      </c>
      <c r="CH122" s="2">
        <f t="shared" si="187"/>
        <v>50.95</v>
      </c>
      <c r="CI122" s="2">
        <f t="shared" si="188"/>
        <v>54.167000000000002</v>
      </c>
      <c r="CJ122" s="2">
        <f t="shared" si="189"/>
        <v>57.65</v>
      </c>
      <c r="CK122" s="2">
        <f t="shared" si="190"/>
        <v>58.667000000000002</v>
      </c>
      <c r="CL122" s="2">
        <f t="shared" si="191"/>
        <v>58.883000000000003</v>
      </c>
      <c r="CM122" s="2" t="str">
        <f t="shared" si="192"/>
        <v/>
      </c>
      <c r="CN122" s="2">
        <f t="shared" si="193"/>
        <v>60.332999999999998</v>
      </c>
      <c r="CO122" s="2">
        <f t="shared" si="194"/>
        <v>57.183</v>
      </c>
      <c r="CP122" s="2">
        <f t="shared" si="195"/>
        <v>55.167000000000002</v>
      </c>
      <c r="CQ122" s="2">
        <f t="shared" si="196"/>
        <v>57.817</v>
      </c>
      <c r="CR122" s="2">
        <f t="shared" si="197"/>
        <v>59.232999999999997</v>
      </c>
      <c r="CS122" s="2">
        <f t="shared" si="243"/>
        <v>60.567</v>
      </c>
      <c r="CU122" s="2">
        <f t="shared" si="198"/>
        <v>51.613588338475182</v>
      </c>
      <c r="CV122" s="2">
        <f t="shared" si="199"/>
        <v>54.753674584663855</v>
      </c>
      <c r="CW122" s="2">
        <f t="shared" si="200"/>
        <v>50.51501952187796</v>
      </c>
      <c r="CX122" s="2">
        <f t="shared" si="201"/>
        <v>49.684125865456956</v>
      </c>
      <c r="CY122" s="2">
        <f t="shared" si="202"/>
        <v>53.660937321998787</v>
      </c>
      <c r="CZ122" s="2">
        <f t="shared" si="203"/>
        <v>55.740430766467597</v>
      </c>
      <c r="DA122" s="2">
        <f t="shared" si="204"/>
        <v>57.750550552535415</v>
      </c>
      <c r="DB122" s="2">
        <f t="shared" si="205"/>
        <v>57.786527529693387</v>
      </c>
      <c r="DC122" s="2">
        <f t="shared" si="206"/>
        <v>59.561164000158264</v>
      </c>
      <c r="DD122" s="2">
        <f t="shared" si="207"/>
        <v>58.768610973820543</v>
      </c>
      <c r="DE122" s="2">
        <f t="shared" si="208"/>
        <v>55.189025635291429</v>
      </c>
      <c r="DF122" s="2">
        <f t="shared" si="209"/>
        <v>54.268554804078093</v>
      </c>
      <c r="DG122" s="2">
        <f t="shared" si="210"/>
        <v>56.840921739130437</v>
      </c>
      <c r="DH122" s="2">
        <f t="shared" si="211"/>
        <v>58.715203379389273</v>
      </c>
      <c r="DI122" s="2">
        <f t="shared" si="211"/>
        <v>59.123510185167305</v>
      </c>
      <c r="DK122" s="2">
        <f t="shared" si="212"/>
        <v>52.15816741856267</v>
      </c>
      <c r="DL122" s="2">
        <f t="shared" si="213"/>
        <v>54.939621304038695</v>
      </c>
      <c r="DM122" s="2">
        <f t="shared" si="214"/>
        <v>51.381145940561879</v>
      </c>
      <c r="DN122" s="2">
        <f t="shared" si="215"/>
        <v>50.34817135163108</v>
      </c>
      <c r="DO122" s="2">
        <f t="shared" si="216"/>
        <v>53.998611554098574</v>
      </c>
      <c r="DP122" s="2">
        <f t="shared" si="217"/>
        <v>56.13097396833831</v>
      </c>
      <c r="DQ122" s="2">
        <f t="shared" si="218"/>
        <v>58.001603604275907</v>
      </c>
      <c r="DR122" s="2">
        <f t="shared" si="219"/>
        <v>58.102953123910467</v>
      </c>
      <c r="DS122" s="2">
        <f t="shared" si="220"/>
        <v>60.182268945377089</v>
      </c>
      <c r="DT122" s="2">
        <f t="shared" si="221"/>
        <v>59.320113496269457</v>
      </c>
      <c r="DU122" s="2">
        <f t="shared" si="222"/>
        <v>55.588391174037902</v>
      </c>
      <c r="DV122" s="2">
        <f t="shared" si="223"/>
        <v>53.998002344049326</v>
      </c>
      <c r="DW122" s="2">
        <f t="shared" si="224"/>
        <v>56.72246651998266</v>
      </c>
      <c r="DX122" s="2">
        <f t="shared" si="225"/>
        <v>58.114044529049053</v>
      </c>
      <c r="DY122" s="2">
        <f t="shared" si="225"/>
        <v>58.410564949302341</v>
      </c>
      <c r="EA122" s="2">
        <f t="shared" si="226"/>
        <v>0.53701087777411161</v>
      </c>
      <c r="EB122" s="2">
        <f t="shared" si="227"/>
        <v>0.5310649437129924</v>
      </c>
      <c r="EC122" s="2">
        <f t="shared" si="228"/>
        <v>0.54592887164880444</v>
      </c>
      <c r="ED122" s="2">
        <f t="shared" si="229"/>
        <v>0.55572192348160887</v>
      </c>
      <c r="EE122" s="2">
        <f t="shared" si="230"/>
        <v>0.55726384765704329</v>
      </c>
      <c r="EF122" s="2">
        <f t="shared" si="231"/>
        <v>0.5698693244179881</v>
      </c>
      <c r="EG122" s="2">
        <f t="shared" si="232"/>
        <v>0.57161163516820568</v>
      </c>
      <c r="EH122" s="2">
        <f t="shared" si="233"/>
        <v>0.57270996556807097</v>
      </c>
      <c r="EI122" s="2">
        <f t="shared" si="234"/>
        <v>0.59518465691689637</v>
      </c>
      <c r="EJ122" s="2">
        <f t="shared" si="235"/>
        <v>0.57868349789186069</v>
      </c>
      <c r="EK122" s="2">
        <f t="shared" si="236"/>
        <v>0.55373113527985895</v>
      </c>
      <c r="EL122" s="2">
        <f t="shared" si="237"/>
        <v>0.51719413277911286</v>
      </c>
      <c r="EM122" s="2">
        <f t="shared" si="238"/>
        <v>0.51663173160107079</v>
      </c>
      <c r="EN122" s="2">
        <f t="shared" si="239"/>
        <v>0.53723784697488652</v>
      </c>
      <c r="EO122" s="2">
        <f t="shared" si="239"/>
        <v>0.50940997982770786</v>
      </c>
    </row>
    <row r="123" spans="2:145" x14ac:dyDescent="0.25">
      <c r="B123" s="2">
        <v>96</v>
      </c>
      <c r="C123" s="43">
        <v>52.317</v>
      </c>
      <c r="D123" s="43">
        <v>55.133000000000003</v>
      </c>
      <c r="E123" s="43">
        <v>51.35</v>
      </c>
      <c r="F123" s="43">
        <v>50.917000000000002</v>
      </c>
      <c r="G123" s="43">
        <v>54.95</v>
      </c>
      <c r="H123" s="43">
        <v>55.832999999999998</v>
      </c>
      <c r="I123" s="43">
        <v>60.167000000000002</v>
      </c>
      <c r="J123" s="43">
        <v>57.6</v>
      </c>
      <c r="K123" s="43">
        <v>60.55</v>
      </c>
      <c r="L123" s="43">
        <v>59.933</v>
      </c>
      <c r="M123" s="43">
        <v>57.883000000000003</v>
      </c>
      <c r="N123" s="43">
        <v>56.517000000000003</v>
      </c>
      <c r="O123" s="43">
        <v>57.55</v>
      </c>
      <c r="P123" s="43">
        <v>61.167000000000002</v>
      </c>
      <c r="Q123" s="43">
        <v>60.433</v>
      </c>
      <c r="S123" s="4">
        <f t="shared" si="240"/>
        <v>51.722535732854084</v>
      </c>
      <c r="T123" s="4">
        <f t="shared" si="244"/>
        <v>54.708590239671167</v>
      </c>
      <c r="U123" s="4">
        <f t="shared" si="245"/>
        <v>51.151559630233642</v>
      </c>
      <c r="V123" s="4">
        <f t="shared" si="246"/>
        <v>50.807641219297324</v>
      </c>
      <c r="W123" s="4">
        <f t="shared" si="247"/>
        <v>54.353539286447237</v>
      </c>
      <c r="X123" s="4">
        <f t="shared" si="248"/>
        <v>56.640396498088002</v>
      </c>
      <c r="Y123" s="4">
        <f t="shared" si="249"/>
        <v>59.105909077704574</v>
      </c>
      <c r="Z123" s="4">
        <f t="shared" si="250"/>
        <v>59.278580308913611</v>
      </c>
      <c r="AA123" s="4">
        <f t="shared" si="251"/>
        <v>62.969166172405409</v>
      </c>
      <c r="AB123" s="4">
        <f t="shared" si="252"/>
        <v>60.789261955755819</v>
      </c>
      <c r="AC123" s="4">
        <f t="shared" si="253"/>
        <v>55.743273612631612</v>
      </c>
      <c r="AD123" s="4">
        <f t="shared" si="254"/>
        <v>54.453547739649252</v>
      </c>
      <c r="AE123" s="4">
        <f t="shared" si="255"/>
        <v>57.383377151103105</v>
      </c>
      <c r="AF123" s="4">
        <f t="shared" si="141"/>
        <v>58.647608987682943</v>
      </c>
      <c r="AG123" s="4">
        <f t="shared" si="241"/>
        <v>60.494242970564471</v>
      </c>
      <c r="AI123" s="4">
        <f t="shared" si="142"/>
        <v>0.59446426714591638</v>
      </c>
      <c r="AJ123" s="4">
        <f t="shared" si="143"/>
        <v>0.42440976032883526</v>
      </c>
      <c r="AK123" s="4">
        <f t="shared" si="144"/>
        <v>0.19844036976635948</v>
      </c>
      <c r="AL123" s="4">
        <f t="shared" si="145"/>
        <v>0.1093587807026779</v>
      </c>
      <c r="AM123" s="4">
        <f t="shared" si="146"/>
        <v>0.59646071355276575</v>
      </c>
      <c r="AN123" s="4">
        <f t="shared" si="147"/>
        <v>-0.80739649808800351</v>
      </c>
      <c r="AO123" s="4">
        <f t="shared" si="148"/>
        <v>1.0610909222954277</v>
      </c>
      <c r="AP123" s="4">
        <f t="shared" si="149"/>
        <v>-1.6785803089136095</v>
      </c>
      <c r="AQ123" s="4">
        <f t="shared" si="150"/>
        <v>-2.4191661724054114</v>
      </c>
      <c r="AR123" s="4">
        <f t="shared" si="151"/>
        <v>-0.85626195575581932</v>
      </c>
      <c r="AS123" s="4">
        <f t="shared" si="152"/>
        <v>2.1397263873683912</v>
      </c>
      <c r="AT123" s="4">
        <f t="shared" si="153"/>
        <v>2.0634522603507506</v>
      </c>
      <c r="AU123" s="4">
        <f t="shared" si="154"/>
        <v>0.16662284889689261</v>
      </c>
      <c r="AV123" s="4">
        <f t="shared" si="155"/>
        <v>2.5193910123170582</v>
      </c>
      <c r="AW123" s="4">
        <f t="shared" si="155"/>
        <v>-6.1242970564471477E-2</v>
      </c>
      <c r="AY123" s="2">
        <f t="shared" si="156"/>
        <v>51.722535732854084</v>
      </c>
      <c r="AZ123" s="2">
        <f t="shared" si="157"/>
        <v>54.603332916910233</v>
      </c>
      <c r="BA123" s="2">
        <f t="shared" si="158"/>
        <v>50.758105182914136</v>
      </c>
      <c r="BB123" s="2">
        <f t="shared" si="159"/>
        <v>49.85309189327117</v>
      </c>
      <c r="BC123" s="2">
        <f t="shared" si="160"/>
        <v>53.641301890177481</v>
      </c>
      <c r="BD123" s="2">
        <f t="shared" si="161"/>
        <v>55.76160188931221</v>
      </c>
      <c r="BE123" s="2">
        <f t="shared" si="162"/>
        <v>57.676655591720262</v>
      </c>
      <c r="BF123" s="2">
        <f t="shared" si="163"/>
        <v>57.733678774966421</v>
      </c>
      <c r="BG123" s="2">
        <f t="shared" si="164"/>
        <v>59.680327474345098</v>
      </c>
      <c r="BH123" s="2">
        <f t="shared" si="165"/>
        <v>58.857762966398354</v>
      </c>
      <c r="BI123" s="2">
        <f t="shared" si="166"/>
        <v>55.138650474819499</v>
      </c>
      <c r="BJ123" s="2">
        <f t="shared" si="167"/>
        <v>53.900727393766665</v>
      </c>
      <c r="BK123" s="2">
        <f t="shared" si="168"/>
        <v>56.559128907507073</v>
      </c>
      <c r="BL123" s="2">
        <f t="shared" si="169"/>
        <v>58.196798134931562</v>
      </c>
      <c r="BM123" s="2">
        <f t="shared" si="169"/>
        <v>58.59826990271759</v>
      </c>
      <c r="BO123" s="2">
        <f t="shared" si="170"/>
        <v>52.317</v>
      </c>
      <c r="BP123" s="2">
        <f t="shared" si="171"/>
        <v>55.133000000000003</v>
      </c>
      <c r="BQ123" s="2">
        <f t="shared" si="172"/>
        <v>51.35</v>
      </c>
      <c r="BR123" s="2" t="str">
        <f t="shared" si="173"/>
        <v/>
      </c>
      <c r="BS123" s="2">
        <f t="shared" si="174"/>
        <v>54.95</v>
      </c>
      <c r="BT123" s="2">
        <f t="shared" si="175"/>
        <v>55.832999999999998</v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>
        <f t="shared" si="180"/>
        <v>57.883000000000003</v>
      </c>
      <c r="BZ123" s="2">
        <f t="shared" si="181"/>
        <v>56.517000000000003</v>
      </c>
      <c r="CA123" s="2">
        <f t="shared" si="182"/>
        <v>57.55</v>
      </c>
      <c r="CB123" s="2">
        <f t="shared" si="183"/>
        <v>61.167000000000002</v>
      </c>
      <c r="CC123" s="2">
        <f t="shared" si="242"/>
        <v>60.433</v>
      </c>
      <c r="CE123" s="2">
        <f t="shared" si="184"/>
        <v>52.317</v>
      </c>
      <c r="CF123" s="2">
        <f t="shared" si="185"/>
        <v>55.133000000000003</v>
      </c>
      <c r="CG123" s="2">
        <f t="shared" si="186"/>
        <v>51.35</v>
      </c>
      <c r="CH123" s="2" t="str">
        <f t="shared" si="187"/>
        <v/>
      </c>
      <c r="CI123" s="2">
        <f t="shared" si="188"/>
        <v>54.95</v>
      </c>
      <c r="CJ123" s="2">
        <f t="shared" si="189"/>
        <v>55.832999999999998</v>
      </c>
      <c r="CK123" s="2" t="str">
        <f t="shared" si="190"/>
        <v/>
      </c>
      <c r="CL123" s="2" t="str">
        <f t="shared" si="191"/>
        <v/>
      </c>
      <c r="CM123" s="2" t="str">
        <f t="shared" si="192"/>
        <v/>
      </c>
      <c r="CN123" s="2" t="str">
        <f t="shared" si="193"/>
        <v/>
      </c>
      <c r="CO123" s="2">
        <f t="shared" si="194"/>
        <v>57.883000000000003</v>
      </c>
      <c r="CP123" s="2">
        <f t="shared" si="195"/>
        <v>56.517000000000003</v>
      </c>
      <c r="CQ123" s="2">
        <f t="shared" si="196"/>
        <v>57.55</v>
      </c>
      <c r="CR123" s="2">
        <f t="shared" si="197"/>
        <v>61.167000000000002</v>
      </c>
      <c r="CS123" s="2">
        <f t="shared" si="243"/>
        <v>60.433</v>
      </c>
      <c r="CU123" s="2">
        <f t="shared" si="198"/>
        <v>51.339318130659855</v>
      </c>
      <c r="CV123" s="2">
        <f t="shared" si="199"/>
        <v>54.423815400880301</v>
      </c>
      <c r="CW123" s="2">
        <f t="shared" si="200"/>
        <v>50.14737326313972</v>
      </c>
      <c r="CX123" s="2">
        <f t="shared" si="201"/>
        <v>49.393006639351093</v>
      </c>
      <c r="CY123" s="2">
        <f t="shared" si="202"/>
        <v>53.371899116466722</v>
      </c>
      <c r="CZ123" s="2">
        <f t="shared" si="203"/>
        <v>55.468066437295128</v>
      </c>
      <c r="DA123" s="2">
        <f t="shared" si="204"/>
        <v>57.472962892121899</v>
      </c>
      <c r="DB123" s="2">
        <f t="shared" si="205"/>
        <v>57.471135843844934</v>
      </c>
      <c r="DC123" s="2">
        <f t="shared" si="206"/>
        <v>59.217821048049899</v>
      </c>
      <c r="DD123" s="2">
        <f t="shared" si="207"/>
        <v>58.446038499238824</v>
      </c>
      <c r="DE123" s="2">
        <f t="shared" si="208"/>
        <v>54.786182730390422</v>
      </c>
      <c r="DF123" s="2">
        <f t="shared" si="209"/>
        <v>54.000025169445067</v>
      </c>
      <c r="DG123" s="2">
        <f t="shared" si="210"/>
        <v>56.60003043478261</v>
      </c>
      <c r="DH123" s="2">
        <f t="shared" si="211"/>
        <v>58.529283133855522</v>
      </c>
      <c r="DI123" s="2">
        <f t="shared" si="211"/>
        <v>59.000026375238946</v>
      </c>
      <c r="DK123" s="2">
        <f t="shared" ref="DK123:DK154" si="256">CE$228*$B123+CE$229</f>
        <v>52.023859337247629</v>
      </c>
      <c r="DL123" s="2">
        <f t="shared" ref="DL123:DL154" si="257">CF$228*$B123+CF$229</f>
        <v>54.747900825038187</v>
      </c>
      <c r="DM123" s="2">
        <f t="shared" si="214"/>
        <v>51.221379734930608</v>
      </c>
      <c r="DN123" s="2">
        <f t="shared" si="215"/>
        <v>50.188547972528276</v>
      </c>
      <c r="DO123" s="2">
        <f t="shared" si="216"/>
        <v>53.836504751803822</v>
      </c>
      <c r="DP123" s="2">
        <f t="shared" si="217"/>
        <v>55.96366437786952</v>
      </c>
      <c r="DQ123" s="2">
        <f t="shared" si="218"/>
        <v>57.815878938814251</v>
      </c>
      <c r="DR123" s="2">
        <f t="shared" si="219"/>
        <v>57.912322741614943</v>
      </c>
      <c r="DS123" s="2">
        <f t="shared" si="220"/>
        <v>59.967222493750462</v>
      </c>
      <c r="DT123" s="2">
        <f t="shared" si="221"/>
        <v>59.131147567289602</v>
      </c>
      <c r="DU123" s="2">
        <f t="shared" si="222"/>
        <v>55.397720414260668</v>
      </c>
      <c r="DV123" s="2">
        <f t="shared" si="223"/>
        <v>53.816188128337409</v>
      </c>
      <c r="DW123" s="2">
        <f t="shared" si="224"/>
        <v>56.524228010844709</v>
      </c>
      <c r="DX123" s="2">
        <f t="shared" si="225"/>
        <v>57.93560407946363</v>
      </c>
      <c r="DY123" s="2">
        <f t="shared" si="225"/>
        <v>58.245400386051799</v>
      </c>
      <c r="EA123" s="2">
        <f t="shared" si="226"/>
        <v>0.55981670424845997</v>
      </c>
      <c r="EB123" s="2">
        <f t="shared" si="227"/>
        <v>0.55392036373247422</v>
      </c>
      <c r="EC123" s="2">
        <f t="shared" si="228"/>
        <v>0.56864826778560396</v>
      </c>
      <c r="ED123" s="2">
        <f t="shared" si="229"/>
        <v>0.57832979222162861</v>
      </c>
      <c r="EE123" s="2">
        <f t="shared" si="230"/>
        <v>0.57985257435650694</v>
      </c>
      <c r="EF123" s="2">
        <f t="shared" si="231"/>
        <v>0.59228545557893475</v>
      </c>
      <c r="EG123" s="2">
        <f t="shared" si="232"/>
        <v>0.59400165598288968</v>
      </c>
      <c r="EH123" s="2">
        <f t="shared" si="233"/>
        <v>0.59508324578204852</v>
      </c>
      <c r="EI123" s="2">
        <f t="shared" si="234"/>
        <v>0.61716777963090075</v>
      </c>
      <c r="EJ123" s="2">
        <f t="shared" si="235"/>
        <v>0.60096192907055612</v>
      </c>
      <c r="EK123" s="2">
        <f t="shared" si="236"/>
        <v>0.57636308231802302</v>
      </c>
      <c r="EL123" s="2">
        <f t="shared" si="237"/>
        <v>0.54014019742762864</v>
      </c>
      <c r="EM123" s="2">
        <f t="shared" si="238"/>
        <v>0.53958073041370813</v>
      </c>
      <c r="EN123" s="2">
        <f t="shared" si="239"/>
        <v>0.56004165291721242</v>
      </c>
      <c r="EO123" s="2">
        <f t="shared" si="239"/>
        <v>0.53239151351533653</v>
      </c>
    </row>
    <row r="124" spans="2:145" x14ac:dyDescent="0.25">
      <c r="B124" s="2">
        <v>97</v>
      </c>
      <c r="C124" s="43">
        <v>52.031999999999996</v>
      </c>
      <c r="D124" s="43">
        <v>55.216999999999999</v>
      </c>
      <c r="E124" s="43">
        <v>51.767000000000003</v>
      </c>
      <c r="F124" s="43">
        <v>50.25</v>
      </c>
      <c r="G124" s="43">
        <v>54.633000000000003</v>
      </c>
      <c r="H124" s="43">
        <v>56.633000000000003</v>
      </c>
      <c r="I124" s="43">
        <v>57.9</v>
      </c>
      <c r="J124" s="43">
        <v>58.45</v>
      </c>
      <c r="K124" s="43">
        <v>60.633000000000003</v>
      </c>
      <c r="L124" s="43">
        <v>59.082999999999998</v>
      </c>
      <c r="M124" s="43">
        <v>57.232999999999997</v>
      </c>
      <c r="N124" s="43">
        <v>55.35</v>
      </c>
      <c r="O124" s="43">
        <v>57.45</v>
      </c>
      <c r="P124" s="43">
        <v>58.966999999999999</v>
      </c>
      <c r="Q124" s="43">
        <v>62.417000000000002</v>
      </c>
      <c r="S124" s="4">
        <f t="shared" si="240"/>
        <v>51.54521623246287</v>
      </c>
      <c r="T124" s="4">
        <f t="shared" si="244"/>
        <v>54.537910199473785</v>
      </c>
      <c r="U124" s="4">
        <f t="shared" si="245"/>
        <v>51.174628337820188</v>
      </c>
      <c r="V124" s="4">
        <f t="shared" si="246"/>
        <v>51.1101924447185</v>
      </c>
      <c r="W124" s="4">
        <f t="shared" si="247"/>
        <v>54.587816223065502</v>
      </c>
      <c r="X124" s="4">
        <f t="shared" si="248"/>
        <v>57.000407633392676</v>
      </c>
      <c r="Y124" s="4">
        <f t="shared" si="249"/>
        <v>59.71999343875197</v>
      </c>
      <c r="Z124" s="4">
        <f t="shared" si="250"/>
        <v>59.963189189124137</v>
      </c>
      <c r="AA124" s="4">
        <f t="shared" si="251"/>
        <v>64.383149781301384</v>
      </c>
      <c r="AB124" s="4">
        <f t="shared" si="252"/>
        <v>61.714083575582421</v>
      </c>
      <c r="AC124" s="4">
        <f t="shared" si="253"/>
        <v>55.960833377655952</v>
      </c>
      <c r="AD124" s="4">
        <f t="shared" si="254"/>
        <v>54.618234497744147</v>
      </c>
      <c r="AE124" s="4">
        <f t="shared" si="255"/>
        <v>57.692169051659015</v>
      </c>
      <c r="AF124" s="4">
        <f t="shared" si="141"/>
        <v>58.857013248393706</v>
      </c>
      <c r="AG124" s="4">
        <f t="shared" si="241"/>
        <v>61.397228413602413</v>
      </c>
      <c r="AI124" s="4">
        <f t="shared" si="142"/>
        <v>0.48678376753712627</v>
      </c>
      <c r="AJ124" s="4">
        <f t="shared" si="143"/>
        <v>0.67908980052621359</v>
      </c>
      <c r="AK124" s="4">
        <f t="shared" si="144"/>
        <v>0.59237166217981496</v>
      </c>
      <c r="AL124" s="4">
        <f t="shared" si="145"/>
        <v>-0.86019244471849987</v>
      </c>
      <c r="AM124" s="4">
        <f t="shared" si="146"/>
        <v>4.5183776934500486E-2</v>
      </c>
      <c r="AN124" s="4">
        <f t="shared" si="147"/>
        <v>-0.36740763339267346</v>
      </c>
      <c r="AO124" s="4">
        <f t="shared" si="148"/>
        <v>-1.8199934387519718</v>
      </c>
      <c r="AP124" s="4">
        <f t="shared" si="149"/>
        <v>-1.5131891891241338</v>
      </c>
      <c r="AQ124" s="4">
        <f t="shared" si="150"/>
        <v>-3.7501497813013813</v>
      </c>
      <c r="AR124" s="4">
        <f t="shared" si="151"/>
        <v>-2.6310835755824229</v>
      </c>
      <c r="AS124" s="4">
        <f t="shared" si="152"/>
        <v>1.2721666223440451</v>
      </c>
      <c r="AT124" s="4">
        <f t="shared" si="153"/>
        <v>0.73176550225585402</v>
      </c>
      <c r="AU124" s="4">
        <f t="shared" si="154"/>
        <v>-0.24216905165901181</v>
      </c>
      <c r="AV124" s="4">
        <f t="shared" si="155"/>
        <v>0.1099867516062929</v>
      </c>
      <c r="AW124" s="4">
        <f t="shared" si="155"/>
        <v>1.0197715863975887</v>
      </c>
      <c r="AY124" s="2">
        <f t="shared" si="156"/>
        <v>51.54521623246287</v>
      </c>
      <c r="AZ124" s="2">
        <f t="shared" si="157"/>
        <v>54.360451563100156</v>
      </c>
      <c r="BA124" s="2">
        <f t="shared" si="158"/>
        <v>50.537427531879146</v>
      </c>
      <c r="BB124" s="2">
        <f t="shared" si="159"/>
        <v>49.658678939213729</v>
      </c>
      <c r="BC124" s="2">
        <f t="shared" si="160"/>
        <v>53.439032278031114</v>
      </c>
      <c r="BD124" s="2">
        <f t="shared" si="161"/>
        <v>55.564697463221734</v>
      </c>
      <c r="BE124" s="2">
        <f t="shared" si="162"/>
        <v>57.463202414339953</v>
      </c>
      <c r="BF124" s="2">
        <f t="shared" si="163"/>
        <v>57.504972870811379</v>
      </c>
      <c r="BG124" s="2">
        <f t="shared" si="164"/>
        <v>59.435047828061954</v>
      </c>
      <c r="BH124" s="2">
        <f t="shared" si="165"/>
        <v>58.633386779532771</v>
      </c>
      <c r="BI124" s="2">
        <f t="shared" si="166"/>
        <v>54.876477701043008</v>
      </c>
      <c r="BJ124" s="2">
        <f t="shared" si="167"/>
        <v>53.676824089541618</v>
      </c>
      <c r="BK124" s="2">
        <f t="shared" si="168"/>
        <v>56.340497001390524</v>
      </c>
      <c r="BL124" s="2">
        <f t="shared" si="169"/>
        <v>58.001846242624069</v>
      </c>
      <c r="BM124" s="2">
        <f t="shared" si="169"/>
        <v>58.434404055134401</v>
      </c>
      <c r="BO124" s="2">
        <f t="shared" si="170"/>
        <v>52.031999999999996</v>
      </c>
      <c r="BP124" s="2">
        <f t="shared" si="171"/>
        <v>55.216999999999999</v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>
        <f t="shared" si="180"/>
        <v>57.232999999999997</v>
      </c>
      <c r="BZ124" s="2">
        <f t="shared" si="181"/>
        <v>55.35</v>
      </c>
      <c r="CA124" s="2">
        <f t="shared" si="182"/>
        <v>57.45</v>
      </c>
      <c r="CB124" s="2">
        <f t="shared" si="183"/>
        <v>58.966999999999999</v>
      </c>
      <c r="CC124" s="2">
        <f t="shared" si="242"/>
        <v>62.417000000000002</v>
      </c>
      <c r="CE124" s="2">
        <f t="shared" si="184"/>
        <v>52.031999999999996</v>
      </c>
      <c r="CF124" s="2">
        <f t="shared" si="185"/>
        <v>55.216999999999999</v>
      </c>
      <c r="CG124" s="2" t="str">
        <f t="shared" si="186"/>
        <v/>
      </c>
      <c r="CH124" s="2" t="str">
        <f t="shared" si="187"/>
        <v/>
      </c>
      <c r="CI124" s="2" t="str">
        <f t="shared" si="188"/>
        <v/>
      </c>
      <c r="CJ124" s="2" t="str">
        <f t="shared" si="189"/>
        <v/>
      </c>
      <c r="CK124" s="2" t="str">
        <f t="shared" si="190"/>
        <v/>
      </c>
      <c r="CL124" s="2" t="str">
        <f t="shared" si="191"/>
        <v/>
      </c>
      <c r="CM124" s="2" t="str">
        <f t="shared" si="192"/>
        <v/>
      </c>
      <c r="CN124" s="2" t="str">
        <f t="shared" si="193"/>
        <v/>
      </c>
      <c r="CO124" s="2">
        <f t="shared" si="194"/>
        <v>57.232999999999997</v>
      </c>
      <c r="CP124" s="2">
        <f t="shared" si="195"/>
        <v>55.35</v>
      </c>
      <c r="CQ124" s="2">
        <f t="shared" si="196"/>
        <v>57.45</v>
      </c>
      <c r="CR124" s="2">
        <f t="shared" si="197"/>
        <v>58.966999999999999</v>
      </c>
      <c r="CS124" s="2">
        <f t="shared" si="243"/>
        <v>62.417000000000002</v>
      </c>
      <c r="CU124" s="2">
        <f t="shared" si="198"/>
        <v>51.065047922844528</v>
      </c>
      <c r="CV124" s="2">
        <f t="shared" si="199"/>
        <v>54.093956217096746</v>
      </c>
      <c r="CW124" s="2">
        <f t="shared" si="200"/>
        <v>49.779727004401479</v>
      </c>
      <c r="CX124" s="2">
        <f t="shared" si="201"/>
        <v>49.101887413245237</v>
      </c>
      <c r="CY124" s="2">
        <f t="shared" si="202"/>
        <v>53.082860910934663</v>
      </c>
      <c r="CZ124" s="2">
        <f t="shared" si="203"/>
        <v>55.19570210812266</v>
      </c>
      <c r="DA124" s="2">
        <f t="shared" si="204"/>
        <v>57.19537523170839</v>
      </c>
      <c r="DB124" s="2">
        <f t="shared" si="205"/>
        <v>57.155744157996487</v>
      </c>
      <c r="DC124" s="2">
        <f t="shared" si="206"/>
        <v>58.874478095941534</v>
      </c>
      <c r="DD124" s="2">
        <f t="shared" si="207"/>
        <v>58.123466024657105</v>
      </c>
      <c r="DE124" s="2">
        <f t="shared" si="208"/>
        <v>54.383339825489415</v>
      </c>
      <c r="DF124" s="2">
        <f t="shared" si="209"/>
        <v>53.731495534812034</v>
      </c>
      <c r="DG124" s="2">
        <f t="shared" si="210"/>
        <v>56.359139130434784</v>
      </c>
      <c r="DH124" s="2">
        <f t="shared" si="211"/>
        <v>58.343362888321771</v>
      </c>
      <c r="DI124" s="2">
        <f t="shared" si="211"/>
        <v>58.876542565310572</v>
      </c>
      <c r="DK124" s="2">
        <f t="shared" si="256"/>
        <v>51.889551255932588</v>
      </c>
      <c r="DL124" s="2">
        <f t="shared" si="257"/>
        <v>54.556180346037664</v>
      </c>
      <c r="DM124" s="2">
        <f t="shared" si="214"/>
        <v>51.061613529299336</v>
      </c>
      <c r="DN124" s="2">
        <f t="shared" si="215"/>
        <v>50.028924593425479</v>
      </c>
      <c r="DO124" s="2">
        <f t="shared" si="216"/>
        <v>53.674397949509071</v>
      </c>
      <c r="DP124" s="2">
        <f t="shared" si="217"/>
        <v>55.796354787400723</v>
      </c>
      <c r="DQ124" s="2">
        <f t="shared" si="218"/>
        <v>57.630154273352602</v>
      </c>
      <c r="DR124" s="2">
        <f t="shared" si="219"/>
        <v>57.721692359319434</v>
      </c>
      <c r="DS124" s="2">
        <f t="shared" si="220"/>
        <v>59.752176042123835</v>
      </c>
      <c r="DT124" s="2">
        <f t="shared" si="221"/>
        <v>58.942181638309755</v>
      </c>
      <c r="DU124" s="2">
        <f t="shared" si="222"/>
        <v>55.207049654483434</v>
      </c>
      <c r="DV124" s="2">
        <f t="shared" si="223"/>
        <v>53.634373912625492</v>
      </c>
      <c r="DW124" s="2">
        <f t="shared" si="224"/>
        <v>56.325989501706744</v>
      </c>
      <c r="DX124" s="2">
        <f t="shared" si="225"/>
        <v>57.757163629878193</v>
      </c>
      <c r="DY124" s="2">
        <f t="shared" si="225"/>
        <v>58.080235822801264</v>
      </c>
      <c r="EA124" s="2">
        <f t="shared" si="226"/>
        <v>0.58237279383691454</v>
      </c>
      <c r="EB124" s="2">
        <f t="shared" si="227"/>
        <v>0.57655005292350348</v>
      </c>
      <c r="EC124" s="2">
        <f t="shared" si="228"/>
        <v>0.59108237177081102</v>
      </c>
      <c r="ED124" s="2">
        <f t="shared" si="229"/>
        <v>0.60061401837220207</v>
      </c>
      <c r="EE124" s="2">
        <f t="shared" si="230"/>
        <v>0.60211169186432911</v>
      </c>
      <c r="EF124" s="2">
        <f t="shared" si="231"/>
        <v>0.6143239975930459</v>
      </c>
      <c r="EG124" s="2">
        <f t="shared" si="232"/>
        <v>0.61600757391320693</v>
      </c>
      <c r="EH124" s="2">
        <f t="shared" si="233"/>
        <v>0.61706833239958281</v>
      </c>
      <c r="EI124" s="2">
        <f t="shared" si="234"/>
        <v>0.63868183189753835</v>
      </c>
      <c r="EJ124" s="2">
        <f t="shared" si="235"/>
        <v>0.6228301334094325</v>
      </c>
      <c r="EK124" s="2">
        <f t="shared" si="236"/>
        <v>0.59867911999527468</v>
      </c>
      <c r="EL124" s="2">
        <f t="shared" si="237"/>
        <v>0.56291734054242448</v>
      </c>
      <c r="EM124" s="2">
        <f t="shared" si="238"/>
        <v>0.56236313224504719</v>
      </c>
      <c r="EN124" s="2">
        <f t="shared" si="239"/>
        <v>0.58259481017506898</v>
      </c>
      <c r="EO124" s="2">
        <f t="shared" si="239"/>
        <v>0.55523642658469563</v>
      </c>
    </row>
    <row r="125" spans="2:145" x14ac:dyDescent="0.25">
      <c r="B125" s="2">
        <v>98</v>
      </c>
      <c r="C125" s="43">
        <v>51.73</v>
      </c>
      <c r="D125" s="43">
        <v>54.866999999999997</v>
      </c>
      <c r="E125" s="43">
        <v>51.167000000000002</v>
      </c>
      <c r="F125" s="43">
        <v>49.582999999999998</v>
      </c>
      <c r="G125" s="43">
        <v>54.933</v>
      </c>
      <c r="H125" s="43">
        <v>56.7</v>
      </c>
      <c r="I125" s="43">
        <v>58.75</v>
      </c>
      <c r="J125" s="43">
        <v>58.017000000000003</v>
      </c>
      <c r="K125" s="43">
        <v>61.366999999999997</v>
      </c>
      <c r="L125" s="43">
        <v>59.732999999999997</v>
      </c>
      <c r="M125" s="43">
        <v>56.883000000000003</v>
      </c>
      <c r="N125" s="43">
        <v>54.232999999999997</v>
      </c>
      <c r="O125" s="43">
        <v>57.366999999999997</v>
      </c>
      <c r="P125" s="43">
        <v>59.616999999999997</v>
      </c>
      <c r="Q125" s="43">
        <v>62.116999999999997</v>
      </c>
      <c r="S125" s="4">
        <f t="shared" si="240"/>
        <v>51.373883348003439</v>
      </c>
      <c r="T125" s="4">
        <f t="shared" si="244"/>
        <v>54.412586534582175</v>
      </c>
      <c r="U125" s="4">
        <f t="shared" si="245"/>
        <v>51.322891954342062</v>
      </c>
      <c r="V125" s="4">
        <f t="shared" si="246"/>
        <v>51.610158775432801</v>
      </c>
      <c r="W125" s="4">
        <f t="shared" si="247"/>
        <v>55.031495450262241</v>
      </c>
      <c r="X125" s="4">
        <f t="shared" si="248"/>
        <v>57.631477919758616</v>
      </c>
      <c r="Y125" s="4">
        <f t="shared" si="249"/>
        <v>60.692517885960712</v>
      </c>
      <c r="Z125" s="4">
        <f t="shared" si="250"/>
        <v>61.050572265799595</v>
      </c>
      <c r="AA125" s="4">
        <f t="shared" si="251"/>
        <v>66.374269641555259</v>
      </c>
      <c r="AB125" s="4">
        <f t="shared" si="252"/>
        <v>63.14484946522068</v>
      </c>
      <c r="AC125" s="4">
        <f t="shared" si="253"/>
        <v>56.487437720214757</v>
      </c>
      <c r="AD125" s="4">
        <f t="shared" si="254"/>
        <v>55.00695844494917</v>
      </c>
      <c r="AE125" s="4">
        <f t="shared" si="255"/>
        <v>58.272489370940704</v>
      </c>
      <c r="AF125" s="4">
        <f t="shared" si="141"/>
        <v>59.362367218635811</v>
      </c>
      <c r="AG125" s="4">
        <f t="shared" si="241"/>
        <v>62.785061077007114</v>
      </c>
      <c r="AI125" s="4">
        <f t="shared" si="142"/>
        <v>0.35611665199655818</v>
      </c>
      <c r="AJ125" s="4">
        <f t="shared" si="143"/>
        <v>0.45441346541782224</v>
      </c>
      <c r="AK125" s="4">
        <f t="shared" si="144"/>
        <v>-0.15589195434206005</v>
      </c>
      <c r="AL125" s="4">
        <f t="shared" si="145"/>
        <v>-2.0271587754328024</v>
      </c>
      <c r="AM125" s="4">
        <f t="shared" si="146"/>
        <v>-9.8495450262241491E-2</v>
      </c>
      <c r="AN125" s="4">
        <f t="shared" si="147"/>
        <v>-0.93147791975861338</v>
      </c>
      <c r="AO125" s="4">
        <f t="shared" si="148"/>
        <v>-1.9425178859607115</v>
      </c>
      <c r="AP125" s="4">
        <f t="shared" si="149"/>
        <v>-3.0335722657995916</v>
      </c>
      <c r="AQ125" s="4">
        <f t="shared" si="150"/>
        <v>-5.0072696415552613</v>
      </c>
      <c r="AR125" s="4">
        <f t="shared" si="151"/>
        <v>-3.4118494652206834</v>
      </c>
      <c r="AS125" s="4">
        <f t="shared" si="152"/>
        <v>0.39556227978524561</v>
      </c>
      <c r="AT125" s="4">
        <f t="shared" si="153"/>
        <v>-0.77395844494917299</v>
      </c>
      <c r="AU125" s="4">
        <f t="shared" si="154"/>
        <v>-0.90548937094070681</v>
      </c>
      <c r="AV125" s="4">
        <f t="shared" si="155"/>
        <v>0.25463278136418666</v>
      </c>
      <c r="AW125" s="4">
        <f t="shared" si="155"/>
        <v>-0.66806107700711692</v>
      </c>
      <c r="AY125" s="2">
        <f t="shared" si="156"/>
        <v>51.373883348003439</v>
      </c>
      <c r="AZ125" s="2">
        <f t="shared" si="157"/>
        <v>54.123632178803859</v>
      </c>
      <c r="BA125" s="2">
        <f t="shared" si="158"/>
        <v>50.325521393772561</v>
      </c>
      <c r="BB125" s="2">
        <f t="shared" si="159"/>
        <v>49.469693682954968</v>
      </c>
      <c r="BC125" s="2">
        <f t="shared" si="160"/>
        <v>53.242115626065683</v>
      </c>
      <c r="BD125" s="2">
        <f t="shared" si="161"/>
        <v>55.372099653403936</v>
      </c>
      <c r="BE125" s="2">
        <f t="shared" si="162"/>
        <v>57.253547430444144</v>
      </c>
      <c r="BF125" s="2">
        <f t="shared" si="163"/>
        <v>57.281428994509376</v>
      </c>
      <c r="BG125" s="2">
        <f t="shared" si="164"/>
        <v>59.194742995362475</v>
      </c>
      <c r="BH125" s="2">
        <f t="shared" si="165"/>
        <v>58.414388457153223</v>
      </c>
      <c r="BI125" s="2">
        <f t="shared" si="166"/>
        <v>54.623358484415363</v>
      </c>
      <c r="BJ125" s="2">
        <f t="shared" si="167"/>
        <v>53.456873773641881</v>
      </c>
      <c r="BK125" s="2">
        <f t="shared" si="168"/>
        <v>56.123806090307411</v>
      </c>
      <c r="BL125" s="2">
        <f t="shared" si="169"/>
        <v>57.807428678206534</v>
      </c>
      <c r="BM125" s="2">
        <f t="shared" si="169"/>
        <v>58.26882748528493</v>
      </c>
      <c r="BO125" s="2" t="str">
        <f t="shared" si="170"/>
        <v/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>
        <f t="shared" si="181"/>
        <v>54.232999999999997</v>
      </c>
      <c r="CA125" s="2" t="str">
        <f t="shared" si="182"/>
        <v/>
      </c>
      <c r="CB125" s="2">
        <f t="shared" si="183"/>
        <v>59.616999999999997</v>
      </c>
      <c r="CC125" s="2">
        <f t="shared" si="242"/>
        <v>62.116999999999997</v>
      </c>
      <c r="CE125" s="2" t="str">
        <f t="shared" si="184"/>
        <v/>
      </c>
      <c r="CF125" s="2" t="str">
        <f t="shared" si="185"/>
        <v/>
      </c>
      <c r="CG125" s="2" t="str">
        <f t="shared" si="186"/>
        <v/>
      </c>
      <c r="CH125" s="2" t="str">
        <f t="shared" si="187"/>
        <v/>
      </c>
      <c r="CI125" s="2" t="str">
        <f t="shared" si="188"/>
        <v/>
      </c>
      <c r="CJ125" s="2" t="str">
        <f t="shared" si="189"/>
        <v/>
      </c>
      <c r="CK125" s="2" t="str">
        <f t="shared" si="190"/>
        <v/>
      </c>
      <c r="CL125" s="2" t="str">
        <f t="shared" si="191"/>
        <v/>
      </c>
      <c r="CM125" s="2" t="str">
        <f t="shared" si="192"/>
        <v/>
      </c>
      <c r="CN125" s="2" t="str">
        <f t="shared" si="193"/>
        <v/>
      </c>
      <c r="CO125" s="2" t="str">
        <f t="shared" si="194"/>
        <v/>
      </c>
      <c r="CP125" s="2">
        <f t="shared" si="195"/>
        <v>54.232999999999997</v>
      </c>
      <c r="CQ125" s="2" t="str">
        <f t="shared" si="196"/>
        <v/>
      </c>
      <c r="CR125" s="2">
        <f t="shared" si="197"/>
        <v>59.616999999999997</v>
      </c>
      <c r="CS125" s="2">
        <f t="shared" si="243"/>
        <v>62.116999999999997</v>
      </c>
      <c r="CU125" s="2">
        <f t="shared" si="198"/>
        <v>50.790777715029208</v>
      </c>
      <c r="CV125" s="2">
        <f t="shared" si="199"/>
        <v>53.764097033313199</v>
      </c>
      <c r="CW125" s="2">
        <f t="shared" si="200"/>
        <v>49.412080745663239</v>
      </c>
      <c r="CX125" s="2">
        <f t="shared" si="201"/>
        <v>48.810768187139374</v>
      </c>
      <c r="CY125" s="2">
        <f t="shared" si="202"/>
        <v>52.793822705402604</v>
      </c>
      <c r="CZ125" s="2">
        <f t="shared" si="203"/>
        <v>54.923337778950199</v>
      </c>
      <c r="DA125" s="2">
        <f t="shared" si="204"/>
        <v>56.91778757129488</v>
      </c>
      <c r="DB125" s="2">
        <f t="shared" si="205"/>
        <v>56.840352472148041</v>
      </c>
      <c r="DC125" s="2">
        <f t="shared" si="206"/>
        <v>58.531135143833168</v>
      </c>
      <c r="DD125" s="2">
        <f t="shared" si="207"/>
        <v>57.800893550075386</v>
      </c>
      <c r="DE125" s="2">
        <f t="shared" si="208"/>
        <v>53.980496920588401</v>
      </c>
      <c r="DF125" s="2">
        <f t="shared" si="209"/>
        <v>53.462965900179</v>
      </c>
      <c r="DG125" s="2">
        <f t="shared" si="210"/>
        <v>56.118247826086957</v>
      </c>
      <c r="DH125" s="2">
        <f t="shared" si="211"/>
        <v>58.157442642788027</v>
      </c>
      <c r="DI125" s="2">
        <f t="shared" si="211"/>
        <v>58.753058755382213</v>
      </c>
      <c r="DK125" s="2">
        <f t="shared" si="256"/>
        <v>51.75524317461754</v>
      </c>
      <c r="DL125" s="2">
        <f t="shared" si="257"/>
        <v>54.364459867037148</v>
      </c>
      <c r="DM125" s="2">
        <f t="shared" si="214"/>
        <v>50.901847323668065</v>
      </c>
      <c r="DN125" s="2">
        <f t="shared" si="215"/>
        <v>49.869301214322682</v>
      </c>
      <c r="DO125" s="2">
        <f t="shared" si="216"/>
        <v>53.51229114721432</v>
      </c>
      <c r="DP125" s="2">
        <f t="shared" si="217"/>
        <v>55.629045196931926</v>
      </c>
      <c r="DQ125" s="2">
        <f t="shared" si="218"/>
        <v>57.444429607890946</v>
      </c>
      <c r="DR125" s="2">
        <f t="shared" si="219"/>
        <v>57.53106197702391</v>
      </c>
      <c r="DS125" s="2">
        <f t="shared" si="220"/>
        <v>59.537129590497216</v>
      </c>
      <c r="DT125" s="2">
        <f t="shared" si="221"/>
        <v>58.753215709329908</v>
      </c>
      <c r="DU125" s="2">
        <f t="shared" si="222"/>
        <v>55.0163788947062</v>
      </c>
      <c r="DV125" s="2">
        <f t="shared" si="223"/>
        <v>53.452559696913575</v>
      </c>
      <c r="DW125" s="2">
        <f t="shared" si="224"/>
        <v>56.127750992568785</v>
      </c>
      <c r="DX125" s="2">
        <f t="shared" si="225"/>
        <v>57.578723180292769</v>
      </c>
      <c r="DY125" s="2">
        <f t="shared" si="225"/>
        <v>57.915071259550729</v>
      </c>
      <c r="EA125" s="2">
        <f t="shared" si="226"/>
        <v>0.60458944089414945</v>
      </c>
      <c r="EB125" s="2">
        <f t="shared" si="227"/>
        <v>0.59886309627217593</v>
      </c>
      <c r="EC125" s="2">
        <f t="shared" si="228"/>
        <v>0.61314346931628139</v>
      </c>
      <c r="ED125" s="2">
        <f t="shared" si="229"/>
        <v>0.62248931199525348</v>
      </c>
      <c r="EE125" s="2">
        <f t="shared" si="230"/>
        <v>0.62395631397901008</v>
      </c>
      <c r="EF125" s="2">
        <f t="shared" si="231"/>
        <v>0.63590358131301006</v>
      </c>
      <c r="EG125" s="2">
        <f t="shared" si="232"/>
        <v>0.63754853547095536</v>
      </c>
      <c r="EH125" s="2">
        <f t="shared" si="233"/>
        <v>0.63858470058349903</v>
      </c>
      <c r="EI125" s="2">
        <f t="shared" si="234"/>
        <v>0.6596535932478369</v>
      </c>
      <c r="EJ125" s="2">
        <f t="shared" si="235"/>
        <v>0.64420942127197933</v>
      </c>
      <c r="EK125" s="2">
        <f t="shared" si="236"/>
        <v>0.62059344586476717</v>
      </c>
      <c r="EL125" s="2">
        <f t="shared" si="237"/>
        <v>0.58543220632257553</v>
      </c>
      <c r="EM125" s="2">
        <f t="shared" si="238"/>
        <v>0.58488549380714139</v>
      </c>
      <c r="EN125" s="2">
        <f t="shared" si="239"/>
        <v>0.60480766116338558</v>
      </c>
      <c r="EO125" s="2">
        <f t="shared" si="239"/>
        <v>0.57785023345343289</v>
      </c>
    </row>
    <row r="126" spans="2:145" x14ac:dyDescent="0.25">
      <c r="B126" s="2">
        <v>99</v>
      </c>
      <c r="C126" s="43">
        <v>51.856999999999999</v>
      </c>
      <c r="D126" s="43">
        <v>54.85</v>
      </c>
      <c r="E126" s="43">
        <v>51.216999999999999</v>
      </c>
      <c r="F126" s="43">
        <v>49.567</v>
      </c>
      <c r="G126" s="43">
        <v>55.133000000000003</v>
      </c>
      <c r="H126" s="43">
        <v>56.366999999999997</v>
      </c>
      <c r="I126" s="43">
        <v>57.783000000000001</v>
      </c>
      <c r="J126" s="43">
        <v>58.883000000000003</v>
      </c>
      <c r="K126" s="43">
        <v>62.917000000000002</v>
      </c>
      <c r="L126" s="43">
        <v>60</v>
      </c>
      <c r="M126" s="43">
        <v>57.183</v>
      </c>
      <c r="N126" s="43">
        <v>54.716999999999999</v>
      </c>
      <c r="O126" s="43">
        <v>57.4</v>
      </c>
      <c r="P126" s="43">
        <v>61.216999999999999</v>
      </c>
      <c r="Q126" s="43">
        <v>63.017000000000003</v>
      </c>
      <c r="S126" s="4">
        <f t="shared" si="240"/>
        <v>51.208301554001629</v>
      </c>
      <c r="T126" s="4">
        <f t="shared" si="244"/>
        <v>54.347090433381723</v>
      </c>
      <c r="U126" s="4">
        <f t="shared" si="245"/>
        <v>51.630818331042178</v>
      </c>
      <c r="V126" s="4">
        <f t="shared" si="246"/>
        <v>52.346774520756007</v>
      </c>
      <c r="W126" s="4">
        <f t="shared" si="247"/>
        <v>55.741943625334542</v>
      </c>
      <c r="X126" s="4">
        <f t="shared" si="248"/>
        <v>58.608503072826949</v>
      </c>
      <c r="Y126" s="4">
        <f t="shared" si="249"/>
        <v>62.104688551114833</v>
      </c>
      <c r="Z126" s="4">
        <f t="shared" si="250"/>
        <v>62.631503691943131</v>
      </c>
      <c r="AA126" s="4">
        <f t="shared" si="251"/>
        <v>69.003584953371686</v>
      </c>
      <c r="AB126" s="4">
        <f t="shared" si="252"/>
        <v>65.193109320592768</v>
      </c>
      <c r="AC126" s="4">
        <f t="shared" si="253"/>
        <v>57.45051877120968</v>
      </c>
      <c r="AD126" s="4">
        <f t="shared" si="254"/>
        <v>55.708619275778986</v>
      </c>
      <c r="AE126" s="4">
        <f t="shared" si="255"/>
        <v>59.220031000053453</v>
      </c>
      <c r="AF126" s="4">
        <f t="shared" si="141"/>
        <v>60.32366011740956</v>
      </c>
      <c r="AG126" s="4">
        <f t="shared" si="241"/>
        <v>64.816611998880902</v>
      </c>
      <c r="AI126" s="4">
        <f t="shared" si="142"/>
        <v>0.64869844599837023</v>
      </c>
      <c r="AJ126" s="4">
        <f t="shared" si="143"/>
        <v>0.50290956661827835</v>
      </c>
      <c r="AK126" s="4">
        <f t="shared" si="144"/>
        <v>-0.41381833104217947</v>
      </c>
      <c r="AL126" s="4">
        <f t="shared" si="145"/>
        <v>-2.779774520756007</v>
      </c>
      <c r="AM126" s="4">
        <f t="shared" si="146"/>
        <v>-0.60894362533453972</v>
      </c>
      <c r="AN126" s="4">
        <f t="shared" si="147"/>
        <v>-2.2415030728269514</v>
      </c>
      <c r="AO126" s="4">
        <f t="shared" si="148"/>
        <v>-4.321688551114832</v>
      </c>
      <c r="AP126" s="4">
        <f t="shared" si="149"/>
        <v>-3.748503691943128</v>
      </c>
      <c r="AQ126" s="4">
        <f t="shared" si="150"/>
        <v>-6.086584953371684</v>
      </c>
      <c r="AR126" s="4">
        <f t="shared" si="151"/>
        <v>-5.1931093205927681</v>
      </c>
      <c r="AS126" s="4">
        <f t="shared" si="152"/>
        <v>-0.26751877120968004</v>
      </c>
      <c r="AT126" s="4">
        <f t="shared" si="153"/>
        <v>-0.99161927577898723</v>
      </c>
      <c r="AU126" s="4">
        <f t="shared" si="154"/>
        <v>-1.8200310000534543</v>
      </c>
      <c r="AV126" s="4">
        <f t="shared" si="155"/>
        <v>0.89333988259043906</v>
      </c>
      <c r="AW126" s="4">
        <f t="shared" si="155"/>
        <v>-1.7996119988808985</v>
      </c>
      <c r="AY126" s="2">
        <f t="shared" si="156"/>
        <v>51.208301554001629</v>
      </c>
      <c r="AZ126" s="2">
        <f t="shared" si="157"/>
        <v>53.892680211303713</v>
      </c>
      <c r="BA126" s="2">
        <f t="shared" si="158"/>
        <v>50.122015404345689</v>
      </c>
      <c r="BB126" s="2">
        <f t="shared" si="159"/>
        <v>49.285881030812924</v>
      </c>
      <c r="BC126" s="2">
        <f t="shared" si="160"/>
        <v>53.050327884120605</v>
      </c>
      <c r="BD126" s="2">
        <f t="shared" si="161"/>
        <v>55.183603636158807</v>
      </c>
      <c r="BE126" s="2">
        <f t="shared" si="162"/>
        <v>57.047516961910432</v>
      </c>
      <c r="BF126" s="2">
        <f t="shared" si="163"/>
        <v>57.062811974336377</v>
      </c>
      <c r="BG126" s="2">
        <f t="shared" si="164"/>
        <v>58.959130397663401</v>
      </c>
      <c r="BH126" s="2">
        <f t="shared" si="165"/>
        <v>58.200494740486164</v>
      </c>
      <c r="BI126" s="2">
        <f t="shared" si="166"/>
        <v>54.37893801827758</v>
      </c>
      <c r="BJ126" s="2">
        <f t="shared" si="167"/>
        <v>53.240801421725408</v>
      </c>
      <c r="BK126" s="2">
        <f t="shared" si="168"/>
        <v>55.909018250042337</v>
      </c>
      <c r="BL126" s="2">
        <f t="shared" si="169"/>
        <v>57.613585871842389</v>
      </c>
      <c r="BM126" s="2">
        <f t="shared" si="169"/>
        <v>58.101648836249389</v>
      </c>
      <c r="BO126" s="2" t="str">
        <f t="shared" si="170"/>
        <v/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>
        <f t="shared" si="183"/>
        <v>61.216999999999999</v>
      </c>
      <c r="CC126" s="2" t="str">
        <f t="shared" si="242"/>
        <v/>
      </c>
      <c r="CE126" s="2" t="str">
        <f t="shared" si="184"/>
        <v/>
      </c>
      <c r="CF126" s="2" t="str">
        <f t="shared" si="185"/>
        <v/>
      </c>
      <c r="CG126" s="2" t="str">
        <f t="shared" si="186"/>
        <v/>
      </c>
      <c r="CH126" s="2" t="str">
        <f t="shared" si="187"/>
        <v/>
      </c>
      <c r="CI126" s="2" t="str">
        <f t="shared" si="188"/>
        <v/>
      </c>
      <c r="CJ126" s="2" t="str">
        <f t="shared" si="189"/>
        <v/>
      </c>
      <c r="CK126" s="2" t="str">
        <f t="shared" si="190"/>
        <v/>
      </c>
      <c r="CL126" s="2" t="str">
        <f t="shared" si="191"/>
        <v/>
      </c>
      <c r="CM126" s="2" t="str">
        <f t="shared" si="192"/>
        <v/>
      </c>
      <c r="CN126" s="2" t="str">
        <f t="shared" si="193"/>
        <v/>
      </c>
      <c r="CO126" s="2" t="str">
        <f t="shared" si="194"/>
        <v/>
      </c>
      <c r="CP126" s="2" t="str">
        <f t="shared" si="195"/>
        <v/>
      </c>
      <c r="CQ126" s="2" t="str">
        <f t="shared" si="196"/>
        <v/>
      </c>
      <c r="CR126" s="2">
        <f t="shared" si="197"/>
        <v>61.216999999999999</v>
      </c>
      <c r="CS126" s="2" t="str">
        <f t="shared" si="243"/>
        <v/>
      </c>
      <c r="CU126" s="2">
        <f t="shared" si="198"/>
        <v>50.516507507213873</v>
      </c>
      <c r="CV126" s="2">
        <f t="shared" si="199"/>
        <v>53.434237849529651</v>
      </c>
      <c r="CW126" s="2">
        <f t="shared" si="200"/>
        <v>49.044434486924992</v>
      </c>
      <c r="CX126" s="2">
        <f t="shared" si="201"/>
        <v>48.519648961033511</v>
      </c>
      <c r="CY126" s="2">
        <f t="shared" si="202"/>
        <v>52.504784499870539</v>
      </c>
      <c r="CZ126" s="2">
        <f t="shared" si="203"/>
        <v>54.65097344977773</v>
      </c>
      <c r="DA126" s="2">
        <f t="shared" si="204"/>
        <v>56.640199910881371</v>
      </c>
      <c r="DB126" s="2">
        <f t="shared" si="205"/>
        <v>56.524960786299587</v>
      </c>
      <c r="DC126" s="2">
        <f t="shared" si="206"/>
        <v>58.187792191724803</v>
      </c>
      <c r="DD126" s="2">
        <f t="shared" si="207"/>
        <v>57.478321075493668</v>
      </c>
      <c r="DE126" s="2">
        <f t="shared" si="208"/>
        <v>53.577654015687393</v>
      </c>
      <c r="DF126" s="2">
        <f t="shared" si="209"/>
        <v>53.194436265545967</v>
      </c>
      <c r="DG126" s="2">
        <f t="shared" si="210"/>
        <v>55.877356521739131</v>
      </c>
      <c r="DH126" s="2">
        <f t="shared" si="211"/>
        <v>57.971522397254276</v>
      </c>
      <c r="DI126" s="2">
        <f t="shared" si="211"/>
        <v>58.62957494545384</v>
      </c>
      <c r="DK126" s="2">
        <f t="shared" si="256"/>
        <v>51.620935093302499</v>
      </c>
      <c r="DL126" s="2">
        <f t="shared" si="257"/>
        <v>54.172739388036632</v>
      </c>
      <c r="DM126" s="2">
        <f t="shared" si="214"/>
        <v>50.742081118036793</v>
      </c>
      <c r="DN126" s="2">
        <f t="shared" si="215"/>
        <v>49.709677835219885</v>
      </c>
      <c r="DO126" s="2">
        <f t="shared" si="216"/>
        <v>53.350184344919569</v>
      </c>
      <c r="DP126" s="2">
        <f t="shared" si="217"/>
        <v>55.461735606463137</v>
      </c>
      <c r="DQ126" s="2">
        <f t="shared" si="218"/>
        <v>57.25870494242929</v>
      </c>
      <c r="DR126" s="2">
        <f t="shared" si="219"/>
        <v>57.3404315947284</v>
      </c>
      <c r="DS126" s="2">
        <f t="shared" si="220"/>
        <v>59.322083138870589</v>
      </c>
      <c r="DT126" s="2">
        <f t="shared" si="221"/>
        <v>58.56424978035006</v>
      </c>
      <c r="DU126" s="2">
        <f t="shared" si="222"/>
        <v>54.825708134928966</v>
      </c>
      <c r="DV126" s="2">
        <f t="shared" si="223"/>
        <v>53.270745481201658</v>
      </c>
      <c r="DW126" s="2">
        <f t="shared" si="224"/>
        <v>55.929512483430827</v>
      </c>
      <c r="DX126" s="2">
        <f t="shared" si="225"/>
        <v>57.400282730707339</v>
      </c>
      <c r="DY126" s="2">
        <f t="shared" si="225"/>
        <v>57.749906696300187</v>
      </c>
      <c r="EA126" s="2">
        <f t="shared" si="226"/>
        <v>0.62638244055255377</v>
      </c>
      <c r="EB126" s="2">
        <f t="shared" si="227"/>
        <v>0.62077373961993931</v>
      </c>
      <c r="EC126" s="2">
        <f t="shared" si="228"/>
        <v>0.6347498340776504</v>
      </c>
      <c r="ED126" s="2">
        <f t="shared" si="229"/>
        <v>0.64387687257024595</v>
      </c>
      <c r="EE126" s="2">
        <f t="shared" si="230"/>
        <v>0.64530811951878631</v>
      </c>
      <c r="EF126" s="2">
        <f t="shared" si="231"/>
        <v>0.65694998463989007</v>
      </c>
      <c r="EG126" s="2">
        <f t="shared" si="232"/>
        <v>0.65855090945611483</v>
      </c>
      <c r="EH126" s="2">
        <f t="shared" si="233"/>
        <v>0.65955909454696338</v>
      </c>
      <c r="EI126" s="2">
        <f t="shared" si="234"/>
        <v>0.68001795119630792</v>
      </c>
      <c r="EJ126" s="2">
        <f t="shared" si="235"/>
        <v>0.6650286172221529</v>
      </c>
      <c r="EK126" s="2">
        <f t="shared" si="236"/>
        <v>0.642026647912601</v>
      </c>
      <c r="EL126" s="2">
        <f t="shared" si="237"/>
        <v>0.60759576390673853</v>
      </c>
      <c r="EM126" s="2">
        <f t="shared" si="238"/>
        <v>0.60705866168031619</v>
      </c>
      <c r="EN126" s="2">
        <f t="shared" si="239"/>
        <v>0.62659606181685723</v>
      </c>
      <c r="EO126" s="2">
        <f t="shared" si="239"/>
        <v>0.6001422805840495</v>
      </c>
    </row>
    <row r="127" spans="2:145" x14ac:dyDescent="0.25">
      <c r="B127" s="2">
        <v>100</v>
      </c>
      <c r="C127" s="43">
        <v>50.143000000000001</v>
      </c>
      <c r="D127" s="43">
        <v>55.65</v>
      </c>
      <c r="E127" s="43">
        <v>52.2</v>
      </c>
      <c r="F127" s="43">
        <v>50.567</v>
      </c>
      <c r="G127" s="43">
        <v>55.082999999999998</v>
      </c>
      <c r="H127" s="43">
        <v>55.832999999999998</v>
      </c>
      <c r="I127" s="43">
        <v>60.267000000000003</v>
      </c>
      <c r="J127" s="43">
        <v>58.832999999999998</v>
      </c>
      <c r="K127" s="43">
        <v>66.582999999999998</v>
      </c>
      <c r="L127" s="43">
        <v>63.817</v>
      </c>
      <c r="M127" s="43">
        <v>57.866999999999997</v>
      </c>
      <c r="N127" s="43">
        <v>55.517000000000003</v>
      </c>
      <c r="O127" s="43">
        <v>58</v>
      </c>
      <c r="P127" s="43">
        <v>60.683</v>
      </c>
      <c r="Q127" s="43">
        <v>64.683000000000007</v>
      </c>
      <c r="S127" s="4">
        <f t="shared" si="240"/>
        <v>51.048196505641343</v>
      </c>
      <c r="T127" s="4">
        <f t="shared" si="244"/>
        <v>54.35752119494142</v>
      </c>
      <c r="U127" s="4">
        <f t="shared" si="245"/>
        <v>52.132420209457699</v>
      </c>
      <c r="V127" s="4">
        <f t="shared" si="246"/>
        <v>53.351217956710613</v>
      </c>
      <c r="W127" s="4">
        <f t="shared" si="247"/>
        <v>56.773191831954094</v>
      </c>
      <c r="X127" s="4">
        <f t="shared" si="248"/>
        <v>59.99952881551075</v>
      </c>
      <c r="Y127" s="4">
        <f t="shared" si="249"/>
        <v>64.020885289929822</v>
      </c>
      <c r="Z127" s="4">
        <f t="shared" si="250"/>
        <v>64.775574825794251</v>
      </c>
      <c r="AA127" s="4">
        <f t="shared" si="251"/>
        <v>72.269334820045373</v>
      </c>
      <c r="AB127" s="4">
        <f t="shared" si="252"/>
        <v>67.940580715613237</v>
      </c>
      <c r="AC127" s="4">
        <f t="shared" si="253"/>
        <v>58.994132259220031</v>
      </c>
      <c r="AD127" s="4">
        <f t="shared" si="254"/>
        <v>56.827342088209221</v>
      </c>
      <c r="AE127" s="4">
        <f t="shared" si="255"/>
        <v>60.641861561740114</v>
      </c>
      <c r="AF127" s="4">
        <f t="shared" si="141"/>
        <v>61.94781029354089</v>
      </c>
      <c r="AG127" s="4">
        <f t="shared" si="241"/>
        <v>67.671835749037442</v>
      </c>
      <c r="AI127" s="4">
        <f t="shared" si="142"/>
        <v>-0.90519650564134224</v>
      </c>
      <c r="AJ127" s="4">
        <f t="shared" si="143"/>
        <v>1.2924788050585789</v>
      </c>
      <c r="AK127" s="4">
        <f t="shared" si="144"/>
        <v>6.7579790542303897E-2</v>
      </c>
      <c r="AL127" s="4">
        <f t="shared" si="145"/>
        <v>-2.7842179567106129</v>
      </c>
      <c r="AM127" s="4">
        <f t="shared" si="146"/>
        <v>-1.6901918319540954</v>
      </c>
      <c r="AN127" s="4">
        <f t="shared" si="147"/>
        <v>-4.1665288155107518</v>
      </c>
      <c r="AO127" s="4">
        <f t="shared" si="148"/>
        <v>-3.7538852899298192</v>
      </c>
      <c r="AP127" s="4">
        <f t="shared" si="149"/>
        <v>-5.942574825794253</v>
      </c>
      <c r="AQ127" s="4">
        <f t="shared" si="150"/>
        <v>-5.6863348200453743</v>
      </c>
      <c r="AR127" s="4">
        <f t="shared" si="151"/>
        <v>-4.1235807156132367</v>
      </c>
      <c r="AS127" s="4">
        <f t="shared" si="152"/>
        <v>-1.1271322592200335</v>
      </c>
      <c r="AT127" s="4">
        <f t="shared" si="153"/>
        <v>-1.310342088209218</v>
      </c>
      <c r="AU127" s="4">
        <f t="shared" si="154"/>
        <v>-2.6418615617401144</v>
      </c>
      <c r="AV127" s="4">
        <f t="shared" si="155"/>
        <v>-1.26481029354089</v>
      </c>
      <c r="AW127" s="4">
        <f t="shared" si="155"/>
        <v>-2.9888357490374347</v>
      </c>
      <c r="AY127" s="2">
        <f t="shared" si="156"/>
        <v>51.048196505641343</v>
      </c>
      <c r="AZ127" s="2">
        <f t="shared" si="157"/>
        <v>53.667359334425171</v>
      </c>
      <c r="BA127" s="2">
        <f t="shared" si="158"/>
        <v>49.926483759189388</v>
      </c>
      <c r="BB127" s="2">
        <f t="shared" si="159"/>
        <v>49.106954352936214</v>
      </c>
      <c r="BC127" s="2">
        <f t="shared" si="160"/>
        <v>52.863412587521125</v>
      </c>
      <c r="BD127" s="2">
        <f t="shared" si="161"/>
        <v>54.998980736475779</v>
      </c>
      <c r="BE127" s="2">
        <f t="shared" si="162"/>
        <v>56.84491600707635</v>
      </c>
      <c r="BF127" s="2">
        <f t="shared" si="163"/>
        <v>56.84885770093603</v>
      </c>
      <c r="BG127" s="2">
        <f t="shared" si="164"/>
        <v>58.727905024071333</v>
      </c>
      <c r="BH127" s="2">
        <f t="shared" si="165"/>
        <v>57.991404437638408</v>
      </c>
      <c r="BI127" s="2">
        <f t="shared" si="166"/>
        <v>54.142804935988472</v>
      </c>
      <c r="BJ127" s="2">
        <f t="shared" si="167"/>
        <v>53.02850205320533</v>
      </c>
      <c r="BK127" s="2">
        <f t="shared" si="168"/>
        <v>55.69608088091222</v>
      </c>
      <c r="BL127" s="2">
        <f t="shared" si="169"/>
        <v>57.420351959635006</v>
      </c>
      <c r="BM127" s="2">
        <f t="shared" si="169"/>
        <v>57.932987039389175</v>
      </c>
      <c r="BO127" s="2" t="str">
        <f t="shared" si="170"/>
        <v/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242"/>
        <v/>
      </c>
      <c r="CE127" s="2" t="str">
        <f t="shared" si="184"/>
        <v/>
      </c>
      <c r="CF127" s="2" t="str">
        <f t="shared" si="185"/>
        <v/>
      </c>
      <c r="CG127" s="2" t="str">
        <f t="shared" si="186"/>
        <v/>
      </c>
      <c r="CH127" s="2" t="str">
        <f t="shared" si="187"/>
        <v/>
      </c>
      <c r="CI127" s="2" t="str">
        <f t="shared" si="188"/>
        <v/>
      </c>
      <c r="CJ127" s="2" t="str">
        <f t="shared" si="189"/>
        <v/>
      </c>
      <c r="CK127" s="2" t="str">
        <f t="shared" si="190"/>
        <v/>
      </c>
      <c r="CL127" s="2" t="str">
        <f t="shared" si="191"/>
        <v/>
      </c>
      <c r="CM127" s="2" t="str">
        <f t="shared" si="192"/>
        <v/>
      </c>
      <c r="CN127" s="2" t="str">
        <f t="shared" si="193"/>
        <v/>
      </c>
      <c r="CO127" s="2" t="str">
        <f t="shared" si="194"/>
        <v/>
      </c>
      <c r="CP127" s="2" t="str">
        <f t="shared" si="195"/>
        <v/>
      </c>
      <c r="CQ127" s="2" t="str">
        <f t="shared" si="196"/>
        <v/>
      </c>
      <c r="CR127" s="2" t="str">
        <f t="shared" si="197"/>
        <v/>
      </c>
      <c r="CS127" s="2" t="str">
        <f t="shared" si="243"/>
        <v/>
      </c>
      <c r="CU127" s="2">
        <f t="shared" si="198"/>
        <v>50.242237299398553</v>
      </c>
      <c r="CV127" s="2">
        <f t="shared" si="199"/>
        <v>53.104378665746097</v>
      </c>
      <c r="CW127" s="2">
        <f t="shared" si="200"/>
        <v>48.676788228186751</v>
      </c>
      <c r="CX127" s="2">
        <f t="shared" si="201"/>
        <v>48.228529734927648</v>
      </c>
      <c r="CY127" s="2">
        <f t="shared" si="202"/>
        <v>52.215746294338473</v>
      </c>
      <c r="CZ127" s="2">
        <f t="shared" si="203"/>
        <v>54.378609120605262</v>
      </c>
      <c r="DA127" s="2">
        <f t="shared" si="204"/>
        <v>56.362612250467862</v>
      </c>
      <c r="DB127" s="2">
        <f t="shared" si="205"/>
        <v>56.209569100451141</v>
      </c>
      <c r="DC127" s="2">
        <f t="shared" si="206"/>
        <v>57.844449239616438</v>
      </c>
      <c r="DD127" s="2">
        <f t="shared" si="207"/>
        <v>57.155748600911956</v>
      </c>
      <c r="DE127" s="2">
        <f t="shared" si="208"/>
        <v>53.174811110786379</v>
      </c>
      <c r="DF127" s="2">
        <f t="shared" si="209"/>
        <v>52.925906630912934</v>
      </c>
      <c r="DG127" s="2">
        <f t="shared" si="210"/>
        <v>55.636465217391304</v>
      </c>
      <c r="DH127" s="2">
        <f t="shared" si="211"/>
        <v>57.785602151720525</v>
      </c>
      <c r="DI127" s="2">
        <f t="shared" si="211"/>
        <v>58.50609113552548</v>
      </c>
      <c r="DK127" s="2">
        <f t="shared" si="256"/>
        <v>51.486627011987459</v>
      </c>
      <c r="DL127" s="2">
        <f t="shared" si="257"/>
        <v>53.981018909036109</v>
      </c>
      <c r="DM127" s="2">
        <f t="shared" si="214"/>
        <v>50.582314912405522</v>
      </c>
      <c r="DN127" s="2">
        <f t="shared" si="215"/>
        <v>49.550054456117088</v>
      </c>
      <c r="DO127" s="2">
        <f t="shared" si="216"/>
        <v>53.188077542624825</v>
      </c>
      <c r="DP127" s="2">
        <f t="shared" si="217"/>
        <v>55.29442601599434</v>
      </c>
      <c r="DQ127" s="2">
        <f t="shared" si="218"/>
        <v>57.072980276967634</v>
      </c>
      <c r="DR127" s="2">
        <f t="shared" si="219"/>
        <v>57.149801212432877</v>
      </c>
      <c r="DS127" s="2">
        <f t="shared" si="220"/>
        <v>59.107036687243962</v>
      </c>
      <c r="DT127" s="2">
        <f t="shared" si="221"/>
        <v>58.375283851370213</v>
      </c>
      <c r="DU127" s="2">
        <f t="shared" si="222"/>
        <v>54.635037375151732</v>
      </c>
      <c r="DV127" s="2">
        <f t="shared" si="223"/>
        <v>53.088931265489741</v>
      </c>
      <c r="DW127" s="2">
        <f t="shared" si="224"/>
        <v>55.731273974292861</v>
      </c>
      <c r="DX127" s="2">
        <f t="shared" si="225"/>
        <v>57.221842281121909</v>
      </c>
      <c r="DY127" s="2">
        <f t="shared" si="225"/>
        <v>57.584742133049652</v>
      </c>
      <c r="EA127" s="2">
        <f t="shared" si="226"/>
        <v>0.64767427606422434</v>
      </c>
      <c r="EB127" s="2">
        <f t="shared" si="227"/>
        <v>0.64220262871599376</v>
      </c>
      <c r="EC127" s="2">
        <f t="shared" si="228"/>
        <v>0.65582683325948077</v>
      </c>
      <c r="ED127" s="2">
        <f t="shared" si="229"/>
        <v>0.66470539969766462</v>
      </c>
      <c r="EE127" s="2">
        <f t="shared" si="230"/>
        <v>0.66609634764295456</v>
      </c>
      <c r="EF127" s="2">
        <f t="shared" si="231"/>
        <v>0.6773969982361584</v>
      </c>
      <c r="EG127" s="2">
        <f t="shared" si="232"/>
        <v>0.678949134274757</v>
      </c>
      <c r="EH127" s="2">
        <f t="shared" si="233"/>
        <v>0.67992636322264732</v>
      </c>
      <c r="EI127" s="2">
        <f t="shared" si="234"/>
        <v>0.69971849166959654</v>
      </c>
      <c r="EJ127" s="2">
        <f t="shared" si="235"/>
        <v>0.68522483168276094</v>
      </c>
      <c r="EK127" s="2">
        <f t="shared" si="236"/>
        <v>0.66290673495234453</v>
      </c>
      <c r="EL127" s="2">
        <f t="shared" si="237"/>
        <v>0.62932465733613085</v>
      </c>
      <c r="EM127" s="2">
        <f t="shared" si="238"/>
        <v>0.62879912646485969</v>
      </c>
      <c r="EN127" s="2">
        <f t="shared" si="239"/>
        <v>0.64788256691219881</v>
      </c>
      <c r="EO127" s="2">
        <f t="shared" si="239"/>
        <v>0.62202715213917015</v>
      </c>
    </row>
    <row r="128" spans="2:145" x14ac:dyDescent="0.25">
      <c r="B128" s="2">
        <v>101</v>
      </c>
      <c r="C128" s="43">
        <v>50.429000000000002</v>
      </c>
      <c r="D128" s="43">
        <v>54.2</v>
      </c>
      <c r="E128" s="43">
        <v>52.616999999999997</v>
      </c>
      <c r="F128" s="43">
        <v>54.067</v>
      </c>
      <c r="G128" s="43">
        <v>56.283000000000001</v>
      </c>
      <c r="H128" s="43">
        <v>58.366999999999997</v>
      </c>
      <c r="I128" s="43">
        <v>61.267000000000003</v>
      </c>
      <c r="J128" s="43">
        <v>61.133000000000003</v>
      </c>
      <c r="K128" s="43">
        <v>72.667000000000002</v>
      </c>
      <c r="L128" s="43">
        <v>67.433000000000007</v>
      </c>
      <c r="M128" s="43">
        <v>60.15</v>
      </c>
      <c r="N128" s="43">
        <v>56.366999999999997</v>
      </c>
      <c r="O128" s="43">
        <v>59.116999999999997</v>
      </c>
      <c r="P128" s="43">
        <v>63.183</v>
      </c>
      <c r="Q128" s="43">
        <v>67.933000000000007</v>
      </c>
      <c r="S128" s="4">
        <f t="shared" si="240"/>
        <v>50.893261061466447</v>
      </c>
      <c r="T128" s="4">
        <f t="shared" si="244"/>
        <v>54.459736032178895</v>
      </c>
      <c r="U128" s="4">
        <f t="shared" si="245"/>
        <v>52.855165172764799</v>
      </c>
      <c r="V128" s="4">
        <f t="shared" si="246"/>
        <v>54.637577140424625</v>
      </c>
      <c r="W128" s="4">
        <f t="shared" si="247"/>
        <v>58.164570583412704</v>
      </c>
      <c r="X128" s="4">
        <f t="shared" si="248"/>
        <v>61.848784379971733</v>
      </c>
      <c r="Y128" s="4">
        <f t="shared" si="249"/>
        <v>66.467314642190033</v>
      </c>
      <c r="Z128" s="4">
        <f t="shared" si="250"/>
        <v>67.50537415620191</v>
      </c>
      <c r="AA128" s="4">
        <f t="shared" si="251"/>
        <v>76.064857365729694</v>
      </c>
      <c r="AB128" s="4">
        <f t="shared" si="252"/>
        <v>71.404980246697889</v>
      </c>
      <c r="AC128" s="4">
        <f t="shared" si="253"/>
        <v>61.258642784048575</v>
      </c>
      <c r="AD128" s="4">
        <f t="shared" si="254"/>
        <v>58.473955197255307</v>
      </c>
      <c r="AE128" s="4">
        <f t="shared" si="255"/>
        <v>62.646146112030351</v>
      </c>
      <c r="AF128" s="4">
        <f t="shared" si="141"/>
        <v>64.477634547443543</v>
      </c>
      <c r="AG128" s="4">
        <f t="shared" si="241"/>
        <v>71.540403176424164</v>
      </c>
      <c r="AI128" s="4">
        <f t="shared" si="142"/>
        <v>-0.46426106146644486</v>
      </c>
      <c r="AJ128" s="4">
        <f t="shared" si="143"/>
        <v>-0.25973603217889263</v>
      </c>
      <c r="AK128" s="4">
        <f t="shared" si="144"/>
        <v>-0.23816517276480198</v>
      </c>
      <c r="AL128" s="4">
        <f t="shared" si="145"/>
        <v>-0.57057714042462493</v>
      </c>
      <c r="AM128" s="4">
        <f t="shared" si="146"/>
        <v>-1.881570583412703</v>
      </c>
      <c r="AN128" s="4">
        <f t="shared" si="147"/>
        <v>-3.4817843799717352</v>
      </c>
      <c r="AO128" s="4">
        <f t="shared" si="148"/>
        <v>-5.2003146421900297</v>
      </c>
      <c r="AP128" s="4">
        <f t="shared" si="149"/>
        <v>-6.3723741562019072</v>
      </c>
      <c r="AQ128" s="4">
        <f t="shared" si="150"/>
        <v>-3.397857365729692</v>
      </c>
      <c r="AR128" s="4">
        <f t="shared" si="151"/>
        <v>-3.971980246697882</v>
      </c>
      <c r="AS128" s="4">
        <f t="shared" si="152"/>
        <v>-1.1086427840485769</v>
      </c>
      <c r="AT128" s="4">
        <f t="shared" si="153"/>
        <v>-2.10695519725531</v>
      </c>
      <c r="AU128" s="4">
        <f t="shared" si="154"/>
        <v>-3.5291461120303538</v>
      </c>
      <c r="AV128" s="4">
        <f t="shared" si="155"/>
        <v>-1.2946345474435432</v>
      </c>
      <c r="AW128" s="4">
        <f t="shared" si="155"/>
        <v>-3.6074031764241568</v>
      </c>
      <c r="AY128" s="2">
        <f t="shared" si="156"/>
        <v>50.893261061466447</v>
      </c>
      <c r="AZ128" s="2">
        <f t="shared" si="157"/>
        <v>53.447396912643519</v>
      </c>
      <c r="BA128" s="2">
        <f t="shared" si="158"/>
        <v>49.738455443486124</v>
      </c>
      <c r="BB128" s="2">
        <f t="shared" si="159"/>
        <v>48.932601541262514</v>
      </c>
      <c r="BC128" s="2">
        <f t="shared" si="160"/>
        <v>52.681086489655115</v>
      </c>
      <c r="BD128" s="2">
        <f t="shared" si="161"/>
        <v>54.817983272540211</v>
      </c>
      <c r="BE128" s="2">
        <f t="shared" si="162"/>
        <v>56.64553243143817</v>
      </c>
      <c r="BF128" s="2">
        <f t="shared" si="163"/>
        <v>56.639278813100248</v>
      </c>
      <c r="BG128" s="2">
        <f t="shared" si="164"/>
        <v>58.500745490846015</v>
      </c>
      <c r="BH128" s="2">
        <f t="shared" si="165"/>
        <v>57.786794670594794</v>
      </c>
      <c r="BI128" s="2">
        <f t="shared" si="166"/>
        <v>53.914500515703381</v>
      </c>
      <c r="BJ128" s="2">
        <f t="shared" si="167"/>
        <v>52.81984348125863</v>
      </c>
      <c r="BK128" s="2">
        <f t="shared" si="168"/>
        <v>55.484928071476659</v>
      </c>
      <c r="BL128" s="2">
        <f t="shared" si="169"/>
        <v>57.227754496049485</v>
      </c>
      <c r="BM128" s="2">
        <f t="shared" si="169"/>
        <v>57.762969040459467</v>
      </c>
      <c r="BO128" s="2" t="str">
        <f t="shared" si="170"/>
        <v/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242"/>
        <v/>
      </c>
      <c r="CE128" s="2" t="str">
        <f t="shared" si="184"/>
        <v/>
      </c>
      <c r="CF128" s="2" t="str">
        <f t="shared" si="185"/>
        <v/>
      </c>
      <c r="CG128" s="2" t="str">
        <f t="shared" si="186"/>
        <v/>
      </c>
      <c r="CH128" s="2" t="str">
        <f t="shared" si="187"/>
        <v/>
      </c>
      <c r="CI128" s="2" t="str">
        <f t="shared" si="188"/>
        <v/>
      </c>
      <c r="CJ128" s="2" t="str">
        <f t="shared" si="189"/>
        <v/>
      </c>
      <c r="CK128" s="2" t="str">
        <f t="shared" si="190"/>
        <v/>
      </c>
      <c r="CL128" s="2" t="str">
        <f t="shared" si="191"/>
        <v/>
      </c>
      <c r="CM128" s="2" t="str">
        <f t="shared" si="192"/>
        <v/>
      </c>
      <c r="CN128" s="2" t="str">
        <f t="shared" si="193"/>
        <v/>
      </c>
      <c r="CO128" s="2" t="str">
        <f t="shared" si="194"/>
        <v/>
      </c>
      <c r="CP128" s="2" t="str">
        <f t="shared" si="195"/>
        <v/>
      </c>
      <c r="CQ128" s="2" t="str">
        <f t="shared" si="196"/>
        <v/>
      </c>
      <c r="CR128" s="2" t="str">
        <f t="shared" si="197"/>
        <v/>
      </c>
      <c r="CS128" s="2" t="str">
        <f t="shared" si="243"/>
        <v/>
      </c>
      <c r="CU128" s="2">
        <f t="shared" si="198"/>
        <v>49.967967091583233</v>
      </c>
      <c r="CV128" s="2">
        <f t="shared" si="199"/>
        <v>52.77451948196255</v>
      </c>
      <c r="CW128" s="2">
        <f t="shared" si="200"/>
        <v>48.309141969448511</v>
      </c>
      <c r="CX128" s="2">
        <f t="shared" si="201"/>
        <v>47.937410508821785</v>
      </c>
      <c r="CY128" s="2">
        <f t="shared" si="202"/>
        <v>51.926708088806414</v>
      </c>
      <c r="CZ128" s="2">
        <f t="shared" si="203"/>
        <v>54.1062447914328</v>
      </c>
      <c r="DA128" s="2">
        <f t="shared" si="204"/>
        <v>56.085024590054346</v>
      </c>
      <c r="DB128" s="2">
        <f t="shared" si="205"/>
        <v>55.894177414602694</v>
      </c>
      <c r="DC128" s="2">
        <f t="shared" si="206"/>
        <v>57.501106287508065</v>
      </c>
      <c r="DD128" s="2">
        <f t="shared" si="207"/>
        <v>56.833176126330237</v>
      </c>
      <c r="DE128" s="2">
        <f t="shared" si="208"/>
        <v>52.771968205885372</v>
      </c>
      <c r="DF128" s="2">
        <f t="shared" si="209"/>
        <v>52.657376996279908</v>
      </c>
      <c r="DG128" s="2">
        <f t="shared" si="210"/>
        <v>55.395573913043478</v>
      </c>
      <c r="DH128" s="2">
        <f t="shared" si="211"/>
        <v>57.599681906186774</v>
      </c>
      <c r="DI128" s="2">
        <f t="shared" si="211"/>
        <v>58.382607325597114</v>
      </c>
      <c r="DK128" s="2">
        <f t="shared" si="256"/>
        <v>51.352318930672411</v>
      </c>
      <c r="DL128" s="2">
        <f t="shared" si="257"/>
        <v>53.789298430035593</v>
      </c>
      <c r="DM128" s="2">
        <f t="shared" si="214"/>
        <v>50.422548706774251</v>
      </c>
      <c r="DN128" s="2">
        <f t="shared" si="215"/>
        <v>49.390431077014284</v>
      </c>
      <c r="DO128" s="2">
        <f t="shared" si="216"/>
        <v>53.025970740330074</v>
      </c>
      <c r="DP128" s="2">
        <f t="shared" si="217"/>
        <v>55.127116425525543</v>
      </c>
      <c r="DQ128" s="2">
        <f t="shared" si="218"/>
        <v>56.887255611505978</v>
      </c>
      <c r="DR128" s="2">
        <f t="shared" si="219"/>
        <v>56.959170830137367</v>
      </c>
      <c r="DS128" s="2">
        <f t="shared" si="220"/>
        <v>58.891990235617342</v>
      </c>
      <c r="DT128" s="2">
        <f t="shared" si="221"/>
        <v>58.186317922390359</v>
      </c>
      <c r="DU128" s="2">
        <f t="shared" si="222"/>
        <v>54.444366615374499</v>
      </c>
      <c r="DV128" s="2">
        <f t="shared" si="223"/>
        <v>52.907117049777824</v>
      </c>
      <c r="DW128" s="2">
        <f t="shared" si="224"/>
        <v>55.53303546515491</v>
      </c>
      <c r="DX128" s="2">
        <f t="shared" si="225"/>
        <v>57.043401831536478</v>
      </c>
      <c r="DY128" s="2">
        <f t="shared" si="225"/>
        <v>57.419577569799117</v>
      </c>
      <c r="EA128" s="2">
        <f t="shared" si="226"/>
        <v>0.66839508841336215</v>
      </c>
      <c r="EB128" s="2">
        <f t="shared" si="227"/>
        <v>0.6630778377484956</v>
      </c>
      <c r="EC128" s="2">
        <f t="shared" si="228"/>
        <v>0.67630780615672481</v>
      </c>
      <c r="ED128" s="2">
        <f t="shared" si="229"/>
        <v>0.68491186857644137</v>
      </c>
      <c r="EE128" s="2">
        <f t="shared" si="230"/>
        <v>0.68625855686362525</v>
      </c>
      <c r="EF128" s="2">
        <f t="shared" si="231"/>
        <v>0.69718704814434229</v>
      </c>
      <c r="EG128" s="2">
        <f t="shared" si="232"/>
        <v>0.69868632151570298</v>
      </c>
      <c r="EH128" s="2">
        <f t="shared" si="233"/>
        <v>0.69963005181913007</v>
      </c>
      <c r="EI128" s="2">
        <f t="shared" si="234"/>
        <v>0.71870784381172292</v>
      </c>
      <c r="EJ128" s="2">
        <f t="shared" si="235"/>
        <v>0.70474398695034146</v>
      </c>
      <c r="EK128" s="2">
        <f t="shared" si="236"/>
        <v>0.68316993327386488</v>
      </c>
      <c r="EL128" s="2">
        <f t="shared" si="237"/>
        <v>0.65054236476359284</v>
      </c>
      <c r="EM128" s="2">
        <f t="shared" si="238"/>
        <v>0.65003018706455773</v>
      </c>
      <c r="EN128" s="2">
        <f t="shared" si="239"/>
        <v>0.66859739740111024</v>
      </c>
      <c r="EO128" s="2">
        <f t="shared" si="239"/>
        <v>0.64342589770157321</v>
      </c>
    </row>
    <row r="129" spans="2:145" x14ac:dyDescent="0.25">
      <c r="B129" s="2">
        <v>102</v>
      </c>
      <c r="C129" s="43">
        <v>50.651000000000003</v>
      </c>
      <c r="D129" s="43">
        <v>55.7</v>
      </c>
      <c r="E129" s="43">
        <v>54.482999999999997</v>
      </c>
      <c r="F129" s="43">
        <v>55.567</v>
      </c>
      <c r="G129" s="43">
        <v>57.25</v>
      </c>
      <c r="H129" s="43">
        <v>60.55</v>
      </c>
      <c r="I129" s="43">
        <v>65.332999999999998</v>
      </c>
      <c r="J129" s="43">
        <v>65.983000000000004</v>
      </c>
      <c r="K129" s="43">
        <v>77.966999999999999</v>
      </c>
      <c r="L129" s="43">
        <v>72.816999999999993</v>
      </c>
      <c r="M129" s="43">
        <v>62.216999999999999</v>
      </c>
      <c r="N129" s="43">
        <v>57.8</v>
      </c>
      <c r="O129" s="43">
        <v>60.832999999999998</v>
      </c>
      <c r="P129" s="43">
        <v>66.683000000000007</v>
      </c>
      <c r="Q129" s="43">
        <v>72.766999999999996</v>
      </c>
      <c r="S129" s="4">
        <f t="shared" si="240"/>
        <v>50.743161757577383</v>
      </c>
      <c r="T129" s="4">
        <f t="shared" si="244"/>
        <v>54.666423701111832</v>
      </c>
      <c r="U129" s="4">
        <f t="shared" si="245"/>
        <v>53.81154217793997</v>
      </c>
      <c r="V129" s="4">
        <f t="shared" si="246"/>
        <v>56.190923952268101</v>
      </c>
      <c r="W129" s="4">
        <f t="shared" si="247"/>
        <v>59.925207640132626</v>
      </c>
      <c r="X129" s="4">
        <f t="shared" si="248"/>
        <v>64.153445673176591</v>
      </c>
      <c r="Y129" s="4">
        <f t="shared" si="249"/>
        <v>69.403149514740917</v>
      </c>
      <c r="Z129" s="4">
        <f t="shared" si="250"/>
        <v>70.761275709156649</v>
      </c>
      <c r="AA129" s="4">
        <f t="shared" si="251"/>
        <v>80.120762916087799</v>
      </c>
      <c r="AB129" s="4">
        <f t="shared" si="252"/>
        <v>75.493104848731704</v>
      </c>
      <c r="AC129" s="4">
        <f t="shared" si="253"/>
        <v>64.347806695645971</v>
      </c>
      <c r="AD129" s="4">
        <f t="shared" si="254"/>
        <v>60.751105797627567</v>
      </c>
      <c r="AE129" s="4">
        <f t="shared" si="255"/>
        <v>65.326033907454345</v>
      </c>
      <c r="AF129" s="4">
        <f t="shared" si="141"/>
        <v>68.163340201848058</v>
      </c>
      <c r="AG129" s="4">
        <f t="shared" si="241"/>
        <v>76.60363718648307</v>
      </c>
      <c r="AI129" s="4">
        <f t="shared" si="142"/>
        <v>-9.2161757577379433E-2</v>
      </c>
      <c r="AJ129" s="4">
        <f t="shared" si="143"/>
        <v>1.0335762988881712</v>
      </c>
      <c r="AK129" s="4">
        <f t="shared" si="144"/>
        <v>0.67145782206002735</v>
      </c>
      <c r="AL129" s="4">
        <f t="shared" si="145"/>
        <v>-0.62392395226810038</v>
      </c>
      <c r="AM129" s="4">
        <f t="shared" si="146"/>
        <v>-2.6752076401326264</v>
      </c>
      <c r="AN129" s="4">
        <f t="shared" si="147"/>
        <v>-3.6034456731765943</v>
      </c>
      <c r="AO129" s="4">
        <f t="shared" si="148"/>
        <v>-4.070149514740919</v>
      </c>
      <c r="AP129" s="4">
        <f t="shared" si="149"/>
        <v>-4.7782757091566452</v>
      </c>
      <c r="AQ129" s="4">
        <f t="shared" si="150"/>
        <v>-2.1537629160877998</v>
      </c>
      <c r="AR129" s="4">
        <f t="shared" si="151"/>
        <v>-2.6761048487317112</v>
      </c>
      <c r="AS129" s="4">
        <f t="shared" si="152"/>
        <v>-2.1308066956459726</v>
      </c>
      <c r="AT129" s="4">
        <f t="shared" si="153"/>
        <v>-2.9511057976275694</v>
      </c>
      <c r="AU129" s="4">
        <f t="shared" si="154"/>
        <v>-4.4930339074543468</v>
      </c>
      <c r="AV129" s="4">
        <f t="shared" si="155"/>
        <v>-1.4803402018480512</v>
      </c>
      <c r="AW129" s="4">
        <f t="shared" si="155"/>
        <v>-3.8366371864830739</v>
      </c>
      <c r="AY129" s="2">
        <f t="shared" si="156"/>
        <v>50.743161757577376</v>
      </c>
      <c r="AZ129" s="2">
        <f t="shared" si="157"/>
        <v>53.232490048013915</v>
      </c>
      <c r="BA129" s="2">
        <f t="shared" si="158"/>
        <v>49.557423994407777</v>
      </c>
      <c r="BB129" s="2">
        <f t="shared" si="159"/>
        <v>48.762491290190397</v>
      </c>
      <c r="BC129" s="2">
        <f t="shared" si="160"/>
        <v>52.503045471148809</v>
      </c>
      <c r="BD129" s="2">
        <f t="shared" si="161"/>
        <v>54.640349515634547</v>
      </c>
      <c r="BE129" s="2">
        <f t="shared" si="162"/>
        <v>56.449141271233458</v>
      </c>
      <c r="BF129" s="2">
        <f t="shared" si="163"/>
        <v>56.433770534115695</v>
      </c>
      <c r="BG129" s="2">
        <f t="shared" si="164"/>
        <v>58.277320007309356</v>
      </c>
      <c r="BH129" s="2">
        <f t="shared" si="165"/>
        <v>57.586327180864593</v>
      </c>
      <c r="BI129" s="2">
        <f t="shared" si="166"/>
        <v>53.693528437316004</v>
      </c>
      <c r="BJ129" s="2">
        <f t="shared" si="167"/>
        <v>52.614669591535744</v>
      </c>
      <c r="BK129" s="2">
        <f t="shared" si="168"/>
        <v>55.275482220474196</v>
      </c>
      <c r="BL129" s="2">
        <f t="shared" si="169"/>
        <v>57.0358143404288</v>
      </c>
      <c r="BM129" s="2">
        <f t="shared" si="169"/>
        <v>57.59172743188433</v>
      </c>
      <c r="BO129" s="2" t="str">
        <f t="shared" si="170"/>
        <v/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242"/>
        <v/>
      </c>
      <c r="CE129" s="2" t="str">
        <f t="shared" si="184"/>
        <v/>
      </c>
      <c r="CF129" s="2" t="str">
        <f t="shared" si="185"/>
        <v/>
      </c>
      <c r="CG129" s="2" t="str">
        <f t="shared" si="186"/>
        <v/>
      </c>
      <c r="CH129" s="2" t="str">
        <f t="shared" si="187"/>
        <v/>
      </c>
      <c r="CI129" s="2" t="str">
        <f t="shared" si="188"/>
        <v/>
      </c>
      <c r="CJ129" s="2" t="str">
        <f t="shared" si="189"/>
        <v/>
      </c>
      <c r="CK129" s="2" t="str">
        <f t="shared" si="190"/>
        <v/>
      </c>
      <c r="CL129" s="2" t="str">
        <f t="shared" si="191"/>
        <v/>
      </c>
      <c r="CM129" s="2" t="str">
        <f t="shared" si="192"/>
        <v/>
      </c>
      <c r="CN129" s="2" t="str">
        <f t="shared" si="193"/>
        <v/>
      </c>
      <c r="CO129" s="2" t="str">
        <f t="shared" si="194"/>
        <v/>
      </c>
      <c r="CP129" s="2" t="str">
        <f t="shared" si="195"/>
        <v/>
      </c>
      <c r="CQ129" s="2" t="str">
        <f t="shared" si="196"/>
        <v/>
      </c>
      <c r="CR129" s="2" t="str">
        <f t="shared" si="197"/>
        <v/>
      </c>
      <c r="CS129" s="2" t="str">
        <f t="shared" si="243"/>
        <v/>
      </c>
      <c r="CU129" s="2">
        <f t="shared" si="198"/>
        <v>49.693696883767899</v>
      </c>
      <c r="CV129" s="2">
        <f t="shared" si="199"/>
        <v>52.444660298178995</v>
      </c>
      <c r="CW129" s="2">
        <f t="shared" si="200"/>
        <v>47.941495710710271</v>
      </c>
      <c r="CX129" s="2">
        <f t="shared" si="201"/>
        <v>47.646291282715922</v>
      </c>
      <c r="CY129" s="2">
        <f t="shared" si="202"/>
        <v>51.637669883274356</v>
      </c>
      <c r="CZ129" s="2">
        <f t="shared" si="203"/>
        <v>53.833880462260325</v>
      </c>
      <c r="DA129" s="2">
        <f t="shared" si="204"/>
        <v>55.807436929640843</v>
      </c>
      <c r="DB129" s="2">
        <f t="shared" si="205"/>
        <v>55.578785728754248</v>
      </c>
      <c r="DC129" s="2">
        <f t="shared" si="206"/>
        <v>57.1577633353997</v>
      </c>
      <c r="DD129" s="2">
        <f t="shared" si="207"/>
        <v>56.510603651748518</v>
      </c>
      <c r="DE129" s="2">
        <f t="shared" si="208"/>
        <v>52.369125300984358</v>
      </c>
      <c r="DF129" s="2">
        <f t="shared" si="209"/>
        <v>52.388847361646867</v>
      </c>
      <c r="DG129" s="2">
        <f t="shared" si="210"/>
        <v>55.154682608695651</v>
      </c>
      <c r="DH129" s="2">
        <f t="shared" si="211"/>
        <v>57.413761660653023</v>
      </c>
      <c r="DI129" s="2">
        <f t="shared" si="211"/>
        <v>58.259123515668747</v>
      </c>
      <c r="DK129" s="2">
        <f t="shared" si="256"/>
        <v>51.21801084935737</v>
      </c>
      <c r="DL129" s="2">
        <f t="shared" si="257"/>
        <v>53.597577951035078</v>
      </c>
      <c r="DM129" s="2">
        <f t="shared" si="214"/>
        <v>50.262782501142979</v>
      </c>
      <c r="DN129" s="2">
        <f t="shared" si="215"/>
        <v>49.230807697911487</v>
      </c>
      <c r="DO129" s="2">
        <f t="shared" si="216"/>
        <v>52.863863938035323</v>
      </c>
      <c r="DP129" s="2">
        <f t="shared" si="217"/>
        <v>54.959806835056753</v>
      </c>
      <c r="DQ129" s="2">
        <f t="shared" si="218"/>
        <v>56.701530946044329</v>
      </c>
      <c r="DR129" s="2">
        <f t="shared" si="219"/>
        <v>56.76854044784185</v>
      </c>
      <c r="DS129" s="2">
        <f t="shared" si="220"/>
        <v>58.676943783990723</v>
      </c>
      <c r="DT129" s="2">
        <f t="shared" si="221"/>
        <v>57.997351993410518</v>
      </c>
      <c r="DU129" s="2">
        <f t="shared" si="222"/>
        <v>54.253695855597265</v>
      </c>
      <c r="DV129" s="2">
        <f t="shared" si="223"/>
        <v>52.725302834065907</v>
      </c>
      <c r="DW129" s="2">
        <f t="shared" si="224"/>
        <v>55.334796956016945</v>
      </c>
      <c r="DX129" s="2">
        <f t="shared" si="225"/>
        <v>56.864961381951048</v>
      </c>
      <c r="DY129" s="2">
        <f t="shared" si="225"/>
        <v>57.254413006548575</v>
      </c>
      <c r="EA129" s="2">
        <f t="shared" si="226"/>
        <v>0.68848340794649665</v>
      </c>
      <c r="EB129" s="2">
        <f t="shared" si="227"/>
        <v>0.683335663985421</v>
      </c>
      <c r="EC129" s="2">
        <f t="shared" si="228"/>
        <v>0.69613470009721878</v>
      </c>
      <c r="ED129" s="2">
        <f t="shared" si="229"/>
        <v>0.70444205990551956</v>
      </c>
      <c r="EE129" s="2">
        <f t="shared" si="230"/>
        <v>0.70574113821090756</v>
      </c>
      <c r="EF129" s="2">
        <f t="shared" si="231"/>
        <v>0.71627157233311856</v>
      </c>
      <c r="EG129" s="2">
        <f t="shared" si="232"/>
        <v>0.71771461369787648</v>
      </c>
      <c r="EH129" s="2">
        <f t="shared" si="233"/>
        <v>0.71862274773502588</v>
      </c>
      <c r="EI129" s="2">
        <f t="shared" si="234"/>
        <v>0.73694778849214193</v>
      </c>
      <c r="EJ129" s="2">
        <f t="shared" si="235"/>
        <v>0.72354109903600061</v>
      </c>
      <c r="EK129" s="2">
        <f t="shared" si="236"/>
        <v>0.70276123814514602</v>
      </c>
      <c r="EL129" s="2">
        <f t="shared" si="237"/>
        <v>0.67118013645389984</v>
      </c>
      <c r="EM129" s="2">
        <f t="shared" si="238"/>
        <v>0.6706828943674098</v>
      </c>
      <c r="EN129" s="2">
        <f t="shared" si="239"/>
        <v>0.68867916962094744</v>
      </c>
      <c r="EO129" s="2">
        <f t="shared" si="239"/>
        <v>0.66426704779753742</v>
      </c>
    </row>
    <row r="130" spans="2:145" x14ac:dyDescent="0.25">
      <c r="B130" s="2">
        <v>103</v>
      </c>
      <c r="C130" s="43">
        <v>50.063000000000002</v>
      </c>
      <c r="D130" s="43">
        <v>54.466999999999999</v>
      </c>
      <c r="E130" s="43">
        <v>56.133000000000003</v>
      </c>
      <c r="F130" s="43">
        <v>58.417000000000002</v>
      </c>
      <c r="G130" s="43">
        <v>60.383000000000003</v>
      </c>
      <c r="H130" s="43">
        <v>64.033000000000001</v>
      </c>
      <c r="I130" s="43">
        <v>69.316999999999993</v>
      </c>
      <c r="J130" s="43">
        <v>70.632999999999996</v>
      </c>
      <c r="K130" s="43">
        <v>83.35</v>
      </c>
      <c r="L130" s="43">
        <v>79.382999999999996</v>
      </c>
      <c r="M130" s="43">
        <v>66.832999999999998</v>
      </c>
      <c r="N130" s="43">
        <v>60.15</v>
      </c>
      <c r="O130" s="43">
        <v>65.367000000000004</v>
      </c>
      <c r="P130" s="43">
        <v>72.667000000000002</v>
      </c>
      <c r="Q130" s="43">
        <v>80.582999999999998</v>
      </c>
      <c r="S130" s="4">
        <f t="shared" si="240"/>
        <v>50.597545486523778</v>
      </c>
      <c r="T130" s="4">
        <f t="shared" si="244"/>
        <v>54.983041418113636</v>
      </c>
      <c r="U130" s="4">
        <f t="shared" si="245"/>
        <v>54.987746533150286</v>
      </c>
      <c r="V130" s="4">
        <f t="shared" si="246"/>
        <v>57.951165578306401</v>
      </c>
      <c r="W130" s="4">
        <f t="shared" si="247"/>
        <v>62.013037962464132</v>
      </c>
      <c r="X130" s="4">
        <f t="shared" si="248"/>
        <v>66.831584980227461</v>
      </c>
      <c r="Y130" s="4">
        <f t="shared" si="249"/>
        <v>72.680568696516929</v>
      </c>
      <c r="Z130" s="4">
        <f t="shared" si="250"/>
        <v>74.352390182210812</v>
      </c>
      <c r="AA130" s="4">
        <f t="shared" si="251"/>
        <v>83.939910749858768</v>
      </c>
      <c r="AB130" s="4">
        <f t="shared" si="252"/>
        <v>79.935406845945352</v>
      </c>
      <c r="AC130" s="4">
        <f t="shared" si="253"/>
        <v>68.281899223332502</v>
      </c>
      <c r="AD130" s="4">
        <f t="shared" si="254"/>
        <v>63.731452775167078</v>
      </c>
      <c r="AE130" s="4">
        <f t="shared" si="255"/>
        <v>68.737339482626368</v>
      </c>
      <c r="AF130" s="4">
        <f t="shared" si="141"/>
        <v>73.212965408484237</v>
      </c>
      <c r="AG130" s="4">
        <f t="shared" si="241"/>
        <v>83.009932754852784</v>
      </c>
      <c r="AI130" s="4">
        <f t="shared" si="142"/>
        <v>-0.53454548652377554</v>
      </c>
      <c r="AJ130" s="4">
        <f t="shared" si="143"/>
        <v>-0.51604141811363746</v>
      </c>
      <c r="AK130" s="4">
        <f t="shared" si="144"/>
        <v>1.1452534668497165</v>
      </c>
      <c r="AL130" s="4">
        <f t="shared" si="145"/>
        <v>0.46583442169360012</v>
      </c>
      <c r="AM130" s="4">
        <f t="shared" si="146"/>
        <v>-1.6300379624641295</v>
      </c>
      <c r="AN130" s="4">
        <f t="shared" si="147"/>
        <v>-2.7985849802274601</v>
      </c>
      <c r="AO130" s="4">
        <f t="shared" si="148"/>
        <v>-3.3635686965169356</v>
      </c>
      <c r="AP130" s="4">
        <f t="shared" si="149"/>
        <v>-3.719390182210816</v>
      </c>
      <c r="AQ130" s="4">
        <f t="shared" si="150"/>
        <v>-0.5899107498587739</v>
      </c>
      <c r="AR130" s="4">
        <f t="shared" si="151"/>
        <v>-0.55240684594535594</v>
      </c>
      <c r="AS130" s="4">
        <f t="shared" si="152"/>
        <v>-1.4488992233325035</v>
      </c>
      <c r="AT130" s="4">
        <f t="shared" si="153"/>
        <v>-3.5814527751670795</v>
      </c>
      <c r="AU130" s="4">
        <f t="shared" si="154"/>
        <v>-3.3703394826263633</v>
      </c>
      <c r="AV130" s="4">
        <f t="shared" si="155"/>
        <v>-0.54596540848423558</v>
      </c>
      <c r="AW130" s="4">
        <f t="shared" si="155"/>
        <v>-2.4269327548527855</v>
      </c>
      <c r="AY130" s="2">
        <f t="shared" si="156"/>
        <v>50.597545486523721</v>
      </c>
      <c r="AZ130" s="2">
        <f t="shared" si="157"/>
        <v>53.022311969169394</v>
      </c>
      <c r="BA130" s="2">
        <f t="shared" si="158"/>
        <v>49.382857434021581</v>
      </c>
      <c r="BB130" s="2">
        <f t="shared" si="159"/>
        <v>48.596279376139442</v>
      </c>
      <c r="BC130" s="2">
        <f t="shared" si="160"/>
        <v>52.328970509973132</v>
      </c>
      <c r="BD130" s="2">
        <f t="shared" si="161"/>
        <v>54.465808594322752</v>
      </c>
      <c r="BE130" s="2">
        <f t="shared" si="162"/>
        <v>56.255509000492914</v>
      </c>
      <c r="BF130" s="2">
        <f t="shared" si="163"/>
        <v>56.232016456348859</v>
      </c>
      <c r="BG130" s="2">
        <f t="shared" si="164"/>
        <v>58.057292066430271</v>
      </c>
      <c r="BH130" s="2">
        <f t="shared" si="165"/>
        <v>57.389654484687227</v>
      </c>
      <c r="BI130" s="2">
        <f t="shared" si="166"/>
        <v>53.479364728125887</v>
      </c>
      <c r="BJ130" s="2">
        <f t="shared" si="167"/>
        <v>52.412804007424143</v>
      </c>
      <c r="BK130" s="2">
        <f t="shared" si="168"/>
        <v>55.067655846909773</v>
      </c>
      <c r="BL130" s="2">
        <f t="shared" si="169"/>
        <v>56.844545709508743</v>
      </c>
      <c r="BM130" s="2">
        <f t="shared" si="169"/>
        <v>57.419398076834796</v>
      </c>
      <c r="BO130" s="2" t="str">
        <f t="shared" si="170"/>
        <v/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242"/>
        <v/>
      </c>
      <c r="CE130" s="2" t="str">
        <f t="shared" si="184"/>
        <v/>
      </c>
      <c r="CF130" s="2" t="str">
        <f t="shared" si="185"/>
        <v/>
      </c>
      <c r="CG130" s="2" t="str">
        <f t="shared" si="186"/>
        <v/>
      </c>
      <c r="CH130" s="2" t="str">
        <f t="shared" si="187"/>
        <v/>
      </c>
      <c r="CI130" s="2" t="str">
        <f t="shared" si="188"/>
        <v/>
      </c>
      <c r="CJ130" s="2" t="str">
        <f t="shared" si="189"/>
        <v/>
      </c>
      <c r="CK130" s="2" t="str">
        <f t="shared" si="190"/>
        <v/>
      </c>
      <c r="CL130" s="2" t="str">
        <f t="shared" si="191"/>
        <v/>
      </c>
      <c r="CM130" s="2" t="str">
        <f t="shared" si="192"/>
        <v/>
      </c>
      <c r="CN130" s="2" t="str">
        <f t="shared" si="193"/>
        <v/>
      </c>
      <c r="CO130" s="2" t="str">
        <f t="shared" si="194"/>
        <v/>
      </c>
      <c r="CP130" s="2" t="str">
        <f t="shared" si="195"/>
        <v/>
      </c>
      <c r="CQ130" s="2" t="str">
        <f t="shared" si="196"/>
        <v/>
      </c>
      <c r="CR130" s="2" t="str">
        <f t="shared" si="197"/>
        <v/>
      </c>
      <c r="CS130" s="2" t="str">
        <f t="shared" si="243"/>
        <v/>
      </c>
      <c r="CU130" s="2">
        <f t="shared" si="198"/>
        <v>49.419426675952579</v>
      </c>
      <c r="CV130" s="2">
        <f t="shared" si="199"/>
        <v>52.114801114395448</v>
      </c>
      <c r="CW130" s="2">
        <f t="shared" si="200"/>
        <v>47.573849451972031</v>
      </c>
      <c r="CX130" s="2">
        <f t="shared" si="201"/>
        <v>47.355172056610058</v>
      </c>
      <c r="CY130" s="2">
        <f t="shared" si="202"/>
        <v>51.34863167774229</v>
      </c>
      <c r="CZ130" s="2">
        <f t="shared" si="203"/>
        <v>53.561516133087864</v>
      </c>
      <c r="DA130" s="2">
        <f t="shared" si="204"/>
        <v>55.529849269227327</v>
      </c>
      <c r="DB130" s="2">
        <f t="shared" si="205"/>
        <v>55.263394042905794</v>
      </c>
      <c r="DC130" s="2">
        <f t="shared" si="206"/>
        <v>56.814420383291335</v>
      </c>
      <c r="DD130" s="2">
        <f t="shared" si="207"/>
        <v>56.188031177166806</v>
      </c>
      <c r="DE130" s="2">
        <f t="shared" si="208"/>
        <v>51.966282396083351</v>
      </c>
      <c r="DF130" s="2">
        <f t="shared" si="209"/>
        <v>52.120317727013841</v>
      </c>
      <c r="DG130" s="2">
        <f t="shared" si="210"/>
        <v>54.913791304347825</v>
      </c>
      <c r="DH130" s="2">
        <f t="shared" si="211"/>
        <v>57.227841415119272</v>
      </c>
      <c r="DI130" s="2">
        <f t="shared" si="211"/>
        <v>58.135639705740381</v>
      </c>
      <c r="DK130" s="2">
        <f t="shared" si="256"/>
        <v>51.083702768042329</v>
      </c>
      <c r="DL130" s="2">
        <f t="shared" si="257"/>
        <v>53.405857472034555</v>
      </c>
      <c r="DM130" s="2">
        <f t="shared" si="214"/>
        <v>50.103016295511708</v>
      </c>
      <c r="DN130" s="2">
        <f t="shared" si="215"/>
        <v>49.07118431880869</v>
      </c>
      <c r="DO130" s="2">
        <f t="shared" si="216"/>
        <v>52.701757135740571</v>
      </c>
      <c r="DP130" s="2">
        <f t="shared" si="217"/>
        <v>54.792497244587956</v>
      </c>
      <c r="DQ130" s="2">
        <f t="shared" si="218"/>
        <v>56.515806280582666</v>
      </c>
      <c r="DR130" s="2">
        <f t="shared" si="219"/>
        <v>56.577910065546334</v>
      </c>
      <c r="DS130" s="2">
        <f t="shared" si="220"/>
        <v>58.461897332364096</v>
      </c>
      <c r="DT130" s="2">
        <f t="shared" si="221"/>
        <v>57.808386064430664</v>
      </c>
      <c r="DU130" s="2">
        <f t="shared" si="222"/>
        <v>54.063025095820031</v>
      </c>
      <c r="DV130" s="2">
        <f t="shared" si="223"/>
        <v>52.54348861835399</v>
      </c>
      <c r="DW130" s="2">
        <f t="shared" si="224"/>
        <v>55.136558446878986</v>
      </c>
      <c r="DX130" s="2">
        <f t="shared" si="225"/>
        <v>56.686520932365625</v>
      </c>
      <c r="DY130" s="2">
        <f t="shared" si="225"/>
        <v>57.08924844329804</v>
      </c>
      <c r="EA130" s="2">
        <f t="shared" si="226"/>
        <v>0.70788663982538802</v>
      </c>
      <c r="EB130" s="2">
        <f t="shared" si="227"/>
        <v>0.70292117722379555</v>
      </c>
      <c r="EC130" s="2">
        <f t="shared" si="228"/>
        <v>0.71525846018041506</v>
      </c>
      <c r="ED130" s="2">
        <f t="shared" si="229"/>
        <v>0.72325084550341101</v>
      </c>
      <c r="EE130" s="2">
        <f t="shared" si="230"/>
        <v>0.72449958459955699</v>
      </c>
      <c r="EF130" s="2">
        <f t="shared" si="231"/>
        <v>0.73461115916953612</v>
      </c>
      <c r="EG130" s="2">
        <f t="shared" si="232"/>
        <v>0.73599530497588617</v>
      </c>
      <c r="EH130" s="2">
        <f t="shared" si="233"/>
        <v>0.73686619011104448</v>
      </c>
      <c r="EI130" s="2">
        <f t="shared" si="234"/>
        <v>0.75440914899504685</v>
      </c>
      <c r="EJ130" s="2">
        <f t="shared" si="235"/>
        <v>0.74158032722664302</v>
      </c>
      <c r="EK130" s="2">
        <f t="shared" si="236"/>
        <v>0.72163472047979893</v>
      </c>
      <c r="EL130" s="2">
        <f t="shared" si="237"/>
        <v>0.69117769297416409</v>
      </c>
      <c r="EM130" s="2">
        <f t="shared" si="238"/>
        <v>0.6906967554267055</v>
      </c>
      <c r="EN130" s="2">
        <f t="shared" si="239"/>
        <v>0.70807537830592016</v>
      </c>
      <c r="EO130" s="2">
        <f t="shared" si="239"/>
        <v>0.6844873945466925</v>
      </c>
    </row>
    <row r="131" spans="2:145" x14ac:dyDescent="0.25">
      <c r="B131" s="2">
        <v>104</v>
      </c>
      <c r="C131" s="43">
        <v>50.603000000000002</v>
      </c>
      <c r="D131" s="43">
        <v>56.482999999999997</v>
      </c>
      <c r="E131" s="43">
        <v>58.2</v>
      </c>
      <c r="F131" s="43">
        <v>62.283000000000001</v>
      </c>
      <c r="G131" s="43">
        <v>63.183</v>
      </c>
      <c r="H131" s="43">
        <v>69.617000000000004</v>
      </c>
      <c r="I131" s="43">
        <v>75.216999999999999</v>
      </c>
      <c r="J131" s="43">
        <v>76.233000000000004</v>
      </c>
      <c r="K131" s="43">
        <v>89.316999999999993</v>
      </c>
      <c r="L131" s="43">
        <v>86.3</v>
      </c>
      <c r="M131" s="43">
        <v>72.5</v>
      </c>
      <c r="N131" s="43">
        <v>66.132999999999996</v>
      </c>
      <c r="O131" s="43">
        <v>73.55</v>
      </c>
      <c r="P131" s="43">
        <v>79.183000000000007</v>
      </c>
      <c r="Q131" s="43">
        <v>90.566999999999993</v>
      </c>
      <c r="S131" s="4">
        <f t="shared" si="240"/>
        <v>50.45604614563166</v>
      </c>
      <c r="T131" s="4">
        <f t="shared" si="244"/>
        <v>55.40234280289291</v>
      </c>
      <c r="U131" s="4">
        <f t="shared" si="245"/>
        <v>56.32812738388759</v>
      </c>
      <c r="V131" s="4">
        <f t="shared" si="246"/>
        <v>59.791854947597706</v>
      </c>
      <c r="W131" s="4">
        <f t="shared" si="247"/>
        <v>64.305827571469464</v>
      </c>
      <c r="X131" s="4">
        <f t="shared" si="248"/>
        <v>69.678062531329516</v>
      </c>
      <c r="Y131" s="4">
        <f t="shared" si="249"/>
        <v>75.993171422569574</v>
      </c>
      <c r="Z131" s="4">
        <f t="shared" si="250"/>
        <v>77.895166613993624</v>
      </c>
      <c r="AA131" s="4">
        <f t="shared" si="251"/>
        <v>86.775301992179251</v>
      </c>
      <c r="AB131" s="4">
        <f t="shared" si="252"/>
        <v>84.207508726554508</v>
      </c>
      <c r="AC131" s="4">
        <f t="shared" si="253"/>
        <v>72.932120114940744</v>
      </c>
      <c r="AD131" s="4">
        <f t="shared" si="254"/>
        <v>67.428217743075137</v>
      </c>
      <c r="AE131" s="4">
        <f t="shared" si="255"/>
        <v>72.869036652870093</v>
      </c>
      <c r="AF131" s="4">
        <f t="shared" si="141"/>
        <v>79.719756063934824</v>
      </c>
      <c r="AG131" s="4">
        <f t="shared" si="241"/>
        <v>90.845118855134004</v>
      </c>
      <c r="AI131" s="4">
        <f t="shared" si="142"/>
        <v>0.1469538543683413</v>
      </c>
      <c r="AJ131" s="4">
        <f t="shared" si="143"/>
        <v>1.0806571971070866</v>
      </c>
      <c r="AK131" s="4">
        <f t="shared" si="144"/>
        <v>1.8718726161124124</v>
      </c>
      <c r="AL131" s="4">
        <f t="shared" si="145"/>
        <v>2.4911450524022953</v>
      </c>
      <c r="AM131" s="4">
        <f t="shared" si="146"/>
        <v>-1.1228275714694647</v>
      </c>
      <c r="AN131" s="4">
        <f t="shared" si="147"/>
        <v>-6.1062531329511671E-2</v>
      </c>
      <c r="AO131" s="4">
        <f t="shared" si="148"/>
        <v>-0.7761714225695755</v>
      </c>
      <c r="AP131" s="4">
        <f t="shared" si="149"/>
        <v>-1.6621666139936195</v>
      </c>
      <c r="AQ131" s="4">
        <f t="shared" si="150"/>
        <v>2.5416980078207416</v>
      </c>
      <c r="AR131" s="4">
        <f t="shared" si="151"/>
        <v>2.0924912734454892</v>
      </c>
      <c r="AS131" s="4">
        <f t="shared" si="152"/>
        <v>-0.43212011494074432</v>
      </c>
      <c r="AT131" s="4">
        <f t="shared" si="153"/>
        <v>-1.2952177430751419</v>
      </c>
      <c r="AU131" s="4">
        <f t="shared" si="154"/>
        <v>0.6809633471299037</v>
      </c>
      <c r="AV131" s="4">
        <f t="shared" si="155"/>
        <v>-0.53675606393481701</v>
      </c>
      <c r="AW131" s="4">
        <f t="shared" si="155"/>
        <v>-0.2781188551340108</v>
      </c>
      <c r="AY131" s="2">
        <f t="shared" si="156"/>
        <v>50.456046145631376</v>
      </c>
      <c r="AZ131" s="2">
        <f t="shared" si="157"/>
        <v>52.81651852587396</v>
      </c>
      <c r="BA131" s="2">
        <f t="shared" si="158"/>
        <v>49.214208034803534</v>
      </c>
      <c r="BB131" s="2">
        <f t="shared" si="159"/>
        <v>48.433614732838961</v>
      </c>
      <c r="BC131" s="2">
        <f t="shared" si="160"/>
        <v>52.158533514202759</v>
      </c>
      <c r="BD131" s="2">
        <f t="shared" si="161"/>
        <v>54.29408519108236</v>
      </c>
      <c r="BE131" s="2">
        <f t="shared" si="162"/>
        <v>56.064397628578398</v>
      </c>
      <c r="BF131" s="2">
        <f t="shared" si="163"/>
        <v>56.033694094189435</v>
      </c>
      <c r="BG131" s="2">
        <f t="shared" si="164"/>
        <v>57.840325709866505</v>
      </c>
      <c r="BH131" s="2">
        <f t="shared" si="165"/>
        <v>57.196425696582551</v>
      </c>
      <c r="BI131" s="2">
        <f t="shared" si="166"/>
        <v>53.271467558751446</v>
      </c>
      <c r="BJ131" s="2">
        <f t="shared" si="167"/>
        <v>52.214053992947726</v>
      </c>
      <c r="BK131" s="2">
        <f t="shared" si="168"/>
        <v>54.861353514964414</v>
      </c>
      <c r="BL131" s="2">
        <f t="shared" si="169"/>
        <v>56.65395638122969</v>
      </c>
      <c r="BM131" s="2">
        <f t="shared" si="169"/>
        <v>57.246117805177775</v>
      </c>
      <c r="BO131" s="2" t="str">
        <f t="shared" si="170"/>
        <v/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242"/>
        <v/>
      </c>
      <c r="CE131" s="2" t="str">
        <f t="shared" si="184"/>
        <v/>
      </c>
      <c r="CF131" s="2" t="str">
        <f t="shared" si="185"/>
        <v/>
      </c>
      <c r="CG131" s="2" t="str">
        <f t="shared" si="186"/>
        <v/>
      </c>
      <c r="CH131" s="2" t="str">
        <f t="shared" si="187"/>
        <v/>
      </c>
      <c r="CI131" s="2" t="str">
        <f t="shared" si="188"/>
        <v/>
      </c>
      <c r="CJ131" s="2" t="str">
        <f t="shared" si="189"/>
        <v/>
      </c>
      <c r="CK131" s="2" t="str">
        <f t="shared" si="190"/>
        <v/>
      </c>
      <c r="CL131" s="2" t="str">
        <f t="shared" si="191"/>
        <v/>
      </c>
      <c r="CM131" s="2" t="str">
        <f t="shared" si="192"/>
        <v/>
      </c>
      <c r="CN131" s="2" t="str">
        <f t="shared" si="193"/>
        <v/>
      </c>
      <c r="CO131" s="2" t="str">
        <f t="shared" si="194"/>
        <v/>
      </c>
      <c r="CP131" s="2" t="str">
        <f t="shared" si="195"/>
        <v/>
      </c>
      <c r="CQ131" s="2" t="str">
        <f t="shared" si="196"/>
        <v/>
      </c>
      <c r="CR131" s="2" t="str">
        <f t="shared" si="197"/>
        <v/>
      </c>
      <c r="CS131" s="2" t="str">
        <f t="shared" si="243"/>
        <v/>
      </c>
      <c r="CU131" s="2">
        <f t="shared" si="198"/>
        <v>49.145156468137259</v>
      </c>
      <c r="CV131" s="2">
        <f t="shared" si="199"/>
        <v>51.784941930611893</v>
      </c>
      <c r="CW131" s="2">
        <f t="shared" si="200"/>
        <v>47.20620319323379</v>
      </c>
      <c r="CX131" s="2">
        <f t="shared" si="201"/>
        <v>47.064052830504195</v>
      </c>
      <c r="CY131" s="2">
        <f t="shared" si="202"/>
        <v>51.059593472210231</v>
      </c>
      <c r="CZ131" s="2">
        <f t="shared" si="203"/>
        <v>53.289151803915395</v>
      </c>
      <c r="DA131" s="2">
        <f t="shared" si="204"/>
        <v>55.252261608813818</v>
      </c>
      <c r="DB131" s="2">
        <f t="shared" si="205"/>
        <v>54.948002357057348</v>
      </c>
      <c r="DC131" s="2">
        <f t="shared" si="206"/>
        <v>56.47107743118297</v>
      </c>
      <c r="DD131" s="2">
        <f t="shared" si="207"/>
        <v>55.865458702585087</v>
      </c>
      <c r="DE131" s="2">
        <f t="shared" si="208"/>
        <v>51.563439491182336</v>
      </c>
      <c r="DF131" s="2">
        <f t="shared" si="209"/>
        <v>51.851788092380801</v>
      </c>
      <c r="DG131" s="2">
        <f t="shared" si="210"/>
        <v>54.672899999999998</v>
      </c>
      <c r="DH131" s="2">
        <f t="shared" si="211"/>
        <v>57.041921169585521</v>
      </c>
      <c r="DI131" s="2">
        <f t="shared" si="211"/>
        <v>58.012155895812015</v>
      </c>
      <c r="DK131" s="2">
        <f t="shared" si="256"/>
        <v>50.949394686727288</v>
      </c>
      <c r="DL131" s="2">
        <f t="shared" si="257"/>
        <v>53.214136993034039</v>
      </c>
      <c r="DM131" s="2">
        <f t="shared" si="214"/>
        <v>49.943250089880436</v>
      </c>
      <c r="DN131" s="2">
        <f t="shared" si="215"/>
        <v>48.911560939705893</v>
      </c>
      <c r="DO131" s="2">
        <f t="shared" si="216"/>
        <v>52.53965033344582</v>
      </c>
      <c r="DP131" s="2">
        <f t="shared" si="217"/>
        <v>54.625187654119159</v>
      </c>
      <c r="DQ131" s="2">
        <f t="shared" si="218"/>
        <v>56.330081615121017</v>
      </c>
      <c r="DR131" s="2">
        <f t="shared" si="219"/>
        <v>56.387279683250817</v>
      </c>
      <c r="DS131" s="2">
        <f t="shared" si="220"/>
        <v>58.246850880737469</v>
      </c>
      <c r="DT131" s="2">
        <f t="shared" si="221"/>
        <v>57.619420135450824</v>
      </c>
      <c r="DU131" s="2">
        <f t="shared" si="222"/>
        <v>53.872354336042797</v>
      </c>
      <c r="DV131" s="2">
        <f t="shared" si="223"/>
        <v>52.36167440264208</v>
      </c>
      <c r="DW131" s="2">
        <f t="shared" si="224"/>
        <v>54.938319937741028</v>
      </c>
      <c r="DX131" s="2">
        <f t="shared" si="225"/>
        <v>56.508080482780187</v>
      </c>
      <c r="DY131" s="2">
        <f t="shared" si="225"/>
        <v>56.924083880047505</v>
      </c>
      <c r="EA131" s="2">
        <f t="shared" si="226"/>
        <v>0.72656130658763485</v>
      </c>
      <c r="EB131" s="2">
        <f t="shared" si="227"/>
        <v>0.72178852445361241</v>
      </c>
      <c r="EC131" s="2">
        <f t="shared" si="228"/>
        <v>0.73363918025295749</v>
      </c>
      <c r="ED131" s="2">
        <f t="shared" si="229"/>
        <v>0.74130224138856082</v>
      </c>
      <c r="EE131" s="2">
        <f t="shared" si="230"/>
        <v>0.74249852878970024</v>
      </c>
      <c r="EF131" s="2">
        <f t="shared" si="231"/>
        <v>0.75217546521203038</v>
      </c>
      <c r="EG131" s="2">
        <f t="shared" si="232"/>
        <v>0.75349874284399354</v>
      </c>
      <c r="EH131" s="2">
        <f t="shared" si="233"/>
        <v>0.75433116146106083</v>
      </c>
      <c r="EI131" s="2">
        <f t="shared" si="234"/>
        <v>0.77107148945550852</v>
      </c>
      <c r="EJ131" s="2">
        <f t="shared" si="235"/>
        <v>0.75883481190509727</v>
      </c>
      <c r="EK131" s="2">
        <f t="shared" si="236"/>
        <v>0.73975359956262576</v>
      </c>
      <c r="EL131" s="2">
        <f t="shared" si="237"/>
        <v>0.71048367700104698</v>
      </c>
      <c r="EM131" s="2">
        <f t="shared" si="238"/>
        <v>0.71002019128000549</v>
      </c>
      <c r="EN131" s="2">
        <f t="shared" si="239"/>
        <v>0.72674263679213114</v>
      </c>
      <c r="EO131" s="2">
        <f t="shared" si="239"/>
        <v>0.70403252683233908</v>
      </c>
    </row>
    <row r="132" spans="2:145" x14ac:dyDescent="0.25">
      <c r="B132" s="2">
        <v>105</v>
      </c>
      <c r="C132" s="43">
        <v>49.872999999999998</v>
      </c>
      <c r="D132" s="43">
        <v>57.832999999999998</v>
      </c>
      <c r="E132" s="43">
        <v>60</v>
      </c>
      <c r="F132" s="43">
        <v>64.433000000000007</v>
      </c>
      <c r="G132" s="43">
        <v>67.117000000000004</v>
      </c>
      <c r="H132" s="43">
        <v>72.832999999999998</v>
      </c>
      <c r="I132" s="43">
        <v>79.183000000000007</v>
      </c>
      <c r="J132" s="43">
        <v>81.382999999999996</v>
      </c>
      <c r="K132" s="43">
        <v>92.816999999999993</v>
      </c>
      <c r="L132" s="43">
        <v>89.117000000000004</v>
      </c>
      <c r="M132" s="43">
        <v>77.466999999999999</v>
      </c>
      <c r="N132" s="43">
        <v>71.45</v>
      </c>
      <c r="O132" s="43">
        <v>81.332999999999998</v>
      </c>
      <c r="P132" s="43">
        <v>88.966999999999999</v>
      </c>
      <c r="Q132" s="43">
        <v>101.533</v>
      </c>
      <c r="S132" s="4">
        <f t="shared" si="240"/>
        <v>50.318291042946953</v>
      </c>
      <c r="T132" s="4">
        <f t="shared" si="244"/>
        <v>55.896828210870318</v>
      </c>
      <c r="U132" s="4">
        <f t="shared" si="245"/>
        <v>57.714750259035455</v>
      </c>
      <c r="V132" s="4">
        <f t="shared" si="246"/>
        <v>61.498853832251825</v>
      </c>
      <c r="W132" s="4">
        <f t="shared" si="247"/>
        <v>66.565568942004305</v>
      </c>
      <c r="X132" s="4">
        <f t="shared" si="248"/>
        <v>72.316138768273746</v>
      </c>
      <c r="Y132" s="4">
        <f t="shared" si="249"/>
        <v>78.833243258039559</v>
      </c>
      <c r="Z132" s="4">
        <f t="shared" si="250"/>
        <v>80.771740575980033</v>
      </c>
      <c r="AA132" s="4">
        <f t="shared" si="251"/>
        <v>87.749721661636684</v>
      </c>
      <c r="AB132" s="4">
        <f t="shared" si="252"/>
        <v>87.490393384232746</v>
      </c>
      <c r="AC132" s="4">
        <f t="shared" si="253"/>
        <v>77.928032598583997</v>
      </c>
      <c r="AD132" s="4">
        <f t="shared" si="254"/>
        <v>71.755468806193178</v>
      </c>
      <c r="AE132" s="4">
        <f t="shared" si="255"/>
        <v>77.603567589552142</v>
      </c>
      <c r="AF132" s="4">
        <f t="shared" si="141"/>
        <v>87.560985734398415</v>
      </c>
      <c r="AG132" s="4">
        <f t="shared" si="241"/>
        <v>100.1001289072959</v>
      </c>
      <c r="AI132" s="4">
        <f t="shared" si="142"/>
        <v>-0.44529104294695543</v>
      </c>
      <c r="AJ132" s="4">
        <f t="shared" si="143"/>
        <v>1.9361717891296806</v>
      </c>
      <c r="AK132" s="4">
        <f t="shared" si="144"/>
        <v>2.2852497409645451</v>
      </c>
      <c r="AL132" s="4">
        <f t="shared" si="145"/>
        <v>2.9341461677481817</v>
      </c>
      <c r="AM132" s="4">
        <f t="shared" si="146"/>
        <v>0.5514310579956998</v>
      </c>
      <c r="AN132" s="4">
        <f t="shared" si="147"/>
        <v>0.51686123172625287</v>
      </c>
      <c r="AO132" s="4">
        <f t="shared" si="148"/>
        <v>0.34975674196044793</v>
      </c>
      <c r="AP132" s="4">
        <f t="shared" si="149"/>
        <v>0.61125942401996269</v>
      </c>
      <c r="AQ132" s="4">
        <f t="shared" si="150"/>
        <v>5.0672783383633089</v>
      </c>
      <c r="AR132" s="4">
        <f t="shared" si="151"/>
        <v>1.6266066157672583</v>
      </c>
      <c r="AS132" s="4">
        <f t="shared" si="152"/>
        <v>-0.46103259858399781</v>
      </c>
      <c r="AT132" s="4">
        <f t="shared" si="153"/>
        <v>-0.30546880619317562</v>
      </c>
      <c r="AU132" s="4">
        <f t="shared" si="154"/>
        <v>3.7294324104478562</v>
      </c>
      <c r="AV132" s="4">
        <f t="shared" si="155"/>
        <v>1.4060142656015842</v>
      </c>
      <c r="AW132" s="4">
        <f t="shared" si="155"/>
        <v>1.4328710927041044</v>
      </c>
      <c r="AY132" s="2">
        <f t="shared" si="156"/>
        <v>50.318291042945575</v>
      </c>
      <c r="AZ132" s="2">
        <f t="shared" si="157"/>
        <v>52.614754569630321</v>
      </c>
      <c r="BA132" s="2">
        <f t="shared" si="158"/>
        <v>49.050921620194231</v>
      </c>
      <c r="BB132" s="2">
        <f t="shared" si="159"/>
        <v>48.274145148707703</v>
      </c>
      <c r="BC132" s="2">
        <f t="shared" si="160"/>
        <v>51.991402845456783</v>
      </c>
      <c r="BD132" s="2">
        <f t="shared" si="161"/>
        <v>54.124903904791623</v>
      </c>
      <c r="BE132" s="2">
        <f t="shared" si="162"/>
        <v>55.875568516907187</v>
      </c>
      <c r="BF132" s="2">
        <f t="shared" si="163"/>
        <v>55.838480054978312</v>
      </c>
      <c r="BG132" s="2">
        <f t="shared" si="164"/>
        <v>57.626090252685799</v>
      </c>
      <c r="BH132" s="2">
        <f t="shared" si="165"/>
        <v>57.006291874268122</v>
      </c>
      <c r="BI132" s="2">
        <f t="shared" si="166"/>
        <v>53.069286591605021</v>
      </c>
      <c r="BJ132" s="2">
        <f t="shared" si="167"/>
        <v>52.018214446589326</v>
      </c>
      <c r="BK132" s="2">
        <f t="shared" si="168"/>
        <v>54.656473801558462</v>
      </c>
      <c r="BL132" s="2">
        <f t="shared" si="169"/>
        <v>56.464048030003653</v>
      </c>
      <c r="BM132" s="2">
        <f t="shared" si="169"/>
        <v>57.072022251726125</v>
      </c>
      <c r="BO132" s="2" t="str">
        <f t="shared" si="170"/>
        <v/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242"/>
        <v/>
      </c>
      <c r="CE132" s="2" t="str">
        <f t="shared" si="184"/>
        <v/>
      </c>
      <c r="CF132" s="2" t="str">
        <f t="shared" si="185"/>
        <v/>
      </c>
      <c r="CG132" s="2" t="str">
        <f t="shared" si="186"/>
        <v/>
      </c>
      <c r="CH132" s="2" t="str">
        <f t="shared" si="187"/>
        <v/>
      </c>
      <c r="CI132" s="2" t="str">
        <f t="shared" si="188"/>
        <v/>
      </c>
      <c r="CJ132" s="2" t="str">
        <f t="shared" si="189"/>
        <v/>
      </c>
      <c r="CK132" s="2" t="str">
        <f t="shared" si="190"/>
        <v/>
      </c>
      <c r="CL132" s="2" t="str">
        <f t="shared" si="191"/>
        <v/>
      </c>
      <c r="CM132" s="2" t="str">
        <f t="shared" si="192"/>
        <v/>
      </c>
      <c r="CN132" s="2" t="str">
        <f t="shared" si="193"/>
        <v/>
      </c>
      <c r="CO132" s="2" t="str">
        <f t="shared" si="194"/>
        <v/>
      </c>
      <c r="CP132" s="2" t="str">
        <f t="shared" si="195"/>
        <v/>
      </c>
      <c r="CQ132" s="2" t="str">
        <f t="shared" si="196"/>
        <v/>
      </c>
      <c r="CR132" s="2" t="str">
        <f t="shared" si="197"/>
        <v/>
      </c>
      <c r="CS132" s="2" t="str">
        <f t="shared" si="243"/>
        <v/>
      </c>
      <c r="CU132" s="2">
        <f t="shared" si="198"/>
        <v>48.870886260321925</v>
      </c>
      <c r="CV132" s="2">
        <f t="shared" si="199"/>
        <v>51.455082746828346</v>
      </c>
      <c r="CW132" s="2">
        <f t="shared" si="200"/>
        <v>46.83855693449555</v>
      </c>
      <c r="CX132" s="2">
        <f t="shared" si="201"/>
        <v>46.772933604398339</v>
      </c>
      <c r="CY132" s="2">
        <f t="shared" si="202"/>
        <v>50.770555266678173</v>
      </c>
      <c r="CZ132" s="2">
        <f t="shared" si="203"/>
        <v>53.016787474742927</v>
      </c>
      <c r="DA132" s="2">
        <f t="shared" si="204"/>
        <v>54.974673948400309</v>
      </c>
      <c r="DB132" s="2">
        <f t="shared" si="205"/>
        <v>54.632610671208901</v>
      </c>
      <c r="DC132" s="2">
        <f t="shared" si="206"/>
        <v>56.127734479074604</v>
      </c>
      <c r="DD132" s="2">
        <f t="shared" si="207"/>
        <v>55.542886228003368</v>
      </c>
      <c r="DE132" s="2">
        <f t="shared" si="208"/>
        <v>51.160596586281329</v>
      </c>
      <c r="DF132" s="2">
        <f t="shared" si="209"/>
        <v>51.583258457747775</v>
      </c>
      <c r="DG132" s="2">
        <f t="shared" si="210"/>
        <v>54.432008695652172</v>
      </c>
      <c r="DH132" s="2">
        <f t="shared" si="211"/>
        <v>56.85600092405177</v>
      </c>
      <c r="DI132" s="2">
        <f t="shared" si="211"/>
        <v>57.888672085883648</v>
      </c>
      <c r="DK132" s="2">
        <f t="shared" si="256"/>
        <v>50.81508660541224</v>
      </c>
      <c r="DL132" s="2">
        <f t="shared" si="257"/>
        <v>53.022416514033523</v>
      </c>
      <c r="DM132" s="2">
        <f t="shared" si="214"/>
        <v>49.783483884249165</v>
      </c>
      <c r="DN132" s="2">
        <f t="shared" si="215"/>
        <v>48.751937560603096</v>
      </c>
      <c r="DO132" s="2">
        <f t="shared" si="216"/>
        <v>52.377543531151076</v>
      </c>
      <c r="DP132" s="2">
        <f t="shared" si="217"/>
        <v>54.457878063650369</v>
      </c>
      <c r="DQ132" s="2">
        <f t="shared" si="218"/>
        <v>56.144356949659361</v>
      </c>
      <c r="DR132" s="2">
        <f t="shared" si="219"/>
        <v>56.196649300955301</v>
      </c>
      <c r="DS132" s="2">
        <f t="shared" si="220"/>
        <v>58.031804429110849</v>
      </c>
      <c r="DT132" s="2">
        <f t="shared" si="221"/>
        <v>57.430454206470969</v>
      </c>
      <c r="DU132" s="2">
        <f t="shared" si="222"/>
        <v>53.681683576265563</v>
      </c>
      <c r="DV132" s="2">
        <f t="shared" si="223"/>
        <v>52.179860186930156</v>
      </c>
      <c r="DW132" s="2">
        <f t="shared" si="224"/>
        <v>54.740081428603062</v>
      </c>
      <c r="DX132" s="2">
        <f t="shared" si="225"/>
        <v>56.329640033194764</v>
      </c>
      <c r="DY132" s="2">
        <f t="shared" si="225"/>
        <v>56.758919316796963</v>
      </c>
      <c r="EA132" s="2">
        <f t="shared" si="226"/>
        <v>0.7444730612659235</v>
      </c>
      <c r="EB132" s="2">
        <f t="shared" si="227"/>
        <v>0.73990100071018161</v>
      </c>
      <c r="EC132" s="2">
        <f t="shared" si="228"/>
        <v>0.75124603205650986</v>
      </c>
      <c r="ED132" s="2">
        <f t="shared" si="229"/>
        <v>0.75856924873880072</v>
      </c>
      <c r="EE132" s="2">
        <f t="shared" si="230"/>
        <v>0.75971157087388308</v>
      </c>
      <c r="EF132" s="2">
        <f t="shared" si="231"/>
        <v>0.76894293709100647</v>
      </c>
      <c r="EG132" s="2">
        <f t="shared" si="232"/>
        <v>0.7702040360825515</v>
      </c>
      <c r="EH132" s="2">
        <f t="shared" si="233"/>
        <v>0.77099718692046115</v>
      </c>
      <c r="EI132" s="2">
        <f t="shared" si="234"/>
        <v>0.7869226514407589</v>
      </c>
      <c r="EJ132" s="2">
        <f t="shared" si="235"/>
        <v>0.77528632767589245</v>
      </c>
      <c r="EK132" s="2">
        <f t="shared" si="236"/>
        <v>0.75709010157385537</v>
      </c>
      <c r="EL132" s="2">
        <f t="shared" si="237"/>
        <v>0.7290558635115606</v>
      </c>
      <c r="EM132" s="2">
        <f t="shared" si="238"/>
        <v>0.72861075290968846</v>
      </c>
      <c r="EN132" s="2">
        <f t="shared" si="239"/>
        <v>0.74464668795957711</v>
      </c>
      <c r="EO132" s="2">
        <f t="shared" si="239"/>
        <v>0.72285712104757471</v>
      </c>
    </row>
    <row r="133" spans="2:145" x14ac:dyDescent="0.25">
      <c r="B133" s="2">
        <v>106</v>
      </c>
      <c r="C133" s="43">
        <v>48.825000000000003</v>
      </c>
      <c r="D133" s="43">
        <v>58.533000000000001</v>
      </c>
      <c r="E133" s="43">
        <v>61.783000000000001</v>
      </c>
      <c r="F133" s="43">
        <v>66.132999999999996</v>
      </c>
      <c r="G133" s="43">
        <v>70.167000000000002</v>
      </c>
      <c r="H133" s="43">
        <v>76.933000000000007</v>
      </c>
      <c r="I133" s="43">
        <v>83.516999999999996</v>
      </c>
      <c r="J133" s="43">
        <v>85.516999999999996</v>
      </c>
      <c r="K133" s="43">
        <v>90.55</v>
      </c>
      <c r="L133" s="43">
        <v>91.7</v>
      </c>
      <c r="M133" s="43">
        <v>82.316999999999993</v>
      </c>
      <c r="N133" s="43">
        <v>78.082999999999998</v>
      </c>
      <c r="O133" s="43">
        <v>87.85</v>
      </c>
      <c r="P133" s="43">
        <v>97.716999999999999</v>
      </c>
      <c r="Q133" s="43">
        <v>114.333</v>
      </c>
      <c r="S133" s="4">
        <f t="shared" si="240"/>
        <v>50.183906881360045</v>
      </c>
      <c r="T133" s="4">
        <f t="shared" si="244"/>
        <v>56.408882448240071</v>
      </c>
      <c r="U133" s="4">
        <f t="shared" si="245"/>
        <v>58.948298905508992</v>
      </c>
      <c r="V133" s="4">
        <f t="shared" si="246"/>
        <v>62.76702199214337</v>
      </c>
      <c r="W133" s="4">
        <f t="shared" si="247"/>
        <v>68.414846075532097</v>
      </c>
      <c r="X133" s="4">
        <f t="shared" si="248"/>
        <v>74.186524036454884</v>
      </c>
      <c r="Y133" s="4">
        <f t="shared" si="249"/>
        <v>80.519169882064759</v>
      </c>
      <c r="Z133" s="4">
        <f t="shared" si="250"/>
        <v>82.191131405768147</v>
      </c>
      <c r="AA133" s="4">
        <f t="shared" si="251"/>
        <v>86.185398757854642</v>
      </c>
      <c r="AB133" s="4">
        <f t="shared" si="252"/>
        <v>88.786291022661075</v>
      </c>
      <c r="AC133" s="4">
        <f t="shared" si="253"/>
        <v>82.55121268863752</v>
      </c>
      <c r="AD133" s="4">
        <f t="shared" si="254"/>
        <v>76.473591878903818</v>
      </c>
      <c r="AE133" s="4">
        <f t="shared" si="255"/>
        <v>82.663386746688175</v>
      </c>
      <c r="AF133" s="4">
        <f t="shared" si="141"/>
        <v>96.254278439999283</v>
      </c>
      <c r="AG133" s="4">
        <f t="shared" si="241"/>
        <v>110.63686076987148</v>
      </c>
      <c r="AI133" s="4">
        <f t="shared" si="142"/>
        <v>-1.358906881360042</v>
      </c>
      <c r="AJ133" s="4">
        <f t="shared" si="143"/>
        <v>2.1241175517599302</v>
      </c>
      <c r="AK133" s="4">
        <f t="shared" si="144"/>
        <v>2.8347010944910096</v>
      </c>
      <c r="AL133" s="4">
        <f t="shared" si="145"/>
        <v>3.3659780078566257</v>
      </c>
      <c r="AM133" s="4">
        <f t="shared" si="146"/>
        <v>1.7521539244679047</v>
      </c>
      <c r="AN133" s="4">
        <f t="shared" si="147"/>
        <v>2.746475963545123</v>
      </c>
      <c r="AO133" s="4">
        <f t="shared" si="148"/>
        <v>2.9978301179352371</v>
      </c>
      <c r="AP133" s="4">
        <f t="shared" si="149"/>
        <v>3.3258685942318493</v>
      </c>
      <c r="AQ133" s="4">
        <f t="shared" si="150"/>
        <v>4.3646012421453548</v>
      </c>
      <c r="AR133" s="4">
        <f t="shared" si="151"/>
        <v>2.9137089773389278</v>
      </c>
      <c r="AS133" s="4">
        <f t="shared" si="152"/>
        <v>-0.23421268863752687</v>
      </c>
      <c r="AT133" s="4">
        <f t="shared" si="153"/>
        <v>1.6094081210961804</v>
      </c>
      <c r="AU133" s="4">
        <f t="shared" si="154"/>
        <v>5.186613253311819</v>
      </c>
      <c r="AV133" s="4">
        <f t="shared" si="155"/>
        <v>1.4627215600007162</v>
      </c>
      <c r="AW133" s="4">
        <f t="shared" si="155"/>
        <v>3.696139230128523</v>
      </c>
      <c r="AY133" s="2">
        <f t="shared" si="156"/>
        <v>50.183906881353593</v>
      </c>
      <c r="AZ133" s="2">
        <f t="shared" si="157"/>
        <v>52.416660028031103</v>
      </c>
      <c r="BA133" s="2">
        <f t="shared" si="158"/>
        <v>48.892446154407835</v>
      </c>
      <c r="BB133" s="2">
        <f t="shared" si="159"/>
        <v>48.117522447976192</v>
      </c>
      <c r="BC133" s="2">
        <f t="shared" si="160"/>
        <v>51.827248393388295</v>
      </c>
      <c r="BD133" s="2">
        <f t="shared" si="161"/>
        <v>53.957993181225717</v>
      </c>
      <c r="BE133" s="2">
        <f t="shared" si="162"/>
        <v>55.688785828365305</v>
      </c>
      <c r="BF133" s="2">
        <f t="shared" si="163"/>
        <v>55.646054711214546</v>
      </c>
      <c r="BG133" s="2">
        <f t="shared" si="164"/>
        <v>57.414264389464776</v>
      </c>
      <c r="BH133" s="2">
        <f t="shared" si="165"/>
        <v>56.81891077544438</v>
      </c>
      <c r="BI133" s="2">
        <f t="shared" si="166"/>
        <v>52.872271636171391</v>
      </c>
      <c r="BJ133" s="2">
        <f t="shared" si="167"/>
        <v>51.825071849422287</v>
      </c>
      <c r="BK133" s="2">
        <f t="shared" si="168"/>
        <v>54.452911239436972</v>
      </c>
      <c r="BL133" s="2">
        <f t="shared" si="169"/>
        <v>56.274816670103249</v>
      </c>
      <c r="BM133" s="2">
        <f t="shared" si="169"/>
        <v>56.897243894590027</v>
      </c>
      <c r="BO133" s="2" t="str">
        <f t="shared" si="170"/>
        <v/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242"/>
        <v/>
      </c>
      <c r="CE133" s="2" t="str">
        <f t="shared" si="184"/>
        <v/>
      </c>
      <c r="CF133" s="2" t="str">
        <f t="shared" si="185"/>
        <v/>
      </c>
      <c r="CG133" s="2" t="str">
        <f t="shared" si="186"/>
        <v/>
      </c>
      <c r="CH133" s="2" t="str">
        <f t="shared" si="187"/>
        <v/>
      </c>
      <c r="CI133" s="2" t="str">
        <f t="shared" si="188"/>
        <v/>
      </c>
      <c r="CJ133" s="2" t="str">
        <f t="shared" si="189"/>
        <v/>
      </c>
      <c r="CK133" s="2" t="str">
        <f t="shared" si="190"/>
        <v/>
      </c>
      <c r="CL133" s="2" t="str">
        <f t="shared" si="191"/>
        <v/>
      </c>
      <c r="CM133" s="2" t="str">
        <f t="shared" si="192"/>
        <v/>
      </c>
      <c r="CN133" s="2" t="str">
        <f t="shared" si="193"/>
        <v/>
      </c>
      <c r="CO133" s="2" t="str">
        <f t="shared" si="194"/>
        <v/>
      </c>
      <c r="CP133" s="2" t="str">
        <f t="shared" si="195"/>
        <v/>
      </c>
      <c r="CQ133" s="2" t="str">
        <f t="shared" si="196"/>
        <v/>
      </c>
      <c r="CR133" s="2" t="str">
        <f t="shared" si="197"/>
        <v/>
      </c>
      <c r="CS133" s="2" t="str">
        <f t="shared" si="243"/>
        <v/>
      </c>
      <c r="CU133" s="2">
        <f t="shared" si="198"/>
        <v>48.596616052506604</v>
      </c>
      <c r="CV133" s="2">
        <f t="shared" si="199"/>
        <v>51.125223563044798</v>
      </c>
      <c r="CW133" s="2">
        <f t="shared" si="200"/>
        <v>46.47091067575731</v>
      </c>
      <c r="CX133" s="2">
        <f t="shared" si="201"/>
        <v>46.481814378292476</v>
      </c>
      <c r="CY133" s="2">
        <f t="shared" si="202"/>
        <v>50.481517061146107</v>
      </c>
      <c r="CZ133" s="2">
        <f t="shared" si="203"/>
        <v>52.744423145570465</v>
      </c>
      <c r="DA133" s="2">
        <f t="shared" si="204"/>
        <v>54.697086287986792</v>
      </c>
      <c r="DB133" s="2">
        <f t="shared" si="205"/>
        <v>54.317218985360448</v>
      </c>
      <c r="DC133" s="2">
        <f t="shared" si="206"/>
        <v>55.784391526966239</v>
      </c>
      <c r="DD133" s="2">
        <f t="shared" si="207"/>
        <v>55.220313753421657</v>
      </c>
      <c r="DE133" s="2">
        <f t="shared" si="208"/>
        <v>50.757753681380322</v>
      </c>
      <c r="DF133" s="2">
        <f t="shared" si="209"/>
        <v>51.314728823114741</v>
      </c>
      <c r="DG133" s="2">
        <f t="shared" si="210"/>
        <v>54.191117391304346</v>
      </c>
      <c r="DH133" s="2">
        <f t="shared" si="211"/>
        <v>56.670080678518019</v>
      </c>
      <c r="DI133" s="2">
        <f t="shared" si="211"/>
        <v>57.765188275955282</v>
      </c>
      <c r="DK133" s="2">
        <f t="shared" si="256"/>
        <v>50.6807785240972</v>
      </c>
      <c r="DL133" s="2">
        <f t="shared" si="257"/>
        <v>52.830696035033</v>
      </c>
      <c r="DM133" s="2">
        <f t="shared" si="214"/>
        <v>49.623717678617886</v>
      </c>
      <c r="DN133" s="2">
        <f t="shared" si="215"/>
        <v>48.592314181500299</v>
      </c>
      <c r="DO133" s="2">
        <f t="shared" si="216"/>
        <v>52.215436728856318</v>
      </c>
      <c r="DP133" s="2">
        <f t="shared" si="217"/>
        <v>54.290568473181565</v>
      </c>
      <c r="DQ133" s="2">
        <f t="shared" si="218"/>
        <v>55.958632284197705</v>
      </c>
      <c r="DR133" s="2">
        <f t="shared" si="219"/>
        <v>56.006018918659784</v>
      </c>
      <c r="DS133" s="2">
        <f t="shared" si="220"/>
        <v>57.816757977484222</v>
      </c>
      <c r="DT133" s="2">
        <f t="shared" si="221"/>
        <v>57.241488277491122</v>
      </c>
      <c r="DU133" s="2">
        <f t="shared" si="222"/>
        <v>53.491012816488329</v>
      </c>
      <c r="DV133" s="2">
        <f t="shared" si="223"/>
        <v>51.998045971218247</v>
      </c>
      <c r="DW133" s="2">
        <f t="shared" si="224"/>
        <v>54.541842919465104</v>
      </c>
      <c r="DX133" s="2">
        <f t="shared" si="225"/>
        <v>56.151199583609333</v>
      </c>
      <c r="DY133" s="2">
        <f t="shared" si="225"/>
        <v>56.59375475354642</v>
      </c>
      <c r="EA133" s="2">
        <f t="shared" si="226"/>
        <v>0.76159649282792996</v>
      </c>
      <c r="EB133" s="2">
        <f t="shared" si="227"/>
        <v>0.75723090592062137</v>
      </c>
      <c r="EC133" s="2">
        <f t="shared" si="228"/>
        <v>0.7680569969723624</v>
      </c>
      <c r="ED133" s="2">
        <f t="shared" si="229"/>
        <v>0.77503350969165763</v>
      </c>
      <c r="EE133" s="2">
        <f t="shared" si="230"/>
        <v>0.77612092261421683</v>
      </c>
      <c r="EF133" s="2">
        <f t="shared" si="231"/>
        <v>0.78490036737381041</v>
      </c>
      <c r="EG133" s="2">
        <f t="shared" si="232"/>
        <v>0.78609859914510261</v>
      </c>
      <c r="EH133" s="2">
        <f t="shared" si="233"/>
        <v>0.78685207149316516</v>
      </c>
      <c r="EI133" s="2">
        <f t="shared" si="234"/>
        <v>0.80195816167066536</v>
      </c>
      <c r="EJ133" s="2">
        <f t="shared" si="235"/>
        <v>0.79092478308309777</v>
      </c>
      <c r="EK133" s="2">
        <f t="shared" si="236"/>
        <v>0.77362513039127223</v>
      </c>
      <c r="EL133" s="2">
        <f t="shared" si="237"/>
        <v>0.74686114306360252</v>
      </c>
      <c r="EM133" s="2">
        <f t="shared" si="238"/>
        <v>0.74643510982932693</v>
      </c>
      <c r="EN133" s="2">
        <f t="shared" si="239"/>
        <v>0.76176220774496628</v>
      </c>
      <c r="EO133" s="2">
        <f t="shared" si="239"/>
        <v>0.74092499895382113</v>
      </c>
    </row>
    <row r="134" spans="2:145" x14ac:dyDescent="0.25">
      <c r="B134" s="2">
        <v>107</v>
      </c>
      <c r="C134" s="43">
        <v>49.936999999999998</v>
      </c>
      <c r="D134" s="43">
        <v>58.033000000000001</v>
      </c>
      <c r="E134" s="43">
        <v>61.216999999999999</v>
      </c>
      <c r="F134" s="43">
        <v>64.900000000000006</v>
      </c>
      <c r="G134" s="43">
        <v>71.95</v>
      </c>
      <c r="H134" s="43">
        <v>76.832999999999998</v>
      </c>
      <c r="I134" s="43">
        <v>84</v>
      </c>
      <c r="J134" s="43">
        <v>86.1</v>
      </c>
      <c r="K134" s="43">
        <v>84.433000000000007</v>
      </c>
      <c r="L134" s="43">
        <v>89.6</v>
      </c>
      <c r="M134" s="43">
        <v>85.466999999999999</v>
      </c>
      <c r="N134" s="43">
        <v>84.933000000000007</v>
      </c>
      <c r="O134" s="43">
        <v>93.783000000000001</v>
      </c>
      <c r="P134" s="43">
        <v>106.783</v>
      </c>
      <c r="Q134" s="43">
        <v>127</v>
      </c>
      <c r="S134" s="4">
        <f t="shared" si="240"/>
        <v>50.052525179499433</v>
      </c>
      <c r="T134" s="4">
        <f t="shared" si="244"/>
        <v>56.841970842887577</v>
      </c>
      <c r="U134" s="4">
        <f t="shared" si="245"/>
        <v>59.751607426112038</v>
      </c>
      <c r="V134" s="4">
        <f t="shared" si="246"/>
        <v>63.245410344056289</v>
      </c>
      <c r="W134" s="4">
        <f t="shared" si="247"/>
        <v>69.371220643934834</v>
      </c>
      <c r="X134" s="4">
        <f t="shared" si="248"/>
        <v>74.651836207362877</v>
      </c>
      <c r="Y134" s="4">
        <f t="shared" si="249"/>
        <v>80.372310334516939</v>
      </c>
      <c r="Z134" s="4">
        <f t="shared" si="250"/>
        <v>81.441235716456703</v>
      </c>
      <c r="AA134" s="4">
        <f t="shared" si="251"/>
        <v>82.033288732322433</v>
      </c>
      <c r="AB134" s="4">
        <f t="shared" si="252"/>
        <v>87.288296353942542</v>
      </c>
      <c r="AC134" s="4">
        <f t="shared" si="253"/>
        <v>85.70874759778016</v>
      </c>
      <c r="AD134" s="4">
        <f t="shared" si="254"/>
        <v>81.122902147725696</v>
      </c>
      <c r="AE134" s="4">
        <f t="shared" si="255"/>
        <v>87.550262773660037</v>
      </c>
      <c r="AF134" s="4">
        <f t="shared" si="141"/>
        <v>104.77310435051196</v>
      </c>
      <c r="AG134" s="4">
        <f t="shared" si="241"/>
        <v>122.14486353560305</v>
      </c>
      <c r="AI134" s="4">
        <f t="shared" si="142"/>
        <v>-0.11552517949943564</v>
      </c>
      <c r="AJ134" s="4">
        <f t="shared" si="143"/>
        <v>1.1910291571124247</v>
      </c>
      <c r="AK134" s="4">
        <f t="shared" si="144"/>
        <v>1.4653925738879607</v>
      </c>
      <c r="AL134" s="4">
        <f t="shared" si="145"/>
        <v>1.6545896559437168</v>
      </c>
      <c r="AM134" s="4">
        <f t="shared" si="146"/>
        <v>2.5787793560651693</v>
      </c>
      <c r="AN134" s="4">
        <f t="shared" si="147"/>
        <v>2.1811637926371219</v>
      </c>
      <c r="AO134" s="4">
        <f t="shared" si="148"/>
        <v>3.6276896654830608</v>
      </c>
      <c r="AP134" s="4">
        <f t="shared" si="149"/>
        <v>4.6587642835432916</v>
      </c>
      <c r="AQ134" s="4">
        <f t="shared" si="150"/>
        <v>2.3997112676775743</v>
      </c>
      <c r="AR134" s="4">
        <f t="shared" si="151"/>
        <v>2.3117036460574525</v>
      </c>
      <c r="AS134" s="4">
        <f t="shared" si="152"/>
        <v>-0.24174759778016153</v>
      </c>
      <c r="AT134" s="4">
        <f t="shared" si="153"/>
        <v>3.8100978522743105</v>
      </c>
      <c r="AU134" s="4">
        <f t="shared" si="154"/>
        <v>6.2327372263399639</v>
      </c>
      <c r="AV134" s="4">
        <f t="shared" si="155"/>
        <v>2.009895649488044</v>
      </c>
      <c r="AW134" s="4">
        <f t="shared" si="155"/>
        <v>4.8551364643969492</v>
      </c>
      <c r="AY134" s="2">
        <f t="shared" si="156"/>
        <v>50.052525179470621</v>
      </c>
      <c r="AZ134" s="2">
        <f t="shared" si="157"/>
        <v>52.221875514819729</v>
      </c>
      <c r="BA134" s="2">
        <f t="shared" si="158"/>
        <v>48.738239433978677</v>
      </c>
      <c r="BB134" s="2">
        <f t="shared" si="159"/>
        <v>47.963407055151578</v>
      </c>
      <c r="BC134" s="2">
        <f t="shared" si="160"/>
        <v>51.665746097006121</v>
      </c>
      <c r="BD134" s="2">
        <f t="shared" si="161"/>
        <v>53.793088743598624</v>
      </c>
      <c r="BE134" s="2">
        <f t="shared" si="162"/>
        <v>55.503819548774622</v>
      </c>
      <c r="BF134" s="2">
        <f t="shared" si="163"/>
        <v>55.456106292385279</v>
      </c>
      <c r="BG134" s="2">
        <f t="shared" si="164"/>
        <v>57.20453963850732</v>
      </c>
      <c r="BH134" s="2">
        <f t="shared" si="165"/>
        <v>56.633950954777973</v>
      </c>
      <c r="BI134" s="2">
        <f t="shared" si="166"/>
        <v>52.67988042345447</v>
      </c>
      <c r="BJ134" s="2">
        <f t="shared" si="167"/>
        <v>51.63440804732052</v>
      </c>
      <c r="BK134" s="2">
        <f t="shared" si="168"/>
        <v>54.250558176765693</v>
      </c>
      <c r="BL134" s="2">
        <f t="shared" si="169"/>
        <v>56.086253182018744</v>
      </c>
      <c r="BM134" s="2">
        <f t="shared" si="169"/>
        <v>56.72191033700701</v>
      </c>
      <c r="BO134" s="2" t="str">
        <f t="shared" si="170"/>
        <v/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242"/>
        <v/>
      </c>
      <c r="CE134" s="2" t="str">
        <f t="shared" si="184"/>
        <v/>
      </c>
      <c r="CF134" s="2" t="str">
        <f t="shared" si="185"/>
        <v/>
      </c>
      <c r="CG134" s="2" t="str">
        <f t="shared" si="186"/>
        <v/>
      </c>
      <c r="CH134" s="2" t="str">
        <f t="shared" si="187"/>
        <v/>
      </c>
      <c r="CI134" s="2" t="str">
        <f t="shared" si="188"/>
        <v/>
      </c>
      <c r="CJ134" s="2" t="str">
        <f t="shared" si="189"/>
        <v/>
      </c>
      <c r="CK134" s="2" t="str">
        <f t="shared" si="190"/>
        <v/>
      </c>
      <c r="CL134" s="2" t="str">
        <f t="shared" si="191"/>
        <v/>
      </c>
      <c r="CM134" s="2" t="str">
        <f t="shared" si="192"/>
        <v/>
      </c>
      <c r="CN134" s="2" t="str">
        <f t="shared" si="193"/>
        <v/>
      </c>
      <c r="CO134" s="2" t="str">
        <f t="shared" si="194"/>
        <v/>
      </c>
      <c r="CP134" s="2" t="str">
        <f t="shared" si="195"/>
        <v/>
      </c>
      <c r="CQ134" s="2" t="str">
        <f t="shared" si="196"/>
        <v/>
      </c>
      <c r="CR134" s="2" t="str">
        <f t="shared" si="197"/>
        <v/>
      </c>
      <c r="CS134" s="2" t="str">
        <f t="shared" si="243"/>
        <v/>
      </c>
      <c r="CU134" s="2">
        <f t="shared" si="198"/>
        <v>48.322345844691284</v>
      </c>
      <c r="CV134" s="2">
        <f t="shared" si="199"/>
        <v>50.795364379261244</v>
      </c>
      <c r="CW134" s="2">
        <f t="shared" si="200"/>
        <v>46.103264417019062</v>
      </c>
      <c r="CX134" s="2">
        <f t="shared" si="201"/>
        <v>46.190695152186613</v>
      </c>
      <c r="CY134" s="2">
        <f t="shared" si="202"/>
        <v>50.192478855614041</v>
      </c>
      <c r="CZ134" s="2">
        <f t="shared" si="203"/>
        <v>52.472058816397997</v>
      </c>
      <c r="DA134" s="2">
        <f t="shared" si="204"/>
        <v>54.41949862757329</v>
      </c>
      <c r="DB134" s="2">
        <f t="shared" si="205"/>
        <v>54.001827299512001</v>
      </c>
      <c r="DC134" s="2">
        <f t="shared" si="206"/>
        <v>55.441048574857874</v>
      </c>
      <c r="DD134" s="2">
        <f t="shared" si="207"/>
        <v>54.897741278839938</v>
      </c>
      <c r="DE134" s="2">
        <f t="shared" si="208"/>
        <v>50.354910776479308</v>
      </c>
      <c r="DF134" s="2">
        <f t="shared" si="209"/>
        <v>51.046199188481708</v>
      </c>
      <c r="DG134" s="2">
        <f t="shared" si="210"/>
        <v>53.950226086956519</v>
      </c>
      <c r="DH134" s="2">
        <f t="shared" si="211"/>
        <v>56.484160432984268</v>
      </c>
      <c r="DI134" s="2">
        <f t="shared" si="211"/>
        <v>57.641704466026916</v>
      </c>
      <c r="DK134" s="2">
        <f t="shared" si="256"/>
        <v>50.546470442782159</v>
      </c>
      <c r="DL134" s="2">
        <f t="shared" si="257"/>
        <v>52.638975556032491</v>
      </c>
      <c r="DM134" s="2">
        <f t="shared" si="214"/>
        <v>49.463951472986615</v>
      </c>
      <c r="DN134" s="2">
        <f t="shared" si="215"/>
        <v>48.432690802397502</v>
      </c>
      <c r="DO134" s="2">
        <f t="shared" si="216"/>
        <v>52.053329926561574</v>
      </c>
      <c r="DP134" s="2">
        <f t="shared" si="217"/>
        <v>54.123258882712776</v>
      </c>
      <c r="DQ134" s="2">
        <f t="shared" si="218"/>
        <v>55.772907618736056</v>
      </c>
      <c r="DR134" s="2">
        <f t="shared" si="219"/>
        <v>55.815388536364267</v>
      </c>
      <c r="DS134" s="2">
        <f t="shared" si="220"/>
        <v>57.601711525857596</v>
      </c>
      <c r="DT134" s="2">
        <f t="shared" si="221"/>
        <v>57.052522348511275</v>
      </c>
      <c r="DU134" s="2">
        <f t="shared" si="222"/>
        <v>53.300342056711088</v>
      </c>
      <c r="DV134" s="2">
        <f t="shared" si="223"/>
        <v>51.816231755506323</v>
      </c>
      <c r="DW134" s="2">
        <f t="shared" si="224"/>
        <v>54.343604410327146</v>
      </c>
      <c r="DX134" s="2">
        <f t="shared" si="225"/>
        <v>55.972759134023903</v>
      </c>
      <c r="DY134" s="2">
        <f t="shared" si="225"/>
        <v>56.428590190295893</v>
      </c>
      <c r="EA134" s="2">
        <f t="shared" si="226"/>
        <v>0.77791475183740755</v>
      </c>
      <c r="EB134" s="2">
        <f t="shared" si="227"/>
        <v>0.77375921427031369</v>
      </c>
      <c r="EC134" s="2">
        <f t="shared" si="228"/>
        <v>0.78405843004058018</v>
      </c>
      <c r="ED134" s="2">
        <f t="shared" si="229"/>
        <v>0.79068480922263185</v>
      </c>
      <c r="EE134" s="2">
        <f t="shared" si="230"/>
        <v>0.79171690007513729</v>
      </c>
      <c r="EF134" s="2">
        <f t="shared" si="231"/>
        <v>0.80004231719113006</v>
      </c>
      <c r="EG134" s="2">
        <f t="shared" si="232"/>
        <v>0.80117756589584244</v>
      </c>
      <c r="EH134" s="2">
        <f t="shared" si="233"/>
        <v>0.80189130828436928</v>
      </c>
      <c r="EI134" s="2">
        <f t="shared" si="234"/>
        <v>0.81618054441739341</v>
      </c>
      <c r="EJ134" s="2">
        <f t="shared" si="235"/>
        <v>0.80574760024360792</v>
      </c>
      <c r="EK134" s="2">
        <f t="shared" si="236"/>
        <v>0.78934778162341412</v>
      </c>
      <c r="EL134" s="2">
        <f t="shared" si="237"/>
        <v>0.76387530090010392</v>
      </c>
      <c r="EM134" s="2">
        <f t="shared" si="238"/>
        <v>0.76346883385898134</v>
      </c>
      <c r="EN134" s="2">
        <f t="shared" si="239"/>
        <v>0.77807242917535469</v>
      </c>
      <c r="EO134" s="2">
        <f t="shared" si="239"/>
        <v>0.75820897290622868</v>
      </c>
    </row>
    <row r="135" spans="2:145" x14ac:dyDescent="0.25">
      <c r="B135" s="2">
        <v>108</v>
      </c>
      <c r="C135" s="43">
        <v>49.856999999999999</v>
      </c>
      <c r="D135" s="43">
        <v>57</v>
      </c>
      <c r="E135" s="43">
        <v>58.866999999999997</v>
      </c>
      <c r="F135" s="43">
        <v>62.732999999999997</v>
      </c>
      <c r="G135" s="43">
        <v>70.05</v>
      </c>
      <c r="H135" s="43">
        <v>75.132999999999996</v>
      </c>
      <c r="I135" s="43">
        <v>81.849999999999994</v>
      </c>
      <c r="J135" s="43">
        <v>84.45</v>
      </c>
      <c r="K135" s="43">
        <v>78.617000000000004</v>
      </c>
      <c r="L135" s="43">
        <v>84.183000000000007</v>
      </c>
      <c r="M135" s="43">
        <v>87.183000000000007</v>
      </c>
      <c r="N135" s="43">
        <v>88</v>
      </c>
      <c r="O135" s="43">
        <v>96.033000000000001</v>
      </c>
      <c r="P135" s="43">
        <v>111.05</v>
      </c>
      <c r="Q135" s="43">
        <v>137.15</v>
      </c>
      <c r="S135" s="4">
        <f t="shared" si="240"/>
        <v>49.923787028380005</v>
      </c>
      <c r="T135" s="4">
        <f t="shared" si="244"/>
        <v>57.06380194947684</v>
      </c>
      <c r="U135" s="4">
        <f t="shared" si="245"/>
        <v>59.827685250905873</v>
      </c>
      <c r="V135" s="4">
        <f t="shared" si="246"/>
        <v>62.649955358295486</v>
      </c>
      <c r="W135" s="4">
        <f t="shared" si="247"/>
        <v>68.988631538006388</v>
      </c>
      <c r="X135" s="4">
        <f t="shared" si="248"/>
        <v>73.260442455898414</v>
      </c>
      <c r="Y135" s="4">
        <f t="shared" si="249"/>
        <v>78.042345379336012</v>
      </c>
      <c r="Z135" s="4">
        <f t="shared" si="250"/>
        <v>78.28807276983386</v>
      </c>
      <c r="AA135" s="4">
        <f t="shared" si="251"/>
        <v>76.085901770844444</v>
      </c>
      <c r="AB135" s="4">
        <f t="shared" si="252"/>
        <v>82.893355530994356</v>
      </c>
      <c r="AC135" s="4">
        <f t="shared" si="253"/>
        <v>86.172900016495134</v>
      </c>
      <c r="AD135" s="4">
        <f t="shared" si="254"/>
        <v>84.979720702042385</v>
      </c>
      <c r="AE135" s="4">
        <f t="shared" si="255"/>
        <v>91.514735499983431</v>
      </c>
      <c r="AF135" s="4">
        <f t="shared" si="141"/>
        <v>111.42639270598495</v>
      </c>
      <c r="AG135" s="4">
        <f t="shared" si="241"/>
        <v>134.0633162028422</v>
      </c>
      <c r="AI135" s="4">
        <f t="shared" si="142"/>
        <v>-6.6787028380005609E-2</v>
      </c>
      <c r="AJ135" s="4">
        <f t="shared" si="143"/>
        <v>-6.3801949476840036E-2</v>
      </c>
      <c r="AK135" s="4">
        <f t="shared" si="144"/>
        <v>-0.96068525090587542</v>
      </c>
      <c r="AL135" s="4">
        <f t="shared" si="145"/>
        <v>8.304464170451098E-2</v>
      </c>
      <c r="AM135" s="4">
        <f t="shared" si="146"/>
        <v>1.0613684619936095</v>
      </c>
      <c r="AN135" s="4">
        <f t="shared" si="147"/>
        <v>1.872557544101582</v>
      </c>
      <c r="AO135" s="4">
        <f t="shared" si="148"/>
        <v>3.8076546206639819</v>
      </c>
      <c r="AP135" s="4">
        <f t="shared" si="149"/>
        <v>6.1619272301661425</v>
      </c>
      <c r="AQ135" s="4">
        <f t="shared" si="150"/>
        <v>2.5310982291555604</v>
      </c>
      <c r="AR135" s="4">
        <f t="shared" si="151"/>
        <v>1.2896444690056512</v>
      </c>
      <c r="AS135" s="4">
        <f t="shared" si="152"/>
        <v>1.0100999835048725</v>
      </c>
      <c r="AT135" s="4">
        <f t="shared" si="153"/>
        <v>3.0202792979576145</v>
      </c>
      <c r="AU135" s="4">
        <f t="shared" si="154"/>
        <v>4.5182645000165707</v>
      </c>
      <c r="AV135" s="4">
        <f t="shared" si="155"/>
        <v>-0.376392705984955</v>
      </c>
      <c r="AW135" s="4">
        <f t="shared" si="155"/>
        <v>3.0866837971578036</v>
      </c>
      <c r="AY135" s="2">
        <f t="shared" si="156"/>
        <v>49.923787028257017</v>
      </c>
      <c r="AZ135" s="2">
        <f t="shared" si="157"/>
        <v>52.030047355769135</v>
      </c>
      <c r="BA135" s="2">
        <f t="shared" si="158"/>
        <v>48.587775753586946</v>
      </c>
      <c r="BB135" s="2">
        <f t="shared" si="159"/>
        <v>47.811471880199036</v>
      </c>
      <c r="BC135" s="2">
        <f t="shared" si="160"/>
        <v>51.506581844373777</v>
      </c>
      <c r="BD135" s="2">
        <f t="shared" si="161"/>
        <v>53.629936484135285</v>
      </c>
      <c r="BE135" s="2">
        <f t="shared" si="162"/>
        <v>55.320448044900985</v>
      </c>
      <c r="BF135" s="2">
        <f t="shared" si="163"/>
        <v>55.268334348760931</v>
      </c>
      <c r="BG135" s="2">
        <f t="shared" si="164"/>
        <v>56.996623112613428</v>
      </c>
      <c r="BH135" s="2">
        <f t="shared" si="165"/>
        <v>56.451095165164617</v>
      </c>
      <c r="BI135" s="2">
        <f t="shared" si="166"/>
        <v>52.491585371620744</v>
      </c>
      <c r="BJ135" s="2">
        <f t="shared" si="167"/>
        <v>51.446003767781797</v>
      </c>
      <c r="BK135" s="2">
        <f t="shared" si="168"/>
        <v>54.049306504491817</v>
      </c>
      <c r="BL135" s="2">
        <f t="shared" si="169"/>
        <v>55.89834389636281</v>
      </c>
      <c r="BM135" s="2">
        <f t="shared" si="169"/>
        <v>56.546142861003915</v>
      </c>
      <c r="BO135" s="2" t="str">
        <f t="shared" si="170"/>
        <v/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242"/>
        <v/>
      </c>
      <c r="CE135" s="2" t="str">
        <f t="shared" si="184"/>
        <v/>
      </c>
      <c r="CF135" s="2" t="str">
        <f t="shared" si="185"/>
        <v/>
      </c>
      <c r="CG135" s="2" t="str">
        <f t="shared" si="186"/>
        <v/>
      </c>
      <c r="CH135" s="2" t="str">
        <f t="shared" si="187"/>
        <v/>
      </c>
      <c r="CI135" s="2" t="str">
        <f t="shared" si="188"/>
        <v/>
      </c>
      <c r="CJ135" s="2" t="str">
        <f t="shared" si="189"/>
        <v/>
      </c>
      <c r="CK135" s="2" t="str">
        <f t="shared" si="190"/>
        <v/>
      </c>
      <c r="CL135" s="2" t="str">
        <f t="shared" si="191"/>
        <v/>
      </c>
      <c r="CM135" s="2" t="str">
        <f t="shared" si="192"/>
        <v/>
      </c>
      <c r="CN135" s="2" t="str">
        <f t="shared" si="193"/>
        <v/>
      </c>
      <c r="CO135" s="2" t="str">
        <f t="shared" si="194"/>
        <v/>
      </c>
      <c r="CP135" s="2" t="str">
        <f t="shared" si="195"/>
        <v/>
      </c>
      <c r="CQ135" s="2" t="str">
        <f t="shared" si="196"/>
        <v/>
      </c>
      <c r="CR135" s="2" t="str">
        <f t="shared" si="197"/>
        <v/>
      </c>
      <c r="CS135" s="2" t="str">
        <f t="shared" si="243"/>
        <v/>
      </c>
      <c r="CU135" s="2">
        <f t="shared" si="198"/>
        <v>48.04807563687595</v>
      </c>
      <c r="CV135" s="2">
        <f t="shared" si="199"/>
        <v>50.465505195477697</v>
      </c>
      <c r="CW135" s="2">
        <f t="shared" si="200"/>
        <v>45.735618158280822</v>
      </c>
      <c r="CX135" s="2">
        <f t="shared" si="201"/>
        <v>45.899575926080757</v>
      </c>
      <c r="CY135" s="2">
        <f t="shared" si="202"/>
        <v>49.903440650081983</v>
      </c>
      <c r="CZ135" s="2">
        <f t="shared" si="203"/>
        <v>52.199694487225528</v>
      </c>
      <c r="DA135" s="2">
        <f t="shared" si="204"/>
        <v>54.141910967159774</v>
      </c>
      <c r="DB135" s="2">
        <f t="shared" si="205"/>
        <v>53.686435613663555</v>
      </c>
      <c r="DC135" s="2">
        <f t="shared" si="206"/>
        <v>55.097705622749501</v>
      </c>
      <c r="DD135" s="2">
        <f t="shared" si="207"/>
        <v>54.575168804258219</v>
      </c>
      <c r="DE135" s="2">
        <f t="shared" si="208"/>
        <v>49.952067871578301</v>
      </c>
      <c r="DF135" s="2">
        <f t="shared" si="209"/>
        <v>50.777669553848675</v>
      </c>
      <c r="DG135" s="2">
        <f t="shared" si="210"/>
        <v>53.709334782608693</v>
      </c>
      <c r="DH135" s="2">
        <f t="shared" si="211"/>
        <v>56.298240187450524</v>
      </c>
      <c r="DI135" s="2">
        <f t="shared" si="211"/>
        <v>57.518220656098549</v>
      </c>
      <c r="DK135" s="2">
        <f t="shared" si="256"/>
        <v>50.412162361467111</v>
      </c>
      <c r="DL135" s="2">
        <f t="shared" si="257"/>
        <v>52.447255077031969</v>
      </c>
      <c r="DM135" s="2">
        <f t="shared" si="214"/>
        <v>49.304185267355344</v>
      </c>
      <c r="DN135" s="2">
        <f t="shared" si="215"/>
        <v>48.273067423294705</v>
      </c>
      <c r="DO135" s="2">
        <f t="shared" si="216"/>
        <v>51.891223124266823</v>
      </c>
      <c r="DP135" s="2">
        <f t="shared" si="217"/>
        <v>53.955949292243986</v>
      </c>
      <c r="DQ135" s="2">
        <f t="shared" si="218"/>
        <v>55.587182953274393</v>
      </c>
      <c r="DR135" s="2">
        <f t="shared" si="219"/>
        <v>55.624758154068751</v>
      </c>
      <c r="DS135" s="2">
        <f t="shared" si="220"/>
        <v>57.386665074230976</v>
      </c>
      <c r="DT135" s="2">
        <f t="shared" si="221"/>
        <v>56.863556419531427</v>
      </c>
      <c r="DU135" s="2">
        <f t="shared" si="222"/>
        <v>53.109671296933854</v>
      </c>
      <c r="DV135" s="2">
        <f t="shared" si="223"/>
        <v>51.634417539794413</v>
      </c>
      <c r="DW135" s="2">
        <f t="shared" si="224"/>
        <v>54.145365901189187</v>
      </c>
      <c r="DX135" s="2">
        <f t="shared" si="225"/>
        <v>55.79431868443848</v>
      </c>
      <c r="DY135" s="2">
        <f t="shared" si="225"/>
        <v>56.263425627045351</v>
      </c>
      <c r="EA135" s="2">
        <f t="shared" si="226"/>
        <v>0.79341902810500609</v>
      </c>
      <c r="EB135" s="2">
        <f t="shared" si="227"/>
        <v>0.78947508707020997</v>
      </c>
      <c r="EC135" s="2">
        <f t="shared" si="228"/>
        <v>0.79924448893040634</v>
      </c>
      <c r="ED135" s="2">
        <f t="shared" si="229"/>
        <v>0.80552045640883863</v>
      </c>
      <c r="EE135" s="2">
        <f t="shared" si="230"/>
        <v>0.80649729792452396</v>
      </c>
      <c r="EF135" s="2">
        <f t="shared" si="231"/>
        <v>0.81437043919986729</v>
      </c>
      <c r="EG135" s="2">
        <f t="shared" si="232"/>
        <v>0.81544310625539873</v>
      </c>
      <c r="EH135" s="2">
        <f t="shared" si="233"/>
        <v>0.81611739126073757</v>
      </c>
      <c r="EI135" s="2">
        <f t="shared" si="234"/>
        <v>0.82959857092920553</v>
      </c>
      <c r="EJ135" s="2">
        <f t="shared" si="235"/>
        <v>0.81975900777737365</v>
      </c>
      <c r="EK135" s="2">
        <f t="shared" si="236"/>
        <v>0.80425473308336248</v>
      </c>
      <c r="EL135" s="2">
        <f t="shared" si="237"/>
        <v>0.78008262043986187</v>
      </c>
      <c r="EM135" s="2">
        <f t="shared" si="238"/>
        <v>0.77969600653712001</v>
      </c>
      <c r="EN135" s="2">
        <f t="shared" si="239"/>
        <v>0.79356861871829942</v>
      </c>
      <c r="EO135" s="2">
        <f t="shared" si="239"/>
        <v>0.7746905052916212</v>
      </c>
    </row>
    <row r="136" spans="2:145" x14ac:dyDescent="0.25">
      <c r="B136" s="2">
        <v>109</v>
      </c>
      <c r="C136" s="43">
        <v>50.667000000000002</v>
      </c>
      <c r="D136" s="43">
        <v>55.167000000000002</v>
      </c>
      <c r="E136" s="43">
        <v>56.45</v>
      </c>
      <c r="F136" s="43">
        <v>58.232999999999997</v>
      </c>
      <c r="G136" s="43">
        <v>67.216999999999999</v>
      </c>
      <c r="H136" s="43">
        <v>71.983000000000004</v>
      </c>
      <c r="I136" s="43">
        <v>76.867000000000004</v>
      </c>
      <c r="J136" s="43">
        <v>77.516999999999996</v>
      </c>
      <c r="K136" s="43">
        <v>70.016999999999996</v>
      </c>
      <c r="L136" s="43">
        <v>77.55</v>
      </c>
      <c r="M136" s="43">
        <v>84.95</v>
      </c>
      <c r="N136" s="43">
        <v>90.033000000000001</v>
      </c>
      <c r="O136" s="43">
        <v>97.5</v>
      </c>
      <c r="P136" s="43">
        <v>111.117</v>
      </c>
      <c r="Q136" s="43">
        <v>146.61699999999999</v>
      </c>
      <c r="S136" s="4">
        <f t="shared" si="240"/>
        <v>49.797347122646144</v>
      </c>
      <c r="T136" s="4">
        <f t="shared" si="244"/>
        <v>56.936851539728856</v>
      </c>
      <c r="U136" s="4">
        <f t="shared" si="245"/>
        <v>58.982145576663584</v>
      </c>
      <c r="V136" s="4">
        <f t="shared" si="246"/>
        <v>60.912264421121378</v>
      </c>
      <c r="W136" s="4">
        <f t="shared" si="247"/>
        <v>67.086668298125119</v>
      </c>
      <c r="X136" s="4">
        <f t="shared" si="248"/>
        <v>70.063093328010723</v>
      </c>
      <c r="Y136" s="4">
        <f t="shared" si="249"/>
        <v>73.805924359360617</v>
      </c>
      <c r="Z136" s="4">
        <f t="shared" si="250"/>
        <v>73.262332399593646</v>
      </c>
      <c r="AA136" s="4">
        <f t="shared" si="251"/>
        <v>69.708595028033983</v>
      </c>
      <c r="AB136" s="4">
        <f t="shared" si="252"/>
        <v>76.478314936557112</v>
      </c>
      <c r="AC136" s="4">
        <f t="shared" si="253"/>
        <v>83.180015248439531</v>
      </c>
      <c r="AD136" s="4">
        <f t="shared" si="254"/>
        <v>87.118239526430344</v>
      </c>
      <c r="AE136" s="4">
        <f t="shared" si="255"/>
        <v>93.632783849557512</v>
      </c>
      <c r="AF136" s="4">
        <f t="shared" si="141"/>
        <v>114.0863539926158</v>
      </c>
      <c r="AG136" s="4">
        <f t="shared" si="241"/>
        <v>145.43065596011863</v>
      </c>
      <c r="AI136" s="4">
        <f t="shared" si="142"/>
        <v>0.86965287735385743</v>
      </c>
      <c r="AJ136" s="4">
        <f t="shared" si="143"/>
        <v>-1.7698515397288546</v>
      </c>
      <c r="AK136" s="4">
        <f t="shared" si="144"/>
        <v>-2.5321455766635808</v>
      </c>
      <c r="AL136" s="4">
        <f t="shared" si="145"/>
        <v>-2.6792644211213812</v>
      </c>
      <c r="AM136" s="4">
        <f t="shared" si="146"/>
        <v>0.13033170187487997</v>
      </c>
      <c r="AN136" s="4">
        <f t="shared" si="147"/>
        <v>1.9199066719892812</v>
      </c>
      <c r="AO136" s="4">
        <f t="shared" si="148"/>
        <v>3.0610756406393875</v>
      </c>
      <c r="AP136" s="4">
        <f t="shared" si="149"/>
        <v>4.2546676004063499</v>
      </c>
      <c r="AQ136" s="4">
        <f t="shared" si="150"/>
        <v>0.30840497196601291</v>
      </c>
      <c r="AR136" s="4">
        <f t="shared" si="151"/>
        <v>1.0716850634428852</v>
      </c>
      <c r="AS136" s="4">
        <f t="shared" si="152"/>
        <v>1.7699847515604716</v>
      </c>
      <c r="AT136" s="4">
        <f t="shared" si="153"/>
        <v>2.9147604735696575</v>
      </c>
      <c r="AU136" s="4">
        <f t="shared" si="154"/>
        <v>3.8672161504424878</v>
      </c>
      <c r="AV136" s="4">
        <f t="shared" si="155"/>
        <v>-2.9693539926157939</v>
      </c>
      <c r="AW136" s="4">
        <f t="shared" si="155"/>
        <v>1.1863440398813623</v>
      </c>
      <c r="AY136" s="2">
        <f t="shared" si="156"/>
        <v>49.797347122144231</v>
      </c>
      <c r="AZ136" s="2">
        <f t="shared" si="157"/>
        <v>51.840831949470271</v>
      </c>
      <c r="BA136" s="2">
        <f t="shared" si="158"/>
        <v>48.4405514764616</v>
      </c>
      <c r="BB136" s="2">
        <f t="shared" si="159"/>
        <v>47.661405497069758</v>
      </c>
      <c r="BC136" s="2">
        <f t="shared" si="160"/>
        <v>51.349454716042551</v>
      </c>
      <c r="BD136" s="2">
        <f t="shared" si="161"/>
        <v>53.46829480403742</v>
      </c>
      <c r="BE136" s="2">
        <f t="shared" si="162"/>
        <v>55.138460146444359</v>
      </c>
      <c r="BF136" s="2">
        <f t="shared" si="163"/>
        <v>55.082452570525632</v>
      </c>
      <c r="BG136" s="2">
        <f t="shared" si="164"/>
        <v>56.790239631847179</v>
      </c>
      <c r="BH136" s="2">
        <f t="shared" si="165"/>
        <v>56.270043059184808</v>
      </c>
      <c r="BI136" s="2">
        <f t="shared" si="166"/>
        <v>52.306879272074234</v>
      </c>
      <c r="BJ136" s="2">
        <f t="shared" si="167"/>
        <v>51.259641795073513</v>
      </c>
      <c r="BK136" s="2">
        <f t="shared" si="168"/>
        <v>53.849049214160729</v>
      </c>
      <c r="BL136" s="2">
        <f t="shared" si="169"/>
        <v>55.711071210976108</v>
      </c>
      <c r="BM136" s="2">
        <f t="shared" si="169"/>
        <v>56.370055266686741</v>
      </c>
      <c r="BO136" s="2" t="str">
        <f t="shared" si="170"/>
        <v/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242"/>
        <v/>
      </c>
      <c r="CE136" s="2" t="str">
        <f t="shared" si="184"/>
        <v/>
      </c>
      <c r="CF136" s="2" t="str">
        <f t="shared" si="185"/>
        <v/>
      </c>
      <c r="CG136" s="2" t="str">
        <f t="shared" si="186"/>
        <v/>
      </c>
      <c r="CH136" s="2" t="str">
        <f t="shared" si="187"/>
        <v/>
      </c>
      <c r="CI136" s="2" t="str">
        <f t="shared" si="188"/>
        <v/>
      </c>
      <c r="CJ136" s="2" t="str">
        <f t="shared" si="189"/>
        <v/>
      </c>
      <c r="CK136" s="2" t="str">
        <f t="shared" si="190"/>
        <v/>
      </c>
      <c r="CL136" s="2" t="str">
        <f t="shared" si="191"/>
        <v/>
      </c>
      <c r="CM136" s="2" t="str">
        <f t="shared" si="192"/>
        <v/>
      </c>
      <c r="CN136" s="2" t="str">
        <f t="shared" si="193"/>
        <v/>
      </c>
      <c r="CO136" s="2" t="str">
        <f t="shared" si="194"/>
        <v/>
      </c>
      <c r="CP136" s="2" t="str">
        <f t="shared" si="195"/>
        <v/>
      </c>
      <c r="CQ136" s="2" t="str">
        <f t="shared" si="196"/>
        <v/>
      </c>
      <c r="CR136" s="2" t="str">
        <f t="shared" si="197"/>
        <v/>
      </c>
      <c r="CS136" s="2" t="str">
        <f t="shared" si="243"/>
        <v/>
      </c>
      <c r="CU136" s="2">
        <f t="shared" si="198"/>
        <v>47.77380542906063</v>
      </c>
      <c r="CV136" s="2">
        <f t="shared" si="199"/>
        <v>50.135646011694142</v>
      </c>
      <c r="CW136" s="2">
        <f t="shared" si="200"/>
        <v>45.367971899542582</v>
      </c>
      <c r="CX136" s="2">
        <f t="shared" si="201"/>
        <v>45.608456699974894</v>
      </c>
      <c r="CY136" s="2">
        <f t="shared" si="202"/>
        <v>49.614402444549924</v>
      </c>
      <c r="CZ136" s="2">
        <f t="shared" si="203"/>
        <v>51.927330158053067</v>
      </c>
      <c r="DA136" s="2">
        <f t="shared" si="204"/>
        <v>53.864323306746265</v>
      </c>
      <c r="DB136" s="2">
        <f t="shared" si="205"/>
        <v>53.371043927815101</v>
      </c>
      <c r="DC136" s="2">
        <f t="shared" si="206"/>
        <v>54.754362670641136</v>
      </c>
      <c r="DD136" s="2">
        <f t="shared" si="207"/>
        <v>54.252596329676507</v>
      </c>
      <c r="DE136" s="2">
        <f t="shared" si="208"/>
        <v>49.549224966677286</v>
      </c>
      <c r="DF136" s="2">
        <f t="shared" si="209"/>
        <v>50.509139919215642</v>
      </c>
      <c r="DG136" s="2">
        <f t="shared" si="210"/>
        <v>53.468443478260866</v>
      </c>
      <c r="DH136" s="2">
        <f t="shared" si="211"/>
        <v>56.112319941916773</v>
      </c>
      <c r="DI136" s="2">
        <f t="shared" si="211"/>
        <v>57.394736846170183</v>
      </c>
      <c r="DK136" s="2">
        <f t="shared" si="256"/>
        <v>50.27785428015207</v>
      </c>
      <c r="DL136" s="2">
        <f t="shared" si="257"/>
        <v>52.255534598031453</v>
      </c>
      <c r="DM136" s="2">
        <f t="shared" si="214"/>
        <v>49.144419061724072</v>
      </c>
      <c r="DN136" s="2">
        <f t="shared" si="215"/>
        <v>48.113444044191908</v>
      </c>
      <c r="DO136" s="2">
        <f t="shared" si="216"/>
        <v>51.729116321972072</v>
      </c>
      <c r="DP136" s="2">
        <f t="shared" si="217"/>
        <v>53.788639701775182</v>
      </c>
      <c r="DQ136" s="2">
        <f t="shared" si="218"/>
        <v>55.401458287812744</v>
      </c>
      <c r="DR136" s="2">
        <f t="shared" si="219"/>
        <v>55.434127771773234</v>
      </c>
      <c r="DS136" s="2">
        <f t="shared" si="220"/>
        <v>57.171618622604356</v>
      </c>
      <c r="DT136" s="2">
        <f t="shared" si="221"/>
        <v>56.67459049055158</v>
      </c>
      <c r="DU136" s="2">
        <f t="shared" si="222"/>
        <v>52.91900053715662</v>
      </c>
      <c r="DV136" s="2">
        <f t="shared" si="223"/>
        <v>51.452603324082489</v>
      </c>
      <c r="DW136" s="2">
        <f t="shared" si="224"/>
        <v>53.947127392051229</v>
      </c>
      <c r="DX136" s="2">
        <f t="shared" si="225"/>
        <v>55.615878234853042</v>
      </c>
      <c r="DY136" s="2">
        <f t="shared" si="225"/>
        <v>56.098261063794808</v>
      </c>
      <c r="EA136" s="2">
        <f t="shared" si="226"/>
        <v>0.80810791378993974</v>
      </c>
      <c r="EB136" s="2">
        <f t="shared" si="227"/>
        <v>0.80437526234447276</v>
      </c>
      <c r="EC136" s="2">
        <f t="shared" si="228"/>
        <v>0.81361646144259081</v>
      </c>
      <c r="ED136" s="2">
        <f t="shared" si="229"/>
        <v>0.81954457847233442</v>
      </c>
      <c r="EE136" s="2">
        <f t="shared" si="230"/>
        <v>0.82046667873938073</v>
      </c>
      <c r="EF136" s="2">
        <f t="shared" si="231"/>
        <v>0.82789273346916903</v>
      </c>
      <c r="EG136" s="2">
        <f t="shared" si="232"/>
        <v>0.82890367820143018</v>
      </c>
      <c r="EH136" s="2">
        <f t="shared" si="233"/>
        <v>0.82953906489185747</v>
      </c>
      <c r="EI136" s="2">
        <f t="shared" si="234"/>
        <v>0.84222647566657904</v>
      </c>
      <c r="EJ136" s="2">
        <f t="shared" si="235"/>
        <v>0.83296927882740524</v>
      </c>
      <c r="EK136" s="2">
        <f t="shared" si="236"/>
        <v>0.81834954516115832</v>
      </c>
      <c r="EL136" s="2">
        <f t="shared" si="237"/>
        <v>0.79547534327925518</v>
      </c>
      <c r="EM136" s="2">
        <f t="shared" si="238"/>
        <v>0.79510868223273756</v>
      </c>
      <c r="EN136" s="2">
        <f t="shared" si="239"/>
        <v>0.80824943841625807</v>
      </c>
      <c r="EO136" s="2">
        <f t="shared" si="239"/>
        <v>0.79035921334839476</v>
      </c>
    </row>
    <row r="137" spans="2:145" x14ac:dyDescent="0.25">
      <c r="B137" s="2">
        <v>110</v>
      </c>
      <c r="C137" s="43">
        <v>49.27</v>
      </c>
      <c r="D137" s="43">
        <v>54.95</v>
      </c>
      <c r="E137" s="43">
        <v>54.75</v>
      </c>
      <c r="F137" s="43">
        <v>54.966999999999999</v>
      </c>
      <c r="G137" s="43">
        <v>63.25</v>
      </c>
      <c r="H137" s="43">
        <v>66.349999999999994</v>
      </c>
      <c r="I137" s="43">
        <v>69.95</v>
      </c>
      <c r="J137" s="43">
        <v>69.582999999999998</v>
      </c>
      <c r="K137" s="43">
        <v>64.582999999999998</v>
      </c>
      <c r="L137" s="43">
        <v>69.733000000000004</v>
      </c>
      <c r="M137" s="43">
        <v>79.283000000000001</v>
      </c>
      <c r="N137" s="43">
        <v>87.2</v>
      </c>
      <c r="O137" s="43">
        <v>92.516999999999996</v>
      </c>
      <c r="P137" s="43">
        <v>109.8</v>
      </c>
      <c r="Q137" s="43">
        <v>152.85</v>
      </c>
      <c r="S137" s="4">
        <f t="shared" si="240"/>
        <v>49.67287704224286</v>
      </c>
      <c r="T137" s="4">
        <f t="shared" si="244"/>
        <v>56.379014139751476</v>
      </c>
      <c r="U137" s="4">
        <f t="shared" si="245"/>
        <v>57.256983393410394</v>
      </c>
      <c r="V137" s="4">
        <f t="shared" si="246"/>
        <v>58.273499590292516</v>
      </c>
      <c r="W137" s="4">
        <f t="shared" si="247"/>
        <v>63.931677651026497</v>
      </c>
      <c r="X137" s="4">
        <f t="shared" si="248"/>
        <v>65.727464394722418</v>
      </c>
      <c r="Y137" s="4">
        <f t="shared" si="249"/>
        <v>68.571103564767412</v>
      </c>
      <c r="Z137" s="4">
        <f t="shared" si="250"/>
        <v>67.53132364181424</v>
      </c>
      <c r="AA137" s="4">
        <f t="shared" si="251"/>
        <v>64.204318594614634</v>
      </c>
      <c r="AB137" s="4">
        <f t="shared" si="252"/>
        <v>69.596480944236646</v>
      </c>
      <c r="AC137" s="4">
        <f t="shared" si="253"/>
        <v>77.085657856219427</v>
      </c>
      <c r="AD137" s="4">
        <f t="shared" si="254"/>
        <v>86.667694283513214</v>
      </c>
      <c r="AE137" s="4">
        <f t="shared" si="255"/>
        <v>93.060852821907062</v>
      </c>
      <c r="AF137" s="4">
        <f t="shared" si="141"/>
        <v>111.03679725873728</v>
      </c>
      <c r="AG137" s="4">
        <f t="shared" si="241"/>
        <v>154.67786764726671</v>
      </c>
      <c r="AI137" s="4">
        <f t="shared" si="142"/>
        <v>-0.40287704224285648</v>
      </c>
      <c r="AJ137" s="4">
        <f t="shared" si="143"/>
        <v>-1.4290141397514731</v>
      </c>
      <c r="AK137" s="4">
        <f t="shared" si="144"/>
        <v>-2.506983393410394</v>
      </c>
      <c r="AL137" s="4">
        <f t="shared" si="145"/>
        <v>-3.3064995902925176</v>
      </c>
      <c r="AM137" s="4">
        <f t="shared" si="146"/>
        <v>-0.68167765102649724</v>
      </c>
      <c r="AN137" s="4">
        <f t="shared" si="147"/>
        <v>0.62253560527757656</v>
      </c>
      <c r="AO137" s="4">
        <f t="shared" si="148"/>
        <v>1.3788964352325905</v>
      </c>
      <c r="AP137" s="4">
        <f t="shared" si="149"/>
        <v>2.0516763581857589</v>
      </c>
      <c r="AQ137" s="4">
        <f t="shared" si="150"/>
        <v>0.37868140538536466</v>
      </c>
      <c r="AR137" s="4">
        <f t="shared" si="151"/>
        <v>0.13651905576335821</v>
      </c>
      <c r="AS137" s="4">
        <f t="shared" si="152"/>
        <v>2.197342143780574</v>
      </c>
      <c r="AT137" s="4">
        <f t="shared" si="153"/>
        <v>0.53230571648678904</v>
      </c>
      <c r="AU137" s="4">
        <f t="shared" si="154"/>
        <v>-0.54385282190706619</v>
      </c>
      <c r="AV137" s="4">
        <f t="shared" si="155"/>
        <v>-1.2367972587372833</v>
      </c>
      <c r="AW137" s="4">
        <f t="shared" si="155"/>
        <v>-1.8278676472667144</v>
      </c>
      <c r="AY137" s="2">
        <f t="shared" si="156"/>
        <v>49.672877040284618</v>
      </c>
      <c r="AZ137" s="2">
        <f t="shared" si="157"/>
        <v>51.653899419358936</v>
      </c>
      <c r="BA137" s="2">
        <f t="shared" si="158"/>
        <v>48.296089491915289</v>
      </c>
      <c r="BB137" s="2">
        <f t="shared" si="159"/>
        <v>47.512914619207649</v>
      </c>
      <c r="BC137" s="2">
        <f t="shared" si="160"/>
        <v>51.194079567695972</v>
      </c>
      <c r="BD137" s="2">
        <f t="shared" si="161"/>
        <v>53.307936411869939</v>
      </c>
      <c r="BE137" s="2">
        <f t="shared" si="162"/>
        <v>54.957656759233089</v>
      </c>
      <c r="BF137" s="2">
        <f t="shared" si="163"/>
        <v>54.898190972322325</v>
      </c>
      <c r="BG137" s="2">
        <f t="shared" si="164"/>
        <v>56.585133215376018</v>
      </c>
      <c r="BH137" s="2">
        <f t="shared" si="165"/>
        <v>56.090513213374699</v>
      </c>
      <c r="BI137" s="2">
        <f t="shared" si="166"/>
        <v>52.125279876845255</v>
      </c>
      <c r="BJ137" s="2">
        <f t="shared" si="167"/>
        <v>51.075109751149647</v>
      </c>
      <c r="BK137" s="2">
        <f t="shared" si="168"/>
        <v>53.649681760583178</v>
      </c>
      <c r="BL137" s="2">
        <f t="shared" si="169"/>
        <v>55.524414219013813</v>
      </c>
      <c r="BM137" s="2">
        <f t="shared" si="169"/>
        <v>56.193752997730058</v>
      </c>
      <c r="BO137" s="2" t="str">
        <f t="shared" si="170"/>
        <v/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242"/>
        <v/>
      </c>
      <c r="CE137" s="2" t="str">
        <f t="shared" si="184"/>
        <v/>
      </c>
      <c r="CF137" s="2" t="str">
        <f t="shared" si="185"/>
        <v/>
      </c>
      <c r="CG137" s="2" t="str">
        <f t="shared" si="186"/>
        <v/>
      </c>
      <c r="CH137" s="2" t="str">
        <f t="shared" si="187"/>
        <v/>
      </c>
      <c r="CI137" s="2" t="str">
        <f t="shared" si="188"/>
        <v/>
      </c>
      <c r="CJ137" s="2" t="str">
        <f t="shared" si="189"/>
        <v/>
      </c>
      <c r="CK137" s="2" t="str">
        <f t="shared" si="190"/>
        <v/>
      </c>
      <c r="CL137" s="2" t="str">
        <f t="shared" si="191"/>
        <v/>
      </c>
      <c r="CM137" s="2" t="str">
        <f t="shared" si="192"/>
        <v/>
      </c>
      <c r="CN137" s="2" t="str">
        <f t="shared" si="193"/>
        <v/>
      </c>
      <c r="CO137" s="2" t="str">
        <f t="shared" si="194"/>
        <v/>
      </c>
      <c r="CP137" s="2" t="str">
        <f t="shared" si="195"/>
        <v/>
      </c>
      <c r="CQ137" s="2" t="str">
        <f t="shared" si="196"/>
        <v/>
      </c>
      <c r="CR137" s="2" t="str">
        <f t="shared" si="197"/>
        <v/>
      </c>
      <c r="CS137" s="2" t="str">
        <f t="shared" si="243"/>
        <v/>
      </c>
      <c r="CU137" s="2">
        <f t="shared" si="198"/>
        <v>47.499535221245303</v>
      </c>
      <c r="CV137" s="2">
        <f t="shared" si="199"/>
        <v>49.805786827910595</v>
      </c>
      <c r="CW137" s="2">
        <f t="shared" si="200"/>
        <v>45.000325640804341</v>
      </c>
      <c r="CX137" s="2">
        <f t="shared" si="201"/>
        <v>45.317337473869031</v>
      </c>
      <c r="CY137" s="2">
        <f t="shared" si="202"/>
        <v>49.325364239017858</v>
      </c>
      <c r="CZ137" s="2">
        <f t="shared" si="203"/>
        <v>51.654965828880599</v>
      </c>
      <c r="DA137" s="2">
        <f t="shared" si="204"/>
        <v>53.586735646332755</v>
      </c>
      <c r="DB137" s="2">
        <f t="shared" si="205"/>
        <v>53.055652241966655</v>
      </c>
      <c r="DC137" s="2">
        <f t="shared" si="206"/>
        <v>54.411019718532771</v>
      </c>
      <c r="DD137" s="2">
        <f t="shared" si="207"/>
        <v>53.930023855094788</v>
      </c>
      <c r="DE137" s="2">
        <f t="shared" si="208"/>
        <v>49.146382061776279</v>
      </c>
      <c r="DF137" s="2">
        <f t="shared" si="209"/>
        <v>50.240610284582608</v>
      </c>
      <c r="DG137" s="2">
        <f t="shared" si="210"/>
        <v>53.22755217391304</v>
      </c>
      <c r="DH137" s="2">
        <f t="shared" si="211"/>
        <v>55.926399696383022</v>
      </c>
      <c r="DI137" s="2">
        <f t="shared" si="211"/>
        <v>57.271253036241816</v>
      </c>
      <c r="DK137" s="2">
        <f t="shared" si="256"/>
        <v>50.143546198837029</v>
      </c>
      <c r="DL137" s="2">
        <f t="shared" si="257"/>
        <v>52.063814119030937</v>
      </c>
      <c r="DM137" s="2">
        <f t="shared" si="214"/>
        <v>48.984652856092801</v>
      </c>
      <c r="DN137" s="2">
        <f t="shared" si="215"/>
        <v>47.953820665089111</v>
      </c>
      <c r="DO137" s="2">
        <f t="shared" si="216"/>
        <v>51.56700951967732</v>
      </c>
      <c r="DP137" s="2">
        <f t="shared" si="217"/>
        <v>53.621330111306392</v>
      </c>
      <c r="DQ137" s="2">
        <f t="shared" si="218"/>
        <v>55.215733622351088</v>
      </c>
      <c r="DR137" s="2">
        <f t="shared" si="219"/>
        <v>55.243497389477717</v>
      </c>
      <c r="DS137" s="2">
        <f t="shared" si="220"/>
        <v>56.956572170977729</v>
      </c>
      <c r="DT137" s="2">
        <f t="shared" si="221"/>
        <v>56.485624561571733</v>
      </c>
      <c r="DU137" s="2">
        <f t="shared" si="222"/>
        <v>52.728329777379386</v>
      </c>
      <c r="DV137" s="2">
        <f t="shared" si="223"/>
        <v>51.270789108370579</v>
      </c>
      <c r="DW137" s="2">
        <f t="shared" si="224"/>
        <v>53.748888882913263</v>
      </c>
      <c r="DX137" s="2">
        <f t="shared" si="225"/>
        <v>55.437437785267619</v>
      </c>
      <c r="DY137" s="2">
        <f t="shared" si="225"/>
        <v>55.933096500544281</v>
      </c>
      <c r="EA137" s="2">
        <f t="shared" si="226"/>
        <v>0.82198668517589979</v>
      </c>
      <c r="EB137" s="2">
        <f t="shared" si="227"/>
        <v>0.81846335459098052</v>
      </c>
      <c r="EC137" s="2">
        <f t="shared" si="228"/>
        <v>0.82718202422346532</v>
      </c>
      <c r="ED137" s="2">
        <f t="shared" si="229"/>
        <v>0.83276735943177993</v>
      </c>
      <c r="EE137" s="2">
        <f t="shared" si="230"/>
        <v>0.83363560898821631</v>
      </c>
      <c r="EF137" s="2">
        <f t="shared" si="231"/>
        <v>0.84062276647446077</v>
      </c>
      <c r="EG137" s="2">
        <f t="shared" si="232"/>
        <v>0.84157324507621545</v>
      </c>
      <c r="EH137" s="2">
        <f t="shared" si="233"/>
        <v>0.84217054047530904</v>
      </c>
      <c r="EI137" s="2">
        <f t="shared" si="234"/>
        <v>0.85408316562286934</v>
      </c>
      <c r="EJ137" s="2">
        <f t="shared" si="235"/>
        <v>0.84539394311652205</v>
      </c>
      <c r="EK137" s="2">
        <f t="shared" si="236"/>
        <v>0.83164190311678088</v>
      </c>
      <c r="EL137" s="2">
        <f t="shared" si="237"/>
        <v>0.81005301924047024</v>
      </c>
      <c r="EM137" s="2">
        <f t="shared" si="238"/>
        <v>0.80970624048259632</v>
      </c>
      <c r="EN137" s="2">
        <f t="shared" si="239"/>
        <v>0.8221202270177087</v>
      </c>
      <c r="EO137" s="2">
        <f t="shared" si="239"/>
        <v>0.80521225265330465</v>
      </c>
    </row>
    <row r="138" spans="2:145" x14ac:dyDescent="0.25">
      <c r="B138" s="2">
        <v>111</v>
      </c>
      <c r="C138" s="43">
        <v>49.031999999999996</v>
      </c>
      <c r="D138" s="43">
        <v>53.767000000000003</v>
      </c>
      <c r="E138" s="43">
        <v>51.082999999999998</v>
      </c>
      <c r="F138" s="43">
        <v>51.05</v>
      </c>
      <c r="G138" s="43">
        <v>60.067</v>
      </c>
      <c r="H138" s="43">
        <v>61.582999999999998</v>
      </c>
      <c r="I138" s="43">
        <v>64.183000000000007</v>
      </c>
      <c r="J138" s="43">
        <v>63.35</v>
      </c>
      <c r="K138" s="43">
        <v>58.3</v>
      </c>
      <c r="L138" s="43">
        <v>63.25</v>
      </c>
      <c r="M138" s="43">
        <v>72.582999999999998</v>
      </c>
      <c r="N138" s="43">
        <v>82.832999999999998</v>
      </c>
      <c r="O138" s="43">
        <v>86.867000000000004</v>
      </c>
      <c r="P138" s="43">
        <v>102.483</v>
      </c>
      <c r="Q138" s="43">
        <v>154.833</v>
      </c>
      <c r="S138" s="4">
        <f t="shared" si="240"/>
        <v>49.550067792969621</v>
      </c>
      <c r="T138" s="4">
        <f t="shared" si="244"/>
        <v>55.425236530308595</v>
      </c>
      <c r="U138" s="4">
        <f t="shared" si="245"/>
        <v>54.971550285232084</v>
      </c>
      <c r="V138" s="4">
        <f t="shared" si="246"/>
        <v>55.233148426265132</v>
      </c>
      <c r="W138" s="4">
        <f t="shared" si="247"/>
        <v>60.197090000998855</v>
      </c>
      <c r="X138" s="4">
        <f t="shared" si="248"/>
        <v>61.276537940334002</v>
      </c>
      <c r="Y138" s="4">
        <f t="shared" si="249"/>
        <v>63.495244074628353</v>
      </c>
      <c r="Z138" s="4">
        <f t="shared" si="250"/>
        <v>62.356658992752692</v>
      </c>
      <c r="AA138" s="4">
        <f t="shared" si="251"/>
        <v>60.266913285393883</v>
      </c>
      <c r="AB138" s="4">
        <f t="shared" si="252"/>
        <v>63.722775021364946</v>
      </c>
      <c r="AC138" s="4">
        <f t="shared" si="253"/>
        <v>69.44897708275677</v>
      </c>
      <c r="AD138" s="4">
        <f t="shared" si="254"/>
        <v>83.236469442701065</v>
      </c>
      <c r="AE138" s="4">
        <f t="shared" si="255"/>
        <v>89.430120441711296</v>
      </c>
      <c r="AF138" s="4">
        <f t="shared" si="141"/>
        <v>102.17945222953644</v>
      </c>
      <c r="AG138" s="4">
        <f t="shared" si="241"/>
        <v>159.56299545706869</v>
      </c>
      <c r="AI138" s="4">
        <f t="shared" si="142"/>
        <v>-0.51806779296962446</v>
      </c>
      <c r="AJ138" s="4">
        <f t="shared" si="143"/>
        <v>-1.6582365303085922</v>
      </c>
      <c r="AK138" s="4">
        <f t="shared" si="144"/>
        <v>-3.8885502852320855</v>
      </c>
      <c r="AL138" s="4">
        <f t="shared" si="145"/>
        <v>-4.1831484262651344</v>
      </c>
      <c r="AM138" s="4">
        <f t="shared" si="146"/>
        <v>-0.13009000099885526</v>
      </c>
      <c r="AN138" s="4">
        <f t="shared" si="147"/>
        <v>0.30646205966599638</v>
      </c>
      <c r="AO138" s="4">
        <f t="shared" si="148"/>
        <v>0.68775592537165409</v>
      </c>
      <c r="AP138" s="4">
        <f t="shared" si="149"/>
        <v>0.99334100724730945</v>
      </c>
      <c r="AQ138" s="4">
        <f t="shared" si="150"/>
        <v>-1.9669132853938862</v>
      </c>
      <c r="AR138" s="4">
        <f t="shared" si="151"/>
        <v>-0.47277502136494576</v>
      </c>
      <c r="AS138" s="4">
        <f t="shared" si="152"/>
        <v>3.1340229172432288</v>
      </c>
      <c r="AT138" s="4">
        <f t="shared" si="153"/>
        <v>-0.40346944270106633</v>
      </c>
      <c r="AU138" s="4">
        <f t="shared" si="154"/>
        <v>-2.5631204417112912</v>
      </c>
      <c r="AV138" s="4">
        <f t="shared" si="155"/>
        <v>0.30354777046356674</v>
      </c>
      <c r="AW138" s="4">
        <f t="shared" si="155"/>
        <v>-4.7299954570686964</v>
      </c>
      <c r="AY138" s="2">
        <f t="shared" si="156"/>
        <v>49.550067785665206</v>
      </c>
      <c r="AZ138" s="2">
        <f t="shared" si="157"/>
        <v>51.46893654680774</v>
      </c>
      <c r="BA138" s="2">
        <f t="shared" si="158"/>
        <v>48.153942587122479</v>
      </c>
      <c r="BB138" s="2">
        <f t="shared" si="159"/>
        <v>47.36572590131798</v>
      </c>
      <c r="BC138" s="2">
        <f t="shared" si="160"/>
        <v>51.040188972775525</v>
      </c>
      <c r="BD138" s="2">
        <f t="shared" si="161"/>
        <v>53.148649608693184</v>
      </c>
      <c r="BE138" s="2">
        <f t="shared" si="162"/>
        <v>54.777852032877519</v>
      </c>
      <c r="BF138" s="2">
        <f t="shared" si="163"/>
        <v>54.715297474914443</v>
      </c>
      <c r="BG138" s="2">
        <f t="shared" si="164"/>
        <v>56.381068005487535</v>
      </c>
      <c r="BH138" s="2">
        <f t="shared" si="165"/>
        <v>55.912244518921263</v>
      </c>
      <c r="BI138" s="2">
        <f t="shared" si="166"/>
        <v>51.94633341215183</v>
      </c>
      <c r="BJ138" s="2">
        <f t="shared" si="167"/>
        <v>50.892202452519861</v>
      </c>
      <c r="BK138" s="2">
        <f t="shared" si="168"/>
        <v>53.451103214941639</v>
      </c>
      <c r="BL138" s="2">
        <f t="shared" si="169"/>
        <v>55.338349328664876</v>
      </c>
      <c r="BM138" s="2">
        <f t="shared" si="169"/>
        <v>56.01733254236494</v>
      </c>
      <c r="BO138" s="2" t="str">
        <f t="shared" si="170"/>
        <v/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242"/>
        <v/>
      </c>
      <c r="CE138" s="2" t="str">
        <f t="shared" si="184"/>
        <v/>
      </c>
      <c r="CF138" s="2" t="str">
        <f t="shared" si="185"/>
        <v/>
      </c>
      <c r="CG138" s="2" t="str">
        <f t="shared" si="186"/>
        <v/>
      </c>
      <c r="CH138" s="2" t="str">
        <f t="shared" si="187"/>
        <v/>
      </c>
      <c r="CI138" s="2" t="str">
        <f t="shared" si="188"/>
        <v/>
      </c>
      <c r="CJ138" s="2" t="str">
        <f t="shared" si="189"/>
        <v/>
      </c>
      <c r="CK138" s="2" t="str">
        <f t="shared" si="190"/>
        <v/>
      </c>
      <c r="CL138" s="2" t="str">
        <f t="shared" si="191"/>
        <v/>
      </c>
      <c r="CM138" s="2" t="str">
        <f t="shared" si="192"/>
        <v/>
      </c>
      <c r="CN138" s="2" t="str">
        <f t="shared" si="193"/>
        <v/>
      </c>
      <c r="CO138" s="2" t="str">
        <f t="shared" si="194"/>
        <v/>
      </c>
      <c r="CP138" s="2" t="str">
        <f t="shared" si="195"/>
        <v/>
      </c>
      <c r="CQ138" s="2" t="str">
        <f t="shared" si="196"/>
        <v/>
      </c>
      <c r="CR138" s="2" t="str">
        <f t="shared" si="197"/>
        <v/>
      </c>
      <c r="CS138" s="2" t="str">
        <f t="shared" si="243"/>
        <v/>
      </c>
      <c r="CU138" s="2">
        <f t="shared" si="198"/>
        <v>47.225265013429976</v>
      </c>
      <c r="CV138" s="2">
        <f t="shared" si="199"/>
        <v>49.47592764412704</v>
      </c>
      <c r="CW138" s="2">
        <f t="shared" si="200"/>
        <v>44.632679382066101</v>
      </c>
      <c r="CX138" s="2">
        <f t="shared" si="201"/>
        <v>45.026218247763168</v>
      </c>
      <c r="CY138" s="2">
        <f t="shared" si="202"/>
        <v>49.0363260334858</v>
      </c>
      <c r="CZ138" s="2">
        <f t="shared" si="203"/>
        <v>51.38260149970813</v>
      </c>
      <c r="DA138" s="2">
        <f t="shared" si="204"/>
        <v>53.309147985919246</v>
      </c>
      <c r="DB138" s="2">
        <f t="shared" si="205"/>
        <v>52.740260556118209</v>
      </c>
      <c r="DC138" s="2">
        <f t="shared" si="206"/>
        <v>54.067676766424405</v>
      </c>
      <c r="DD138" s="2">
        <f t="shared" si="207"/>
        <v>53.607451380513069</v>
      </c>
      <c r="DE138" s="2">
        <f t="shared" si="208"/>
        <v>48.743539156875265</v>
      </c>
      <c r="DF138" s="2">
        <f t="shared" si="209"/>
        <v>49.972080649949575</v>
      </c>
      <c r="DG138" s="2">
        <f t="shared" si="210"/>
        <v>52.986660869565213</v>
      </c>
      <c r="DH138" s="2">
        <f t="shared" si="211"/>
        <v>55.740479450849278</v>
      </c>
      <c r="DI138" s="2">
        <f t="shared" si="211"/>
        <v>57.14776922631345</v>
      </c>
      <c r="DK138" s="2">
        <f t="shared" si="256"/>
        <v>50.009238117521988</v>
      </c>
      <c r="DL138" s="2">
        <f t="shared" si="257"/>
        <v>51.872093640030414</v>
      </c>
      <c r="DM138" s="2">
        <f t="shared" si="214"/>
        <v>48.824886650461522</v>
      </c>
      <c r="DN138" s="2">
        <f t="shared" si="215"/>
        <v>47.794197285986314</v>
      </c>
      <c r="DO138" s="2">
        <f t="shared" si="216"/>
        <v>51.404902717382569</v>
      </c>
      <c r="DP138" s="2">
        <f t="shared" si="217"/>
        <v>53.454020520837602</v>
      </c>
      <c r="DQ138" s="2">
        <f t="shared" si="218"/>
        <v>55.030008956889432</v>
      </c>
      <c r="DR138" s="2">
        <f t="shared" si="219"/>
        <v>55.052867007182201</v>
      </c>
      <c r="DS138" s="2">
        <f t="shared" si="220"/>
        <v>56.741525719351102</v>
      </c>
      <c r="DT138" s="2">
        <f t="shared" si="221"/>
        <v>56.296658632591885</v>
      </c>
      <c r="DU138" s="2">
        <f t="shared" si="222"/>
        <v>52.537659017602152</v>
      </c>
      <c r="DV138" s="2">
        <f t="shared" si="223"/>
        <v>51.088974892658655</v>
      </c>
      <c r="DW138" s="2">
        <f t="shared" si="224"/>
        <v>53.550650373775305</v>
      </c>
      <c r="DX138" s="2">
        <f t="shared" si="225"/>
        <v>55.258997335682189</v>
      </c>
      <c r="DY138" s="2">
        <f t="shared" si="225"/>
        <v>55.767931937293739</v>
      </c>
      <c r="EA138" s="2">
        <f t="shared" si="226"/>
        <v>0.83506653452151736</v>
      </c>
      <c r="EB138" s="2">
        <f t="shared" si="227"/>
        <v>0.8317490967187009</v>
      </c>
      <c r="EC138" s="2">
        <f t="shared" si="228"/>
        <v>0.83995446303497012</v>
      </c>
      <c r="ED138" s="2">
        <f t="shared" si="229"/>
        <v>0.84520425236190244</v>
      </c>
      <c r="EE138" s="2">
        <f t="shared" si="230"/>
        <v>0.84601987046202642</v>
      </c>
      <c r="EF138" s="2">
        <f t="shared" si="231"/>
        <v>0.8525788799709334</v>
      </c>
      <c r="EG138" s="2">
        <f t="shared" si="232"/>
        <v>0.85347048467851616</v>
      </c>
      <c r="EH138" s="2">
        <f t="shared" si="233"/>
        <v>0.85403070543522552</v>
      </c>
      <c r="EI138" s="2">
        <f t="shared" si="234"/>
        <v>0.86519144491351019</v>
      </c>
      <c r="EJ138" s="2">
        <f t="shared" si="235"/>
        <v>0.85705299828659276</v>
      </c>
      <c r="EK138" s="2">
        <f t="shared" si="236"/>
        <v>0.8441468305808788</v>
      </c>
      <c r="EL138" s="2">
        <f t="shared" si="237"/>
        <v>0.82382177952541791</v>
      </c>
      <c r="EM138" s="2">
        <f t="shared" si="238"/>
        <v>0.8234946606442809</v>
      </c>
      <c r="EN138" s="2">
        <f t="shared" si="239"/>
        <v>0.83519223148060229</v>
      </c>
      <c r="EO138" s="2">
        <f t="shared" si="239"/>
        <v>0.81925361268618557</v>
      </c>
    </row>
    <row r="139" spans="2:145" x14ac:dyDescent="0.25">
      <c r="B139" s="2">
        <v>112</v>
      </c>
      <c r="C139" s="43">
        <v>49.683</v>
      </c>
      <c r="D139" s="43">
        <v>52.767000000000003</v>
      </c>
      <c r="E139" s="43">
        <v>49.167000000000002</v>
      </c>
      <c r="F139" s="43">
        <v>48.883000000000003</v>
      </c>
      <c r="G139" s="43">
        <v>55.95</v>
      </c>
      <c r="H139" s="43">
        <v>57.232999999999997</v>
      </c>
      <c r="I139" s="43">
        <v>57.917000000000002</v>
      </c>
      <c r="J139" s="43">
        <v>57.817</v>
      </c>
      <c r="K139" s="43">
        <v>56.633000000000003</v>
      </c>
      <c r="L139" s="43">
        <v>57.433</v>
      </c>
      <c r="M139" s="43">
        <v>65</v>
      </c>
      <c r="N139" s="43">
        <v>75.216999999999999</v>
      </c>
      <c r="O139" s="43">
        <v>77.533000000000001</v>
      </c>
      <c r="P139" s="43">
        <v>92.516999999999996</v>
      </c>
      <c r="Q139" s="43">
        <v>153.80000000000001</v>
      </c>
      <c r="S139" s="4">
        <f t="shared" si="240"/>
        <v>49.428631642220182</v>
      </c>
      <c r="T139" s="4">
        <f t="shared" si="244"/>
        <v>54.239004678367898</v>
      </c>
      <c r="U139" s="4">
        <f t="shared" si="245"/>
        <v>52.606460951847971</v>
      </c>
      <c r="V139" s="4">
        <f t="shared" si="246"/>
        <v>52.35512363787916</v>
      </c>
      <c r="W139" s="4">
        <f t="shared" si="247"/>
        <v>56.674667905854875</v>
      </c>
      <c r="X139" s="4">
        <f t="shared" si="248"/>
        <v>57.595499271873663</v>
      </c>
      <c r="Y139" s="4">
        <f t="shared" si="249"/>
        <v>59.457822934641563</v>
      </c>
      <c r="Z139" s="4">
        <f t="shared" si="250"/>
        <v>58.52229918003318</v>
      </c>
      <c r="AA139" s="4">
        <f t="shared" si="251"/>
        <v>57.881206389066577</v>
      </c>
      <c r="AB139" s="4">
        <f t="shared" si="252"/>
        <v>59.610794482024119</v>
      </c>
      <c r="AC139" s="4">
        <f t="shared" si="253"/>
        <v>62.267681040836983</v>
      </c>
      <c r="AD139" s="4">
        <f t="shared" si="254"/>
        <v>77.266156104112596</v>
      </c>
      <c r="AE139" s="4">
        <f t="shared" si="255"/>
        <v>83.167282600880156</v>
      </c>
      <c r="AF139" s="4">
        <f t="shared" si="141"/>
        <v>89.610526098722104</v>
      </c>
      <c r="AG139" s="4">
        <f t="shared" si="241"/>
        <v>157.6390747803089</v>
      </c>
      <c r="AI139" s="4">
        <f t="shared" si="142"/>
        <v>0.2543683577798177</v>
      </c>
      <c r="AJ139" s="4">
        <f t="shared" si="143"/>
        <v>-1.4720046783678953</v>
      </c>
      <c r="AK139" s="4">
        <f t="shared" si="144"/>
        <v>-3.4394609518479697</v>
      </c>
      <c r="AL139" s="4">
        <f t="shared" si="145"/>
        <v>-3.4721236378791573</v>
      </c>
      <c r="AM139" s="4">
        <f t="shared" si="146"/>
        <v>-0.72466790585487217</v>
      </c>
      <c r="AN139" s="4">
        <f t="shared" si="147"/>
        <v>-0.36249927187366637</v>
      </c>
      <c r="AO139" s="4">
        <f t="shared" si="148"/>
        <v>-1.5408229346415609</v>
      </c>
      <c r="AP139" s="4">
        <f t="shared" si="149"/>
        <v>-0.7052991800331796</v>
      </c>
      <c r="AQ139" s="4">
        <f t="shared" si="150"/>
        <v>-1.2482063890665742</v>
      </c>
      <c r="AR139" s="4">
        <f t="shared" si="151"/>
        <v>-2.1777944820241188</v>
      </c>
      <c r="AS139" s="4">
        <f t="shared" si="152"/>
        <v>2.7323189591630168</v>
      </c>
      <c r="AT139" s="4">
        <f t="shared" si="153"/>
        <v>-2.0491561041125976</v>
      </c>
      <c r="AU139" s="4">
        <f t="shared" si="154"/>
        <v>-5.6342826008801552</v>
      </c>
      <c r="AV139" s="4">
        <f t="shared" si="155"/>
        <v>2.9064739012778915</v>
      </c>
      <c r="AW139" s="4">
        <f t="shared" si="155"/>
        <v>-3.8390747803088914</v>
      </c>
      <c r="AY139" s="2">
        <f t="shared" si="156"/>
        <v>49.428631616171572</v>
      </c>
      <c r="AZ139" s="2">
        <f t="shared" si="157"/>
        <v>51.285649003524028</v>
      </c>
      <c r="BA139" s="2">
        <f t="shared" si="158"/>
        <v>48.013695795892005</v>
      </c>
      <c r="BB139" s="2">
        <f t="shared" si="159"/>
        <v>47.2195871164868</v>
      </c>
      <c r="BC139" s="2">
        <f t="shared" si="160"/>
        <v>50.887534565752624</v>
      </c>
      <c r="BD139" s="2">
        <f t="shared" si="161"/>
        <v>52.990239101985679</v>
      </c>
      <c r="BE139" s="2">
        <f t="shared" si="162"/>
        <v>54.598874118223222</v>
      </c>
      <c r="BF139" s="2">
        <f t="shared" si="163"/>
        <v>54.53353893194565</v>
      </c>
      <c r="BG139" s="2">
        <f t="shared" si="164"/>
        <v>56.177828687560734</v>
      </c>
      <c r="BH139" s="2">
        <f t="shared" si="165"/>
        <v>55.734996997578406</v>
      </c>
      <c r="BI139" s="2">
        <f t="shared" si="166"/>
        <v>51.769617078157566</v>
      </c>
      <c r="BJ139" s="2">
        <f t="shared" si="167"/>
        <v>50.710723833766764</v>
      </c>
      <c r="BK139" s="2">
        <f t="shared" si="168"/>
        <v>53.253217204016593</v>
      </c>
      <c r="BL139" s="2">
        <f t="shared" si="169"/>
        <v>55.152850858466962</v>
      </c>
      <c r="BM139" s="2">
        <f t="shared" si="169"/>
        <v>55.840881090204789</v>
      </c>
      <c r="BO139" s="2" t="str">
        <f t="shared" si="170"/>
        <v/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242"/>
        <v/>
      </c>
      <c r="CE139" s="2" t="str">
        <f t="shared" si="184"/>
        <v/>
      </c>
      <c r="CF139" s="2" t="str">
        <f t="shared" si="185"/>
        <v/>
      </c>
      <c r="CG139" s="2" t="str">
        <f t="shared" si="186"/>
        <v/>
      </c>
      <c r="CH139" s="2" t="str">
        <f t="shared" si="187"/>
        <v/>
      </c>
      <c r="CI139" s="2" t="str">
        <f t="shared" si="188"/>
        <v/>
      </c>
      <c r="CJ139" s="2" t="str">
        <f t="shared" si="189"/>
        <v/>
      </c>
      <c r="CK139" s="2" t="str">
        <f t="shared" si="190"/>
        <v/>
      </c>
      <c r="CL139" s="2" t="str">
        <f t="shared" si="191"/>
        <v/>
      </c>
      <c r="CM139" s="2" t="str">
        <f t="shared" si="192"/>
        <v/>
      </c>
      <c r="CN139" s="2" t="str">
        <f t="shared" si="193"/>
        <v/>
      </c>
      <c r="CO139" s="2" t="str">
        <f t="shared" si="194"/>
        <v/>
      </c>
      <c r="CP139" s="2" t="str">
        <f t="shared" si="195"/>
        <v/>
      </c>
      <c r="CQ139" s="2" t="str">
        <f t="shared" si="196"/>
        <v/>
      </c>
      <c r="CR139" s="2" t="str">
        <f t="shared" si="197"/>
        <v/>
      </c>
      <c r="CS139" s="2" t="str">
        <f t="shared" si="243"/>
        <v/>
      </c>
      <c r="CU139" s="2">
        <f t="shared" si="198"/>
        <v>46.950994805614656</v>
      </c>
      <c r="CV139" s="2">
        <f t="shared" si="199"/>
        <v>49.146068460343493</v>
      </c>
      <c r="CW139" s="2">
        <f t="shared" si="200"/>
        <v>44.265033123327861</v>
      </c>
      <c r="CX139" s="2">
        <f t="shared" si="201"/>
        <v>44.735099021657305</v>
      </c>
      <c r="CY139" s="2">
        <f t="shared" si="202"/>
        <v>48.747287827953734</v>
      </c>
      <c r="CZ139" s="2">
        <f t="shared" si="203"/>
        <v>51.110237170535669</v>
      </c>
      <c r="DA139" s="2">
        <f t="shared" si="204"/>
        <v>53.031560325505737</v>
      </c>
      <c r="DB139" s="2">
        <f t="shared" si="205"/>
        <v>52.424868870269762</v>
      </c>
      <c r="DC139" s="2">
        <f t="shared" si="206"/>
        <v>53.72433381431604</v>
      </c>
      <c r="DD139" s="2">
        <f t="shared" si="207"/>
        <v>53.28487890593135</v>
      </c>
      <c r="DE139" s="2">
        <f t="shared" si="208"/>
        <v>48.340696251974258</v>
      </c>
      <c r="DF139" s="2">
        <f t="shared" si="209"/>
        <v>49.703551015316549</v>
      </c>
      <c r="DG139" s="2">
        <f t="shared" si="210"/>
        <v>52.745769565217387</v>
      </c>
      <c r="DH139" s="2">
        <f t="shared" si="211"/>
        <v>55.554559205315527</v>
      </c>
      <c r="DI139" s="2">
        <f t="shared" si="211"/>
        <v>57.024285416385084</v>
      </c>
      <c r="DK139" s="2">
        <f t="shared" si="256"/>
        <v>49.874930036206948</v>
      </c>
      <c r="DL139" s="2">
        <f t="shared" si="257"/>
        <v>51.680373161029898</v>
      </c>
      <c r="DM139" s="2">
        <f t="shared" si="214"/>
        <v>48.665120444830251</v>
      </c>
      <c r="DN139" s="2">
        <f t="shared" si="215"/>
        <v>47.63457390688351</v>
      </c>
      <c r="DO139" s="2">
        <f t="shared" si="216"/>
        <v>51.242795915087825</v>
      </c>
      <c r="DP139" s="2">
        <f t="shared" si="217"/>
        <v>53.286710930368798</v>
      </c>
      <c r="DQ139" s="2">
        <f t="shared" si="218"/>
        <v>54.844284291427783</v>
      </c>
      <c r="DR139" s="2">
        <f t="shared" si="219"/>
        <v>54.862236624886684</v>
      </c>
      <c r="DS139" s="2">
        <f t="shared" si="220"/>
        <v>56.526479267724483</v>
      </c>
      <c r="DT139" s="2">
        <f t="shared" si="221"/>
        <v>56.107692703612031</v>
      </c>
      <c r="DU139" s="2">
        <f t="shared" si="222"/>
        <v>52.346988257824918</v>
      </c>
      <c r="DV139" s="2">
        <f t="shared" si="223"/>
        <v>50.907160676946745</v>
      </c>
      <c r="DW139" s="2">
        <f t="shared" si="224"/>
        <v>53.352411864637347</v>
      </c>
      <c r="DX139" s="2">
        <f t="shared" si="225"/>
        <v>55.080556886096758</v>
      </c>
      <c r="DY139" s="2">
        <f t="shared" si="225"/>
        <v>55.602767374043196</v>
      </c>
      <c r="EA139" s="2">
        <f t="shared" si="226"/>
        <v>0.84736378037177928</v>
      </c>
      <c r="EB139" s="2">
        <f t="shared" si="227"/>
        <v>0.84424755342206248</v>
      </c>
      <c r="EC139" s="2">
        <f t="shared" si="228"/>
        <v>0.85195188155588231</v>
      </c>
      <c r="ED139" s="2">
        <f t="shared" si="229"/>
        <v>0.85687519056943595</v>
      </c>
      <c r="EE139" s="2">
        <f t="shared" si="230"/>
        <v>0.85763967219068626</v>
      </c>
      <c r="EF139" s="2">
        <f t="shared" si="231"/>
        <v>0.86378341248375712</v>
      </c>
      <c r="EG139" s="2">
        <f t="shared" si="232"/>
        <v>0.86461801255011816</v>
      </c>
      <c r="EH139" s="2">
        <f t="shared" si="233"/>
        <v>0.86514234779778021</v>
      </c>
      <c r="EI139" s="2">
        <f t="shared" si="234"/>
        <v>0.87557727250037432</v>
      </c>
      <c r="EJ139" s="2">
        <f t="shared" si="235"/>
        <v>0.86797014158714636</v>
      </c>
      <c r="EK139" s="2">
        <f t="shared" si="236"/>
        <v>0.85588389991938396</v>
      </c>
      <c r="EL139" s="2">
        <f t="shared" si="237"/>
        <v>0.83679356402480343</v>
      </c>
      <c r="EM139" s="2">
        <f t="shared" si="238"/>
        <v>0.83648574997886582</v>
      </c>
      <c r="EN139" s="2">
        <f t="shared" si="239"/>
        <v>0.84748181720006721</v>
      </c>
      <c r="EO139" s="2">
        <f t="shared" si="239"/>
        <v>0.83249335634930999</v>
      </c>
    </row>
    <row r="140" spans="2:145" x14ac:dyDescent="0.25">
      <c r="B140" s="2">
        <v>113</v>
      </c>
      <c r="C140" s="43">
        <v>48.555999999999997</v>
      </c>
      <c r="D140" s="43">
        <v>51.7</v>
      </c>
      <c r="E140" s="43">
        <v>49.517000000000003</v>
      </c>
      <c r="F140" s="43">
        <v>47.417000000000002</v>
      </c>
      <c r="G140" s="43">
        <v>53.366999999999997</v>
      </c>
      <c r="H140" s="43">
        <v>53.732999999999997</v>
      </c>
      <c r="I140" s="43">
        <v>55.75</v>
      </c>
      <c r="J140" s="43">
        <v>54.716999999999999</v>
      </c>
      <c r="K140" s="43">
        <v>56.25</v>
      </c>
      <c r="L140" s="43">
        <v>56.133000000000003</v>
      </c>
      <c r="M140" s="43">
        <v>58</v>
      </c>
      <c r="N140" s="43">
        <v>65.882999999999996</v>
      </c>
      <c r="O140" s="43">
        <v>65.766999999999996</v>
      </c>
      <c r="P140" s="43">
        <v>78.332999999999998</v>
      </c>
      <c r="Q140" s="43">
        <v>146.167</v>
      </c>
      <c r="S140" s="4">
        <f t="shared" si="240"/>
        <v>49.308303310625448</v>
      </c>
      <c r="T140" s="4">
        <f t="shared" si="244"/>
        <v>53.048177315484573</v>
      </c>
      <c r="U140" s="4">
        <f t="shared" si="245"/>
        <v>50.590474531843455</v>
      </c>
      <c r="V140" s="4">
        <f t="shared" si="246"/>
        <v>50.046776822025791</v>
      </c>
      <c r="W140" s="4">
        <f t="shared" si="247"/>
        <v>53.924857334552875</v>
      </c>
      <c r="X140" s="4">
        <f t="shared" si="248"/>
        <v>55.0739445818447</v>
      </c>
      <c r="Y140" s="4">
        <f t="shared" si="249"/>
        <v>56.761804785004813</v>
      </c>
      <c r="Z140" s="4">
        <f t="shared" si="250"/>
        <v>56.137586526713477</v>
      </c>
      <c r="AA140" s="4">
        <f t="shared" si="251"/>
        <v>56.614377519923664</v>
      </c>
      <c r="AB140" s="4">
        <f t="shared" si="252"/>
        <v>57.19824964894449</v>
      </c>
      <c r="AC140" s="4">
        <f t="shared" si="253"/>
        <v>56.922075583862068</v>
      </c>
      <c r="AD140" s="4">
        <f t="shared" si="254"/>
        <v>69.997831575202142</v>
      </c>
      <c r="AE140" s="4">
        <f t="shared" si="255"/>
        <v>75.469627830828458</v>
      </c>
      <c r="AF140" s="4">
        <f t="shared" si="141"/>
        <v>76.740581294343016</v>
      </c>
      <c r="AG140" s="4">
        <f t="shared" si="241"/>
        <v>147.46220460112414</v>
      </c>
      <c r="AI140" s="4">
        <f t="shared" si="142"/>
        <v>-0.75230331062545019</v>
      </c>
      <c r="AJ140" s="4">
        <f t="shared" si="143"/>
        <v>-1.3481773154845698</v>
      </c>
      <c r="AK140" s="4">
        <f t="shared" si="144"/>
        <v>-1.073474531843452</v>
      </c>
      <c r="AL140" s="4">
        <f t="shared" si="145"/>
        <v>-2.6297768220257893</v>
      </c>
      <c r="AM140" s="4">
        <f t="shared" si="146"/>
        <v>-0.55785733455287811</v>
      </c>
      <c r="AN140" s="4">
        <f t="shared" si="147"/>
        <v>-1.3409445818447026</v>
      </c>
      <c r="AO140" s="4">
        <f t="shared" si="148"/>
        <v>-1.0118047850048129</v>
      </c>
      <c r="AP140" s="4">
        <f t="shared" si="149"/>
        <v>-1.4205865267134783</v>
      </c>
      <c r="AQ140" s="4">
        <f t="shared" si="150"/>
        <v>-0.36437751992366429</v>
      </c>
      <c r="AR140" s="4">
        <f t="shared" si="151"/>
        <v>-1.0652496489444871</v>
      </c>
      <c r="AS140" s="4">
        <f t="shared" si="152"/>
        <v>1.0779244161379324</v>
      </c>
      <c r="AT140" s="4">
        <f t="shared" si="153"/>
        <v>-4.114831575202146</v>
      </c>
      <c r="AU140" s="4">
        <f t="shared" si="154"/>
        <v>-9.7026278308284617</v>
      </c>
      <c r="AV140" s="4">
        <f t="shared" si="155"/>
        <v>1.5924187056569821</v>
      </c>
      <c r="AW140" s="4">
        <f t="shared" si="155"/>
        <v>-1.2952046011241407</v>
      </c>
      <c r="AY140" s="2">
        <f t="shared" si="156"/>
        <v>49.308303221815166</v>
      </c>
      <c r="AZ140" s="2">
        <f t="shared" si="157"/>
        <v>51.103762924110825</v>
      </c>
      <c r="BA140" s="2">
        <f t="shared" si="158"/>
        <v>47.874967813568155</v>
      </c>
      <c r="BB140" s="2">
        <f t="shared" si="159"/>
        <v>47.074267771712179</v>
      </c>
      <c r="BC140" s="2">
        <f t="shared" si="160"/>
        <v>50.735887841136602</v>
      </c>
      <c r="BD140" s="2">
        <f t="shared" si="161"/>
        <v>52.832526399689463</v>
      </c>
      <c r="BE140" s="2">
        <f t="shared" si="162"/>
        <v>54.420565558200451</v>
      </c>
      <c r="BF140" s="2">
        <f t="shared" si="163"/>
        <v>54.352701660879532</v>
      </c>
      <c r="BG140" s="2">
        <f t="shared" si="164"/>
        <v>55.97522047561089</v>
      </c>
      <c r="BH140" s="2">
        <f t="shared" si="165"/>
        <v>55.558552111322967</v>
      </c>
      <c r="BI140" s="2">
        <f t="shared" si="166"/>
        <v>51.594740621008924</v>
      </c>
      <c r="BJ140" s="2">
        <f t="shared" si="167"/>
        <v>50.530488445888473</v>
      </c>
      <c r="BK140" s="2">
        <f t="shared" si="168"/>
        <v>53.055932639803096</v>
      </c>
      <c r="BL140" s="2">
        <f t="shared" si="169"/>
        <v>54.967891595653867</v>
      </c>
      <c r="BM140" s="2">
        <f t="shared" si="169"/>
        <v>55.664476418725506</v>
      </c>
      <c r="BO140" s="2" t="str">
        <f t="shared" si="170"/>
        <v/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242"/>
        <v/>
      </c>
      <c r="CE140" s="2" t="str">
        <f t="shared" si="184"/>
        <v/>
      </c>
      <c r="CF140" s="2" t="str">
        <f t="shared" si="185"/>
        <v/>
      </c>
      <c r="CG140" s="2" t="str">
        <f t="shared" si="186"/>
        <v/>
      </c>
      <c r="CH140" s="2" t="str">
        <f t="shared" si="187"/>
        <v/>
      </c>
      <c r="CI140" s="2" t="str">
        <f t="shared" si="188"/>
        <v/>
      </c>
      <c r="CJ140" s="2" t="str">
        <f t="shared" si="189"/>
        <v/>
      </c>
      <c r="CK140" s="2" t="str">
        <f t="shared" si="190"/>
        <v/>
      </c>
      <c r="CL140" s="2" t="str">
        <f t="shared" si="191"/>
        <v/>
      </c>
      <c r="CM140" s="2" t="str">
        <f t="shared" si="192"/>
        <v/>
      </c>
      <c r="CN140" s="2" t="str">
        <f t="shared" si="193"/>
        <v/>
      </c>
      <c r="CO140" s="2" t="str">
        <f t="shared" si="194"/>
        <v/>
      </c>
      <c r="CP140" s="2" t="str">
        <f t="shared" si="195"/>
        <v/>
      </c>
      <c r="CQ140" s="2" t="str">
        <f t="shared" si="196"/>
        <v/>
      </c>
      <c r="CR140" s="2" t="str">
        <f t="shared" si="197"/>
        <v/>
      </c>
      <c r="CS140" s="2" t="str">
        <f t="shared" si="243"/>
        <v/>
      </c>
      <c r="CU140" s="2">
        <f t="shared" si="198"/>
        <v>46.676724597799328</v>
      </c>
      <c r="CV140" s="2">
        <f t="shared" si="199"/>
        <v>48.816209276559945</v>
      </c>
      <c r="CW140" s="2">
        <f t="shared" si="200"/>
        <v>43.89738686458962</v>
      </c>
      <c r="CX140" s="2">
        <f t="shared" si="201"/>
        <v>44.443979795551442</v>
      </c>
      <c r="CY140" s="2">
        <f t="shared" si="202"/>
        <v>48.458249622421675</v>
      </c>
      <c r="CZ140" s="2">
        <f t="shared" si="203"/>
        <v>50.8378728413632</v>
      </c>
      <c r="DA140" s="2">
        <f t="shared" si="204"/>
        <v>52.75397266509222</v>
      </c>
      <c r="DB140" s="2">
        <f t="shared" si="205"/>
        <v>52.109477184421308</v>
      </c>
      <c r="DC140" s="2">
        <f t="shared" si="206"/>
        <v>53.380990862207675</v>
      </c>
      <c r="DD140" s="2">
        <f t="shared" si="207"/>
        <v>52.962306431349639</v>
      </c>
      <c r="DE140" s="2">
        <f t="shared" si="208"/>
        <v>47.937853347073251</v>
      </c>
      <c r="DF140" s="2">
        <f t="shared" si="209"/>
        <v>49.435021380683509</v>
      </c>
      <c r="DG140" s="2">
        <f t="shared" si="210"/>
        <v>52.50487826086956</v>
      </c>
      <c r="DH140" s="2">
        <f t="shared" si="211"/>
        <v>55.368638959781777</v>
      </c>
      <c r="DI140" s="2">
        <f t="shared" si="211"/>
        <v>56.900801606456724</v>
      </c>
      <c r="DK140" s="2">
        <f t="shared" si="256"/>
        <v>49.7406219548919</v>
      </c>
      <c r="DL140" s="2">
        <f t="shared" si="257"/>
        <v>51.488652682029382</v>
      </c>
      <c r="DM140" s="2">
        <f t="shared" si="214"/>
        <v>48.505354239198979</v>
      </c>
      <c r="DN140" s="2">
        <f t="shared" si="215"/>
        <v>47.474950527780713</v>
      </c>
      <c r="DO140" s="2">
        <f t="shared" si="216"/>
        <v>51.080689112793067</v>
      </c>
      <c r="DP140" s="2">
        <f t="shared" si="217"/>
        <v>53.119401339900008</v>
      </c>
      <c r="DQ140" s="2">
        <f t="shared" si="218"/>
        <v>54.65855962596612</v>
      </c>
      <c r="DR140" s="2">
        <f t="shared" si="219"/>
        <v>54.671606242591167</v>
      </c>
      <c r="DS140" s="2">
        <f t="shared" si="220"/>
        <v>56.311432816097856</v>
      </c>
      <c r="DT140" s="2">
        <f t="shared" si="221"/>
        <v>55.918726774632191</v>
      </c>
      <c r="DU140" s="2">
        <f t="shared" si="222"/>
        <v>52.156317498047684</v>
      </c>
      <c r="DV140" s="2">
        <f t="shared" si="223"/>
        <v>50.725346461234821</v>
      </c>
      <c r="DW140" s="2">
        <f t="shared" si="224"/>
        <v>53.154173355499381</v>
      </c>
      <c r="DX140" s="2">
        <f t="shared" si="225"/>
        <v>54.902116436511328</v>
      </c>
      <c r="DY140" s="2">
        <f t="shared" si="225"/>
        <v>55.437602810792669</v>
      </c>
      <c r="EA140" s="2">
        <f t="shared" si="226"/>
        <v>0.85889908091210687</v>
      </c>
      <c r="EB140" s="2">
        <f t="shared" si="227"/>
        <v>0.85597833161561654</v>
      </c>
      <c r="EC140" s="2">
        <f t="shared" si="228"/>
        <v>0.86319642167946964</v>
      </c>
      <c r="ED140" s="2">
        <f t="shared" si="229"/>
        <v>0.86780381882017177</v>
      </c>
      <c r="EE140" s="2">
        <f t="shared" si="230"/>
        <v>0.86851888368732866</v>
      </c>
      <c r="EF140" s="2">
        <f t="shared" si="231"/>
        <v>0.87426195184740441</v>
      </c>
      <c r="EG140" s="2">
        <f t="shared" si="232"/>
        <v>0.87504163755459596</v>
      </c>
      <c r="EH140" s="2">
        <f t="shared" si="233"/>
        <v>0.87553141373002052</v>
      </c>
      <c r="EI140" s="2">
        <f t="shared" si="234"/>
        <v>0.88526906665370464</v>
      </c>
      <c r="EJ140" s="2">
        <f t="shared" si="235"/>
        <v>0.87817203865221838</v>
      </c>
      <c r="EK140" s="2">
        <f t="shared" si="236"/>
        <v>0.86687646097240323</v>
      </c>
      <c r="EL140" s="2">
        <f t="shared" si="237"/>
        <v>0.84898533068651572</v>
      </c>
      <c r="EM140" s="2">
        <f t="shared" si="238"/>
        <v>0.84869635315465031</v>
      </c>
      <c r="EN140" s="2">
        <f t="shared" si="239"/>
        <v>0.85900968150169232</v>
      </c>
      <c r="EO140" s="2">
        <f t="shared" si="239"/>
        <v>0.84494683251165958</v>
      </c>
    </row>
    <row r="141" spans="2:145" x14ac:dyDescent="0.25">
      <c r="B141" s="2">
        <v>114</v>
      </c>
      <c r="C141" s="43">
        <v>48.856999999999999</v>
      </c>
      <c r="D141" s="43">
        <v>50.183</v>
      </c>
      <c r="E141" s="43">
        <v>48.7</v>
      </c>
      <c r="F141" s="43">
        <v>47.75</v>
      </c>
      <c r="G141" s="43">
        <v>51.667000000000002</v>
      </c>
      <c r="H141" s="43">
        <v>52.633000000000003</v>
      </c>
      <c r="I141" s="43">
        <v>53.033000000000001</v>
      </c>
      <c r="J141" s="43">
        <v>54.05</v>
      </c>
      <c r="K141" s="43">
        <v>55.716999999999999</v>
      </c>
      <c r="L141" s="43">
        <v>54.616999999999997</v>
      </c>
      <c r="M141" s="43">
        <v>53.6</v>
      </c>
      <c r="N141" s="43">
        <v>57.082999999999998</v>
      </c>
      <c r="O141" s="43">
        <v>57.332999999999998</v>
      </c>
      <c r="P141" s="43">
        <v>64.95</v>
      </c>
      <c r="Q141" s="43">
        <v>133.983</v>
      </c>
      <c r="S141" s="4">
        <f t="shared" si="240"/>
        <v>49.188840605809148</v>
      </c>
      <c r="T141" s="4">
        <f t="shared" si="244"/>
        <v>52.042162916180189</v>
      </c>
      <c r="U141" s="4">
        <f t="shared" si="245"/>
        <v>49.136722433650419</v>
      </c>
      <c r="V141" s="4">
        <f t="shared" si="246"/>
        <v>48.446919609121871</v>
      </c>
      <c r="W141" s="4">
        <f t="shared" si="247"/>
        <v>52.107303648595867</v>
      </c>
      <c r="X141" s="4">
        <f t="shared" si="248"/>
        <v>53.606773708502004</v>
      </c>
      <c r="Y141" s="4">
        <f t="shared" si="249"/>
        <v>55.212860058622923</v>
      </c>
      <c r="Z141" s="4">
        <f t="shared" si="250"/>
        <v>54.853868399358525</v>
      </c>
      <c r="AA141" s="4">
        <f t="shared" si="251"/>
        <v>55.978781201779725</v>
      </c>
      <c r="AB141" s="4">
        <f t="shared" si="252"/>
        <v>55.971344222444515</v>
      </c>
      <c r="AC141" s="4">
        <f t="shared" si="253"/>
        <v>53.689370520162598</v>
      </c>
      <c r="AD141" s="4">
        <f t="shared" si="254"/>
        <v>62.96801197363326</v>
      </c>
      <c r="AE141" s="4">
        <f t="shared" si="255"/>
        <v>67.858350558818188</v>
      </c>
      <c r="AF141" s="4">
        <f t="shared" si="141"/>
        <v>66.460897672959675</v>
      </c>
      <c r="AG141" s="4">
        <f t="shared" si="241"/>
        <v>129.9650936699633</v>
      </c>
      <c r="AI141" s="4">
        <f t="shared" si="142"/>
        <v>-0.33184060580914831</v>
      </c>
      <c r="AJ141" s="4">
        <f t="shared" si="143"/>
        <v>-1.859162916180189</v>
      </c>
      <c r="AK141" s="4">
        <f t="shared" si="144"/>
        <v>-0.43672243365041652</v>
      </c>
      <c r="AL141" s="4">
        <f t="shared" si="145"/>
        <v>-0.69691960912187056</v>
      </c>
      <c r="AM141" s="4">
        <f t="shared" si="146"/>
        <v>-0.44030364859586513</v>
      </c>
      <c r="AN141" s="4">
        <f t="shared" si="147"/>
        <v>-0.97377370850200151</v>
      </c>
      <c r="AO141" s="4">
        <f t="shared" si="148"/>
        <v>-2.1798600586229213</v>
      </c>
      <c r="AP141" s="4">
        <f t="shared" si="149"/>
        <v>-0.80386839935852805</v>
      </c>
      <c r="AQ141" s="4">
        <f t="shared" si="150"/>
        <v>-0.2617812017797263</v>
      </c>
      <c r="AR141" s="4">
        <f t="shared" si="151"/>
        <v>-1.3543442224445172</v>
      </c>
      <c r="AS141" s="4">
        <f t="shared" si="152"/>
        <v>-8.9370520162596279E-2</v>
      </c>
      <c r="AT141" s="4">
        <f t="shared" si="153"/>
        <v>-5.8850119736332616</v>
      </c>
      <c r="AU141" s="4">
        <f t="shared" si="154"/>
        <v>-10.525350558818189</v>
      </c>
      <c r="AV141" s="4">
        <f t="shared" si="155"/>
        <v>-1.5108976729596719</v>
      </c>
      <c r="AW141" s="4">
        <f t="shared" si="155"/>
        <v>4.0179063300367091</v>
      </c>
      <c r="AY141" s="2">
        <f t="shared" si="156"/>
        <v>49.188840316327138</v>
      </c>
      <c r="AZ141" s="2">
        <f t="shared" si="157"/>
        <v>50.923025876304955</v>
      </c>
      <c r="BA141" s="2">
        <f t="shared" si="158"/>
        <v>47.737411584686555</v>
      </c>
      <c r="BB141" s="2">
        <f t="shared" si="159"/>
        <v>46.929559233454349</v>
      </c>
      <c r="BC141" s="2">
        <f t="shared" si="160"/>
        <v>50.585040472573951</v>
      </c>
      <c r="BD141" s="2">
        <f t="shared" si="161"/>
        <v>52.675349840975286</v>
      </c>
      <c r="BE141" s="2">
        <f t="shared" si="162"/>
        <v>54.242783360434558</v>
      </c>
      <c r="BF141" s="2">
        <f t="shared" si="163"/>
        <v>54.172591543593548</v>
      </c>
      <c r="BG141" s="2">
        <f t="shared" si="164"/>
        <v>55.77306873476298</v>
      </c>
      <c r="BH141" s="2">
        <f t="shared" si="165"/>
        <v>55.382712639144586</v>
      </c>
      <c r="BI141" s="2">
        <f t="shared" si="166"/>
        <v>51.42134708057911</v>
      </c>
      <c r="BJ141" s="2">
        <f t="shared" si="167"/>
        <v>50.351322551654654</v>
      </c>
      <c r="BK141" s="2">
        <f t="shared" si="168"/>
        <v>52.859164250661507</v>
      </c>
      <c r="BL141" s="2">
        <f t="shared" si="169"/>
        <v>54.783443308381251</v>
      </c>
      <c r="BM141" s="2">
        <f t="shared" si="169"/>
        <v>55.488186979055769</v>
      </c>
      <c r="BO141" s="2" t="str">
        <f t="shared" si="170"/>
        <v/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242"/>
        <v/>
      </c>
      <c r="CE141" s="2" t="str">
        <f t="shared" si="184"/>
        <v/>
      </c>
      <c r="CF141" s="2" t="str">
        <f t="shared" si="185"/>
        <v/>
      </c>
      <c r="CG141" s="2" t="str">
        <f t="shared" si="186"/>
        <v/>
      </c>
      <c r="CH141" s="2" t="str">
        <f t="shared" si="187"/>
        <v/>
      </c>
      <c r="CI141" s="2" t="str">
        <f t="shared" si="188"/>
        <v/>
      </c>
      <c r="CJ141" s="2" t="str">
        <f t="shared" si="189"/>
        <v/>
      </c>
      <c r="CK141" s="2" t="str">
        <f t="shared" si="190"/>
        <v/>
      </c>
      <c r="CL141" s="2" t="str">
        <f t="shared" si="191"/>
        <v/>
      </c>
      <c r="CM141" s="2" t="str">
        <f t="shared" si="192"/>
        <v/>
      </c>
      <c r="CN141" s="2" t="str">
        <f t="shared" si="193"/>
        <v/>
      </c>
      <c r="CO141" s="2" t="str">
        <f t="shared" si="194"/>
        <v/>
      </c>
      <c r="CP141" s="2" t="str">
        <f t="shared" si="195"/>
        <v/>
      </c>
      <c r="CQ141" s="2" t="str">
        <f t="shared" si="196"/>
        <v/>
      </c>
      <c r="CR141" s="2" t="str">
        <f t="shared" si="197"/>
        <v/>
      </c>
      <c r="CS141" s="2" t="str">
        <f t="shared" si="243"/>
        <v/>
      </c>
      <c r="CU141" s="2">
        <f t="shared" si="198"/>
        <v>46.402454389984001</v>
      </c>
      <c r="CV141" s="2">
        <f t="shared" si="199"/>
        <v>48.486350092776391</v>
      </c>
      <c r="CW141" s="2">
        <f t="shared" si="200"/>
        <v>43.52974060585138</v>
      </c>
      <c r="CX141" s="2">
        <f t="shared" si="201"/>
        <v>44.152860569445579</v>
      </c>
      <c r="CY141" s="2">
        <f t="shared" si="202"/>
        <v>48.16921141688961</v>
      </c>
      <c r="CZ141" s="2">
        <f t="shared" si="203"/>
        <v>50.565508512190732</v>
      </c>
      <c r="DA141" s="2">
        <f t="shared" si="204"/>
        <v>52.476385004678718</v>
      </c>
      <c r="DB141" s="2">
        <f t="shared" si="205"/>
        <v>51.794085498572862</v>
      </c>
      <c r="DC141" s="2">
        <f t="shared" si="206"/>
        <v>53.037647910099309</v>
      </c>
      <c r="DD141" s="2">
        <f t="shared" si="207"/>
        <v>52.63973395676792</v>
      </c>
      <c r="DE141" s="2">
        <f t="shared" si="208"/>
        <v>47.535010442172236</v>
      </c>
      <c r="DF141" s="2">
        <f t="shared" si="209"/>
        <v>49.166491746050482</v>
      </c>
      <c r="DG141" s="2">
        <f t="shared" si="210"/>
        <v>52.263986956521734</v>
      </c>
      <c r="DH141" s="2">
        <f t="shared" si="211"/>
        <v>55.182718714248026</v>
      </c>
      <c r="DI141" s="2">
        <f t="shared" si="211"/>
        <v>56.777317796528351</v>
      </c>
      <c r="DK141" s="2">
        <f t="shared" si="256"/>
        <v>49.606313873576859</v>
      </c>
      <c r="DL141" s="2">
        <f t="shared" si="257"/>
        <v>51.296932203028859</v>
      </c>
      <c r="DM141" s="2">
        <f t="shared" si="214"/>
        <v>48.345588033567708</v>
      </c>
      <c r="DN141" s="2">
        <f t="shared" si="215"/>
        <v>47.315327148677916</v>
      </c>
      <c r="DO141" s="2">
        <f t="shared" si="216"/>
        <v>50.918582310498323</v>
      </c>
      <c r="DP141" s="2">
        <f t="shared" si="217"/>
        <v>52.952091749431212</v>
      </c>
      <c r="DQ141" s="2">
        <f t="shared" si="218"/>
        <v>54.472834960504471</v>
      </c>
      <c r="DR141" s="2">
        <f t="shared" si="219"/>
        <v>54.480975860295651</v>
      </c>
      <c r="DS141" s="2">
        <f t="shared" si="220"/>
        <v>56.096386364471229</v>
      </c>
      <c r="DT141" s="2">
        <f t="shared" si="221"/>
        <v>55.729760845652336</v>
      </c>
      <c r="DU141" s="2">
        <f t="shared" si="222"/>
        <v>51.965646738270451</v>
      </c>
      <c r="DV141" s="2">
        <f t="shared" si="223"/>
        <v>50.543532245522911</v>
      </c>
      <c r="DW141" s="2">
        <f t="shared" si="224"/>
        <v>52.95593484636143</v>
      </c>
      <c r="DX141" s="2">
        <f t="shared" si="225"/>
        <v>54.723675986925898</v>
      </c>
      <c r="DY141" s="2">
        <f t="shared" si="225"/>
        <v>55.272438247542127</v>
      </c>
      <c r="EA141" s="2">
        <f t="shared" si="226"/>
        <v>0.86969667072241308</v>
      </c>
      <c r="EB141" s="2">
        <f t="shared" si="227"/>
        <v>0.86696480940372944</v>
      </c>
      <c r="EC141" s="2">
        <f t="shared" si="228"/>
        <v>0.87371351397451824</v>
      </c>
      <c r="ED141" s="2">
        <f t="shared" si="229"/>
        <v>0.87801676142386031</v>
      </c>
      <c r="EE141" s="2">
        <f t="shared" si="230"/>
        <v>0.87868430603534353</v>
      </c>
      <c r="EF141" s="2">
        <f t="shared" si="231"/>
        <v>0.88404263294168028</v>
      </c>
      <c r="EG141" s="2">
        <f t="shared" si="232"/>
        <v>0.88476966357277931</v>
      </c>
      <c r="EH141" s="2">
        <f t="shared" si="233"/>
        <v>0.88522631176347222</v>
      </c>
      <c r="EI141" s="2">
        <f t="shared" si="234"/>
        <v>0.89429706575724921</v>
      </c>
      <c r="EJ141" s="2">
        <f t="shared" si="235"/>
        <v>0.88768764189199689</v>
      </c>
      <c r="EK141" s="2">
        <f t="shared" si="236"/>
        <v>0.87715090535175033</v>
      </c>
      <c r="EL141" s="2">
        <f t="shared" si="237"/>
        <v>0.8604182709645104</v>
      </c>
      <c r="EM141" s="2">
        <f t="shared" si="238"/>
        <v>0.86014756729391917</v>
      </c>
      <c r="EN141" s="2">
        <f t="shared" si="239"/>
        <v>0.86980009071484943</v>
      </c>
      <c r="EO141" s="2">
        <f t="shared" si="239"/>
        <v>0.85663388697189469</v>
      </c>
    </row>
    <row r="142" spans="2:145" x14ac:dyDescent="0.25">
      <c r="B142" s="2">
        <v>115</v>
      </c>
      <c r="C142" s="43">
        <v>47.698</v>
      </c>
      <c r="D142" s="43">
        <v>50.933</v>
      </c>
      <c r="E142" s="43">
        <v>47.866999999999997</v>
      </c>
      <c r="F142" s="43">
        <v>47.116999999999997</v>
      </c>
      <c r="G142" s="43">
        <v>50.582999999999998</v>
      </c>
      <c r="H142" s="43">
        <v>52.283000000000001</v>
      </c>
      <c r="I142" s="43">
        <v>54.45</v>
      </c>
      <c r="J142" s="43">
        <v>53.167000000000002</v>
      </c>
      <c r="K142" s="43">
        <v>55.033000000000001</v>
      </c>
      <c r="L142" s="43">
        <v>55</v>
      </c>
      <c r="M142" s="43">
        <v>50.216999999999999</v>
      </c>
      <c r="N142" s="43">
        <v>51.716999999999999</v>
      </c>
      <c r="O142" s="43">
        <v>53.1</v>
      </c>
      <c r="P142" s="43">
        <v>57.466999999999999</v>
      </c>
      <c r="Q142" s="43">
        <v>113.967</v>
      </c>
      <c r="S142" s="4">
        <f t="shared" si="240"/>
        <v>49.070024621762244</v>
      </c>
      <c r="T142" s="4">
        <f t="shared" si="244"/>
        <v>51.302408403063268</v>
      </c>
      <c r="U142" s="4">
        <f t="shared" si="245"/>
        <v>48.225727734453471</v>
      </c>
      <c r="V142" s="4">
        <f t="shared" si="246"/>
        <v>47.4656699218501</v>
      </c>
      <c r="W142" s="4">
        <f t="shared" si="247"/>
        <v>51.061159080245396</v>
      </c>
      <c r="X142" s="4">
        <f t="shared" si="248"/>
        <v>52.84754921866265</v>
      </c>
      <c r="Y142" s="4">
        <f t="shared" si="249"/>
        <v>54.409877874365797</v>
      </c>
      <c r="Z142" s="4">
        <f t="shared" si="250"/>
        <v>54.214365595431389</v>
      </c>
      <c r="AA142" s="4">
        <f t="shared" si="251"/>
        <v>55.630927607450516</v>
      </c>
      <c r="AB142" s="4">
        <f t="shared" si="252"/>
        <v>55.386425370257683</v>
      </c>
      <c r="AC142" s="4">
        <f t="shared" si="253"/>
        <v>52.054021394251201</v>
      </c>
      <c r="AD142" s="4">
        <f t="shared" si="254"/>
        <v>57.343928897624025</v>
      </c>
      <c r="AE142" s="4">
        <f t="shared" si="255"/>
        <v>61.561891220231225</v>
      </c>
      <c r="AF142" s="4">
        <f t="shared" si="141"/>
        <v>59.866947214888981</v>
      </c>
      <c r="AG142" s="4">
        <f t="shared" si="241"/>
        <v>108.73905915479101</v>
      </c>
      <c r="AI142" s="4">
        <f t="shared" si="142"/>
        <v>-1.3720246217622432</v>
      </c>
      <c r="AJ142" s="4">
        <f t="shared" si="143"/>
        <v>-0.36940840306326805</v>
      </c>
      <c r="AK142" s="4">
        <f t="shared" si="144"/>
        <v>-0.35872773445347406</v>
      </c>
      <c r="AL142" s="4">
        <f t="shared" si="145"/>
        <v>-0.34866992185010304</v>
      </c>
      <c r="AM142" s="4">
        <f t="shared" si="146"/>
        <v>-0.47815908024539766</v>
      </c>
      <c r="AN142" s="4">
        <f t="shared" si="147"/>
        <v>-0.5645492186626484</v>
      </c>
      <c r="AO142" s="4">
        <f t="shared" si="148"/>
        <v>4.0122125634205474E-2</v>
      </c>
      <c r="AP142" s="4">
        <f t="shared" si="149"/>
        <v>-1.047365595431387</v>
      </c>
      <c r="AQ142" s="4">
        <f t="shared" si="150"/>
        <v>-0.5979276074505151</v>
      </c>
      <c r="AR142" s="4">
        <f t="shared" si="151"/>
        <v>-0.3864253702576832</v>
      </c>
      <c r="AS142" s="4">
        <f t="shared" si="152"/>
        <v>-1.8370213942512024</v>
      </c>
      <c r="AT142" s="4">
        <f t="shared" si="153"/>
        <v>-5.6269288976240261</v>
      </c>
      <c r="AU142" s="4">
        <f t="shared" si="154"/>
        <v>-8.4618912202312231</v>
      </c>
      <c r="AV142" s="4">
        <f t="shared" si="155"/>
        <v>-2.3999472148889822</v>
      </c>
      <c r="AW142" s="4">
        <f t="shared" si="155"/>
        <v>5.227940845208991</v>
      </c>
      <c r="AY142" s="2">
        <f t="shared" si="156"/>
        <v>49.07002371965217</v>
      </c>
      <c r="AZ142" s="2">
        <f t="shared" si="157"/>
        <v>50.743207297380849</v>
      </c>
      <c r="BA142" s="2">
        <f t="shared" si="158"/>
        <v>47.600714179492179</v>
      </c>
      <c r="BB142" s="2">
        <f t="shared" si="159"/>
        <v>46.785274438605597</v>
      </c>
      <c r="BC142" s="2">
        <f t="shared" si="160"/>
        <v>50.434804221082317</v>
      </c>
      <c r="BD142" s="2">
        <f t="shared" si="161"/>
        <v>52.518564322145771</v>
      </c>
      <c r="BE142" s="2">
        <f t="shared" si="162"/>
        <v>54.065398801757098</v>
      </c>
      <c r="BF142" s="2">
        <f t="shared" si="163"/>
        <v>53.993033764455149</v>
      </c>
      <c r="BG142" s="2">
        <f t="shared" si="164"/>
        <v>55.571218310450632</v>
      </c>
      <c r="BH142" s="2">
        <f t="shared" si="165"/>
        <v>55.207302195179807</v>
      </c>
      <c r="BI142" s="2">
        <f t="shared" si="166"/>
        <v>51.249112826854329</v>
      </c>
      <c r="BJ142" s="2">
        <f t="shared" si="167"/>
        <v>50.173064850598692</v>
      </c>
      <c r="BK142" s="2">
        <f t="shared" si="168"/>
        <v>52.662832930255064</v>
      </c>
      <c r="BL142" s="2">
        <f t="shared" si="169"/>
        <v>54.599477205845012</v>
      </c>
      <c r="BM142" s="2">
        <f t="shared" si="169"/>
        <v>55.31207214871101</v>
      </c>
      <c r="BO142" s="2" t="str">
        <f t="shared" si="170"/>
        <v/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242"/>
        <v/>
      </c>
      <c r="CE142" s="2" t="str">
        <f t="shared" si="184"/>
        <v/>
      </c>
      <c r="CF142" s="2" t="str">
        <f t="shared" si="185"/>
        <v/>
      </c>
      <c r="CG142" s="2" t="str">
        <f t="shared" si="186"/>
        <v/>
      </c>
      <c r="CH142" s="2" t="str">
        <f t="shared" si="187"/>
        <v/>
      </c>
      <c r="CI142" s="2" t="str">
        <f t="shared" si="188"/>
        <v/>
      </c>
      <c r="CJ142" s="2" t="str">
        <f t="shared" si="189"/>
        <v/>
      </c>
      <c r="CK142" s="2" t="str">
        <f t="shared" si="190"/>
        <v/>
      </c>
      <c r="CL142" s="2" t="str">
        <f t="shared" si="191"/>
        <v/>
      </c>
      <c r="CM142" s="2">
        <f t="shared" si="192"/>
        <v>55.033000000000001</v>
      </c>
      <c r="CN142" s="2" t="str">
        <f t="shared" si="193"/>
        <v/>
      </c>
      <c r="CO142" s="2" t="str">
        <f t="shared" si="194"/>
        <v/>
      </c>
      <c r="CP142" s="2" t="str">
        <f t="shared" si="195"/>
        <v/>
      </c>
      <c r="CQ142" s="2" t="str">
        <f t="shared" si="196"/>
        <v/>
      </c>
      <c r="CR142" s="2" t="str">
        <f t="shared" si="197"/>
        <v/>
      </c>
      <c r="CS142" s="2" t="str">
        <f t="shared" si="243"/>
        <v/>
      </c>
      <c r="CU142" s="2">
        <f t="shared" si="198"/>
        <v>46.128184182168681</v>
      </c>
      <c r="CV142" s="2">
        <f t="shared" si="199"/>
        <v>48.156490908992843</v>
      </c>
      <c r="CW142" s="2">
        <f t="shared" si="200"/>
        <v>43.16209434711314</v>
      </c>
      <c r="CX142" s="2">
        <f t="shared" si="201"/>
        <v>43.861741343339723</v>
      </c>
      <c r="CY142" s="2">
        <f t="shared" si="202"/>
        <v>47.880173211357551</v>
      </c>
      <c r="CZ142" s="2">
        <f t="shared" si="203"/>
        <v>50.293144183018271</v>
      </c>
      <c r="DA142" s="2">
        <f t="shared" si="204"/>
        <v>52.198797344265202</v>
      </c>
      <c r="DB142" s="2">
        <f t="shared" si="205"/>
        <v>51.478693812724416</v>
      </c>
      <c r="DC142" s="2">
        <f t="shared" si="206"/>
        <v>52.694304957990944</v>
      </c>
      <c r="DD142" s="2">
        <f t="shared" si="207"/>
        <v>52.317161482186201</v>
      </c>
      <c r="DE142" s="2">
        <f t="shared" si="208"/>
        <v>47.132167537271229</v>
      </c>
      <c r="DF142" s="2">
        <f t="shared" si="209"/>
        <v>48.897962111417442</v>
      </c>
      <c r="DG142" s="2">
        <f t="shared" si="210"/>
        <v>52.023095652173907</v>
      </c>
      <c r="DH142" s="2">
        <f t="shared" si="211"/>
        <v>54.996798468714275</v>
      </c>
      <c r="DI142" s="2">
        <f t="shared" si="211"/>
        <v>56.653833986599992</v>
      </c>
      <c r="DK142" s="2">
        <f t="shared" si="256"/>
        <v>49.472005792261811</v>
      </c>
      <c r="DL142" s="2">
        <f t="shared" si="257"/>
        <v>51.105211724028344</v>
      </c>
      <c r="DM142" s="2">
        <f t="shared" si="214"/>
        <v>48.185821827936437</v>
      </c>
      <c r="DN142" s="2">
        <f t="shared" si="215"/>
        <v>47.155703769575112</v>
      </c>
      <c r="DO142" s="2">
        <f t="shared" si="216"/>
        <v>50.756475508203572</v>
      </c>
      <c r="DP142" s="2">
        <f t="shared" si="217"/>
        <v>52.784782158962415</v>
      </c>
      <c r="DQ142" s="2">
        <f t="shared" si="218"/>
        <v>54.287110295042815</v>
      </c>
      <c r="DR142" s="2">
        <f t="shared" si="219"/>
        <v>54.290345478000134</v>
      </c>
      <c r="DS142" s="2">
        <f t="shared" si="220"/>
        <v>55.881339912844609</v>
      </c>
      <c r="DT142" s="2">
        <f t="shared" si="221"/>
        <v>55.540794916672496</v>
      </c>
      <c r="DU142" s="2">
        <f t="shared" si="222"/>
        <v>51.774975978493217</v>
      </c>
      <c r="DV142" s="2">
        <f t="shared" si="223"/>
        <v>50.361718029810994</v>
      </c>
      <c r="DW142" s="2">
        <f t="shared" si="224"/>
        <v>52.757696337223464</v>
      </c>
      <c r="DX142" s="2">
        <f t="shared" si="225"/>
        <v>54.545235537340474</v>
      </c>
      <c r="DY142" s="2">
        <f t="shared" si="225"/>
        <v>55.107273684291584</v>
      </c>
      <c r="EA142" s="2">
        <f t="shared" si="226"/>
        <v>0.87978363696308282</v>
      </c>
      <c r="EB142" s="2">
        <f t="shared" si="227"/>
        <v>0.87723340073375788</v>
      </c>
      <c r="EC142" s="2">
        <f t="shared" si="228"/>
        <v>0.88353117268447601</v>
      </c>
      <c r="ED142" s="2">
        <f t="shared" si="229"/>
        <v>0.88754293976787502</v>
      </c>
      <c r="EE142" s="2">
        <f t="shared" si="230"/>
        <v>0.88816499313233488</v>
      </c>
      <c r="EF142" s="2">
        <f t="shared" si="231"/>
        <v>0.89315549073064604</v>
      </c>
      <c r="EG142" s="2">
        <f t="shared" si="232"/>
        <v>0.89383224712409026</v>
      </c>
      <c r="EH142" s="2">
        <f t="shared" si="233"/>
        <v>0.89425727332556093</v>
      </c>
      <c r="EI142" s="2">
        <f t="shared" si="234"/>
        <v>0.90269275147996841</v>
      </c>
      <c r="EJ142" s="2">
        <f t="shared" si="235"/>
        <v>0.89654756712565553</v>
      </c>
      <c r="EK142" s="2">
        <f t="shared" si="236"/>
        <v>0.886735979246975</v>
      </c>
      <c r="EL142" s="2">
        <f t="shared" si="237"/>
        <v>0.87111705111371851</v>
      </c>
      <c r="EM142" s="2">
        <f t="shared" si="238"/>
        <v>0.87086398243420304</v>
      </c>
      <c r="EN142" s="2">
        <f t="shared" si="239"/>
        <v>0.87988015681553289</v>
      </c>
      <c r="EO142" s="2">
        <f t="shared" si="239"/>
        <v>0.86757809306643874</v>
      </c>
    </row>
    <row r="143" spans="2:145" x14ac:dyDescent="0.25">
      <c r="B143" s="2">
        <v>116</v>
      </c>
      <c r="C143" s="43">
        <v>49.619</v>
      </c>
      <c r="D143" s="43">
        <v>50.517000000000003</v>
      </c>
      <c r="E143" s="43">
        <v>48.332999999999998</v>
      </c>
      <c r="F143" s="43">
        <v>45.767000000000003</v>
      </c>
      <c r="G143" s="43">
        <v>51.133000000000003</v>
      </c>
      <c r="H143" s="43">
        <v>51.183</v>
      </c>
      <c r="I143" s="43">
        <v>53.317</v>
      </c>
      <c r="J143" s="43">
        <v>52.332999999999998</v>
      </c>
      <c r="K143" s="43">
        <v>55.116999999999997</v>
      </c>
      <c r="L143" s="43">
        <v>55.533000000000001</v>
      </c>
      <c r="M143" s="43">
        <v>51.167000000000002</v>
      </c>
      <c r="N143" s="43">
        <v>49.883000000000003</v>
      </c>
      <c r="O143" s="43">
        <v>51.65</v>
      </c>
      <c r="P143" s="43">
        <v>53.65</v>
      </c>
      <c r="Q143" s="43">
        <v>90.132999999999996</v>
      </c>
      <c r="S143" s="4">
        <f t="shared" si="240"/>
        <v>48.951659698968086</v>
      </c>
      <c r="T143" s="4">
        <f t="shared" si="244"/>
        <v>50.805358495413067</v>
      </c>
      <c r="U143" s="4">
        <f t="shared" si="245"/>
        <v>47.705623456907738</v>
      </c>
      <c r="V143" s="4">
        <f t="shared" si="246"/>
        <v>46.909004758717742</v>
      </c>
      <c r="W143" s="4">
        <f t="shared" si="247"/>
        <v>50.506463937282888</v>
      </c>
      <c r="X143" s="4">
        <f t="shared" si="248"/>
        <v>52.460653010881224</v>
      </c>
      <c r="Y143" s="4">
        <f t="shared" si="249"/>
        <v>53.993564020867105</v>
      </c>
      <c r="Z143" s="4">
        <f t="shared" si="250"/>
        <v>53.876021365145128</v>
      </c>
      <c r="AA143" s="4">
        <f t="shared" si="251"/>
        <v>55.392681347866379</v>
      </c>
      <c r="AB143" s="4">
        <f t="shared" si="252"/>
        <v>55.079642476459199</v>
      </c>
      <c r="AC143" s="4">
        <f t="shared" si="253"/>
        <v>51.314764417037608</v>
      </c>
      <c r="AD143" s="4">
        <f t="shared" si="254"/>
        <v>53.547077527524024</v>
      </c>
      <c r="AE143" s="4">
        <f t="shared" si="255"/>
        <v>57.12044026632752</v>
      </c>
      <c r="AF143" s="4">
        <f t="shared" si="141"/>
        <v>56.400376512703957</v>
      </c>
      <c r="AG143" s="4">
        <f t="shared" si="241"/>
        <v>88.537502143977235</v>
      </c>
      <c r="AI143" s="4">
        <f t="shared" si="142"/>
        <v>0.66734030103191344</v>
      </c>
      <c r="AJ143" s="4">
        <f t="shared" si="143"/>
        <v>-0.28835849541306402</v>
      </c>
      <c r="AK143" s="4">
        <f t="shared" si="144"/>
        <v>0.62737654309226087</v>
      </c>
      <c r="AL143" s="4">
        <f t="shared" si="145"/>
        <v>-1.1420047587177393</v>
      </c>
      <c r="AM143" s="4">
        <f t="shared" si="146"/>
        <v>0.62653606271711482</v>
      </c>
      <c r="AN143" s="4">
        <f t="shared" si="147"/>
        <v>-1.2776530108812238</v>
      </c>
      <c r="AO143" s="4">
        <f t="shared" si="148"/>
        <v>-0.67656402086710443</v>
      </c>
      <c r="AP143" s="4">
        <f t="shared" si="149"/>
        <v>-1.5430213651451297</v>
      </c>
      <c r="AQ143" s="4">
        <f t="shared" si="150"/>
        <v>-0.27568134786638154</v>
      </c>
      <c r="AR143" s="4">
        <f t="shared" si="151"/>
        <v>0.45335752354080228</v>
      </c>
      <c r="AS143" s="4">
        <f t="shared" si="152"/>
        <v>-0.14776441703760668</v>
      </c>
      <c r="AT143" s="4">
        <f t="shared" si="153"/>
        <v>-3.6640775275240216</v>
      </c>
      <c r="AU143" s="4">
        <f t="shared" si="154"/>
        <v>-5.4704402663275218</v>
      </c>
      <c r="AV143" s="4">
        <f t="shared" si="155"/>
        <v>-2.7503765127039586</v>
      </c>
      <c r="AW143" s="4">
        <f t="shared" si="155"/>
        <v>1.5954978560227602</v>
      </c>
      <c r="AY143" s="2">
        <f t="shared" si="156"/>
        <v>48.95165701129077</v>
      </c>
      <c r="AZ143" s="2">
        <f t="shared" si="157"/>
        <v>50.564098471094056</v>
      </c>
      <c r="BA143" s="2">
        <f t="shared" si="158"/>
        <v>47.464596078096847</v>
      </c>
      <c r="BB143" s="2">
        <f t="shared" si="159"/>
        <v>46.64124726614471</v>
      </c>
      <c r="BC143" s="2">
        <f t="shared" si="160"/>
        <v>50.285010502315799</v>
      </c>
      <c r="BD143" s="2">
        <f t="shared" si="161"/>
        <v>52.36204077512955</v>
      </c>
      <c r="BE143" s="2">
        <f t="shared" si="162"/>
        <v>53.88829701410198</v>
      </c>
      <c r="BF143" s="2">
        <f t="shared" si="163"/>
        <v>53.813872252787242</v>
      </c>
      <c r="BG143" s="2">
        <f t="shared" si="164"/>
        <v>55.369532630104125</v>
      </c>
      <c r="BH143" s="2">
        <f t="shared" si="165"/>
        <v>55.032164460012773</v>
      </c>
      <c r="BI143" s="2">
        <f t="shared" si="166"/>
        <v>51.07774700075219</v>
      </c>
      <c r="BJ143" s="2">
        <f t="shared" si="167"/>
        <v>49.995566873285867</v>
      </c>
      <c r="BK143" s="2">
        <f t="shared" si="168"/>
        <v>52.466865923949996</v>
      </c>
      <c r="BL143" s="2">
        <f t="shared" si="169"/>
        <v>54.41596434311532</v>
      </c>
      <c r="BM143" s="2">
        <f t="shared" si="169"/>
        <v>55.136182618699756</v>
      </c>
      <c r="BO143" s="2" t="str">
        <f t="shared" si="170"/>
        <v/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242"/>
        <v/>
      </c>
      <c r="CE143" s="2" t="str">
        <f t="shared" si="184"/>
        <v/>
      </c>
      <c r="CF143" s="2" t="str">
        <f t="shared" si="185"/>
        <v/>
      </c>
      <c r="CG143" s="2" t="str">
        <f t="shared" si="186"/>
        <v/>
      </c>
      <c r="CH143" s="2" t="str">
        <f t="shared" si="187"/>
        <v/>
      </c>
      <c r="CI143" s="2" t="str">
        <f t="shared" si="188"/>
        <v/>
      </c>
      <c r="CJ143" s="2" t="str">
        <f t="shared" si="189"/>
        <v/>
      </c>
      <c r="CK143" s="2" t="str">
        <f t="shared" si="190"/>
        <v/>
      </c>
      <c r="CL143" s="2">
        <f t="shared" si="191"/>
        <v>52.332999999999998</v>
      </c>
      <c r="CM143" s="2">
        <f t="shared" si="192"/>
        <v>55.116999999999997</v>
      </c>
      <c r="CN143" s="2">
        <f t="shared" si="193"/>
        <v>55.533000000000001</v>
      </c>
      <c r="CO143" s="2" t="str">
        <f t="shared" si="194"/>
        <v/>
      </c>
      <c r="CP143" s="2" t="str">
        <f t="shared" si="195"/>
        <v/>
      </c>
      <c r="CQ143" s="2" t="str">
        <f t="shared" si="196"/>
        <v/>
      </c>
      <c r="CR143" s="2" t="str">
        <f t="shared" si="197"/>
        <v/>
      </c>
      <c r="CS143" s="2" t="str">
        <f t="shared" si="243"/>
        <v/>
      </c>
      <c r="CU143" s="2">
        <f t="shared" si="198"/>
        <v>45.853913974353354</v>
      </c>
      <c r="CV143" s="2">
        <f t="shared" si="199"/>
        <v>47.826631725209289</v>
      </c>
      <c r="CW143" s="2">
        <f t="shared" si="200"/>
        <v>42.794448088374892</v>
      </c>
      <c r="CX143" s="2">
        <f t="shared" si="201"/>
        <v>43.57062211723386</v>
      </c>
      <c r="CY143" s="2">
        <f t="shared" si="202"/>
        <v>47.591135005825485</v>
      </c>
      <c r="CZ143" s="2">
        <f t="shared" si="203"/>
        <v>50.020779853845795</v>
      </c>
      <c r="DA143" s="2">
        <f t="shared" si="204"/>
        <v>51.921209683851693</v>
      </c>
      <c r="DB143" s="2">
        <f t="shared" si="205"/>
        <v>51.163302126875962</v>
      </c>
      <c r="DC143" s="2">
        <f t="shared" si="206"/>
        <v>52.350962005882579</v>
      </c>
      <c r="DD143" s="2">
        <f t="shared" si="207"/>
        <v>51.994589007604489</v>
      </c>
      <c r="DE143" s="2">
        <f t="shared" si="208"/>
        <v>46.729324632370215</v>
      </c>
      <c r="DF143" s="2">
        <f t="shared" si="209"/>
        <v>48.629432476784416</v>
      </c>
      <c r="DG143" s="2">
        <f t="shared" si="210"/>
        <v>51.782204347826088</v>
      </c>
      <c r="DH143" s="2">
        <f t="shared" si="211"/>
        <v>54.810878223180524</v>
      </c>
      <c r="DI143" s="2">
        <f t="shared" si="211"/>
        <v>56.530350176671618</v>
      </c>
      <c r="DK143" s="2">
        <f t="shared" si="256"/>
        <v>49.33769771094677</v>
      </c>
      <c r="DL143" s="2">
        <f t="shared" si="257"/>
        <v>50.913491245027828</v>
      </c>
      <c r="DM143" s="2">
        <f t="shared" si="214"/>
        <v>48.026055622305165</v>
      </c>
      <c r="DN143" s="2">
        <f t="shared" si="215"/>
        <v>46.996080390472315</v>
      </c>
      <c r="DO143" s="2">
        <f t="shared" si="216"/>
        <v>50.594368705908821</v>
      </c>
      <c r="DP143" s="2">
        <f t="shared" si="217"/>
        <v>52.617472568493625</v>
      </c>
      <c r="DQ143" s="2">
        <f t="shared" si="218"/>
        <v>54.101385629581159</v>
      </c>
      <c r="DR143" s="2">
        <f t="shared" si="219"/>
        <v>54.099715095704617</v>
      </c>
      <c r="DS143" s="2">
        <f t="shared" si="220"/>
        <v>55.66629346121799</v>
      </c>
      <c r="DT143" s="2">
        <f t="shared" si="221"/>
        <v>55.351828987692642</v>
      </c>
      <c r="DU143" s="2">
        <f t="shared" si="222"/>
        <v>51.584305218715983</v>
      </c>
      <c r="DV143" s="2">
        <f t="shared" si="223"/>
        <v>50.179903814099077</v>
      </c>
      <c r="DW143" s="2">
        <f t="shared" si="224"/>
        <v>52.559457828085506</v>
      </c>
      <c r="DX143" s="2">
        <f t="shared" si="225"/>
        <v>54.366795087755037</v>
      </c>
      <c r="DY143" s="2">
        <f t="shared" si="225"/>
        <v>54.942109121041049</v>
      </c>
      <c r="EA143" s="2">
        <f t="shared" si="226"/>
        <v>0.88918924685219158</v>
      </c>
      <c r="EB143" s="2">
        <f t="shared" si="227"/>
        <v>0.88681286864835596</v>
      </c>
      <c r="EC143" s="2">
        <f t="shared" si="228"/>
        <v>0.89267934558032092</v>
      </c>
      <c r="ED143" s="2">
        <f t="shared" si="229"/>
        <v>0.89641294798428572</v>
      </c>
      <c r="EE143" s="2">
        <f t="shared" si="230"/>
        <v>0.89699163152556649</v>
      </c>
      <c r="EF143" s="2">
        <f t="shared" si="231"/>
        <v>0.90163187506816023</v>
      </c>
      <c r="EG143" s="2">
        <f t="shared" si="232"/>
        <v>0.90226081711589434</v>
      </c>
      <c r="EH143" s="2">
        <f t="shared" si="233"/>
        <v>0.90265577561748722</v>
      </c>
      <c r="EI143" s="2">
        <f t="shared" si="234"/>
        <v>0.9104883372562097</v>
      </c>
      <c r="EJ143" s="2">
        <f t="shared" si="235"/>
        <v>0.90478353362410668</v>
      </c>
      <c r="EK143" s="2">
        <f t="shared" si="236"/>
        <v>0.89566215375022429</v>
      </c>
      <c r="EL143" s="2">
        <f t="shared" si="237"/>
        <v>0.88110909477858024</v>
      </c>
      <c r="EM143" s="2">
        <f t="shared" si="238"/>
        <v>0.88087296295590833</v>
      </c>
      <c r="EN143" s="2">
        <f t="shared" si="239"/>
        <v>0.88927916545811347</v>
      </c>
      <c r="EO143" s="2">
        <f t="shared" si="239"/>
        <v>0.87780601882145992</v>
      </c>
    </row>
    <row r="144" spans="2:145" x14ac:dyDescent="0.25">
      <c r="B144" s="2">
        <v>117</v>
      </c>
      <c r="C144" s="43">
        <v>48.365000000000002</v>
      </c>
      <c r="D144" s="43">
        <v>50.15</v>
      </c>
      <c r="E144" s="43">
        <v>47.466999999999999</v>
      </c>
      <c r="F144" s="43">
        <v>48.15</v>
      </c>
      <c r="G144" s="43">
        <v>51.033000000000001</v>
      </c>
      <c r="H144" s="43">
        <v>51.033000000000001</v>
      </c>
      <c r="I144" s="43">
        <v>53.4</v>
      </c>
      <c r="J144" s="43">
        <v>52.517000000000003</v>
      </c>
      <c r="K144" s="43">
        <v>54.667000000000002</v>
      </c>
      <c r="L144" s="43">
        <v>54.582999999999998</v>
      </c>
      <c r="M144" s="43">
        <v>50.2</v>
      </c>
      <c r="N144" s="43">
        <v>49.366999999999997</v>
      </c>
      <c r="O144" s="43">
        <v>50.7</v>
      </c>
      <c r="P144" s="43">
        <v>52.482999999999997</v>
      </c>
      <c r="Q144" s="43">
        <v>68.066999999999993</v>
      </c>
      <c r="S144" s="4">
        <f t="shared" si="240"/>
        <v>48.83357348933486</v>
      </c>
      <c r="T144" s="4">
        <f t="shared" si="244"/>
        <v>50.475029991390493</v>
      </c>
      <c r="U144" s="4">
        <f t="shared" si="245"/>
        <v>47.409034186250032</v>
      </c>
      <c r="V144" s="4">
        <f t="shared" si="246"/>
        <v>46.591190445036176</v>
      </c>
      <c r="W144" s="4">
        <f t="shared" si="247"/>
        <v>50.203076846212063</v>
      </c>
      <c r="X144" s="4">
        <f t="shared" si="248"/>
        <v>52.231255491507859</v>
      </c>
      <c r="Y144" s="4">
        <f t="shared" si="249"/>
        <v>53.740999984206802</v>
      </c>
      <c r="Z144" s="4">
        <f t="shared" si="250"/>
        <v>53.652981604554867</v>
      </c>
      <c r="AA144" s="4">
        <f t="shared" si="251"/>
        <v>55.19422939428469</v>
      </c>
      <c r="AB144" s="4">
        <f t="shared" si="252"/>
        <v>54.871808164702458</v>
      </c>
      <c r="AC144" s="4">
        <f t="shared" si="253"/>
        <v>50.964840453463296</v>
      </c>
      <c r="AD144" s="4">
        <f t="shared" si="254"/>
        <v>51.343884001363257</v>
      </c>
      <c r="AE144" s="4">
        <f t="shared" si="255"/>
        <v>54.406267121263276</v>
      </c>
      <c r="AF144" s="4">
        <f t="shared" si="141"/>
        <v>54.853948428344701</v>
      </c>
      <c r="AG144" s="4">
        <f t="shared" si="241"/>
        <v>72.952523750899857</v>
      </c>
      <c r="AI144" s="4">
        <f t="shared" si="142"/>
        <v>-0.4685734893348581</v>
      </c>
      <c r="AJ144" s="4">
        <f t="shared" si="143"/>
        <v>-0.32502999139049393</v>
      </c>
      <c r="AK144" s="4">
        <f t="shared" si="144"/>
        <v>5.7965813749966344E-2</v>
      </c>
      <c r="AL144" s="4">
        <f t="shared" si="145"/>
        <v>1.5588095549638226</v>
      </c>
      <c r="AM144" s="4">
        <f t="shared" si="146"/>
        <v>0.82992315378793791</v>
      </c>
      <c r="AN144" s="4">
        <f t="shared" si="147"/>
        <v>-1.198255491507858</v>
      </c>
      <c r="AO144" s="4">
        <f t="shared" si="148"/>
        <v>-0.34099998420680322</v>
      </c>
      <c r="AP144" s="4">
        <f t="shared" si="149"/>
        <v>-1.1359816045548641</v>
      </c>
      <c r="AQ144" s="4">
        <f t="shared" si="150"/>
        <v>-0.52722939428468862</v>
      </c>
      <c r="AR144" s="4">
        <f t="shared" si="151"/>
        <v>-0.28880816470245918</v>
      </c>
      <c r="AS144" s="4">
        <f t="shared" si="152"/>
        <v>-0.7648404534632931</v>
      </c>
      <c r="AT144" s="4">
        <f t="shared" si="153"/>
        <v>-1.9768840013632598</v>
      </c>
      <c r="AU144" s="4">
        <f t="shared" si="154"/>
        <v>-3.7062671212632736</v>
      </c>
      <c r="AV144" s="4">
        <f t="shared" si="155"/>
        <v>-2.370948428344704</v>
      </c>
      <c r="AW144" s="4">
        <f t="shared" si="155"/>
        <v>-4.8855237508998641</v>
      </c>
      <c r="AY144" s="2">
        <f t="shared" si="156"/>
        <v>48.833565833820792</v>
      </c>
      <c r="AZ144" s="2">
        <f t="shared" si="157"/>
        <v>50.385512121116143</v>
      </c>
      <c r="BA144" s="2">
        <f t="shared" si="158"/>
        <v>47.328809978262449</v>
      </c>
      <c r="BB144" s="2">
        <f t="shared" si="159"/>
        <v>46.497331641550964</v>
      </c>
      <c r="BC144" s="2">
        <f t="shared" si="160"/>
        <v>50.135509680579339</v>
      </c>
      <c r="BD144" s="2">
        <f t="shared" si="161"/>
        <v>52.205665452941687</v>
      </c>
      <c r="BE144" s="2">
        <f t="shared" si="162"/>
        <v>53.711376398764216</v>
      </c>
      <c r="BF144" s="2">
        <f t="shared" si="163"/>
        <v>53.634968893216993</v>
      </c>
      <c r="BG144" s="2">
        <f t="shared" si="164"/>
        <v>55.16789263734438</v>
      </c>
      <c r="BH144" s="2">
        <f t="shared" si="165"/>
        <v>54.857162192215796</v>
      </c>
      <c r="BI144" s="2">
        <f t="shared" si="166"/>
        <v>50.906990472682992</v>
      </c>
      <c r="BJ144" s="2">
        <f t="shared" si="167"/>
        <v>49.818693088442657</v>
      </c>
      <c r="BK144" s="2">
        <f t="shared" si="168"/>
        <v>52.271196874263993</v>
      </c>
      <c r="BL144" s="2">
        <f t="shared" si="169"/>
        <v>54.232875969889108</v>
      </c>
      <c r="BM144" s="2">
        <f t="shared" si="169"/>
        <v>54.960560883675733</v>
      </c>
      <c r="BO144" s="2" t="str">
        <f t="shared" si="170"/>
        <v/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242"/>
        <v/>
      </c>
      <c r="CE144" s="2" t="str">
        <f t="shared" si="184"/>
        <v/>
      </c>
      <c r="CF144" s="2" t="str">
        <f t="shared" si="185"/>
        <v/>
      </c>
      <c r="CG144" s="2" t="str">
        <f t="shared" si="186"/>
        <v/>
      </c>
      <c r="CH144" s="2" t="str">
        <f t="shared" si="187"/>
        <v/>
      </c>
      <c r="CI144" s="2" t="str">
        <f t="shared" si="188"/>
        <v/>
      </c>
      <c r="CJ144" s="2">
        <f t="shared" si="189"/>
        <v>51.033000000000001</v>
      </c>
      <c r="CK144" s="2">
        <f t="shared" si="190"/>
        <v>53.4</v>
      </c>
      <c r="CL144" s="2">
        <f t="shared" si="191"/>
        <v>52.517000000000003</v>
      </c>
      <c r="CM144" s="2">
        <f t="shared" si="192"/>
        <v>54.667000000000002</v>
      </c>
      <c r="CN144" s="2">
        <f t="shared" si="193"/>
        <v>54.582999999999998</v>
      </c>
      <c r="CO144" s="2">
        <f t="shared" si="194"/>
        <v>50.2</v>
      </c>
      <c r="CP144" s="2" t="str">
        <f t="shared" si="195"/>
        <v/>
      </c>
      <c r="CQ144" s="2" t="str">
        <f t="shared" si="196"/>
        <v/>
      </c>
      <c r="CR144" s="2" t="str">
        <f t="shared" si="197"/>
        <v/>
      </c>
      <c r="CS144" s="2" t="str">
        <f t="shared" si="243"/>
        <v/>
      </c>
      <c r="CU144" s="2">
        <f t="shared" si="198"/>
        <v>45.579643766538027</v>
      </c>
      <c r="CV144" s="2">
        <f t="shared" si="199"/>
        <v>47.496772541425742</v>
      </c>
      <c r="CW144" s="2">
        <f t="shared" si="200"/>
        <v>42.426801829636652</v>
      </c>
      <c r="CX144" s="2">
        <f t="shared" si="201"/>
        <v>43.279502891127997</v>
      </c>
      <c r="CY144" s="2">
        <f t="shared" si="202"/>
        <v>47.302096800293427</v>
      </c>
      <c r="CZ144" s="2">
        <f t="shared" si="203"/>
        <v>49.748415524673334</v>
      </c>
      <c r="DA144" s="2">
        <f t="shared" si="204"/>
        <v>51.643622023438184</v>
      </c>
      <c r="DB144" s="2">
        <f t="shared" si="205"/>
        <v>50.847910441027516</v>
      </c>
      <c r="DC144" s="2">
        <f t="shared" si="206"/>
        <v>52.007619053774206</v>
      </c>
      <c r="DD144" s="2">
        <f t="shared" si="207"/>
        <v>51.67201653302277</v>
      </c>
      <c r="DE144" s="2">
        <f t="shared" si="208"/>
        <v>46.326481727469208</v>
      </c>
      <c r="DF144" s="2">
        <f t="shared" si="209"/>
        <v>48.360902842151383</v>
      </c>
      <c r="DG144" s="2">
        <f t="shared" si="210"/>
        <v>51.541313043478262</v>
      </c>
      <c r="DH144" s="2">
        <f t="shared" si="211"/>
        <v>54.624957977646773</v>
      </c>
      <c r="DI144" s="2">
        <f t="shared" si="211"/>
        <v>56.406866366743259</v>
      </c>
      <c r="DK144" s="2">
        <f t="shared" si="256"/>
        <v>49.203389629631729</v>
      </c>
      <c r="DL144" s="2">
        <f t="shared" si="257"/>
        <v>50.721770766027305</v>
      </c>
      <c r="DM144" s="2">
        <f t="shared" si="214"/>
        <v>47.866289416673894</v>
      </c>
      <c r="DN144" s="2">
        <f t="shared" si="215"/>
        <v>46.836457011369518</v>
      </c>
      <c r="DO144" s="2">
        <f t="shared" si="216"/>
        <v>50.432261903614076</v>
      </c>
      <c r="DP144" s="2">
        <f t="shared" si="217"/>
        <v>52.450162978024828</v>
      </c>
      <c r="DQ144" s="2">
        <f t="shared" si="218"/>
        <v>53.91566096411951</v>
      </c>
      <c r="DR144" s="2">
        <f t="shared" si="219"/>
        <v>53.909084713409101</v>
      </c>
      <c r="DS144" s="2">
        <f t="shared" si="220"/>
        <v>55.451247009591363</v>
      </c>
      <c r="DT144" s="2">
        <f t="shared" si="221"/>
        <v>55.162863058712794</v>
      </c>
      <c r="DU144" s="2">
        <f t="shared" si="222"/>
        <v>51.393634458938749</v>
      </c>
      <c r="DV144" s="2">
        <f t="shared" si="223"/>
        <v>49.99808959838716</v>
      </c>
      <c r="DW144" s="2">
        <f t="shared" si="224"/>
        <v>52.361219318947548</v>
      </c>
      <c r="DX144" s="2">
        <f t="shared" si="225"/>
        <v>54.188354638169614</v>
      </c>
      <c r="DY144" s="2">
        <f t="shared" si="225"/>
        <v>54.776944557790515</v>
      </c>
      <c r="EA144" s="2">
        <f t="shared" si="226"/>
        <v>0.89794433445859645</v>
      </c>
      <c r="EB144" s="2">
        <f t="shared" si="227"/>
        <v>0.89573369611615772</v>
      </c>
      <c r="EC144" s="2">
        <f t="shared" si="228"/>
        <v>0.90118932531580687</v>
      </c>
      <c r="ED144" s="2">
        <f t="shared" si="229"/>
        <v>0.90465849196966264</v>
      </c>
      <c r="EE144" s="2">
        <f t="shared" si="230"/>
        <v>0.90519598384125777</v>
      </c>
      <c r="EF144" s="2">
        <f t="shared" si="231"/>
        <v>0.90950393058394896</v>
      </c>
      <c r="EG144" s="2">
        <f t="shared" si="232"/>
        <v>0.91008755981354894</v>
      </c>
      <c r="EH144" s="2">
        <f t="shared" si="233"/>
        <v>0.91045402979332946</v>
      </c>
      <c r="EI144" s="2">
        <f t="shared" si="234"/>
        <v>0.91771632247080615</v>
      </c>
      <c r="EJ144" s="2">
        <f t="shared" si="235"/>
        <v>0.91242786978823831</v>
      </c>
      <c r="EK144" s="2">
        <f t="shared" si="236"/>
        <v>0.90396105820267536</v>
      </c>
      <c r="EL144" s="2">
        <f t="shared" si="237"/>
        <v>0.89042391818696898</v>
      </c>
      <c r="EM144" s="2">
        <f t="shared" si="238"/>
        <v>0.89020398138552448</v>
      </c>
      <c r="EN144" s="2">
        <f t="shared" si="239"/>
        <v>0.89802796338477575</v>
      </c>
      <c r="EO144" s="2">
        <f t="shared" si="239"/>
        <v>0.88734654332701235</v>
      </c>
    </row>
    <row r="145" spans="2:145" x14ac:dyDescent="0.25">
      <c r="B145" s="2">
        <v>118</v>
      </c>
      <c r="C145" s="43">
        <v>49.174999999999997</v>
      </c>
      <c r="D145" s="43">
        <v>49.732999999999997</v>
      </c>
      <c r="E145" s="43">
        <v>48.732999999999997</v>
      </c>
      <c r="F145" s="43">
        <v>47.116999999999997</v>
      </c>
      <c r="G145" s="43">
        <v>50.732999999999997</v>
      </c>
      <c r="H145" s="43">
        <v>52.133000000000003</v>
      </c>
      <c r="I145" s="43">
        <v>53.283000000000001</v>
      </c>
      <c r="J145" s="43">
        <v>53.283000000000001</v>
      </c>
      <c r="K145" s="43">
        <v>55.716999999999999</v>
      </c>
      <c r="L145" s="43">
        <v>54.2</v>
      </c>
      <c r="M145" s="43">
        <v>51.332999999999998</v>
      </c>
      <c r="N145" s="43">
        <v>48.317</v>
      </c>
      <c r="O145" s="43">
        <v>50.732999999999997</v>
      </c>
      <c r="P145" s="43">
        <v>52.35</v>
      </c>
      <c r="Q145" s="43">
        <v>58.783000000000001</v>
      </c>
      <c r="S145" s="4">
        <f t="shared" si="240"/>
        <v>48.715617769574202</v>
      </c>
      <c r="T145" s="4">
        <f t="shared" si="244"/>
        <v>50.235823160635675</v>
      </c>
      <c r="U145" s="4">
        <f t="shared" si="245"/>
        <v>47.216757015450277</v>
      </c>
      <c r="V145" s="4">
        <f t="shared" si="246"/>
        <v>46.386404323290954</v>
      </c>
      <c r="W145" s="4">
        <f t="shared" si="247"/>
        <v>50.005202965596645</v>
      </c>
      <c r="X145" s="4">
        <f t="shared" si="248"/>
        <v>52.056607341449663</v>
      </c>
      <c r="Y145" s="4">
        <f t="shared" si="249"/>
        <v>53.547103676206049</v>
      </c>
      <c r="Z145" s="4">
        <f t="shared" si="250"/>
        <v>53.468512964000887</v>
      </c>
      <c r="AA145" s="4">
        <f t="shared" si="251"/>
        <v>55.018811460209321</v>
      </c>
      <c r="AB145" s="4">
        <f t="shared" si="252"/>
        <v>54.695784502007662</v>
      </c>
      <c r="AC145" s="4">
        <f t="shared" si="253"/>
        <v>50.748769485202779</v>
      </c>
      <c r="AD145" s="4">
        <f t="shared" si="254"/>
        <v>50.20836485404655</v>
      </c>
      <c r="AE145" s="4">
        <f t="shared" si="255"/>
        <v>52.932700508212513</v>
      </c>
      <c r="AF145" s="4">
        <f t="shared" si="141"/>
        <v>54.211088807056051</v>
      </c>
      <c r="AG145" s="4">
        <f t="shared" si="241"/>
        <v>63.06583589984016</v>
      </c>
      <c r="AI145" s="4">
        <f t="shared" si="142"/>
        <v>0.45938223042579551</v>
      </c>
      <c r="AJ145" s="4">
        <f t="shared" si="143"/>
        <v>-0.50282316063567833</v>
      </c>
      <c r="AK145" s="4">
        <f t="shared" si="144"/>
        <v>1.5162429845497201</v>
      </c>
      <c r="AL145" s="4">
        <f t="shared" si="145"/>
        <v>0.73059567670904357</v>
      </c>
      <c r="AM145" s="4">
        <f t="shared" si="146"/>
        <v>0.72779703440335197</v>
      </c>
      <c r="AN145" s="4">
        <f t="shared" si="147"/>
        <v>7.6392658550339831E-2</v>
      </c>
      <c r="AO145" s="4">
        <f t="shared" si="148"/>
        <v>-0.26410367620604802</v>
      </c>
      <c r="AP145" s="4">
        <f t="shared" si="149"/>
        <v>-0.18551296400088546</v>
      </c>
      <c r="AQ145" s="4">
        <f t="shared" si="150"/>
        <v>0.69818853979067796</v>
      </c>
      <c r="AR145" s="4">
        <f t="shared" si="151"/>
        <v>-0.495784502007659</v>
      </c>
      <c r="AS145" s="4">
        <f t="shared" si="152"/>
        <v>0.58423051479721977</v>
      </c>
      <c r="AT145" s="4">
        <f t="shared" si="153"/>
        <v>-1.8913648540465502</v>
      </c>
      <c r="AU145" s="4">
        <f t="shared" si="154"/>
        <v>-2.1997005082125156</v>
      </c>
      <c r="AV145" s="4">
        <f t="shared" si="155"/>
        <v>-1.8610888070560492</v>
      </c>
      <c r="AW145" s="4">
        <f t="shared" si="155"/>
        <v>-4.2828358998401583</v>
      </c>
      <c r="AY145" s="2">
        <f t="shared" si="156"/>
        <v>48.715596922206252</v>
      </c>
      <c r="AZ145" s="2">
        <f t="shared" si="157"/>
        <v>50.20728169505329</v>
      </c>
      <c r="BA145" s="2">
        <f t="shared" si="158"/>
        <v>47.193139235906152</v>
      </c>
      <c r="BB145" s="2">
        <f t="shared" si="159"/>
        <v>46.353400440656827</v>
      </c>
      <c r="BC145" s="2">
        <f t="shared" si="160"/>
        <v>49.986170152894054</v>
      </c>
      <c r="BD145" s="2">
        <f t="shared" si="161"/>
        <v>52.049339071929204</v>
      </c>
      <c r="BE145" s="2">
        <f t="shared" si="162"/>
        <v>53.534547912186461</v>
      </c>
      <c r="BF145" s="2">
        <f t="shared" si="163"/>
        <v>53.456202562233791</v>
      </c>
      <c r="BG145" s="2">
        <f t="shared" si="164"/>
        <v>54.96619561191352</v>
      </c>
      <c r="BH145" s="2">
        <f t="shared" si="165"/>
        <v>54.682176080864487</v>
      </c>
      <c r="BI145" s="2">
        <f t="shared" si="166"/>
        <v>50.73661442567635</v>
      </c>
      <c r="BJ145" s="2">
        <f t="shared" si="167"/>
        <v>49.642320767866657</v>
      </c>
      <c r="BK145" s="2">
        <f t="shared" si="168"/>
        <v>52.075765747574422</v>
      </c>
      <c r="BL145" s="2">
        <f t="shared" si="169"/>
        <v>54.050183824288396</v>
      </c>
      <c r="BM145" s="2">
        <f t="shared" si="169"/>
        <v>54.785241806124702</v>
      </c>
      <c r="BO145" s="2" t="str">
        <f t="shared" si="170"/>
        <v/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242"/>
        <v/>
      </c>
      <c r="CE145" s="2" t="str">
        <f t="shared" si="184"/>
        <v/>
      </c>
      <c r="CF145" s="2" t="str">
        <f t="shared" si="185"/>
        <v/>
      </c>
      <c r="CG145" s="2">
        <f t="shared" si="186"/>
        <v>48.732999999999997</v>
      </c>
      <c r="CH145" s="2">
        <f t="shared" si="187"/>
        <v>47.116999999999997</v>
      </c>
      <c r="CI145" s="2">
        <f t="shared" si="188"/>
        <v>50.732999999999997</v>
      </c>
      <c r="CJ145" s="2">
        <f t="shared" si="189"/>
        <v>52.133000000000003</v>
      </c>
      <c r="CK145" s="2">
        <f t="shared" si="190"/>
        <v>53.283000000000001</v>
      </c>
      <c r="CL145" s="2">
        <f t="shared" si="191"/>
        <v>53.283000000000001</v>
      </c>
      <c r="CM145" s="2">
        <f t="shared" si="192"/>
        <v>55.716999999999999</v>
      </c>
      <c r="CN145" s="2">
        <f t="shared" si="193"/>
        <v>54.2</v>
      </c>
      <c r="CO145" s="2">
        <f t="shared" si="194"/>
        <v>51.332999999999998</v>
      </c>
      <c r="CP145" s="2" t="str">
        <f t="shared" si="195"/>
        <v/>
      </c>
      <c r="CQ145" s="2" t="str">
        <f t="shared" si="196"/>
        <v/>
      </c>
      <c r="CR145" s="2">
        <f t="shared" si="197"/>
        <v>52.35</v>
      </c>
      <c r="CS145" s="2" t="str">
        <f t="shared" si="243"/>
        <v/>
      </c>
      <c r="CU145" s="2">
        <f t="shared" si="198"/>
        <v>45.305373558722707</v>
      </c>
      <c r="CV145" s="2">
        <f t="shared" si="199"/>
        <v>47.166913357642187</v>
      </c>
      <c r="CW145" s="2">
        <f t="shared" si="200"/>
        <v>42.059155570898412</v>
      </c>
      <c r="CX145" s="2">
        <f t="shared" si="201"/>
        <v>42.988383665022134</v>
      </c>
      <c r="CY145" s="2">
        <f t="shared" si="202"/>
        <v>47.013058594761368</v>
      </c>
      <c r="CZ145" s="2">
        <f t="shared" si="203"/>
        <v>49.476051195500865</v>
      </c>
      <c r="DA145" s="2">
        <f t="shared" si="204"/>
        <v>51.366034363024674</v>
      </c>
      <c r="DB145" s="2">
        <f t="shared" si="205"/>
        <v>50.532518755179069</v>
      </c>
      <c r="DC145" s="2">
        <f t="shared" si="206"/>
        <v>51.664276101665841</v>
      </c>
      <c r="DD145" s="2">
        <f t="shared" si="207"/>
        <v>51.349444058441051</v>
      </c>
      <c r="DE145" s="2">
        <f t="shared" si="208"/>
        <v>45.923638822568194</v>
      </c>
      <c r="DF145" s="2">
        <f t="shared" si="209"/>
        <v>48.092373207518349</v>
      </c>
      <c r="DG145" s="2">
        <f t="shared" si="210"/>
        <v>51.300421739130435</v>
      </c>
      <c r="DH145" s="2">
        <f t="shared" si="211"/>
        <v>54.439037732113022</v>
      </c>
      <c r="DI145" s="2">
        <f t="shared" si="211"/>
        <v>56.283382556814892</v>
      </c>
      <c r="DK145" s="2">
        <f t="shared" si="256"/>
        <v>49.069081548316689</v>
      </c>
      <c r="DL145" s="2">
        <f t="shared" si="257"/>
        <v>50.530050287026796</v>
      </c>
      <c r="DM145" s="2">
        <f t="shared" si="214"/>
        <v>47.706523211042622</v>
      </c>
      <c r="DN145" s="2">
        <f t="shared" si="215"/>
        <v>46.676833632266721</v>
      </c>
      <c r="DO145" s="2">
        <f t="shared" si="216"/>
        <v>50.270155101319318</v>
      </c>
      <c r="DP145" s="2">
        <f t="shared" si="217"/>
        <v>52.282853387556031</v>
      </c>
      <c r="DQ145" s="2">
        <f t="shared" si="218"/>
        <v>53.729936298657847</v>
      </c>
      <c r="DR145" s="2">
        <f t="shared" si="219"/>
        <v>53.718454331113584</v>
      </c>
      <c r="DS145" s="2">
        <f t="shared" si="220"/>
        <v>55.236200557964736</v>
      </c>
      <c r="DT145" s="2">
        <f t="shared" si="221"/>
        <v>54.973897129732947</v>
      </c>
      <c r="DU145" s="2">
        <f t="shared" si="222"/>
        <v>51.202963699161515</v>
      </c>
      <c r="DV145" s="2">
        <f t="shared" si="223"/>
        <v>49.816275382675244</v>
      </c>
      <c r="DW145" s="2">
        <f t="shared" si="224"/>
        <v>52.162980809809582</v>
      </c>
      <c r="DX145" s="2">
        <f t="shared" si="225"/>
        <v>54.009914188584183</v>
      </c>
      <c r="DY145" s="2">
        <f t="shared" si="225"/>
        <v>54.611779994539972</v>
      </c>
      <c r="EA145" s="2">
        <f t="shared" si="226"/>
        <v>0.9060807514589958</v>
      </c>
      <c r="EB145" s="2">
        <f t="shared" si="227"/>
        <v>0.90402751991648267</v>
      </c>
      <c r="EC145" s="2">
        <f t="shared" si="228"/>
        <v>0.90909322575582086</v>
      </c>
      <c r="ED145" s="2">
        <f t="shared" si="229"/>
        <v>0.91231189402536195</v>
      </c>
      <c r="EE145" s="2">
        <f t="shared" si="230"/>
        <v>0.9128103978947274</v>
      </c>
      <c r="EF145" s="2">
        <f t="shared" si="231"/>
        <v>0.91680414234825502</v>
      </c>
      <c r="EG145" s="2">
        <f t="shared" si="232"/>
        <v>0.91734496954965594</v>
      </c>
      <c r="EH145" s="2">
        <f t="shared" si="233"/>
        <v>0.91768453484723433</v>
      </c>
      <c r="EI145" s="2">
        <f t="shared" si="234"/>
        <v>0.92440911073158905</v>
      </c>
      <c r="EJ145" s="2">
        <f t="shared" si="235"/>
        <v>0.91951308428323075</v>
      </c>
      <c r="EK145" s="2">
        <f t="shared" si="236"/>
        <v>0.91166497906715427</v>
      </c>
      <c r="EL145" s="2">
        <f t="shared" si="237"/>
        <v>0.8990925254835006</v>
      </c>
      <c r="EM145" s="2">
        <f t="shared" si="238"/>
        <v>0.89888801219551295</v>
      </c>
      <c r="EN145" s="2">
        <f t="shared" si="239"/>
        <v>0.90615840982981821</v>
      </c>
      <c r="EO145" s="2">
        <f t="shared" si="239"/>
        <v>0.89623023109711974</v>
      </c>
    </row>
    <row r="146" spans="2:145" x14ac:dyDescent="0.25">
      <c r="B146" s="2">
        <v>119</v>
      </c>
      <c r="C146" s="43">
        <v>49.634999999999998</v>
      </c>
      <c r="D146" s="43">
        <v>49.232999999999997</v>
      </c>
      <c r="E146" s="43">
        <v>47.866999999999997</v>
      </c>
      <c r="F146" s="43">
        <v>46.017000000000003</v>
      </c>
      <c r="G146" s="43">
        <v>49.567</v>
      </c>
      <c r="H146" s="43">
        <v>51.883000000000003</v>
      </c>
      <c r="I146" s="43">
        <v>53.7</v>
      </c>
      <c r="J146" s="43">
        <v>54.65</v>
      </c>
      <c r="K146" s="43">
        <v>54.732999999999997</v>
      </c>
      <c r="L146" s="43">
        <v>54.466999999999999</v>
      </c>
      <c r="M146" s="43">
        <v>50.8</v>
      </c>
      <c r="N146" s="43">
        <v>48.7</v>
      </c>
      <c r="O146" s="43">
        <v>50.133000000000003</v>
      </c>
      <c r="P146" s="43">
        <v>52.683</v>
      </c>
      <c r="Q146" s="43">
        <v>53.082999999999998</v>
      </c>
      <c r="S146" s="4">
        <f t="shared" si="240"/>
        <v>48.597671204548789</v>
      </c>
      <c r="T146" s="4">
        <f t="shared" si="244"/>
        <v>50.037247519998182</v>
      </c>
      <c r="U146" s="4">
        <f t="shared" si="245"/>
        <v>47.065078985428237</v>
      </c>
      <c r="V146" s="4">
        <f t="shared" si="246"/>
        <v>46.228782601058931</v>
      </c>
      <c r="W146" s="4">
        <f t="shared" si="247"/>
        <v>49.844920619025622</v>
      </c>
      <c r="X146" s="4">
        <f t="shared" si="248"/>
        <v>51.898825054760543</v>
      </c>
      <c r="Y146" s="4">
        <f t="shared" si="249"/>
        <v>53.374157524502962</v>
      </c>
      <c r="Z146" s="4">
        <f t="shared" si="250"/>
        <v>53.299892305955446</v>
      </c>
      <c r="AA146" s="4">
        <f t="shared" si="251"/>
        <v>54.873461963725987</v>
      </c>
      <c r="AB146" s="4">
        <f t="shared" si="252"/>
        <v>54.534867183777394</v>
      </c>
      <c r="AC146" s="4">
        <f t="shared" si="253"/>
        <v>50.570031891613191</v>
      </c>
      <c r="AD146" s="4">
        <f t="shared" si="254"/>
        <v>49.648212683602949</v>
      </c>
      <c r="AE146" s="4">
        <f t="shared" si="255"/>
        <v>52.182198522210349</v>
      </c>
      <c r="AF146" s="4">
        <f t="shared" si="141"/>
        <v>53.902500922046677</v>
      </c>
      <c r="AG146" s="4">
        <f t="shared" si="241"/>
        <v>57.853396173996607</v>
      </c>
      <c r="AI146" s="4">
        <f t="shared" si="142"/>
        <v>1.0373287954512094</v>
      </c>
      <c r="AJ146" s="4">
        <f t="shared" si="143"/>
        <v>-0.80424751999818511</v>
      </c>
      <c r="AK146" s="4">
        <f t="shared" si="144"/>
        <v>0.80192101457176079</v>
      </c>
      <c r="AL146" s="4">
        <f t="shared" si="145"/>
        <v>-0.21178260105892832</v>
      </c>
      <c r="AM146" s="4">
        <f t="shared" si="146"/>
        <v>-0.27792061902562182</v>
      </c>
      <c r="AN146" s="4">
        <f t="shared" si="147"/>
        <v>-1.5825054760540525E-2</v>
      </c>
      <c r="AO146" s="4">
        <f t="shared" si="148"/>
        <v>0.3258424754970406</v>
      </c>
      <c r="AP146" s="4">
        <f t="shared" si="149"/>
        <v>1.3501076940445529</v>
      </c>
      <c r="AQ146" s="4">
        <f t="shared" si="150"/>
        <v>-0.14046196372598985</v>
      </c>
      <c r="AR146" s="4">
        <f t="shared" si="151"/>
        <v>-6.7867183777394757E-2</v>
      </c>
      <c r="AS146" s="4">
        <f t="shared" si="152"/>
        <v>0.22996810838680659</v>
      </c>
      <c r="AT146" s="4">
        <f t="shared" si="153"/>
        <v>-0.94821268360294653</v>
      </c>
      <c r="AU146" s="4">
        <f t="shared" si="154"/>
        <v>-2.0491985222103466</v>
      </c>
      <c r="AV146" s="4">
        <f t="shared" si="155"/>
        <v>-1.2195009220466773</v>
      </c>
      <c r="AW146" s="4">
        <f t="shared" si="155"/>
        <v>-4.770396173996609</v>
      </c>
      <c r="AY146" s="2">
        <f t="shared" si="156"/>
        <v>48.597616928560051</v>
      </c>
      <c r="AZ146" s="2">
        <f t="shared" si="157"/>
        <v>50.02926040870944</v>
      </c>
      <c r="BA146" s="2">
        <f t="shared" si="158"/>
        <v>47.057396037708457</v>
      </c>
      <c r="BB146" s="2">
        <f t="shared" si="159"/>
        <v>46.209344252784149</v>
      </c>
      <c r="BC146" s="2">
        <f t="shared" si="160"/>
        <v>49.836877280491173</v>
      </c>
      <c r="BD146" s="2">
        <f t="shared" si="161"/>
        <v>51.892975855143995</v>
      </c>
      <c r="BE146" s="2">
        <f t="shared" si="162"/>
        <v>53.357734261806058</v>
      </c>
      <c r="BF146" s="2">
        <f t="shared" si="163"/>
        <v>53.277468043012519</v>
      </c>
      <c r="BG146" s="2">
        <f t="shared" si="164"/>
        <v>54.764353921303105</v>
      </c>
      <c r="BH146" s="2">
        <f t="shared" si="165"/>
        <v>54.50710349250658</v>
      </c>
      <c r="BI146" s="2">
        <f t="shared" si="166"/>
        <v>50.566418660635556</v>
      </c>
      <c r="BJ146" s="2">
        <f t="shared" si="167"/>
        <v>49.466339653274531</v>
      </c>
      <c r="BK146" s="2">
        <f t="shared" si="168"/>
        <v>51.880518663892687</v>
      </c>
      <c r="BL146" s="2">
        <f t="shared" si="169"/>
        <v>53.867860374310283</v>
      </c>
      <c r="BM146" s="2">
        <f t="shared" si="169"/>
        <v>54.610253228607895</v>
      </c>
      <c r="BO146" s="2" t="str">
        <f t="shared" si="170"/>
        <v/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242"/>
        <v/>
      </c>
      <c r="CE146" s="2">
        <f t="shared" si="184"/>
        <v>49.634999999999998</v>
      </c>
      <c r="CF146" s="2">
        <f t="shared" si="185"/>
        <v>49.232999999999997</v>
      </c>
      <c r="CG146" s="2">
        <f t="shared" si="186"/>
        <v>47.866999999999997</v>
      </c>
      <c r="CH146" s="2">
        <f t="shared" si="187"/>
        <v>46.017000000000003</v>
      </c>
      <c r="CI146" s="2">
        <f t="shared" si="188"/>
        <v>49.567</v>
      </c>
      <c r="CJ146" s="2">
        <f t="shared" si="189"/>
        <v>51.883000000000003</v>
      </c>
      <c r="CK146" s="2">
        <f t="shared" si="190"/>
        <v>53.7</v>
      </c>
      <c r="CL146" s="2">
        <f t="shared" si="191"/>
        <v>54.65</v>
      </c>
      <c r="CM146" s="2">
        <f t="shared" si="192"/>
        <v>54.732999999999997</v>
      </c>
      <c r="CN146" s="2">
        <f t="shared" si="193"/>
        <v>54.466999999999999</v>
      </c>
      <c r="CO146" s="2">
        <f t="shared" si="194"/>
        <v>50.8</v>
      </c>
      <c r="CP146" s="2" t="str">
        <f t="shared" si="195"/>
        <v/>
      </c>
      <c r="CQ146" s="2" t="str">
        <f t="shared" si="196"/>
        <v/>
      </c>
      <c r="CR146" s="2">
        <f t="shared" si="197"/>
        <v>52.683</v>
      </c>
      <c r="CS146" s="2" t="str">
        <f t="shared" si="243"/>
        <v/>
      </c>
      <c r="CU146" s="2">
        <f t="shared" si="198"/>
        <v>45.031103350907379</v>
      </c>
      <c r="CV146" s="2">
        <f t="shared" si="199"/>
        <v>46.83705417385864</v>
      </c>
      <c r="CW146" s="2">
        <f t="shared" si="200"/>
        <v>41.691509312160171</v>
      </c>
      <c r="CX146" s="2">
        <f t="shared" si="201"/>
        <v>42.697264438916271</v>
      </c>
      <c r="CY146" s="2">
        <f t="shared" si="202"/>
        <v>46.724020389229302</v>
      </c>
      <c r="CZ146" s="2">
        <f t="shared" si="203"/>
        <v>49.203686866328397</v>
      </c>
      <c r="DA146" s="2">
        <f t="shared" si="204"/>
        <v>51.088446702611158</v>
      </c>
      <c r="DB146" s="2">
        <f t="shared" si="205"/>
        <v>50.217127069330623</v>
      </c>
      <c r="DC146" s="2">
        <f t="shared" si="206"/>
        <v>51.320933149557476</v>
      </c>
      <c r="DD146" s="2">
        <f t="shared" si="207"/>
        <v>51.026871583859332</v>
      </c>
      <c r="DE146" s="2">
        <f t="shared" si="208"/>
        <v>45.520795917667186</v>
      </c>
      <c r="DF146" s="2">
        <f t="shared" si="209"/>
        <v>47.823843572885316</v>
      </c>
      <c r="DG146" s="2">
        <f t="shared" si="210"/>
        <v>51.059530434782609</v>
      </c>
      <c r="DH146" s="2">
        <f t="shared" si="211"/>
        <v>54.253117486579271</v>
      </c>
      <c r="DI146" s="2">
        <f t="shared" si="211"/>
        <v>56.159898746886526</v>
      </c>
      <c r="DK146" s="2">
        <f t="shared" si="256"/>
        <v>48.934773467001648</v>
      </c>
      <c r="DL146" s="2">
        <f t="shared" si="257"/>
        <v>50.338329808026273</v>
      </c>
      <c r="DM146" s="2">
        <f t="shared" si="214"/>
        <v>47.546757005411351</v>
      </c>
      <c r="DN146" s="2">
        <f t="shared" si="215"/>
        <v>46.517210253163924</v>
      </c>
      <c r="DO146" s="2">
        <f t="shared" si="216"/>
        <v>50.108048299024574</v>
      </c>
      <c r="DP146" s="2">
        <f t="shared" si="217"/>
        <v>52.115543797087241</v>
      </c>
      <c r="DQ146" s="2">
        <f t="shared" si="218"/>
        <v>53.544211633196198</v>
      </c>
      <c r="DR146" s="2">
        <f t="shared" si="219"/>
        <v>53.527823948818067</v>
      </c>
      <c r="DS146" s="2">
        <f t="shared" si="220"/>
        <v>55.021154106338116</v>
      </c>
      <c r="DT146" s="2">
        <f t="shared" si="221"/>
        <v>54.7849312007531</v>
      </c>
      <c r="DU146" s="2">
        <f t="shared" si="222"/>
        <v>51.012292939384281</v>
      </c>
      <c r="DV146" s="2">
        <f t="shared" si="223"/>
        <v>49.634461166963327</v>
      </c>
      <c r="DW146" s="2">
        <f t="shared" si="224"/>
        <v>51.964742300671631</v>
      </c>
      <c r="DX146" s="2">
        <f t="shared" si="225"/>
        <v>53.831473738998753</v>
      </c>
      <c r="DY146" s="2">
        <f t="shared" si="225"/>
        <v>54.446615431289437</v>
      </c>
      <c r="EA146" s="2">
        <f t="shared" si="226"/>
        <v>0.91363088365188805</v>
      </c>
      <c r="EB146" s="2">
        <f t="shared" si="227"/>
        <v>0.91172663005998722</v>
      </c>
      <c r="EC146" s="2">
        <f t="shared" si="228"/>
        <v>0.91642352410352657</v>
      </c>
      <c r="ED146" s="2">
        <f t="shared" si="229"/>
        <v>0.91940566297262794</v>
      </c>
      <c r="EE146" s="2">
        <f t="shared" si="230"/>
        <v>0.91986738119136524</v>
      </c>
      <c r="EF146" s="2">
        <f t="shared" si="231"/>
        <v>0.92356494593117089</v>
      </c>
      <c r="EG146" s="2">
        <f t="shared" si="232"/>
        <v>0.92406546364935915</v>
      </c>
      <c r="EH146" s="2">
        <f t="shared" si="233"/>
        <v>0.92437969559922184</v>
      </c>
      <c r="EI146" s="2">
        <f t="shared" si="234"/>
        <v>0.93059868909600452</v>
      </c>
      <c r="EJ146" s="2">
        <f t="shared" si="235"/>
        <v>0.92607150056971121</v>
      </c>
      <c r="EK146" s="2">
        <f t="shared" si="236"/>
        <v>0.91880642437108861</v>
      </c>
      <c r="EL146" s="2">
        <f t="shared" si="237"/>
        <v>0.90714686842839065</v>
      </c>
      <c r="EM146" s="2">
        <f t="shared" si="238"/>
        <v>0.90695698990177809</v>
      </c>
      <c r="EN146" s="2">
        <f t="shared" si="239"/>
        <v>0.91370289368614155</v>
      </c>
      <c r="EO146" s="2">
        <f t="shared" si="239"/>
        <v>0.90448876970390435</v>
      </c>
    </row>
    <row r="147" spans="2:145" x14ac:dyDescent="0.25">
      <c r="B147" s="2">
        <v>120</v>
      </c>
      <c r="C147" s="43">
        <v>47.889000000000003</v>
      </c>
      <c r="D147" s="43">
        <v>50.283000000000001</v>
      </c>
      <c r="E147" s="43">
        <v>47.466999999999999</v>
      </c>
      <c r="F147" s="43">
        <v>48.017000000000003</v>
      </c>
      <c r="G147" s="43">
        <v>49.35</v>
      </c>
      <c r="H147" s="43">
        <v>51.966999999999999</v>
      </c>
      <c r="I147" s="43">
        <v>52.95</v>
      </c>
      <c r="J147" s="43">
        <v>53.133000000000003</v>
      </c>
      <c r="K147" s="43">
        <v>55.4</v>
      </c>
      <c r="L147" s="43">
        <v>55.183</v>
      </c>
      <c r="M147" s="43">
        <v>48.9</v>
      </c>
      <c r="N147" s="43">
        <v>47.616999999999997</v>
      </c>
      <c r="O147" s="43">
        <v>50.667000000000002</v>
      </c>
      <c r="P147" s="43">
        <v>51.017000000000003</v>
      </c>
      <c r="Q147" s="43">
        <v>52.75</v>
      </c>
      <c r="S147" s="4">
        <f t="shared" si="240"/>
        <v>48.479646201103542</v>
      </c>
      <c r="T147" s="4">
        <f t="shared" si="244"/>
        <v>49.853749829180366</v>
      </c>
      <c r="U147" s="4">
        <f t="shared" si="245"/>
        <v>46.927466670149052</v>
      </c>
      <c r="V147" s="4">
        <f t="shared" si="246"/>
        <v>46.092032109973395</v>
      </c>
      <c r="W147" s="4">
        <f t="shared" si="247"/>
        <v>49.697936714264308</v>
      </c>
      <c r="X147" s="4">
        <f t="shared" si="248"/>
        <v>51.74816490741005</v>
      </c>
      <c r="Y147" s="4">
        <f t="shared" si="249"/>
        <v>53.21466245042663</v>
      </c>
      <c r="Z147" s="4">
        <f t="shared" si="250"/>
        <v>53.146850566750992</v>
      </c>
      <c r="AA147" s="4">
        <f t="shared" si="251"/>
        <v>54.779700316850644</v>
      </c>
      <c r="AB147" s="4">
        <f t="shared" si="252"/>
        <v>54.392670405710163</v>
      </c>
      <c r="AC147" s="4">
        <f t="shared" si="253"/>
        <v>50.401129205453941</v>
      </c>
      <c r="AD147" s="4">
        <f t="shared" si="254"/>
        <v>49.343404877072253</v>
      </c>
      <c r="AE147" s="4">
        <f t="shared" si="255"/>
        <v>51.782442691129241</v>
      </c>
      <c r="AF147" s="4">
        <f t="shared" si="141"/>
        <v>53.692815282118616</v>
      </c>
      <c r="AG147" s="4">
        <f t="shared" si="241"/>
        <v>55.530248419796798</v>
      </c>
      <c r="AI147" s="4">
        <f t="shared" si="142"/>
        <v>-0.59064620110353871</v>
      </c>
      <c r="AJ147" s="4">
        <f t="shared" si="143"/>
        <v>0.42925017081963546</v>
      </c>
      <c r="AK147" s="4">
        <f t="shared" si="144"/>
        <v>0.53953332985094704</v>
      </c>
      <c r="AL147" s="4">
        <f t="shared" si="145"/>
        <v>1.9249678900266076</v>
      </c>
      <c r="AM147" s="4">
        <f t="shared" si="146"/>
        <v>-0.34793671426430706</v>
      </c>
      <c r="AN147" s="4">
        <f t="shared" si="147"/>
        <v>0.21883509258994849</v>
      </c>
      <c r="AO147" s="4">
        <f t="shared" si="148"/>
        <v>-0.26466245042662706</v>
      </c>
      <c r="AP147" s="4">
        <f t="shared" si="149"/>
        <v>-1.3850566750988946E-2</v>
      </c>
      <c r="AQ147" s="4">
        <f t="shared" si="150"/>
        <v>0.62029968314935502</v>
      </c>
      <c r="AR147" s="4">
        <f t="shared" si="151"/>
        <v>0.79032959428983673</v>
      </c>
      <c r="AS147" s="4">
        <f t="shared" si="152"/>
        <v>-1.5011292054539425</v>
      </c>
      <c r="AT147" s="4">
        <f t="shared" si="153"/>
        <v>-1.7264048770722553</v>
      </c>
      <c r="AU147" s="4">
        <f t="shared" si="154"/>
        <v>-1.115442691129239</v>
      </c>
      <c r="AV147" s="4">
        <f t="shared" si="155"/>
        <v>-2.675815282118613</v>
      </c>
      <c r="AW147" s="4">
        <f t="shared" si="155"/>
        <v>-2.7802484197967985</v>
      </c>
      <c r="AY147" s="2">
        <f t="shared" si="156"/>
        <v>48.479511104666607</v>
      </c>
      <c r="AZ147" s="2">
        <f t="shared" si="157"/>
        <v>49.8513201140603</v>
      </c>
      <c r="BA147" s="2">
        <f t="shared" si="158"/>
        <v>46.921419393783367</v>
      </c>
      <c r="BB147" s="2">
        <f t="shared" si="159"/>
        <v>46.065070055396632</v>
      </c>
      <c r="BC147" s="2">
        <f t="shared" si="160"/>
        <v>49.68753221830962</v>
      </c>
      <c r="BD147" s="2">
        <f t="shared" si="161"/>
        <v>51.736502515261975</v>
      </c>
      <c r="BE147" s="2">
        <f t="shared" si="162"/>
        <v>53.180869045449057</v>
      </c>
      <c r="BF147" s="2">
        <f t="shared" si="163"/>
        <v>53.098674863737273</v>
      </c>
      <c r="BG147" s="2">
        <f t="shared" si="164"/>
        <v>54.562293742731349</v>
      </c>
      <c r="BH147" s="2">
        <f t="shared" si="165"/>
        <v>54.331857158437707</v>
      </c>
      <c r="BI147" s="2">
        <f t="shared" si="166"/>
        <v>50.396229710333714</v>
      </c>
      <c r="BJ147" s="2">
        <f t="shared" si="167"/>
        <v>49.290651466898737</v>
      </c>
      <c r="BK147" s="2">
        <f t="shared" si="168"/>
        <v>51.685407650329594</v>
      </c>
      <c r="BL147" s="2">
        <f t="shared" si="169"/>
        <v>53.685879010596921</v>
      </c>
      <c r="BM147" s="2">
        <f t="shared" si="169"/>
        <v>54.435616611520032</v>
      </c>
      <c r="BO147" s="2" t="str">
        <f t="shared" si="170"/>
        <v/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242"/>
        <v/>
      </c>
      <c r="CE147" s="2">
        <f t="shared" si="184"/>
        <v>47.889000000000003</v>
      </c>
      <c r="CF147" s="2">
        <f t="shared" si="185"/>
        <v>50.283000000000001</v>
      </c>
      <c r="CG147" s="2">
        <f t="shared" si="186"/>
        <v>47.466999999999999</v>
      </c>
      <c r="CH147" s="2">
        <f t="shared" si="187"/>
        <v>48.017000000000003</v>
      </c>
      <c r="CI147" s="2">
        <f t="shared" si="188"/>
        <v>49.35</v>
      </c>
      <c r="CJ147" s="2">
        <f t="shared" si="189"/>
        <v>51.966999999999999</v>
      </c>
      <c r="CK147" s="2">
        <f t="shared" si="190"/>
        <v>52.95</v>
      </c>
      <c r="CL147" s="2">
        <f t="shared" si="191"/>
        <v>53.133000000000003</v>
      </c>
      <c r="CM147" s="2">
        <f t="shared" si="192"/>
        <v>55.4</v>
      </c>
      <c r="CN147" s="2">
        <f t="shared" si="193"/>
        <v>55.183</v>
      </c>
      <c r="CO147" s="2">
        <f t="shared" si="194"/>
        <v>48.9</v>
      </c>
      <c r="CP147" s="2">
        <f t="shared" si="195"/>
        <v>47.616999999999997</v>
      </c>
      <c r="CQ147" s="2">
        <f t="shared" si="196"/>
        <v>50.667000000000002</v>
      </c>
      <c r="CR147" s="2">
        <f t="shared" si="197"/>
        <v>51.017000000000003</v>
      </c>
      <c r="CS147" s="2" t="str">
        <f t="shared" si="243"/>
        <v/>
      </c>
      <c r="CU147" s="2">
        <f t="shared" si="198"/>
        <v>44.756833143092052</v>
      </c>
      <c r="CV147" s="2">
        <f t="shared" si="199"/>
        <v>46.507194990075092</v>
      </c>
      <c r="CW147" s="2">
        <f t="shared" si="200"/>
        <v>41.323863053421931</v>
      </c>
      <c r="CX147" s="2">
        <f t="shared" si="201"/>
        <v>42.406145212810415</v>
      </c>
      <c r="CY147" s="2">
        <f t="shared" si="202"/>
        <v>46.434982183697244</v>
      </c>
      <c r="CZ147" s="2">
        <f t="shared" si="203"/>
        <v>48.931322537155935</v>
      </c>
      <c r="DA147" s="2">
        <f t="shared" si="204"/>
        <v>50.810859042197649</v>
      </c>
      <c r="DB147" s="2">
        <f t="shared" si="205"/>
        <v>49.901735383482169</v>
      </c>
      <c r="DC147" s="2">
        <f t="shared" si="206"/>
        <v>50.977590197449111</v>
      </c>
      <c r="DD147" s="2">
        <f t="shared" si="207"/>
        <v>50.704299109277621</v>
      </c>
      <c r="DE147" s="2">
        <f t="shared" si="208"/>
        <v>45.117953012766179</v>
      </c>
      <c r="DF147" s="2">
        <f t="shared" si="209"/>
        <v>47.555313938252283</v>
      </c>
      <c r="DG147" s="2">
        <f t="shared" si="210"/>
        <v>50.818639130434782</v>
      </c>
      <c r="DH147" s="2">
        <f t="shared" si="211"/>
        <v>54.067197241045527</v>
      </c>
      <c r="DI147" s="2">
        <f t="shared" si="211"/>
        <v>56.03641493695816</v>
      </c>
      <c r="DK147" s="2">
        <f t="shared" si="256"/>
        <v>48.8004653856866</v>
      </c>
      <c r="DL147" s="2">
        <f t="shared" si="257"/>
        <v>50.14660932902575</v>
      </c>
      <c r="DM147" s="2">
        <f t="shared" si="214"/>
        <v>47.386990799780079</v>
      </c>
      <c r="DN147" s="2">
        <f t="shared" si="215"/>
        <v>46.357586874061127</v>
      </c>
      <c r="DO147" s="2">
        <f t="shared" si="216"/>
        <v>49.945941496729823</v>
      </c>
      <c r="DP147" s="2">
        <f t="shared" si="217"/>
        <v>51.948234206618444</v>
      </c>
      <c r="DQ147" s="2">
        <f t="shared" si="218"/>
        <v>53.358486967734542</v>
      </c>
      <c r="DR147" s="2">
        <f t="shared" si="219"/>
        <v>53.337193566522558</v>
      </c>
      <c r="DS147" s="2">
        <f t="shared" si="220"/>
        <v>54.806107654711489</v>
      </c>
      <c r="DT147" s="2">
        <f t="shared" si="221"/>
        <v>54.595965271773252</v>
      </c>
      <c r="DU147" s="2">
        <f t="shared" si="222"/>
        <v>50.821622179607047</v>
      </c>
      <c r="DV147" s="2">
        <f t="shared" si="223"/>
        <v>49.45264695125141</v>
      </c>
      <c r="DW147" s="2">
        <f t="shared" si="224"/>
        <v>51.766503791533665</v>
      </c>
      <c r="DX147" s="2">
        <f t="shared" si="225"/>
        <v>53.653033289413322</v>
      </c>
      <c r="DY147" s="2">
        <f t="shared" si="225"/>
        <v>54.281450868038903</v>
      </c>
      <c r="EA147" s="2">
        <f t="shared" si="226"/>
        <v>0.92062723270451075</v>
      </c>
      <c r="EB147" s="2">
        <f t="shared" si="227"/>
        <v>0.91886353477120464</v>
      </c>
      <c r="EC147" s="2">
        <f t="shared" si="228"/>
        <v>0.92321266754170617</v>
      </c>
      <c r="ED147" s="2">
        <f t="shared" si="229"/>
        <v>0.9259721277089763</v>
      </c>
      <c r="EE147" s="2">
        <f t="shared" si="230"/>
        <v>0.92639923867502627</v>
      </c>
      <c r="EF147" s="2">
        <f t="shared" si="231"/>
        <v>0.92981839889459206</v>
      </c>
      <c r="EG147" s="2">
        <f t="shared" si="232"/>
        <v>0.93028105850737386</v>
      </c>
      <c r="EH147" s="2">
        <f t="shared" si="233"/>
        <v>0.93057150165216318</v>
      </c>
      <c r="EI147" s="2">
        <f t="shared" si="234"/>
        <v>0.93631636404905416</v>
      </c>
      <c r="EJ147" s="2">
        <f t="shared" si="235"/>
        <v>0.93213495137872204</v>
      </c>
      <c r="EK147" s="2">
        <f t="shared" si="236"/>
        <v>0.92541775183132757</v>
      </c>
      <c r="EL147" s="2">
        <f t="shared" si="237"/>
        <v>0.91461937190635789</v>
      </c>
      <c r="EM147" s="2">
        <f t="shared" si="238"/>
        <v>0.91444333296479563</v>
      </c>
      <c r="EN147" s="2">
        <f t="shared" si="239"/>
        <v>0.92069391588970473</v>
      </c>
      <c r="EO147" s="2">
        <f t="shared" si="239"/>
        <v>0.91215447301090979</v>
      </c>
    </row>
    <row r="148" spans="2:145" x14ac:dyDescent="0.25">
      <c r="B148" s="2">
        <v>121</v>
      </c>
      <c r="C148" s="43">
        <v>48.079000000000001</v>
      </c>
      <c r="D148" s="43">
        <v>49.417000000000002</v>
      </c>
      <c r="E148" s="43">
        <v>47.683</v>
      </c>
      <c r="F148" s="43">
        <v>48.383000000000003</v>
      </c>
      <c r="G148" s="43">
        <v>49.9</v>
      </c>
      <c r="H148" s="43">
        <v>52.317</v>
      </c>
      <c r="I148" s="43">
        <v>53.033000000000001</v>
      </c>
      <c r="J148" s="43">
        <v>52.033000000000001</v>
      </c>
      <c r="K148" s="43">
        <v>54.883000000000003</v>
      </c>
      <c r="L148" s="43">
        <v>54.317</v>
      </c>
      <c r="M148" s="43">
        <v>50.45</v>
      </c>
      <c r="N148" s="43">
        <v>47.817</v>
      </c>
      <c r="O148" s="43">
        <v>50.633000000000003</v>
      </c>
      <c r="P148" s="43">
        <v>52.533000000000001</v>
      </c>
      <c r="Q148" s="43">
        <v>52.732999999999997</v>
      </c>
      <c r="S148" s="4">
        <f t="shared" si="240"/>
        <v>48.361503380705386</v>
      </c>
      <c r="T148" s="4">
        <f t="shared" si="244"/>
        <v>49.675196818712863</v>
      </c>
      <c r="U148" s="4">
        <f t="shared" si="245"/>
        <v>46.795931489932798</v>
      </c>
      <c r="V148" s="4">
        <f t="shared" si="246"/>
        <v>45.970740808098093</v>
      </c>
      <c r="W148" s="4">
        <f t="shared" si="247"/>
        <v>49.559306093240309</v>
      </c>
      <c r="X148" s="4">
        <f t="shared" si="248"/>
        <v>51.605656503386761</v>
      </c>
      <c r="Y148" s="4">
        <f t="shared" si="249"/>
        <v>53.07434302332728</v>
      </c>
      <c r="Z148" s="4">
        <f t="shared" si="250"/>
        <v>53.020185666532257</v>
      </c>
      <c r="AA148" s="4">
        <f t="shared" si="251"/>
        <v>54.77358775485957</v>
      </c>
      <c r="AB148" s="4">
        <f t="shared" si="252"/>
        <v>54.284285526663645</v>
      </c>
      <c r="AC148" s="4">
        <f t="shared" si="253"/>
        <v>50.237876315698855</v>
      </c>
      <c r="AD148" s="4">
        <f t="shared" si="254"/>
        <v>49.134514839825485</v>
      </c>
      <c r="AE148" s="4">
        <f t="shared" si="255"/>
        <v>51.52825763343332</v>
      </c>
      <c r="AF148" s="4">
        <f t="shared" si="141"/>
        <v>53.507695120136205</v>
      </c>
      <c r="AG148" s="4">
        <f t="shared" si="241"/>
        <v>54.618568808365971</v>
      </c>
      <c r="AI148" s="4">
        <f t="shared" si="142"/>
        <v>-0.28250338070538561</v>
      </c>
      <c r="AJ148" s="4">
        <f t="shared" si="143"/>
        <v>-0.25819681871286093</v>
      </c>
      <c r="AK148" s="4">
        <f t="shared" si="144"/>
        <v>0.887068510067202</v>
      </c>
      <c r="AL148" s="4">
        <f t="shared" si="145"/>
        <v>2.4122591919019101</v>
      </c>
      <c r="AM148" s="4">
        <f t="shared" si="146"/>
        <v>0.34069390675968947</v>
      </c>
      <c r="AN148" s="4">
        <f t="shared" si="147"/>
        <v>0.71134349661323881</v>
      </c>
      <c r="AO148" s="4">
        <f t="shared" si="148"/>
        <v>-4.1343023327279127E-2</v>
      </c>
      <c r="AP148" s="4">
        <f t="shared" si="149"/>
        <v>-0.98718566653225537</v>
      </c>
      <c r="AQ148" s="4">
        <f t="shared" si="150"/>
        <v>0.10941224514043313</v>
      </c>
      <c r="AR148" s="4">
        <f t="shared" si="151"/>
        <v>3.2714473336355354E-2</v>
      </c>
      <c r="AS148" s="4">
        <f t="shared" si="152"/>
        <v>0.21212368430114736</v>
      </c>
      <c r="AT148" s="4">
        <f t="shared" si="153"/>
        <v>-1.3175148398254848</v>
      </c>
      <c r="AU148" s="4">
        <f t="shared" si="154"/>
        <v>-0.89525763343331732</v>
      </c>
      <c r="AV148" s="4">
        <f t="shared" si="155"/>
        <v>-0.97469512013620374</v>
      </c>
      <c r="AW148" s="4">
        <f t="shared" si="155"/>
        <v>-1.8855688083659743</v>
      </c>
      <c r="AY148" s="2">
        <f t="shared" si="156"/>
        <v>48.361181896466746</v>
      </c>
      <c r="AZ148" s="2">
        <f t="shared" si="157"/>
        <v>49.673350047147721</v>
      </c>
      <c r="BA148" s="2">
        <f t="shared" si="158"/>
        <v>46.785073026172959</v>
      </c>
      <c r="BB148" s="2">
        <f t="shared" si="159"/>
        <v>45.920499844640929</v>
      </c>
      <c r="BC148" s="2">
        <f t="shared" si="160"/>
        <v>49.538050685913575</v>
      </c>
      <c r="BD148" s="2">
        <f t="shared" si="161"/>
        <v>51.5798572094672</v>
      </c>
      <c r="BE148" s="2">
        <f t="shared" si="162"/>
        <v>53.003895862624731</v>
      </c>
      <c r="BF148" s="2">
        <f t="shared" si="163"/>
        <v>52.91974609772457</v>
      </c>
      <c r="BG148" s="2">
        <f t="shared" si="164"/>
        <v>54.359953787095542</v>
      </c>
      <c r="BH148" s="2">
        <f t="shared" si="165"/>
        <v>54.156363840571082</v>
      </c>
      <c r="BI148" s="2">
        <f t="shared" si="166"/>
        <v>50.225898837032233</v>
      </c>
      <c r="BJ148" s="2">
        <f t="shared" si="167"/>
        <v>49.115169304194268</v>
      </c>
      <c r="BK148" s="2">
        <f t="shared" si="168"/>
        <v>51.490390337154956</v>
      </c>
      <c r="BL148" s="2">
        <f t="shared" si="169"/>
        <v>53.504214194890281</v>
      </c>
      <c r="BM148" s="2">
        <f t="shared" si="169"/>
        <v>54.261347677401943</v>
      </c>
      <c r="BO148" s="2" t="str">
        <f t="shared" si="170"/>
        <v/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242"/>
        <v/>
      </c>
      <c r="CE148" s="2">
        <f t="shared" si="184"/>
        <v>48.079000000000001</v>
      </c>
      <c r="CF148" s="2">
        <f t="shared" si="185"/>
        <v>49.417000000000002</v>
      </c>
      <c r="CG148" s="2">
        <f t="shared" si="186"/>
        <v>47.683</v>
      </c>
      <c r="CH148" s="2">
        <f t="shared" si="187"/>
        <v>48.383000000000003</v>
      </c>
      <c r="CI148" s="2">
        <f t="shared" si="188"/>
        <v>49.9</v>
      </c>
      <c r="CJ148" s="2">
        <f t="shared" si="189"/>
        <v>52.317</v>
      </c>
      <c r="CK148" s="2">
        <f t="shared" si="190"/>
        <v>53.033000000000001</v>
      </c>
      <c r="CL148" s="2">
        <f t="shared" si="191"/>
        <v>52.033000000000001</v>
      </c>
      <c r="CM148" s="2">
        <f t="shared" si="192"/>
        <v>54.883000000000003</v>
      </c>
      <c r="CN148" s="2">
        <f t="shared" si="193"/>
        <v>54.317</v>
      </c>
      <c r="CO148" s="2">
        <f t="shared" si="194"/>
        <v>50.45</v>
      </c>
      <c r="CP148" s="2">
        <f t="shared" si="195"/>
        <v>47.817</v>
      </c>
      <c r="CQ148" s="2">
        <f t="shared" si="196"/>
        <v>50.633000000000003</v>
      </c>
      <c r="CR148" s="2">
        <f t="shared" si="197"/>
        <v>52.533000000000001</v>
      </c>
      <c r="CS148" s="2">
        <f t="shared" si="243"/>
        <v>52.732999999999997</v>
      </c>
      <c r="CU148" s="2">
        <f t="shared" si="198"/>
        <v>44.482562935276732</v>
      </c>
      <c r="CV148" s="2">
        <f t="shared" si="199"/>
        <v>46.177335806291538</v>
      </c>
      <c r="CW148" s="2">
        <f t="shared" si="200"/>
        <v>40.956216794683691</v>
      </c>
      <c r="CX148" s="2">
        <f t="shared" si="201"/>
        <v>42.115025986704552</v>
      </c>
      <c r="CY148" s="2">
        <f t="shared" si="202"/>
        <v>46.145943978165178</v>
      </c>
      <c r="CZ148" s="2">
        <f t="shared" si="203"/>
        <v>48.658958207983467</v>
      </c>
      <c r="DA148" s="2">
        <f t="shared" si="204"/>
        <v>50.533271381784139</v>
      </c>
      <c r="DB148" s="2">
        <f t="shared" si="205"/>
        <v>49.586343697633723</v>
      </c>
      <c r="DC148" s="2">
        <f t="shared" si="206"/>
        <v>50.634247245340745</v>
      </c>
      <c r="DD148" s="2">
        <f t="shared" si="207"/>
        <v>50.381726634695902</v>
      </c>
      <c r="DE148" s="2">
        <f t="shared" si="208"/>
        <v>44.715110107865165</v>
      </c>
      <c r="DF148" s="2">
        <f t="shared" si="209"/>
        <v>47.28678430361925</v>
      </c>
      <c r="DG148" s="2">
        <f t="shared" si="210"/>
        <v>50.577747826086956</v>
      </c>
      <c r="DH148" s="2">
        <f t="shared" si="211"/>
        <v>53.881276995511776</v>
      </c>
      <c r="DI148" s="2">
        <f t="shared" si="211"/>
        <v>55.912931127029793</v>
      </c>
      <c r="DK148" s="2">
        <f t="shared" si="256"/>
        <v>48.666157304371559</v>
      </c>
      <c r="DL148" s="2">
        <f t="shared" si="257"/>
        <v>49.954888850025242</v>
      </c>
      <c r="DM148" s="2">
        <f t="shared" si="214"/>
        <v>47.227224594148808</v>
      </c>
      <c r="DN148" s="2">
        <f t="shared" si="215"/>
        <v>46.19796349495833</v>
      </c>
      <c r="DO148" s="2">
        <f t="shared" si="216"/>
        <v>49.783834694435072</v>
      </c>
      <c r="DP148" s="2">
        <f t="shared" si="217"/>
        <v>51.780924616149647</v>
      </c>
      <c r="DQ148" s="2">
        <f t="shared" si="218"/>
        <v>53.172762302272886</v>
      </c>
      <c r="DR148" s="2">
        <f t="shared" si="219"/>
        <v>53.146563184227034</v>
      </c>
      <c r="DS148" s="2">
        <f t="shared" si="220"/>
        <v>54.591061203084863</v>
      </c>
      <c r="DT148" s="2">
        <f t="shared" si="221"/>
        <v>54.406999342793398</v>
      </c>
      <c r="DU148" s="2">
        <f t="shared" si="222"/>
        <v>50.630951419829813</v>
      </c>
      <c r="DV148" s="2">
        <f t="shared" si="223"/>
        <v>49.270832735539493</v>
      </c>
      <c r="DW148" s="2">
        <f t="shared" si="224"/>
        <v>51.568265282395707</v>
      </c>
      <c r="DX148" s="2">
        <f t="shared" si="225"/>
        <v>53.474592839827892</v>
      </c>
      <c r="DY148" s="2">
        <f t="shared" si="225"/>
        <v>54.11628630478836</v>
      </c>
      <c r="EA148" s="2">
        <f t="shared" si="226"/>
        <v>0.92710206081217184</v>
      </c>
      <c r="EB148" s="2">
        <f t="shared" si="227"/>
        <v>0.92547058913056324</v>
      </c>
      <c r="EC148" s="2">
        <f t="shared" si="228"/>
        <v>0.92949274149945005</v>
      </c>
      <c r="ED148" s="2">
        <f t="shared" si="229"/>
        <v>0.9320431307712882</v>
      </c>
      <c r="EE148" s="2">
        <f t="shared" si="230"/>
        <v>0.93243777021056018</v>
      </c>
      <c r="EF148" s="2">
        <f t="shared" si="231"/>
        <v>0.93559590963038164</v>
      </c>
      <c r="EG148" s="2">
        <f t="shared" si="232"/>
        <v>0.93602310266068633</v>
      </c>
      <c r="EH148" s="2">
        <f t="shared" si="233"/>
        <v>0.93629126312111277</v>
      </c>
      <c r="EI148" s="2">
        <f t="shared" si="234"/>
        <v>0.94159254934465375</v>
      </c>
      <c r="EJ148" s="2">
        <f t="shared" si="235"/>
        <v>0.93773452871450758</v>
      </c>
      <c r="EK148" s="2">
        <f t="shared" si="236"/>
        <v>0.93153085733074448</v>
      </c>
      <c r="EL148" s="2">
        <f t="shared" si="237"/>
        <v>0.92154252444605578</v>
      </c>
      <c r="EM148" s="2">
        <f t="shared" si="238"/>
        <v>0.92137953274346107</v>
      </c>
      <c r="EN148" s="2">
        <f t="shared" si="239"/>
        <v>0.92716373468602242</v>
      </c>
      <c r="EO148" s="2">
        <f t="shared" si="239"/>
        <v>0.91925984990588561</v>
      </c>
    </row>
    <row r="149" spans="2:145" x14ac:dyDescent="0.25">
      <c r="B149" s="2">
        <v>122</v>
      </c>
      <c r="C149" s="43">
        <v>47.444000000000003</v>
      </c>
      <c r="D149" s="43">
        <v>48.966999999999999</v>
      </c>
      <c r="E149" s="43">
        <v>46.582999999999998</v>
      </c>
      <c r="F149" s="43">
        <v>46.783000000000001</v>
      </c>
      <c r="G149" s="43">
        <v>49.25</v>
      </c>
      <c r="H149" s="43">
        <v>50.817</v>
      </c>
      <c r="I149" s="43">
        <v>52.832999999999998</v>
      </c>
      <c r="J149" s="43">
        <v>53.767000000000003</v>
      </c>
      <c r="K149" s="43">
        <v>55.417000000000002</v>
      </c>
      <c r="L149" s="43">
        <v>55.817</v>
      </c>
      <c r="M149" s="43">
        <v>48.582999999999998</v>
      </c>
      <c r="N149" s="43">
        <v>47.6</v>
      </c>
      <c r="O149" s="43">
        <v>51.417000000000002</v>
      </c>
      <c r="P149" s="43">
        <v>52.6</v>
      </c>
      <c r="Q149" s="43">
        <v>52.667000000000002</v>
      </c>
      <c r="S149" s="4">
        <f t="shared" si="240"/>
        <v>48.24327889667633</v>
      </c>
      <c r="T149" s="4">
        <f t="shared" si="244"/>
        <v>49.498647747863103</v>
      </c>
      <c r="U149" s="4">
        <f t="shared" si="245"/>
        <v>46.670456934663719</v>
      </c>
      <c r="V149" s="4">
        <f t="shared" si="246"/>
        <v>45.87004380632586</v>
      </c>
      <c r="W149" s="4">
        <f t="shared" si="247"/>
        <v>49.432455440418494</v>
      </c>
      <c r="X149" s="4">
        <f t="shared" si="248"/>
        <v>51.477964297261011</v>
      </c>
      <c r="Y149" s="4">
        <f t="shared" si="249"/>
        <v>52.967665195229181</v>
      </c>
      <c r="Z149" s="4">
        <f t="shared" si="250"/>
        <v>52.940471305986378</v>
      </c>
      <c r="AA149" s="4">
        <f t="shared" si="251"/>
        <v>54.908384579590113</v>
      </c>
      <c r="AB149" s="4">
        <f t="shared" si="252"/>
        <v>54.236903282253152</v>
      </c>
      <c r="AC149" s="4">
        <f t="shared" si="253"/>
        <v>50.084426710425355</v>
      </c>
      <c r="AD149" s="4">
        <f t="shared" si="254"/>
        <v>48.959737445949052</v>
      </c>
      <c r="AE149" s="4">
        <f t="shared" si="255"/>
        <v>51.330945711790832</v>
      </c>
      <c r="AF149" s="4">
        <f t="shared" si="141"/>
        <v>53.330108201496024</v>
      </c>
      <c r="AG149" s="4">
        <f t="shared" si="241"/>
        <v>54.275784903295808</v>
      </c>
      <c r="AI149" s="4">
        <f t="shared" si="142"/>
        <v>-0.79927889667632712</v>
      </c>
      <c r="AJ149" s="4">
        <f t="shared" si="143"/>
        <v>-0.53164774786310431</v>
      </c>
      <c r="AK149" s="4">
        <f t="shared" si="144"/>
        <v>-8.7456934663720176E-2</v>
      </c>
      <c r="AL149" s="4">
        <f t="shared" si="145"/>
        <v>0.91295619367414105</v>
      </c>
      <c r="AM149" s="4">
        <f t="shared" si="146"/>
        <v>-0.18245544041849371</v>
      </c>
      <c r="AN149" s="4">
        <f t="shared" si="147"/>
        <v>-0.66096429726101036</v>
      </c>
      <c r="AO149" s="4">
        <f t="shared" si="148"/>
        <v>-0.13466519522918219</v>
      </c>
      <c r="AP149" s="4">
        <f t="shared" si="149"/>
        <v>0.82652869401362494</v>
      </c>
      <c r="AQ149" s="4">
        <f t="shared" si="150"/>
        <v>0.50861542040988894</v>
      </c>
      <c r="AR149" s="4">
        <f t="shared" si="151"/>
        <v>1.5800967177468479</v>
      </c>
      <c r="AS149" s="4">
        <f t="shared" si="152"/>
        <v>-1.5014267104253562</v>
      </c>
      <c r="AT149" s="4">
        <f t="shared" si="153"/>
        <v>-1.359737445949051</v>
      </c>
      <c r="AU149" s="4">
        <f t="shared" si="154"/>
        <v>8.6054288209169272E-2</v>
      </c>
      <c r="AV149" s="4">
        <f t="shared" si="155"/>
        <v>-0.73010820149602296</v>
      </c>
      <c r="AW149" s="4">
        <f t="shared" si="155"/>
        <v>-1.6087849032958061</v>
      </c>
      <c r="AY149" s="2">
        <f t="shared" si="156"/>
        <v>48.242547496407376</v>
      </c>
      <c r="AZ149" s="2">
        <f t="shared" si="157"/>
        <v>49.495255504372494</v>
      </c>
      <c r="BA149" s="2">
        <f t="shared" si="158"/>
        <v>46.64824321669095</v>
      </c>
      <c r="BB149" s="2">
        <f t="shared" si="159"/>
        <v>45.775569258451306</v>
      </c>
      <c r="BC149" s="2">
        <f t="shared" si="160"/>
        <v>49.388361716130184</v>
      </c>
      <c r="BD149" s="2">
        <f t="shared" si="161"/>
        <v>51.422988492924588</v>
      </c>
      <c r="BE149" s="2">
        <f t="shared" si="162"/>
        <v>52.826767421096477</v>
      </c>
      <c r="BF149" s="2">
        <f t="shared" si="163"/>
        <v>52.740617156924053</v>
      </c>
      <c r="BG149" s="2">
        <f t="shared" si="164"/>
        <v>54.157284050013658</v>
      </c>
      <c r="BH149" s="2">
        <f t="shared" si="165"/>
        <v>53.980563006990586</v>
      </c>
      <c r="BI149" s="2">
        <f t="shared" si="166"/>
        <v>50.055299976793201</v>
      </c>
      <c r="BJ149" s="2">
        <f t="shared" si="167"/>
        <v>48.939816942882274</v>
      </c>
      <c r="BK149" s="2">
        <f t="shared" si="168"/>
        <v>51.295429613299895</v>
      </c>
      <c r="BL149" s="2">
        <f t="shared" si="169"/>
        <v>53.322841568921369</v>
      </c>
      <c r="BM149" s="2">
        <f t="shared" si="169"/>
        <v>54.087457046370844</v>
      </c>
      <c r="BO149" s="2" t="str">
        <f t="shared" si="170"/>
        <v/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242"/>
        <v/>
      </c>
      <c r="CE149" s="2">
        <f t="shared" si="184"/>
        <v>47.444000000000003</v>
      </c>
      <c r="CF149" s="2">
        <f t="shared" si="185"/>
        <v>48.966999999999999</v>
      </c>
      <c r="CG149" s="2">
        <f t="shared" si="186"/>
        <v>46.582999999999998</v>
      </c>
      <c r="CH149" s="2">
        <f t="shared" si="187"/>
        <v>46.783000000000001</v>
      </c>
      <c r="CI149" s="2">
        <f t="shared" si="188"/>
        <v>49.25</v>
      </c>
      <c r="CJ149" s="2">
        <f t="shared" si="189"/>
        <v>50.817</v>
      </c>
      <c r="CK149" s="2">
        <f t="shared" si="190"/>
        <v>52.832999999999998</v>
      </c>
      <c r="CL149" s="2">
        <f t="shared" si="191"/>
        <v>53.767000000000003</v>
      </c>
      <c r="CM149" s="2">
        <f t="shared" si="192"/>
        <v>55.417000000000002</v>
      </c>
      <c r="CN149" s="2">
        <f t="shared" si="193"/>
        <v>55.817</v>
      </c>
      <c r="CO149" s="2">
        <f t="shared" si="194"/>
        <v>48.582999999999998</v>
      </c>
      <c r="CP149" s="2">
        <f t="shared" si="195"/>
        <v>47.6</v>
      </c>
      <c r="CQ149" s="2">
        <f t="shared" si="196"/>
        <v>51.417000000000002</v>
      </c>
      <c r="CR149" s="2">
        <f t="shared" si="197"/>
        <v>52.6</v>
      </c>
      <c r="CS149" s="2">
        <f t="shared" si="243"/>
        <v>52.667000000000002</v>
      </c>
      <c r="CU149" s="2">
        <f t="shared" si="198"/>
        <v>44.208292727461405</v>
      </c>
      <c r="CV149" s="2">
        <f t="shared" si="199"/>
        <v>45.84747662250799</v>
      </c>
      <c r="CW149" s="2">
        <f t="shared" si="200"/>
        <v>40.588570535945451</v>
      </c>
      <c r="CX149" s="2">
        <f t="shared" si="201"/>
        <v>41.823906760598689</v>
      </c>
      <c r="CY149" s="2">
        <f t="shared" si="202"/>
        <v>45.85690577263312</v>
      </c>
      <c r="CZ149" s="2">
        <f t="shared" si="203"/>
        <v>48.386593878810999</v>
      </c>
      <c r="DA149" s="2">
        <f t="shared" si="204"/>
        <v>50.25568372137063</v>
      </c>
      <c r="DB149" s="2">
        <f t="shared" si="205"/>
        <v>49.270952011785276</v>
      </c>
      <c r="DC149" s="2">
        <f t="shared" si="206"/>
        <v>50.29090429323238</v>
      </c>
      <c r="DD149" s="2">
        <f t="shared" si="207"/>
        <v>50.059154160114183</v>
      </c>
      <c r="DE149" s="2">
        <f t="shared" si="208"/>
        <v>44.312267202964158</v>
      </c>
      <c r="DF149" s="2">
        <f t="shared" si="209"/>
        <v>47.018254668986216</v>
      </c>
      <c r="DG149" s="2">
        <f t="shared" si="210"/>
        <v>50.336856521739129</v>
      </c>
      <c r="DH149" s="2">
        <f t="shared" si="211"/>
        <v>53.695356749978025</v>
      </c>
      <c r="DI149" s="2">
        <f t="shared" si="211"/>
        <v>55.789447317101427</v>
      </c>
      <c r="DK149" s="2">
        <f t="shared" si="256"/>
        <v>48.531849223056511</v>
      </c>
      <c r="DL149" s="2">
        <f t="shared" si="257"/>
        <v>49.763168371024719</v>
      </c>
      <c r="DM149" s="2">
        <f t="shared" si="214"/>
        <v>47.067458388517537</v>
      </c>
      <c r="DN149" s="2">
        <f t="shared" si="215"/>
        <v>46.038340115855533</v>
      </c>
      <c r="DO149" s="2">
        <f t="shared" si="216"/>
        <v>49.621727892140321</v>
      </c>
      <c r="DP149" s="2">
        <f t="shared" si="217"/>
        <v>51.613615025680858</v>
      </c>
      <c r="DQ149" s="2">
        <f t="shared" si="218"/>
        <v>52.987037636811237</v>
      </c>
      <c r="DR149" s="2">
        <f t="shared" si="219"/>
        <v>52.955932801931525</v>
      </c>
      <c r="DS149" s="2">
        <f t="shared" si="220"/>
        <v>54.376014751458243</v>
      </c>
      <c r="DT149" s="2">
        <f t="shared" si="221"/>
        <v>54.218033413813558</v>
      </c>
      <c r="DU149" s="2">
        <f t="shared" si="222"/>
        <v>50.440280660052579</v>
      </c>
      <c r="DV149" s="2">
        <f t="shared" si="223"/>
        <v>49.089018519827576</v>
      </c>
      <c r="DW149" s="2">
        <f t="shared" si="224"/>
        <v>51.370026773257749</v>
      </c>
      <c r="DX149" s="2">
        <f t="shared" si="225"/>
        <v>53.296152390242469</v>
      </c>
      <c r="DY149" s="2">
        <f t="shared" si="225"/>
        <v>53.951121741537825</v>
      </c>
      <c r="EA149" s="2">
        <f t="shared" si="226"/>
        <v>0.93308709463057071</v>
      </c>
      <c r="EB149" s="2">
        <f t="shared" si="227"/>
        <v>0.93157968403572322</v>
      </c>
      <c r="EC149" s="2">
        <f t="shared" si="228"/>
        <v>0.93529519550795137</v>
      </c>
      <c r="ED149" s="2">
        <f t="shared" si="229"/>
        <v>0.9376497775017697</v>
      </c>
      <c r="EE149" s="2">
        <f t="shared" si="230"/>
        <v>0.93801402334496475</v>
      </c>
      <c r="EF149" s="2">
        <f t="shared" si="231"/>
        <v>0.94092801872675247</v>
      </c>
      <c r="EG149" s="2">
        <f t="shared" si="232"/>
        <v>0.94132206199689694</v>
      </c>
      <c r="EH149" s="2">
        <f t="shared" si="233"/>
        <v>0.94156939824944652</v>
      </c>
      <c r="EI149" s="2">
        <f t="shared" si="234"/>
        <v>0.94645660045638413</v>
      </c>
      <c r="EJ149" s="2">
        <f t="shared" si="235"/>
        <v>0.94290038437356893</v>
      </c>
      <c r="EK149" s="2">
        <f t="shared" si="236"/>
        <v>0.93717691941194037</v>
      </c>
      <c r="EL149" s="2">
        <f t="shared" si="237"/>
        <v>0.92794853122210064</v>
      </c>
      <c r="EM149" s="2">
        <f t="shared" si="238"/>
        <v>0.92779780501015574</v>
      </c>
      <c r="EN149" s="2">
        <f t="shared" si="239"/>
        <v>0.93314407012844358</v>
      </c>
      <c r="EO149" s="2">
        <f t="shared" si="239"/>
        <v>0.92583723653454464</v>
      </c>
    </row>
    <row r="150" spans="2:145" x14ac:dyDescent="0.25">
      <c r="B150" s="2">
        <v>123</v>
      </c>
      <c r="C150" s="43">
        <v>48.143000000000001</v>
      </c>
      <c r="D150" s="43">
        <v>49.6</v>
      </c>
      <c r="E150" s="43">
        <v>45.933</v>
      </c>
      <c r="F150" s="43">
        <v>47.716999999999999</v>
      </c>
      <c r="G150" s="43">
        <v>48.683</v>
      </c>
      <c r="H150" s="43">
        <v>50.832999999999998</v>
      </c>
      <c r="I150" s="43">
        <v>52.75</v>
      </c>
      <c r="J150" s="43">
        <v>51.133000000000003</v>
      </c>
      <c r="K150" s="43">
        <v>53.45</v>
      </c>
      <c r="L150" s="43">
        <v>53.75</v>
      </c>
      <c r="M150" s="43">
        <v>49.832999999999998</v>
      </c>
      <c r="N150" s="43">
        <v>47.517000000000003</v>
      </c>
      <c r="O150" s="43">
        <v>51.8</v>
      </c>
      <c r="P150" s="43">
        <v>51.95</v>
      </c>
      <c r="Q150" s="43">
        <v>53.6</v>
      </c>
      <c r="S150" s="4">
        <f t="shared" si="240"/>
        <v>48.125131244963505</v>
      </c>
      <c r="T150" s="4">
        <f t="shared" si="244"/>
        <v>49.324075502521275</v>
      </c>
      <c r="U150" s="4">
        <f t="shared" si="245"/>
        <v>46.555039277109373</v>
      </c>
      <c r="V150" s="4">
        <f t="shared" si="246"/>
        <v>45.801850576045013</v>
      </c>
      <c r="W150" s="4">
        <f t="shared" si="247"/>
        <v>49.326258590685889</v>
      </c>
      <c r="X150" s="4">
        <f t="shared" si="248"/>
        <v>51.377547259431957</v>
      </c>
      <c r="Y150" s="4">
        <f t="shared" si="249"/>
        <v>52.918685050106816</v>
      </c>
      <c r="Z150" s="4">
        <f t="shared" si="250"/>
        <v>52.940356700768746</v>
      </c>
      <c r="AA150" s="4">
        <f t="shared" si="251"/>
        <v>55.255919377619996</v>
      </c>
      <c r="AB150" s="4">
        <f t="shared" si="252"/>
        <v>54.293519889436496</v>
      </c>
      <c r="AC150" s="4">
        <f t="shared" si="253"/>
        <v>49.951538587056014</v>
      </c>
      <c r="AD150" s="4">
        <f t="shared" si="254"/>
        <v>48.803335234762912</v>
      </c>
      <c r="AE150" s="4">
        <f t="shared" si="255"/>
        <v>51.16387917712207</v>
      </c>
      <c r="AF150" s="4">
        <f t="shared" si="141"/>
        <v>53.160365465324382</v>
      </c>
      <c r="AG150" s="4">
        <f t="shared" si="241"/>
        <v>54.148619257172477</v>
      </c>
      <c r="AI150" s="4">
        <f t="shared" si="142"/>
        <v>1.7868755036495543E-2</v>
      </c>
      <c r="AJ150" s="4">
        <f t="shared" si="143"/>
        <v>0.27592449747872649</v>
      </c>
      <c r="AK150" s="4">
        <f t="shared" si="144"/>
        <v>-0.62203927710937279</v>
      </c>
      <c r="AL150" s="4">
        <f t="shared" si="145"/>
        <v>1.9151494239549862</v>
      </c>
      <c r="AM150" s="4">
        <f t="shared" si="146"/>
        <v>-0.64325859068588898</v>
      </c>
      <c r="AN150" s="4">
        <f t="shared" si="147"/>
        <v>-0.54454725943195825</v>
      </c>
      <c r="AO150" s="4">
        <f t="shared" si="148"/>
        <v>-0.16868505010681645</v>
      </c>
      <c r="AP150" s="4">
        <f t="shared" si="149"/>
        <v>-1.807356700768743</v>
      </c>
      <c r="AQ150" s="4">
        <f t="shared" si="150"/>
        <v>-1.8059193776199933</v>
      </c>
      <c r="AR150" s="4">
        <f t="shared" si="151"/>
        <v>-0.54351988943649587</v>
      </c>
      <c r="AS150" s="4">
        <f t="shared" si="152"/>
        <v>-0.11853858705601539</v>
      </c>
      <c r="AT150" s="4">
        <f t="shared" si="153"/>
        <v>-1.2863352347629089</v>
      </c>
      <c r="AU150" s="4">
        <f t="shared" si="154"/>
        <v>0.63612082287792759</v>
      </c>
      <c r="AV150" s="4">
        <f t="shared" si="155"/>
        <v>-1.2103654653243794</v>
      </c>
      <c r="AW150" s="4">
        <f t="shared" si="155"/>
        <v>-0.54861925717247573</v>
      </c>
      <c r="AY150" s="2">
        <f t="shared" si="156"/>
        <v>48.123540391474684</v>
      </c>
      <c r="AZ150" s="2">
        <f t="shared" si="157"/>
        <v>49.316956487913501</v>
      </c>
      <c r="BA150" s="2">
        <f t="shared" si="158"/>
        <v>46.510836665904357</v>
      </c>
      <c r="BB150" s="2">
        <f t="shared" si="159"/>
        <v>45.630226221648563</v>
      </c>
      <c r="BC150" s="2">
        <f t="shared" si="160"/>
        <v>49.238406410933848</v>
      </c>
      <c r="BD150" s="2">
        <f t="shared" si="161"/>
        <v>51.265854292069406</v>
      </c>
      <c r="BE150" s="2">
        <f t="shared" si="162"/>
        <v>52.649444657456641</v>
      </c>
      <c r="BF150" s="2">
        <f t="shared" si="163"/>
        <v>52.56123460409809</v>
      </c>
      <c r="BG150" s="2">
        <f t="shared" si="164"/>
        <v>53.954244609208992</v>
      </c>
      <c r="BH150" s="2">
        <f t="shared" si="165"/>
        <v>53.804405541660358</v>
      </c>
      <c r="BI150" s="2">
        <f t="shared" si="166"/>
        <v>49.884327682202844</v>
      </c>
      <c r="BJ150" s="2">
        <f t="shared" si="167"/>
        <v>48.764528098090871</v>
      </c>
      <c r="BK150" s="2">
        <f t="shared" si="168"/>
        <v>51.10049325593571</v>
      </c>
      <c r="BL150" s="2">
        <f t="shared" si="169"/>
        <v>53.141738028615308</v>
      </c>
      <c r="BM150" s="2">
        <f t="shared" si="169"/>
        <v>53.913950850550705</v>
      </c>
      <c r="BO150" s="2" t="str">
        <f t="shared" si="170"/>
        <v/>
      </c>
      <c r="BP150" s="2" t="str">
        <f t="shared" si="171"/>
        <v/>
      </c>
      <c r="BQ150" s="2" t="str">
        <f t="shared" si="172"/>
        <v/>
      </c>
      <c r="BR150" s="2" t="str">
        <f t="shared" si="173"/>
        <v/>
      </c>
      <c r="BS150" s="2" t="str">
        <f t="shared" si="174"/>
        <v/>
      </c>
      <c r="BT150" s="2" t="str">
        <f t="shared" si="175"/>
        <v/>
      </c>
      <c r="BU150" s="2" t="str">
        <f t="shared" si="176"/>
        <v/>
      </c>
      <c r="BV150" s="2" t="str">
        <f t="shared" si="177"/>
        <v/>
      </c>
      <c r="BW150" s="2" t="str">
        <f t="shared" si="178"/>
        <v/>
      </c>
      <c r="BX150" s="2" t="str">
        <f t="shared" si="179"/>
        <v/>
      </c>
      <c r="BY150" s="2" t="str">
        <f t="shared" si="180"/>
        <v/>
      </c>
      <c r="BZ150" s="2" t="str">
        <f t="shared" si="181"/>
        <v/>
      </c>
      <c r="CA150" s="2" t="str">
        <f t="shared" si="182"/>
        <v/>
      </c>
      <c r="CB150" s="2" t="str">
        <f t="shared" si="183"/>
        <v/>
      </c>
      <c r="CC150" s="2" t="str">
        <f t="shared" si="242"/>
        <v/>
      </c>
      <c r="CE150" s="2">
        <f t="shared" si="184"/>
        <v>48.143000000000001</v>
      </c>
      <c r="CF150" s="2">
        <f t="shared" si="185"/>
        <v>49.6</v>
      </c>
      <c r="CG150" s="2">
        <f t="shared" si="186"/>
        <v>45.933</v>
      </c>
      <c r="CH150" s="2">
        <f t="shared" si="187"/>
        <v>47.716999999999999</v>
      </c>
      <c r="CI150" s="2">
        <f t="shared" si="188"/>
        <v>48.683</v>
      </c>
      <c r="CJ150" s="2">
        <f t="shared" si="189"/>
        <v>50.832999999999998</v>
      </c>
      <c r="CK150" s="2">
        <f t="shared" si="190"/>
        <v>52.75</v>
      </c>
      <c r="CL150" s="2">
        <f t="shared" si="191"/>
        <v>51.133000000000003</v>
      </c>
      <c r="CM150" s="2" t="str">
        <f t="shared" si="192"/>
        <v/>
      </c>
      <c r="CN150" s="2">
        <f t="shared" si="193"/>
        <v>53.75</v>
      </c>
      <c r="CO150" s="2">
        <f t="shared" si="194"/>
        <v>49.832999999999998</v>
      </c>
      <c r="CP150" s="2">
        <f t="shared" si="195"/>
        <v>47.517000000000003</v>
      </c>
      <c r="CQ150" s="2">
        <f t="shared" si="196"/>
        <v>51.8</v>
      </c>
      <c r="CR150" s="2">
        <f t="shared" si="197"/>
        <v>51.95</v>
      </c>
      <c r="CS150" s="2">
        <f t="shared" si="243"/>
        <v>53.6</v>
      </c>
      <c r="CU150" s="2">
        <f t="shared" si="198"/>
        <v>43.934022519646078</v>
      </c>
      <c r="CV150" s="2">
        <f t="shared" si="199"/>
        <v>45.517617438724436</v>
      </c>
      <c r="CW150" s="2">
        <f t="shared" si="200"/>
        <v>40.22092427720721</v>
      </c>
      <c r="CX150" s="2">
        <f t="shared" si="201"/>
        <v>41.532787534492826</v>
      </c>
      <c r="CY150" s="2">
        <f t="shared" si="202"/>
        <v>45.567867567101054</v>
      </c>
      <c r="CZ150" s="2">
        <f t="shared" si="203"/>
        <v>48.114229549638537</v>
      </c>
      <c r="DA150" s="2">
        <f t="shared" si="204"/>
        <v>49.978096060957121</v>
      </c>
      <c r="DB150" s="2">
        <f t="shared" si="205"/>
        <v>48.955560325936823</v>
      </c>
      <c r="DC150" s="2">
        <f t="shared" si="206"/>
        <v>49.947561341124015</v>
      </c>
      <c r="DD150" s="2">
        <f t="shared" si="207"/>
        <v>49.736581685532471</v>
      </c>
      <c r="DE150" s="2">
        <f t="shared" si="208"/>
        <v>43.909424298063144</v>
      </c>
      <c r="DF150" s="2">
        <f t="shared" si="209"/>
        <v>46.749725034353183</v>
      </c>
      <c r="DG150" s="2">
        <f t="shared" si="210"/>
        <v>50.095965217391303</v>
      </c>
      <c r="DH150" s="2">
        <f t="shared" si="211"/>
        <v>53.509436504444274</v>
      </c>
      <c r="DI150" s="2">
        <f t="shared" si="211"/>
        <v>55.665963507173061</v>
      </c>
      <c r="DK150" s="2">
        <f t="shared" si="256"/>
        <v>48.39754114174147</v>
      </c>
      <c r="DL150" s="2">
        <f t="shared" si="257"/>
        <v>49.571447892024203</v>
      </c>
      <c r="DM150" s="2">
        <f t="shared" si="214"/>
        <v>46.907692182886265</v>
      </c>
      <c r="DN150" s="2">
        <f t="shared" si="215"/>
        <v>45.878716736752736</v>
      </c>
      <c r="DO150" s="2">
        <f t="shared" si="216"/>
        <v>49.459621089845569</v>
      </c>
      <c r="DP150" s="2">
        <f t="shared" si="217"/>
        <v>51.446305435212061</v>
      </c>
      <c r="DQ150" s="2">
        <f t="shared" si="218"/>
        <v>52.801312971349574</v>
      </c>
      <c r="DR150" s="2">
        <f t="shared" si="219"/>
        <v>52.765302419636001</v>
      </c>
      <c r="DS150" s="2">
        <f t="shared" si="220"/>
        <v>54.160968299831623</v>
      </c>
      <c r="DT150" s="2">
        <f t="shared" si="221"/>
        <v>54.029067484833703</v>
      </c>
      <c r="DU150" s="2">
        <f t="shared" si="222"/>
        <v>50.249609900275345</v>
      </c>
      <c r="DV150" s="2">
        <f t="shared" si="223"/>
        <v>48.907204304115659</v>
      </c>
      <c r="DW150" s="2">
        <f t="shared" si="224"/>
        <v>51.171788264119783</v>
      </c>
      <c r="DX150" s="2">
        <f t="shared" si="225"/>
        <v>53.117711940657031</v>
      </c>
      <c r="DY150" s="2">
        <f t="shared" si="225"/>
        <v>53.785957178287291</v>
      </c>
      <c r="EA150" s="2">
        <f t="shared" si="226"/>
        <v>0.93861328394365429</v>
      </c>
      <c r="EB150" s="2">
        <f t="shared" si="227"/>
        <v>0.93722199114085936</v>
      </c>
      <c r="EC150" s="2">
        <f t="shared" si="228"/>
        <v>0.94065062185800441</v>
      </c>
      <c r="ED150" s="2">
        <f t="shared" si="229"/>
        <v>0.94282223581208913</v>
      </c>
      <c r="EE150" s="2">
        <f t="shared" si="230"/>
        <v>0.94315809631342684</v>
      </c>
      <c r="EF150" s="2">
        <f t="shared" si="231"/>
        <v>0.94584422764081444</v>
      </c>
      <c r="EG150" s="2">
        <f t="shared" si="232"/>
        <v>0.94620735185670646</v>
      </c>
      <c r="EH150" s="2">
        <f t="shared" si="233"/>
        <v>0.94643526765882424</v>
      </c>
      <c r="EI150" s="2">
        <f t="shared" si="234"/>
        <v>0.95093669027260508</v>
      </c>
      <c r="EJ150" s="2">
        <f t="shared" si="235"/>
        <v>0.94766157567488807</v>
      </c>
      <c r="EK150" s="2">
        <f t="shared" si="236"/>
        <v>0.9423861948229012</v>
      </c>
      <c r="EL150" s="2">
        <f t="shared" si="237"/>
        <v>0.93386902575407182</v>
      </c>
      <c r="EM150" s="2">
        <f t="shared" si="238"/>
        <v>0.93372980026699104</v>
      </c>
      <c r="EN150" s="2">
        <f t="shared" si="239"/>
        <v>0.93866586326374635</v>
      </c>
      <c r="EO150" s="2">
        <f t="shared" si="239"/>
        <v>0.93191848862590143</v>
      </c>
    </row>
    <row r="151" spans="2:145" x14ac:dyDescent="0.25">
      <c r="B151" s="2">
        <v>124</v>
      </c>
      <c r="C151" s="43">
        <v>49.667000000000002</v>
      </c>
      <c r="D151" s="43">
        <v>48.332999999999998</v>
      </c>
      <c r="E151" s="43">
        <v>46.482999999999997</v>
      </c>
      <c r="F151" s="43">
        <v>46.866999999999997</v>
      </c>
      <c r="G151" s="43">
        <v>48.95</v>
      </c>
      <c r="H151" s="43">
        <v>52.55</v>
      </c>
      <c r="I151" s="43">
        <v>50.917000000000002</v>
      </c>
      <c r="J151" s="43">
        <v>51.783000000000001</v>
      </c>
      <c r="K151" s="43">
        <v>53.383000000000003</v>
      </c>
      <c r="L151" s="43">
        <v>52.9</v>
      </c>
      <c r="M151" s="43">
        <v>49.567</v>
      </c>
      <c r="N151" s="43">
        <v>48.082999999999998</v>
      </c>
      <c r="O151" s="43">
        <v>50.982999999999997</v>
      </c>
      <c r="P151" s="43">
        <v>52.982999999999997</v>
      </c>
      <c r="Q151" s="43">
        <v>53.783000000000001</v>
      </c>
      <c r="S151" s="4">
        <f t="shared" si="240"/>
        <v>48.007414084847539</v>
      </c>
      <c r="T151" s="4">
        <f t="shared" si="244"/>
        <v>49.152890679145685</v>
      </c>
      <c r="U151" s="4">
        <f t="shared" si="245"/>
        <v>46.457053646991945</v>
      </c>
      <c r="V151" s="4">
        <f t="shared" si="246"/>
        <v>45.784233518238523</v>
      </c>
      <c r="W151" s="4">
        <f t="shared" si="247"/>
        <v>49.255519068571672</v>
      </c>
      <c r="X151" s="4">
        <f t="shared" si="248"/>
        <v>51.324649160793577</v>
      </c>
      <c r="Y151" s="4">
        <f t="shared" si="249"/>
        <v>52.963315750255788</v>
      </c>
      <c r="Z151" s="4">
        <f t="shared" si="250"/>
        <v>53.067160418093636</v>
      </c>
      <c r="AA151" s="4">
        <f t="shared" si="251"/>
        <v>55.903638792840006</v>
      </c>
      <c r="AB151" s="4">
        <f t="shared" si="252"/>
        <v>54.516465614532272</v>
      </c>
      <c r="AC151" s="4">
        <f t="shared" si="253"/>
        <v>49.85974808007623</v>
      </c>
      <c r="AD151" s="4">
        <f t="shared" si="254"/>
        <v>48.669643379988301</v>
      </c>
      <c r="AE151" s="4">
        <f t="shared" si="255"/>
        <v>51.029853412361909</v>
      </c>
      <c r="AF151" s="4">
        <f t="shared" si="141"/>
        <v>53.006693874930356</v>
      </c>
      <c r="AG151" s="4">
        <f t="shared" si="241"/>
        <v>54.139074122231342</v>
      </c>
      <c r="AI151" s="4">
        <f t="shared" si="142"/>
        <v>1.6595859151524621</v>
      </c>
      <c r="AJ151" s="4">
        <f t="shared" si="143"/>
        <v>-0.81989067914568636</v>
      </c>
      <c r="AK151" s="4">
        <f t="shared" si="144"/>
        <v>2.594635300805237E-2</v>
      </c>
      <c r="AL151" s="4">
        <f t="shared" si="145"/>
        <v>1.0827664817614746</v>
      </c>
      <c r="AM151" s="4">
        <f t="shared" si="146"/>
        <v>-0.30551906857166955</v>
      </c>
      <c r="AN151" s="4">
        <f t="shared" si="147"/>
        <v>1.2253508392064205</v>
      </c>
      <c r="AO151" s="4">
        <f t="shared" si="148"/>
        <v>-2.0463157502557863</v>
      </c>
      <c r="AP151" s="4">
        <f t="shared" si="149"/>
        <v>-1.2841604180936343</v>
      </c>
      <c r="AQ151" s="4">
        <f t="shared" si="150"/>
        <v>-2.5206387928400034</v>
      </c>
      <c r="AR151" s="4">
        <f t="shared" si="151"/>
        <v>-1.6164656145322738</v>
      </c>
      <c r="AS151" s="4">
        <f t="shared" si="152"/>
        <v>-0.29274808007622966</v>
      </c>
      <c r="AT151" s="4">
        <f t="shared" si="153"/>
        <v>-0.58664337998830263</v>
      </c>
      <c r="AU151" s="4">
        <f t="shared" si="154"/>
        <v>-4.6853412361912206E-2</v>
      </c>
      <c r="AV151" s="4">
        <f t="shared" si="155"/>
        <v>-2.3693874930359016E-2</v>
      </c>
      <c r="AW151" s="4">
        <f t="shared" si="155"/>
        <v>-0.35607412223134105</v>
      </c>
      <c r="AY151" s="2">
        <f t="shared" si="156"/>
        <v>48.004105937156645</v>
      </c>
      <c r="AZ151" s="2">
        <f t="shared" si="157"/>
        <v>49.138386353572052</v>
      </c>
      <c r="BA151" s="2">
        <f t="shared" si="158"/>
        <v>46.372778404184182</v>
      </c>
      <c r="BB151" s="2">
        <f t="shared" si="159"/>
        <v>45.484429635865929</v>
      </c>
      <c r="BC151" s="2">
        <f t="shared" si="160"/>
        <v>49.088136727868005</v>
      </c>
      <c r="BD151" s="2">
        <f t="shared" si="161"/>
        <v>51.108420914068844</v>
      </c>
      <c r="BE151" s="2">
        <f t="shared" si="162"/>
        <v>52.471895886221979</v>
      </c>
      <c r="BF151" s="2">
        <f t="shared" si="163"/>
        <v>52.381555003298843</v>
      </c>
      <c r="BG151" s="2">
        <f t="shared" si="164"/>
        <v>53.75080448235412</v>
      </c>
      <c r="BH151" s="2">
        <f t="shared" si="165"/>
        <v>53.62785250685301</v>
      </c>
      <c r="BI151" s="2">
        <f t="shared" si="166"/>
        <v>49.712895104686851</v>
      </c>
      <c r="BJ151" s="2">
        <f t="shared" si="167"/>
        <v>48.589245648829454</v>
      </c>
      <c r="BK151" s="2">
        <f t="shared" si="168"/>
        <v>50.905553546524011</v>
      </c>
      <c r="BL151" s="2">
        <f t="shared" si="169"/>
        <v>52.960881768428656</v>
      </c>
      <c r="BM151" s="2">
        <f t="shared" si="169"/>
        <v>53.740831318401021</v>
      </c>
      <c r="BO151" s="2" t="str">
        <f t="shared" si="170"/>
        <v/>
      </c>
      <c r="BP151" s="2" t="str">
        <f t="shared" si="171"/>
        <v/>
      </c>
      <c r="BQ151" s="2" t="str">
        <f t="shared" si="172"/>
        <v/>
      </c>
      <c r="BR151" s="2" t="str">
        <f t="shared" si="173"/>
        <v/>
      </c>
      <c r="BS151" s="2" t="str">
        <f t="shared" si="174"/>
        <v/>
      </c>
      <c r="BT151" s="2" t="str">
        <f t="shared" si="175"/>
        <v/>
      </c>
      <c r="BU151" s="2" t="str">
        <f t="shared" si="176"/>
        <v/>
      </c>
      <c r="BV151" s="2" t="str">
        <f t="shared" si="177"/>
        <v/>
      </c>
      <c r="BW151" s="2" t="str">
        <f t="shared" si="178"/>
        <v/>
      </c>
      <c r="BX151" s="2" t="str">
        <f t="shared" si="179"/>
        <v/>
      </c>
      <c r="BY151" s="2" t="str">
        <f t="shared" si="180"/>
        <v/>
      </c>
      <c r="BZ151" s="2" t="str">
        <f t="shared" si="181"/>
        <v/>
      </c>
      <c r="CA151" s="2" t="str">
        <f t="shared" si="182"/>
        <v/>
      </c>
      <c r="CB151" s="2" t="str">
        <f t="shared" si="183"/>
        <v/>
      </c>
      <c r="CC151" s="2" t="str">
        <f t="shared" si="242"/>
        <v/>
      </c>
      <c r="CE151" s="2">
        <f t="shared" si="184"/>
        <v>49.667000000000002</v>
      </c>
      <c r="CF151" s="2">
        <f t="shared" si="185"/>
        <v>48.332999999999998</v>
      </c>
      <c r="CG151" s="2">
        <f t="shared" si="186"/>
        <v>46.482999999999997</v>
      </c>
      <c r="CH151" s="2">
        <f t="shared" si="187"/>
        <v>46.866999999999997</v>
      </c>
      <c r="CI151" s="2">
        <f t="shared" si="188"/>
        <v>48.95</v>
      </c>
      <c r="CJ151" s="2">
        <f t="shared" si="189"/>
        <v>52.55</v>
      </c>
      <c r="CK151" s="2">
        <f t="shared" si="190"/>
        <v>50.917000000000002</v>
      </c>
      <c r="CL151" s="2">
        <f t="shared" si="191"/>
        <v>51.783000000000001</v>
      </c>
      <c r="CM151" s="2" t="str">
        <f t="shared" si="192"/>
        <v/>
      </c>
      <c r="CN151" s="2">
        <f t="shared" si="193"/>
        <v>52.9</v>
      </c>
      <c r="CO151" s="2">
        <f t="shared" si="194"/>
        <v>49.567</v>
      </c>
      <c r="CP151" s="2">
        <f t="shared" si="195"/>
        <v>48.082999999999998</v>
      </c>
      <c r="CQ151" s="2">
        <f t="shared" si="196"/>
        <v>50.982999999999997</v>
      </c>
      <c r="CR151" s="2">
        <f t="shared" si="197"/>
        <v>52.982999999999997</v>
      </c>
      <c r="CS151" s="2">
        <f t="shared" si="243"/>
        <v>53.783000000000001</v>
      </c>
      <c r="CU151" s="2">
        <f t="shared" si="198"/>
        <v>43.659752311830758</v>
      </c>
      <c r="CV151" s="2">
        <f t="shared" si="199"/>
        <v>45.187758254940888</v>
      </c>
      <c r="CW151" s="2">
        <f t="shared" si="200"/>
        <v>39.853278018468963</v>
      </c>
      <c r="CX151" s="2">
        <f t="shared" si="201"/>
        <v>41.241668308386963</v>
      </c>
      <c r="CY151" s="2">
        <f t="shared" si="202"/>
        <v>45.278829361568995</v>
      </c>
      <c r="CZ151" s="2">
        <f t="shared" si="203"/>
        <v>47.841865220466069</v>
      </c>
      <c r="DA151" s="2">
        <f t="shared" si="204"/>
        <v>49.700508400543612</v>
      </c>
      <c r="DB151" s="2">
        <f t="shared" si="205"/>
        <v>48.640168640088376</v>
      </c>
      <c r="DC151" s="2">
        <f t="shared" si="206"/>
        <v>49.604218389015642</v>
      </c>
      <c r="DD151" s="2">
        <f t="shared" si="207"/>
        <v>49.414009210950752</v>
      </c>
      <c r="DE151" s="2">
        <f t="shared" si="208"/>
        <v>43.506581393162136</v>
      </c>
      <c r="DF151" s="2">
        <f t="shared" si="209"/>
        <v>46.481195399720157</v>
      </c>
      <c r="DG151" s="2">
        <f t="shared" si="210"/>
        <v>49.855073913043483</v>
      </c>
      <c r="DH151" s="2">
        <f t="shared" si="211"/>
        <v>53.32351625891053</v>
      </c>
      <c r="DI151" s="2">
        <f t="shared" si="211"/>
        <v>55.542479697244694</v>
      </c>
      <c r="DK151" s="2">
        <f t="shared" si="256"/>
        <v>48.26323306042643</v>
      </c>
      <c r="DL151" s="2">
        <f t="shared" si="257"/>
        <v>49.379727413023687</v>
      </c>
      <c r="DM151" s="2">
        <f t="shared" si="214"/>
        <v>46.747925977254994</v>
      </c>
      <c r="DN151" s="2">
        <f t="shared" si="215"/>
        <v>45.719093357649939</v>
      </c>
      <c r="DO151" s="2">
        <f t="shared" si="216"/>
        <v>49.297514287550825</v>
      </c>
      <c r="DP151" s="2">
        <f t="shared" si="217"/>
        <v>51.278995844743264</v>
      </c>
      <c r="DQ151" s="2">
        <f t="shared" si="218"/>
        <v>52.615588305887925</v>
      </c>
      <c r="DR151" s="2">
        <f t="shared" si="219"/>
        <v>52.574672037340491</v>
      </c>
      <c r="DS151" s="2">
        <f t="shared" si="220"/>
        <v>53.945921848204996</v>
      </c>
      <c r="DT151" s="2">
        <f t="shared" si="221"/>
        <v>53.840101555853863</v>
      </c>
      <c r="DU151" s="2">
        <f t="shared" si="222"/>
        <v>50.058939140498111</v>
      </c>
      <c r="DV151" s="2">
        <f t="shared" si="223"/>
        <v>48.725390088403742</v>
      </c>
      <c r="DW151" s="2">
        <f t="shared" si="224"/>
        <v>50.973549754981832</v>
      </c>
      <c r="DX151" s="2">
        <f t="shared" si="225"/>
        <v>52.939271491071608</v>
      </c>
      <c r="DY151" s="2">
        <f t="shared" si="225"/>
        <v>53.620792615036748</v>
      </c>
      <c r="EA151" s="2">
        <f t="shared" si="226"/>
        <v>0.94371060998814071</v>
      </c>
      <c r="EB151" s="2">
        <f t="shared" si="227"/>
        <v>0.94242775880488328</v>
      </c>
      <c r="EC151" s="2">
        <f t="shared" si="228"/>
        <v>0.94558858185170269</v>
      </c>
      <c r="ED151" s="2">
        <f t="shared" si="229"/>
        <v>0.94758958124321091</v>
      </c>
      <c r="EE151" s="2">
        <f t="shared" si="230"/>
        <v>0.94789898597694455</v>
      </c>
      <c r="EF151" s="2">
        <f t="shared" si="231"/>
        <v>0.95037286931441889</v>
      </c>
      <c r="EG151" s="2">
        <f t="shared" si="232"/>
        <v>0.95070721066598907</v>
      </c>
      <c r="EH151" s="2">
        <f t="shared" si="233"/>
        <v>0.9509170498679661</v>
      </c>
      <c r="EI151" s="2">
        <f t="shared" si="234"/>
        <v>0.95505972075593837</v>
      </c>
      <c r="EJ151" s="2">
        <f t="shared" si="235"/>
        <v>0.95204595104183287</v>
      </c>
      <c r="EK151" s="2">
        <f t="shared" si="236"/>
        <v>0.94718785982771636</v>
      </c>
      <c r="EL151" s="2">
        <f t="shared" si="237"/>
        <v>0.9393348356714325</v>
      </c>
      <c r="EM151" s="2">
        <f t="shared" si="238"/>
        <v>0.93920636824843495</v>
      </c>
      <c r="EN151" s="2">
        <f t="shared" si="239"/>
        <v>0.94375908492237914</v>
      </c>
      <c r="EO151" s="2">
        <f t="shared" si="239"/>
        <v>0.93753472952196071</v>
      </c>
    </row>
    <row r="152" spans="2:145" x14ac:dyDescent="0.25">
      <c r="B152" s="2">
        <v>125</v>
      </c>
      <c r="C152" s="43">
        <v>48.429000000000002</v>
      </c>
      <c r="D152" s="43">
        <v>48.517000000000003</v>
      </c>
      <c r="E152" s="43">
        <v>46.567</v>
      </c>
      <c r="F152" s="43">
        <v>46.683</v>
      </c>
      <c r="G152" s="43">
        <v>48.317</v>
      </c>
      <c r="H152" s="43">
        <v>50.866999999999997</v>
      </c>
      <c r="I152" s="43">
        <v>52.45</v>
      </c>
      <c r="J152" s="43">
        <v>52.4</v>
      </c>
      <c r="K152" s="43">
        <v>53.433</v>
      </c>
      <c r="L152" s="43">
        <v>52.95</v>
      </c>
      <c r="M152" s="43">
        <v>50.267000000000003</v>
      </c>
      <c r="N152" s="43">
        <v>48.067</v>
      </c>
      <c r="O152" s="43">
        <v>50.783000000000001</v>
      </c>
      <c r="P152" s="43">
        <v>52.866999999999997</v>
      </c>
      <c r="Q152" s="43">
        <v>54.667000000000002</v>
      </c>
      <c r="S152" s="4">
        <f t="shared" si="240"/>
        <v>47.890777850052203</v>
      </c>
      <c r="T152" s="4">
        <f t="shared" si="244"/>
        <v>48.987773473638477</v>
      </c>
      <c r="U152" s="4">
        <f t="shared" si="245"/>
        <v>46.387783804541932</v>
      </c>
      <c r="V152" s="4">
        <f t="shared" si="246"/>
        <v>45.841534608352134</v>
      </c>
      <c r="W152" s="4">
        <f t="shared" si="247"/>
        <v>49.242389478710301</v>
      </c>
      <c r="X152" s="4">
        <f t="shared" si="248"/>
        <v>51.349519400595128</v>
      </c>
      <c r="Y152" s="4">
        <f t="shared" si="249"/>
        <v>53.150801724696542</v>
      </c>
      <c r="Z152" s="4">
        <f t="shared" si="250"/>
        <v>53.383470685102857</v>
      </c>
      <c r="AA152" s="4">
        <f t="shared" si="251"/>
        <v>56.944430405211456</v>
      </c>
      <c r="AB152" s="4">
        <f t="shared" si="252"/>
        <v>54.988022315561572</v>
      </c>
      <c r="AC152" s="4">
        <f t="shared" si="253"/>
        <v>49.844730535577725</v>
      </c>
      <c r="AD152" s="4">
        <f t="shared" si="254"/>
        <v>48.574845255069306</v>
      </c>
      <c r="AE152" s="4">
        <f t="shared" si="255"/>
        <v>50.948129430988224</v>
      </c>
      <c r="AF152" s="4">
        <f t="shared" si="141"/>
        <v>52.886981807849963</v>
      </c>
      <c r="AG152" s="4">
        <f t="shared" si="241"/>
        <v>54.256033654110752</v>
      </c>
      <c r="AI152" s="4">
        <f t="shared" si="142"/>
        <v>0.53822214994779927</v>
      </c>
      <c r="AJ152" s="4">
        <f t="shared" si="143"/>
        <v>-0.47077347363847366</v>
      </c>
      <c r="AK152" s="4">
        <f t="shared" si="144"/>
        <v>0.17921619545806777</v>
      </c>
      <c r="AL152" s="4">
        <f t="shared" si="145"/>
        <v>0.8414653916478656</v>
      </c>
      <c r="AM152" s="4">
        <f t="shared" si="146"/>
        <v>-0.92538947871030075</v>
      </c>
      <c r="AN152" s="4">
        <f t="shared" si="147"/>
        <v>-0.48251940059513032</v>
      </c>
      <c r="AO152" s="4">
        <f t="shared" si="148"/>
        <v>-0.70080172469653945</v>
      </c>
      <c r="AP152" s="4">
        <f t="shared" si="149"/>
        <v>-0.98347068510285851</v>
      </c>
      <c r="AQ152" s="4">
        <f t="shared" si="150"/>
        <v>-3.5114304052114562</v>
      </c>
      <c r="AR152" s="4">
        <f t="shared" si="151"/>
        <v>-2.0380223155615695</v>
      </c>
      <c r="AS152" s="4">
        <f t="shared" si="152"/>
        <v>0.42226946442227842</v>
      </c>
      <c r="AT152" s="4">
        <f t="shared" si="153"/>
        <v>-0.50784525506930578</v>
      </c>
      <c r="AU152" s="4">
        <f t="shared" si="154"/>
        <v>-0.16512943098822319</v>
      </c>
      <c r="AV152" s="4">
        <f t="shared" si="155"/>
        <v>-1.998180784996606E-2</v>
      </c>
      <c r="AW152" s="4">
        <f t="shared" si="155"/>
        <v>0.41096634588924985</v>
      </c>
      <c r="AY152" s="2">
        <f t="shared" si="156"/>
        <v>47.884200980708044</v>
      </c>
      <c r="AZ152" s="2">
        <f t="shared" si="157"/>
        <v>48.959490487466326</v>
      </c>
      <c r="BA152" s="2">
        <f t="shared" si="158"/>
        <v>46.234009786006048</v>
      </c>
      <c r="BB152" s="2">
        <f t="shared" si="159"/>
        <v>45.338148131290644</v>
      </c>
      <c r="BC152" s="2">
        <f t="shared" si="160"/>
        <v>48.93751431471955</v>
      </c>
      <c r="BD152" s="2">
        <f t="shared" si="161"/>
        <v>50.950662104525321</v>
      </c>
      <c r="BE152" s="2">
        <f t="shared" si="162"/>
        <v>52.294095988252558</v>
      </c>
      <c r="BF152" s="2">
        <f t="shared" si="163"/>
        <v>52.201543823247427</v>
      </c>
      <c r="BG152" s="2">
        <f t="shared" si="164"/>
        <v>53.546940555093705</v>
      </c>
      <c r="BH152" s="2">
        <f t="shared" si="165"/>
        <v>53.450873971709974</v>
      </c>
      <c r="BI152" s="2">
        <f t="shared" si="166"/>
        <v>49.540932048108608</v>
      </c>
      <c r="BJ152" s="2">
        <f t="shared" si="167"/>
        <v>48.413920856660312</v>
      </c>
      <c r="BK152" s="2">
        <f t="shared" si="168"/>
        <v>50.710586883571054</v>
      </c>
      <c r="BL152" s="2">
        <f t="shared" si="169"/>
        <v>52.780252300424287</v>
      </c>
      <c r="BM152" s="2">
        <f t="shared" si="169"/>
        <v>53.568097322498858</v>
      </c>
      <c r="BO152" s="2" t="str">
        <f t="shared" si="170"/>
        <v/>
      </c>
      <c r="BP152" s="2" t="str">
        <f t="shared" si="171"/>
        <v/>
      </c>
      <c r="BQ152" s="2" t="str">
        <f t="shared" si="172"/>
        <v/>
      </c>
      <c r="BR152" s="2" t="str">
        <f t="shared" si="173"/>
        <v/>
      </c>
      <c r="BS152" s="2" t="str">
        <f t="shared" si="174"/>
        <v/>
      </c>
      <c r="BT152" s="2" t="str">
        <f t="shared" si="175"/>
        <v/>
      </c>
      <c r="BU152" s="2" t="str">
        <f t="shared" si="176"/>
        <v/>
      </c>
      <c r="BV152" s="2" t="str">
        <f t="shared" si="177"/>
        <v/>
      </c>
      <c r="BW152" s="2" t="str">
        <f t="shared" si="178"/>
        <v/>
      </c>
      <c r="BX152" s="2" t="str">
        <f t="shared" si="179"/>
        <v/>
      </c>
      <c r="BY152" s="2" t="str">
        <f t="shared" si="180"/>
        <v/>
      </c>
      <c r="BZ152" s="2" t="str">
        <f t="shared" si="181"/>
        <v/>
      </c>
      <c r="CA152" s="2" t="str">
        <f t="shared" si="182"/>
        <v/>
      </c>
      <c r="CB152" s="2" t="str">
        <f t="shared" si="183"/>
        <v/>
      </c>
      <c r="CC152" s="2" t="str">
        <f t="shared" si="242"/>
        <v/>
      </c>
      <c r="CE152" s="2">
        <f t="shared" si="184"/>
        <v>48.429000000000002</v>
      </c>
      <c r="CF152" s="2">
        <f t="shared" si="185"/>
        <v>48.517000000000003</v>
      </c>
      <c r="CG152" s="2">
        <f t="shared" si="186"/>
        <v>46.567</v>
      </c>
      <c r="CH152" s="2" t="str">
        <f t="shared" si="187"/>
        <v/>
      </c>
      <c r="CI152" s="2">
        <f t="shared" si="188"/>
        <v>48.317</v>
      </c>
      <c r="CJ152" s="2">
        <f t="shared" si="189"/>
        <v>50.866999999999997</v>
      </c>
      <c r="CK152" s="2" t="str">
        <f t="shared" si="190"/>
        <v/>
      </c>
      <c r="CL152" s="2" t="str">
        <f t="shared" si="191"/>
        <v/>
      </c>
      <c r="CM152" s="2" t="str">
        <f t="shared" si="192"/>
        <v/>
      </c>
      <c r="CN152" s="2" t="str">
        <f t="shared" si="193"/>
        <v/>
      </c>
      <c r="CO152" s="2">
        <f t="shared" si="194"/>
        <v>50.267000000000003</v>
      </c>
      <c r="CP152" s="2">
        <f t="shared" si="195"/>
        <v>48.067</v>
      </c>
      <c r="CQ152" s="2">
        <f t="shared" si="196"/>
        <v>50.783000000000001</v>
      </c>
      <c r="CR152" s="2">
        <f t="shared" si="197"/>
        <v>52.866999999999997</v>
      </c>
      <c r="CS152" s="2">
        <f t="shared" si="243"/>
        <v>54.667000000000002</v>
      </c>
      <c r="CU152" s="2">
        <f t="shared" si="198"/>
        <v>43.385482104015431</v>
      </c>
      <c r="CV152" s="2">
        <f t="shared" si="199"/>
        <v>44.857899071157334</v>
      </c>
      <c r="CW152" s="2">
        <f t="shared" si="200"/>
        <v>39.485631759730722</v>
      </c>
      <c r="CX152" s="2">
        <f t="shared" si="201"/>
        <v>40.9505490822811</v>
      </c>
      <c r="CY152" s="2">
        <f t="shared" si="202"/>
        <v>44.989791156036929</v>
      </c>
      <c r="CZ152" s="2">
        <f t="shared" si="203"/>
        <v>47.5695008912936</v>
      </c>
      <c r="DA152" s="2">
        <f t="shared" si="204"/>
        <v>49.422920740130095</v>
      </c>
      <c r="DB152" s="2">
        <f t="shared" si="205"/>
        <v>48.32477695423993</v>
      </c>
      <c r="DC152" s="2">
        <f t="shared" si="206"/>
        <v>49.260875436907277</v>
      </c>
      <c r="DD152" s="2">
        <f t="shared" si="207"/>
        <v>49.091436736369033</v>
      </c>
      <c r="DE152" s="2">
        <f t="shared" si="208"/>
        <v>43.103738488261122</v>
      </c>
      <c r="DF152" s="2">
        <f t="shared" si="209"/>
        <v>46.212665765087124</v>
      </c>
      <c r="DG152" s="2">
        <f t="shared" si="210"/>
        <v>49.614182608695657</v>
      </c>
      <c r="DH152" s="2">
        <f t="shared" si="211"/>
        <v>53.137596013376779</v>
      </c>
      <c r="DI152" s="2">
        <f t="shared" si="211"/>
        <v>55.418995887316328</v>
      </c>
      <c r="DK152" s="2">
        <f t="shared" si="256"/>
        <v>48.128924979111389</v>
      </c>
      <c r="DL152" s="2">
        <f t="shared" si="257"/>
        <v>49.188006934023164</v>
      </c>
      <c r="DM152" s="2">
        <f t="shared" si="214"/>
        <v>46.588159771623722</v>
      </c>
      <c r="DN152" s="2">
        <f t="shared" si="215"/>
        <v>45.559469978547142</v>
      </c>
      <c r="DO152" s="2">
        <f t="shared" si="216"/>
        <v>49.135407485256067</v>
      </c>
      <c r="DP152" s="2">
        <f t="shared" si="217"/>
        <v>51.111686254274474</v>
      </c>
      <c r="DQ152" s="2">
        <f t="shared" si="218"/>
        <v>52.429863640426269</v>
      </c>
      <c r="DR152" s="2">
        <f t="shared" si="219"/>
        <v>52.384041655044967</v>
      </c>
      <c r="DS152" s="2">
        <f t="shared" si="220"/>
        <v>53.730875396578369</v>
      </c>
      <c r="DT152" s="2">
        <f t="shared" si="221"/>
        <v>53.651135626874009</v>
      </c>
      <c r="DU152" s="2">
        <f t="shared" si="222"/>
        <v>49.868268380720878</v>
      </c>
      <c r="DV152" s="2">
        <f t="shared" si="223"/>
        <v>48.543575872691832</v>
      </c>
      <c r="DW152" s="2">
        <f t="shared" si="224"/>
        <v>50.775311245843866</v>
      </c>
      <c r="DX152" s="2">
        <f t="shared" si="225"/>
        <v>52.760831041486178</v>
      </c>
      <c r="DY152" s="2">
        <f t="shared" si="225"/>
        <v>53.455628051786213</v>
      </c>
      <c r="EA152" s="2">
        <f t="shared" si="226"/>
        <v>0.94840793810584456</v>
      </c>
      <c r="EB152" s="2">
        <f t="shared" si="227"/>
        <v>0.94722615376015173</v>
      </c>
      <c r="EC152" s="2">
        <f t="shared" si="228"/>
        <v>0.95013747428737194</v>
      </c>
      <c r="ED152" s="2">
        <f t="shared" si="229"/>
        <v>0.95197968196073746</v>
      </c>
      <c r="EE152" s="2">
        <f t="shared" si="230"/>
        <v>0.95226447533464897</v>
      </c>
      <c r="EF152" s="2">
        <f t="shared" si="231"/>
        <v>0.95454101543301484</v>
      </c>
      <c r="EG152" s="2">
        <f t="shared" si="232"/>
        <v>0.95484860980887176</v>
      </c>
      <c r="EH152" s="2">
        <f t="shared" si="233"/>
        <v>0.95504165279949726</v>
      </c>
      <c r="EI152" s="2">
        <f t="shared" si="234"/>
        <v>0.95885126551585076</v>
      </c>
      <c r="EJ152" s="2">
        <f t="shared" si="235"/>
        <v>0.95608007020352648</v>
      </c>
      <c r="EK152" s="2">
        <f t="shared" si="236"/>
        <v>0.95160989191915002</v>
      </c>
      <c r="EL152" s="2">
        <f t="shared" si="237"/>
        <v>0.94437579741556077</v>
      </c>
      <c r="EM152" s="2">
        <f t="shared" si="238"/>
        <v>0.94425737149005229</v>
      </c>
      <c r="EN152" s="2">
        <f t="shared" si="239"/>
        <v>0.94845258878325422</v>
      </c>
      <c r="EO152" s="2">
        <f t="shared" si="239"/>
        <v>0.94271614891649613</v>
      </c>
    </row>
    <row r="153" spans="2:145" x14ac:dyDescent="0.25">
      <c r="B153" s="2">
        <v>126</v>
      </c>
      <c r="C153" s="43">
        <v>47.651000000000003</v>
      </c>
      <c r="D153" s="43">
        <v>48.133000000000003</v>
      </c>
      <c r="E153" s="43">
        <v>45.982999999999997</v>
      </c>
      <c r="F153" s="43">
        <v>46.75</v>
      </c>
      <c r="G153" s="43">
        <v>49.832999999999998</v>
      </c>
      <c r="H153" s="43">
        <v>50.683</v>
      </c>
      <c r="I153" s="43">
        <v>51.6</v>
      </c>
      <c r="J153" s="43">
        <v>52.75</v>
      </c>
      <c r="K153" s="43">
        <v>54.366999999999997</v>
      </c>
      <c r="L153" s="43">
        <v>54.15</v>
      </c>
      <c r="M153" s="43">
        <v>49.267000000000003</v>
      </c>
      <c r="N153" s="43">
        <v>47.417000000000002</v>
      </c>
      <c r="O153" s="43">
        <v>49.6</v>
      </c>
      <c r="P153" s="43">
        <v>52.017000000000003</v>
      </c>
      <c r="Q153" s="43">
        <v>54.3</v>
      </c>
      <c r="S153" s="4">
        <f t="shared" si="240"/>
        <v>47.776293213982534</v>
      </c>
      <c r="T153" s="4">
        <f t="shared" si="244"/>
        <v>48.832957062753295</v>
      </c>
      <c r="U153" s="4">
        <f t="shared" si="245"/>
        <v>46.362997602483944</v>
      </c>
      <c r="V153" s="4">
        <f t="shared" si="246"/>
        <v>46.003715779960693</v>
      </c>
      <c r="W153" s="4">
        <f t="shared" si="247"/>
        <v>49.317369071738938</v>
      </c>
      <c r="X153" s="4">
        <f t="shared" si="248"/>
        <v>51.4935881079181</v>
      </c>
      <c r="Y153" s="4">
        <f t="shared" si="249"/>
        <v>53.542499300066183</v>
      </c>
      <c r="Z153" s="4">
        <f t="shared" si="250"/>
        <v>53.963408679305502</v>
      </c>
      <c r="AA153" s="4">
        <f t="shared" si="251"/>
        <v>58.456514488199694</v>
      </c>
      <c r="AB153" s="4">
        <f t="shared" si="252"/>
        <v>55.805014368939041</v>
      </c>
      <c r="AC153" s="4">
        <f t="shared" si="253"/>
        <v>49.963423858532416</v>
      </c>
      <c r="AD153" s="4">
        <f t="shared" si="254"/>
        <v>48.547124738909297</v>
      </c>
      <c r="AE153" s="4">
        <f t="shared" si="255"/>
        <v>50.95221226086138</v>
      </c>
      <c r="AF153" s="4">
        <f t="shared" si="141"/>
        <v>52.835256545039847</v>
      </c>
      <c r="AG153" s="4">
        <f t="shared" si="241"/>
        <v>54.554419047819586</v>
      </c>
      <c r="AI153" s="4">
        <f t="shared" si="142"/>
        <v>-0.12529321398253046</v>
      </c>
      <c r="AJ153" s="4">
        <f t="shared" si="143"/>
        <v>-0.69995706275329184</v>
      </c>
      <c r="AK153" s="4">
        <f t="shared" si="144"/>
        <v>-0.37999760248394665</v>
      </c>
      <c r="AL153" s="4">
        <f t="shared" si="145"/>
        <v>0.74628422003930694</v>
      </c>
      <c r="AM153" s="4">
        <f t="shared" si="146"/>
        <v>0.51563092826106072</v>
      </c>
      <c r="AN153" s="4">
        <f t="shared" si="147"/>
        <v>-0.81058810791810032</v>
      </c>
      <c r="AO153" s="4">
        <f t="shared" si="148"/>
        <v>-1.9424993000661814</v>
      </c>
      <c r="AP153" s="4">
        <f t="shared" si="149"/>
        <v>-1.2134086793055019</v>
      </c>
      <c r="AQ153" s="4">
        <f t="shared" si="150"/>
        <v>-4.089514488199697</v>
      </c>
      <c r="AR153" s="4">
        <f t="shared" si="151"/>
        <v>-1.6550143689390424</v>
      </c>
      <c r="AS153" s="4">
        <f t="shared" si="152"/>
        <v>-0.69642385853241251</v>
      </c>
      <c r="AT153" s="4">
        <f t="shared" si="153"/>
        <v>-1.130124738909295</v>
      </c>
      <c r="AU153" s="4">
        <f t="shared" si="154"/>
        <v>-1.3522122608613785</v>
      </c>
      <c r="AV153" s="4">
        <f t="shared" si="155"/>
        <v>-0.81825654503984424</v>
      </c>
      <c r="AW153" s="4">
        <f t="shared" si="155"/>
        <v>-0.25441904781958868</v>
      </c>
      <c r="AY153" s="2">
        <f t="shared" si="156"/>
        <v>47.763792551023428</v>
      </c>
      <c r="AZ153" s="2">
        <f t="shared" si="157"/>
        <v>48.780225031822901</v>
      </c>
      <c r="BA153" s="2">
        <f t="shared" si="158"/>
        <v>46.094486590153515</v>
      </c>
      <c r="BB153" s="2">
        <f t="shared" si="159"/>
        <v>45.191358892162896</v>
      </c>
      <c r="BC153" s="2">
        <f t="shared" si="160"/>
        <v>48.786509405299235</v>
      </c>
      <c r="BD153" s="2">
        <f t="shared" si="161"/>
        <v>50.792558161812586</v>
      </c>
      <c r="BE153" s="2">
        <f t="shared" si="162"/>
        <v>52.116025646098976</v>
      </c>
      <c r="BF153" s="2">
        <f t="shared" si="163"/>
        <v>52.021174403905192</v>
      </c>
      <c r="BG153" s="2">
        <f t="shared" si="164"/>
        <v>53.34263658528824</v>
      </c>
      <c r="BH153" s="2">
        <f t="shared" si="165"/>
        <v>53.273447915969108</v>
      </c>
      <c r="BI153" s="2">
        <f t="shared" si="166"/>
        <v>49.368383117012044</v>
      </c>
      <c r="BJ153" s="2">
        <f t="shared" si="167"/>
        <v>48.238512593353107</v>
      </c>
      <c r="BK153" s="2">
        <f t="shared" si="168"/>
        <v>50.515573400306259</v>
      </c>
      <c r="BL153" s="2">
        <f t="shared" si="169"/>
        <v>52.599830452377432</v>
      </c>
      <c r="BM153" s="2">
        <f t="shared" si="169"/>
        <v>53.395744886603403</v>
      </c>
      <c r="BO153" s="2" t="str">
        <f t="shared" si="170"/>
        <v/>
      </c>
      <c r="BP153" s="2" t="str">
        <f t="shared" si="171"/>
        <v/>
      </c>
      <c r="BQ153" s="2" t="str">
        <f t="shared" si="172"/>
        <v/>
      </c>
      <c r="BR153" s="2" t="str">
        <f t="shared" si="173"/>
        <v/>
      </c>
      <c r="BS153" s="2" t="str">
        <f t="shared" si="174"/>
        <v/>
      </c>
      <c r="BT153" s="2" t="str">
        <f t="shared" si="175"/>
        <v/>
      </c>
      <c r="BU153" s="2" t="str">
        <f t="shared" si="176"/>
        <v/>
      </c>
      <c r="BV153" s="2" t="str">
        <f t="shared" si="177"/>
        <v/>
      </c>
      <c r="BW153" s="2" t="str">
        <f t="shared" si="178"/>
        <v/>
      </c>
      <c r="BX153" s="2" t="str">
        <f t="shared" si="179"/>
        <v/>
      </c>
      <c r="BY153" s="2" t="str">
        <f t="shared" si="180"/>
        <v/>
      </c>
      <c r="BZ153" s="2" t="str">
        <f t="shared" si="181"/>
        <v/>
      </c>
      <c r="CA153" s="2" t="str">
        <f t="shared" si="182"/>
        <v/>
      </c>
      <c r="CB153" s="2" t="str">
        <f t="shared" si="183"/>
        <v/>
      </c>
      <c r="CC153" s="2" t="str">
        <f t="shared" si="242"/>
        <v/>
      </c>
      <c r="CE153" s="2">
        <f t="shared" si="184"/>
        <v>47.651000000000003</v>
      </c>
      <c r="CF153" s="2">
        <f t="shared" si="185"/>
        <v>48.133000000000003</v>
      </c>
      <c r="CG153" s="2" t="str">
        <f t="shared" si="186"/>
        <v/>
      </c>
      <c r="CH153" s="2" t="str">
        <f t="shared" si="187"/>
        <v/>
      </c>
      <c r="CI153" s="2" t="str">
        <f t="shared" si="188"/>
        <v/>
      </c>
      <c r="CJ153" s="2" t="str">
        <f t="shared" si="189"/>
        <v/>
      </c>
      <c r="CK153" s="2" t="str">
        <f t="shared" si="190"/>
        <v/>
      </c>
      <c r="CL153" s="2" t="str">
        <f t="shared" si="191"/>
        <v/>
      </c>
      <c r="CM153" s="2" t="str">
        <f t="shared" si="192"/>
        <v/>
      </c>
      <c r="CN153" s="2" t="str">
        <f t="shared" si="193"/>
        <v/>
      </c>
      <c r="CO153" s="2">
        <f t="shared" si="194"/>
        <v>49.267000000000003</v>
      </c>
      <c r="CP153" s="2">
        <f t="shared" si="195"/>
        <v>47.417000000000002</v>
      </c>
      <c r="CQ153" s="2">
        <f t="shared" si="196"/>
        <v>49.6</v>
      </c>
      <c r="CR153" s="2">
        <f t="shared" si="197"/>
        <v>52.017000000000003</v>
      </c>
      <c r="CS153" s="2">
        <f t="shared" si="243"/>
        <v>54.3</v>
      </c>
      <c r="CU153" s="2">
        <f t="shared" si="198"/>
        <v>43.111211896200103</v>
      </c>
      <c r="CV153" s="2">
        <f t="shared" si="199"/>
        <v>44.528039887373787</v>
      </c>
      <c r="CW153" s="2">
        <f t="shared" si="200"/>
        <v>39.117985500992482</v>
      </c>
      <c r="CX153" s="2">
        <f t="shared" si="201"/>
        <v>40.659429856175244</v>
      </c>
      <c r="CY153" s="2">
        <f t="shared" si="202"/>
        <v>44.700752950504871</v>
      </c>
      <c r="CZ153" s="2">
        <f t="shared" si="203"/>
        <v>47.297136562121132</v>
      </c>
      <c r="DA153" s="2">
        <f t="shared" si="204"/>
        <v>49.145333079716586</v>
      </c>
      <c r="DB153" s="2">
        <f t="shared" si="205"/>
        <v>48.009385268391483</v>
      </c>
      <c r="DC153" s="2">
        <f t="shared" si="206"/>
        <v>48.917532484798912</v>
      </c>
      <c r="DD153" s="2">
        <f t="shared" si="207"/>
        <v>48.768864261787314</v>
      </c>
      <c r="DE153" s="2">
        <f t="shared" si="208"/>
        <v>42.700895583360115</v>
      </c>
      <c r="DF153" s="2">
        <f t="shared" si="209"/>
        <v>45.944136130454091</v>
      </c>
      <c r="DG153" s="2">
        <f t="shared" si="210"/>
        <v>49.373291304347831</v>
      </c>
      <c r="DH153" s="2">
        <f t="shared" si="211"/>
        <v>52.951675767843028</v>
      </c>
      <c r="DI153" s="2">
        <f t="shared" si="211"/>
        <v>55.295512077387961</v>
      </c>
      <c r="DK153" s="2">
        <f t="shared" si="256"/>
        <v>47.994616897796348</v>
      </c>
      <c r="DL153" s="2">
        <f t="shared" si="257"/>
        <v>48.996286455022648</v>
      </c>
      <c r="DM153" s="2">
        <f t="shared" si="214"/>
        <v>46.428393565992444</v>
      </c>
      <c r="DN153" s="2">
        <f t="shared" si="215"/>
        <v>45.399846599444345</v>
      </c>
      <c r="DO153" s="2">
        <f t="shared" si="216"/>
        <v>48.973300682961323</v>
      </c>
      <c r="DP153" s="2">
        <f t="shared" si="217"/>
        <v>50.944376663805677</v>
      </c>
      <c r="DQ153" s="2">
        <f t="shared" si="218"/>
        <v>52.244138974964613</v>
      </c>
      <c r="DR153" s="2">
        <f t="shared" si="219"/>
        <v>52.193411272749458</v>
      </c>
      <c r="DS153" s="2">
        <f t="shared" si="220"/>
        <v>53.51582894495175</v>
      </c>
      <c r="DT153" s="2">
        <f t="shared" si="221"/>
        <v>53.462169697894161</v>
      </c>
      <c r="DU153" s="2">
        <f t="shared" si="222"/>
        <v>49.677597620943644</v>
      </c>
      <c r="DV153" s="2">
        <f t="shared" si="223"/>
        <v>48.361761656979908</v>
      </c>
      <c r="DW153" s="2">
        <f t="shared" si="224"/>
        <v>50.577072736705908</v>
      </c>
      <c r="DX153" s="2">
        <f t="shared" si="225"/>
        <v>52.582390591900747</v>
      </c>
      <c r="DY153" s="2">
        <f t="shared" si="225"/>
        <v>53.290463488535678</v>
      </c>
      <c r="EA153" s="2">
        <f t="shared" si="226"/>
        <v>0.95273290937420396</v>
      </c>
      <c r="EB153" s="2">
        <f t="shared" si="227"/>
        <v>0.95164514313867921</v>
      </c>
      <c r="EC153" s="2">
        <f t="shared" si="228"/>
        <v>0.95432444086978174</v>
      </c>
      <c r="ED153" s="2">
        <f t="shared" si="229"/>
        <v>0.9560191184504031</v>
      </c>
      <c r="EE153" s="2">
        <f t="shared" si="230"/>
        <v>0.95628105538924191</v>
      </c>
      <c r="EF153" s="2">
        <f t="shared" si="231"/>
        <v>0.95837441523990397</v>
      </c>
      <c r="EG153" s="2">
        <f t="shared" si="232"/>
        <v>0.95865719467550492</v>
      </c>
      <c r="EH153" s="2">
        <f t="shared" si="233"/>
        <v>0.95883465622229058</v>
      </c>
      <c r="EI153" s="2">
        <f t="shared" si="234"/>
        <v>0.96233553857078846</v>
      </c>
      <c r="EJ153" s="2">
        <f t="shared" si="235"/>
        <v>0.95978915404201692</v>
      </c>
      <c r="EK153" s="2">
        <f t="shared" si="236"/>
        <v>0.95567898668083306</v>
      </c>
      <c r="EL153" s="2">
        <f t="shared" si="237"/>
        <v>0.94902061453499353</v>
      </c>
      <c r="EM153" s="2">
        <f t="shared" si="238"/>
        <v>0.94891154262184041</v>
      </c>
      <c r="EN153" s="2">
        <f t="shared" si="239"/>
        <v>0.95277400336423357</v>
      </c>
      <c r="EO153" s="2">
        <f t="shared" si="239"/>
        <v>0.94749184700407352</v>
      </c>
    </row>
    <row r="154" spans="2:145" x14ac:dyDescent="0.25">
      <c r="B154" s="2">
        <v>127</v>
      </c>
      <c r="C154" s="43">
        <v>48.079000000000001</v>
      </c>
      <c r="D154" s="43">
        <v>47.832999999999998</v>
      </c>
      <c r="E154" s="43">
        <v>46.466999999999999</v>
      </c>
      <c r="F154" s="43">
        <v>47.466999999999999</v>
      </c>
      <c r="G154" s="43">
        <v>48.883000000000003</v>
      </c>
      <c r="H154" s="43">
        <v>50.017000000000003</v>
      </c>
      <c r="I154" s="43">
        <v>52.2</v>
      </c>
      <c r="J154" s="43">
        <v>51.917000000000002</v>
      </c>
      <c r="K154" s="43">
        <v>56.433</v>
      </c>
      <c r="L154" s="43">
        <v>54.732999999999997</v>
      </c>
      <c r="M154" s="43">
        <v>50.116999999999997</v>
      </c>
      <c r="N154" s="43">
        <v>48.133000000000003</v>
      </c>
      <c r="O154" s="43">
        <v>50.832999999999998</v>
      </c>
      <c r="P154" s="43">
        <v>52.033000000000001</v>
      </c>
      <c r="Q154" s="43">
        <v>54.082999999999998</v>
      </c>
      <c r="S154" s="4">
        <f t="shared" si="240"/>
        <v>47.665572309400495</v>
      </c>
      <c r="T154" s="4">
        <f t="shared" si="244"/>
        <v>48.694553563554898</v>
      </c>
      <c r="U154" s="4">
        <f t="shared" si="245"/>
        <v>46.402847656970692</v>
      </c>
      <c r="V154" s="4">
        <f t="shared" si="246"/>
        <v>46.30395798356107</v>
      </c>
      <c r="W154" s="4">
        <f t="shared" si="247"/>
        <v>49.518731224640632</v>
      </c>
      <c r="X154" s="4">
        <f t="shared" si="248"/>
        <v>51.808052880559892</v>
      </c>
      <c r="Y154" s="4">
        <f t="shared" si="249"/>
        <v>54.205978456110842</v>
      </c>
      <c r="Z154" s="4">
        <f t="shared" si="250"/>
        <v>54.882125609196208</v>
      </c>
      <c r="AA154" s="4">
        <f t="shared" si="251"/>
        <v>60.470856019637722</v>
      </c>
      <c r="AB154" s="4">
        <f t="shared" si="252"/>
        <v>57.064084707878422</v>
      </c>
      <c r="AC154" s="4">
        <f t="shared" si="253"/>
        <v>50.298683082265427</v>
      </c>
      <c r="AD154" s="4">
        <f t="shared" si="254"/>
        <v>48.629687273016899</v>
      </c>
      <c r="AE154" s="4">
        <f t="shared" si="255"/>
        <v>51.091588384019822</v>
      </c>
      <c r="AF154" s="4">
        <f t="shared" si="141"/>
        <v>52.911279518515414</v>
      </c>
      <c r="AG154" s="4">
        <f t="shared" si="241"/>
        <v>55.118548393060919</v>
      </c>
      <c r="AI154" s="4">
        <f t="shared" si="142"/>
        <v>0.41342769059950513</v>
      </c>
      <c r="AJ154" s="4">
        <f t="shared" si="143"/>
        <v>-0.86155356355489943</v>
      </c>
      <c r="AK154" s="4">
        <f t="shared" si="144"/>
        <v>6.415234302930628E-2</v>
      </c>
      <c r="AL154" s="4">
        <f t="shared" si="145"/>
        <v>1.1630420164389292</v>
      </c>
      <c r="AM154" s="4">
        <f t="shared" si="146"/>
        <v>-0.63573122464062948</v>
      </c>
      <c r="AN154" s="4">
        <f t="shared" si="147"/>
        <v>-1.7910528805598886</v>
      </c>
      <c r="AO154" s="4">
        <f t="shared" si="148"/>
        <v>-2.0059784561108387</v>
      </c>
      <c r="AP154" s="4">
        <f t="shared" si="149"/>
        <v>-2.9651256091962068</v>
      </c>
      <c r="AQ154" s="4">
        <f t="shared" si="150"/>
        <v>-4.0378560196377222</v>
      </c>
      <c r="AR154" s="4">
        <f t="shared" si="151"/>
        <v>-2.3310847078784249</v>
      </c>
      <c r="AS154" s="4">
        <f t="shared" si="152"/>
        <v>-0.18168308226542962</v>
      </c>
      <c r="AT154" s="4">
        <f t="shared" si="153"/>
        <v>-0.49668727301689586</v>
      </c>
      <c r="AU154" s="4">
        <f t="shared" si="154"/>
        <v>-0.25858838401982354</v>
      </c>
      <c r="AV154" s="4">
        <f t="shared" si="155"/>
        <v>-0.87827951851541286</v>
      </c>
      <c r="AW154" s="4">
        <f t="shared" si="155"/>
        <v>-1.0355483930609211</v>
      </c>
      <c r="AY154" s="2">
        <f t="shared" si="156"/>
        <v>47.642856627197148</v>
      </c>
      <c r="AZ154" s="2">
        <f t="shared" si="157"/>
        <v>48.600555674703443</v>
      </c>
      <c r="BA154" s="2">
        <f t="shared" si="158"/>
        <v>45.954177241196867</v>
      </c>
      <c r="BB154" s="2">
        <f t="shared" si="159"/>
        <v>45.044046563717693</v>
      </c>
      <c r="BC154" s="2">
        <f t="shared" si="160"/>
        <v>48.635099785041348</v>
      </c>
      <c r="BD154" s="2">
        <f t="shared" si="161"/>
        <v>50.634095113349346</v>
      </c>
      <c r="BE154" s="2">
        <f t="shared" si="162"/>
        <v>51.937670631191658</v>
      </c>
      <c r="BF154" s="2">
        <f t="shared" si="163"/>
        <v>51.840426992893448</v>
      </c>
      <c r="BG154" s="2">
        <f t="shared" si="164"/>
        <v>53.137882286515051</v>
      </c>
      <c r="BH154" s="2">
        <f t="shared" si="165"/>
        <v>53.095559214253647</v>
      </c>
      <c r="BI154" s="2">
        <f t="shared" si="166"/>
        <v>49.195205975732321</v>
      </c>
      <c r="BJ154" s="2">
        <f t="shared" si="167"/>
        <v>48.062986590616084</v>
      </c>
      <c r="BK154" s="2">
        <f t="shared" si="168"/>
        <v>50.320496593683202</v>
      </c>
      <c r="BL154" s="2">
        <f t="shared" si="169"/>
        <v>52.419598348830469</v>
      </c>
      <c r="BM154" s="2">
        <f t="shared" si="169"/>
        <v>53.223767649726611</v>
      </c>
      <c r="BO154" s="2" t="str">
        <f t="shared" si="170"/>
        <v/>
      </c>
      <c r="BP154" s="2" t="str">
        <f t="shared" si="171"/>
        <v/>
      </c>
      <c r="BQ154" s="2" t="str">
        <f t="shared" si="172"/>
        <v/>
      </c>
      <c r="BR154" s="2" t="str">
        <f t="shared" si="173"/>
        <v/>
      </c>
      <c r="BS154" s="2" t="str">
        <f t="shared" si="174"/>
        <v/>
      </c>
      <c r="BT154" s="2" t="str">
        <f t="shared" si="175"/>
        <v/>
      </c>
      <c r="BU154" s="2" t="str">
        <f t="shared" si="176"/>
        <v/>
      </c>
      <c r="BV154" s="2" t="str">
        <f t="shared" si="177"/>
        <v/>
      </c>
      <c r="BW154" s="2" t="str">
        <f t="shared" si="178"/>
        <v/>
      </c>
      <c r="BX154" s="2" t="str">
        <f t="shared" si="179"/>
        <v/>
      </c>
      <c r="BY154" s="2" t="str">
        <f t="shared" si="180"/>
        <v/>
      </c>
      <c r="BZ154" s="2" t="str">
        <f t="shared" si="181"/>
        <v/>
      </c>
      <c r="CA154" s="2" t="str">
        <f t="shared" si="182"/>
        <v/>
      </c>
      <c r="CB154" s="2" t="str">
        <f t="shared" si="183"/>
        <v/>
      </c>
      <c r="CC154" s="2" t="str">
        <f t="shared" si="242"/>
        <v/>
      </c>
      <c r="CE154" s="2">
        <f t="shared" si="184"/>
        <v>48.079000000000001</v>
      </c>
      <c r="CF154" s="2">
        <f t="shared" si="185"/>
        <v>47.832999999999998</v>
      </c>
      <c r="CG154" s="2" t="str">
        <f t="shared" si="186"/>
        <v/>
      </c>
      <c r="CH154" s="2" t="str">
        <f t="shared" si="187"/>
        <v/>
      </c>
      <c r="CI154" s="2" t="str">
        <f t="shared" si="188"/>
        <v/>
      </c>
      <c r="CJ154" s="2" t="str">
        <f t="shared" si="189"/>
        <v/>
      </c>
      <c r="CK154" s="2" t="str">
        <f t="shared" si="190"/>
        <v/>
      </c>
      <c r="CL154" s="2" t="str">
        <f t="shared" si="191"/>
        <v/>
      </c>
      <c r="CM154" s="2" t="str">
        <f t="shared" si="192"/>
        <v/>
      </c>
      <c r="CN154" s="2" t="str">
        <f t="shared" si="193"/>
        <v/>
      </c>
      <c r="CO154" s="2" t="str">
        <f t="shared" si="194"/>
        <v/>
      </c>
      <c r="CP154" s="2">
        <f t="shared" si="195"/>
        <v>48.133000000000003</v>
      </c>
      <c r="CQ154" s="2">
        <f t="shared" si="196"/>
        <v>50.832999999999998</v>
      </c>
      <c r="CR154" s="2">
        <f t="shared" si="197"/>
        <v>52.033000000000001</v>
      </c>
      <c r="CS154" s="2">
        <f t="shared" si="243"/>
        <v>54.082999999999998</v>
      </c>
      <c r="CU154" s="2">
        <f t="shared" si="198"/>
        <v>42.836941688384783</v>
      </c>
      <c r="CV154" s="2">
        <f t="shared" si="199"/>
        <v>44.198180703590232</v>
      </c>
      <c r="CW154" s="2">
        <f t="shared" si="200"/>
        <v>38.750339242254242</v>
      </c>
      <c r="CX154" s="2">
        <f t="shared" si="201"/>
        <v>40.368310630069381</v>
      </c>
      <c r="CY154" s="2">
        <f t="shared" si="202"/>
        <v>44.411714744972805</v>
      </c>
      <c r="CZ154" s="2">
        <f t="shared" si="203"/>
        <v>47.024772232948671</v>
      </c>
      <c r="DA154" s="2">
        <f t="shared" si="204"/>
        <v>48.867745419303077</v>
      </c>
      <c r="DB154" s="2">
        <f t="shared" si="205"/>
        <v>47.69399358254303</v>
      </c>
      <c r="DC154" s="2">
        <f t="shared" si="206"/>
        <v>48.574189532690546</v>
      </c>
      <c r="DD154" s="2">
        <f t="shared" si="207"/>
        <v>48.446291787205602</v>
      </c>
      <c r="DE154" s="2">
        <f t="shared" si="208"/>
        <v>42.298052678459101</v>
      </c>
      <c r="DF154" s="2">
        <f t="shared" si="209"/>
        <v>45.675606495821057</v>
      </c>
      <c r="DG154" s="2">
        <f t="shared" si="210"/>
        <v>49.132400000000004</v>
      </c>
      <c r="DH154" s="2">
        <f t="shared" si="211"/>
        <v>52.765755522309277</v>
      </c>
      <c r="DI154" s="2">
        <f t="shared" si="211"/>
        <v>55.172028267459595</v>
      </c>
      <c r="DK154" s="2">
        <f t="shared" si="256"/>
        <v>47.860308816481307</v>
      </c>
      <c r="DL154" s="2">
        <f t="shared" si="257"/>
        <v>48.804565976022133</v>
      </c>
      <c r="DM154" s="2">
        <f t="shared" si="214"/>
        <v>46.268627360361172</v>
      </c>
      <c r="DN154" s="2">
        <f t="shared" si="215"/>
        <v>45.240223220341541</v>
      </c>
      <c r="DO154" s="2">
        <f t="shared" si="216"/>
        <v>48.811193880666572</v>
      </c>
      <c r="DP154" s="2">
        <f t="shared" si="217"/>
        <v>50.77706707333688</v>
      </c>
      <c r="DQ154" s="2">
        <f t="shared" si="218"/>
        <v>52.058414309502965</v>
      </c>
      <c r="DR154" s="2">
        <f t="shared" si="219"/>
        <v>52.002780890453934</v>
      </c>
      <c r="DS154" s="2">
        <f t="shared" si="220"/>
        <v>53.300782493325123</v>
      </c>
      <c r="DT154" s="2">
        <f t="shared" si="221"/>
        <v>53.273203768914314</v>
      </c>
      <c r="DU154" s="2">
        <f t="shared" si="222"/>
        <v>49.48692686116641</v>
      </c>
      <c r="DV154" s="2">
        <f t="shared" si="223"/>
        <v>48.179947441267998</v>
      </c>
      <c r="DW154" s="2">
        <f t="shared" si="224"/>
        <v>50.37883422756795</v>
      </c>
      <c r="DX154" s="2">
        <f t="shared" si="225"/>
        <v>52.403950142315324</v>
      </c>
      <c r="DY154" s="2">
        <f t="shared" si="225"/>
        <v>53.125298925285136</v>
      </c>
      <c r="EA154" s="2">
        <f t="shared" si="226"/>
        <v>0.95671186601753366</v>
      </c>
      <c r="EB154" s="2">
        <f t="shared" si="227"/>
        <v>0.95571141160518047</v>
      </c>
      <c r="EC154" s="2">
        <f t="shared" si="228"/>
        <v>0.95817530344348145</v>
      </c>
      <c r="ED154" s="2">
        <f t="shared" si="229"/>
        <v>0.95973313293519247</v>
      </c>
      <c r="EE154" s="2">
        <f t="shared" si="230"/>
        <v>0.95997387640810938</v>
      </c>
      <c r="EF154" s="2">
        <f t="shared" si="231"/>
        <v>0.96189746113534569</v>
      </c>
      <c r="EG154" s="2">
        <f t="shared" si="232"/>
        <v>0.96215725214165304</v>
      </c>
      <c r="EH154" s="2">
        <f t="shared" si="233"/>
        <v>0.96232028040409257</v>
      </c>
      <c r="EI154" s="2">
        <f t="shared" si="234"/>
        <v>0.96553538496613045</v>
      </c>
      <c r="EJ154" s="2">
        <f t="shared" si="235"/>
        <v>0.96319705945875056</v>
      </c>
      <c r="EK154" s="2">
        <f t="shared" si="236"/>
        <v>0.95942050479394658</v>
      </c>
      <c r="EL154" s="2">
        <f t="shared" si="237"/>
        <v>0.95329675423605587</v>
      </c>
      <c r="EM154" s="2">
        <f t="shared" si="238"/>
        <v>0.95319638004599982</v>
      </c>
      <c r="EN154" s="2">
        <f t="shared" si="239"/>
        <v>0.95674965774304166</v>
      </c>
      <c r="EO154" s="2">
        <f t="shared" si="239"/>
        <v>0.95188971867825833</v>
      </c>
    </row>
    <row r="155" spans="2:145" x14ac:dyDescent="0.25">
      <c r="B155" s="2">
        <v>128</v>
      </c>
      <c r="C155" s="43">
        <v>47.444000000000003</v>
      </c>
      <c r="D155" s="43">
        <v>47.466999999999999</v>
      </c>
      <c r="E155" s="43">
        <v>45.9</v>
      </c>
      <c r="F155" s="43">
        <v>46.3</v>
      </c>
      <c r="G155" s="43">
        <v>48.667000000000002</v>
      </c>
      <c r="H155" s="43">
        <v>50.633000000000003</v>
      </c>
      <c r="I155" s="43">
        <v>53.133000000000003</v>
      </c>
      <c r="J155" s="43">
        <v>52.4</v>
      </c>
      <c r="K155" s="43">
        <v>60.216999999999999</v>
      </c>
      <c r="L155" s="43">
        <v>55.567</v>
      </c>
      <c r="M155" s="43">
        <v>50.482999999999997</v>
      </c>
      <c r="N155" s="43">
        <v>46.116999999999997</v>
      </c>
      <c r="O155" s="43">
        <v>50.933</v>
      </c>
      <c r="P155" s="43">
        <v>53.35</v>
      </c>
      <c r="Q155" s="43">
        <v>52.767000000000003</v>
      </c>
      <c r="S155" s="4">
        <f t="shared" si="240"/>
        <v>47.560840401113481</v>
      </c>
      <c r="T155" s="4">
        <f t="shared" si="244"/>
        <v>48.580651681359498</v>
      </c>
      <c r="U155" s="4">
        <f t="shared" si="245"/>
        <v>46.530441126870407</v>
      </c>
      <c r="V155" s="4">
        <f t="shared" si="246"/>
        <v>46.773729610070156</v>
      </c>
      <c r="W155" s="4">
        <f t="shared" si="247"/>
        <v>49.88917506729657</v>
      </c>
      <c r="X155" s="4">
        <f t="shared" si="248"/>
        <v>52.348115316532642</v>
      </c>
      <c r="Y155" s="4">
        <f t="shared" si="249"/>
        <v>55.202520970037916</v>
      </c>
      <c r="Z155" s="4">
        <f t="shared" si="250"/>
        <v>56.196258361824334</v>
      </c>
      <c r="AA155" s="4">
        <f t="shared" si="251"/>
        <v>62.923919014365879</v>
      </c>
      <c r="AB155" s="4">
        <f t="shared" si="252"/>
        <v>58.834569860926827</v>
      </c>
      <c r="AC155" s="4">
        <f t="shared" si="253"/>
        <v>50.958783649867549</v>
      </c>
      <c r="AD155" s="4">
        <f t="shared" si="254"/>
        <v>48.883696761835033</v>
      </c>
      <c r="AE155" s="4">
        <f t="shared" si="255"/>
        <v>51.433471087159532</v>
      </c>
      <c r="AF155" s="4">
        <f t="shared" ref="AF155:AF218" si="25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53.211773631506894</v>
      </c>
      <c r="AG155" s="4">
        <f t="shared" si="241"/>
        <v>56.059572316094361</v>
      </c>
      <c r="AI155" s="4">
        <f t="shared" ref="AI155:AI218" si="259">IF(OR($B155 &lt; C$230, $B155 &gt; C$232), 0, C155-S155)</f>
        <v>-0.11684040111347826</v>
      </c>
      <c r="AJ155" s="4">
        <f t="shared" ref="AJ155:AJ218" si="260">IF(OR($B155 &lt; D$230, $B155 &gt; D$232), 0, D155-T155)</f>
        <v>-1.1136516813594994</v>
      </c>
      <c r="AK155" s="4">
        <f t="shared" ref="AK155:AK218" si="261">IF(OR($B155 &lt; E$230, $B155 &gt; E$232), 0, E155-U155)</f>
        <v>-0.63044112687040865</v>
      </c>
      <c r="AL155" s="4">
        <f t="shared" ref="AL155:AL218" si="262">IF(OR($B155 &lt; F$230, $B155 &gt; F$232), 0, F155-V155)</f>
        <v>-0.47372961007015846</v>
      </c>
      <c r="AM155" s="4">
        <f t="shared" ref="AM155:AM218" si="263">IF(OR($B155 &lt; G$230, $B155 &gt; G$232), 0, G155-W155)</f>
        <v>-1.2221750672965683</v>
      </c>
      <c r="AN155" s="4">
        <f t="shared" ref="AN155:AN218" si="264">IF(OR($B155 &lt; H$230, $B155 &gt; H$232), 0, H155-X155)</f>
        <v>-1.7151153165326392</v>
      </c>
      <c r="AO155" s="4">
        <f t="shared" ref="AO155:AO218" si="265">IF(OR($B155 &lt; I$230, $B155 &gt; I$232), 0, I155-Y155)</f>
        <v>-2.0695209700379138</v>
      </c>
      <c r="AP155" s="4">
        <f t="shared" ref="AP155:AP218" si="266">IF(OR($B155 &lt; J$230, $B155 &gt; J$232), 0, J155-Z155)</f>
        <v>-3.7962583618243357</v>
      </c>
      <c r="AQ155" s="4">
        <f t="shared" ref="AQ155:AQ218" si="267">IF(OR($B155 &lt; K$230, $B155 &gt; K$232), 0, K155-AA155)</f>
        <v>-2.7069190143658801</v>
      </c>
      <c r="AR155" s="4">
        <f t="shared" ref="AR155:AR218" si="268">IF(OR($B155 &lt; L$230, $B155 &gt; L$232), 0, L155-AB155)</f>
        <v>-3.2675698609268267</v>
      </c>
      <c r="AS155" s="4">
        <f t="shared" ref="AS155:AS218" si="269">IF(OR($B155 &lt; M$230, $B155 &gt; M$232), 0, M155-AC155)</f>
        <v>-0.47578364986755162</v>
      </c>
      <c r="AT155" s="4">
        <f t="shared" ref="AT155:AT218" si="270">IF(OR($B155 &lt; N$230, $B155 &gt; N$232), 0, N155-AD155)</f>
        <v>-2.7666967618350355</v>
      </c>
      <c r="AU155" s="4">
        <f t="shared" ref="AU155:AU218" si="271">IF(OR($B155 &lt; O$230, $B155 &gt; O$232), 0, O155-AE155)</f>
        <v>-0.50047108715953215</v>
      </c>
      <c r="AV155" s="4">
        <f t="shared" ref="AV155:AW218" si="272">IF(OR($B155 &lt; P$230, $B155 &gt; P$232), 0, P155-AF155)</f>
        <v>0.13822636849310754</v>
      </c>
      <c r="AW155" s="4">
        <f t="shared" si="272"/>
        <v>-3.2925723160943576</v>
      </c>
      <c r="AY155" s="2">
        <f t="shared" ref="AY155:AY218" si="273">IF(OR($B155 &lt; C$230, $B155 &gt; C$232), #N/A, ((1-EA155)*CU155) + (EA155*DK155))</f>
        <v>47.521376993454922</v>
      </c>
      <c r="AZ155" s="2">
        <f t="shared" ref="AZ155:AZ218" si="274">IF(OR($B155 &lt; D$230, $B155 &gt; D$232), #N/A, ((1-EB155)*CV155) + (EB155*DL155))</f>
        <v>48.420456513878662</v>
      </c>
      <c r="BA155" s="2">
        <f t="shared" ref="BA155:BA218" si="275">IF(OR($B155 &lt; E$230, $B155 &gt; E$232), #N/A, ((1-EC155)*CW155) + (EC155*DM155))</f>
        <v>45.813061161548994</v>
      </c>
      <c r="BB155" s="2">
        <f t="shared" ref="BB155:BB218" si="276">IF(OR($B155 &lt; F$230, $B155 &gt; F$232), #N/A, ((1-ED155)*CX155) + (ED155*DN155))</f>
        <v>44.896202244749368</v>
      </c>
      <c r="BC155" s="2">
        <f t="shared" ref="BC155:BC218" si="277">IF(OR($B155 &lt; G$230, $B155 &gt; G$232), #N/A, ((1-EE155)*CY155) + (EE155*DO155))</f>
        <v>48.483269831689618</v>
      </c>
      <c r="BD155" s="2">
        <f t="shared" ref="BD155:BD218" si="278">IF(OR($B155 &lt; H$230, $B155 &gt; H$232), #N/A, ((1-EF155)*CZ155) + (EF155*DP155))</f>
        <v>50.475263956585337</v>
      </c>
      <c r="BE155" s="2">
        <f t="shared" ref="BE155:BE218" si="279">IF(OR($B155 &lt; I$230, $B155 &gt; I$232), #N/A, ((1-EG155)*DA155) + (EG155*DQ155))</f>
        <v>51.759021145571538</v>
      </c>
      <c r="BF155" s="2">
        <f t="shared" ref="BF155:BF218" si="280">IF(OR($B155 &lt; J$230, $B155 &gt; J$232), #N/A, ((1-EH155)*DB155) + (EH155*DR155))</f>
        <v>51.659287855430314</v>
      </c>
      <c r="BG155" s="2">
        <f t="shared" ref="BG155:BG218" si="281">IF(OR($B155 &lt; K$230, $B155 &gt; K$232), #N/A, ((1-EI155)*DC155) + (EI155*DS155))</f>
        <v>52.932672491465929</v>
      </c>
      <c r="BH155" s="2">
        <f t="shared" ref="BH155:BH218" si="282">IF(OR($B155 &lt; L$230, $B155 &gt; L$232), #N/A, ((1-EJ155)*DD155) + (EJ155*DT155))</f>
        <v>52.917198703360732</v>
      </c>
      <c r="BI155" s="2">
        <f t="shared" ref="BI155:BI218" si="283">IF(OR($B155 &lt; M$230, $B155 &gt; M$232), #N/A, ((1-EK155)*DE155) + (EK155*DU155))</f>
        <v>49.021369728616456</v>
      </c>
      <c r="BJ155" s="2">
        <f t="shared" ref="BJ155:BJ218" si="284">IF(OR($B155 &lt; N$230, $B155 &gt; N$232), #N/A, ((1-EL155)*DF155) + (EL155*DV155))</f>
        <v>47.887314721739436</v>
      </c>
      <c r="BK155" s="2">
        <f t="shared" ref="BK155:BK218" si="285">IF(OR($B155 &lt; O$230, $B155 &gt; O$232), #N/A, ((1-EM155)*DG155) + (EM155*DW155))</f>
        <v>50.125342969496764</v>
      </c>
      <c r="BL155" s="2">
        <f t="shared" ref="BL155:BM218" si="286">IF(OR($B155 &lt; P$230, $B155 &gt; P$232), #N/A, ((1-EN155)*DH155) + (EN155*DX155))</f>
        <v>52.239539378605286</v>
      </c>
      <c r="BM155" s="2">
        <f t="shared" si="286"/>
        <v>53.052157286467427</v>
      </c>
      <c r="BO155" s="2" t="str">
        <f t="shared" ref="BO155:BO218" si="287">IF(AND( (_xlfn.NORM.DIST($B155, C$7, ABS(C$11), TRUE) * _xlfn.NORM.DIST(($B155 - C$7)*C$15, 0, ABS(C$11), TRUE) * 2)
                + (_xlfn.NORM.DIST($B155, C$8, ABS(C$12), TRUE) * _xlfn.NORM.DIST(($B155 - C$8)*C$16, 0, ABS(C$12), TRUE) * 2)
                + (_xlfn.NORM.DIST($B155, C$9, ABS(C$13), TRUE) * _xlfn.NORM.DIST(($B155 - C$9)*C$17, 0, ABS(C$13), TRUE) * 2)
                + (_xlfn.NORM.DIST($B155, C$10, ABS(C$14), TRUE) * _xlfn.NORM.DIST(($B155 - C$10)*C$18, 0, ABS(C$14), TRUE) * 2) &lt; $CB$22,
                 $B155 &lt; C$9,
                 $B155 &gt; C$230), C155, "")</f>
        <v/>
      </c>
      <c r="BP155" s="2" t="str">
        <f t="shared" ref="BP155:BP218" si="288">IF(AND( (_xlfn.NORM.DIST($B155, D$7, ABS(D$11), TRUE) * _xlfn.NORM.DIST(($B155 - D$7)*D$15, 0, ABS(D$11), TRUE) * 2)
                + (_xlfn.NORM.DIST($B155, D$8, ABS(D$12), TRUE) * _xlfn.NORM.DIST(($B155 - D$8)*D$16, 0, ABS(D$12), TRUE) * 2)
                + (_xlfn.NORM.DIST($B155, D$9, ABS(D$13), TRUE) * _xlfn.NORM.DIST(($B155 - D$9)*D$17, 0, ABS(D$13), TRUE) * 2)
                + (_xlfn.NORM.DIST($B155, D$10, ABS(D$14), TRUE) * _xlfn.NORM.DIST(($B155 - D$10)*D$18, 0, ABS(D$14), TRUE) * 2) &lt; $CB$22,
                 $B155 &lt; D$9,
                 $B155 &gt; D$230), D155, "")</f>
        <v/>
      </c>
      <c r="BQ155" s="2" t="str">
        <f t="shared" ref="BQ155:BQ218" si="289">IF(AND( (_xlfn.NORM.DIST($B155, E$7, ABS(E$11), TRUE) * _xlfn.NORM.DIST(($B155 - E$7)*E$15, 0, ABS(E$11), TRUE) * 2)
                + (_xlfn.NORM.DIST($B155, E$8, ABS(E$12), TRUE) * _xlfn.NORM.DIST(($B155 - E$8)*E$16, 0, ABS(E$12), TRUE) * 2)
                + (_xlfn.NORM.DIST($B155, E$9, ABS(E$13), TRUE) * _xlfn.NORM.DIST(($B155 - E$9)*E$17, 0, ABS(E$13), TRUE) * 2)
                + (_xlfn.NORM.DIST($B155, E$10, ABS(E$14), TRUE) * _xlfn.NORM.DIST(($B155 - E$10)*E$18, 0, ABS(E$14), TRUE) * 2) &lt; $CB$22,
                 $B155 &lt; E$9,
                 $B155 &gt; E$230), E155, "")</f>
        <v/>
      </c>
      <c r="BR155" s="2" t="str">
        <f t="shared" ref="BR155:BR218" si="290">IF(AND( (_xlfn.NORM.DIST($B155, F$7, ABS(F$11), TRUE) * _xlfn.NORM.DIST(($B155 - F$7)*F$15, 0, ABS(F$11), TRUE) * 2)
                + (_xlfn.NORM.DIST($B155, F$8, ABS(F$12), TRUE) * _xlfn.NORM.DIST(($B155 - F$8)*F$16, 0, ABS(F$12), TRUE) * 2)
                + (_xlfn.NORM.DIST($B155, F$9, ABS(F$13), TRUE) * _xlfn.NORM.DIST(($B155 - F$9)*F$17, 0, ABS(F$13), TRUE) * 2)
                + (_xlfn.NORM.DIST($B155, F$10, ABS(F$14), TRUE) * _xlfn.NORM.DIST(($B155 - F$10)*F$18, 0, ABS(F$14), TRUE) * 2) &lt; $CB$22,
                 $B155 &lt; F$9,
                 $B155 &gt; F$230), F155, "")</f>
        <v/>
      </c>
      <c r="BS155" s="2" t="str">
        <f t="shared" ref="BS155:BS218" si="291">IF(AND( (_xlfn.NORM.DIST($B155, G$7, ABS(G$11), TRUE) * _xlfn.NORM.DIST(($B155 - G$7)*G$15, 0, ABS(G$11), TRUE) * 2)
                + (_xlfn.NORM.DIST($B155, G$8, ABS(G$12), TRUE) * _xlfn.NORM.DIST(($B155 - G$8)*G$16, 0, ABS(G$12), TRUE) * 2)
                + (_xlfn.NORM.DIST($B155, G$9, ABS(G$13), TRUE) * _xlfn.NORM.DIST(($B155 - G$9)*G$17, 0, ABS(G$13), TRUE) * 2)
                + (_xlfn.NORM.DIST($B155, G$10, ABS(G$14), TRUE) * _xlfn.NORM.DIST(($B155 - G$10)*G$18, 0, ABS(G$14), TRUE) * 2) &lt; $CB$22,
                 $B155 &lt; G$9,
                 $B155 &gt; G$230), G155, "")</f>
        <v/>
      </c>
      <c r="BT155" s="2" t="str">
        <f t="shared" ref="BT155:BT218" si="292">IF(AND( (_xlfn.NORM.DIST($B155, H$7, ABS(H$11), TRUE) * _xlfn.NORM.DIST(($B155 - H$7)*H$15, 0, ABS(H$11), TRUE) * 2)
                + (_xlfn.NORM.DIST($B155, H$8, ABS(H$12), TRUE) * _xlfn.NORM.DIST(($B155 - H$8)*H$16, 0, ABS(H$12), TRUE) * 2)
                + (_xlfn.NORM.DIST($B155, H$9, ABS(H$13), TRUE) * _xlfn.NORM.DIST(($B155 - H$9)*H$17, 0, ABS(H$13), TRUE) * 2)
                + (_xlfn.NORM.DIST($B155, H$10, ABS(H$14), TRUE) * _xlfn.NORM.DIST(($B155 - H$10)*H$18, 0, ABS(H$14), TRUE) * 2) &lt; $CB$22,
                 $B155 &lt; H$9,
                 $B155 &gt; H$230), H155, "")</f>
        <v/>
      </c>
      <c r="BU155" s="2" t="str">
        <f t="shared" ref="BU155:BU218" si="293">IF(AND( (_xlfn.NORM.DIST($B155, I$7, ABS(I$11), TRUE) * _xlfn.NORM.DIST(($B155 - I$7)*I$15, 0, ABS(I$11), TRUE) * 2)
                + (_xlfn.NORM.DIST($B155, I$8, ABS(I$12), TRUE) * _xlfn.NORM.DIST(($B155 - I$8)*I$16, 0, ABS(I$12), TRUE) * 2)
                + (_xlfn.NORM.DIST($B155, I$9, ABS(I$13), TRUE) * _xlfn.NORM.DIST(($B155 - I$9)*I$17, 0, ABS(I$13), TRUE) * 2)
                + (_xlfn.NORM.DIST($B155, I$10, ABS(I$14), TRUE) * _xlfn.NORM.DIST(($B155 - I$10)*I$18, 0, ABS(I$14), TRUE) * 2) &lt; $CB$22,
                 $B155 &lt; I$9,
                 $B155 &gt; I$230), I155, "")</f>
        <v/>
      </c>
      <c r="BV155" s="2" t="str">
        <f t="shared" ref="BV155:BV218" si="294">IF(AND( (_xlfn.NORM.DIST($B155, J$7, ABS(J$11), TRUE) * _xlfn.NORM.DIST(($B155 - J$7)*J$15, 0, ABS(J$11), TRUE) * 2)
                + (_xlfn.NORM.DIST($B155, J$8, ABS(J$12), TRUE) * _xlfn.NORM.DIST(($B155 - J$8)*J$16, 0, ABS(J$12), TRUE) * 2)
                + (_xlfn.NORM.DIST($B155, J$9, ABS(J$13), TRUE) * _xlfn.NORM.DIST(($B155 - J$9)*J$17, 0, ABS(J$13), TRUE) * 2)
                + (_xlfn.NORM.DIST($B155, J$10, ABS(J$14), TRUE) * _xlfn.NORM.DIST(($B155 - J$10)*J$18, 0, ABS(J$14), TRUE) * 2) &lt; $CB$22,
                 $B155 &lt; J$9,
                 $B155 &gt; J$230), J155, "")</f>
        <v/>
      </c>
      <c r="BW155" s="2" t="str">
        <f t="shared" ref="BW155:BW218" si="295">IF(AND( (_xlfn.NORM.DIST($B155, K$7, ABS(K$11), TRUE) * _xlfn.NORM.DIST(($B155 - K$7)*K$15, 0, ABS(K$11), TRUE) * 2)
                + (_xlfn.NORM.DIST($B155, K$8, ABS(K$12), TRUE) * _xlfn.NORM.DIST(($B155 - K$8)*K$16, 0, ABS(K$12), TRUE) * 2)
                + (_xlfn.NORM.DIST($B155, K$9, ABS(K$13), TRUE) * _xlfn.NORM.DIST(($B155 - K$9)*K$17, 0, ABS(K$13), TRUE) * 2)
                + (_xlfn.NORM.DIST($B155, K$10, ABS(K$14), TRUE) * _xlfn.NORM.DIST(($B155 - K$10)*K$18, 0, ABS(K$14), TRUE) * 2) &lt; $CB$22,
                 $B155 &lt; K$9,
                 $B155 &gt; K$230), K155, "")</f>
        <v/>
      </c>
      <c r="BX155" s="2" t="str">
        <f t="shared" ref="BX155:BX218" si="296">IF(AND( (_xlfn.NORM.DIST($B155, L$7, ABS(L$11), TRUE) * _xlfn.NORM.DIST(($B155 - L$7)*L$15, 0, ABS(L$11), TRUE) * 2)
                + (_xlfn.NORM.DIST($B155, L$8, ABS(L$12), TRUE) * _xlfn.NORM.DIST(($B155 - L$8)*L$16, 0, ABS(L$12), TRUE) * 2)
                + (_xlfn.NORM.DIST($B155, L$9, ABS(L$13), TRUE) * _xlfn.NORM.DIST(($B155 - L$9)*L$17, 0, ABS(L$13), TRUE) * 2)
                + (_xlfn.NORM.DIST($B155, L$10, ABS(L$14), TRUE) * _xlfn.NORM.DIST(($B155 - L$10)*L$18, 0, ABS(L$14), TRUE) * 2) &lt; $CB$22,
                 $B155 &lt; L$9,
                 $B155 &gt; L$230), L155, "")</f>
        <v/>
      </c>
      <c r="BY155" s="2" t="str">
        <f t="shared" ref="BY155:BY218" si="297">IF(AND( (_xlfn.NORM.DIST($B155, M$7, ABS(M$11), TRUE) * _xlfn.NORM.DIST(($B155 - M$7)*M$15, 0, ABS(M$11), TRUE) * 2)
                + (_xlfn.NORM.DIST($B155, M$8, ABS(M$12), TRUE) * _xlfn.NORM.DIST(($B155 - M$8)*M$16, 0, ABS(M$12), TRUE) * 2)
                + (_xlfn.NORM.DIST($B155, M$9, ABS(M$13), TRUE) * _xlfn.NORM.DIST(($B155 - M$9)*M$17, 0, ABS(M$13), TRUE) * 2)
                + (_xlfn.NORM.DIST($B155, M$10, ABS(M$14), TRUE) * _xlfn.NORM.DIST(($B155 - M$10)*M$18, 0, ABS(M$14), TRUE) * 2) &lt; $CB$22,
                 $B155 &lt; M$9,
                 $B155 &gt; M$230), M155, "")</f>
        <v/>
      </c>
      <c r="BZ155" s="2" t="str">
        <f t="shared" ref="BZ155:BZ218" si="298">IF(AND( (_xlfn.NORM.DIST($B155, N$7, ABS(N$11), TRUE) * _xlfn.NORM.DIST(($B155 - N$7)*N$15, 0, ABS(N$11), TRUE) * 2)
                + (_xlfn.NORM.DIST($B155, N$8, ABS(N$12), TRUE) * _xlfn.NORM.DIST(($B155 - N$8)*N$16, 0, ABS(N$12), TRUE) * 2)
                + (_xlfn.NORM.DIST($B155, N$9, ABS(N$13), TRUE) * _xlfn.NORM.DIST(($B155 - N$9)*N$17, 0, ABS(N$13), TRUE) * 2)
                + (_xlfn.NORM.DIST($B155, N$10, ABS(N$14), TRUE) * _xlfn.NORM.DIST(($B155 - N$10)*N$18, 0, ABS(N$14), TRUE) * 2) &lt; $CB$22,
                 $B155 &lt; N$9,
                 $B155 &gt; N$230), N155, "")</f>
        <v/>
      </c>
      <c r="CA155" s="2" t="str">
        <f t="shared" ref="CA155:CA218" si="299">IF(AND( (_xlfn.NORM.DIST($B155, O$7, ABS(O$11), TRUE) * _xlfn.NORM.DIST(($B155 - O$7)*O$15, 0, ABS(O$11), TRUE) * 2)
                + (_xlfn.NORM.DIST($B155, O$8, ABS(O$12), TRUE) * _xlfn.NORM.DIST(($B155 - O$8)*O$16, 0, ABS(O$12), TRUE) * 2)
                + (_xlfn.NORM.DIST($B155, O$9, ABS(O$13), TRUE) * _xlfn.NORM.DIST(($B155 - O$9)*O$17, 0, ABS(O$13), TRUE) * 2)
                + (_xlfn.NORM.DIST($B155, O$10, ABS(O$14), TRUE) * _xlfn.NORM.DIST(($B155 - O$10)*O$18, 0, ABS(O$14), TRUE) * 2) &lt; $CB$22,
                 $B155 &lt; O$9,
                 $B155 &gt; O$230), O155, "")</f>
        <v/>
      </c>
      <c r="CB155" s="2" t="str">
        <f t="shared" ref="CB155:CB218" si="30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242"/>
        <v/>
      </c>
      <c r="CE155" s="2" t="str">
        <f t="shared" ref="CE155:CE218" si="301">IF(AND( (_xlfn.NORM.DIST($B155, C$7, ABS(C$11), TRUE) * _xlfn.NORM.DIST(($B155 - C$7)*C$15, 0, ABS(C$11), TRUE) * 2)
                + (_xlfn.NORM.DIST($B155, C$8, ABS(C$12), TRUE) * _xlfn.NORM.DIST(($B155 - C$8)*C$16, 0, ABS(C$12), TRUE) * 2)
                + (_xlfn.NORM.DIST($B155, C$9, ABS(C$13), TRUE) * _xlfn.NORM.DIST(($B155 - C$9)*C$17, 0, ABS(C$13), TRUE) * 2)
                + (_xlfn.NORM.DIST($B155, C$10, ABS(C$14), TRUE) * _xlfn.NORM.DIST(($B155 - C$10)*C$18, 0, ABS(C$14), TRUE) * 2) &lt; $CR$22,
                 $B155 &gt; C$8,
                 $B155 &lt; C$232), C155, "")</f>
        <v/>
      </c>
      <c r="CF155" s="2" t="str">
        <f t="shared" ref="CF155:CF218" si="302">IF(AND( (_xlfn.NORM.DIST($B155, D$7, ABS(D$11), TRUE) * _xlfn.NORM.DIST(($B155 - D$7)*D$15, 0, ABS(D$11), TRUE) * 2)
                + (_xlfn.NORM.DIST($B155, D$8, ABS(D$12), TRUE) * _xlfn.NORM.DIST(($B155 - D$8)*D$16, 0, ABS(D$12), TRUE) * 2)
                + (_xlfn.NORM.DIST($B155, D$9, ABS(D$13), TRUE) * _xlfn.NORM.DIST(($B155 - D$9)*D$17, 0, ABS(D$13), TRUE) * 2)
                + (_xlfn.NORM.DIST($B155, D$10, ABS(D$14), TRUE) * _xlfn.NORM.DIST(($B155 - D$10)*D$18, 0, ABS(D$14), TRUE) * 2) &lt; $CR$22,
                 $B155 &gt; D$8,
                 $B155 &lt; D$232), D155, "")</f>
        <v/>
      </c>
      <c r="CG155" s="2" t="str">
        <f t="shared" ref="CG155:CG218" si="303">IF(AND( (_xlfn.NORM.DIST($B155, E$7, ABS(E$11), TRUE) * _xlfn.NORM.DIST(($B155 - E$7)*E$15, 0, ABS(E$11), TRUE) * 2)
                + (_xlfn.NORM.DIST($B155, E$8, ABS(E$12), TRUE) * _xlfn.NORM.DIST(($B155 - E$8)*E$16, 0, ABS(E$12), TRUE) * 2)
                + (_xlfn.NORM.DIST($B155, E$9, ABS(E$13), TRUE) * _xlfn.NORM.DIST(($B155 - E$9)*E$17, 0, ABS(E$13), TRUE) * 2)
                + (_xlfn.NORM.DIST($B155, E$10, ABS(E$14), TRUE) * _xlfn.NORM.DIST(($B155 - E$10)*E$18, 0, ABS(E$14), TRUE) * 2) &lt; $CR$22,
                 $B155 &gt; E$8,
                 $B155 &lt; E$232), E155, "")</f>
        <v/>
      </c>
      <c r="CH155" s="2" t="str">
        <f t="shared" ref="CH155:CH218" si="304">IF(AND( (_xlfn.NORM.DIST($B155, F$7, ABS(F$11), TRUE) * _xlfn.NORM.DIST(($B155 - F$7)*F$15, 0, ABS(F$11), TRUE) * 2)
                + (_xlfn.NORM.DIST($B155, F$8, ABS(F$12), TRUE) * _xlfn.NORM.DIST(($B155 - F$8)*F$16, 0, ABS(F$12), TRUE) * 2)
                + (_xlfn.NORM.DIST($B155, F$9, ABS(F$13), TRUE) * _xlfn.NORM.DIST(($B155 - F$9)*F$17, 0, ABS(F$13), TRUE) * 2)
                + (_xlfn.NORM.DIST($B155, F$10, ABS(F$14), TRUE) * _xlfn.NORM.DIST(($B155 - F$10)*F$18, 0, ABS(F$14), TRUE) * 2) &lt; $CR$22,
                 $B155 &gt; F$8,
                 $B155 &lt; F$232), F155, "")</f>
        <v/>
      </c>
      <c r="CI155" s="2" t="str">
        <f t="shared" ref="CI155:CI218" si="305">IF(AND( (_xlfn.NORM.DIST($B155, G$7, ABS(G$11), TRUE) * _xlfn.NORM.DIST(($B155 - G$7)*G$15, 0, ABS(G$11), TRUE) * 2)
                + (_xlfn.NORM.DIST($B155, G$8, ABS(G$12), TRUE) * _xlfn.NORM.DIST(($B155 - G$8)*G$16, 0, ABS(G$12), TRUE) * 2)
                + (_xlfn.NORM.DIST($B155, G$9, ABS(G$13), TRUE) * _xlfn.NORM.DIST(($B155 - G$9)*G$17, 0, ABS(G$13), TRUE) * 2)
                + (_xlfn.NORM.DIST($B155, G$10, ABS(G$14), TRUE) * _xlfn.NORM.DIST(($B155 - G$10)*G$18, 0, ABS(G$14), TRUE) * 2) &lt; $CR$22,
                 $B155 &gt; G$8,
                 $B155 &lt; G$232), G155, "")</f>
        <v/>
      </c>
      <c r="CJ155" s="2" t="str">
        <f t="shared" ref="CJ155:CJ218" si="306">IF(AND( (_xlfn.NORM.DIST($B155, H$7, ABS(H$11), TRUE) * _xlfn.NORM.DIST(($B155 - H$7)*H$15, 0, ABS(H$11), TRUE) * 2)
                + (_xlfn.NORM.DIST($B155, H$8, ABS(H$12), TRUE) * _xlfn.NORM.DIST(($B155 - H$8)*H$16, 0, ABS(H$12), TRUE) * 2)
                + (_xlfn.NORM.DIST($B155, H$9, ABS(H$13), TRUE) * _xlfn.NORM.DIST(($B155 - H$9)*H$17, 0, ABS(H$13), TRUE) * 2)
                + (_xlfn.NORM.DIST($B155, H$10, ABS(H$14), TRUE) * _xlfn.NORM.DIST(($B155 - H$10)*H$18, 0, ABS(H$14), TRUE) * 2) &lt; $CR$22,
                 $B155 &gt; H$8,
                 $B155 &lt; H$232), H155, "")</f>
        <v/>
      </c>
      <c r="CK155" s="2" t="str">
        <f t="shared" ref="CK155:CK218" si="307">IF(AND( (_xlfn.NORM.DIST($B155, I$7, ABS(I$11), TRUE) * _xlfn.NORM.DIST(($B155 - I$7)*I$15, 0, ABS(I$11), TRUE) * 2)
                + (_xlfn.NORM.DIST($B155, I$8, ABS(I$12), TRUE) * _xlfn.NORM.DIST(($B155 - I$8)*I$16, 0, ABS(I$12), TRUE) * 2)
                + (_xlfn.NORM.DIST($B155, I$9, ABS(I$13), TRUE) * _xlfn.NORM.DIST(($B155 - I$9)*I$17, 0, ABS(I$13), TRUE) * 2)
                + (_xlfn.NORM.DIST($B155, I$10, ABS(I$14), TRUE) * _xlfn.NORM.DIST(($B155 - I$10)*I$18, 0, ABS(I$14), TRUE) * 2) &lt; $CR$22,
                 $B155 &gt; I$8,
                 $B155 &lt; I$232), I155, "")</f>
        <v/>
      </c>
      <c r="CL155" s="2" t="str">
        <f t="shared" ref="CL155:CL218" si="308">IF(AND( (_xlfn.NORM.DIST($B155, J$7, ABS(J$11), TRUE) * _xlfn.NORM.DIST(($B155 - J$7)*J$15, 0, ABS(J$11), TRUE) * 2)
                + (_xlfn.NORM.DIST($B155, J$8, ABS(J$12), TRUE) * _xlfn.NORM.DIST(($B155 - J$8)*J$16, 0, ABS(J$12), TRUE) * 2)
                + (_xlfn.NORM.DIST($B155, J$9, ABS(J$13), TRUE) * _xlfn.NORM.DIST(($B155 - J$9)*J$17, 0, ABS(J$13), TRUE) * 2)
                + (_xlfn.NORM.DIST($B155, J$10, ABS(J$14), TRUE) * _xlfn.NORM.DIST(($B155 - J$10)*J$18, 0, ABS(J$14), TRUE) * 2) &lt; $CR$22,
                 $B155 &gt; J$8,
                 $B155 &lt; J$232), J155, "")</f>
        <v/>
      </c>
      <c r="CM155" s="2" t="str">
        <f t="shared" ref="CM155:CM218" si="309">IF(AND( (_xlfn.NORM.DIST($B155, K$7, ABS(K$11), TRUE) * _xlfn.NORM.DIST(($B155 - K$7)*K$15, 0, ABS(K$11), TRUE) * 2)
                + (_xlfn.NORM.DIST($B155, K$8, ABS(K$12), TRUE) * _xlfn.NORM.DIST(($B155 - K$8)*K$16, 0, ABS(K$12), TRUE) * 2)
                + (_xlfn.NORM.DIST($B155, K$9, ABS(K$13), TRUE) * _xlfn.NORM.DIST(($B155 - K$9)*K$17, 0, ABS(K$13), TRUE) * 2)
                + (_xlfn.NORM.DIST($B155, K$10, ABS(K$14), TRUE) * _xlfn.NORM.DIST(($B155 - K$10)*K$18, 0, ABS(K$14), TRUE) * 2) &lt; $CR$22,
                 $B155 &gt; K$8,
                 $B155 &lt; K$232), K155, "")</f>
        <v/>
      </c>
      <c r="CN155" s="2" t="str">
        <f t="shared" ref="CN155:CN218" si="310">IF(AND( (_xlfn.NORM.DIST($B155, L$7, ABS(L$11), TRUE) * _xlfn.NORM.DIST(($B155 - L$7)*L$15, 0, ABS(L$11), TRUE) * 2)
                + (_xlfn.NORM.DIST($B155, L$8, ABS(L$12), TRUE) * _xlfn.NORM.DIST(($B155 - L$8)*L$16, 0, ABS(L$12), TRUE) * 2)
                + (_xlfn.NORM.DIST($B155, L$9, ABS(L$13), TRUE) * _xlfn.NORM.DIST(($B155 - L$9)*L$17, 0, ABS(L$13), TRUE) * 2)
                + (_xlfn.NORM.DIST($B155, L$10, ABS(L$14), TRUE) * _xlfn.NORM.DIST(($B155 - L$10)*L$18, 0, ABS(L$14), TRUE) * 2) &lt; $CR$22,
                 $B155 &gt; L$8,
                 $B155 &lt; L$232), L155, "")</f>
        <v/>
      </c>
      <c r="CO155" s="2" t="str">
        <f t="shared" ref="CO155:CO218" si="311">IF(AND( (_xlfn.NORM.DIST($B155, M$7, ABS(M$11), TRUE) * _xlfn.NORM.DIST(($B155 - M$7)*M$15, 0, ABS(M$11), TRUE) * 2)
                + (_xlfn.NORM.DIST($B155, M$8, ABS(M$12), TRUE) * _xlfn.NORM.DIST(($B155 - M$8)*M$16, 0, ABS(M$12), TRUE) * 2)
                + (_xlfn.NORM.DIST($B155, M$9, ABS(M$13), TRUE) * _xlfn.NORM.DIST(($B155 - M$9)*M$17, 0, ABS(M$13), TRUE) * 2)
                + (_xlfn.NORM.DIST($B155, M$10, ABS(M$14), TRUE) * _xlfn.NORM.DIST(($B155 - M$10)*M$18, 0, ABS(M$14), TRUE) * 2) &lt; $CR$22,
                 $B155 &gt; M$8,
                 $B155 &lt; M$232), M155, "")</f>
        <v/>
      </c>
      <c r="CP155" s="2">
        <f t="shared" ref="CP155:CP218" si="312">IF(AND( (_xlfn.NORM.DIST($B155, N$7, ABS(N$11), TRUE) * _xlfn.NORM.DIST(($B155 - N$7)*N$15, 0, ABS(N$11), TRUE) * 2)
                + (_xlfn.NORM.DIST($B155, N$8, ABS(N$12), TRUE) * _xlfn.NORM.DIST(($B155 - N$8)*N$16, 0, ABS(N$12), TRUE) * 2)
                + (_xlfn.NORM.DIST($B155, N$9, ABS(N$13), TRUE) * _xlfn.NORM.DIST(($B155 - N$9)*N$17, 0, ABS(N$13), TRUE) * 2)
                + (_xlfn.NORM.DIST($B155, N$10, ABS(N$14), TRUE) * _xlfn.NORM.DIST(($B155 - N$10)*N$18, 0, ABS(N$14), TRUE) * 2) &lt; $CR$22,
                 $B155 &gt; N$8,
                 $B155 &lt; N$232), N155, "")</f>
        <v>46.116999999999997</v>
      </c>
      <c r="CQ155" s="2" t="str">
        <f t="shared" ref="CQ155:CQ218" si="313">IF(AND( (_xlfn.NORM.DIST($B155, O$7, ABS(O$11), TRUE) * _xlfn.NORM.DIST(($B155 - O$7)*O$15, 0, ABS(O$11), TRUE) * 2)
                + (_xlfn.NORM.DIST($B155, O$8, ABS(O$12), TRUE) * _xlfn.NORM.DIST(($B155 - O$8)*O$16, 0, ABS(O$12), TRUE) * 2)
                + (_xlfn.NORM.DIST($B155, O$9, ABS(O$13), TRUE) * _xlfn.NORM.DIST(($B155 - O$9)*O$17, 0, ABS(O$13), TRUE) * 2)
                + (_xlfn.NORM.DIST($B155, O$10, ABS(O$14), TRUE) * _xlfn.NORM.DIST(($B155 - O$10)*O$18, 0, ABS(O$14), TRUE) * 2) &lt; $CR$22,
                 $B155 &gt; O$8,
                 $B155 &lt; O$232), O155, "")</f>
        <v/>
      </c>
      <c r="CR155" s="2">
        <f t="shared" ref="CR155:CR218" si="314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53.35</v>
      </c>
      <c r="CS155" s="2">
        <f t="shared" si="243"/>
        <v>52.767000000000003</v>
      </c>
      <c r="CU155" s="2">
        <f t="shared" ref="CU155:CU218" si="315">BO$228*$B155+BO$229</f>
        <v>42.562671480569456</v>
      </c>
      <c r="CV155" s="2">
        <f t="shared" ref="CV155:CV218" si="316">BP$228*$B155+BP$229</f>
        <v>43.868321519806685</v>
      </c>
      <c r="CW155" s="2">
        <f t="shared" ref="CW155:CW218" si="317">BQ$228*$B155+BQ$229</f>
        <v>38.382692983516002</v>
      </c>
      <c r="CX155" s="2">
        <f t="shared" ref="CX155:CX218" si="318">BR$228*$B155+BR$229</f>
        <v>40.077191403963518</v>
      </c>
      <c r="CY155" s="2">
        <f t="shared" ref="CY155:CY218" si="319">BS$228*$B155+BS$229</f>
        <v>44.122676539440747</v>
      </c>
      <c r="CZ155" s="2">
        <f t="shared" ref="CZ155:CZ218" si="320">BT$228*$B155+BT$229</f>
        <v>46.752407903776202</v>
      </c>
      <c r="DA155" s="2">
        <f t="shared" ref="DA155:DA218" si="321">BU$228*$B155+BU$229</f>
        <v>48.590157758889568</v>
      </c>
      <c r="DB155" s="2">
        <f t="shared" ref="DB155:DB218" si="322">BV$228*$B155+BV$229</f>
        <v>47.378601896694583</v>
      </c>
      <c r="DC155" s="2">
        <f t="shared" ref="DC155:DC218" si="323">BW$228*$B155+BW$229</f>
        <v>48.230846580582181</v>
      </c>
      <c r="DD155" s="2">
        <f t="shared" ref="DD155:DD218" si="324">BX$228*$B155+BX$229</f>
        <v>48.123719312623884</v>
      </c>
      <c r="DE155" s="2">
        <f t="shared" ref="DE155:DE218" si="325">BY$228*$B155+BY$229</f>
        <v>41.895209773558094</v>
      </c>
      <c r="DF155" s="2">
        <f t="shared" ref="DF155:DF218" si="326">BZ$228*$B155+BZ$229</f>
        <v>45.407076861188024</v>
      </c>
      <c r="DG155" s="2">
        <f t="shared" ref="DG155:DG218" si="327">CA$228*$B155+CA$229</f>
        <v>48.891508695652178</v>
      </c>
      <c r="DH155" s="2">
        <f t="shared" ref="DH155:DI218" si="328">CB$228*$B155+CB$229</f>
        <v>52.579835276775526</v>
      </c>
      <c r="DI155" s="2">
        <f t="shared" si="328"/>
        <v>55.048544457531229</v>
      </c>
      <c r="DK155" s="2">
        <f t="shared" ref="DK155:DK186" si="329">CE$228*$B155+CE$229</f>
        <v>47.726000735166259</v>
      </c>
      <c r="DL155" s="2">
        <f t="shared" ref="DL155:DL186" si="330">CF$228*$B155+CF$229</f>
        <v>48.61284549702161</v>
      </c>
      <c r="DM155" s="2">
        <f t="shared" ref="DM155:DM218" si="331">CG$228*$B155+CG$229</f>
        <v>46.108861154729901</v>
      </c>
      <c r="DN155" s="2">
        <f t="shared" ref="DN155:DN218" si="332">CH$228*$B155+CH$229</f>
        <v>45.080599841238744</v>
      </c>
      <c r="DO155" s="2">
        <f t="shared" ref="DO155:DO218" si="333">CI$228*$B155+CI$229</f>
        <v>48.649087078371821</v>
      </c>
      <c r="DP155" s="2">
        <f t="shared" ref="DP155:DP218" si="334">CJ$228*$B155+CJ$229</f>
        <v>50.609757482868091</v>
      </c>
      <c r="DQ155" s="2">
        <f t="shared" ref="DQ155:DQ218" si="335">CK$228*$B155+CK$229</f>
        <v>51.872689644041301</v>
      </c>
      <c r="DR155" s="2">
        <f t="shared" ref="DR155:DR218" si="336">CL$228*$B155+CL$229</f>
        <v>51.812150508158425</v>
      </c>
      <c r="DS155" s="2">
        <f t="shared" ref="DS155:DS218" si="337">CM$228*$B155+CM$229</f>
        <v>53.085736041698496</v>
      </c>
      <c r="DT155" s="2">
        <f t="shared" ref="DT155:DT218" si="338">CN$228*$B155+CN$229</f>
        <v>53.084237839934467</v>
      </c>
      <c r="DU155" s="2">
        <f t="shared" ref="DU155:DU218" si="339">CO$228*$B155+CO$229</f>
        <v>49.296256101389176</v>
      </c>
      <c r="DV155" s="2">
        <f t="shared" ref="DV155:DV218" si="340">CP$228*$B155+CP$229</f>
        <v>47.998133225556074</v>
      </c>
      <c r="DW155" s="2">
        <f t="shared" ref="DW155:DW218" si="341">CQ$228*$B155+CQ$229</f>
        <v>50.180595718429984</v>
      </c>
      <c r="DX155" s="2">
        <f t="shared" ref="DX155:DY218" si="342">CR$228*$B155+CR$229</f>
        <v>52.225509692729887</v>
      </c>
      <c r="DY155" s="2">
        <f t="shared" si="342"/>
        <v>52.960134362034601</v>
      </c>
      <c r="EA155" s="2">
        <f t="shared" ref="EA155:EA218" si="343">POWER(10,($B155-C$231)/C$229)/(1+POWER(10,($B155-C$231)/C$229))</f>
        <v>0.96036980567738106</v>
      </c>
      <c r="EB155" s="2">
        <f t="shared" ref="EB155:EB218" si="344">POWER(10,($B155-D$231)/D$229)/(1+POWER(10,($B155-D$231)/D$229))</f>
        <v>0.95945030859431391</v>
      </c>
      <c r="EC155" s="2">
        <f t="shared" ref="EC155:EC218" si="345">POWER(10,($B155-E$231)/E$229)/(1+POWER(10,($B155-E$231)/E$229))</f>
        <v>0.96171452825955817</v>
      </c>
      <c r="ED155" s="2">
        <f t="shared" ref="ED155:ED218" si="346">POWER(10,($B155-F$231)/F$229)/(1+POWER(10,($B155-F$231)/F$229))</f>
        <v>0.96314560388162196</v>
      </c>
      <c r="EE155" s="2">
        <f t="shared" ref="EE155:EE218" si="347">POWER(10,($B155-G$231)/G$229)/(1+POWER(10,($B155-G$231)/G$229))</f>
        <v>0.9633667239734387</v>
      </c>
      <c r="EF155" s="2">
        <f t="shared" ref="EF155:EF218" si="348">POWER(10,($B155-H$231)/H$229)/(1+POWER(10,($B155-H$231)/H$229))</f>
        <v>0.96513317667349896</v>
      </c>
      <c r="EG155" s="2">
        <f t="shared" ref="EG155:EG218" si="349">POWER(10,($B155-I$231)/I$229)/(1+POWER(10,($B155-I$231)/I$229))</f>
        <v>0.96537170012454876</v>
      </c>
      <c r="EH155" s="2">
        <f t="shared" ref="EH155:EH218" si="350">POWER(10,($B155-J$231)/J$229)/(1+POWER(10,($B155-J$231)/J$229))</f>
        <v>0.96552137663882809</v>
      </c>
      <c r="EI155" s="2">
        <f t="shared" ref="EI155:EI218" si="351">POWER(10,($B155-K$231)/K$229)/(1+POWER(10,($B155-K$231)/K$229))</f>
        <v>0.96847228933666241</v>
      </c>
      <c r="EJ155" s="2">
        <f t="shared" ref="EJ155:EJ218" si="352">POWER(10,($B155-L$231)/L$229)/(1+POWER(10,($B155-L$231)/L$229))</f>
        <v>0.96632627503474011</v>
      </c>
      <c r="EK155" s="2">
        <f t="shared" ref="EK155:EK218" si="353">POWER(10,($B155-M$231)/M$229)/(1+POWER(10,($B155-M$231)/M$229))</f>
        <v>0.96285844452303571</v>
      </c>
      <c r="EL155" s="2">
        <f t="shared" ref="EL155:EL218" si="354">POWER(10,($B155-N$231)/N$229)/(1+POWER(10,($B155-N$231)/N$229))</f>
        <v>0.95723037702282321</v>
      </c>
      <c r="EM155" s="2">
        <f t="shared" ref="EM155:EM218" si="355">POWER(10,($B155-O$231)/O$229)/(1+POWER(10,($B155-O$231)/O$229))</f>
        <v>0.9571380768272999</v>
      </c>
      <c r="EN155" s="2">
        <f t="shared" ref="EN155:EO218" si="356">POWER(10,($B155-P$231)/P$229)/(1+POWER(10,($B155-P$231)/P$229))</f>
        <v>0.96040453609018517</v>
      </c>
      <c r="EO155" s="2">
        <f t="shared" si="356"/>
        <v>0.95593637253944641</v>
      </c>
    </row>
    <row r="156" spans="2:145" x14ac:dyDescent="0.25">
      <c r="B156" s="2">
        <v>129</v>
      </c>
      <c r="C156" s="43">
        <v>46.825000000000003</v>
      </c>
      <c r="D156" s="43">
        <v>48.05</v>
      </c>
      <c r="E156" s="43">
        <v>46.133000000000003</v>
      </c>
      <c r="F156" s="43">
        <v>47.533000000000001</v>
      </c>
      <c r="G156" s="43">
        <v>48.25</v>
      </c>
      <c r="H156" s="43">
        <v>50.067</v>
      </c>
      <c r="I156" s="43">
        <v>53.667000000000002</v>
      </c>
      <c r="J156" s="43">
        <v>52.817</v>
      </c>
      <c r="K156" s="43">
        <v>62.767000000000003</v>
      </c>
      <c r="L156" s="43">
        <v>57.683</v>
      </c>
      <c r="M156" s="43">
        <v>50.482999999999997</v>
      </c>
      <c r="N156" s="43">
        <v>48.232999999999997</v>
      </c>
      <c r="O156" s="43">
        <v>51.2</v>
      </c>
      <c r="P156" s="43">
        <v>54.232999999999997</v>
      </c>
      <c r="Q156" s="43">
        <v>55.267000000000003</v>
      </c>
      <c r="S156" s="4">
        <f t="shared" ref="S156:S219" si="357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47.464887393797824</v>
      </c>
      <c r="T156" s="4">
        <f t="shared" si="244"/>
        <v>48.500913440767313</v>
      </c>
      <c r="U156" s="4">
        <f t="shared" si="245"/>
        <v>46.768446228485409</v>
      </c>
      <c r="V156" s="4">
        <f t="shared" si="246"/>
        <v>47.434652679973581</v>
      </c>
      <c r="W156" s="4">
        <f t="shared" si="247"/>
        <v>50.468519939755147</v>
      </c>
      <c r="X156" s="4">
        <f t="shared" si="248"/>
        <v>53.161148565752207</v>
      </c>
      <c r="Y156" s="4">
        <f t="shared" si="249"/>
        <v>56.566220022681719</v>
      </c>
      <c r="Z156" s="4">
        <f t="shared" si="250"/>
        <v>57.913153018875825</v>
      </c>
      <c r="AA156" s="4">
        <f t="shared" si="251"/>
        <v>65.598562184823749</v>
      </c>
      <c r="AB156" s="4">
        <f t="shared" si="252"/>
        <v>61.115999428975194</v>
      </c>
      <c r="AC156" s="4">
        <f t="shared" si="253"/>
        <v>52.066958465228296</v>
      </c>
      <c r="AD156" s="4">
        <f t="shared" si="254"/>
        <v>49.388820988055429</v>
      </c>
      <c r="AE156" s="4">
        <f t="shared" si="255"/>
        <v>52.061890915877633</v>
      </c>
      <c r="AF156" s="4">
        <f t="shared" si="258"/>
        <v>53.879819325908805</v>
      </c>
      <c r="AG156" s="4">
        <f t="shared" ref="AG156:AG219" si="358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57.5138192643672</v>
      </c>
      <c r="AI156" s="4">
        <f t="shared" si="259"/>
        <v>-0.63988739379782089</v>
      </c>
      <c r="AJ156" s="4">
        <f t="shared" si="260"/>
        <v>-0.45091344076731588</v>
      </c>
      <c r="AK156" s="4">
        <f t="shared" si="261"/>
        <v>-0.63544622848540655</v>
      </c>
      <c r="AL156" s="4">
        <f t="shared" si="262"/>
        <v>9.8347320026419993E-2</v>
      </c>
      <c r="AM156" s="4">
        <f t="shared" si="263"/>
        <v>-2.2185199397551472</v>
      </c>
      <c r="AN156" s="4">
        <f t="shared" si="264"/>
        <v>-3.0941485657522065</v>
      </c>
      <c r="AO156" s="4">
        <f t="shared" si="265"/>
        <v>-2.8992200226817175</v>
      </c>
      <c r="AP156" s="4">
        <f t="shared" si="266"/>
        <v>-5.0961530188758246</v>
      </c>
      <c r="AQ156" s="4">
        <f t="shared" si="267"/>
        <v>-2.8315621848237456</v>
      </c>
      <c r="AR156" s="4">
        <f t="shared" si="268"/>
        <v>-3.4329994289751937</v>
      </c>
      <c r="AS156" s="4">
        <f t="shared" si="269"/>
        <v>-1.5839584652282994</v>
      </c>
      <c r="AT156" s="4">
        <f t="shared" si="270"/>
        <v>-1.1558209880554315</v>
      </c>
      <c r="AU156" s="4">
        <f t="shared" si="271"/>
        <v>-0.86189091587763045</v>
      </c>
      <c r="AV156" s="4">
        <f t="shared" si="272"/>
        <v>0.3531806740911918</v>
      </c>
      <c r="AW156" s="4">
        <f t="shared" si="272"/>
        <v>-2.2468192643671969</v>
      </c>
      <c r="AY156" s="2">
        <f t="shared" si="273"/>
        <v>47.399344184530044</v>
      </c>
      <c r="AZ156" s="2">
        <f t="shared" si="274"/>
        <v>48.239909001195336</v>
      </c>
      <c r="BA156" s="2">
        <f t="shared" si="275"/>
        <v>45.67112725845584</v>
      </c>
      <c r="BB156" s="2">
        <f t="shared" si="276"/>
        <v>44.747822567160824</v>
      </c>
      <c r="BC156" s="2">
        <f t="shared" si="277"/>
        <v>48.331009633533178</v>
      </c>
      <c r="BD156" s="2">
        <f t="shared" si="278"/>
        <v>50.316059965450286</v>
      </c>
      <c r="BE156" s="2">
        <f t="shared" si="279"/>
        <v>51.580071219082704</v>
      </c>
      <c r="BF156" s="2">
        <f t="shared" si="280"/>
        <v>51.477748459049963</v>
      </c>
      <c r="BG156" s="2">
        <f t="shared" si="281"/>
        <v>52.727006394020258</v>
      </c>
      <c r="BH156" s="2">
        <f t="shared" si="282"/>
        <v>52.738362332645757</v>
      </c>
      <c r="BI156" s="2">
        <f t="shared" si="283"/>
        <v>48.846853426697734</v>
      </c>
      <c r="BJ156" s="2">
        <f t="shared" si="284"/>
        <v>47.711474322178226</v>
      </c>
      <c r="BK156" s="2">
        <f t="shared" si="285"/>
        <v>49.930101707027411</v>
      </c>
      <c r="BL156" s="2">
        <f t="shared" si="286"/>
        <v>52.059638151863439</v>
      </c>
      <c r="BM156" s="2">
        <f t="shared" si="286"/>
        <v>52.880903884071714</v>
      </c>
      <c r="BO156" s="2" t="str">
        <f t="shared" si="287"/>
        <v/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ref="CC156:CC219" si="359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 t="str">
        <f t="shared" si="301"/>
        <v/>
      </c>
      <c r="CF156" s="2" t="str">
        <f t="shared" si="302"/>
        <v/>
      </c>
      <c r="CG156" s="2" t="str">
        <f t="shared" si="303"/>
        <v/>
      </c>
      <c r="CH156" s="2" t="str">
        <f t="shared" si="304"/>
        <v/>
      </c>
      <c r="CI156" s="2" t="str">
        <f t="shared" si="305"/>
        <v/>
      </c>
      <c r="CJ156" s="2" t="str">
        <f t="shared" si="306"/>
        <v/>
      </c>
      <c r="CK156" s="2" t="str">
        <f t="shared" si="307"/>
        <v/>
      </c>
      <c r="CL156" s="2" t="str">
        <f t="shared" si="308"/>
        <v/>
      </c>
      <c r="CM156" s="2" t="str">
        <f t="shared" si="309"/>
        <v/>
      </c>
      <c r="CN156" s="2" t="str">
        <f t="shared" si="310"/>
        <v/>
      </c>
      <c r="CO156" s="2" t="str">
        <f t="shared" si="311"/>
        <v/>
      </c>
      <c r="CP156" s="2" t="str">
        <f t="shared" si="312"/>
        <v/>
      </c>
      <c r="CQ156" s="2" t="str">
        <f t="shared" si="313"/>
        <v/>
      </c>
      <c r="CR156" s="2" t="str">
        <f t="shared" si="314"/>
        <v/>
      </c>
      <c r="CS156" s="2" t="str">
        <f t="shared" ref="CS156:CS219" si="360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/>
      </c>
      <c r="CU156" s="2">
        <f t="shared" si="315"/>
        <v>42.288401272754129</v>
      </c>
      <c r="CV156" s="2">
        <f t="shared" si="316"/>
        <v>43.538462336023137</v>
      </c>
      <c r="CW156" s="2">
        <f t="shared" si="317"/>
        <v>38.015046724777761</v>
      </c>
      <c r="CX156" s="2">
        <f t="shared" si="318"/>
        <v>39.786072177857655</v>
      </c>
      <c r="CY156" s="2">
        <f t="shared" si="319"/>
        <v>43.833638333908688</v>
      </c>
      <c r="CZ156" s="2">
        <f t="shared" si="320"/>
        <v>46.480043574603734</v>
      </c>
      <c r="DA156" s="2">
        <f t="shared" si="321"/>
        <v>48.312570098476058</v>
      </c>
      <c r="DB156" s="2">
        <f t="shared" si="322"/>
        <v>47.063210210846137</v>
      </c>
      <c r="DC156" s="2">
        <f t="shared" si="323"/>
        <v>47.887503628473816</v>
      </c>
      <c r="DD156" s="2">
        <f t="shared" si="324"/>
        <v>47.801146838042165</v>
      </c>
      <c r="DE156" s="2">
        <f t="shared" si="325"/>
        <v>41.492366868657086</v>
      </c>
      <c r="DF156" s="2">
        <f t="shared" si="326"/>
        <v>45.138547226554991</v>
      </c>
      <c r="DG156" s="2">
        <f t="shared" si="327"/>
        <v>48.650617391304351</v>
      </c>
      <c r="DH156" s="2">
        <f t="shared" si="328"/>
        <v>52.393915031241775</v>
      </c>
      <c r="DI156" s="2">
        <f t="shared" si="328"/>
        <v>54.925060647602862</v>
      </c>
      <c r="DK156" s="2">
        <f t="shared" si="329"/>
        <v>47.591692653851212</v>
      </c>
      <c r="DL156" s="2">
        <f t="shared" si="330"/>
        <v>48.421125018021094</v>
      </c>
      <c r="DM156" s="2">
        <f t="shared" si="331"/>
        <v>45.94909494909863</v>
      </c>
      <c r="DN156" s="2">
        <f t="shared" si="332"/>
        <v>44.920976462135947</v>
      </c>
      <c r="DO156" s="2">
        <f t="shared" si="333"/>
        <v>48.48698027607707</v>
      </c>
      <c r="DP156" s="2">
        <f t="shared" si="334"/>
        <v>50.442447892399294</v>
      </c>
      <c r="DQ156" s="2">
        <f t="shared" si="335"/>
        <v>51.686964978579653</v>
      </c>
      <c r="DR156" s="2">
        <f t="shared" si="336"/>
        <v>51.621520125862901</v>
      </c>
      <c r="DS156" s="2">
        <f t="shared" si="337"/>
        <v>52.870689590071876</v>
      </c>
      <c r="DT156" s="2">
        <f t="shared" si="338"/>
        <v>52.895271910954619</v>
      </c>
      <c r="DU156" s="2">
        <f t="shared" si="339"/>
        <v>49.105585341611942</v>
      </c>
      <c r="DV156" s="2">
        <f t="shared" si="340"/>
        <v>47.816319009844165</v>
      </c>
      <c r="DW156" s="2">
        <f t="shared" si="341"/>
        <v>49.982357209292033</v>
      </c>
      <c r="DX156" s="2">
        <f t="shared" si="342"/>
        <v>52.047069243144463</v>
      </c>
      <c r="DY156" s="2">
        <f t="shared" si="342"/>
        <v>52.794969798784066</v>
      </c>
      <c r="EA156" s="2">
        <f t="shared" si="343"/>
        <v>0.96373035997856538</v>
      </c>
      <c r="EB156" s="2">
        <f t="shared" si="344"/>
        <v>0.96288582098987041</v>
      </c>
      <c r="EC156" s="2">
        <f t="shared" si="345"/>
        <v>0.96496521286690484</v>
      </c>
      <c r="ED156" s="2">
        <f t="shared" si="346"/>
        <v>0.96627904136299636</v>
      </c>
      <c r="EE156" s="2">
        <f t="shared" si="347"/>
        <v>0.96648201561752889</v>
      </c>
      <c r="EF156" s="2">
        <f t="shared" si="348"/>
        <v>0.96810322298979157</v>
      </c>
      <c r="EG156" s="2">
        <f t="shared" si="349"/>
        <v>0.96832209528077873</v>
      </c>
      <c r="EH156" s="2">
        <f t="shared" si="350"/>
        <v>0.9684594357353149</v>
      </c>
      <c r="EI156" s="2">
        <f t="shared" si="351"/>
        <v>0.97116639893456014</v>
      </c>
      <c r="EJ156" s="2">
        <f t="shared" si="352"/>
        <v>0.96919793368576357</v>
      </c>
      <c r="EK156" s="2">
        <f t="shared" si="353"/>
        <v>0.96601543541232648</v>
      </c>
      <c r="EL156" s="2">
        <f t="shared" si="354"/>
        <v>0.96084629454973414</v>
      </c>
      <c r="EM156" s="2">
        <f t="shared" si="355"/>
        <v>0.96076147791121569</v>
      </c>
      <c r="EN156" s="2">
        <f t="shared" si="356"/>
        <v>0.96376225645430302</v>
      </c>
      <c r="EO156" s="2">
        <f t="shared" si="356"/>
        <v>0.95965707972723191</v>
      </c>
    </row>
    <row r="157" spans="2:145" x14ac:dyDescent="0.25">
      <c r="B157" s="2">
        <v>130</v>
      </c>
      <c r="C157" s="43">
        <v>47.063000000000002</v>
      </c>
      <c r="D157" s="43">
        <v>48.533000000000001</v>
      </c>
      <c r="E157" s="43">
        <v>46.917000000000002</v>
      </c>
      <c r="F157" s="43">
        <v>46.567</v>
      </c>
      <c r="G157" s="43">
        <v>50.067</v>
      </c>
      <c r="H157" s="43">
        <v>51.667000000000002</v>
      </c>
      <c r="I157" s="43">
        <v>53.866999999999997</v>
      </c>
      <c r="J157" s="43">
        <v>55.767000000000003</v>
      </c>
      <c r="K157" s="43">
        <v>66.8</v>
      </c>
      <c r="L157" s="43">
        <v>60.8</v>
      </c>
      <c r="M157" s="43">
        <v>51.832999999999998</v>
      </c>
      <c r="N157" s="43">
        <v>48.6</v>
      </c>
      <c r="O157" s="43">
        <v>51.517000000000003</v>
      </c>
      <c r="P157" s="43">
        <v>53.7</v>
      </c>
      <c r="Q157" s="43">
        <v>58.3</v>
      </c>
      <c r="S157" s="4">
        <f t="shared" si="357"/>
        <v>47.380814323073523</v>
      </c>
      <c r="T157" s="4">
        <f t="shared" si="244"/>
        <v>48.465385814377385</v>
      </c>
      <c r="U157" s="4">
        <f t="shared" si="245"/>
        <v>47.13315447727949</v>
      </c>
      <c r="V157" s="4">
        <f t="shared" si="246"/>
        <v>48.286510806248643</v>
      </c>
      <c r="W157" s="4">
        <f t="shared" si="247"/>
        <v>51.281345321068379</v>
      </c>
      <c r="X157" s="4">
        <f t="shared" si="248"/>
        <v>54.267173694317002</v>
      </c>
      <c r="Y157" s="4">
        <f t="shared" si="249"/>
        <v>58.272979699375718</v>
      </c>
      <c r="Z157" s="4">
        <f t="shared" si="250"/>
        <v>59.947501693048395</v>
      </c>
      <c r="AA157" s="4">
        <f t="shared" si="251"/>
        <v>68.075495810994454</v>
      </c>
      <c r="AB157" s="4">
        <f t="shared" si="252"/>
        <v>63.778795783189636</v>
      </c>
      <c r="AC157" s="4">
        <f t="shared" si="253"/>
        <v>53.735937722963627</v>
      </c>
      <c r="AD157" s="4">
        <f t="shared" si="254"/>
        <v>50.238927039105953</v>
      </c>
      <c r="AE157" s="4">
        <f t="shared" si="255"/>
        <v>53.071798961110602</v>
      </c>
      <c r="AF157" s="4">
        <f t="shared" si="258"/>
        <v>55.106179642112686</v>
      </c>
      <c r="AG157" s="4">
        <f t="shared" si="358"/>
        <v>59.636935218308238</v>
      </c>
      <c r="AI157" s="4">
        <f t="shared" si="259"/>
        <v>-0.3178143230735202</v>
      </c>
      <c r="AJ157" s="4">
        <f t="shared" si="260"/>
        <v>6.7614185622616674E-2</v>
      </c>
      <c r="AK157" s="4">
        <f t="shared" si="261"/>
        <v>-0.21615447727948833</v>
      </c>
      <c r="AL157" s="4">
        <f t="shared" si="262"/>
        <v>-1.7195108062486426</v>
      </c>
      <c r="AM157" s="4">
        <f t="shared" si="263"/>
        <v>-1.2143453210683788</v>
      </c>
      <c r="AN157" s="4">
        <f t="shared" si="264"/>
        <v>-2.6001736943170002</v>
      </c>
      <c r="AO157" s="4">
        <f t="shared" si="265"/>
        <v>-4.4059796993757203</v>
      </c>
      <c r="AP157" s="4">
        <f t="shared" si="266"/>
        <v>-4.1805016930483916</v>
      </c>
      <c r="AQ157" s="4">
        <f t="shared" si="267"/>
        <v>-1.2754958109944567</v>
      </c>
      <c r="AR157" s="4">
        <f t="shared" si="268"/>
        <v>-2.9787957831896392</v>
      </c>
      <c r="AS157" s="4">
        <f t="shared" si="269"/>
        <v>-1.9029377229636282</v>
      </c>
      <c r="AT157" s="4">
        <f t="shared" si="270"/>
        <v>-1.6389270391059512</v>
      </c>
      <c r="AU157" s="4">
        <f t="shared" si="271"/>
        <v>-1.554798961110599</v>
      </c>
      <c r="AV157" s="4">
        <f t="shared" si="272"/>
        <v>-1.4061796421126829</v>
      </c>
      <c r="AW157" s="4">
        <f t="shared" si="272"/>
        <v>-1.3369352183082412</v>
      </c>
      <c r="AY157" s="2">
        <f t="shared" si="273"/>
        <v>47.276754522662294</v>
      </c>
      <c r="AZ157" s="2">
        <f t="shared" si="274"/>
        <v>48.058900970623149</v>
      </c>
      <c r="BA157" s="2">
        <f t="shared" si="275"/>
        <v>45.528372546352657</v>
      </c>
      <c r="BB157" s="2">
        <f t="shared" si="276"/>
        <v>44.598908861654465</v>
      </c>
      <c r="BC157" s="2">
        <f t="shared" si="277"/>
        <v>48.178314185431788</v>
      </c>
      <c r="BD157" s="2">
        <f t="shared" si="278"/>
        <v>50.156482061439448</v>
      </c>
      <c r="BE157" s="2">
        <f t="shared" si="279"/>
        <v>51.400818161553914</v>
      </c>
      <c r="BF157" s="2">
        <f t="shared" si="280"/>
        <v>51.295804732489394</v>
      </c>
      <c r="BG157" s="2">
        <f t="shared" si="281"/>
        <v>52.520886867375388</v>
      </c>
      <c r="BH157" s="2">
        <f t="shared" si="282"/>
        <v>52.559050395796284</v>
      </c>
      <c r="BI157" s="2">
        <f t="shared" si="283"/>
        <v>48.671644702250532</v>
      </c>
      <c r="BJ157" s="2">
        <f t="shared" si="284"/>
        <v>47.535447553731693</v>
      </c>
      <c r="BK157" s="2">
        <f t="shared" si="285"/>
        <v>49.734764345458551</v>
      </c>
      <c r="BL157" s="2">
        <f t="shared" si="286"/>
        <v>51.879880449392708</v>
      </c>
      <c r="BM157" s="2">
        <f t="shared" si="286"/>
        <v>52.709996277594698</v>
      </c>
      <c r="BO157" s="2" t="str">
        <f t="shared" si="287"/>
        <v/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59"/>
        <v/>
      </c>
      <c r="CE157" s="2" t="str">
        <f t="shared" si="301"/>
        <v/>
      </c>
      <c r="CF157" s="2" t="str">
        <f t="shared" si="302"/>
        <v/>
      </c>
      <c r="CG157" s="2" t="str">
        <f t="shared" si="303"/>
        <v/>
      </c>
      <c r="CH157" s="2" t="str">
        <f t="shared" si="304"/>
        <v/>
      </c>
      <c r="CI157" s="2" t="str">
        <f t="shared" si="305"/>
        <v/>
      </c>
      <c r="CJ157" s="2" t="str">
        <f t="shared" si="306"/>
        <v/>
      </c>
      <c r="CK157" s="2" t="str">
        <f t="shared" si="307"/>
        <v/>
      </c>
      <c r="CL157" s="2" t="str">
        <f t="shared" si="308"/>
        <v/>
      </c>
      <c r="CM157" s="2" t="str">
        <f t="shared" si="309"/>
        <v/>
      </c>
      <c r="CN157" s="2" t="str">
        <f t="shared" si="310"/>
        <v/>
      </c>
      <c r="CO157" s="2" t="str">
        <f t="shared" si="311"/>
        <v/>
      </c>
      <c r="CP157" s="2" t="str">
        <f t="shared" si="312"/>
        <v/>
      </c>
      <c r="CQ157" s="2" t="str">
        <f t="shared" si="313"/>
        <v/>
      </c>
      <c r="CR157" s="2" t="str">
        <f t="shared" si="314"/>
        <v/>
      </c>
      <c r="CS157" s="2" t="str">
        <f t="shared" si="360"/>
        <v/>
      </c>
      <c r="CU157" s="2">
        <f t="shared" si="315"/>
        <v>42.014131064938809</v>
      </c>
      <c r="CV157" s="2">
        <f t="shared" si="316"/>
        <v>43.208603152239583</v>
      </c>
      <c r="CW157" s="2">
        <f t="shared" si="317"/>
        <v>37.647400466039521</v>
      </c>
      <c r="CX157" s="2">
        <f t="shared" si="318"/>
        <v>39.494952951751792</v>
      </c>
      <c r="CY157" s="2">
        <f t="shared" si="319"/>
        <v>43.544600128376622</v>
      </c>
      <c r="CZ157" s="2">
        <f t="shared" si="320"/>
        <v>46.207679245431272</v>
      </c>
      <c r="DA157" s="2">
        <f t="shared" si="321"/>
        <v>48.034982438062549</v>
      </c>
      <c r="DB157" s="2">
        <f t="shared" si="322"/>
        <v>46.747818524997683</v>
      </c>
      <c r="DC157" s="2">
        <f t="shared" si="323"/>
        <v>47.544160676365451</v>
      </c>
      <c r="DD157" s="2">
        <f t="shared" si="324"/>
        <v>47.478574363460453</v>
      </c>
      <c r="DE157" s="2">
        <f t="shared" si="325"/>
        <v>41.089523963756072</v>
      </c>
      <c r="DF157" s="2">
        <f t="shared" si="326"/>
        <v>44.870017591921957</v>
      </c>
      <c r="DG157" s="2">
        <f t="shared" si="327"/>
        <v>48.409726086956525</v>
      </c>
      <c r="DH157" s="2">
        <f t="shared" si="328"/>
        <v>52.207994785708024</v>
      </c>
      <c r="DI157" s="2">
        <f t="shared" si="328"/>
        <v>54.801576837674503</v>
      </c>
      <c r="DK157" s="2">
        <f t="shared" si="329"/>
        <v>47.457384572536171</v>
      </c>
      <c r="DL157" s="2">
        <f t="shared" si="330"/>
        <v>48.229404539020578</v>
      </c>
      <c r="DM157" s="2">
        <f t="shared" si="331"/>
        <v>45.789328743467358</v>
      </c>
      <c r="DN157" s="2">
        <f t="shared" si="332"/>
        <v>44.761353083033143</v>
      </c>
      <c r="DO157" s="2">
        <f t="shared" si="333"/>
        <v>48.324873473782318</v>
      </c>
      <c r="DP157" s="2">
        <f t="shared" si="334"/>
        <v>50.275138301930497</v>
      </c>
      <c r="DQ157" s="2">
        <f t="shared" si="335"/>
        <v>51.501240313117997</v>
      </c>
      <c r="DR157" s="2">
        <f t="shared" si="336"/>
        <v>51.430889743567391</v>
      </c>
      <c r="DS157" s="2">
        <f t="shared" si="337"/>
        <v>52.655643138445257</v>
      </c>
      <c r="DT157" s="2">
        <f t="shared" si="338"/>
        <v>52.706305981974772</v>
      </c>
      <c r="DU157" s="2">
        <f t="shared" si="339"/>
        <v>48.914914581834708</v>
      </c>
      <c r="DV157" s="2">
        <f t="shared" si="340"/>
        <v>47.634504794132241</v>
      </c>
      <c r="DW157" s="2">
        <f t="shared" si="341"/>
        <v>49.784118700154067</v>
      </c>
      <c r="DX157" s="2">
        <f t="shared" si="342"/>
        <v>51.868628793559033</v>
      </c>
      <c r="DY157" s="2">
        <f t="shared" si="342"/>
        <v>52.629805235533524</v>
      </c>
      <c r="EA157" s="2">
        <f t="shared" si="343"/>
        <v>0.96681579323436517</v>
      </c>
      <c r="EB157" s="2">
        <f t="shared" si="344"/>
        <v>0.96604056698073337</v>
      </c>
      <c r="EC157" s="2">
        <f t="shared" si="345"/>
        <v>0.96794909163740006</v>
      </c>
      <c r="ED157" s="2">
        <f t="shared" si="346"/>
        <v>0.96915459947416571</v>
      </c>
      <c r="EE157" s="2">
        <f t="shared" si="347"/>
        <v>0.96934081426716168</v>
      </c>
      <c r="EF157" s="2">
        <f t="shared" si="348"/>
        <v>0.9708279201233877</v>
      </c>
      <c r="EG157" s="2">
        <f t="shared" si="349"/>
        <v>0.97102865534420935</v>
      </c>
      <c r="EH157" s="2">
        <f t="shared" si="350"/>
        <v>0.97115461098640865</v>
      </c>
      <c r="EI157" s="2">
        <f t="shared" si="351"/>
        <v>0.97363655806909677</v>
      </c>
      <c r="EJ157" s="2">
        <f t="shared" si="352"/>
        <v>0.97183183894579206</v>
      </c>
      <c r="EK157" s="2">
        <f t="shared" si="353"/>
        <v>0.96891274934925775</v>
      </c>
      <c r="EL157" s="2">
        <f t="shared" si="354"/>
        <v>0.96416795117685805</v>
      </c>
      <c r="EM157" s="2">
        <f t="shared" si="355"/>
        <v>0.96409006115021734</v>
      </c>
      <c r="EN157" s="2">
        <f t="shared" si="356"/>
        <v>0.96684506964759787</v>
      </c>
      <c r="EO157" s="2">
        <f t="shared" si="356"/>
        <v>0.96307574793679096</v>
      </c>
    </row>
    <row r="158" spans="2:145" x14ac:dyDescent="0.25">
      <c r="B158" s="2">
        <v>131</v>
      </c>
      <c r="C158" s="43">
        <v>48.603000000000002</v>
      </c>
      <c r="D158" s="43">
        <v>47.7</v>
      </c>
      <c r="E158" s="43">
        <v>47.183</v>
      </c>
      <c r="F158" s="43">
        <v>49.082999999999998</v>
      </c>
      <c r="G158" s="43">
        <v>49.567</v>
      </c>
      <c r="H158" s="43">
        <v>51.783000000000001</v>
      </c>
      <c r="I158" s="43">
        <v>55.167000000000002</v>
      </c>
      <c r="J158" s="43">
        <v>58.2</v>
      </c>
      <c r="K158" s="43">
        <v>70.816999999999993</v>
      </c>
      <c r="L158" s="43">
        <v>65.483000000000004</v>
      </c>
      <c r="M158" s="43">
        <v>54</v>
      </c>
      <c r="N158" s="43">
        <v>49.667000000000002</v>
      </c>
      <c r="O158" s="43">
        <v>53.4</v>
      </c>
      <c r="P158" s="43">
        <v>56.7</v>
      </c>
      <c r="Q158" s="43">
        <v>60.6</v>
      </c>
      <c r="S158" s="4">
        <f t="shared" si="357"/>
        <v>47.311490014520722</v>
      </c>
      <c r="T158" s="4">
        <f t="shared" si="244"/>
        <v>48.482259877069403</v>
      </c>
      <c r="U158" s="4">
        <f t="shared" si="245"/>
        <v>47.625431360757737</v>
      </c>
      <c r="V158" s="4">
        <f t="shared" si="246"/>
        <v>49.291085208618142</v>
      </c>
      <c r="W158" s="4">
        <f t="shared" si="247"/>
        <v>52.318513135283169</v>
      </c>
      <c r="X158" s="4">
        <f t="shared" si="248"/>
        <v>55.630232962821538</v>
      </c>
      <c r="Y158" s="4">
        <f t="shared" si="249"/>
        <v>60.199787719266581</v>
      </c>
      <c r="Z158" s="4">
        <f t="shared" si="250"/>
        <v>62.071137580310655</v>
      </c>
      <c r="AA158" s="4">
        <f t="shared" si="251"/>
        <v>69.753129879088391</v>
      </c>
      <c r="AB158" s="4">
        <f t="shared" si="252"/>
        <v>66.498258907860901</v>
      </c>
      <c r="AC158" s="4">
        <f t="shared" si="253"/>
        <v>56.022764729454082</v>
      </c>
      <c r="AD158" s="4">
        <f t="shared" si="254"/>
        <v>51.530375156329768</v>
      </c>
      <c r="AE158" s="4">
        <f t="shared" si="255"/>
        <v>54.556015786894932</v>
      </c>
      <c r="AF158" s="4">
        <f t="shared" si="258"/>
        <v>57.114004571829433</v>
      </c>
      <c r="AG158" s="4">
        <f t="shared" si="358"/>
        <v>62.591462067106818</v>
      </c>
      <c r="AI158" s="4">
        <f t="shared" si="259"/>
        <v>1.29150998547928</v>
      </c>
      <c r="AJ158" s="4">
        <f t="shared" si="260"/>
        <v>-0.78225987706940003</v>
      </c>
      <c r="AK158" s="4">
        <f t="shared" si="261"/>
        <v>-0.44243136075773748</v>
      </c>
      <c r="AL158" s="4">
        <f t="shared" si="262"/>
        <v>-0.20808520861814372</v>
      </c>
      <c r="AM158" s="4">
        <f t="shared" si="263"/>
        <v>-2.7515131352831688</v>
      </c>
      <c r="AN158" s="4">
        <f t="shared" si="264"/>
        <v>-3.8472329628215363</v>
      </c>
      <c r="AO158" s="4">
        <f t="shared" si="265"/>
        <v>-5.0327877192665795</v>
      </c>
      <c r="AP158" s="4">
        <f t="shared" si="266"/>
        <v>-3.871137580310652</v>
      </c>
      <c r="AQ158" s="4">
        <f t="shared" si="267"/>
        <v>1.0638701209116022</v>
      </c>
      <c r="AR158" s="4">
        <f t="shared" si="268"/>
        <v>-1.0152589078608969</v>
      </c>
      <c r="AS158" s="4">
        <f t="shared" si="269"/>
        <v>-2.0227647294540816</v>
      </c>
      <c r="AT158" s="4">
        <f t="shared" si="270"/>
        <v>-1.8633751563297665</v>
      </c>
      <c r="AU158" s="4">
        <f t="shared" si="271"/>
        <v>-1.1560157868949332</v>
      </c>
      <c r="AV158" s="4">
        <f t="shared" si="272"/>
        <v>-0.41400457182943029</v>
      </c>
      <c r="AW158" s="4">
        <f t="shared" si="272"/>
        <v>-1.9914620671068164</v>
      </c>
      <c r="AY158" s="2">
        <f t="shared" si="273"/>
        <v>47.15360924513945</v>
      </c>
      <c r="AZ158" s="2">
        <f t="shared" si="274"/>
        <v>47.877425750650204</v>
      </c>
      <c r="BA158" s="2">
        <f t="shared" si="275"/>
        <v>45.384800901986772</v>
      </c>
      <c r="BB158" s="2">
        <f t="shared" si="276"/>
        <v>44.449466407050224</v>
      </c>
      <c r="BC158" s="2">
        <f t="shared" si="277"/>
        <v>48.025182661153721</v>
      </c>
      <c r="BD158" s="2">
        <f t="shared" si="278"/>
        <v>49.996532247319493</v>
      </c>
      <c r="BE158" s="2">
        <f t="shared" si="279"/>
        <v>51.221262068438527</v>
      </c>
      <c r="BF158" s="2">
        <f t="shared" si="280"/>
        <v>51.113456396697188</v>
      </c>
      <c r="BG158" s="2">
        <f t="shared" si="281"/>
        <v>52.314319854610027</v>
      </c>
      <c r="BH158" s="2">
        <f t="shared" si="282"/>
        <v>52.379266840949192</v>
      </c>
      <c r="BI158" s="2">
        <f t="shared" si="283"/>
        <v>48.495738529602285</v>
      </c>
      <c r="BJ158" s="2">
        <f t="shared" si="284"/>
        <v>47.359220815021111</v>
      </c>
      <c r="BK158" s="2">
        <f t="shared" si="285"/>
        <v>49.539324493352808</v>
      </c>
      <c r="BL158" s="2">
        <f t="shared" si="286"/>
        <v>51.700253166408601</v>
      </c>
      <c r="BM158" s="2">
        <f t="shared" si="286"/>
        <v>52.539422345205224</v>
      </c>
      <c r="BO158" s="2" t="str">
        <f t="shared" si="287"/>
        <v/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59"/>
        <v/>
      </c>
      <c r="CE158" s="2" t="str">
        <f t="shared" si="301"/>
        <v/>
      </c>
      <c r="CF158" s="2" t="str">
        <f t="shared" si="302"/>
        <v/>
      </c>
      <c r="CG158" s="2" t="str">
        <f t="shared" si="303"/>
        <v/>
      </c>
      <c r="CH158" s="2" t="str">
        <f t="shared" si="304"/>
        <v/>
      </c>
      <c r="CI158" s="2" t="str">
        <f t="shared" si="305"/>
        <v/>
      </c>
      <c r="CJ158" s="2" t="str">
        <f t="shared" si="306"/>
        <v/>
      </c>
      <c r="CK158" s="2" t="str">
        <f t="shared" si="307"/>
        <v/>
      </c>
      <c r="CL158" s="2" t="str">
        <f t="shared" si="308"/>
        <v/>
      </c>
      <c r="CM158" s="2" t="str">
        <f t="shared" si="309"/>
        <v/>
      </c>
      <c r="CN158" s="2" t="str">
        <f t="shared" si="310"/>
        <v/>
      </c>
      <c r="CO158" s="2" t="str">
        <f t="shared" si="311"/>
        <v/>
      </c>
      <c r="CP158" s="2" t="str">
        <f t="shared" si="312"/>
        <v/>
      </c>
      <c r="CQ158" s="2" t="str">
        <f t="shared" si="313"/>
        <v/>
      </c>
      <c r="CR158" s="2" t="str">
        <f t="shared" si="314"/>
        <v/>
      </c>
      <c r="CS158" s="2" t="str">
        <f t="shared" si="360"/>
        <v/>
      </c>
      <c r="CU158" s="2">
        <f t="shared" si="315"/>
        <v>41.739860857123482</v>
      </c>
      <c r="CV158" s="2">
        <f t="shared" si="316"/>
        <v>42.878743968456035</v>
      </c>
      <c r="CW158" s="2">
        <f t="shared" si="317"/>
        <v>37.279754207301281</v>
      </c>
      <c r="CX158" s="2">
        <f t="shared" si="318"/>
        <v>39.203833725645936</v>
      </c>
      <c r="CY158" s="2">
        <f t="shared" si="319"/>
        <v>43.255561922844564</v>
      </c>
      <c r="CZ158" s="2">
        <f t="shared" si="320"/>
        <v>45.935314916258804</v>
      </c>
      <c r="DA158" s="2">
        <f t="shared" si="321"/>
        <v>47.75739477764904</v>
      </c>
      <c r="DB158" s="2">
        <f t="shared" si="322"/>
        <v>46.432426839149237</v>
      </c>
      <c r="DC158" s="2">
        <f t="shared" si="323"/>
        <v>47.200817724257085</v>
      </c>
      <c r="DD158" s="2">
        <f t="shared" si="324"/>
        <v>47.156001888878734</v>
      </c>
      <c r="DE158" s="2">
        <f t="shared" si="325"/>
        <v>40.686681058855065</v>
      </c>
      <c r="DF158" s="2">
        <f t="shared" si="326"/>
        <v>44.601487957288924</v>
      </c>
      <c r="DG158" s="2">
        <f t="shared" si="327"/>
        <v>48.168834782608698</v>
      </c>
      <c r="DH158" s="2">
        <f t="shared" si="328"/>
        <v>52.022074540174273</v>
      </c>
      <c r="DI158" s="2">
        <f t="shared" si="328"/>
        <v>54.678093027746129</v>
      </c>
      <c r="DK158" s="2">
        <f t="shared" si="329"/>
        <v>47.32307649122113</v>
      </c>
      <c r="DL158" s="2">
        <f t="shared" si="330"/>
        <v>48.037684060020055</v>
      </c>
      <c r="DM158" s="2">
        <f t="shared" si="331"/>
        <v>45.62956253783608</v>
      </c>
      <c r="DN158" s="2">
        <f t="shared" si="332"/>
        <v>44.601729703930346</v>
      </c>
      <c r="DO158" s="2">
        <f t="shared" si="333"/>
        <v>48.162766671487574</v>
      </c>
      <c r="DP158" s="2">
        <f t="shared" si="334"/>
        <v>50.107828711461707</v>
      </c>
      <c r="DQ158" s="2">
        <f t="shared" si="335"/>
        <v>51.315515647656341</v>
      </c>
      <c r="DR158" s="2">
        <f t="shared" si="336"/>
        <v>51.240259361271868</v>
      </c>
      <c r="DS158" s="2">
        <f t="shared" si="337"/>
        <v>52.44059668681863</v>
      </c>
      <c r="DT158" s="2">
        <f t="shared" si="338"/>
        <v>52.517340052994925</v>
      </c>
      <c r="DU158" s="2">
        <f t="shared" si="339"/>
        <v>48.724243822057474</v>
      </c>
      <c r="DV158" s="2">
        <f t="shared" si="340"/>
        <v>47.452690578420331</v>
      </c>
      <c r="DW158" s="2">
        <f t="shared" si="341"/>
        <v>49.585880191016109</v>
      </c>
      <c r="DX158" s="2">
        <f t="shared" si="342"/>
        <v>51.690188343973603</v>
      </c>
      <c r="DY158" s="2">
        <f t="shared" si="342"/>
        <v>52.464640672282989</v>
      </c>
      <c r="EA158" s="2">
        <f t="shared" si="343"/>
        <v>0.96964701756337079</v>
      </c>
      <c r="EB158" s="2">
        <f t="shared" si="344"/>
        <v>0.96893580725391537</v>
      </c>
      <c r="EC158" s="2">
        <f t="shared" si="345"/>
        <v>0.97068655636630341</v>
      </c>
      <c r="ED158" s="2">
        <f t="shared" si="346"/>
        <v>0.97179210242422676</v>
      </c>
      <c r="EE158" s="2">
        <f t="shared" si="347"/>
        <v>0.97196285515253866</v>
      </c>
      <c r="EF158" s="2">
        <f t="shared" si="348"/>
        <v>0.97332628012634337</v>
      </c>
      <c r="EG158" s="2">
        <f t="shared" si="349"/>
        <v>0.97351029302789893</v>
      </c>
      <c r="EH158" s="2">
        <f t="shared" si="350"/>
        <v>0.9736257525628832</v>
      </c>
      <c r="EI158" s="2">
        <f t="shared" si="351"/>
        <v>0.97590035131045472</v>
      </c>
      <c r="EJ158" s="2">
        <f t="shared" si="352"/>
        <v>0.97424650193306828</v>
      </c>
      <c r="EK158" s="2">
        <f t="shared" si="353"/>
        <v>0.97157032558410139</v>
      </c>
      <c r="EL158" s="2">
        <f t="shared" si="354"/>
        <v>0.96721742512914388</v>
      </c>
      <c r="EM158" s="2">
        <f t="shared" si="355"/>
        <v>0.96714593802916748</v>
      </c>
      <c r="EN158" s="2">
        <f t="shared" si="356"/>
        <v>0.96967387450815234</v>
      </c>
      <c r="EO158" s="2">
        <f t="shared" si="356"/>
        <v>0.96621491637818091</v>
      </c>
    </row>
    <row r="159" spans="2:145" x14ac:dyDescent="0.25">
      <c r="B159" s="2">
        <v>132</v>
      </c>
      <c r="C159" s="43">
        <v>47.524000000000001</v>
      </c>
      <c r="D159" s="43">
        <v>48.8</v>
      </c>
      <c r="E159" s="43">
        <v>48.732999999999997</v>
      </c>
      <c r="F159" s="43">
        <v>50.966999999999999</v>
      </c>
      <c r="G159" s="43">
        <v>52.417000000000002</v>
      </c>
      <c r="H159" s="43">
        <v>55.5</v>
      </c>
      <c r="I159" s="43">
        <v>60.3</v>
      </c>
      <c r="J159" s="43">
        <v>61.783000000000001</v>
      </c>
      <c r="K159" s="43">
        <v>72.382999999999996</v>
      </c>
      <c r="L159" s="43">
        <v>68.45</v>
      </c>
      <c r="M159" s="43">
        <v>56.667000000000002</v>
      </c>
      <c r="N159" s="43">
        <v>51.6</v>
      </c>
      <c r="O159" s="43">
        <v>56.25</v>
      </c>
      <c r="P159" s="43">
        <v>59</v>
      </c>
      <c r="Q159" s="43">
        <v>66.3</v>
      </c>
      <c r="S159" s="4">
        <f t="shared" si="357"/>
        <v>47.258638690745357</v>
      </c>
      <c r="T159" s="4">
        <f t="shared" si="244"/>
        <v>48.554321633440452</v>
      </c>
      <c r="U159" s="4">
        <f t="shared" si="245"/>
        <v>48.218247053118453</v>
      </c>
      <c r="V159" s="4">
        <f t="shared" si="246"/>
        <v>50.353795651840869</v>
      </c>
      <c r="W159" s="4">
        <f t="shared" si="247"/>
        <v>53.512458203849818</v>
      </c>
      <c r="X159" s="4">
        <f t="shared" si="248"/>
        <v>57.122252027922961</v>
      </c>
      <c r="Y159" s="4">
        <f t="shared" si="249"/>
        <v>62.084951507687904</v>
      </c>
      <c r="Z159" s="4">
        <f t="shared" si="250"/>
        <v>63.883877548314345</v>
      </c>
      <c r="AA159" s="4">
        <f t="shared" si="251"/>
        <v>70.007172576790865</v>
      </c>
      <c r="AB159" s="4">
        <f t="shared" si="252"/>
        <v>68.724963862035722</v>
      </c>
      <c r="AC159" s="4">
        <f t="shared" si="253"/>
        <v>58.859625654262132</v>
      </c>
      <c r="AD159" s="4">
        <f t="shared" si="254"/>
        <v>53.340524034221197</v>
      </c>
      <c r="AE159" s="4">
        <f t="shared" si="255"/>
        <v>56.583055550184781</v>
      </c>
      <c r="AF159" s="4">
        <f t="shared" si="258"/>
        <v>60.117662898834439</v>
      </c>
      <c r="AG159" s="4">
        <f t="shared" si="358"/>
        <v>66.526848087035063</v>
      </c>
      <c r="AI159" s="4">
        <f t="shared" si="259"/>
        <v>0.26536130925464363</v>
      </c>
      <c r="AJ159" s="4">
        <f t="shared" si="260"/>
        <v>0.24567836655954522</v>
      </c>
      <c r="AK159" s="4">
        <f t="shared" si="261"/>
        <v>0.51475294688154349</v>
      </c>
      <c r="AL159" s="4">
        <f t="shared" si="262"/>
        <v>0.61320434815912961</v>
      </c>
      <c r="AM159" s="4">
        <f t="shared" si="263"/>
        <v>-1.095458203849816</v>
      </c>
      <c r="AN159" s="4">
        <f t="shared" si="264"/>
        <v>-1.6222520279229613</v>
      </c>
      <c r="AO159" s="4">
        <f t="shared" si="265"/>
        <v>-1.7849515076879072</v>
      </c>
      <c r="AP159" s="4">
        <f t="shared" si="266"/>
        <v>-2.1008775483143438</v>
      </c>
      <c r="AQ159" s="4">
        <f t="shared" si="267"/>
        <v>2.375827423209131</v>
      </c>
      <c r="AR159" s="4">
        <f t="shared" si="268"/>
        <v>-0.27496386203571888</v>
      </c>
      <c r="AS159" s="4">
        <f t="shared" si="269"/>
        <v>-2.1926256542621303</v>
      </c>
      <c r="AT159" s="4">
        <f t="shared" si="270"/>
        <v>-1.7405240342211954</v>
      </c>
      <c r="AU159" s="4">
        <f t="shared" si="271"/>
        <v>-0.33305555018478117</v>
      </c>
      <c r="AV159" s="4">
        <f t="shared" si="272"/>
        <v>-1.117662898834439</v>
      </c>
      <c r="AW159" s="4">
        <f t="shared" si="272"/>
        <v>-0.22684808703506576</v>
      </c>
      <c r="AY159" s="2">
        <f t="shared" si="273"/>
        <v>47.029913719594262</v>
      </c>
      <c r="AZ159" s="2">
        <f t="shared" si="274"/>
        <v>47.695481359741528</v>
      </c>
      <c r="BA159" s="2">
        <f t="shared" si="275"/>
        <v>45.240421947448652</v>
      </c>
      <c r="BB159" s="2">
        <f t="shared" si="276"/>
        <v>44.299503759497625</v>
      </c>
      <c r="BC159" s="2">
        <f t="shared" si="277"/>
        <v>47.871617759268844</v>
      </c>
      <c r="BD159" s="2">
        <f t="shared" si="278"/>
        <v>49.836215100576119</v>
      </c>
      <c r="BE159" s="2">
        <f t="shared" si="279"/>
        <v>51.041405377608193</v>
      </c>
      <c r="BF159" s="2">
        <f t="shared" si="280"/>
        <v>50.930706364873686</v>
      </c>
      <c r="BG159" s="2">
        <f t="shared" si="281"/>
        <v>52.107313827374085</v>
      </c>
      <c r="BH159" s="2">
        <f t="shared" si="282"/>
        <v>52.199018655152592</v>
      </c>
      <c r="BI159" s="2">
        <f t="shared" si="283"/>
        <v>48.319136108278286</v>
      </c>
      <c r="BJ159" s="2">
        <f t="shared" si="284"/>
        <v>47.182784199388344</v>
      </c>
      <c r="BK159" s="2">
        <f t="shared" si="285"/>
        <v>49.343777561698545</v>
      </c>
      <c r="BL159" s="2">
        <f t="shared" si="286"/>
        <v>51.520744252795893</v>
      </c>
      <c r="BM159" s="2">
        <f t="shared" si="286"/>
        <v>52.36916926612426</v>
      </c>
      <c r="BO159" s="2" t="str">
        <f t="shared" si="287"/>
        <v/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59"/>
        <v/>
      </c>
      <c r="CE159" s="2" t="str">
        <f t="shared" si="301"/>
        <v/>
      </c>
      <c r="CF159" s="2" t="str">
        <f t="shared" si="302"/>
        <v/>
      </c>
      <c r="CG159" s="2" t="str">
        <f t="shared" si="303"/>
        <v/>
      </c>
      <c r="CH159" s="2" t="str">
        <f t="shared" si="304"/>
        <v/>
      </c>
      <c r="CI159" s="2" t="str">
        <f t="shared" si="305"/>
        <v/>
      </c>
      <c r="CJ159" s="2" t="str">
        <f t="shared" si="306"/>
        <v/>
      </c>
      <c r="CK159" s="2" t="str">
        <f t="shared" si="307"/>
        <v/>
      </c>
      <c r="CL159" s="2" t="str">
        <f t="shared" si="308"/>
        <v/>
      </c>
      <c r="CM159" s="2" t="str">
        <f t="shared" si="309"/>
        <v/>
      </c>
      <c r="CN159" s="2" t="str">
        <f t="shared" si="310"/>
        <v/>
      </c>
      <c r="CO159" s="2" t="str">
        <f t="shared" si="311"/>
        <v/>
      </c>
      <c r="CP159" s="2" t="str">
        <f t="shared" si="312"/>
        <v/>
      </c>
      <c r="CQ159" s="2" t="str">
        <f t="shared" si="313"/>
        <v/>
      </c>
      <c r="CR159" s="2" t="str">
        <f t="shared" si="314"/>
        <v/>
      </c>
      <c r="CS159" s="2" t="str">
        <f t="shared" si="360"/>
        <v/>
      </c>
      <c r="CU159" s="2">
        <f t="shared" si="315"/>
        <v>41.465590649308155</v>
      </c>
      <c r="CV159" s="2">
        <f t="shared" si="316"/>
        <v>42.548884784672481</v>
      </c>
      <c r="CW159" s="2">
        <f t="shared" si="317"/>
        <v>36.91210794856304</v>
      </c>
      <c r="CX159" s="2">
        <f t="shared" si="318"/>
        <v>38.912714499540073</v>
      </c>
      <c r="CY159" s="2">
        <f t="shared" si="319"/>
        <v>42.966523717312498</v>
      </c>
      <c r="CZ159" s="2">
        <f t="shared" si="320"/>
        <v>45.662950587086335</v>
      </c>
      <c r="DA159" s="2">
        <f t="shared" si="321"/>
        <v>47.479807117235524</v>
      </c>
      <c r="DB159" s="2">
        <f t="shared" si="322"/>
        <v>46.11703515330079</v>
      </c>
      <c r="DC159" s="2">
        <f t="shared" si="323"/>
        <v>46.85747477214872</v>
      </c>
      <c r="DD159" s="2">
        <f t="shared" si="324"/>
        <v>46.833429414297015</v>
      </c>
      <c r="DE159" s="2">
        <f t="shared" si="325"/>
        <v>40.283838153954051</v>
      </c>
      <c r="DF159" s="2">
        <f t="shared" si="326"/>
        <v>44.332958322655891</v>
      </c>
      <c r="DG159" s="2">
        <f t="shared" si="327"/>
        <v>47.927943478260872</v>
      </c>
      <c r="DH159" s="2">
        <f t="shared" si="328"/>
        <v>51.836154294640522</v>
      </c>
      <c r="DI159" s="2">
        <f t="shared" si="328"/>
        <v>54.55460921781777</v>
      </c>
      <c r="DK159" s="2">
        <f t="shared" si="329"/>
        <v>47.188768409906089</v>
      </c>
      <c r="DL159" s="2">
        <f t="shared" si="330"/>
        <v>47.845963581019546</v>
      </c>
      <c r="DM159" s="2">
        <f t="shared" si="331"/>
        <v>45.469796332204808</v>
      </c>
      <c r="DN159" s="2">
        <f t="shared" si="332"/>
        <v>44.442106324827549</v>
      </c>
      <c r="DO159" s="2">
        <f t="shared" si="333"/>
        <v>48.000659869192816</v>
      </c>
      <c r="DP159" s="2">
        <f t="shared" si="334"/>
        <v>49.940519120992903</v>
      </c>
      <c r="DQ159" s="2">
        <f t="shared" si="335"/>
        <v>51.129790982194692</v>
      </c>
      <c r="DR159" s="2">
        <f t="shared" si="336"/>
        <v>51.049628978976358</v>
      </c>
      <c r="DS159" s="2">
        <f t="shared" si="337"/>
        <v>52.225550235192003</v>
      </c>
      <c r="DT159" s="2">
        <f t="shared" si="338"/>
        <v>52.32837412401507</v>
      </c>
      <c r="DU159" s="2">
        <f t="shared" si="339"/>
        <v>48.53357306228024</v>
      </c>
      <c r="DV159" s="2">
        <f t="shared" si="340"/>
        <v>47.270876362708407</v>
      </c>
      <c r="DW159" s="2">
        <f t="shared" si="341"/>
        <v>49.387641681878151</v>
      </c>
      <c r="DX159" s="2">
        <f t="shared" si="342"/>
        <v>51.511747894388172</v>
      </c>
      <c r="DY159" s="2">
        <f t="shared" si="342"/>
        <v>52.299476109032454</v>
      </c>
      <c r="EA159" s="2">
        <f t="shared" si="343"/>
        <v>0.97224362112155849</v>
      </c>
      <c r="EB159" s="2">
        <f t="shared" si="344"/>
        <v>0.97159147011711511</v>
      </c>
      <c r="EC159" s="2">
        <f t="shared" si="345"/>
        <v>0.97319668881673549</v>
      </c>
      <c r="ED159" s="2">
        <f t="shared" si="346"/>
        <v>0.97421008135510268</v>
      </c>
      <c r="EE159" s="2">
        <f t="shared" si="347"/>
        <v>0.97436658325663772</v>
      </c>
      <c r="EF159" s="2">
        <f t="shared" si="348"/>
        <v>0.97561604926022749</v>
      </c>
      <c r="EG159" s="2">
        <f t="shared" si="349"/>
        <v>0.97578465882136534</v>
      </c>
      <c r="EH159" s="2">
        <f t="shared" si="350"/>
        <v>0.97589045068263125</v>
      </c>
      <c r="EI159" s="2">
        <f t="shared" si="351"/>
        <v>0.97797415318917957</v>
      </c>
      <c r="EJ159" s="2">
        <f t="shared" si="352"/>
        <v>0.97645918645301277</v>
      </c>
      <c r="EK159" s="2">
        <f t="shared" si="353"/>
        <v>0.97400680671744622</v>
      </c>
      <c r="EL159" s="2">
        <f t="shared" si="354"/>
        <v>0.97001544559136543</v>
      </c>
      <c r="EM159" s="2">
        <f t="shared" si="355"/>
        <v>0.96994987041095015</v>
      </c>
      <c r="EN159" s="2">
        <f t="shared" si="356"/>
        <v>0.97226824624691999</v>
      </c>
      <c r="EO159" s="2">
        <f t="shared" si="356"/>
        <v>0.96909576786385421</v>
      </c>
    </row>
    <row r="160" spans="2:145" x14ac:dyDescent="0.25">
      <c r="B160" s="2">
        <v>133</v>
      </c>
      <c r="C160" s="43">
        <v>47.412999999999997</v>
      </c>
      <c r="D160" s="43">
        <v>48.582999999999998</v>
      </c>
      <c r="E160" s="43">
        <v>51.466999999999999</v>
      </c>
      <c r="F160" s="43">
        <v>52.35</v>
      </c>
      <c r="G160" s="43">
        <v>55.017000000000003</v>
      </c>
      <c r="H160" s="43">
        <v>56.732999999999997</v>
      </c>
      <c r="I160" s="43">
        <v>62.616999999999997</v>
      </c>
      <c r="J160" s="43">
        <v>64.832999999999998</v>
      </c>
      <c r="K160" s="43">
        <v>71.983000000000004</v>
      </c>
      <c r="L160" s="43">
        <v>70.8</v>
      </c>
      <c r="M160" s="43">
        <v>60.2</v>
      </c>
      <c r="N160" s="43">
        <v>56.067</v>
      </c>
      <c r="O160" s="43">
        <v>61.116999999999997</v>
      </c>
      <c r="P160" s="43">
        <v>64.533000000000001</v>
      </c>
      <c r="Q160" s="43">
        <v>71.75</v>
      </c>
      <c r="S160" s="4">
        <f t="shared" si="357"/>
        <v>47.221482042938206</v>
      </c>
      <c r="T160" s="4">
        <f t="shared" si="244"/>
        <v>48.673885925792959</v>
      </c>
      <c r="U160" s="4">
        <f t="shared" si="245"/>
        <v>48.842428858856913</v>
      </c>
      <c r="V160" s="4">
        <f t="shared" si="246"/>
        <v>51.311551744117303</v>
      </c>
      <c r="W160" s="4">
        <f t="shared" si="247"/>
        <v>54.711466368574179</v>
      </c>
      <c r="X160" s="4">
        <f t="shared" si="248"/>
        <v>58.49328687336201</v>
      </c>
      <c r="Y160" s="4">
        <f t="shared" si="249"/>
        <v>63.522907323696636</v>
      </c>
      <c r="Z160" s="4">
        <f t="shared" si="250"/>
        <v>64.863530408933727</v>
      </c>
      <c r="AA160" s="4">
        <f t="shared" si="251"/>
        <v>68.485988918158611</v>
      </c>
      <c r="AB160" s="4">
        <f t="shared" si="252"/>
        <v>69.773861449453165</v>
      </c>
      <c r="AC160" s="4">
        <f t="shared" si="253"/>
        <v>61.963662059100827</v>
      </c>
      <c r="AD160" s="4">
        <f t="shared" si="254"/>
        <v>55.694147917896245</v>
      </c>
      <c r="AE160" s="4">
        <f t="shared" si="255"/>
        <v>59.16388440647863</v>
      </c>
      <c r="AF160" s="4">
        <f t="shared" si="258"/>
        <v>64.246976083384851</v>
      </c>
      <c r="AG160" s="4">
        <f t="shared" si="358"/>
        <v>71.552300537393663</v>
      </c>
      <c r="AI160" s="4">
        <f t="shared" si="259"/>
        <v>0.19151795706179087</v>
      </c>
      <c r="AJ160" s="4">
        <f t="shared" si="260"/>
        <v>-9.088592579296062E-2</v>
      </c>
      <c r="AK160" s="4">
        <f t="shared" si="261"/>
        <v>2.6245711411430861</v>
      </c>
      <c r="AL160" s="4">
        <f t="shared" si="262"/>
        <v>1.0384482558826988</v>
      </c>
      <c r="AM160" s="4">
        <f t="shared" si="263"/>
        <v>0.30553363142582413</v>
      </c>
      <c r="AN160" s="4">
        <f t="shared" si="264"/>
        <v>-1.7602868733620127</v>
      </c>
      <c r="AO160" s="4">
        <f t="shared" si="265"/>
        <v>-0.9059073236966384</v>
      </c>
      <c r="AP160" s="4">
        <f t="shared" si="266"/>
        <v>-3.0530408933728381E-2</v>
      </c>
      <c r="AQ160" s="4">
        <f t="shared" si="267"/>
        <v>3.4970110818413929</v>
      </c>
      <c r="AR160" s="4">
        <f t="shared" si="268"/>
        <v>1.0261385505468326</v>
      </c>
      <c r="AS160" s="4">
        <f t="shared" si="269"/>
        <v>-1.7636620591008239</v>
      </c>
      <c r="AT160" s="4">
        <f t="shared" si="270"/>
        <v>0.37285208210375487</v>
      </c>
      <c r="AU160" s="4">
        <f t="shared" si="271"/>
        <v>1.9531155935213675</v>
      </c>
      <c r="AV160" s="4">
        <f t="shared" si="272"/>
        <v>0.28602391661515014</v>
      </c>
      <c r="AW160" s="4">
        <f t="shared" si="272"/>
        <v>0.19769946260633731</v>
      </c>
      <c r="AY160" s="2">
        <f t="shared" si="273"/>
        <v>46.905676743031528</v>
      </c>
      <c r="AZ160" s="2">
        <f t="shared" si="274"/>
        <v>47.513069782106747</v>
      </c>
      <c r="BA160" s="2">
        <f t="shared" si="275"/>
        <v>45.095250054642818</v>
      </c>
      <c r="BB160" s="2">
        <f t="shared" si="276"/>
        <v>44.149032157008726</v>
      </c>
      <c r="BC160" s="2">
        <f t="shared" si="277"/>
        <v>47.717625118927216</v>
      </c>
      <c r="BD160" s="2">
        <f t="shared" si="278"/>
        <v>49.675537323135465</v>
      </c>
      <c r="BE160" s="2">
        <f t="shared" si="279"/>
        <v>50.861252474459569</v>
      </c>
      <c r="BF160" s="2">
        <f t="shared" si="280"/>
        <v>50.747560207725094</v>
      </c>
      <c r="BG160" s="2">
        <f t="shared" si="281"/>
        <v>51.899879307979397</v>
      </c>
      <c r="BH160" s="2">
        <f t="shared" si="282"/>
        <v>52.018315318542655</v>
      </c>
      <c r="BI160" s="2">
        <f t="shared" si="283"/>
        <v>48.141843862887292</v>
      </c>
      <c r="BJ160" s="2">
        <f t="shared" si="284"/>
        <v>47.006131000094143</v>
      </c>
      <c r="BK160" s="2">
        <f t="shared" si="285"/>
        <v>49.148120520429401</v>
      </c>
      <c r="BL160" s="2">
        <f t="shared" si="286"/>
        <v>51.341342651386448</v>
      </c>
      <c r="BM160" s="2">
        <f t="shared" si="286"/>
        <v>52.199223743969661</v>
      </c>
      <c r="BO160" s="2" t="str">
        <f t="shared" si="287"/>
        <v/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59"/>
        <v/>
      </c>
      <c r="CE160" s="2" t="str">
        <f t="shared" si="301"/>
        <v/>
      </c>
      <c r="CF160" s="2" t="str">
        <f t="shared" si="302"/>
        <v/>
      </c>
      <c r="CG160" s="2" t="str">
        <f t="shared" si="303"/>
        <v/>
      </c>
      <c r="CH160" s="2" t="str">
        <f t="shared" si="304"/>
        <v/>
      </c>
      <c r="CI160" s="2" t="str">
        <f t="shared" si="305"/>
        <v/>
      </c>
      <c r="CJ160" s="2" t="str">
        <f t="shared" si="306"/>
        <v/>
      </c>
      <c r="CK160" s="2" t="str">
        <f t="shared" si="307"/>
        <v/>
      </c>
      <c r="CL160" s="2" t="str">
        <f t="shared" si="308"/>
        <v/>
      </c>
      <c r="CM160" s="2" t="str">
        <f t="shared" si="309"/>
        <v/>
      </c>
      <c r="CN160" s="2" t="str">
        <f t="shared" si="310"/>
        <v/>
      </c>
      <c r="CO160" s="2" t="str">
        <f t="shared" si="311"/>
        <v/>
      </c>
      <c r="CP160" s="2" t="str">
        <f t="shared" si="312"/>
        <v/>
      </c>
      <c r="CQ160" s="2" t="str">
        <f t="shared" si="313"/>
        <v/>
      </c>
      <c r="CR160" s="2" t="str">
        <f t="shared" si="314"/>
        <v/>
      </c>
      <c r="CS160" s="2" t="str">
        <f t="shared" si="360"/>
        <v/>
      </c>
      <c r="CU160" s="2">
        <f t="shared" si="315"/>
        <v>41.191320441492834</v>
      </c>
      <c r="CV160" s="2">
        <f t="shared" si="316"/>
        <v>42.219025600888934</v>
      </c>
      <c r="CW160" s="2">
        <f t="shared" si="317"/>
        <v>36.544461689824793</v>
      </c>
      <c r="CX160" s="2">
        <f t="shared" si="318"/>
        <v>38.62159527343421</v>
      </c>
      <c r="CY160" s="2">
        <f t="shared" si="319"/>
        <v>42.677485511780439</v>
      </c>
      <c r="CZ160" s="2">
        <f t="shared" si="320"/>
        <v>45.390586257913867</v>
      </c>
      <c r="DA160" s="2">
        <f t="shared" si="321"/>
        <v>47.202219456822014</v>
      </c>
      <c r="DB160" s="2">
        <f t="shared" si="322"/>
        <v>45.801643467452344</v>
      </c>
      <c r="DC160" s="2">
        <f t="shared" si="323"/>
        <v>46.514131820040348</v>
      </c>
      <c r="DD160" s="2">
        <f t="shared" si="324"/>
        <v>46.510856939715296</v>
      </c>
      <c r="DE160" s="2">
        <f t="shared" si="325"/>
        <v>39.880995249053043</v>
      </c>
      <c r="DF160" s="2">
        <f t="shared" si="326"/>
        <v>44.064428688022865</v>
      </c>
      <c r="DG160" s="2">
        <f t="shared" si="327"/>
        <v>47.687052173913045</v>
      </c>
      <c r="DH160" s="2">
        <f t="shared" si="328"/>
        <v>51.650234049106778</v>
      </c>
      <c r="DI160" s="2">
        <f t="shared" si="328"/>
        <v>54.431125407889397</v>
      </c>
      <c r="DK160" s="2">
        <f t="shared" si="329"/>
        <v>47.054460328591048</v>
      </c>
      <c r="DL160" s="2">
        <f t="shared" si="330"/>
        <v>47.654243102019024</v>
      </c>
      <c r="DM160" s="2">
        <f t="shared" si="331"/>
        <v>45.310030126573537</v>
      </c>
      <c r="DN160" s="2">
        <f t="shared" si="332"/>
        <v>44.282482945724752</v>
      </c>
      <c r="DO160" s="2">
        <f t="shared" si="333"/>
        <v>47.838553066898072</v>
      </c>
      <c r="DP160" s="2">
        <f t="shared" si="334"/>
        <v>49.773209530524113</v>
      </c>
      <c r="DQ160" s="2">
        <f t="shared" si="335"/>
        <v>50.944066316733029</v>
      </c>
      <c r="DR160" s="2">
        <f t="shared" si="336"/>
        <v>50.858998596680834</v>
      </c>
      <c r="DS160" s="2">
        <f t="shared" si="337"/>
        <v>52.010503783565383</v>
      </c>
      <c r="DT160" s="2">
        <f t="shared" si="338"/>
        <v>52.13940819503523</v>
      </c>
      <c r="DU160" s="2">
        <f t="shared" si="339"/>
        <v>48.342902302503006</v>
      </c>
      <c r="DV160" s="2">
        <f t="shared" si="340"/>
        <v>47.089062146996497</v>
      </c>
      <c r="DW160" s="2">
        <f t="shared" si="341"/>
        <v>49.189403172740185</v>
      </c>
      <c r="DX160" s="2">
        <f t="shared" si="342"/>
        <v>51.333307444802742</v>
      </c>
      <c r="DY160" s="2">
        <f t="shared" si="342"/>
        <v>52.134311545781912</v>
      </c>
      <c r="EA160" s="2">
        <f t="shared" si="343"/>
        <v>0.9746239065714738</v>
      </c>
      <c r="EB160" s="2">
        <f t="shared" si="344"/>
        <v>0.97402618756601322</v>
      </c>
      <c r="EC160" s="2">
        <f t="shared" si="345"/>
        <v>0.97549730248750688</v>
      </c>
      <c r="ED160" s="2">
        <f t="shared" si="346"/>
        <v>0.97642581933408545</v>
      </c>
      <c r="EE160" s="2">
        <f t="shared" si="347"/>
        <v>0.97656919877924364</v>
      </c>
      <c r="EF160" s="2">
        <f t="shared" si="348"/>
        <v>0.97771375696399376</v>
      </c>
      <c r="EG160" s="2">
        <f t="shared" si="349"/>
        <v>0.97786819039531025</v>
      </c>
      <c r="EH160" s="2">
        <f t="shared" si="350"/>
        <v>0.97796508528505577</v>
      </c>
      <c r="EI160" s="2">
        <f t="shared" si="351"/>
        <v>0.9798731824701622</v>
      </c>
      <c r="EJ160" s="2">
        <f t="shared" si="352"/>
        <v>0.978485960063324</v>
      </c>
      <c r="EK160" s="2">
        <f t="shared" si="353"/>
        <v>0.97623958306966518</v>
      </c>
      <c r="EL160" s="2">
        <f t="shared" si="354"/>
        <v>0.97258142250053148</v>
      </c>
      <c r="EM160" s="2">
        <f t="shared" si="355"/>
        <v>0.97252130005370963</v>
      </c>
      <c r="EN160" s="2">
        <f t="shared" si="356"/>
        <v>0.97464647500531909</v>
      </c>
      <c r="EO160" s="2">
        <f t="shared" si="356"/>
        <v>0.97173815464167201</v>
      </c>
    </row>
    <row r="161" spans="2:145" x14ac:dyDescent="0.25">
      <c r="B161" s="2">
        <v>134</v>
      </c>
      <c r="C161" s="43">
        <v>47</v>
      </c>
      <c r="D161" s="43">
        <v>47.982999999999997</v>
      </c>
      <c r="E161" s="43">
        <v>50.7</v>
      </c>
      <c r="F161" s="43">
        <v>53.082999999999998</v>
      </c>
      <c r="G161" s="43">
        <v>55.582999999999998</v>
      </c>
      <c r="H161" s="43">
        <v>59.35</v>
      </c>
      <c r="I161" s="43">
        <v>65.75</v>
      </c>
      <c r="J161" s="43">
        <v>67.433000000000007</v>
      </c>
      <c r="K161" s="43">
        <v>67.766999999999996</v>
      </c>
      <c r="L161" s="43">
        <v>70.599999999999994</v>
      </c>
      <c r="M161" s="43">
        <v>63.85</v>
      </c>
      <c r="N161" s="43">
        <v>59.933</v>
      </c>
      <c r="O161" s="43">
        <v>65.566999999999993</v>
      </c>
      <c r="P161" s="43">
        <v>71.2</v>
      </c>
      <c r="Q161" s="43">
        <v>79.117000000000004</v>
      </c>
      <c r="S161" s="4">
        <f t="shared" si="357"/>
        <v>47.19493409829213</v>
      </c>
      <c r="T161" s="4">
        <f t="shared" si="244"/>
        <v>48.816565292226642</v>
      </c>
      <c r="U161" s="4">
        <f t="shared" si="245"/>
        <v>49.378016387760375</v>
      </c>
      <c r="V161" s="4">
        <f t="shared" si="246"/>
        <v>51.944189637089465</v>
      </c>
      <c r="W161" s="4">
        <f t="shared" si="247"/>
        <v>55.671202042892148</v>
      </c>
      <c r="X161" s="4">
        <f t="shared" si="248"/>
        <v>59.384622676883318</v>
      </c>
      <c r="Y161" s="4">
        <f t="shared" si="249"/>
        <v>64.045664686819038</v>
      </c>
      <c r="Z161" s="4">
        <f t="shared" si="250"/>
        <v>64.545370384920204</v>
      </c>
      <c r="AA161" s="4">
        <f t="shared" si="251"/>
        <v>65.379857017430069</v>
      </c>
      <c r="AB161" s="4">
        <f t="shared" si="252"/>
        <v>69.088764582168665</v>
      </c>
      <c r="AC161" s="4">
        <f t="shared" si="253"/>
        <v>64.762536577424612</v>
      </c>
      <c r="AD161" s="4">
        <f t="shared" si="254"/>
        <v>58.515923797109942</v>
      </c>
      <c r="AE161" s="4">
        <f t="shared" si="255"/>
        <v>62.206346802035853</v>
      </c>
      <c r="AF161" s="4">
        <f t="shared" si="258"/>
        <v>69.42867090603022</v>
      </c>
      <c r="AG161" s="4">
        <f t="shared" si="358"/>
        <v>77.704163087954356</v>
      </c>
      <c r="AI161" s="4">
        <f t="shared" si="259"/>
        <v>-0.19493409829212993</v>
      </c>
      <c r="AJ161" s="4">
        <f t="shared" si="260"/>
        <v>-0.83356529222664477</v>
      </c>
      <c r="AK161" s="4">
        <f t="shared" si="261"/>
        <v>1.3219836122396273</v>
      </c>
      <c r="AL161" s="4">
        <f t="shared" si="262"/>
        <v>1.1388103629105331</v>
      </c>
      <c r="AM161" s="4">
        <f t="shared" si="263"/>
        <v>-8.8202042892149279E-2</v>
      </c>
      <c r="AN161" s="4">
        <f t="shared" si="264"/>
        <v>-3.4622676883316217E-2</v>
      </c>
      <c r="AO161" s="4">
        <f t="shared" si="265"/>
        <v>1.7043353131809624</v>
      </c>
      <c r="AP161" s="4">
        <f t="shared" si="266"/>
        <v>2.8876296150798026</v>
      </c>
      <c r="AQ161" s="4">
        <f t="shared" si="267"/>
        <v>2.3871429825699266</v>
      </c>
      <c r="AR161" s="4">
        <f t="shared" si="268"/>
        <v>1.5112354178313296</v>
      </c>
      <c r="AS161" s="4">
        <f t="shared" si="269"/>
        <v>-0.91253657742461058</v>
      </c>
      <c r="AT161" s="4">
        <f t="shared" si="270"/>
        <v>1.4170762028900583</v>
      </c>
      <c r="AU161" s="4">
        <f t="shared" si="271"/>
        <v>3.3606531979641403</v>
      </c>
      <c r="AV161" s="4">
        <f t="shared" si="272"/>
        <v>1.7713290939697828</v>
      </c>
      <c r="AW161" s="4">
        <f t="shared" si="272"/>
        <v>1.4128369120456483</v>
      </c>
      <c r="AY161" s="2">
        <f t="shared" si="273"/>
        <v>46.780909919711249</v>
      </c>
      <c r="AZ161" s="2">
        <f t="shared" si="274"/>
        <v>47.330196319966774</v>
      </c>
      <c r="BA161" s="2">
        <f t="shared" si="275"/>
        <v>44.949303463657031</v>
      </c>
      <c r="BB161" s="2">
        <f t="shared" si="276"/>
        <v>43.998064994206999</v>
      </c>
      <c r="BC161" s="2">
        <f t="shared" si="277"/>
        <v>47.563212801242138</v>
      </c>
      <c r="BD161" s="2">
        <f t="shared" si="278"/>
        <v>49.514507343522112</v>
      </c>
      <c r="BE161" s="2">
        <f t="shared" si="279"/>
        <v>50.68080934215034</v>
      </c>
      <c r="BF161" s="2">
        <f t="shared" si="280"/>
        <v>50.564025679649902</v>
      </c>
      <c r="BG161" s="2">
        <f t="shared" si="281"/>
        <v>51.692028449955956</v>
      </c>
      <c r="BH161" s="2">
        <f t="shared" si="282"/>
        <v>51.837168323231623</v>
      </c>
      <c r="BI161" s="2">
        <f t="shared" si="283"/>
        <v>47.963872553014177</v>
      </c>
      <c r="BJ161" s="2">
        <f t="shared" si="284"/>
        <v>46.829257261741432</v>
      </c>
      <c r="BK161" s="2">
        <f t="shared" si="285"/>
        <v>48.952351677853841</v>
      </c>
      <c r="BL161" s="2">
        <f t="shared" si="286"/>
        <v>51.162038235574784</v>
      </c>
      <c r="BM161" s="2">
        <f t="shared" si="286"/>
        <v>52.029572198420659</v>
      </c>
      <c r="BO161" s="2" t="str">
        <f t="shared" si="287"/>
        <v/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59"/>
        <v/>
      </c>
      <c r="CE161" s="2" t="str">
        <f t="shared" si="301"/>
        <v/>
      </c>
      <c r="CF161" s="2" t="str">
        <f t="shared" si="302"/>
        <v/>
      </c>
      <c r="CG161" s="2" t="str">
        <f t="shared" si="303"/>
        <v/>
      </c>
      <c r="CH161" s="2" t="str">
        <f t="shared" si="304"/>
        <v/>
      </c>
      <c r="CI161" s="2" t="str">
        <f t="shared" si="305"/>
        <v/>
      </c>
      <c r="CJ161" s="2" t="str">
        <f t="shared" si="306"/>
        <v/>
      </c>
      <c r="CK161" s="2" t="str">
        <f t="shared" si="307"/>
        <v/>
      </c>
      <c r="CL161" s="2" t="str">
        <f t="shared" si="308"/>
        <v/>
      </c>
      <c r="CM161" s="2" t="str">
        <f t="shared" si="309"/>
        <v/>
      </c>
      <c r="CN161" s="2" t="str">
        <f t="shared" si="310"/>
        <v/>
      </c>
      <c r="CO161" s="2" t="str">
        <f t="shared" si="311"/>
        <v/>
      </c>
      <c r="CP161" s="2" t="str">
        <f t="shared" si="312"/>
        <v/>
      </c>
      <c r="CQ161" s="2" t="str">
        <f t="shared" si="313"/>
        <v/>
      </c>
      <c r="CR161" s="2" t="str">
        <f t="shared" si="314"/>
        <v/>
      </c>
      <c r="CS161" s="2" t="str">
        <f t="shared" si="360"/>
        <v/>
      </c>
      <c r="CU161" s="2">
        <f t="shared" si="315"/>
        <v>40.917050233677507</v>
      </c>
      <c r="CV161" s="2">
        <f t="shared" si="316"/>
        <v>41.889166417105379</v>
      </c>
      <c r="CW161" s="2">
        <f t="shared" si="317"/>
        <v>36.176815431086553</v>
      </c>
      <c r="CX161" s="2">
        <f t="shared" si="318"/>
        <v>38.330476047328347</v>
      </c>
      <c r="CY161" s="2">
        <f t="shared" si="319"/>
        <v>42.388447306248374</v>
      </c>
      <c r="CZ161" s="2">
        <f t="shared" si="320"/>
        <v>45.118221928741406</v>
      </c>
      <c r="DA161" s="2">
        <f t="shared" si="321"/>
        <v>46.924631796408505</v>
      </c>
      <c r="DB161" s="2">
        <f t="shared" si="322"/>
        <v>45.48625178160389</v>
      </c>
      <c r="DC161" s="2">
        <f t="shared" si="323"/>
        <v>46.170788867931982</v>
      </c>
      <c r="DD161" s="2">
        <f t="shared" si="324"/>
        <v>46.188284465133584</v>
      </c>
      <c r="DE161" s="2">
        <f t="shared" si="325"/>
        <v>39.478152344152029</v>
      </c>
      <c r="DF161" s="2">
        <f t="shared" si="326"/>
        <v>43.795899053389832</v>
      </c>
      <c r="DG161" s="2">
        <f t="shared" si="327"/>
        <v>47.446160869565219</v>
      </c>
      <c r="DH161" s="2">
        <f t="shared" si="328"/>
        <v>51.464313803573027</v>
      </c>
      <c r="DI161" s="2">
        <f t="shared" si="328"/>
        <v>54.307641597961037</v>
      </c>
      <c r="DK161" s="2">
        <f t="shared" si="329"/>
        <v>46.920152247276008</v>
      </c>
      <c r="DL161" s="2">
        <f t="shared" si="330"/>
        <v>47.462522623018508</v>
      </c>
      <c r="DM161" s="2">
        <f t="shared" si="331"/>
        <v>45.150263920942265</v>
      </c>
      <c r="DN161" s="2">
        <f t="shared" si="332"/>
        <v>44.122859566621955</v>
      </c>
      <c r="DO161" s="2">
        <f t="shared" si="333"/>
        <v>47.676446264603321</v>
      </c>
      <c r="DP161" s="2">
        <f t="shared" si="334"/>
        <v>49.605899940055323</v>
      </c>
      <c r="DQ161" s="2">
        <f t="shared" si="335"/>
        <v>50.75834165127138</v>
      </c>
      <c r="DR161" s="2">
        <f t="shared" si="336"/>
        <v>50.668368214385325</v>
      </c>
      <c r="DS161" s="2">
        <f t="shared" si="337"/>
        <v>51.795457331938756</v>
      </c>
      <c r="DT161" s="2">
        <f t="shared" si="338"/>
        <v>51.950442266055376</v>
      </c>
      <c r="DU161" s="2">
        <f t="shared" si="339"/>
        <v>48.152231542725772</v>
      </c>
      <c r="DV161" s="2">
        <f t="shared" si="340"/>
        <v>46.90724793128458</v>
      </c>
      <c r="DW161" s="2">
        <f t="shared" si="341"/>
        <v>48.991164663602227</v>
      </c>
      <c r="DX161" s="2">
        <f t="shared" si="342"/>
        <v>51.154866995217319</v>
      </c>
      <c r="DY161" s="2">
        <f t="shared" si="342"/>
        <v>51.969146982531377</v>
      </c>
      <c r="EA161" s="2">
        <f t="shared" si="343"/>
        <v>0.97680493730585694</v>
      </c>
      <c r="EB161" s="2">
        <f t="shared" si="344"/>
        <v>0.97625733971366446</v>
      </c>
      <c r="EC161" s="2">
        <f t="shared" si="345"/>
        <v>0.97760499126813727</v>
      </c>
      <c r="ED161" s="2">
        <f t="shared" si="346"/>
        <v>0.97845540234010997</v>
      </c>
      <c r="EE161" s="2">
        <f t="shared" si="347"/>
        <v>0.97858670845948681</v>
      </c>
      <c r="EF161" s="2">
        <f t="shared" si="348"/>
        <v>0.97963476962856899</v>
      </c>
      <c r="EG161" s="2">
        <f t="shared" si="349"/>
        <v>0.97977616667503031</v>
      </c>
      <c r="EH161" s="2">
        <f t="shared" si="350"/>
        <v>0.97986488028803076</v>
      </c>
      <c r="EI161" s="2">
        <f t="shared" si="351"/>
        <v>0.98161155939329359</v>
      </c>
      <c r="EJ161" s="2">
        <f t="shared" si="352"/>
        <v>0.98034174926524442</v>
      </c>
      <c r="EK161" s="2">
        <f t="shared" si="353"/>
        <v>0.97828484322087317</v>
      </c>
      <c r="EL161" s="2">
        <f t="shared" si="354"/>
        <v>0.97493348621324605</v>
      </c>
      <c r="EM161" s="2">
        <f t="shared" si="355"/>
        <v>0.97487838806727301</v>
      </c>
      <c r="EN161" s="2">
        <f t="shared" si="356"/>
        <v>0.97682561214454766</v>
      </c>
      <c r="EO161" s="2">
        <f t="shared" si="356"/>
        <v>0.97416063501254657</v>
      </c>
    </row>
    <row r="162" spans="2:145" x14ac:dyDescent="0.25">
      <c r="B162" s="2">
        <v>135</v>
      </c>
      <c r="C162" s="43">
        <v>47.984000000000002</v>
      </c>
      <c r="D162" s="43">
        <v>50.283000000000001</v>
      </c>
      <c r="E162" s="43">
        <v>50.982999999999997</v>
      </c>
      <c r="F162" s="43">
        <v>53.383000000000003</v>
      </c>
      <c r="G162" s="43">
        <v>57.133000000000003</v>
      </c>
      <c r="H162" s="43">
        <v>60.783000000000001</v>
      </c>
      <c r="I162" s="43">
        <v>65.95</v>
      </c>
      <c r="J162" s="43">
        <v>67.55</v>
      </c>
      <c r="K162" s="43">
        <v>62.283000000000001</v>
      </c>
      <c r="L162" s="43">
        <v>70.283000000000001</v>
      </c>
      <c r="M162" s="43">
        <v>66.5</v>
      </c>
      <c r="N162" s="43">
        <v>64.266999999999996</v>
      </c>
      <c r="O162" s="43">
        <v>69.582999999999998</v>
      </c>
      <c r="P162" s="43">
        <v>76.400000000000006</v>
      </c>
      <c r="Q162" s="43">
        <v>87.733000000000004</v>
      </c>
      <c r="S162" s="4">
        <f t="shared" si="357"/>
        <v>47.167751288044037</v>
      </c>
      <c r="T162" s="4">
        <f t="shared" si="244"/>
        <v>48.936290022319994</v>
      </c>
      <c r="U162" s="4">
        <f t="shared" si="245"/>
        <v>49.666419070866972</v>
      </c>
      <c r="V162" s="4">
        <f t="shared" si="246"/>
        <v>52.027704634411222</v>
      </c>
      <c r="W162" s="4">
        <f t="shared" si="247"/>
        <v>56.094862344089421</v>
      </c>
      <c r="X162" s="4">
        <f t="shared" si="248"/>
        <v>59.429373915545995</v>
      </c>
      <c r="Y162" s="4">
        <f t="shared" si="249"/>
        <v>63.311852872317409</v>
      </c>
      <c r="Z162" s="4">
        <f t="shared" si="250"/>
        <v>62.784662791554325</v>
      </c>
      <c r="AA162" s="4">
        <f t="shared" si="251"/>
        <v>61.424320861074861</v>
      </c>
      <c r="AB162" s="4">
        <f t="shared" si="252"/>
        <v>66.58873339363025</v>
      </c>
      <c r="AC162" s="4">
        <f t="shared" si="253"/>
        <v>66.437875907707536</v>
      </c>
      <c r="AD162" s="4">
        <f t="shared" si="254"/>
        <v>61.572324746837623</v>
      </c>
      <c r="AE162" s="4">
        <f t="shared" si="255"/>
        <v>65.461550472499511</v>
      </c>
      <c r="AF162" s="4">
        <f t="shared" si="258"/>
        <v>75.225932748470271</v>
      </c>
      <c r="AG162" s="4">
        <f t="shared" si="358"/>
        <v>84.908630304996365</v>
      </c>
      <c r="AI162" s="4">
        <f t="shared" si="259"/>
        <v>0.81624871195596427</v>
      </c>
      <c r="AJ162" s="4">
        <f t="shared" si="260"/>
        <v>1.3467099776800069</v>
      </c>
      <c r="AK162" s="4">
        <f t="shared" si="261"/>
        <v>1.3165809291330248</v>
      </c>
      <c r="AL162" s="4">
        <f t="shared" si="262"/>
        <v>1.3552953655887805</v>
      </c>
      <c r="AM162" s="4">
        <f t="shared" si="263"/>
        <v>1.0381376559105817</v>
      </c>
      <c r="AN162" s="4">
        <f t="shared" si="264"/>
        <v>1.3536260844540067</v>
      </c>
      <c r="AO162" s="4">
        <f t="shared" si="265"/>
        <v>2.6381471276825934</v>
      </c>
      <c r="AP162" s="4">
        <f t="shared" si="266"/>
        <v>4.765337208445672</v>
      </c>
      <c r="AQ162" s="4">
        <f t="shared" si="267"/>
        <v>0.85867913892514025</v>
      </c>
      <c r="AR162" s="4">
        <f t="shared" si="268"/>
        <v>3.6942666063697516</v>
      </c>
      <c r="AS162" s="4">
        <f t="shared" si="269"/>
        <v>6.2124092292464184E-2</v>
      </c>
      <c r="AT162" s="4">
        <f t="shared" si="270"/>
        <v>2.694675253162373</v>
      </c>
      <c r="AU162" s="4">
        <f t="shared" si="271"/>
        <v>4.1214495275004879</v>
      </c>
      <c r="AV162" s="4">
        <f t="shared" si="272"/>
        <v>1.1740672515297348</v>
      </c>
      <c r="AW162" s="4">
        <f t="shared" si="272"/>
        <v>2.8243696950036394</v>
      </c>
      <c r="AY162" s="2">
        <f t="shared" si="273"/>
        <v>46.655627112482691</v>
      </c>
      <c r="AZ162" s="2">
        <f t="shared" si="274"/>
        <v>47.146869017790856</v>
      </c>
      <c r="BA162" s="2">
        <f t="shared" si="275"/>
        <v>44.802603506847461</v>
      </c>
      <c r="BB162" s="2">
        <f t="shared" si="276"/>
        <v>43.846617361902815</v>
      </c>
      <c r="BC162" s="2">
        <f t="shared" si="277"/>
        <v>47.408390831631863</v>
      </c>
      <c r="BD162" s="2">
        <f t="shared" si="278"/>
        <v>49.353134967425731</v>
      </c>
      <c r="BE162" s="2">
        <f t="shared" si="279"/>
        <v>50.5000832535925</v>
      </c>
      <c r="BF162" s="2">
        <f t="shared" si="280"/>
        <v>50.380112301319286</v>
      </c>
      <c r="BG162" s="2">
        <f t="shared" si="281"/>
        <v>51.483774672091236</v>
      </c>
      <c r="BH162" s="2">
        <f t="shared" si="282"/>
        <v>51.655590751735282</v>
      </c>
      <c r="BI162" s="2">
        <f t="shared" si="283"/>
        <v>47.785236485672094</v>
      </c>
      <c r="BJ162" s="2">
        <f t="shared" si="284"/>
        <v>46.652161376144321</v>
      </c>
      <c r="BK162" s="2">
        <f t="shared" si="285"/>
        <v>48.756470482088282</v>
      </c>
      <c r="BL162" s="2">
        <f t="shared" si="286"/>
        <v>50.982821747314539</v>
      </c>
      <c r="BM162" s="2">
        <f t="shared" si="286"/>
        <v>51.860200928149276</v>
      </c>
      <c r="BO162" s="2" t="str">
        <f t="shared" si="287"/>
        <v/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59"/>
        <v/>
      </c>
      <c r="CE162" s="2" t="str">
        <f t="shared" si="301"/>
        <v/>
      </c>
      <c r="CF162" s="2" t="str">
        <f t="shared" si="302"/>
        <v/>
      </c>
      <c r="CG162" s="2" t="str">
        <f t="shared" si="303"/>
        <v/>
      </c>
      <c r="CH162" s="2" t="str">
        <f t="shared" si="304"/>
        <v/>
      </c>
      <c r="CI162" s="2" t="str">
        <f t="shared" si="305"/>
        <v/>
      </c>
      <c r="CJ162" s="2" t="str">
        <f t="shared" si="306"/>
        <v/>
      </c>
      <c r="CK162" s="2" t="str">
        <f t="shared" si="307"/>
        <v/>
      </c>
      <c r="CL162" s="2" t="str">
        <f t="shared" si="308"/>
        <v/>
      </c>
      <c r="CM162" s="2" t="str">
        <f t="shared" si="309"/>
        <v/>
      </c>
      <c r="CN162" s="2" t="str">
        <f t="shared" si="310"/>
        <v/>
      </c>
      <c r="CO162" s="2" t="str">
        <f t="shared" si="311"/>
        <v/>
      </c>
      <c r="CP162" s="2" t="str">
        <f t="shared" si="312"/>
        <v/>
      </c>
      <c r="CQ162" s="2" t="str">
        <f t="shared" si="313"/>
        <v/>
      </c>
      <c r="CR162" s="2" t="str">
        <f t="shared" si="314"/>
        <v/>
      </c>
      <c r="CS162" s="2" t="str">
        <f t="shared" si="360"/>
        <v/>
      </c>
      <c r="CU162" s="2">
        <f t="shared" si="315"/>
        <v>40.64278002586218</v>
      </c>
      <c r="CV162" s="2">
        <f t="shared" si="316"/>
        <v>41.559307233321832</v>
      </c>
      <c r="CW162" s="2">
        <f t="shared" si="317"/>
        <v>35.809169172348312</v>
      </c>
      <c r="CX162" s="2">
        <f t="shared" si="318"/>
        <v>38.039356821222484</v>
      </c>
      <c r="CY162" s="2">
        <f t="shared" si="319"/>
        <v>42.099409100716315</v>
      </c>
      <c r="CZ162" s="2">
        <f t="shared" si="320"/>
        <v>44.845857599568937</v>
      </c>
      <c r="DA162" s="2">
        <f t="shared" si="321"/>
        <v>46.647044135994996</v>
      </c>
      <c r="DB162" s="2">
        <f t="shared" si="322"/>
        <v>45.170860095755444</v>
      </c>
      <c r="DC162" s="2">
        <f t="shared" si="323"/>
        <v>45.827445915823617</v>
      </c>
      <c r="DD162" s="2">
        <f t="shared" si="324"/>
        <v>45.865711990551866</v>
      </c>
      <c r="DE162" s="2">
        <f t="shared" si="325"/>
        <v>39.075309439251022</v>
      </c>
      <c r="DF162" s="2">
        <f t="shared" si="326"/>
        <v>43.527369418756798</v>
      </c>
      <c r="DG162" s="2">
        <f t="shared" si="327"/>
        <v>47.205269565217392</v>
      </c>
      <c r="DH162" s="2">
        <f t="shared" si="328"/>
        <v>51.278393558039276</v>
      </c>
      <c r="DI162" s="2">
        <f t="shared" si="328"/>
        <v>54.184157788032664</v>
      </c>
      <c r="DK162" s="2">
        <f t="shared" si="329"/>
        <v>46.78584416596096</v>
      </c>
      <c r="DL162" s="2">
        <f t="shared" si="330"/>
        <v>47.270802144017992</v>
      </c>
      <c r="DM162" s="2">
        <f t="shared" si="331"/>
        <v>44.990497715310994</v>
      </c>
      <c r="DN162" s="2">
        <f t="shared" si="332"/>
        <v>43.963236187519158</v>
      </c>
      <c r="DO162" s="2">
        <f t="shared" si="333"/>
        <v>47.51433946230857</v>
      </c>
      <c r="DP162" s="2">
        <f t="shared" si="334"/>
        <v>49.438590349586519</v>
      </c>
      <c r="DQ162" s="2">
        <f t="shared" si="335"/>
        <v>50.572616985809724</v>
      </c>
      <c r="DR162" s="2">
        <f t="shared" si="336"/>
        <v>50.477737832089801</v>
      </c>
      <c r="DS162" s="2">
        <f t="shared" si="337"/>
        <v>51.58041088031213</v>
      </c>
      <c r="DT162" s="2">
        <f t="shared" si="338"/>
        <v>51.761476337075536</v>
      </c>
      <c r="DU162" s="2">
        <f t="shared" si="339"/>
        <v>47.961560782948538</v>
      </c>
      <c r="DV162" s="2">
        <f t="shared" si="340"/>
        <v>46.725433715572663</v>
      </c>
      <c r="DW162" s="2">
        <f t="shared" si="341"/>
        <v>48.792926154464269</v>
      </c>
      <c r="DX162" s="2">
        <f t="shared" si="342"/>
        <v>50.976426545631881</v>
      </c>
      <c r="DY162" s="2">
        <f t="shared" si="342"/>
        <v>51.803982419280842</v>
      </c>
      <c r="EA162" s="2">
        <f t="shared" si="343"/>
        <v>0.97880258930909114</v>
      </c>
      <c r="EB162" s="2">
        <f t="shared" si="344"/>
        <v>0.97830110537347292</v>
      </c>
      <c r="EC162" s="2">
        <f t="shared" si="345"/>
        <v>0.97953518299837417</v>
      </c>
      <c r="ED162" s="2">
        <f t="shared" si="346"/>
        <v>0.98031377440265954</v>
      </c>
      <c r="EE162" s="2">
        <f t="shared" si="347"/>
        <v>0.9804339809375584</v>
      </c>
      <c r="EF162" s="2">
        <f t="shared" si="348"/>
        <v>0.98139334753138963</v>
      </c>
      <c r="EG162" s="2">
        <f t="shared" si="349"/>
        <v>0.98152276495884005</v>
      </c>
      <c r="EH162" s="2">
        <f t="shared" si="350"/>
        <v>0.98160396081822121</v>
      </c>
      <c r="EI162" s="2">
        <f t="shared" si="351"/>
        <v>0.98320236455160059</v>
      </c>
      <c r="EJ162" s="2">
        <f t="shared" si="352"/>
        <v>0.98204039728916825</v>
      </c>
      <c r="EK162" s="2">
        <f t="shared" si="353"/>
        <v>0.98015762885195656</v>
      </c>
      <c r="EL162" s="2">
        <f t="shared" si="354"/>
        <v>0.9770885346172381</v>
      </c>
      <c r="EM162" s="2">
        <f t="shared" si="355"/>
        <v>0.97703806186873576</v>
      </c>
      <c r="EN162" s="2">
        <f t="shared" si="356"/>
        <v>0.97882152215346374</v>
      </c>
      <c r="EO162" s="2">
        <f t="shared" si="356"/>
        <v>0.97638051817252791</v>
      </c>
    </row>
    <row r="163" spans="2:145" x14ac:dyDescent="0.25">
      <c r="B163" s="2">
        <v>136</v>
      </c>
      <c r="C163" s="43">
        <v>46.348999999999997</v>
      </c>
      <c r="D163" s="43">
        <v>49.5</v>
      </c>
      <c r="E163" s="43">
        <v>50</v>
      </c>
      <c r="F163" s="43">
        <v>52.366999999999997</v>
      </c>
      <c r="G163" s="43">
        <v>57.283000000000001</v>
      </c>
      <c r="H163" s="43">
        <v>60.85</v>
      </c>
      <c r="I163" s="43">
        <v>65.433000000000007</v>
      </c>
      <c r="J163" s="43">
        <v>64.617000000000004</v>
      </c>
      <c r="K163" s="43">
        <v>56.982999999999997</v>
      </c>
      <c r="L163" s="43">
        <v>65.082999999999998</v>
      </c>
      <c r="M163" s="43">
        <v>66.45</v>
      </c>
      <c r="N163" s="43">
        <v>67.667000000000002</v>
      </c>
      <c r="O163" s="43">
        <v>73.466999999999999</v>
      </c>
      <c r="P163" s="43">
        <v>80.099999999999994</v>
      </c>
      <c r="Q163" s="43">
        <v>95.7</v>
      </c>
      <c r="S163" s="4">
        <f t="shared" si="357"/>
        <v>47.122001418963741</v>
      </c>
      <c r="T163" s="4">
        <f t="shared" si="244"/>
        <v>48.967562713215926</v>
      </c>
      <c r="U163" s="4">
        <f t="shared" si="245"/>
        <v>49.557627964243181</v>
      </c>
      <c r="V163" s="4">
        <f t="shared" si="246"/>
        <v>51.42588086761598</v>
      </c>
      <c r="W163" s="4">
        <f t="shared" si="247"/>
        <v>55.741052063002293</v>
      </c>
      <c r="X163" s="4">
        <f t="shared" si="248"/>
        <v>58.435263894018973</v>
      </c>
      <c r="Y163" s="4">
        <f t="shared" si="249"/>
        <v>61.323720200731898</v>
      </c>
      <c r="Z163" s="4">
        <f t="shared" si="250"/>
        <v>59.922027010732819</v>
      </c>
      <c r="AA163" s="4">
        <f t="shared" si="251"/>
        <v>57.564354856654937</v>
      </c>
      <c r="AB163" s="4">
        <f t="shared" si="252"/>
        <v>62.832965102862332</v>
      </c>
      <c r="AC163" s="4">
        <f t="shared" si="253"/>
        <v>66.206312769171333</v>
      </c>
      <c r="AD163" s="4">
        <f t="shared" si="254"/>
        <v>64.424838483089673</v>
      </c>
      <c r="AE163" s="4">
        <f t="shared" si="255"/>
        <v>68.483758299108075</v>
      </c>
      <c r="AF163" s="4">
        <f t="shared" si="258"/>
        <v>80.687447611910301</v>
      </c>
      <c r="AG163" s="4">
        <f t="shared" si="358"/>
        <v>92.933456634642553</v>
      </c>
      <c r="AI163" s="4">
        <f t="shared" si="259"/>
        <v>-0.77300141896374441</v>
      </c>
      <c r="AJ163" s="4">
        <f t="shared" si="260"/>
        <v>0.53243728678407365</v>
      </c>
      <c r="AK163" s="4">
        <f t="shared" si="261"/>
        <v>0.4423720357568186</v>
      </c>
      <c r="AL163" s="4">
        <f t="shared" si="262"/>
        <v>0.94111913238401712</v>
      </c>
      <c r="AM163" s="4">
        <f t="shared" si="263"/>
        <v>1.5419479369977083</v>
      </c>
      <c r="AN163" s="4">
        <f t="shared" si="264"/>
        <v>2.4147361059810279</v>
      </c>
      <c r="AO163" s="4">
        <f t="shared" si="265"/>
        <v>4.1092797992681085</v>
      </c>
      <c r="AP163" s="4">
        <f t="shared" si="266"/>
        <v>4.6949729892671854</v>
      </c>
      <c r="AQ163" s="4">
        <f t="shared" si="267"/>
        <v>-0.58135485665494002</v>
      </c>
      <c r="AR163" s="4">
        <f t="shared" si="268"/>
        <v>2.2500348971376667</v>
      </c>
      <c r="AS163" s="4">
        <f t="shared" si="269"/>
        <v>0.2436872308286695</v>
      </c>
      <c r="AT163" s="4">
        <f t="shared" si="270"/>
        <v>3.2421615169103291</v>
      </c>
      <c r="AU163" s="4">
        <f t="shared" si="271"/>
        <v>4.9832417008919236</v>
      </c>
      <c r="AV163" s="4">
        <f t="shared" si="272"/>
        <v>-0.58744761191030648</v>
      </c>
      <c r="AW163" s="4">
        <f t="shared" si="272"/>
        <v>2.7665433653574496</v>
      </c>
      <c r="AY163" s="2">
        <f t="shared" si="273"/>
        <v>46.529843961886307</v>
      </c>
      <c r="AZ163" s="2">
        <f t="shared" si="274"/>
        <v>46.963098153535199</v>
      </c>
      <c r="BA163" s="2">
        <f t="shared" si="275"/>
        <v>44.655173930162334</v>
      </c>
      <c r="BB163" s="2">
        <f t="shared" si="276"/>
        <v>43.694705646014775</v>
      </c>
      <c r="BC163" s="2">
        <f t="shared" si="277"/>
        <v>47.25317079830203</v>
      </c>
      <c r="BD163" s="2">
        <f t="shared" si="278"/>
        <v>49.191431072593971</v>
      </c>
      <c r="BE163" s="2">
        <f t="shared" si="279"/>
        <v>50.319082501765315</v>
      </c>
      <c r="BF163" s="2">
        <f t="shared" si="280"/>
        <v>50.195830994022579</v>
      </c>
      <c r="BG163" s="2">
        <f t="shared" si="281"/>
        <v>51.275132341046287</v>
      </c>
      <c r="BH163" s="2">
        <f t="shared" si="282"/>
        <v>51.473596909755955</v>
      </c>
      <c r="BI163" s="2">
        <f t="shared" si="283"/>
        <v>47.605952822493627</v>
      </c>
      <c r="BJ163" s="2">
        <f t="shared" si="284"/>
        <v>46.474843720364774</v>
      </c>
      <c r="BK163" s="2">
        <f t="shared" si="285"/>
        <v>48.560477343346037</v>
      </c>
      <c r="BL163" s="2">
        <f t="shared" si="286"/>
        <v>50.803684736314175</v>
      </c>
      <c r="BM163" s="2">
        <f t="shared" si="286"/>
        <v>51.69109624791755</v>
      </c>
      <c r="BO163" s="2" t="str">
        <f t="shared" si="287"/>
        <v/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59"/>
        <v/>
      </c>
      <c r="CE163" s="2" t="str">
        <f t="shared" si="301"/>
        <v/>
      </c>
      <c r="CF163" s="2" t="str">
        <f t="shared" si="302"/>
        <v/>
      </c>
      <c r="CG163" s="2" t="str">
        <f t="shared" si="303"/>
        <v/>
      </c>
      <c r="CH163" s="2" t="str">
        <f t="shared" si="304"/>
        <v/>
      </c>
      <c r="CI163" s="2" t="str">
        <f t="shared" si="305"/>
        <v/>
      </c>
      <c r="CJ163" s="2" t="str">
        <f t="shared" si="306"/>
        <v/>
      </c>
      <c r="CK163" s="2" t="str">
        <f t="shared" si="307"/>
        <v/>
      </c>
      <c r="CL163" s="2" t="str">
        <f t="shared" si="308"/>
        <v/>
      </c>
      <c r="CM163" s="2" t="str">
        <f t="shared" si="309"/>
        <v/>
      </c>
      <c r="CN163" s="2" t="str">
        <f t="shared" si="310"/>
        <v/>
      </c>
      <c r="CO163" s="2" t="str">
        <f t="shared" si="311"/>
        <v/>
      </c>
      <c r="CP163" s="2" t="str">
        <f t="shared" si="312"/>
        <v/>
      </c>
      <c r="CQ163" s="2" t="str">
        <f t="shared" si="313"/>
        <v/>
      </c>
      <c r="CR163" s="2" t="str">
        <f t="shared" si="314"/>
        <v/>
      </c>
      <c r="CS163" s="2" t="str">
        <f t="shared" si="360"/>
        <v/>
      </c>
      <c r="CU163" s="2">
        <f t="shared" si="315"/>
        <v>40.36850981804686</v>
      </c>
      <c r="CV163" s="2">
        <f t="shared" si="316"/>
        <v>41.229448049538277</v>
      </c>
      <c r="CW163" s="2">
        <f t="shared" si="317"/>
        <v>35.441522913610072</v>
      </c>
      <c r="CX163" s="2">
        <f t="shared" si="318"/>
        <v>37.74823759511662</v>
      </c>
      <c r="CY163" s="2">
        <f t="shared" si="319"/>
        <v>41.810370895184249</v>
      </c>
      <c r="CZ163" s="2">
        <f t="shared" si="320"/>
        <v>44.573493270396469</v>
      </c>
      <c r="DA163" s="2">
        <f t="shared" si="321"/>
        <v>46.369456475581487</v>
      </c>
      <c r="DB163" s="2">
        <f t="shared" si="322"/>
        <v>44.855468409906997</v>
      </c>
      <c r="DC163" s="2">
        <f t="shared" si="323"/>
        <v>45.484102963715252</v>
      </c>
      <c r="DD163" s="2">
        <f t="shared" si="324"/>
        <v>45.543139515970147</v>
      </c>
      <c r="DE163" s="2">
        <f t="shared" si="325"/>
        <v>38.672466534350008</v>
      </c>
      <c r="DF163" s="2">
        <f t="shared" si="326"/>
        <v>43.258839784123765</v>
      </c>
      <c r="DG163" s="2">
        <f t="shared" si="327"/>
        <v>46.964378260869566</v>
      </c>
      <c r="DH163" s="2">
        <f t="shared" si="328"/>
        <v>51.092473312505525</v>
      </c>
      <c r="DI163" s="2">
        <f t="shared" si="328"/>
        <v>54.060673978104305</v>
      </c>
      <c r="DK163" s="2">
        <f t="shared" si="329"/>
        <v>46.651536084645919</v>
      </c>
      <c r="DL163" s="2">
        <f t="shared" si="330"/>
        <v>47.079081665017469</v>
      </c>
      <c r="DM163" s="2">
        <f t="shared" si="331"/>
        <v>44.830731509679723</v>
      </c>
      <c r="DN163" s="2">
        <f t="shared" si="332"/>
        <v>43.803612808416361</v>
      </c>
      <c r="DO163" s="2">
        <f t="shared" si="333"/>
        <v>47.352232660013819</v>
      </c>
      <c r="DP163" s="2">
        <f t="shared" si="334"/>
        <v>49.27128075911773</v>
      </c>
      <c r="DQ163" s="2">
        <f t="shared" si="335"/>
        <v>50.386892320348068</v>
      </c>
      <c r="DR163" s="2">
        <f t="shared" si="336"/>
        <v>50.287107449794291</v>
      </c>
      <c r="DS163" s="2">
        <f t="shared" si="337"/>
        <v>51.36536442868551</v>
      </c>
      <c r="DT163" s="2">
        <f t="shared" si="338"/>
        <v>51.572510408095681</v>
      </c>
      <c r="DU163" s="2">
        <f t="shared" si="339"/>
        <v>47.770890023171305</v>
      </c>
      <c r="DV163" s="2">
        <f t="shared" si="340"/>
        <v>46.543619499860746</v>
      </c>
      <c r="DW163" s="2">
        <f t="shared" si="341"/>
        <v>48.59468764532631</v>
      </c>
      <c r="DX163" s="2">
        <f t="shared" si="342"/>
        <v>50.797986096046458</v>
      </c>
      <c r="DY163" s="2">
        <f t="shared" si="342"/>
        <v>51.6388178560303</v>
      </c>
      <c r="EA163" s="2">
        <f t="shared" si="343"/>
        <v>0.98063160687286444</v>
      </c>
      <c r="EB163" s="2">
        <f t="shared" si="344"/>
        <v>0.98017251692903384</v>
      </c>
      <c r="EC163" s="2">
        <f t="shared" si="345"/>
        <v>0.98130219626914239</v>
      </c>
      <c r="ED163" s="2">
        <f t="shared" si="346"/>
        <v>0.98201479535696123</v>
      </c>
      <c r="EE163" s="2">
        <f t="shared" si="347"/>
        <v>0.98212480463867446</v>
      </c>
      <c r="EF163" s="2">
        <f t="shared" si="348"/>
        <v>0.98300270356727248</v>
      </c>
      <c r="EG163" s="2">
        <f t="shared" si="349"/>
        <v>0.98312111973833105</v>
      </c>
      <c r="EH163" s="2">
        <f t="shared" si="350"/>
        <v>0.98319541208437689</v>
      </c>
      <c r="EI163" s="2">
        <f t="shared" si="351"/>
        <v>0.98465769832260319</v>
      </c>
      <c r="EJ163" s="2">
        <f t="shared" si="352"/>
        <v>0.98359472321251462</v>
      </c>
      <c r="EK163" s="2">
        <f t="shared" si="353"/>
        <v>0.98187189232504657</v>
      </c>
      <c r="EL163" s="2">
        <f t="shared" si="354"/>
        <v>0.97906228561797448</v>
      </c>
      <c r="EM163" s="2">
        <f t="shared" si="355"/>
        <v>0.97901606755966997</v>
      </c>
      <c r="EN163" s="2">
        <f t="shared" si="356"/>
        <v>0.98064893839455258</v>
      </c>
      <c r="EO163" s="2">
        <f t="shared" si="356"/>
        <v>0.97841391509150477</v>
      </c>
    </row>
    <row r="164" spans="2:145" x14ac:dyDescent="0.25">
      <c r="B164" s="2">
        <v>137</v>
      </c>
      <c r="C164" s="43">
        <v>47.317</v>
      </c>
      <c r="D164" s="43">
        <v>49.616999999999997</v>
      </c>
      <c r="E164" s="43">
        <v>48.216999999999999</v>
      </c>
      <c r="F164" s="43">
        <v>49.183</v>
      </c>
      <c r="G164" s="43">
        <v>56.183</v>
      </c>
      <c r="H164" s="43">
        <v>59.5</v>
      </c>
      <c r="I164" s="43">
        <v>61.466999999999999</v>
      </c>
      <c r="J164" s="43">
        <v>60.283000000000001</v>
      </c>
      <c r="K164" s="43">
        <v>53.966999999999999</v>
      </c>
      <c r="L164" s="43">
        <v>59.317</v>
      </c>
      <c r="M164" s="43">
        <v>65.417000000000002</v>
      </c>
      <c r="N164" s="43">
        <v>69.849999999999994</v>
      </c>
      <c r="O164" s="43">
        <v>75.367000000000004</v>
      </c>
      <c r="P164" s="43">
        <v>83.466999999999999</v>
      </c>
      <c r="Q164" s="43">
        <v>102.117</v>
      </c>
      <c r="S164" s="4">
        <f t="shared" si="357"/>
        <v>47.036136175627689</v>
      </c>
      <c r="T164" s="4">
        <f t="shared" si="244"/>
        <v>48.842187850045065</v>
      </c>
      <c r="U164" s="4">
        <f t="shared" si="245"/>
        <v>48.984119871345015</v>
      </c>
      <c r="V164" s="4">
        <f t="shared" si="246"/>
        <v>50.176948607678206</v>
      </c>
      <c r="W164" s="4">
        <f t="shared" si="247"/>
        <v>54.56279453964838</v>
      </c>
      <c r="X164" s="4">
        <f t="shared" si="248"/>
        <v>56.543022790107123</v>
      </c>
      <c r="Y164" s="4">
        <f t="shared" si="249"/>
        <v>58.504433064316174</v>
      </c>
      <c r="Z164" s="4">
        <f t="shared" si="250"/>
        <v>56.672485878679709</v>
      </c>
      <c r="AA164" s="4">
        <f t="shared" si="251"/>
        <v>54.504499825023252</v>
      </c>
      <c r="AB164" s="4">
        <f t="shared" si="252"/>
        <v>58.796340753850259</v>
      </c>
      <c r="AC164" s="4">
        <f t="shared" si="253"/>
        <v>63.790678692897615</v>
      </c>
      <c r="AD164" s="4">
        <f t="shared" si="254"/>
        <v>66.448357210799998</v>
      </c>
      <c r="AE164" s="4">
        <f t="shared" si="255"/>
        <v>70.652133211463806</v>
      </c>
      <c r="AF164" s="4">
        <f t="shared" si="258"/>
        <v>84.371453430770032</v>
      </c>
      <c r="AG164" s="4">
        <f t="shared" si="358"/>
        <v>101.30764472137258</v>
      </c>
      <c r="AI164" s="4">
        <f t="shared" si="259"/>
        <v>0.28086382437231094</v>
      </c>
      <c r="AJ164" s="4">
        <f t="shared" si="260"/>
        <v>0.77481214995493275</v>
      </c>
      <c r="AK164" s="4">
        <f t="shared" si="261"/>
        <v>-0.76711987134501669</v>
      </c>
      <c r="AL164" s="4">
        <f t="shared" si="262"/>
        <v>-0.99394860767820603</v>
      </c>
      <c r="AM164" s="4">
        <f t="shared" si="263"/>
        <v>1.6202054603516203</v>
      </c>
      <c r="AN164" s="4">
        <f t="shared" si="264"/>
        <v>2.9569772098928766</v>
      </c>
      <c r="AO164" s="4">
        <f t="shared" si="265"/>
        <v>2.9625669356838245</v>
      </c>
      <c r="AP164" s="4">
        <f t="shared" si="266"/>
        <v>3.6105141213202927</v>
      </c>
      <c r="AQ164" s="4">
        <f t="shared" si="267"/>
        <v>-0.53749982502325366</v>
      </c>
      <c r="AR164" s="4">
        <f t="shared" si="268"/>
        <v>0.5206592461497408</v>
      </c>
      <c r="AS164" s="4">
        <f t="shared" si="269"/>
        <v>1.626321307102387</v>
      </c>
      <c r="AT164" s="4">
        <f t="shared" si="270"/>
        <v>3.4016427891999967</v>
      </c>
      <c r="AU164" s="4">
        <f t="shared" si="271"/>
        <v>4.7148667885361988</v>
      </c>
      <c r="AV164" s="4">
        <f t="shared" si="272"/>
        <v>-0.90445343077003315</v>
      </c>
      <c r="AW164" s="4">
        <f t="shared" si="272"/>
        <v>0.80935527862742163</v>
      </c>
      <c r="AY164" s="2">
        <f t="shared" si="273"/>
        <v>46.40357746726103</v>
      </c>
      <c r="AZ164" s="2">
        <f t="shared" si="274"/>
        <v>46.778895791692079</v>
      </c>
      <c r="BA164" s="2">
        <f t="shared" si="275"/>
        <v>44.507040303195204</v>
      </c>
      <c r="BB164" s="2">
        <f t="shared" si="276"/>
        <v>43.542347180412129</v>
      </c>
      <c r="BC164" s="2">
        <f t="shared" si="277"/>
        <v>47.097565502029894</v>
      </c>
      <c r="BD164" s="2">
        <f t="shared" si="278"/>
        <v>49.029407344020299</v>
      </c>
      <c r="BE164" s="2">
        <f t="shared" si="279"/>
        <v>50.137816164936112</v>
      </c>
      <c r="BF164" s="2">
        <f t="shared" si="280"/>
        <v>50.011193761181815</v>
      </c>
      <c r="BG164" s="2">
        <f t="shared" si="281"/>
        <v>51.066116497809034</v>
      </c>
      <c r="BH164" s="2">
        <f t="shared" si="282"/>
        <v>51.291202008246415</v>
      </c>
      <c r="BI164" s="2">
        <f t="shared" si="283"/>
        <v>47.426040973734317</v>
      </c>
      <c r="BJ164" s="2">
        <f t="shared" si="284"/>
        <v>46.297306334310818</v>
      </c>
      <c r="BK164" s="2">
        <f t="shared" si="285"/>
        <v>48.364373475775444</v>
      </c>
      <c r="BL164" s="2">
        <f t="shared" si="286"/>
        <v>50.624619501058341</v>
      </c>
      <c r="BM164" s="2">
        <f t="shared" si="286"/>
        <v>51.522244602632057</v>
      </c>
      <c r="BO164" s="2" t="str">
        <f t="shared" si="287"/>
        <v/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59"/>
        <v/>
      </c>
      <c r="CE164" s="2" t="str">
        <f t="shared" si="301"/>
        <v/>
      </c>
      <c r="CF164" s="2" t="str">
        <f t="shared" si="302"/>
        <v/>
      </c>
      <c r="CG164" s="2" t="str">
        <f t="shared" si="303"/>
        <v/>
      </c>
      <c r="CH164" s="2" t="str">
        <f t="shared" si="304"/>
        <v/>
      </c>
      <c r="CI164" s="2" t="str">
        <f t="shared" si="305"/>
        <v/>
      </c>
      <c r="CJ164" s="2" t="str">
        <f t="shared" si="306"/>
        <v/>
      </c>
      <c r="CK164" s="2" t="str">
        <f t="shared" si="307"/>
        <v/>
      </c>
      <c r="CL164" s="2" t="str">
        <f t="shared" si="308"/>
        <v/>
      </c>
      <c r="CM164" s="2" t="str">
        <f t="shared" si="309"/>
        <v/>
      </c>
      <c r="CN164" s="2" t="str">
        <f t="shared" si="310"/>
        <v/>
      </c>
      <c r="CO164" s="2" t="str">
        <f t="shared" si="311"/>
        <v/>
      </c>
      <c r="CP164" s="2" t="str">
        <f t="shared" si="312"/>
        <v/>
      </c>
      <c r="CQ164" s="2" t="str">
        <f t="shared" si="313"/>
        <v/>
      </c>
      <c r="CR164" s="2" t="str">
        <f t="shared" si="314"/>
        <v/>
      </c>
      <c r="CS164" s="2" t="str">
        <f t="shared" si="360"/>
        <v/>
      </c>
      <c r="CU164" s="2">
        <f t="shared" si="315"/>
        <v>40.094239610231533</v>
      </c>
      <c r="CV164" s="2">
        <f t="shared" si="316"/>
        <v>40.89958886575473</v>
      </c>
      <c r="CW164" s="2">
        <f t="shared" si="317"/>
        <v>35.073876654871832</v>
      </c>
      <c r="CX164" s="2">
        <f t="shared" si="318"/>
        <v>37.457118369010765</v>
      </c>
      <c r="CY164" s="2">
        <f t="shared" si="319"/>
        <v>41.521332689652191</v>
      </c>
      <c r="CZ164" s="2">
        <f t="shared" si="320"/>
        <v>44.301128941224007</v>
      </c>
      <c r="DA164" s="2">
        <f t="shared" si="321"/>
        <v>46.091868815167977</v>
      </c>
      <c r="DB164" s="2">
        <f t="shared" si="322"/>
        <v>44.540076724058544</v>
      </c>
      <c r="DC164" s="2">
        <f t="shared" si="323"/>
        <v>45.140760011606886</v>
      </c>
      <c r="DD164" s="2">
        <f t="shared" si="324"/>
        <v>45.220567041388435</v>
      </c>
      <c r="DE164" s="2">
        <f t="shared" si="325"/>
        <v>38.269623629449001</v>
      </c>
      <c r="DF164" s="2">
        <f t="shared" si="326"/>
        <v>42.990310149490732</v>
      </c>
      <c r="DG164" s="2">
        <f t="shared" si="327"/>
        <v>46.723486956521739</v>
      </c>
      <c r="DH164" s="2">
        <f t="shared" si="328"/>
        <v>50.906553066971782</v>
      </c>
      <c r="DI164" s="2">
        <f t="shared" si="328"/>
        <v>53.937190168175938</v>
      </c>
      <c r="DK164" s="2">
        <f t="shared" si="329"/>
        <v>46.517228003330871</v>
      </c>
      <c r="DL164" s="2">
        <f t="shared" si="330"/>
        <v>46.887361186016953</v>
      </c>
      <c r="DM164" s="2">
        <f t="shared" si="331"/>
        <v>44.670965304048451</v>
      </c>
      <c r="DN164" s="2">
        <f t="shared" si="332"/>
        <v>43.643989429313564</v>
      </c>
      <c r="DO164" s="2">
        <f t="shared" si="333"/>
        <v>47.190125857719067</v>
      </c>
      <c r="DP164" s="2">
        <f t="shared" si="334"/>
        <v>49.10397116864894</v>
      </c>
      <c r="DQ164" s="2">
        <f t="shared" si="335"/>
        <v>50.201167654886412</v>
      </c>
      <c r="DR164" s="2">
        <f t="shared" si="336"/>
        <v>50.096477067498768</v>
      </c>
      <c r="DS164" s="2">
        <f t="shared" si="337"/>
        <v>51.15031797705889</v>
      </c>
      <c r="DT164" s="2">
        <f t="shared" si="338"/>
        <v>51.383544479115834</v>
      </c>
      <c r="DU164" s="2">
        <f t="shared" si="339"/>
        <v>47.580219263394071</v>
      </c>
      <c r="DV164" s="2">
        <f t="shared" si="340"/>
        <v>46.361805284148829</v>
      </c>
      <c r="DW164" s="2">
        <f t="shared" si="341"/>
        <v>48.396449136188352</v>
      </c>
      <c r="DX164" s="2">
        <f t="shared" si="342"/>
        <v>50.619545646461027</v>
      </c>
      <c r="DY164" s="2">
        <f t="shared" si="342"/>
        <v>51.473653292779765</v>
      </c>
      <c r="EA164" s="2">
        <f t="shared" si="343"/>
        <v>0.9823056606809466</v>
      </c>
      <c r="EB164" s="2">
        <f t="shared" si="344"/>
        <v>0.98188551793162948</v>
      </c>
      <c r="EC164" s="2">
        <f t="shared" si="345"/>
        <v>0.98291929908688402</v>
      </c>
      <c r="ED164" s="2">
        <f t="shared" si="346"/>
        <v>0.9835712999494034</v>
      </c>
      <c r="EE164" s="2">
        <f t="shared" si="347"/>
        <v>0.98367194693033133</v>
      </c>
      <c r="EF164" s="2">
        <f t="shared" si="348"/>
        <v>0.98447506266125751</v>
      </c>
      <c r="EG164" s="2">
        <f t="shared" si="349"/>
        <v>0.98458338212398222</v>
      </c>
      <c r="EH164" s="2">
        <f t="shared" si="350"/>
        <v>0.98465133880829325</v>
      </c>
      <c r="EI164" s="2">
        <f t="shared" si="351"/>
        <v>0.98598873998155634</v>
      </c>
      <c r="EJ164" s="2">
        <f t="shared" si="352"/>
        <v>0.98501658138416426</v>
      </c>
      <c r="EK164" s="2">
        <f t="shared" si="353"/>
        <v>0.98344055571507771</v>
      </c>
      <c r="EL164" s="2">
        <f t="shared" si="354"/>
        <v>0.98086933325960401</v>
      </c>
      <c r="EM164" s="2">
        <f t="shared" si="355"/>
        <v>0.98082702597658444</v>
      </c>
      <c r="EN164" s="2">
        <f t="shared" si="356"/>
        <v>0.98232152120566563</v>
      </c>
      <c r="EO164" s="2">
        <f t="shared" si="356"/>
        <v>0.98027579358053241</v>
      </c>
    </row>
    <row r="165" spans="2:145" x14ac:dyDescent="0.25">
      <c r="B165" s="2">
        <v>138</v>
      </c>
      <c r="C165" s="43">
        <v>46.27</v>
      </c>
      <c r="D165" s="43">
        <v>47.75</v>
      </c>
      <c r="E165" s="43">
        <v>46.482999999999997</v>
      </c>
      <c r="F165" s="43">
        <v>46.767000000000003</v>
      </c>
      <c r="G165" s="43">
        <v>52.866999999999997</v>
      </c>
      <c r="H165" s="43">
        <v>56.783000000000001</v>
      </c>
      <c r="I165" s="43">
        <v>57.1</v>
      </c>
      <c r="J165" s="43">
        <v>54.4</v>
      </c>
      <c r="K165" s="43">
        <v>50.082999999999998</v>
      </c>
      <c r="L165" s="43">
        <v>53.2</v>
      </c>
      <c r="M165" s="43">
        <v>62.533000000000001</v>
      </c>
      <c r="N165" s="43">
        <v>67.917000000000002</v>
      </c>
      <c r="O165" s="43">
        <v>74.183000000000007</v>
      </c>
      <c r="P165" s="43">
        <v>83.466999999999999</v>
      </c>
      <c r="Q165" s="43">
        <v>108.65</v>
      </c>
      <c r="S165" s="4">
        <f t="shared" si="357"/>
        <v>46.892961330817933</v>
      </c>
      <c r="T165" s="4">
        <f t="shared" si="244"/>
        <v>48.520154087670804</v>
      </c>
      <c r="U165" s="4">
        <f t="shared" si="245"/>
        <v>48.01777031580415</v>
      </c>
      <c r="V165" s="4">
        <f t="shared" si="246"/>
        <v>48.510077695978389</v>
      </c>
      <c r="W165" s="4">
        <f t="shared" si="247"/>
        <v>52.779857149912878</v>
      </c>
      <c r="X165" s="4">
        <f t="shared" si="248"/>
        <v>54.211288662360047</v>
      </c>
      <c r="Y165" s="4">
        <f t="shared" si="249"/>
        <v>55.528041429431703</v>
      </c>
      <c r="Z165" s="4">
        <f t="shared" si="250"/>
        <v>53.773001849506606</v>
      </c>
      <c r="AA165" s="4">
        <f t="shared" si="251"/>
        <v>52.470653367028277</v>
      </c>
      <c r="AB165" s="4">
        <f t="shared" si="252"/>
        <v>55.374433049428511</v>
      </c>
      <c r="AC165" s="4">
        <f t="shared" si="253"/>
        <v>59.740545628388517</v>
      </c>
      <c r="AD165" s="4">
        <f t="shared" si="254"/>
        <v>66.981018745312113</v>
      </c>
      <c r="AE165" s="4">
        <f t="shared" si="255"/>
        <v>71.310653843651949</v>
      </c>
      <c r="AF165" s="4">
        <f t="shared" si="258"/>
        <v>84.776556440369106</v>
      </c>
      <c r="AG165" s="4">
        <f t="shared" si="358"/>
        <v>109.18662945105183</v>
      </c>
      <c r="AI165" s="4">
        <f t="shared" si="259"/>
        <v>-0.62296133081792959</v>
      </c>
      <c r="AJ165" s="4">
        <f t="shared" si="260"/>
        <v>-0.77015408767080373</v>
      </c>
      <c r="AK165" s="4">
        <f t="shared" si="261"/>
        <v>-1.5347703158041526</v>
      </c>
      <c r="AL165" s="4">
        <f t="shared" si="262"/>
        <v>-1.7430776959783856</v>
      </c>
      <c r="AM165" s="4">
        <f t="shared" si="263"/>
        <v>8.7142850087118973E-2</v>
      </c>
      <c r="AN165" s="4">
        <f t="shared" si="264"/>
        <v>2.5717113376399539</v>
      </c>
      <c r="AO165" s="4">
        <f t="shared" si="265"/>
        <v>1.5719585705682988</v>
      </c>
      <c r="AP165" s="4">
        <f t="shared" si="266"/>
        <v>0.62699815049339236</v>
      </c>
      <c r="AQ165" s="4">
        <f t="shared" si="267"/>
        <v>-2.3876533670282782</v>
      </c>
      <c r="AR165" s="4">
        <f t="shared" si="268"/>
        <v>-2.174433049428508</v>
      </c>
      <c r="AS165" s="4">
        <f t="shared" si="269"/>
        <v>2.792454371611484</v>
      </c>
      <c r="AT165" s="4">
        <f t="shared" si="270"/>
        <v>0.93598125468788851</v>
      </c>
      <c r="AU165" s="4">
        <f t="shared" si="271"/>
        <v>2.8723461563480583</v>
      </c>
      <c r="AV165" s="4">
        <f t="shared" si="272"/>
        <v>-1.3095564403691071</v>
      </c>
      <c r="AW165" s="4">
        <f t="shared" si="272"/>
        <v>-0.53662945105182303</v>
      </c>
      <c r="AY165" s="2">
        <f t="shared" si="273"/>
        <v>46.276845624164906</v>
      </c>
      <c r="AZ165" s="2">
        <f t="shared" si="274"/>
        <v>46.594275392907456</v>
      </c>
      <c r="BA165" s="2">
        <f t="shared" si="275"/>
        <v>44.358229509629524</v>
      </c>
      <c r="BB165" s="2">
        <f t="shared" si="276"/>
        <v>43.389559948418331</v>
      </c>
      <c r="BC165" s="2">
        <f t="shared" si="277"/>
        <v>46.941588652503263</v>
      </c>
      <c r="BD165" s="2">
        <f t="shared" si="278"/>
        <v>48.867076045524421</v>
      </c>
      <c r="BE165" s="2">
        <f t="shared" si="279"/>
        <v>49.95629390347333</v>
      </c>
      <c r="BF165" s="2">
        <f t="shared" si="280"/>
        <v>49.826213412567483</v>
      </c>
      <c r="BG165" s="2">
        <f t="shared" si="281"/>
        <v>50.856742623475711</v>
      </c>
      <c r="BH165" s="2">
        <f t="shared" si="282"/>
        <v>51.108421889872822</v>
      </c>
      <c r="BI165" s="2">
        <f t="shared" si="283"/>
        <v>47.245522071257845</v>
      </c>
      <c r="BJ165" s="2">
        <f t="shared" si="284"/>
        <v>46.119552635098401</v>
      </c>
      <c r="BK165" s="2">
        <f t="shared" si="285"/>
        <v>48.168160757450309</v>
      </c>
      <c r="BL165" s="2">
        <f t="shared" si="286"/>
        <v>50.445619032118962</v>
      </c>
      <c r="BM165" s="2">
        <f t="shared" si="286"/>
        <v>51.353632660997611</v>
      </c>
      <c r="BO165" s="2" t="str">
        <f t="shared" si="287"/>
        <v/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59"/>
        <v/>
      </c>
      <c r="CE165" s="2" t="str">
        <f t="shared" si="301"/>
        <v/>
      </c>
      <c r="CF165" s="2" t="str">
        <f t="shared" si="302"/>
        <v/>
      </c>
      <c r="CG165" s="2" t="str">
        <f t="shared" si="303"/>
        <v/>
      </c>
      <c r="CH165" s="2" t="str">
        <f t="shared" si="304"/>
        <v/>
      </c>
      <c r="CI165" s="2" t="str">
        <f t="shared" si="305"/>
        <v/>
      </c>
      <c r="CJ165" s="2" t="str">
        <f t="shared" si="306"/>
        <v/>
      </c>
      <c r="CK165" s="2" t="str">
        <f t="shared" si="307"/>
        <v/>
      </c>
      <c r="CL165" s="2" t="str">
        <f t="shared" si="308"/>
        <v/>
      </c>
      <c r="CM165" s="2" t="str">
        <f t="shared" si="309"/>
        <v/>
      </c>
      <c r="CN165" s="2" t="str">
        <f t="shared" si="310"/>
        <v/>
      </c>
      <c r="CO165" s="2" t="str">
        <f t="shared" si="311"/>
        <v/>
      </c>
      <c r="CP165" s="2" t="str">
        <f t="shared" si="312"/>
        <v/>
      </c>
      <c r="CQ165" s="2" t="str">
        <f t="shared" si="313"/>
        <v/>
      </c>
      <c r="CR165" s="2" t="str">
        <f t="shared" si="314"/>
        <v/>
      </c>
      <c r="CS165" s="2" t="str">
        <f t="shared" si="360"/>
        <v/>
      </c>
      <c r="CU165" s="2">
        <f t="shared" si="315"/>
        <v>39.819969402416206</v>
      </c>
      <c r="CV165" s="2">
        <f t="shared" si="316"/>
        <v>40.569729681971182</v>
      </c>
      <c r="CW165" s="2">
        <f t="shared" si="317"/>
        <v>34.706230396133591</v>
      </c>
      <c r="CX165" s="2">
        <f t="shared" si="318"/>
        <v>37.165999142904901</v>
      </c>
      <c r="CY165" s="2">
        <f t="shared" si="319"/>
        <v>41.232294484120125</v>
      </c>
      <c r="CZ165" s="2">
        <f t="shared" si="320"/>
        <v>44.028764612051539</v>
      </c>
      <c r="DA165" s="2">
        <f t="shared" si="321"/>
        <v>45.814281154754461</v>
      </c>
      <c r="DB165" s="2">
        <f t="shared" si="322"/>
        <v>44.224685038210097</v>
      </c>
      <c r="DC165" s="2">
        <f t="shared" si="323"/>
        <v>44.797417059498521</v>
      </c>
      <c r="DD165" s="2">
        <f t="shared" si="324"/>
        <v>44.897994566806716</v>
      </c>
      <c r="DE165" s="2">
        <f t="shared" si="325"/>
        <v>37.866780724547993</v>
      </c>
      <c r="DF165" s="2">
        <f t="shared" si="326"/>
        <v>42.721780514857699</v>
      </c>
      <c r="DG165" s="2">
        <f t="shared" si="327"/>
        <v>46.482595652173913</v>
      </c>
      <c r="DH165" s="2">
        <f t="shared" si="328"/>
        <v>50.720632821438031</v>
      </c>
      <c r="DI165" s="2">
        <f t="shared" si="328"/>
        <v>53.813706358247572</v>
      </c>
      <c r="DK165" s="2">
        <f t="shared" si="329"/>
        <v>46.38291992201583</v>
      </c>
      <c r="DL165" s="2">
        <f t="shared" si="330"/>
        <v>46.695640707016437</v>
      </c>
      <c r="DM165" s="2">
        <f t="shared" si="331"/>
        <v>44.51119909841718</v>
      </c>
      <c r="DN165" s="2">
        <f t="shared" si="332"/>
        <v>43.484366050210767</v>
      </c>
      <c r="DO165" s="2">
        <f t="shared" si="333"/>
        <v>47.028019055424323</v>
      </c>
      <c r="DP165" s="2">
        <f t="shared" si="334"/>
        <v>48.936661578180136</v>
      </c>
      <c r="DQ165" s="2">
        <f t="shared" si="335"/>
        <v>50.015442989424756</v>
      </c>
      <c r="DR165" s="2">
        <f t="shared" si="336"/>
        <v>49.905846685203258</v>
      </c>
      <c r="DS165" s="2">
        <f t="shared" si="337"/>
        <v>50.935271525432263</v>
      </c>
      <c r="DT165" s="2">
        <f t="shared" si="338"/>
        <v>51.194578550135986</v>
      </c>
      <c r="DU165" s="2">
        <f t="shared" si="339"/>
        <v>47.389548503616837</v>
      </c>
      <c r="DV165" s="2">
        <f t="shared" si="340"/>
        <v>46.179991068436912</v>
      </c>
      <c r="DW165" s="2">
        <f t="shared" si="341"/>
        <v>48.198210627050386</v>
      </c>
      <c r="DX165" s="2">
        <f t="shared" si="342"/>
        <v>50.441105196875597</v>
      </c>
      <c r="DY165" s="2">
        <f t="shared" si="342"/>
        <v>51.30848872952923</v>
      </c>
      <c r="EA165" s="2">
        <f t="shared" si="343"/>
        <v>0.98383740704213185</v>
      </c>
      <c r="EB165" s="2">
        <f t="shared" si="344"/>
        <v>0.98345302213914598</v>
      </c>
      <c r="EC165" s="2">
        <f t="shared" si="345"/>
        <v>0.98439876827429051</v>
      </c>
      <c r="ED165" s="2">
        <f t="shared" si="346"/>
        <v>0.98499515726400499</v>
      </c>
      <c r="EE165" s="2">
        <f t="shared" si="347"/>
        <v>0.98508721353858097</v>
      </c>
      <c r="EF165" s="2">
        <f t="shared" si="348"/>
        <v>0.98582172096603637</v>
      </c>
      <c r="EG165" s="2">
        <f t="shared" si="349"/>
        <v>0.98592077899420794</v>
      </c>
      <c r="EH165" s="2">
        <f t="shared" si="350"/>
        <v>0.98598292434120094</v>
      </c>
      <c r="EI165" s="2">
        <f t="shared" si="351"/>
        <v>0.98720580580846251</v>
      </c>
      <c r="EJ165" s="2">
        <f t="shared" si="352"/>
        <v>0.98631692033469698</v>
      </c>
      <c r="EK165" s="2">
        <f t="shared" si="353"/>
        <v>0.98487557024381434</v>
      </c>
      <c r="EL165" s="2">
        <f t="shared" si="354"/>
        <v>0.98252320603325904</v>
      </c>
      <c r="EM165" s="2">
        <f t="shared" si="355"/>
        <v>0.9824844909608923</v>
      </c>
      <c r="EN165" s="2">
        <f t="shared" si="356"/>
        <v>0.98385191713903519</v>
      </c>
      <c r="EO165" s="2">
        <f t="shared" si="356"/>
        <v>0.9819800360053027</v>
      </c>
    </row>
    <row r="166" spans="2:145" x14ac:dyDescent="0.25">
      <c r="B166" s="2">
        <v>139</v>
      </c>
      <c r="C166" s="43">
        <v>46.713999999999999</v>
      </c>
      <c r="D166" s="43">
        <v>47.55</v>
      </c>
      <c r="E166" s="43">
        <v>43.883000000000003</v>
      </c>
      <c r="F166" s="43">
        <v>43.55</v>
      </c>
      <c r="G166" s="43">
        <v>50.133000000000003</v>
      </c>
      <c r="H166" s="43">
        <v>52.35</v>
      </c>
      <c r="I166" s="43">
        <v>53.267000000000003</v>
      </c>
      <c r="J166" s="43">
        <v>50.917000000000002</v>
      </c>
      <c r="K166" s="43">
        <v>50.366999999999997</v>
      </c>
      <c r="L166" s="43">
        <v>51.267000000000003</v>
      </c>
      <c r="M166" s="43">
        <v>57.982999999999997</v>
      </c>
      <c r="N166" s="43">
        <v>66.05</v>
      </c>
      <c r="O166" s="43">
        <v>69.016999999999996</v>
      </c>
      <c r="P166" s="43">
        <v>82.033000000000001</v>
      </c>
      <c r="Q166" s="43">
        <v>113.68300000000001</v>
      </c>
      <c r="S166" s="4">
        <f t="shared" si="357"/>
        <v>46.689681804095699</v>
      </c>
      <c r="T166" s="4">
        <f t="shared" si="244"/>
        <v>48.018558935324926</v>
      </c>
      <c r="U166" s="4">
        <f t="shared" si="245"/>
        <v>46.857483417263118</v>
      </c>
      <c r="V166" s="4">
        <f t="shared" si="246"/>
        <v>46.761082283536368</v>
      </c>
      <c r="W166" s="4">
        <f t="shared" si="247"/>
        <v>50.802679625502506</v>
      </c>
      <c r="X166" s="4">
        <f t="shared" si="248"/>
        <v>51.996385726889002</v>
      </c>
      <c r="Y166" s="4">
        <f t="shared" si="249"/>
        <v>52.996938717603165</v>
      </c>
      <c r="Z166" s="4">
        <f t="shared" si="250"/>
        <v>51.648412738788068</v>
      </c>
      <c r="AA166" s="4">
        <f t="shared" si="251"/>
        <v>51.294136499957872</v>
      </c>
      <c r="AB166" s="4">
        <f t="shared" si="252"/>
        <v>52.995702531540125</v>
      </c>
      <c r="AC166" s="4">
        <f t="shared" si="253"/>
        <v>55.228099706140412</v>
      </c>
      <c r="AD166" s="4">
        <f t="shared" si="254"/>
        <v>65.607689923639711</v>
      </c>
      <c r="AE166" s="4">
        <f t="shared" si="255"/>
        <v>70.027277097007811</v>
      </c>
      <c r="AF166" s="4">
        <f t="shared" si="258"/>
        <v>81.17405377940878</v>
      </c>
      <c r="AG166" s="4">
        <f t="shared" si="358"/>
        <v>115.2101611343742</v>
      </c>
      <c r="AI166" s="4">
        <f t="shared" si="259"/>
        <v>2.4318195904299955E-2</v>
      </c>
      <c r="AJ166" s="4">
        <f t="shared" si="260"/>
        <v>-0.46855893532492843</v>
      </c>
      <c r="AK166" s="4">
        <f t="shared" si="261"/>
        <v>-2.9744834172631158</v>
      </c>
      <c r="AL166" s="4">
        <f t="shared" si="262"/>
        <v>-3.2110822835363706</v>
      </c>
      <c r="AM166" s="4">
        <f t="shared" si="263"/>
        <v>-0.66967962550250348</v>
      </c>
      <c r="AN166" s="4">
        <f t="shared" si="264"/>
        <v>0.35361427311099902</v>
      </c>
      <c r="AO166" s="4">
        <f t="shared" si="265"/>
        <v>0.27006128239683846</v>
      </c>
      <c r="AP166" s="4">
        <f t="shared" si="266"/>
        <v>-0.73141273878806601</v>
      </c>
      <c r="AQ166" s="4">
        <f t="shared" si="267"/>
        <v>-0.92713649995787506</v>
      </c>
      <c r="AR166" s="4">
        <f t="shared" si="268"/>
        <v>-1.7287025315401223</v>
      </c>
      <c r="AS166" s="4">
        <f t="shared" si="269"/>
        <v>2.7549002938595848</v>
      </c>
      <c r="AT166" s="4">
        <f t="shared" si="270"/>
        <v>0.44231007636028608</v>
      </c>
      <c r="AU166" s="4">
        <f t="shared" si="271"/>
        <v>-1.0102770970078154</v>
      </c>
      <c r="AV166" s="4">
        <f t="shared" si="272"/>
        <v>0.85894622059122128</v>
      </c>
      <c r="AW166" s="4">
        <f t="shared" si="272"/>
        <v>-1.5271611343741966</v>
      </c>
      <c r="AY166" s="2">
        <f t="shared" si="273"/>
        <v>46.149667112598898</v>
      </c>
      <c r="AZ166" s="2">
        <f t="shared" si="274"/>
        <v>46.409251475004325</v>
      </c>
      <c r="BA166" s="2">
        <f t="shared" si="275"/>
        <v>44.208769310050954</v>
      </c>
      <c r="BB166" s="2">
        <f t="shared" si="276"/>
        <v>43.236362327958268</v>
      </c>
      <c r="BC166" s="2">
        <f t="shared" si="277"/>
        <v>46.785254606641494</v>
      </c>
      <c r="BD166" s="2">
        <f t="shared" si="278"/>
        <v>48.704449824005295</v>
      </c>
      <c r="BE166" s="2">
        <f t="shared" si="279"/>
        <v>49.774525785081039</v>
      </c>
      <c r="BF166" s="2">
        <f t="shared" si="280"/>
        <v>49.640903326940588</v>
      </c>
      <c r="BG166" s="2">
        <f t="shared" si="281"/>
        <v>50.647026440123312</v>
      </c>
      <c r="BH166" s="2">
        <f t="shared" si="282"/>
        <v>50.925272795249533</v>
      </c>
      <c r="BI166" s="2">
        <f t="shared" si="283"/>
        <v>47.064418512918166</v>
      </c>
      <c r="BJ166" s="2">
        <f t="shared" si="284"/>
        <v>45.941587165295232</v>
      </c>
      <c r="BK166" s="2">
        <f t="shared" si="285"/>
        <v>47.971841607076612</v>
      </c>
      <c r="BL166" s="2">
        <f t="shared" si="286"/>
        <v>50.266676958084112</v>
      </c>
      <c r="BM166" s="2">
        <f t="shared" si="286"/>
        <v>51.185247391236828</v>
      </c>
      <c r="BO166" s="2" t="str">
        <f t="shared" si="287"/>
        <v/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59"/>
        <v/>
      </c>
      <c r="CE166" s="2" t="str">
        <f t="shared" si="301"/>
        <v/>
      </c>
      <c r="CF166" s="2" t="str">
        <f t="shared" si="302"/>
        <v/>
      </c>
      <c r="CG166" s="2" t="str">
        <f t="shared" si="303"/>
        <v/>
      </c>
      <c r="CH166" s="2" t="str">
        <f t="shared" si="304"/>
        <v/>
      </c>
      <c r="CI166" s="2" t="str">
        <f t="shared" si="305"/>
        <v/>
      </c>
      <c r="CJ166" s="2" t="str">
        <f t="shared" si="306"/>
        <v/>
      </c>
      <c r="CK166" s="2" t="str">
        <f t="shared" si="307"/>
        <v/>
      </c>
      <c r="CL166" s="2" t="str">
        <f t="shared" si="308"/>
        <v/>
      </c>
      <c r="CM166" s="2" t="str">
        <f t="shared" si="309"/>
        <v/>
      </c>
      <c r="CN166" s="2" t="str">
        <f t="shared" si="310"/>
        <v/>
      </c>
      <c r="CO166" s="2" t="str">
        <f t="shared" si="311"/>
        <v/>
      </c>
      <c r="CP166" s="2" t="str">
        <f t="shared" si="312"/>
        <v/>
      </c>
      <c r="CQ166" s="2" t="str">
        <f t="shared" si="313"/>
        <v/>
      </c>
      <c r="CR166" s="2" t="str">
        <f t="shared" si="314"/>
        <v/>
      </c>
      <c r="CS166" s="2" t="str">
        <f t="shared" si="360"/>
        <v/>
      </c>
      <c r="CU166" s="2">
        <f t="shared" si="315"/>
        <v>39.545699194600886</v>
      </c>
      <c r="CV166" s="2">
        <f t="shared" si="316"/>
        <v>40.239870498187628</v>
      </c>
      <c r="CW166" s="2">
        <f t="shared" si="317"/>
        <v>34.338584137395351</v>
      </c>
      <c r="CX166" s="2">
        <f t="shared" si="318"/>
        <v>36.874879916799038</v>
      </c>
      <c r="CY166" s="2">
        <f t="shared" si="319"/>
        <v>40.943256278588066</v>
      </c>
      <c r="CZ166" s="2">
        <f t="shared" si="320"/>
        <v>43.756400282879071</v>
      </c>
      <c r="DA166" s="2">
        <f t="shared" si="321"/>
        <v>45.536693494340952</v>
      </c>
      <c r="DB166" s="2">
        <f t="shared" si="322"/>
        <v>43.909293352361651</v>
      </c>
      <c r="DC166" s="2">
        <f t="shared" si="323"/>
        <v>44.454074107390156</v>
      </c>
      <c r="DD166" s="2">
        <f t="shared" si="324"/>
        <v>44.575422092224997</v>
      </c>
      <c r="DE166" s="2">
        <f t="shared" si="325"/>
        <v>37.463937819646979</v>
      </c>
      <c r="DF166" s="2">
        <f t="shared" si="326"/>
        <v>42.453250880224665</v>
      </c>
      <c r="DG166" s="2">
        <f t="shared" si="327"/>
        <v>46.241704347826087</v>
      </c>
      <c r="DH166" s="2">
        <f t="shared" si="328"/>
        <v>50.53471257590428</v>
      </c>
      <c r="DI166" s="2">
        <f t="shared" si="328"/>
        <v>53.690222548319205</v>
      </c>
      <c r="DK166" s="2">
        <f t="shared" si="329"/>
        <v>46.248611840700789</v>
      </c>
      <c r="DL166" s="2">
        <f t="shared" si="330"/>
        <v>46.503920228015915</v>
      </c>
      <c r="DM166" s="2">
        <f t="shared" si="331"/>
        <v>44.351432892785908</v>
      </c>
      <c r="DN166" s="2">
        <f t="shared" si="332"/>
        <v>43.32474267110797</v>
      </c>
      <c r="DO166" s="2">
        <f t="shared" si="333"/>
        <v>46.865912253129565</v>
      </c>
      <c r="DP166" s="2">
        <f t="shared" si="334"/>
        <v>48.769351987711346</v>
      </c>
      <c r="DQ166" s="2">
        <f t="shared" si="335"/>
        <v>49.829718323963107</v>
      </c>
      <c r="DR166" s="2">
        <f t="shared" si="336"/>
        <v>49.715216302907741</v>
      </c>
      <c r="DS166" s="2">
        <f t="shared" si="337"/>
        <v>50.720225073805636</v>
      </c>
      <c r="DT166" s="2">
        <f t="shared" si="338"/>
        <v>51.005612621156139</v>
      </c>
      <c r="DU166" s="2">
        <f t="shared" si="339"/>
        <v>47.198877743839603</v>
      </c>
      <c r="DV166" s="2">
        <f t="shared" si="340"/>
        <v>45.998176852724995</v>
      </c>
      <c r="DW166" s="2">
        <f t="shared" si="341"/>
        <v>47.999972117912428</v>
      </c>
      <c r="DX166" s="2">
        <f t="shared" si="342"/>
        <v>50.262664747290174</v>
      </c>
      <c r="DY166" s="2">
        <f t="shared" si="342"/>
        <v>51.143324166278688</v>
      </c>
      <c r="EA166" s="2">
        <f t="shared" si="343"/>
        <v>0.9852385472814621</v>
      </c>
      <c r="EB166" s="2">
        <f t="shared" si="344"/>
        <v>0.98488697294965688</v>
      </c>
      <c r="EC166" s="2">
        <f t="shared" si="345"/>
        <v>0.98575194869910054</v>
      </c>
      <c r="ED166" s="2">
        <f t="shared" si="346"/>
        <v>0.98629732964617534</v>
      </c>
      <c r="EE166" s="2">
        <f t="shared" si="347"/>
        <v>0.98638150741242114</v>
      </c>
      <c r="EF166" s="2">
        <f t="shared" si="348"/>
        <v>0.98705310413354042</v>
      </c>
      <c r="EG166" s="2">
        <f t="shared" si="349"/>
        <v>0.98714367117067836</v>
      </c>
      <c r="EH166" s="2">
        <f t="shared" si="350"/>
        <v>0.98720048877669619</v>
      </c>
      <c r="EI166" s="2">
        <f t="shared" si="351"/>
        <v>0.98831840565689522</v>
      </c>
      <c r="EJ166" s="2">
        <f t="shared" si="352"/>
        <v>0.98750584052756585</v>
      </c>
      <c r="EK166" s="2">
        <f t="shared" si="353"/>
        <v>0.98618797527581181</v>
      </c>
      <c r="EL166" s="2">
        <f t="shared" si="354"/>
        <v>0.98403642618526999</v>
      </c>
      <c r="EM166" s="2">
        <f t="shared" si="355"/>
        <v>0.98400100865499351</v>
      </c>
      <c r="EN166" s="2">
        <f t="shared" si="356"/>
        <v>0.98525181834980646</v>
      </c>
      <c r="EO166" s="2">
        <f t="shared" si="356"/>
        <v>0.98353949837427357</v>
      </c>
    </row>
    <row r="167" spans="2:145" x14ac:dyDescent="0.25">
      <c r="B167" s="2">
        <v>140</v>
      </c>
      <c r="C167" s="43">
        <v>46.570999999999998</v>
      </c>
      <c r="D167" s="43">
        <v>47.017000000000003</v>
      </c>
      <c r="E167" s="43">
        <v>43.35</v>
      </c>
      <c r="F167" s="43">
        <v>43.482999999999997</v>
      </c>
      <c r="G167" s="43">
        <v>47.667000000000002</v>
      </c>
      <c r="H167" s="43">
        <v>50.517000000000003</v>
      </c>
      <c r="I167" s="43">
        <v>50.6</v>
      </c>
      <c r="J167" s="43">
        <v>49.283000000000001</v>
      </c>
      <c r="K167" s="43">
        <v>50.966999999999999</v>
      </c>
      <c r="L167" s="43">
        <v>50.15</v>
      </c>
      <c r="M167" s="43">
        <v>53.332999999999998</v>
      </c>
      <c r="N167" s="43">
        <v>60.167000000000002</v>
      </c>
      <c r="O167" s="43">
        <v>61.917000000000002</v>
      </c>
      <c r="P167" s="43">
        <v>75.283000000000001</v>
      </c>
      <c r="Q167" s="43">
        <v>114.867</v>
      </c>
      <c r="S167" s="4">
        <f t="shared" si="357"/>
        <v>46.442857741283291</v>
      </c>
      <c r="T167" s="4">
        <f t="shared" si="244"/>
        <v>47.414038154839794</v>
      </c>
      <c r="U167" s="4">
        <f t="shared" si="245"/>
        <v>45.740958049510894</v>
      </c>
      <c r="V167" s="4">
        <f t="shared" si="246"/>
        <v>45.231804936376051</v>
      </c>
      <c r="W167" s="4">
        <f t="shared" si="247"/>
        <v>49.03988691982093</v>
      </c>
      <c r="X167" s="4">
        <f t="shared" si="248"/>
        <v>50.283072855179277</v>
      </c>
      <c r="Y167" s="4">
        <f t="shared" si="249"/>
        <v>51.20002292120671</v>
      </c>
      <c r="Z167" s="4">
        <f t="shared" si="250"/>
        <v>50.326596072950615</v>
      </c>
      <c r="AA167" s="4">
        <f t="shared" si="251"/>
        <v>50.657752428062523</v>
      </c>
      <c r="AB167" s="4">
        <f t="shared" si="252"/>
        <v>51.594697401177669</v>
      </c>
      <c r="AC167" s="4">
        <f t="shared" si="253"/>
        <v>51.394954364000945</v>
      </c>
      <c r="AD167" s="4">
        <f t="shared" si="254"/>
        <v>62.439305363428574</v>
      </c>
      <c r="AE167" s="4">
        <f t="shared" si="255"/>
        <v>66.857037763821623</v>
      </c>
      <c r="AF167" s="4">
        <f t="shared" si="258"/>
        <v>74.301577868809062</v>
      </c>
      <c r="AG167" s="4">
        <f t="shared" si="358"/>
        <v>117.56821618539894</v>
      </c>
      <c r="AI167" s="4">
        <f t="shared" si="259"/>
        <v>0.12814225871670715</v>
      </c>
      <c r="AJ167" s="4">
        <f t="shared" si="260"/>
        <v>-0.39703815483979099</v>
      </c>
      <c r="AK167" s="4">
        <f t="shared" si="261"/>
        <v>-2.3909580495108926</v>
      </c>
      <c r="AL167" s="4">
        <f t="shared" si="262"/>
        <v>-1.7488049363760538</v>
      </c>
      <c r="AM167" s="4">
        <f t="shared" si="263"/>
        <v>-1.3728869198209281</v>
      </c>
      <c r="AN167" s="4">
        <f t="shared" si="264"/>
        <v>0.23392714482072563</v>
      </c>
      <c r="AO167" s="4">
        <f t="shared" si="265"/>
        <v>-0.6000229212067083</v>
      </c>
      <c r="AP167" s="4">
        <f t="shared" si="266"/>
        <v>-1.0435960729506135</v>
      </c>
      <c r="AQ167" s="4">
        <f t="shared" si="267"/>
        <v>0.3092475719374761</v>
      </c>
      <c r="AR167" s="4">
        <f t="shared" si="268"/>
        <v>-1.4446974011776703</v>
      </c>
      <c r="AS167" s="4">
        <f t="shared" si="269"/>
        <v>1.9380456359990532</v>
      </c>
      <c r="AT167" s="4">
        <f t="shared" si="270"/>
        <v>-2.2723053634285719</v>
      </c>
      <c r="AU167" s="4">
        <f t="shared" si="271"/>
        <v>-4.9400377638216213</v>
      </c>
      <c r="AV167" s="4">
        <f t="shared" si="272"/>
        <v>0.98142213119093924</v>
      </c>
      <c r="AW167" s="4">
        <f t="shared" si="272"/>
        <v>-2.701216185398934</v>
      </c>
      <c r="AY167" s="2">
        <f t="shared" si="273"/>
        <v>46.022061030783611</v>
      </c>
      <c r="AZ167" s="2">
        <f t="shared" si="274"/>
        <v>46.223839320422229</v>
      </c>
      <c r="BA167" s="2">
        <f t="shared" si="275"/>
        <v>44.058687969520356</v>
      </c>
      <c r="BB167" s="2">
        <f t="shared" si="276"/>
        <v>43.082772875625437</v>
      </c>
      <c r="BC167" s="2">
        <f t="shared" si="277"/>
        <v>46.628578144558091</v>
      </c>
      <c r="BD167" s="2">
        <f t="shared" si="278"/>
        <v>48.541541542866263</v>
      </c>
      <c r="BE167" s="2">
        <f t="shared" si="279"/>
        <v>49.592522135462303</v>
      </c>
      <c r="BF167" s="2">
        <f t="shared" si="280"/>
        <v>49.455277249086485</v>
      </c>
      <c r="BG167" s="2">
        <f t="shared" si="281"/>
        <v>50.436983742832965</v>
      </c>
      <c r="BH167" s="2">
        <f t="shared" si="282"/>
        <v>50.741771164610405</v>
      </c>
      <c r="BI167" s="2">
        <f t="shared" si="283"/>
        <v>46.882753571105368</v>
      </c>
      <c r="BJ167" s="2">
        <f t="shared" si="284"/>
        <v>45.763415372164452</v>
      </c>
      <c r="BK167" s="2">
        <f t="shared" si="285"/>
        <v>47.775418875982545</v>
      </c>
      <c r="BL167" s="2">
        <f t="shared" si="286"/>
        <v>50.087787494321205</v>
      </c>
      <c r="BM167" s="2">
        <f t="shared" si="286"/>
        <v>51.017076121150332</v>
      </c>
      <c r="BO167" s="2" t="str">
        <f t="shared" si="287"/>
        <v/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59"/>
        <v/>
      </c>
      <c r="CE167" s="2" t="str">
        <f t="shared" si="301"/>
        <v/>
      </c>
      <c r="CF167" s="2" t="str">
        <f t="shared" si="302"/>
        <v/>
      </c>
      <c r="CG167" s="2" t="str">
        <f t="shared" si="303"/>
        <v/>
      </c>
      <c r="CH167" s="2" t="str">
        <f t="shared" si="304"/>
        <v/>
      </c>
      <c r="CI167" s="2" t="str">
        <f t="shared" si="305"/>
        <v/>
      </c>
      <c r="CJ167" s="2" t="str">
        <f t="shared" si="306"/>
        <v/>
      </c>
      <c r="CK167" s="2" t="str">
        <f t="shared" si="307"/>
        <v/>
      </c>
      <c r="CL167" s="2" t="str">
        <f t="shared" si="308"/>
        <v/>
      </c>
      <c r="CM167" s="2" t="str">
        <f t="shared" si="309"/>
        <v/>
      </c>
      <c r="CN167" s="2" t="str">
        <f t="shared" si="310"/>
        <v/>
      </c>
      <c r="CO167" s="2" t="str">
        <f t="shared" si="311"/>
        <v/>
      </c>
      <c r="CP167" s="2" t="str">
        <f t="shared" si="312"/>
        <v/>
      </c>
      <c r="CQ167" s="2" t="str">
        <f t="shared" si="313"/>
        <v/>
      </c>
      <c r="CR167" s="2" t="str">
        <f t="shared" si="314"/>
        <v/>
      </c>
      <c r="CS167" s="2" t="str">
        <f t="shared" si="360"/>
        <v/>
      </c>
      <c r="CU167" s="2">
        <f t="shared" si="315"/>
        <v>39.271428986785558</v>
      </c>
      <c r="CV167" s="2">
        <f t="shared" si="316"/>
        <v>39.91001131440408</v>
      </c>
      <c r="CW167" s="2">
        <f t="shared" si="317"/>
        <v>33.970937878657111</v>
      </c>
      <c r="CX167" s="2">
        <f t="shared" si="318"/>
        <v>36.583760690693175</v>
      </c>
      <c r="CY167" s="2">
        <f t="shared" si="319"/>
        <v>40.654218073056008</v>
      </c>
      <c r="CZ167" s="2">
        <f t="shared" si="320"/>
        <v>43.484035953706602</v>
      </c>
      <c r="DA167" s="2">
        <f t="shared" si="321"/>
        <v>45.259105833927443</v>
      </c>
      <c r="DB167" s="2">
        <f t="shared" si="322"/>
        <v>43.593901666513204</v>
      </c>
      <c r="DC167" s="2">
        <f t="shared" si="323"/>
        <v>44.110731155281783</v>
      </c>
      <c r="DD167" s="2">
        <f t="shared" si="324"/>
        <v>44.252849617643278</v>
      </c>
      <c r="DE167" s="2">
        <f t="shared" si="325"/>
        <v>37.061094914745972</v>
      </c>
      <c r="DF167" s="2">
        <f t="shared" si="326"/>
        <v>42.184721245591632</v>
      </c>
      <c r="DG167" s="2">
        <f t="shared" si="327"/>
        <v>46.00081304347826</v>
      </c>
      <c r="DH167" s="2">
        <f t="shared" si="328"/>
        <v>50.348792330370529</v>
      </c>
      <c r="DI167" s="2">
        <f t="shared" si="328"/>
        <v>53.566738738390839</v>
      </c>
      <c r="DK167" s="2">
        <f t="shared" si="329"/>
        <v>46.114303759385749</v>
      </c>
      <c r="DL167" s="2">
        <f t="shared" si="330"/>
        <v>46.312199749015399</v>
      </c>
      <c r="DM167" s="2">
        <f t="shared" si="331"/>
        <v>44.191666687154637</v>
      </c>
      <c r="DN167" s="2">
        <f t="shared" si="332"/>
        <v>43.165119292005173</v>
      </c>
      <c r="DO167" s="2">
        <f t="shared" si="333"/>
        <v>46.703805450834821</v>
      </c>
      <c r="DP167" s="2">
        <f t="shared" si="334"/>
        <v>48.602042397242549</v>
      </c>
      <c r="DQ167" s="2">
        <f t="shared" si="335"/>
        <v>49.643993658501451</v>
      </c>
      <c r="DR167" s="2">
        <f t="shared" si="336"/>
        <v>49.524585920612225</v>
      </c>
      <c r="DS167" s="2">
        <f t="shared" si="337"/>
        <v>50.505178622179017</v>
      </c>
      <c r="DT167" s="2">
        <f t="shared" si="338"/>
        <v>50.816646692176292</v>
      </c>
      <c r="DU167" s="2">
        <f t="shared" si="339"/>
        <v>47.008206984062369</v>
      </c>
      <c r="DV167" s="2">
        <f t="shared" si="340"/>
        <v>45.816362637013079</v>
      </c>
      <c r="DW167" s="2">
        <f t="shared" si="341"/>
        <v>47.80173360877447</v>
      </c>
      <c r="DX167" s="2">
        <f t="shared" si="342"/>
        <v>50.084224297704736</v>
      </c>
      <c r="DY167" s="2">
        <f t="shared" si="342"/>
        <v>50.978159603028153</v>
      </c>
      <c r="EA167" s="2">
        <f t="shared" si="343"/>
        <v>0.98651988649982392</v>
      </c>
      <c r="EB167" s="2">
        <f t="shared" si="344"/>
        <v>0.98619840239073875</v>
      </c>
      <c r="EC167" s="2">
        <f t="shared" si="345"/>
        <v>0.98698931161115255</v>
      </c>
      <c r="ED167" s="2">
        <f t="shared" si="346"/>
        <v>0.98748793047634198</v>
      </c>
      <c r="EE167" s="2">
        <f t="shared" si="347"/>
        <v>0.98756488639984763</v>
      </c>
      <c r="EF167" s="2">
        <f t="shared" si="348"/>
        <v>0.98817882410978564</v>
      </c>
      <c r="EG167" s="2">
        <f t="shared" si="349"/>
        <v>0.98826161008026558</v>
      </c>
      <c r="EH167" s="2">
        <f t="shared" si="350"/>
        <v>0.9883135455275941</v>
      </c>
      <c r="EI167" s="2">
        <f t="shared" si="351"/>
        <v>0.98933529758449268</v>
      </c>
      <c r="EJ167" s="2">
        <f t="shared" si="352"/>
        <v>0.98859265045587674</v>
      </c>
      <c r="EK167" s="2">
        <f t="shared" si="353"/>
        <v>0.98738795621454956</v>
      </c>
      <c r="EL167" s="2">
        <f t="shared" si="354"/>
        <v>0.98542056906452924</v>
      </c>
      <c r="EM167" s="2">
        <f t="shared" si="355"/>
        <v>0.98538817685854319</v>
      </c>
      <c r="EN167" s="2">
        <f t="shared" si="356"/>
        <v>0.98653202134601803</v>
      </c>
      <c r="EO167" s="2">
        <f t="shared" si="356"/>
        <v>0.98496606976756751</v>
      </c>
    </row>
    <row r="168" spans="2:145" x14ac:dyDescent="0.25">
      <c r="B168" s="2">
        <v>141</v>
      </c>
      <c r="C168" s="43">
        <v>46.317</v>
      </c>
      <c r="D168" s="43">
        <v>46.1</v>
      </c>
      <c r="E168" s="43">
        <v>42.95</v>
      </c>
      <c r="F168" s="43">
        <v>42.817</v>
      </c>
      <c r="G168" s="43">
        <v>47.216999999999999</v>
      </c>
      <c r="H168" s="43">
        <v>47.817</v>
      </c>
      <c r="I168" s="43">
        <v>48.767000000000003</v>
      </c>
      <c r="J168" s="43">
        <v>48.683</v>
      </c>
      <c r="K168" s="43">
        <v>49.85</v>
      </c>
      <c r="L168" s="43">
        <v>49.033000000000001</v>
      </c>
      <c r="M168" s="43">
        <v>47.383000000000003</v>
      </c>
      <c r="N168" s="43">
        <v>53.35</v>
      </c>
      <c r="O168" s="43">
        <v>53.417000000000002</v>
      </c>
      <c r="P168" s="43">
        <v>65.733000000000004</v>
      </c>
      <c r="Q168" s="43">
        <v>112.117</v>
      </c>
      <c r="S168" s="4">
        <f t="shared" si="357"/>
        <v>46.182531864248048</v>
      </c>
      <c r="T168" s="4">
        <f t="shared" si="244"/>
        <v>46.809609104738691</v>
      </c>
      <c r="U168" s="4">
        <f t="shared" si="245"/>
        <v>44.838737346203288</v>
      </c>
      <c r="V168" s="4">
        <f t="shared" si="246"/>
        <v>44.082875976861828</v>
      </c>
      <c r="W168" s="4">
        <f t="shared" si="247"/>
        <v>47.725181519118401</v>
      </c>
      <c r="X168" s="4">
        <f t="shared" si="248"/>
        <v>49.164458472244611</v>
      </c>
      <c r="Y168" s="4">
        <f t="shared" si="249"/>
        <v>50.098258325344098</v>
      </c>
      <c r="Z168" s="4">
        <f t="shared" si="250"/>
        <v>49.590537235464303</v>
      </c>
      <c r="AA168" s="4">
        <f t="shared" si="251"/>
        <v>50.290518060198991</v>
      </c>
      <c r="AB168" s="4">
        <f t="shared" si="252"/>
        <v>50.854817049095466</v>
      </c>
      <c r="AC168" s="4">
        <f t="shared" si="253"/>
        <v>48.791551132192794</v>
      </c>
      <c r="AD168" s="4">
        <f t="shared" si="254"/>
        <v>58.16439002689561</v>
      </c>
      <c r="AE168" s="4">
        <f t="shared" si="255"/>
        <v>62.416703725335559</v>
      </c>
      <c r="AF168" s="4">
        <f t="shared" si="258"/>
        <v>66.178032320094331</v>
      </c>
      <c r="AG168" s="4">
        <f t="shared" si="358"/>
        <v>114.58108573147018</v>
      </c>
      <c r="AI168" s="4">
        <f t="shared" si="259"/>
        <v>0.13446813575195193</v>
      </c>
      <c r="AJ168" s="4">
        <f t="shared" si="260"/>
        <v>-0.70960910473868921</v>
      </c>
      <c r="AK168" s="4">
        <f t="shared" si="261"/>
        <v>-1.8887373462032855</v>
      </c>
      <c r="AL168" s="4">
        <f t="shared" si="262"/>
        <v>-1.2658759768618282</v>
      </c>
      <c r="AM168" s="4">
        <f t="shared" si="263"/>
        <v>-0.50818151911840204</v>
      </c>
      <c r="AN168" s="4">
        <f t="shared" si="264"/>
        <v>-1.347458472244611</v>
      </c>
      <c r="AO168" s="4">
        <f t="shared" si="265"/>
        <v>-1.3312583253440948</v>
      </c>
      <c r="AP168" s="4">
        <f t="shared" si="266"/>
        <v>-0.90753723546430365</v>
      </c>
      <c r="AQ168" s="4">
        <f t="shared" si="267"/>
        <v>-0.44051806019898976</v>
      </c>
      <c r="AR168" s="4">
        <f t="shared" si="268"/>
        <v>-1.8218170490954648</v>
      </c>
      <c r="AS168" s="4">
        <f t="shared" si="269"/>
        <v>-1.408551132192791</v>
      </c>
      <c r="AT168" s="4">
        <f t="shared" si="270"/>
        <v>-4.8143900268956088</v>
      </c>
      <c r="AU168" s="4">
        <f t="shared" si="271"/>
        <v>-8.9997037253355572</v>
      </c>
      <c r="AV168" s="4">
        <f t="shared" si="272"/>
        <v>-0.44503232009432736</v>
      </c>
      <c r="AW168" s="4">
        <f t="shared" si="272"/>
        <v>-2.4640857314701776</v>
      </c>
      <c r="AY168" s="2">
        <f t="shared" si="273"/>
        <v>45.89404666955123</v>
      </c>
      <c r="AZ168" s="2">
        <f t="shared" si="274"/>
        <v>46.038054725324081</v>
      </c>
      <c r="BA168" s="2">
        <f t="shared" si="275"/>
        <v>43.908013942781537</v>
      </c>
      <c r="BB168" s="2">
        <f t="shared" si="276"/>
        <v>42.928810145270752</v>
      </c>
      <c r="BC168" s="2">
        <f t="shared" si="277"/>
        <v>46.471574279093346</v>
      </c>
      <c r="BD168" s="2">
        <f t="shared" si="278"/>
        <v>48.378364141353572</v>
      </c>
      <c r="BE168" s="2">
        <f t="shared" si="279"/>
        <v>49.410293411618298</v>
      </c>
      <c r="BF168" s="2">
        <f t="shared" si="280"/>
        <v>49.269349117472181</v>
      </c>
      <c r="BG168" s="2">
        <f t="shared" si="281"/>
        <v>50.226630259232493</v>
      </c>
      <c r="BH168" s="2">
        <f t="shared" si="282"/>
        <v>50.557933470895208</v>
      </c>
      <c r="BI168" s="2">
        <f t="shared" si="283"/>
        <v>46.700551058644201</v>
      </c>
      <c r="BJ168" s="2">
        <f t="shared" si="284"/>
        <v>45.585043415087853</v>
      </c>
      <c r="BK168" s="2">
        <f t="shared" si="285"/>
        <v>47.578895753991539</v>
      </c>
      <c r="BL168" s="2">
        <f t="shared" si="286"/>
        <v>49.908945394699572</v>
      </c>
      <c r="BM168" s="2">
        <f t="shared" si="286"/>
        <v>50.849106584595958</v>
      </c>
      <c r="BO168" s="2" t="str">
        <f t="shared" si="287"/>
        <v/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59"/>
        <v/>
      </c>
      <c r="CE168" s="2" t="str">
        <f t="shared" si="301"/>
        <v/>
      </c>
      <c r="CF168" s="2" t="str">
        <f t="shared" si="302"/>
        <v/>
      </c>
      <c r="CG168" s="2" t="str">
        <f t="shared" si="303"/>
        <v/>
      </c>
      <c r="CH168" s="2" t="str">
        <f t="shared" si="304"/>
        <v/>
      </c>
      <c r="CI168" s="2" t="str">
        <f t="shared" si="305"/>
        <v/>
      </c>
      <c r="CJ168" s="2" t="str">
        <f t="shared" si="306"/>
        <v/>
      </c>
      <c r="CK168" s="2" t="str">
        <f t="shared" si="307"/>
        <v/>
      </c>
      <c r="CL168" s="2" t="str">
        <f t="shared" si="308"/>
        <v/>
      </c>
      <c r="CM168" s="2" t="str">
        <f t="shared" si="309"/>
        <v/>
      </c>
      <c r="CN168" s="2" t="str">
        <f t="shared" si="310"/>
        <v/>
      </c>
      <c r="CO168" s="2" t="str">
        <f t="shared" si="311"/>
        <v/>
      </c>
      <c r="CP168" s="2" t="str">
        <f t="shared" si="312"/>
        <v/>
      </c>
      <c r="CQ168" s="2" t="str">
        <f t="shared" si="313"/>
        <v/>
      </c>
      <c r="CR168" s="2" t="str">
        <f t="shared" si="314"/>
        <v/>
      </c>
      <c r="CS168" s="2" t="str">
        <f t="shared" si="360"/>
        <v/>
      </c>
      <c r="CU168" s="2">
        <f t="shared" si="315"/>
        <v>38.997158778970231</v>
      </c>
      <c r="CV168" s="2">
        <f t="shared" si="316"/>
        <v>39.580152130620526</v>
      </c>
      <c r="CW168" s="2">
        <f t="shared" si="317"/>
        <v>33.603291619918863</v>
      </c>
      <c r="CX168" s="2">
        <f t="shared" si="318"/>
        <v>36.292641464587312</v>
      </c>
      <c r="CY168" s="2">
        <f t="shared" si="319"/>
        <v>40.365179867523942</v>
      </c>
      <c r="CZ168" s="2">
        <f t="shared" si="320"/>
        <v>43.211671624534141</v>
      </c>
      <c r="DA168" s="2">
        <f t="shared" si="321"/>
        <v>44.981518173513933</v>
      </c>
      <c r="DB168" s="2">
        <f t="shared" si="322"/>
        <v>43.278509980664751</v>
      </c>
      <c r="DC168" s="2">
        <f t="shared" si="323"/>
        <v>43.767388203173418</v>
      </c>
      <c r="DD168" s="2">
        <f t="shared" si="324"/>
        <v>43.930277143061566</v>
      </c>
      <c r="DE168" s="2">
        <f t="shared" si="325"/>
        <v>36.658252009844958</v>
      </c>
      <c r="DF168" s="2">
        <f t="shared" si="326"/>
        <v>41.916191610958599</v>
      </c>
      <c r="DG168" s="2">
        <f t="shared" si="327"/>
        <v>45.759921739130434</v>
      </c>
      <c r="DH168" s="2">
        <f t="shared" si="328"/>
        <v>50.162872084836778</v>
      </c>
      <c r="DI168" s="2">
        <f t="shared" si="328"/>
        <v>53.443254928462473</v>
      </c>
      <c r="DK168" s="2">
        <f t="shared" si="329"/>
        <v>45.979995678070708</v>
      </c>
      <c r="DL168" s="2">
        <f t="shared" si="330"/>
        <v>46.120479270014883</v>
      </c>
      <c r="DM168" s="2">
        <f t="shared" si="331"/>
        <v>44.031900481523365</v>
      </c>
      <c r="DN168" s="2">
        <f t="shared" si="332"/>
        <v>43.005495912902376</v>
      </c>
      <c r="DO168" s="2">
        <f t="shared" si="333"/>
        <v>46.54169864854007</v>
      </c>
      <c r="DP168" s="2">
        <f t="shared" si="334"/>
        <v>48.434732806773752</v>
      </c>
      <c r="DQ168" s="2">
        <f t="shared" si="335"/>
        <v>49.458268993039795</v>
      </c>
      <c r="DR168" s="2">
        <f t="shared" si="336"/>
        <v>49.333955538316708</v>
      </c>
      <c r="DS168" s="2">
        <f t="shared" si="337"/>
        <v>50.29013217055239</v>
      </c>
      <c r="DT168" s="2">
        <f t="shared" si="338"/>
        <v>50.627680763196437</v>
      </c>
      <c r="DU168" s="2">
        <f t="shared" si="339"/>
        <v>46.817536224285135</v>
      </c>
      <c r="DV168" s="2">
        <f t="shared" si="340"/>
        <v>45.634548421301162</v>
      </c>
      <c r="DW168" s="2">
        <f t="shared" si="341"/>
        <v>47.603495099636504</v>
      </c>
      <c r="DX168" s="2">
        <f t="shared" si="342"/>
        <v>49.905783848119313</v>
      </c>
      <c r="DY168" s="2">
        <f t="shared" si="342"/>
        <v>50.812995039777618</v>
      </c>
      <c r="EA168" s="2">
        <f t="shared" si="343"/>
        <v>0.98769139108339321</v>
      </c>
      <c r="EB168" s="2">
        <f t="shared" si="344"/>
        <v>0.9873974890041306</v>
      </c>
      <c r="EC168" s="2">
        <f t="shared" si="345"/>
        <v>0.9881205115288243</v>
      </c>
      <c r="ED168" s="2">
        <f t="shared" si="346"/>
        <v>0.98857628029595201</v>
      </c>
      <c r="EE168" s="2">
        <f t="shared" si="347"/>
        <v>0.98864661924735786</v>
      </c>
      <c r="EF168" s="2">
        <f t="shared" si="348"/>
        <v>0.98920773403691731</v>
      </c>
      <c r="EG168" s="2">
        <f t="shared" si="349"/>
        <v>0.9892833924970218</v>
      </c>
      <c r="EH168" s="2">
        <f t="shared" si="350"/>
        <v>0.98933085596601666</v>
      </c>
      <c r="EI168" s="2">
        <f t="shared" si="351"/>
        <v>0.99026454025522381</v>
      </c>
      <c r="EJ168" s="2">
        <f t="shared" si="352"/>
        <v>0.98958592071537421</v>
      </c>
      <c r="EK168" s="2">
        <f t="shared" si="353"/>
        <v>0.98848490078910711</v>
      </c>
      <c r="EL168" s="2">
        <f t="shared" si="354"/>
        <v>0.98668632174416093</v>
      </c>
      <c r="EM168" s="2">
        <f t="shared" si="355"/>
        <v>0.98665670367561842</v>
      </c>
      <c r="EN168" s="2">
        <f t="shared" si="356"/>
        <v>0.98770248448306741</v>
      </c>
      <c r="EO168" s="2">
        <f t="shared" si="356"/>
        <v>0.98627073127880438</v>
      </c>
    </row>
    <row r="169" spans="2:145" x14ac:dyDescent="0.25">
      <c r="B169" s="2">
        <v>142</v>
      </c>
      <c r="C169" s="43">
        <v>45.683</v>
      </c>
      <c r="D169" s="43">
        <v>45.982999999999997</v>
      </c>
      <c r="E169" s="43">
        <v>42.85</v>
      </c>
      <c r="F169" s="43">
        <v>43.216999999999999</v>
      </c>
      <c r="G169" s="43">
        <v>45.533000000000001</v>
      </c>
      <c r="H169" s="43">
        <v>47.633000000000003</v>
      </c>
      <c r="I169" s="43">
        <v>48.283000000000001</v>
      </c>
      <c r="J169" s="43">
        <v>49.35</v>
      </c>
      <c r="K169" s="43">
        <v>49.832999999999998</v>
      </c>
      <c r="L169" s="43">
        <v>50.25</v>
      </c>
      <c r="M169" s="43">
        <v>45.6</v>
      </c>
      <c r="N169" s="43">
        <v>47.183</v>
      </c>
      <c r="O169" s="43">
        <v>47.95</v>
      </c>
      <c r="P169" s="43">
        <v>59.883000000000003</v>
      </c>
      <c r="Q169" s="43">
        <v>106.8</v>
      </c>
      <c r="S169" s="4">
        <f t="shared" si="357"/>
        <v>45.938151793205755</v>
      </c>
      <c r="T169" s="4">
        <f t="shared" si="244"/>
        <v>46.286878942896792</v>
      </c>
      <c r="U169" s="4">
        <f t="shared" si="245"/>
        <v>44.202710390497963</v>
      </c>
      <c r="V169" s="4">
        <f t="shared" si="246"/>
        <v>43.317911217474247</v>
      </c>
      <c r="W169" s="4">
        <f t="shared" si="247"/>
        <v>46.875658568145461</v>
      </c>
      <c r="X169" s="4">
        <f t="shared" si="248"/>
        <v>48.5161356568019</v>
      </c>
      <c r="Y169" s="4">
        <f t="shared" si="249"/>
        <v>49.479385646771128</v>
      </c>
      <c r="Z169" s="4">
        <f t="shared" si="250"/>
        <v>49.183320625478714</v>
      </c>
      <c r="AA169" s="4">
        <f t="shared" si="251"/>
        <v>50.031626194600932</v>
      </c>
      <c r="AB169" s="4">
        <f t="shared" si="252"/>
        <v>50.460780286374153</v>
      </c>
      <c r="AC169" s="4">
        <f t="shared" si="253"/>
        <v>47.324675813377596</v>
      </c>
      <c r="AD169" s="4">
        <f t="shared" si="254"/>
        <v>53.768982592742589</v>
      </c>
      <c r="AE169" s="4">
        <f t="shared" si="255"/>
        <v>57.66327304000724</v>
      </c>
      <c r="AF169" s="4">
        <f t="shared" si="258"/>
        <v>58.994144073052084</v>
      </c>
      <c r="AG169" s="4">
        <f t="shared" si="358"/>
        <v>105.76548309547307</v>
      </c>
      <c r="AI169" s="4">
        <f t="shared" si="259"/>
        <v>-0.25515179320575498</v>
      </c>
      <c r="AJ169" s="4">
        <f t="shared" si="260"/>
        <v>-0.30387894289679451</v>
      </c>
      <c r="AK169" s="4">
        <f t="shared" si="261"/>
        <v>-1.3527103904979612</v>
      </c>
      <c r="AL169" s="4">
        <f t="shared" si="262"/>
        <v>-0.10091121747424836</v>
      </c>
      <c r="AM169" s="4">
        <f t="shared" si="263"/>
        <v>-1.3426585681454597</v>
      </c>
      <c r="AN169" s="4">
        <f t="shared" si="264"/>
        <v>-0.88313565680189754</v>
      </c>
      <c r="AO169" s="4">
        <f t="shared" si="265"/>
        <v>-1.1963856467711267</v>
      </c>
      <c r="AP169" s="4">
        <f t="shared" si="266"/>
        <v>0.16667937452128712</v>
      </c>
      <c r="AQ169" s="4">
        <f t="shared" si="267"/>
        <v>-0.19862619460093356</v>
      </c>
      <c r="AR169" s="4">
        <f t="shared" si="268"/>
        <v>-0.21078028637415258</v>
      </c>
      <c r="AS169" s="4">
        <f t="shared" si="269"/>
        <v>-1.7246758133775941</v>
      </c>
      <c r="AT169" s="4">
        <f t="shared" si="270"/>
        <v>-6.5859825927425888</v>
      </c>
      <c r="AU169" s="4">
        <f t="shared" si="271"/>
        <v>-9.7132730400072376</v>
      </c>
      <c r="AV169" s="4">
        <f t="shared" si="272"/>
        <v>0.88885592694791882</v>
      </c>
      <c r="AW169" s="4">
        <f t="shared" si="272"/>
        <v>1.0345169045269245</v>
      </c>
      <c r="AY169" s="2">
        <f t="shared" si="273"/>
        <v>45.765643322758081</v>
      </c>
      <c r="AZ169" s="2">
        <f t="shared" si="274"/>
        <v>45.851913785906603</v>
      </c>
      <c r="BA169" s="2">
        <f t="shared" si="275"/>
        <v>43.756775610496135</v>
      </c>
      <c r="BB169" s="2">
        <f t="shared" si="276"/>
        <v>42.774492537055735</v>
      </c>
      <c r="BC169" s="2">
        <f t="shared" si="277"/>
        <v>46.314258095136708</v>
      </c>
      <c r="BD169" s="2">
        <f t="shared" si="278"/>
        <v>48.21493051680077</v>
      </c>
      <c r="BE169" s="2">
        <f t="shared" si="279"/>
        <v>49.227850095199315</v>
      </c>
      <c r="BF169" s="2">
        <f t="shared" si="280"/>
        <v>49.083132919041404</v>
      </c>
      <c r="BG169" s="2">
        <f t="shared" si="281"/>
        <v>50.015981533236349</v>
      </c>
      <c r="BH169" s="2">
        <f t="shared" si="282"/>
        <v>50.373776080552958</v>
      </c>
      <c r="BI169" s="2">
        <f t="shared" si="283"/>
        <v>46.517835045699464</v>
      </c>
      <c r="BJ169" s="2">
        <f t="shared" si="284"/>
        <v>45.406477998455934</v>
      </c>
      <c r="BK169" s="2">
        <f t="shared" si="285"/>
        <v>47.38227568783298</v>
      </c>
      <c r="BL169" s="2">
        <f t="shared" si="286"/>
        <v>49.73014590632436</v>
      </c>
      <c r="BM169" s="2">
        <f t="shared" si="286"/>
        <v>50.681326956268073</v>
      </c>
      <c r="BO169" s="2" t="str">
        <f t="shared" si="287"/>
        <v/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59"/>
        <v/>
      </c>
      <c r="CE169" s="2" t="str">
        <f t="shared" si="301"/>
        <v/>
      </c>
      <c r="CF169" s="2" t="str">
        <f t="shared" si="302"/>
        <v/>
      </c>
      <c r="CG169" s="2" t="str">
        <f t="shared" si="303"/>
        <v/>
      </c>
      <c r="CH169" s="2" t="str">
        <f t="shared" si="304"/>
        <v/>
      </c>
      <c r="CI169" s="2" t="str">
        <f t="shared" si="305"/>
        <v/>
      </c>
      <c r="CJ169" s="2" t="str">
        <f t="shared" si="306"/>
        <v/>
      </c>
      <c r="CK169" s="2" t="str">
        <f t="shared" si="307"/>
        <v/>
      </c>
      <c r="CL169" s="2" t="str">
        <f t="shared" si="308"/>
        <v/>
      </c>
      <c r="CM169" s="2">
        <f t="shared" si="309"/>
        <v>49.832999999999998</v>
      </c>
      <c r="CN169" s="2" t="str">
        <f t="shared" si="310"/>
        <v/>
      </c>
      <c r="CO169" s="2" t="str">
        <f t="shared" si="311"/>
        <v/>
      </c>
      <c r="CP169" s="2" t="str">
        <f t="shared" si="312"/>
        <v/>
      </c>
      <c r="CQ169" s="2" t="str">
        <f t="shared" si="313"/>
        <v/>
      </c>
      <c r="CR169" s="2" t="str">
        <f t="shared" si="314"/>
        <v/>
      </c>
      <c r="CS169" s="2" t="str">
        <f t="shared" si="360"/>
        <v/>
      </c>
      <c r="CU169" s="2">
        <f t="shared" si="315"/>
        <v>38.722888571154904</v>
      </c>
      <c r="CV169" s="2">
        <f t="shared" si="316"/>
        <v>39.250292946836979</v>
      </c>
      <c r="CW169" s="2">
        <f t="shared" si="317"/>
        <v>33.235645361180623</v>
      </c>
      <c r="CX169" s="2">
        <f t="shared" si="318"/>
        <v>36.001522238481456</v>
      </c>
      <c r="CY169" s="2">
        <f t="shared" si="319"/>
        <v>40.076141661991883</v>
      </c>
      <c r="CZ169" s="2">
        <f t="shared" si="320"/>
        <v>42.939307295361672</v>
      </c>
      <c r="DA169" s="2">
        <f t="shared" si="321"/>
        <v>44.703930513100424</v>
      </c>
      <c r="DB169" s="2">
        <f t="shared" si="322"/>
        <v>42.963118294816304</v>
      </c>
      <c r="DC169" s="2">
        <f t="shared" si="323"/>
        <v>43.424045251065053</v>
      </c>
      <c r="DD169" s="2">
        <f t="shared" si="324"/>
        <v>43.607704668479847</v>
      </c>
      <c r="DE169" s="2">
        <f t="shared" si="325"/>
        <v>36.255409104943951</v>
      </c>
      <c r="DF169" s="2">
        <f t="shared" si="326"/>
        <v>41.647661976325566</v>
      </c>
      <c r="DG169" s="2">
        <f t="shared" si="327"/>
        <v>45.519030434782607</v>
      </c>
      <c r="DH169" s="2">
        <f t="shared" si="328"/>
        <v>49.976951839303027</v>
      </c>
      <c r="DI169" s="2">
        <f t="shared" si="328"/>
        <v>53.319771118534106</v>
      </c>
      <c r="DK169" s="2">
        <f t="shared" si="329"/>
        <v>45.84568759675566</v>
      </c>
      <c r="DL169" s="2">
        <f t="shared" si="330"/>
        <v>45.92875879101436</v>
      </c>
      <c r="DM169" s="2">
        <f t="shared" si="331"/>
        <v>43.872134275892094</v>
      </c>
      <c r="DN169" s="2">
        <f t="shared" si="332"/>
        <v>42.845872533799572</v>
      </c>
      <c r="DO169" s="2">
        <f t="shared" si="333"/>
        <v>46.379591846245319</v>
      </c>
      <c r="DP169" s="2">
        <f t="shared" si="334"/>
        <v>48.267423216304962</v>
      </c>
      <c r="DQ169" s="2">
        <f t="shared" si="335"/>
        <v>49.272544327578139</v>
      </c>
      <c r="DR169" s="2">
        <f t="shared" si="336"/>
        <v>49.143325156021191</v>
      </c>
      <c r="DS169" s="2">
        <f t="shared" si="337"/>
        <v>50.075085718925763</v>
      </c>
      <c r="DT169" s="2">
        <f t="shared" si="338"/>
        <v>50.438714834216597</v>
      </c>
      <c r="DU169" s="2">
        <f t="shared" si="339"/>
        <v>46.626865464507901</v>
      </c>
      <c r="DV169" s="2">
        <f t="shared" si="340"/>
        <v>45.452734205589245</v>
      </c>
      <c r="DW169" s="2">
        <f t="shared" si="341"/>
        <v>47.405256590498553</v>
      </c>
      <c r="DX169" s="2">
        <f t="shared" si="342"/>
        <v>49.727343398533876</v>
      </c>
      <c r="DY169" s="2">
        <f t="shared" si="342"/>
        <v>50.647830476527076</v>
      </c>
      <c r="EA169" s="2">
        <f t="shared" si="343"/>
        <v>0.9887622444898585</v>
      </c>
      <c r="EB169" s="2">
        <f t="shared" si="344"/>
        <v>0.98849361411726744</v>
      </c>
      <c r="EC169" s="2">
        <f t="shared" si="345"/>
        <v>0.98915444125209384</v>
      </c>
      <c r="ED169" s="2">
        <f t="shared" si="346"/>
        <v>0.98957096091463048</v>
      </c>
      <c r="EE169" s="2">
        <f t="shared" si="347"/>
        <v>0.98963523955946875</v>
      </c>
      <c r="EF169" s="2">
        <f t="shared" si="348"/>
        <v>0.9901479809592989</v>
      </c>
      <c r="EG169" s="2">
        <f t="shared" si="349"/>
        <v>0.99021711306891724</v>
      </c>
      <c r="EH169" s="2">
        <f t="shared" si="350"/>
        <v>0.99026048183635473</v>
      </c>
      <c r="EI169" s="2">
        <f t="shared" si="351"/>
        <v>0.99111354291482434</v>
      </c>
      <c r="EJ169" s="2">
        <f t="shared" si="352"/>
        <v>0.99049353578928068</v>
      </c>
      <c r="EK169" s="2">
        <f t="shared" si="353"/>
        <v>0.98948745334999189</v>
      </c>
      <c r="EL169" s="2">
        <f t="shared" si="354"/>
        <v>0.9878435403203214</v>
      </c>
      <c r="EM169" s="2">
        <f t="shared" si="355"/>
        <v>0.98781646485182528</v>
      </c>
      <c r="EN169" s="2">
        <f t="shared" si="356"/>
        <v>0.98877238373091392</v>
      </c>
      <c r="EO169" s="2">
        <f t="shared" si="356"/>
        <v>0.98746361381896863</v>
      </c>
    </row>
    <row r="170" spans="2:145" x14ac:dyDescent="0.25">
      <c r="B170" s="2">
        <v>143</v>
      </c>
      <c r="C170" s="43">
        <v>46.27</v>
      </c>
      <c r="D170" s="43">
        <v>45.966999999999999</v>
      </c>
      <c r="E170" s="43">
        <v>43.3</v>
      </c>
      <c r="F170" s="43">
        <v>41.7</v>
      </c>
      <c r="G170" s="43">
        <v>46.482999999999997</v>
      </c>
      <c r="H170" s="43">
        <v>48.082999999999998</v>
      </c>
      <c r="I170" s="43">
        <v>49.15</v>
      </c>
      <c r="J170" s="43">
        <v>47.732999999999997</v>
      </c>
      <c r="K170" s="43">
        <v>49.683</v>
      </c>
      <c r="L170" s="43">
        <v>49.933</v>
      </c>
      <c r="M170" s="43">
        <v>45.45</v>
      </c>
      <c r="N170" s="43">
        <v>44.817</v>
      </c>
      <c r="O170" s="43">
        <v>48.582999999999998</v>
      </c>
      <c r="P170" s="43">
        <v>53.466999999999999</v>
      </c>
      <c r="Q170" s="43">
        <v>96.167000000000002</v>
      </c>
      <c r="S170" s="4">
        <f t="shared" si="357"/>
        <v>45.726225987187476</v>
      </c>
      <c r="T170" s="4">
        <f t="shared" si="244"/>
        <v>45.877344067891414</v>
      </c>
      <c r="U170" s="4">
        <f t="shared" si="245"/>
        <v>43.789182774804154</v>
      </c>
      <c r="V170" s="4">
        <f t="shared" si="246"/>
        <v>42.843400827810171</v>
      </c>
      <c r="W170" s="4">
        <f t="shared" si="247"/>
        <v>46.372271250285543</v>
      </c>
      <c r="X170" s="4">
        <f t="shared" si="248"/>
        <v>48.148835435961395</v>
      </c>
      <c r="Y170" s="4">
        <f t="shared" si="249"/>
        <v>49.12351315331081</v>
      </c>
      <c r="Z170" s="4">
        <f t="shared" si="250"/>
        <v>48.923011906946719</v>
      </c>
      <c r="AA170" s="4">
        <f t="shared" si="251"/>
        <v>49.808288375621778</v>
      </c>
      <c r="AB170" s="4">
        <f t="shared" si="252"/>
        <v>50.210722766934893</v>
      </c>
      <c r="AC170" s="4">
        <f t="shared" si="253"/>
        <v>46.59249812121891</v>
      </c>
      <c r="AD170" s="4">
        <f t="shared" si="254"/>
        <v>50.089204544617836</v>
      </c>
      <c r="AE170" s="4">
        <f t="shared" si="255"/>
        <v>53.487866878695812</v>
      </c>
      <c r="AF170" s="4">
        <f t="shared" si="258"/>
        <v>53.980360530194233</v>
      </c>
      <c r="AG170" s="4">
        <f t="shared" si="358"/>
        <v>92.651340805849159</v>
      </c>
      <c r="AI170" s="4">
        <f t="shared" si="259"/>
        <v>0.54377401281252702</v>
      </c>
      <c r="AJ170" s="4">
        <f t="shared" si="260"/>
        <v>8.965593210858458E-2</v>
      </c>
      <c r="AK170" s="4">
        <f t="shared" si="261"/>
        <v>-0.4891827748041564</v>
      </c>
      <c r="AL170" s="4">
        <f t="shared" si="262"/>
        <v>-1.1434008278101686</v>
      </c>
      <c r="AM170" s="4">
        <f t="shared" si="263"/>
        <v>0.11072874971445401</v>
      </c>
      <c r="AN170" s="4">
        <f t="shared" si="264"/>
        <v>-6.5835435961396627E-2</v>
      </c>
      <c r="AO170" s="4">
        <f t="shared" si="265"/>
        <v>2.6486846689188326E-2</v>
      </c>
      <c r="AP170" s="4">
        <f t="shared" si="266"/>
        <v>-1.1900119069467223</v>
      </c>
      <c r="AQ170" s="4">
        <f t="shared" si="267"/>
        <v>-0.12528837562177841</v>
      </c>
      <c r="AR170" s="4">
        <f t="shared" si="268"/>
        <v>-0.27772276693489317</v>
      </c>
      <c r="AS170" s="4">
        <f t="shared" si="269"/>
        <v>-1.1424981212189067</v>
      </c>
      <c r="AT170" s="4">
        <f t="shared" si="270"/>
        <v>-5.2722045446178356</v>
      </c>
      <c r="AU170" s="4">
        <f t="shared" si="271"/>
        <v>-4.9048668786958132</v>
      </c>
      <c r="AV170" s="4">
        <f t="shared" si="272"/>
        <v>-0.51336053019423389</v>
      </c>
      <c r="AW170" s="4">
        <f t="shared" si="272"/>
        <v>3.5156591941508424</v>
      </c>
      <c r="AY170" s="2">
        <f t="shared" si="273"/>
        <v>45.636870129482183</v>
      </c>
      <c r="AZ170" s="2">
        <f t="shared" si="274"/>
        <v>45.665432717761156</v>
      </c>
      <c r="BA170" s="2">
        <f t="shared" si="275"/>
        <v>43.605001060431576</v>
      </c>
      <c r="BB170" s="2">
        <f t="shared" si="276"/>
        <v>42.619838173257193</v>
      </c>
      <c r="BC170" s="2">
        <f t="shared" si="277"/>
        <v>46.156644615258088</v>
      </c>
      <c r="BD170" s="2">
        <f t="shared" si="278"/>
        <v>48.051253427025848</v>
      </c>
      <c r="BE170" s="2">
        <f t="shared" si="279"/>
        <v>49.045202603537113</v>
      </c>
      <c r="BF170" s="2">
        <f t="shared" si="280"/>
        <v>48.896642567947836</v>
      </c>
      <c r="BG170" s="2">
        <f t="shared" si="281"/>
        <v>49.805052829964154</v>
      </c>
      <c r="BH170" s="2">
        <f t="shared" si="282"/>
        <v>50.189315138684812</v>
      </c>
      <c r="BI170" s="2">
        <f t="shared" si="283"/>
        <v>46.334629621828149</v>
      </c>
      <c r="BJ170" s="2">
        <f t="shared" si="284"/>
        <v>45.227726227450859</v>
      </c>
      <c r="BK170" s="2">
        <f t="shared" si="285"/>
        <v>47.185562310815641</v>
      </c>
      <c r="BL170" s="2">
        <f t="shared" si="286"/>
        <v>49.551384727276286</v>
      </c>
      <c r="BM170" s="2">
        <f t="shared" si="286"/>
        <v>50.513725876467028</v>
      </c>
      <c r="BO170" s="2" t="str">
        <f t="shared" si="287"/>
        <v/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59"/>
        <v/>
      </c>
      <c r="CE170" s="2" t="str">
        <f t="shared" si="301"/>
        <v/>
      </c>
      <c r="CF170" s="2" t="str">
        <f t="shared" si="302"/>
        <v/>
      </c>
      <c r="CG170" s="2" t="str">
        <f t="shared" si="303"/>
        <v/>
      </c>
      <c r="CH170" s="2" t="str">
        <f t="shared" si="304"/>
        <v/>
      </c>
      <c r="CI170" s="2" t="str">
        <f t="shared" si="305"/>
        <v/>
      </c>
      <c r="CJ170" s="2" t="str">
        <f t="shared" si="306"/>
        <v/>
      </c>
      <c r="CK170" s="2" t="str">
        <f t="shared" si="307"/>
        <v/>
      </c>
      <c r="CL170" s="2">
        <f t="shared" si="308"/>
        <v>47.732999999999997</v>
      </c>
      <c r="CM170" s="2">
        <f t="shared" si="309"/>
        <v>49.683</v>
      </c>
      <c r="CN170" s="2">
        <f t="shared" si="310"/>
        <v>49.933</v>
      </c>
      <c r="CO170" s="2" t="str">
        <f t="shared" si="311"/>
        <v/>
      </c>
      <c r="CP170" s="2" t="str">
        <f t="shared" si="312"/>
        <v/>
      </c>
      <c r="CQ170" s="2" t="str">
        <f t="shared" si="313"/>
        <v/>
      </c>
      <c r="CR170" s="2" t="str">
        <f t="shared" si="314"/>
        <v/>
      </c>
      <c r="CS170" s="2" t="str">
        <f t="shared" si="360"/>
        <v/>
      </c>
      <c r="CU170" s="2">
        <f t="shared" si="315"/>
        <v>38.448618363339584</v>
      </c>
      <c r="CV170" s="2">
        <f t="shared" si="316"/>
        <v>38.920433763053424</v>
      </c>
      <c r="CW170" s="2">
        <f t="shared" si="317"/>
        <v>32.867999102442383</v>
      </c>
      <c r="CX170" s="2">
        <f t="shared" si="318"/>
        <v>35.710403012375593</v>
      </c>
      <c r="CY170" s="2">
        <f t="shared" si="319"/>
        <v>39.787103456459818</v>
      </c>
      <c r="CZ170" s="2">
        <f t="shared" si="320"/>
        <v>42.666942966189204</v>
      </c>
      <c r="DA170" s="2">
        <f t="shared" si="321"/>
        <v>44.426342852686915</v>
      </c>
      <c r="DB170" s="2">
        <f t="shared" si="322"/>
        <v>42.647726608967858</v>
      </c>
      <c r="DC170" s="2">
        <f t="shared" si="323"/>
        <v>43.080702298956687</v>
      </c>
      <c r="DD170" s="2">
        <f t="shared" si="324"/>
        <v>43.285132193898129</v>
      </c>
      <c r="DE170" s="2">
        <f t="shared" si="325"/>
        <v>35.852566200042936</v>
      </c>
      <c r="DF170" s="2">
        <f t="shared" si="326"/>
        <v>41.379132341692539</v>
      </c>
      <c r="DG170" s="2">
        <f t="shared" si="327"/>
        <v>45.278139130434781</v>
      </c>
      <c r="DH170" s="2">
        <f t="shared" si="328"/>
        <v>49.791031593769276</v>
      </c>
      <c r="DI170" s="2">
        <f t="shared" si="328"/>
        <v>53.19628730860574</v>
      </c>
      <c r="DK170" s="2">
        <f t="shared" si="329"/>
        <v>45.711379515440619</v>
      </c>
      <c r="DL170" s="2">
        <f t="shared" si="330"/>
        <v>45.737038312013851</v>
      </c>
      <c r="DM170" s="2">
        <f t="shared" si="331"/>
        <v>43.712368070260823</v>
      </c>
      <c r="DN170" s="2">
        <f t="shared" si="332"/>
        <v>42.686249154696775</v>
      </c>
      <c r="DO170" s="2">
        <f t="shared" si="333"/>
        <v>46.217485043950575</v>
      </c>
      <c r="DP170" s="2">
        <f t="shared" si="334"/>
        <v>48.100113625836165</v>
      </c>
      <c r="DQ170" s="2">
        <f t="shared" si="335"/>
        <v>49.086819662116483</v>
      </c>
      <c r="DR170" s="2">
        <f t="shared" si="336"/>
        <v>48.952694773725675</v>
      </c>
      <c r="DS170" s="2">
        <f t="shared" si="337"/>
        <v>49.860039267299143</v>
      </c>
      <c r="DT170" s="2">
        <f t="shared" si="338"/>
        <v>50.249748905236743</v>
      </c>
      <c r="DU170" s="2">
        <f t="shared" si="339"/>
        <v>46.436194704730667</v>
      </c>
      <c r="DV170" s="2">
        <f t="shared" si="340"/>
        <v>45.270919989877328</v>
      </c>
      <c r="DW170" s="2">
        <f t="shared" si="341"/>
        <v>47.207018081360587</v>
      </c>
      <c r="DX170" s="2">
        <f t="shared" si="342"/>
        <v>49.548902948948452</v>
      </c>
      <c r="DY170" s="2">
        <f t="shared" si="342"/>
        <v>50.482665913276534</v>
      </c>
      <c r="EA170" s="2">
        <f t="shared" si="343"/>
        <v>0.9897409009606658</v>
      </c>
      <c r="EB170" s="2">
        <f t="shared" si="344"/>
        <v>0.9894954161212699</v>
      </c>
      <c r="EC170" s="2">
        <f t="shared" si="345"/>
        <v>0.99009928469347885</v>
      </c>
      <c r="ED170" s="2">
        <f t="shared" si="346"/>
        <v>0.99047986723263892</v>
      </c>
      <c r="EE170" s="2">
        <f t="shared" si="347"/>
        <v>0.99053859745884365</v>
      </c>
      <c r="EF170" s="2">
        <f t="shared" si="348"/>
        <v>0.99100705612411399</v>
      </c>
      <c r="EG170" s="2">
        <f t="shared" si="349"/>
        <v>0.99107021442630794</v>
      </c>
      <c r="EH170" s="2">
        <f t="shared" si="350"/>
        <v>0.99110983524212737</v>
      </c>
      <c r="EI170" s="2">
        <f t="shared" si="351"/>
        <v>0.99188911281563952</v>
      </c>
      <c r="EJ170" s="2">
        <f t="shared" si="352"/>
        <v>0.99132274336740678</v>
      </c>
      <c r="EK170" s="2">
        <f t="shared" si="353"/>
        <v>0.99040356689980791</v>
      </c>
      <c r="EL170" s="2">
        <f t="shared" si="354"/>
        <v>0.98890130543309096</v>
      </c>
      <c r="EM170" s="2">
        <f t="shared" si="355"/>
        <v>0.98887655934311247</v>
      </c>
      <c r="EN170" s="2">
        <f t="shared" si="356"/>
        <v>0.98975016636436919</v>
      </c>
      <c r="EO170" s="2">
        <f t="shared" si="356"/>
        <v>0.98855405428187137</v>
      </c>
    </row>
    <row r="171" spans="2:145" x14ac:dyDescent="0.25">
      <c r="B171" s="2">
        <v>144</v>
      </c>
      <c r="C171" s="43">
        <v>45.174999999999997</v>
      </c>
      <c r="D171" s="43">
        <v>46.332999999999998</v>
      </c>
      <c r="E171" s="43">
        <v>43.517000000000003</v>
      </c>
      <c r="F171" s="43">
        <v>42.75</v>
      </c>
      <c r="G171" s="43">
        <v>45.317</v>
      </c>
      <c r="H171" s="43">
        <v>48.167000000000002</v>
      </c>
      <c r="I171" s="43">
        <v>48.567</v>
      </c>
      <c r="J171" s="43">
        <v>49.2</v>
      </c>
      <c r="K171" s="43">
        <v>49.383000000000003</v>
      </c>
      <c r="L171" s="43">
        <v>50.232999999999997</v>
      </c>
      <c r="M171" s="43">
        <v>44.8</v>
      </c>
      <c r="N171" s="43">
        <v>43.45</v>
      </c>
      <c r="O171" s="43">
        <v>47.366999999999997</v>
      </c>
      <c r="P171" s="43">
        <v>49.332999999999998</v>
      </c>
      <c r="Q171" s="43">
        <v>81</v>
      </c>
      <c r="S171" s="4">
        <f t="shared" si="357"/>
        <v>45.547619279815272</v>
      </c>
      <c r="T171" s="4">
        <f t="shared" ref="T171:T227" si="361">AZ171 + (D$3 * _xlfn.NORM.DIST($B171, D$7, ABS(D$11), FALSE) * _xlfn.NORM.DIST(($B171 - D$7)*D$15, 0, ABS(D$11), TRUE) * 2)
               + (D$4 * _xlfn.NORM.DIST($B171, D$8, ABS(D$12), FALSE) * _xlfn.NORM.DIST(($B171 - D$8)*D$16, 0, ABS(D$12), TRUE) * 2)
               + (D$5 * _xlfn.NORM.DIST($B171, D$9, ABS(D$13), FALSE) * _xlfn.NORM.DIST(($B171 - D$9)*D$17, 0, ABS(D$13), TRUE) * 2)
               + (D$6 * _xlfn.NORM.DIST($B171, D$10, ABS(D$14), FALSE) * _xlfn.NORM.DIST(($B171 - D$10)*D$18, 0, ABS(D$14), TRUE) * 2)</f>
        <v>45.567408083570378</v>
      </c>
      <c r="U171" s="4">
        <f t="shared" ref="U171:U227" si="362">BA171 + (E$3 * _xlfn.NORM.DIST($B171, E$7, ABS(E$11), FALSE) * _xlfn.NORM.DIST(($B171 - E$7)*E$15, 0, ABS(E$11), TRUE) * 2)
               + (E$4 * _xlfn.NORM.DIST($B171, E$8, ABS(E$12), FALSE) * _xlfn.NORM.DIST(($B171 - E$8)*E$16, 0, ABS(E$12), TRUE) * 2)
               + (E$5 * _xlfn.NORM.DIST($B171, E$9, ABS(E$13), FALSE) * _xlfn.NORM.DIST(($B171 - E$9)*E$17, 0, ABS(E$13), TRUE) * 2)
               + (E$6 * _xlfn.NORM.DIST($B171, E$10, ABS(E$14), FALSE) * _xlfn.NORM.DIST(($B171 - E$10)*E$18, 0, ABS(E$14), TRUE) * 2)</f>
        <v>43.518056960385074</v>
      </c>
      <c r="V171" s="4">
        <f t="shared" ref="V171:V227" si="363">BB171 + (F$3 * _xlfn.NORM.DIST($B171, F$7, ABS(F$11), FALSE) * _xlfn.NORM.DIST(($B171 - F$7)*F$15, 0, ABS(F$11), TRUE) * 2)
               + (F$4 * _xlfn.NORM.DIST($B171, F$8, ABS(F$12), FALSE) * _xlfn.NORM.DIST(($B171 - F$8)*F$16, 0, ABS(F$12), TRUE) * 2)
               + (F$5 * _xlfn.NORM.DIST($B171, F$9, ABS(F$13), FALSE) * _xlfn.NORM.DIST(($B171 - F$9)*F$17, 0, ABS(F$13), TRUE) * 2)
               + (F$6 * _xlfn.NORM.DIST($B171, F$10, ABS(F$14), FALSE) * _xlfn.NORM.DIST(($B171 - F$10)*F$18, 0, ABS(F$14), TRUE) * 2)</f>
        <v>42.54499320179702</v>
      </c>
      <c r="W171" s="4">
        <f t="shared" ref="W171:W227" si="364">BC171 + (G$3 * _xlfn.NORM.DIST($B171, G$7, ABS(G$11), FALSE) * _xlfn.NORM.DIST(($B171 - G$7)*G$15, 0, ABS(G$11), TRUE) * 2)
               + (G$4 * _xlfn.NORM.DIST($B171, G$8, ABS(G$12), FALSE) * _xlfn.NORM.DIST(($B171 - G$8)*G$16, 0, ABS(G$12), TRUE) * 2)
               + (G$5 * _xlfn.NORM.DIST($B171, G$9, ABS(G$13), FALSE) * _xlfn.NORM.DIST(($B171 - G$9)*G$17, 0, ABS(G$13), TRUE) * 2)
               + (G$6 * _xlfn.NORM.DIST($B171, G$10, ABS(G$14), FALSE) * _xlfn.NORM.DIST(($B171 - G$10)*G$18, 0, ABS(G$14), TRUE) * 2)</f>
        <v>46.069538834660563</v>
      </c>
      <c r="X171" s="4">
        <f t="shared" ref="X171:X227" si="365">BD171 + (H$3 * _xlfn.NORM.DIST($B171, H$7, ABS(H$11), FALSE) * _xlfn.NORM.DIST(($B171 - H$7)*H$15, 0, ABS(H$11), TRUE) * 2)
               + (H$4 * _xlfn.NORM.DIST($B171, H$8, ABS(H$12), FALSE) * _xlfn.NORM.DIST(($B171 - H$8)*H$16, 0, ABS(H$12), TRUE) * 2)
               + (H$5 * _xlfn.NORM.DIST($B171, H$9, ABS(H$13), FALSE) * _xlfn.NORM.DIST(($B171 - H$9)*H$17, 0, ABS(H$13), TRUE) * 2)
               + (H$6 * _xlfn.NORM.DIST($B171, H$10, ABS(H$14), FALSE) * _xlfn.NORM.DIST(($B171 - H$10)*H$18, 0, ABS(H$14), TRUE) * 2)</f>
        <v>47.913992667679608</v>
      </c>
      <c r="Y171" s="4">
        <f t="shared" ref="Y171:Y227" si="366">BE171 + (I$3 * _xlfn.NORM.DIST($B171, I$7, ABS(I$11), FALSE) * _xlfn.NORM.DIST(($B171 - I$7)*I$15, 0, ABS(I$11), TRUE) * 2)
               + (I$4 * _xlfn.NORM.DIST($B171, I$8, ABS(I$12), FALSE) * _xlfn.NORM.DIST(($B171 - I$8)*I$16, 0, ABS(I$12), TRUE) * 2)
               + (I$5 * _xlfn.NORM.DIST($B171, I$9, ABS(I$13), FALSE) * _xlfn.NORM.DIST(($B171 - I$9)*I$17, 0, ABS(I$13), TRUE) * 2)
               + (I$6 * _xlfn.NORM.DIST($B171, I$10, ABS(I$14), FALSE) * _xlfn.NORM.DIST(($B171 - I$10)*I$18, 0, ABS(I$14), TRUE) * 2)</f>
        <v>48.883067618641192</v>
      </c>
      <c r="Z171" s="4">
        <f t="shared" ref="Z171:Z227" si="367">BF171 + (J$3 * _xlfn.NORM.DIST($B171, J$7, ABS(J$11), FALSE) * _xlfn.NORM.DIST(($B171 - J$7)*J$15, 0, ABS(J$11), TRUE) * 2)
               + (J$4 * _xlfn.NORM.DIST($B171, J$8, ABS(J$12), FALSE) * _xlfn.NORM.DIST(($B171 - J$8)*J$16, 0, ABS(J$12), TRUE) * 2)
               + (J$5 * _xlfn.NORM.DIST($B171, J$9, ABS(J$13), FALSE) * _xlfn.NORM.DIST(($B171 - J$9)*J$17, 0, ABS(J$13), TRUE) * 2)
               + (J$6 * _xlfn.NORM.DIST($B171, J$10, ABS(J$14), FALSE) * _xlfn.NORM.DIST(($B171 - J$10)*J$18, 0, ABS(J$14), TRUE) * 2)</f>
        <v>48.715734809635101</v>
      </c>
      <c r="AA171" s="4">
        <f t="shared" ref="AA171:AA227" si="368">BG171 + (K$3 * _xlfn.NORM.DIST($B171, K$7, ABS(K$11), FALSE) * _xlfn.NORM.DIST(($B171 - K$7)*K$15, 0, ABS(K$11), TRUE) * 2)
               + (K$4 * _xlfn.NORM.DIST($B171, K$8, ABS(K$12), FALSE) * _xlfn.NORM.DIST(($B171 - K$8)*K$16, 0, ABS(K$12), TRUE) * 2)
               + (K$5 * _xlfn.NORM.DIST($B171, K$9, ABS(K$13), FALSE) * _xlfn.NORM.DIST(($B171 - K$9)*K$17, 0, ABS(K$13), TRUE) * 2)
               + (K$6 * _xlfn.NORM.DIST($B171, K$10, ABS(K$14), FALSE) * _xlfn.NORM.DIST(($B171 - K$10)*K$18, 0, ABS(K$14), TRUE) * 2)</f>
        <v>49.594423339572231</v>
      </c>
      <c r="AB171" s="4">
        <f t="shared" ref="AB171:AB227" si="369">BH171 + (L$3 * _xlfn.NORM.DIST($B171, L$7, ABS(L$11), FALSE) * _xlfn.NORM.DIST(($B171 - L$7)*L$15, 0, ABS(L$11), TRUE) * 2)
               + (L$4 * _xlfn.NORM.DIST($B171, L$8, ABS(L$12), FALSE) * _xlfn.NORM.DIST(($B171 - L$8)*L$16, 0, ABS(L$12), TRUE) * 2)
               + (L$5 * _xlfn.NORM.DIST($B171, L$9, ABS(L$13), FALSE) * _xlfn.NORM.DIST(($B171 - L$9)*L$17, 0, ABS(L$13), TRUE) * 2)
               + (L$6 * _xlfn.NORM.DIST($B171, L$10, ABS(L$14), FALSE) * _xlfn.NORM.DIST(($B171 - L$10)*L$18, 0, ABS(L$14), TRUE) * 2)</f>
        <v>50.008979371117512</v>
      </c>
      <c r="AC171" s="4">
        <f t="shared" ref="AC171:AC227" si="370">BI171 + (M$3 * _xlfn.NORM.DIST($B171, M$7, ABS(M$11), FALSE) * _xlfn.NORM.DIST(($B171 - M$7)*M$15, 0, ABS(M$11), TRUE) * 2)
               + (M$4 * _xlfn.NORM.DIST($B171, M$8, ABS(M$12), FALSE) * _xlfn.NORM.DIST(($B171 - M$8)*M$16, 0, ABS(M$12), TRUE) * 2)
               + (M$5 * _xlfn.NORM.DIST($B171, M$9, ABS(M$13), FALSE) * _xlfn.NORM.DIST(($B171 - M$9)*M$17, 0, ABS(M$13), TRUE) * 2)
               + (M$6 * _xlfn.NORM.DIST($B171, M$10, ABS(M$14), FALSE) * _xlfn.NORM.DIST(($B171 - M$10)*M$18, 0, ABS(M$14), TRUE) * 2)</f>
        <v>46.218946372245973</v>
      </c>
      <c r="AD171" s="4">
        <f t="shared" ref="AD171:AD227" si="371">BJ171 + (N$3 * _xlfn.NORM.DIST($B171, N$7, ABS(N$11), FALSE) * _xlfn.NORM.DIST(($B171 - N$7)*N$15, 0, ABS(N$11), TRUE) * 2)
               + (N$4 * _xlfn.NORM.DIST($B171, N$8, ABS(N$12), FALSE) * _xlfn.NORM.DIST(($B171 - N$8)*N$16, 0, ABS(N$12), TRUE) * 2)
               + (N$5 * _xlfn.NORM.DIST($B171, N$9, ABS(N$13), FALSE) * _xlfn.NORM.DIST(($B171 - N$9)*N$17, 0, ABS(N$13), TRUE) * 2)
               + (N$6 * _xlfn.NORM.DIST($B171, N$10, ABS(N$14), FALSE) * _xlfn.NORM.DIST(($B171 - N$10)*N$18, 0, ABS(N$14), TRUE) * 2)</f>
        <v>47.504999355748843</v>
      </c>
      <c r="AE171" s="4">
        <f t="shared" ref="AE171:AE227" si="372">BK171 + (O$3 * _xlfn.NORM.DIST($B171, O$7, ABS(O$11), FALSE) * _xlfn.NORM.DIST(($B171 - O$7)*O$15, 0, ABS(O$11), TRUE) * 2)
               + (O$4 * _xlfn.NORM.DIST($B171, O$8, ABS(O$12), FALSE) * _xlfn.NORM.DIST(($B171 - O$8)*O$16, 0, ABS(O$12), TRUE) * 2)
               + (O$5 * _xlfn.NORM.DIST($B171, O$9, ABS(O$13), FALSE) * _xlfn.NORM.DIST(($B171 - O$9)*O$17, 0, ABS(O$13), TRUE) * 2)
               + (O$6 * _xlfn.NORM.DIST($B171, O$10, ABS(O$14), FALSE) * _xlfn.NORM.DIST(($B171 - O$10)*O$18, 0, ABS(O$14), TRUE) * 2)</f>
        <v>50.386861260892665</v>
      </c>
      <c r="AF171" s="4">
        <f t="shared" si="258"/>
        <v>51.137643465129969</v>
      </c>
      <c r="AG171" s="4">
        <f t="shared" si="358"/>
        <v>78.397563246499857</v>
      </c>
      <c r="AI171" s="4">
        <f t="shared" si="259"/>
        <v>-0.37261927981527521</v>
      </c>
      <c r="AJ171" s="4">
        <f t="shared" si="260"/>
        <v>0.76559191642962077</v>
      </c>
      <c r="AK171" s="4">
        <f t="shared" si="261"/>
        <v>-1.0569603850711928E-3</v>
      </c>
      <c r="AL171" s="4">
        <f t="shared" si="262"/>
        <v>0.20500679820298018</v>
      </c>
      <c r="AM171" s="4">
        <f t="shared" si="263"/>
        <v>-0.75253883466056237</v>
      </c>
      <c r="AN171" s="4">
        <f t="shared" si="264"/>
        <v>0.25300733232039363</v>
      </c>
      <c r="AO171" s="4">
        <f t="shared" si="265"/>
        <v>-0.31606761864119193</v>
      </c>
      <c r="AP171" s="4">
        <f t="shared" si="266"/>
        <v>0.48426519036490134</v>
      </c>
      <c r="AQ171" s="4">
        <f t="shared" si="267"/>
        <v>-0.21142333957222803</v>
      </c>
      <c r="AR171" s="4">
        <f t="shared" si="268"/>
        <v>0.22402062888248508</v>
      </c>
      <c r="AS171" s="4">
        <f t="shared" si="269"/>
        <v>-1.4189463722459763</v>
      </c>
      <c r="AT171" s="4">
        <f t="shared" si="270"/>
        <v>-4.0549993557488406</v>
      </c>
      <c r="AU171" s="4">
        <f t="shared" si="271"/>
        <v>-3.019861260892668</v>
      </c>
      <c r="AV171" s="4">
        <f t="shared" si="272"/>
        <v>-1.8046434651299705</v>
      </c>
      <c r="AW171" s="4">
        <f t="shared" si="272"/>
        <v>2.6024367535001431</v>
      </c>
      <c r="AY171" s="2">
        <f t="shared" si="273"/>
        <v>45.507745944131237</v>
      </c>
      <c r="AZ171" s="2">
        <f t="shared" si="274"/>
        <v>45.478627704455171</v>
      </c>
      <c r="BA171" s="2">
        <f t="shared" si="275"/>
        <v>43.45271790805981</v>
      </c>
      <c r="BB171" s="2">
        <f t="shared" si="276"/>
        <v>42.464864797449387</v>
      </c>
      <c r="BC171" s="2">
        <f t="shared" si="277"/>
        <v>45.998748688467259</v>
      </c>
      <c r="BD171" s="2">
        <f t="shared" si="278"/>
        <v>47.887345410377442</v>
      </c>
      <c r="BE171" s="2">
        <f t="shared" si="279"/>
        <v>48.862361216198117</v>
      </c>
      <c r="BF171" s="2">
        <f t="shared" si="280"/>
        <v>48.709891805309923</v>
      </c>
      <c r="BG171" s="2">
        <f t="shared" si="281"/>
        <v>49.593859059111338</v>
      </c>
      <c r="BH171" s="2">
        <f t="shared" si="282"/>
        <v>50.004566475464074</v>
      </c>
      <c r="BI171" s="2">
        <f t="shared" si="283"/>
        <v>46.150958697808591</v>
      </c>
      <c r="BJ171" s="2">
        <f t="shared" si="284"/>
        <v>45.048795484307533</v>
      </c>
      <c r="BK171" s="2">
        <f t="shared" si="285"/>
        <v>46.988759382568844</v>
      </c>
      <c r="BL171" s="2">
        <f t="shared" si="286"/>
        <v>49.372657967306232</v>
      </c>
      <c r="BM171" s="2">
        <f t="shared" si="286"/>
        <v>50.346292467366432</v>
      </c>
      <c r="BO171" s="2" t="str">
        <f t="shared" si="287"/>
        <v/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59"/>
        <v/>
      </c>
      <c r="CE171" s="2" t="str">
        <f t="shared" si="301"/>
        <v/>
      </c>
      <c r="CF171" s="2" t="str">
        <f t="shared" si="302"/>
        <v/>
      </c>
      <c r="CG171" s="2" t="str">
        <f t="shared" si="303"/>
        <v/>
      </c>
      <c r="CH171" s="2" t="str">
        <f t="shared" si="304"/>
        <v/>
      </c>
      <c r="CI171" s="2" t="str">
        <f t="shared" si="305"/>
        <v/>
      </c>
      <c r="CJ171" s="2" t="str">
        <f t="shared" si="306"/>
        <v/>
      </c>
      <c r="CK171" s="2">
        <f t="shared" si="307"/>
        <v>48.567</v>
      </c>
      <c r="CL171" s="2">
        <f t="shared" si="308"/>
        <v>49.2</v>
      </c>
      <c r="CM171" s="2">
        <f t="shared" si="309"/>
        <v>49.383000000000003</v>
      </c>
      <c r="CN171" s="2">
        <f t="shared" si="310"/>
        <v>50.232999999999997</v>
      </c>
      <c r="CO171" s="2" t="str">
        <f t="shared" si="311"/>
        <v/>
      </c>
      <c r="CP171" s="2" t="str">
        <f t="shared" si="312"/>
        <v/>
      </c>
      <c r="CQ171" s="2" t="str">
        <f t="shared" si="313"/>
        <v/>
      </c>
      <c r="CR171" s="2" t="str">
        <f t="shared" si="314"/>
        <v/>
      </c>
      <c r="CS171" s="2" t="str">
        <f t="shared" si="360"/>
        <v/>
      </c>
      <c r="CU171" s="2">
        <f t="shared" si="315"/>
        <v>38.174348155524257</v>
      </c>
      <c r="CV171" s="2">
        <f t="shared" si="316"/>
        <v>38.590574579269877</v>
      </c>
      <c r="CW171" s="2">
        <f t="shared" si="317"/>
        <v>32.500352843704142</v>
      </c>
      <c r="CX171" s="2">
        <f t="shared" si="318"/>
        <v>35.41928378626973</v>
      </c>
      <c r="CY171" s="2">
        <f t="shared" si="319"/>
        <v>39.498065250927759</v>
      </c>
      <c r="CZ171" s="2">
        <f t="shared" si="320"/>
        <v>42.394578637016735</v>
      </c>
      <c r="DA171" s="2">
        <f t="shared" si="321"/>
        <v>44.148755192273399</v>
      </c>
      <c r="DB171" s="2">
        <f t="shared" si="322"/>
        <v>42.332334923119404</v>
      </c>
      <c r="DC171" s="2">
        <f t="shared" si="323"/>
        <v>42.737359346848322</v>
      </c>
      <c r="DD171" s="2">
        <f t="shared" si="324"/>
        <v>42.962559719316417</v>
      </c>
      <c r="DE171" s="2">
        <f t="shared" si="325"/>
        <v>35.449723295141929</v>
      </c>
      <c r="DF171" s="2">
        <f t="shared" si="326"/>
        <v>41.110602707059506</v>
      </c>
      <c r="DG171" s="2">
        <f t="shared" si="327"/>
        <v>45.037247826086954</v>
      </c>
      <c r="DH171" s="2">
        <f t="shared" si="328"/>
        <v>49.605111348235525</v>
      </c>
      <c r="DI171" s="2">
        <f t="shared" si="328"/>
        <v>53.072803498677374</v>
      </c>
      <c r="DK171" s="2">
        <f t="shared" si="329"/>
        <v>45.577071434125571</v>
      </c>
      <c r="DL171" s="2">
        <f t="shared" si="330"/>
        <v>45.545317833013328</v>
      </c>
      <c r="DM171" s="2">
        <f t="shared" si="331"/>
        <v>43.552601864629551</v>
      </c>
      <c r="DN171" s="2">
        <f t="shared" si="332"/>
        <v>42.526625775593978</v>
      </c>
      <c r="DO171" s="2">
        <f t="shared" si="333"/>
        <v>46.055378241655816</v>
      </c>
      <c r="DP171" s="2">
        <f t="shared" si="334"/>
        <v>47.932804035367369</v>
      </c>
      <c r="DQ171" s="2">
        <f t="shared" si="335"/>
        <v>48.901094996654834</v>
      </c>
      <c r="DR171" s="2">
        <f t="shared" si="336"/>
        <v>48.762064391430158</v>
      </c>
      <c r="DS171" s="2">
        <f t="shared" si="337"/>
        <v>49.644992815672524</v>
      </c>
      <c r="DT171" s="2">
        <f t="shared" si="338"/>
        <v>50.060782976256903</v>
      </c>
      <c r="DU171" s="2">
        <f t="shared" si="339"/>
        <v>46.245523944953433</v>
      </c>
      <c r="DV171" s="2">
        <f t="shared" si="340"/>
        <v>45.089105774165418</v>
      </c>
      <c r="DW171" s="2">
        <f t="shared" si="341"/>
        <v>47.008779572222629</v>
      </c>
      <c r="DX171" s="2">
        <f t="shared" si="342"/>
        <v>49.370462499363022</v>
      </c>
      <c r="DY171" s="2">
        <f t="shared" si="342"/>
        <v>50.317501350026006</v>
      </c>
      <c r="EA171" s="2">
        <f t="shared" si="343"/>
        <v>0.99063513691039562</v>
      </c>
      <c r="EB171" s="2">
        <f t="shared" si="344"/>
        <v>0.99041084248189049</v>
      </c>
      <c r="EC171" s="2">
        <f t="shared" si="345"/>
        <v>0.99096256731271315</v>
      </c>
      <c r="ED171" s="2">
        <f t="shared" si="346"/>
        <v>0.99131025659981442</v>
      </c>
      <c r="EE171" s="2">
        <f t="shared" si="347"/>
        <v>0.99136390877351266</v>
      </c>
      <c r="EF171" s="2">
        <f t="shared" si="348"/>
        <v>0.9917918427438025</v>
      </c>
      <c r="EG171" s="2">
        <f t="shared" si="349"/>
        <v>0.9918495347447569</v>
      </c>
      <c r="EH171" s="2">
        <f t="shared" si="350"/>
        <v>0.99188572608266401</v>
      </c>
      <c r="EI171" s="2">
        <f t="shared" si="351"/>
        <v>0.99259750002776448</v>
      </c>
      <c r="EJ171" s="2">
        <f t="shared" si="352"/>
        <v>0.9920802010928772</v>
      </c>
      <c r="EK171" s="2">
        <f t="shared" si="353"/>
        <v>0.99124055267299771</v>
      </c>
      <c r="EL171" s="2">
        <f t="shared" si="354"/>
        <v>0.98986797567377427</v>
      </c>
      <c r="EM171" s="2">
        <f t="shared" si="355"/>
        <v>0.98984536277794166</v>
      </c>
      <c r="EN171" s="2">
        <f t="shared" si="356"/>
        <v>0.99064360232849913</v>
      </c>
      <c r="EO171" s="2">
        <f t="shared" si="356"/>
        <v>0.9895506496975246</v>
      </c>
    </row>
    <row r="172" spans="2:145" x14ac:dyDescent="0.25">
      <c r="B172" s="2">
        <v>145</v>
      </c>
      <c r="C172" s="43">
        <v>45.381</v>
      </c>
      <c r="D172" s="43">
        <v>45.116999999999997</v>
      </c>
      <c r="E172" s="43">
        <v>43.417000000000002</v>
      </c>
      <c r="F172" s="43">
        <v>43.317</v>
      </c>
      <c r="G172" s="43">
        <v>46.133000000000003</v>
      </c>
      <c r="H172" s="43">
        <v>47.683</v>
      </c>
      <c r="I172" s="43">
        <v>49.417000000000002</v>
      </c>
      <c r="J172" s="43">
        <v>48.817</v>
      </c>
      <c r="K172" s="43">
        <v>49.466999999999999</v>
      </c>
      <c r="L172" s="43">
        <v>50.116999999999997</v>
      </c>
      <c r="M172" s="43">
        <v>45.767000000000003</v>
      </c>
      <c r="N172" s="43">
        <v>44.017000000000003</v>
      </c>
      <c r="O172" s="43">
        <v>46.317</v>
      </c>
      <c r="P172" s="43">
        <v>48.383000000000003</v>
      </c>
      <c r="Q172" s="43">
        <v>66.367000000000004</v>
      </c>
      <c r="S172" s="4">
        <f t="shared" si="357"/>
        <v>45.39355160339796</v>
      </c>
      <c r="T172" s="4">
        <f t="shared" si="361"/>
        <v>45.323375643560368</v>
      </c>
      <c r="U172" s="4">
        <f t="shared" si="362"/>
        <v>43.319805465228839</v>
      </c>
      <c r="V172" s="4">
        <f t="shared" si="363"/>
        <v>42.334553333292952</v>
      </c>
      <c r="W172" s="4">
        <f t="shared" si="364"/>
        <v>45.860396580598433</v>
      </c>
      <c r="X172" s="4">
        <f t="shared" si="365"/>
        <v>47.729337382398207</v>
      </c>
      <c r="Y172" s="4">
        <f t="shared" si="366"/>
        <v>48.683976492212821</v>
      </c>
      <c r="Z172" s="4">
        <f t="shared" si="367"/>
        <v>48.523982169522391</v>
      </c>
      <c r="AA172" s="4">
        <f t="shared" si="368"/>
        <v>49.382497598307722</v>
      </c>
      <c r="AB172" s="4">
        <f t="shared" si="369"/>
        <v>49.820306302300608</v>
      </c>
      <c r="AC172" s="4">
        <f t="shared" si="370"/>
        <v>45.981586982845677</v>
      </c>
      <c r="AD172" s="4">
        <f t="shared" si="371"/>
        <v>45.942930976393995</v>
      </c>
      <c r="AE172" s="4">
        <f t="shared" si="372"/>
        <v>48.395945704546655</v>
      </c>
      <c r="AF172" s="4">
        <f t="shared" si="258"/>
        <v>49.777019248840396</v>
      </c>
      <c r="AG172" s="4">
        <f t="shared" si="358"/>
        <v>66.20937981074357</v>
      </c>
      <c r="AI172" s="4">
        <f t="shared" si="259"/>
        <v>-1.2551603397959354E-2</v>
      </c>
      <c r="AJ172" s="4">
        <f t="shared" si="260"/>
        <v>-0.20637564356037075</v>
      </c>
      <c r="AK172" s="4">
        <f t="shared" si="261"/>
        <v>9.7194534771162466E-2</v>
      </c>
      <c r="AL172" s="4">
        <f t="shared" si="262"/>
        <v>0.98244666670704817</v>
      </c>
      <c r="AM172" s="4">
        <f t="shared" si="263"/>
        <v>0.27260341940156962</v>
      </c>
      <c r="AN172" s="4">
        <f t="shared" si="264"/>
        <v>-4.6337382398206728E-2</v>
      </c>
      <c r="AO172" s="4">
        <f t="shared" si="265"/>
        <v>0.73302350778718051</v>
      </c>
      <c r="AP172" s="4">
        <f t="shared" si="266"/>
        <v>0.29301783047760921</v>
      </c>
      <c r="AQ172" s="4">
        <f t="shared" si="267"/>
        <v>8.4502401692276408E-2</v>
      </c>
      <c r="AR172" s="4">
        <f t="shared" si="268"/>
        <v>0.29669369769938925</v>
      </c>
      <c r="AS172" s="4">
        <f t="shared" si="269"/>
        <v>-0.2145869828456739</v>
      </c>
      <c r="AT172" s="4">
        <f t="shared" si="270"/>
        <v>-1.9259309763939925</v>
      </c>
      <c r="AU172" s="4">
        <f t="shared" si="271"/>
        <v>-2.0789457045466548</v>
      </c>
      <c r="AV172" s="4">
        <f t="shared" si="272"/>
        <v>-1.3940192488403937</v>
      </c>
      <c r="AW172" s="4">
        <f t="shared" si="272"/>
        <v>0.15762018925643417</v>
      </c>
      <c r="AY172" s="2">
        <f t="shared" si="273"/>
        <v>45.37828923094181</v>
      </c>
      <c r="AZ172" s="2">
        <f t="shared" si="274"/>
        <v>45.291514771829235</v>
      </c>
      <c r="BA172" s="2">
        <f t="shared" si="275"/>
        <v>43.299953151543647</v>
      </c>
      <c r="BB172" s="2">
        <f t="shared" si="276"/>
        <v>42.309589694016879</v>
      </c>
      <c r="BC172" s="2">
        <f t="shared" si="277"/>
        <v>45.840584899213468</v>
      </c>
      <c r="BD172" s="2">
        <f t="shared" si="278"/>
        <v>47.723218721166639</v>
      </c>
      <c r="BE172" s="2">
        <f t="shared" si="279"/>
        <v>48.679336015100837</v>
      </c>
      <c r="BF172" s="2">
        <f t="shared" si="280"/>
        <v>48.522894117344883</v>
      </c>
      <c r="BG172" s="2">
        <f t="shared" si="281"/>
        <v>49.382414714322302</v>
      </c>
      <c r="BH172" s="2">
        <f t="shared" si="282"/>
        <v>49.819545531070005</v>
      </c>
      <c r="BI172" s="2">
        <f t="shared" si="283"/>
        <v>45.966845842359241</v>
      </c>
      <c r="BJ172" s="2">
        <f t="shared" si="284"/>
        <v>44.869693322808921</v>
      </c>
      <c r="BK172" s="2">
        <f t="shared" si="285"/>
        <v>46.791870737741597</v>
      </c>
      <c r="BL172" s="2">
        <f t="shared" si="286"/>
        <v>49.193962111400673</v>
      </c>
      <c r="BM172" s="2">
        <f t="shared" si="286"/>
        <v>50.179016342114537</v>
      </c>
      <c r="BO172" s="2" t="str">
        <f t="shared" si="287"/>
        <v/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59"/>
        <v/>
      </c>
      <c r="CE172" s="2" t="str">
        <f t="shared" si="301"/>
        <v/>
      </c>
      <c r="CF172" s="2" t="str">
        <f t="shared" si="302"/>
        <v/>
      </c>
      <c r="CG172" s="2" t="str">
        <f t="shared" si="303"/>
        <v/>
      </c>
      <c r="CH172" s="2" t="str">
        <f t="shared" si="304"/>
        <v/>
      </c>
      <c r="CI172" s="2">
        <f t="shared" si="305"/>
        <v>46.133000000000003</v>
      </c>
      <c r="CJ172" s="2">
        <f t="shared" si="306"/>
        <v>47.683</v>
      </c>
      <c r="CK172" s="2">
        <f t="shared" si="307"/>
        <v>49.417000000000002</v>
      </c>
      <c r="CL172" s="2">
        <f t="shared" si="308"/>
        <v>48.817</v>
      </c>
      <c r="CM172" s="2">
        <f t="shared" si="309"/>
        <v>49.466999999999999</v>
      </c>
      <c r="CN172" s="2">
        <f t="shared" si="310"/>
        <v>50.116999999999997</v>
      </c>
      <c r="CO172" s="2">
        <f t="shared" si="311"/>
        <v>45.767000000000003</v>
      </c>
      <c r="CP172" s="2" t="str">
        <f t="shared" si="312"/>
        <v/>
      </c>
      <c r="CQ172" s="2" t="str">
        <f t="shared" si="313"/>
        <v/>
      </c>
      <c r="CR172" s="2" t="str">
        <f t="shared" si="314"/>
        <v/>
      </c>
      <c r="CS172" s="2" t="str">
        <f t="shared" si="360"/>
        <v/>
      </c>
      <c r="CU172" s="2">
        <f t="shared" si="315"/>
        <v>37.90007794770893</v>
      </c>
      <c r="CV172" s="2">
        <f t="shared" si="316"/>
        <v>38.260715395486329</v>
      </c>
      <c r="CW172" s="2">
        <f t="shared" si="317"/>
        <v>32.132706584965902</v>
      </c>
      <c r="CX172" s="2">
        <f t="shared" si="318"/>
        <v>35.128164560163867</v>
      </c>
      <c r="CY172" s="2">
        <f t="shared" si="319"/>
        <v>39.209027045395693</v>
      </c>
      <c r="CZ172" s="2">
        <f t="shared" si="320"/>
        <v>42.122214307844274</v>
      </c>
      <c r="DA172" s="2">
        <f t="shared" si="321"/>
        <v>43.871167531859889</v>
      </c>
      <c r="DB172" s="2">
        <f t="shared" si="322"/>
        <v>42.016943237270958</v>
      </c>
      <c r="DC172" s="2">
        <f t="shared" si="323"/>
        <v>42.394016394739957</v>
      </c>
      <c r="DD172" s="2">
        <f t="shared" si="324"/>
        <v>42.639987244734698</v>
      </c>
      <c r="DE172" s="2">
        <f t="shared" si="325"/>
        <v>35.046880390240922</v>
      </c>
      <c r="DF172" s="2">
        <f t="shared" si="326"/>
        <v>40.842073072426473</v>
      </c>
      <c r="DG172" s="2">
        <f t="shared" si="327"/>
        <v>44.796356521739128</v>
      </c>
      <c r="DH172" s="2">
        <f t="shared" si="328"/>
        <v>49.419191102701774</v>
      </c>
      <c r="DI172" s="2">
        <f t="shared" si="328"/>
        <v>52.949319688749007</v>
      </c>
      <c r="DK172" s="2">
        <f t="shared" si="329"/>
        <v>45.44276335281053</v>
      </c>
      <c r="DL172" s="2">
        <f t="shared" si="330"/>
        <v>45.353597354012813</v>
      </c>
      <c r="DM172" s="2">
        <f t="shared" si="331"/>
        <v>43.39283565899828</v>
      </c>
      <c r="DN172" s="2">
        <f t="shared" si="332"/>
        <v>42.367002396491173</v>
      </c>
      <c r="DO172" s="2">
        <f t="shared" si="333"/>
        <v>45.893271439361072</v>
      </c>
      <c r="DP172" s="2">
        <f t="shared" si="334"/>
        <v>47.765494444898579</v>
      </c>
      <c r="DQ172" s="2">
        <f t="shared" si="335"/>
        <v>48.715370331193178</v>
      </c>
      <c r="DR172" s="2">
        <f t="shared" si="336"/>
        <v>48.571434009134641</v>
      </c>
      <c r="DS172" s="2">
        <f t="shared" si="337"/>
        <v>49.42994636404589</v>
      </c>
      <c r="DT172" s="2">
        <f t="shared" si="338"/>
        <v>49.871817047277048</v>
      </c>
      <c r="DU172" s="2">
        <f t="shared" si="339"/>
        <v>46.054853185176199</v>
      </c>
      <c r="DV172" s="2">
        <f t="shared" si="340"/>
        <v>44.907291558453494</v>
      </c>
      <c r="DW172" s="2">
        <f t="shared" si="341"/>
        <v>46.810541063084671</v>
      </c>
      <c r="DX172" s="2">
        <f t="shared" si="342"/>
        <v>49.192022049777592</v>
      </c>
      <c r="DY172" s="2">
        <f t="shared" si="342"/>
        <v>50.152336786775464</v>
      </c>
      <c r="EA172" s="2">
        <f t="shared" si="343"/>
        <v>0.99145209982838289</v>
      </c>
      <c r="EB172" s="2">
        <f t="shared" si="344"/>
        <v>0.99124719929831206</v>
      </c>
      <c r="EC172" s="2">
        <f t="shared" si="345"/>
        <v>0.99175120401871453</v>
      </c>
      <c r="ED172" s="2">
        <f t="shared" si="346"/>
        <v>0.99206879560332573</v>
      </c>
      <c r="EE172" s="2">
        <f t="shared" si="347"/>
        <v>0.99211780164783203</v>
      </c>
      <c r="EF172" s="2">
        <f t="shared" si="348"/>
        <v>0.992508661150037</v>
      </c>
      <c r="EG172" s="2">
        <f t="shared" si="349"/>
        <v>0.99256135269619494</v>
      </c>
      <c r="EH172" s="2">
        <f t="shared" si="350"/>
        <v>0.99259440687625533</v>
      </c>
      <c r="EI172" s="2">
        <f t="shared" si="351"/>
        <v>0.99324443962191933</v>
      </c>
      <c r="EJ172" s="2">
        <f t="shared" si="352"/>
        <v>0.99277202068712023</v>
      </c>
      <c r="EK172" s="2">
        <f t="shared" si="353"/>
        <v>0.99200512715134492</v>
      </c>
      <c r="EL172" s="2">
        <f t="shared" si="354"/>
        <v>0.99075123864220038</v>
      </c>
      <c r="EM172" s="2">
        <f t="shared" si="355"/>
        <v>0.99073057857419677</v>
      </c>
      <c r="EN172" s="2">
        <f t="shared" si="356"/>
        <v>0.99145983311500263</v>
      </c>
      <c r="EO172" s="2">
        <f t="shared" si="356"/>
        <v>0.99046130910552055</v>
      </c>
    </row>
    <row r="173" spans="2:145" x14ac:dyDescent="0.25">
      <c r="B173" s="2">
        <v>146</v>
      </c>
      <c r="C173" s="43">
        <v>45.683</v>
      </c>
      <c r="D173" s="43">
        <v>44.4</v>
      </c>
      <c r="E173" s="43">
        <v>43.05</v>
      </c>
      <c r="F173" s="43">
        <v>42.05</v>
      </c>
      <c r="G173" s="43">
        <v>44.567</v>
      </c>
      <c r="H173" s="43">
        <v>46.966999999999999</v>
      </c>
      <c r="I173" s="43">
        <v>47.4</v>
      </c>
      <c r="J173" s="43">
        <v>49.133000000000003</v>
      </c>
      <c r="K173" s="43">
        <v>49.417000000000002</v>
      </c>
      <c r="L173" s="43">
        <v>49.582999999999998</v>
      </c>
      <c r="M173" s="43">
        <v>46.283000000000001</v>
      </c>
      <c r="N173" s="43">
        <v>43.45</v>
      </c>
      <c r="O173" s="43">
        <v>45.832999999999998</v>
      </c>
      <c r="P173" s="43">
        <v>48</v>
      </c>
      <c r="Q173" s="43">
        <v>53.8</v>
      </c>
      <c r="S173" s="4">
        <f t="shared" si="357"/>
        <v>45.253512307874161</v>
      </c>
      <c r="T173" s="4">
        <f t="shared" si="361"/>
        <v>45.113874250403597</v>
      </c>
      <c r="U173" s="4">
        <f t="shared" si="362"/>
        <v>43.151887484223224</v>
      </c>
      <c r="V173" s="4">
        <f t="shared" si="363"/>
        <v>42.160777552569769</v>
      </c>
      <c r="W173" s="4">
        <f t="shared" si="364"/>
        <v>45.686884077459148</v>
      </c>
      <c r="X173" s="4">
        <f t="shared" si="365"/>
        <v>47.560064371063127</v>
      </c>
      <c r="Y173" s="4">
        <f t="shared" si="366"/>
        <v>48.497016839430302</v>
      </c>
      <c r="Z173" s="4">
        <f t="shared" si="367"/>
        <v>48.335832696868401</v>
      </c>
      <c r="AA173" s="4">
        <f t="shared" si="368"/>
        <v>49.170744069593923</v>
      </c>
      <c r="AB173" s="4">
        <f t="shared" si="369"/>
        <v>49.634376832956718</v>
      </c>
      <c r="AC173" s="4">
        <f t="shared" si="370"/>
        <v>45.784936253071258</v>
      </c>
      <c r="AD173" s="4">
        <f t="shared" si="371"/>
        <v>45.094432070506372</v>
      </c>
      <c r="AE173" s="4">
        <f t="shared" si="372"/>
        <v>47.255374971435302</v>
      </c>
      <c r="AF173" s="4">
        <f t="shared" si="258"/>
        <v>49.174286011900897</v>
      </c>
      <c r="AG173" s="4">
        <f t="shared" si="358"/>
        <v>57.792877672113889</v>
      </c>
      <c r="AI173" s="4">
        <f t="shared" si="259"/>
        <v>0.42948769212583926</v>
      </c>
      <c r="AJ173" s="4">
        <f t="shared" si="260"/>
        <v>-0.71387425040359886</v>
      </c>
      <c r="AK173" s="4">
        <f t="shared" si="261"/>
        <v>-0.10188748422322647</v>
      </c>
      <c r="AL173" s="4">
        <f t="shared" si="262"/>
        <v>-0.11077755256977184</v>
      </c>
      <c r="AM173" s="4">
        <f t="shared" si="263"/>
        <v>-1.1198840774591474</v>
      </c>
      <c r="AN173" s="4">
        <f t="shared" si="264"/>
        <v>-0.5930643710631287</v>
      </c>
      <c r="AO173" s="4">
        <f t="shared" si="265"/>
        <v>-1.097016839430303</v>
      </c>
      <c r="AP173" s="4">
        <f t="shared" si="266"/>
        <v>0.79716730313160156</v>
      </c>
      <c r="AQ173" s="4">
        <f t="shared" si="267"/>
        <v>0.24625593040607896</v>
      </c>
      <c r="AR173" s="4">
        <f t="shared" si="268"/>
        <v>-5.1376832956719909E-2</v>
      </c>
      <c r="AS173" s="4">
        <f t="shared" si="269"/>
        <v>0.498063746928743</v>
      </c>
      <c r="AT173" s="4">
        <f t="shared" si="270"/>
        <v>-1.6444320705063689</v>
      </c>
      <c r="AU173" s="4">
        <f t="shared" si="271"/>
        <v>-1.4223749714353033</v>
      </c>
      <c r="AV173" s="4">
        <f t="shared" si="272"/>
        <v>-1.1742860119008967</v>
      </c>
      <c r="AW173" s="4">
        <f t="shared" si="272"/>
        <v>-3.9928776721138917</v>
      </c>
      <c r="AY173" s="2">
        <f t="shared" si="273"/>
        <v>45.248517979691776</v>
      </c>
      <c r="AZ173" s="2">
        <f t="shared" si="274"/>
        <v>45.10410968482303</v>
      </c>
      <c r="BA173" s="2">
        <f t="shared" si="275"/>
        <v>43.146733056584239</v>
      </c>
      <c r="BB173" s="2">
        <f t="shared" si="276"/>
        <v>42.1540296252616</v>
      </c>
      <c r="BC173" s="2">
        <f t="shared" si="277"/>
        <v>45.682167494017726</v>
      </c>
      <c r="BD173" s="2">
        <f t="shared" si="278"/>
        <v>47.558885278449857</v>
      </c>
      <c r="BE173" s="2">
        <f t="shared" si="279"/>
        <v>48.496136836434715</v>
      </c>
      <c r="BF173" s="2">
        <f t="shared" si="280"/>
        <v>48.335662669500906</v>
      </c>
      <c r="BG173" s="2">
        <f t="shared" si="281"/>
        <v>49.170733826375361</v>
      </c>
      <c r="BH173" s="2">
        <f t="shared" si="282"/>
        <v>49.634267296657008</v>
      </c>
      <c r="BI173" s="2">
        <f t="shared" si="283"/>
        <v>45.782314149324748</v>
      </c>
      <c r="BJ173" s="2">
        <f t="shared" si="284"/>
        <v>44.690427378946843</v>
      </c>
      <c r="BK173" s="2">
        <f t="shared" si="285"/>
        <v>46.594900242637834</v>
      </c>
      <c r="BL173" s="2">
        <f t="shared" si="286"/>
        <v>49.015293986108361</v>
      </c>
      <c r="BM173" s="2">
        <f t="shared" si="286"/>
        <v>50.011887607947578</v>
      </c>
      <c r="BO173" s="2" t="str">
        <f t="shared" si="287"/>
        <v/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59"/>
        <v/>
      </c>
      <c r="CE173" s="2" t="str">
        <f t="shared" si="301"/>
        <v/>
      </c>
      <c r="CF173" s="2" t="str">
        <f t="shared" si="302"/>
        <v/>
      </c>
      <c r="CG173" s="2">
        <f t="shared" si="303"/>
        <v>43.05</v>
      </c>
      <c r="CH173" s="2">
        <f t="shared" si="304"/>
        <v>42.05</v>
      </c>
      <c r="CI173" s="2">
        <f t="shared" si="305"/>
        <v>44.567</v>
      </c>
      <c r="CJ173" s="2">
        <f t="shared" si="306"/>
        <v>46.966999999999999</v>
      </c>
      <c r="CK173" s="2">
        <f t="shared" si="307"/>
        <v>47.4</v>
      </c>
      <c r="CL173" s="2">
        <f t="shared" si="308"/>
        <v>49.133000000000003</v>
      </c>
      <c r="CM173" s="2">
        <f t="shared" si="309"/>
        <v>49.417000000000002</v>
      </c>
      <c r="CN173" s="2">
        <f t="shared" si="310"/>
        <v>49.582999999999998</v>
      </c>
      <c r="CO173" s="2">
        <f t="shared" si="311"/>
        <v>46.283000000000001</v>
      </c>
      <c r="CP173" s="2" t="str">
        <f t="shared" si="312"/>
        <v/>
      </c>
      <c r="CQ173" s="2" t="str">
        <f t="shared" si="313"/>
        <v/>
      </c>
      <c r="CR173" s="2" t="str">
        <f t="shared" si="314"/>
        <v/>
      </c>
      <c r="CS173" s="2" t="str">
        <f t="shared" si="360"/>
        <v/>
      </c>
      <c r="CU173" s="2">
        <f t="shared" si="315"/>
        <v>37.625807739893609</v>
      </c>
      <c r="CV173" s="2">
        <f t="shared" si="316"/>
        <v>37.930856211702775</v>
      </c>
      <c r="CW173" s="2">
        <f t="shared" si="317"/>
        <v>31.765060326227662</v>
      </c>
      <c r="CX173" s="2">
        <f t="shared" si="318"/>
        <v>34.837045334058004</v>
      </c>
      <c r="CY173" s="2">
        <f t="shared" si="319"/>
        <v>38.919988839863635</v>
      </c>
      <c r="CZ173" s="2">
        <f t="shared" si="320"/>
        <v>41.849849978671806</v>
      </c>
      <c r="DA173" s="2">
        <f t="shared" si="321"/>
        <v>43.59357987144638</v>
      </c>
      <c r="DB173" s="2">
        <f t="shared" si="322"/>
        <v>41.701551551422511</v>
      </c>
      <c r="DC173" s="2">
        <f t="shared" si="323"/>
        <v>42.050673442631592</v>
      </c>
      <c r="DD173" s="2">
        <f t="shared" si="324"/>
        <v>42.317414770152979</v>
      </c>
      <c r="DE173" s="2">
        <f t="shared" si="325"/>
        <v>34.644037485339908</v>
      </c>
      <c r="DF173" s="2">
        <f t="shared" si="326"/>
        <v>40.57354343779344</v>
      </c>
      <c r="DG173" s="2">
        <f t="shared" si="327"/>
        <v>44.555465217391308</v>
      </c>
      <c r="DH173" s="2">
        <f t="shared" si="328"/>
        <v>49.23327085716803</v>
      </c>
      <c r="DI173" s="2">
        <f t="shared" si="328"/>
        <v>52.825835878820641</v>
      </c>
      <c r="DK173" s="2">
        <f t="shared" si="329"/>
        <v>45.30845527149549</v>
      </c>
      <c r="DL173" s="2">
        <f t="shared" si="330"/>
        <v>45.161876875012297</v>
      </c>
      <c r="DM173" s="2">
        <f t="shared" si="331"/>
        <v>43.233069453367001</v>
      </c>
      <c r="DN173" s="2">
        <f t="shared" si="332"/>
        <v>42.207379017388376</v>
      </c>
      <c r="DO173" s="2">
        <f t="shared" si="333"/>
        <v>45.731164637066321</v>
      </c>
      <c r="DP173" s="2">
        <f t="shared" si="334"/>
        <v>47.598184854429782</v>
      </c>
      <c r="DQ173" s="2">
        <f t="shared" si="335"/>
        <v>48.529645665731522</v>
      </c>
      <c r="DR173" s="2">
        <f t="shared" si="336"/>
        <v>48.380803626839125</v>
      </c>
      <c r="DS173" s="2">
        <f t="shared" si="337"/>
        <v>49.21489991241927</v>
      </c>
      <c r="DT173" s="2">
        <f t="shared" si="338"/>
        <v>49.682851118297201</v>
      </c>
      <c r="DU173" s="2">
        <f t="shared" si="339"/>
        <v>45.864182425398965</v>
      </c>
      <c r="DV173" s="2">
        <f t="shared" si="340"/>
        <v>44.725477342741584</v>
      </c>
      <c r="DW173" s="2">
        <f t="shared" si="341"/>
        <v>46.612302553946705</v>
      </c>
      <c r="DX173" s="2">
        <f t="shared" si="342"/>
        <v>49.013581600192168</v>
      </c>
      <c r="DY173" s="2">
        <f t="shared" si="342"/>
        <v>49.987172223524922</v>
      </c>
      <c r="EA173" s="2">
        <f t="shared" si="343"/>
        <v>0.99219835459622896</v>
      </c>
      <c r="EB173" s="2">
        <f t="shared" si="344"/>
        <v>0.99201119829702866</v>
      </c>
      <c r="EC173" s="2">
        <f t="shared" si="345"/>
        <v>0.992471544465513</v>
      </c>
      <c r="ED173" s="2">
        <f t="shared" si="346"/>
        <v>0.9927616042340881</v>
      </c>
      <c r="EE173" s="2">
        <f t="shared" si="347"/>
        <v>0.9928063605304801</v>
      </c>
      <c r="EF173" s="2">
        <f t="shared" si="348"/>
        <v>0.99316331131895974</v>
      </c>
      <c r="EG173" s="2">
        <f t="shared" si="349"/>
        <v>0.99321142977154042</v>
      </c>
      <c r="EH173" s="2">
        <f t="shared" si="350"/>
        <v>0.99324161495500951</v>
      </c>
      <c r="EI173" s="2">
        <f t="shared" si="351"/>
        <v>0.99383519124776942</v>
      </c>
      <c r="EJ173" s="2">
        <f t="shared" si="352"/>
        <v>0.9934038094494646</v>
      </c>
      <c r="EK173" s="2">
        <f t="shared" si="353"/>
        <v>0.99270345646053815</v>
      </c>
      <c r="EL173" s="2">
        <f t="shared" si="354"/>
        <v>0.99155815949936776</v>
      </c>
      <c r="EM173" s="2">
        <f t="shared" si="355"/>
        <v>0.99153928655436885</v>
      </c>
      <c r="EN173" s="2">
        <f t="shared" si="356"/>
        <v>0.99220541805382345</v>
      </c>
      <c r="EO173" s="2">
        <f t="shared" si="356"/>
        <v>0.9912933029679134</v>
      </c>
    </row>
    <row r="174" spans="2:145" x14ac:dyDescent="0.25">
      <c r="B174" s="2">
        <v>147</v>
      </c>
      <c r="C174" s="43">
        <v>45.079000000000001</v>
      </c>
      <c r="D174" s="43">
        <v>44.567</v>
      </c>
      <c r="E174" s="43">
        <v>42.017000000000003</v>
      </c>
      <c r="F174" s="43">
        <v>40.917000000000002</v>
      </c>
      <c r="G174" s="43">
        <v>45.95</v>
      </c>
      <c r="H174" s="43">
        <v>47.033000000000001</v>
      </c>
      <c r="I174" s="43">
        <v>47.5</v>
      </c>
      <c r="J174" s="43">
        <v>46.466999999999999</v>
      </c>
      <c r="K174" s="43">
        <v>49.033000000000001</v>
      </c>
      <c r="L174" s="43">
        <v>49.832999999999998</v>
      </c>
      <c r="M174" s="43">
        <v>45.417000000000002</v>
      </c>
      <c r="N174" s="43">
        <v>42.917000000000002</v>
      </c>
      <c r="O174" s="43">
        <v>45.667000000000002</v>
      </c>
      <c r="P174" s="43">
        <v>48.85</v>
      </c>
      <c r="Q174" s="43">
        <v>49.283000000000001</v>
      </c>
      <c r="S174" s="4">
        <f t="shared" si="357"/>
        <v>45.119843101383942</v>
      </c>
      <c r="T174" s="4">
        <f t="shared" si="361"/>
        <v>44.918977385791237</v>
      </c>
      <c r="U174" s="4">
        <f t="shared" si="362"/>
        <v>42.994224627222728</v>
      </c>
      <c r="V174" s="4">
        <f t="shared" si="363"/>
        <v>41.999781061337693</v>
      </c>
      <c r="W174" s="4">
        <f t="shared" si="364"/>
        <v>45.524463903123284</v>
      </c>
      <c r="X174" s="4">
        <f t="shared" si="365"/>
        <v>47.394547024183247</v>
      </c>
      <c r="Y174" s="4">
        <f t="shared" si="366"/>
        <v>48.312914258269387</v>
      </c>
      <c r="Z174" s="4">
        <f t="shared" si="367"/>
        <v>48.148232525552075</v>
      </c>
      <c r="AA174" s="4">
        <f t="shared" si="368"/>
        <v>48.958830992452761</v>
      </c>
      <c r="AB174" s="4">
        <f t="shared" si="369"/>
        <v>49.44875942590776</v>
      </c>
      <c r="AC174" s="4">
        <f t="shared" si="370"/>
        <v>45.597768041583272</v>
      </c>
      <c r="AD174" s="4">
        <f t="shared" si="371"/>
        <v>44.641626904286831</v>
      </c>
      <c r="AE174" s="4">
        <f t="shared" si="372"/>
        <v>46.634363764059067</v>
      </c>
      <c r="AF174" s="4">
        <f t="shared" si="258"/>
        <v>48.872322075163666</v>
      </c>
      <c r="AG174" s="4">
        <f t="shared" si="358"/>
        <v>53.027054313790195</v>
      </c>
      <c r="AI174" s="4">
        <f t="shared" si="259"/>
        <v>-4.0843101383941871E-2</v>
      </c>
      <c r="AJ174" s="4">
        <f t="shared" si="260"/>
        <v>-0.35197738579123694</v>
      </c>
      <c r="AK174" s="4">
        <f t="shared" si="261"/>
        <v>-0.97722462722272496</v>
      </c>
      <c r="AL174" s="4">
        <f t="shared" si="262"/>
        <v>-1.0827810613376911</v>
      </c>
      <c r="AM174" s="4">
        <f t="shared" si="263"/>
        <v>0.42553609687671923</v>
      </c>
      <c r="AN174" s="4">
        <f t="shared" si="264"/>
        <v>-0.36154702418324547</v>
      </c>
      <c r="AO174" s="4">
        <f t="shared" si="265"/>
        <v>-0.81291425826938735</v>
      </c>
      <c r="AP174" s="4">
        <f t="shared" si="266"/>
        <v>-1.6812325255520761</v>
      </c>
      <c r="AQ174" s="4">
        <f t="shared" si="267"/>
        <v>7.416900754724054E-2</v>
      </c>
      <c r="AR174" s="4">
        <f t="shared" si="268"/>
        <v>0.38424057409223877</v>
      </c>
      <c r="AS174" s="4">
        <f t="shared" si="269"/>
        <v>-0.18076804158327064</v>
      </c>
      <c r="AT174" s="4">
        <f t="shared" si="270"/>
        <v>-1.7246269042868292</v>
      </c>
      <c r="AU174" s="4">
        <f t="shared" si="271"/>
        <v>-0.96736376405906555</v>
      </c>
      <c r="AV174" s="4">
        <f t="shared" si="272"/>
        <v>-2.2322075163664579E-2</v>
      </c>
      <c r="AW174" s="4">
        <f t="shared" si="272"/>
        <v>-3.744054313790194</v>
      </c>
      <c r="AY174" s="2">
        <f t="shared" si="273"/>
        <v>45.11844963977326</v>
      </c>
      <c r="AZ174" s="2">
        <f t="shared" si="274"/>
        <v>44.916427863950226</v>
      </c>
      <c r="BA174" s="2">
        <f t="shared" si="275"/>
        <v>42.993083067072341</v>
      </c>
      <c r="BB174" s="2">
        <f t="shared" si="276"/>
        <v>41.998200783658916</v>
      </c>
      <c r="BC174" s="2">
        <f t="shared" si="277"/>
        <v>45.523510323396813</v>
      </c>
      <c r="BD174" s="2">
        <f t="shared" si="278"/>
        <v>47.394356626342145</v>
      </c>
      <c r="BE174" s="2">
        <f t="shared" si="279"/>
        <v>48.312773232800318</v>
      </c>
      <c r="BF174" s="2">
        <f t="shared" si="280"/>
        <v>48.148210254452351</v>
      </c>
      <c r="BG174" s="2">
        <f t="shared" si="281"/>
        <v>48.958829928229598</v>
      </c>
      <c r="BH174" s="2">
        <f t="shared" si="282"/>
        <v>49.448746269144984</v>
      </c>
      <c r="BI174" s="2">
        <f t="shared" si="283"/>
        <v>45.597386131349722</v>
      </c>
      <c r="BJ174" s="2">
        <f t="shared" si="284"/>
        <v>44.511005295854808</v>
      </c>
      <c r="BK174" s="2">
        <f t="shared" si="285"/>
        <v>46.397851758852816</v>
      </c>
      <c r="BL174" s="2">
        <f t="shared" si="286"/>
        <v>48.836650728501674</v>
      </c>
      <c r="BM174" s="2">
        <f t="shared" si="286"/>
        <v>49.844896864346701</v>
      </c>
      <c r="BO174" s="2" t="str">
        <f t="shared" si="287"/>
        <v/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59"/>
        <v/>
      </c>
      <c r="CE174" s="2">
        <f t="shared" si="301"/>
        <v>45.079000000000001</v>
      </c>
      <c r="CF174" s="2">
        <f t="shared" si="302"/>
        <v>44.567</v>
      </c>
      <c r="CG174" s="2">
        <f t="shared" si="303"/>
        <v>42.017000000000003</v>
      </c>
      <c r="CH174" s="2">
        <f t="shared" si="304"/>
        <v>40.917000000000002</v>
      </c>
      <c r="CI174" s="2">
        <f t="shared" si="305"/>
        <v>45.95</v>
      </c>
      <c r="CJ174" s="2">
        <f t="shared" si="306"/>
        <v>47.033000000000001</v>
      </c>
      <c r="CK174" s="2">
        <f t="shared" si="307"/>
        <v>47.5</v>
      </c>
      <c r="CL174" s="2">
        <f t="shared" si="308"/>
        <v>46.466999999999999</v>
      </c>
      <c r="CM174" s="2">
        <f t="shared" si="309"/>
        <v>49.033000000000001</v>
      </c>
      <c r="CN174" s="2">
        <f t="shared" si="310"/>
        <v>49.832999999999998</v>
      </c>
      <c r="CO174" s="2">
        <f t="shared" si="311"/>
        <v>45.417000000000002</v>
      </c>
      <c r="CP174" s="2" t="str">
        <f t="shared" si="312"/>
        <v/>
      </c>
      <c r="CQ174" s="2" t="str">
        <f t="shared" si="313"/>
        <v/>
      </c>
      <c r="CR174" s="2">
        <f t="shared" si="314"/>
        <v>48.85</v>
      </c>
      <c r="CS174" s="2" t="str">
        <f t="shared" si="360"/>
        <v/>
      </c>
      <c r="CU174" s="2">
        <f t="shared" si="315"/>
        <v>37.351537532078282</v>
      </c>
      <c r="CV174" s="2">
        <f t="shared" si="316"/>
        <v>37.600997027919227</v>
      </c>
      <c r="CW174" s="2">
        <f t="shared" si="317"/>
        <v>31.397414067489422</v>
      </c>
      <c r="CX174" s="2">
        <f t="shared" si="318"/>
        <v>34.545926107952141</v>
      </c>
      <c r="CY174" s="2">
        <f t="shared" si="319"/>
        <v>38.630950634331569</v>
      </c>
      <c r="CZ174" s="2">
        <f t="shared" si="320"/>
        <v>41.577485649499337</v>
      </c>
      <c r="DA174" s="2">
        <f t="shared" si="321"/>
        <v>43.315992211032871</v>
      </c>
      <c r="DB174" s="2">
        <f t="shared" si="322"/>
        <v>41.386159865574065</v>
      </c>
      <c r="DC174" s="2">
        <f t="shared" si="323"/>
        <v>41.707330490523226</v>
      </c>
      <c r="DD174" s="2">
        <f t="shared" si="324"/>
        <v>41.99484229557126</v>
      </c>
      <c r="DE174" s="2">
        <f t="shared" si="325"/>
        <v>34.241194580438901</v>
      </c>
      <c r="DF174" s="2">
        <f t="shared" si="326"/>
        <v>40.305013803160406</v>
      </c>
      <c r="DG174" s="2">
        <f t="shared" si="327"/>
        <v>44.314573913043482</v>
      </c>
      <c r="DH174" s="2">
        <f t="shared" si="328"/>
        <v>49.047350611634279</v>
      </c>
      <c r="DI174" s="2">
        <f t="shared" si="328"/>
        <v>52.702352068892282</v>
      </c>
      <c r="DK174" s="2">
        <f t="shared" si="329"/>
        <v>45.174147190180449</v>
      </c>
      <c r="DL174" s="2">
        <f t="shared" si="330"/>
        <v>44.970156396011774</v>
      </c>
      <c r="DM174" s="2">
        <f t="shared" si="331"/>
        <v>43.07330324773573</v>
      </c>
      <c r="DN174" s="2">
        <f t="shared" si="332"/>
        <v>42.047755638285579</v>
      </c>
      <c r="DO174" s="2">
        <f t="shared" si="333"/>
        <v>45.56905783477157</v>
      </c>
      <c r="DP174" s="2">
        <f t="shared" si="334"/>
        <v>47.430875263960985</v>
      </c>
      <c r="DQ174" s="2">
        <f t="shared" si="335"/>
        <v>48.343921000269866</v>
      </c>
      <c r="DR174" s="2">
        <f t="shared" si="336"/>
        <v>48.190173244543608</v>
      </c>
      <c r="DS174" s="2">
        <f t="shared" si="337"/>
        <v>48.99985346079265</v>
      </c>
      <c r="DT174" s="2">
        <f t="shared" si="338"/>
        <v>49.493885189317353</v>
      </c>
      <c r="DU174" s="2">
        <f t="shared" si="339"/>
        <v>45.673511665621731</v>
      </c>
      <c r="DV174" s="2">
        <f t="shared" si="340"/>
        <v>44.54366312702966</v>
      </c>
      <c r="DW174" s="2">
        <f t="shared" si="341"/>
        <v>46.414064044808754</v>
      </c>
      <c r="DX174" s="2">
        <f t="shared" si="342"/>
        <v>48.835141150606731</v>
      </c>
      <c r="DY174" s="2">
        <f t="shared" si="342"/>
        <v>49.822007660274394</v>
      </c>
      <c r="EA174" s="2">
        <f t="shared" si="343"/>
        <v>0.99287992718011897</v>
      </c>
      <c r="EB174" s="2">
        <f t="shared" si="344"/>
        <v>0.99270900120654315</v>
      </c>
      <c r="EC174" s="2">
        <f t="shared" si="345"/>
        <v>0.99312941571943714</v>
      </c>
      <c r="ED174" s="2">
        <f t="shared" si="346"/>
        <v>0.99339429742754204</v>
      </c>
      <c r="EE174" s="2">
        <f t="shared" si="347"/>
        <v>0.99343516753793226</v>
      </c>
      <c r="EF174" s="2">
        <f t="shared" si="348"/>
        <v>0.99376111278692003</v>
      </c>
      <c r="EG174" s="2">
        <f t="shared" si="349"/>
        <v>0.99380504999668562</v>
      </c>
      <c r="EH174" s="2">
        <f t="shared" si="350"/>
        <v>0.99383261205497331</v>
      </c>
      <c r="EI174" s="2">
        <f t="shared" si="351"/>
        <v>0.99437457616104841</v>
      </c>
      <c r="EJ174" s="2">
        <f t="shared" si="352"/>
        <v>0.99398070916356307</v>
      </c>
      <c r="EK174" s="2">
        <f t="shared" si="353"/>
        <v>0.99334119813990507</v>
      </c>
      <c r="EL174" s="2">
        <f t="shared" si="354"/>
        <v>0.99229522692737537</v>
      </c>
      <c r="EM174" s="2">
        <f t="shared" si="355"/>
        <v>0.99227798896949093</v>
      </c>
      <c r="EN174" s="2">
        <f t="shared" si="356"/>
        <v>0.99288637797939638</v>
      </c>
      <c r="EO174" s="2">
        <f t="shared" si="356"/>
        <v>0.99205331001257058</v>
      </c>
    </row>
    <row r="175" spans="2:145" x14ac:dyDescent="0.25">
      <c r="B175" s="2">
        <v>148</v>
      </c>
      <c r="C175" s="43">
        <v>45.253999999999998</v>
      </c>
      <c r="D175" s="43">
        <v>45.433</v>
      </c>
      <c r="E175" s="43">
        <v>42.466999999999999</v>
      </c>
      <c r="F175" s="43">
        <v>40.616999999999997</v>
      </c>
      <c r="G175" s="43">
        <v>45.167000000000002</v>
      </c>
      <c r="H175" s="43">
        <v>47.5</v>
      </c>
      <c r="I175" s="43">
        <v>48.45</v>
      </c>
      <c r="J175" s="43">
        <v>48.582999999999998</v>
      </c>
      <c r="K175" s="43">
        <v>48.7</v>
      </c>
      <c r="L175" s="43">
        <v>49.832999999999998</v>
      </c>
      <c r="M175" s="43">
        <v>45.95</v>
      </c>
      <c r="N175" s="43">
        <v>44.267000000000003</v>
      </c>
      <c r="O175" s="43">
        <v>45.6</v>
      </c>
      <c r="P175" s="43">
        <v>48.783000000000001</v>
      </c>
      <c r="Q175" s="43">
        <v>46.933</v>
      </c>
      <c r="S175" s="4">
        <f t="shared" si="357"/>
        <v>44.988431868142968</v>
      </c>
      <c r="T175" s="4">
        <f t="shared" si="361"/>
        <v>44.729050356820295</v>
      </c>
      <c r="U175" s="4">
        <f t="shared" si="362"/>
        <v>42.839243084397083</v>
      </c>
      <c r="V175" s="4">
        <f t="shared" si="363"/>
        <v>41.842438997162176</v>
      </c>
      <c r="W175" s="4">
        <f t="shared" si="364"/>
        <v>45.364790297408234</v>
      </c>
      <c r="X175" s="4">
        <f t="shared" si="365"/>
        <v>47.229669635617057</v>
      </c>
      <c r="Y175" s="4">
        <f t="shared" si="366"/>
        <v>48.129273522406436</v>
      </c>
      <c r="Z175" s="4">
        <f t="shared" si="367"/>
        <v>47.960551694969347</v>
      </c>
      <c r="AA175" s="4">
        <f t="shared" si="368"/>
        <v>48.746716123093201</v>
      </c>
      <c r="AB175" s="4">
        <f t="shared" si="369"/>
        <v>49.262997734996354</v>
      </c>
      <c r="AC175" s="4">
        <f t="shared" si="370"/>
        <v>45.412129115427916</v>
      </c>
      <c r="AD175" s="4">
        <f t="shared" si="371"/>
        <v>44.367620339560425</v>
      </c>
      <c r="AE175" s="4">
        <f t="shared" si="372"/>
        <v>46.274213879798907</v>
      </c>
      <c r="AF175" s="4">
        <f t="shared" si="258"/>
        <v>48.664597954842975</v>
      </c>
      <c r="AG175" s="4">
        <f t="shared" si="358"/>
        <v>50.767860630756132</v>
      </c>
      <c r="AI175" s="4">
        <f t="shared" si="259"/>
        <v>0.26556813185703021</v>
      </c>
      <c r="AJ175" s="4">
        <f t="shared" si="260"/>
        <v>0.70394964317970476</v>
      </c>
      <c r="AK175" s="4">
        <f t="shared" si="261"/>
        <v>-0.37224308439708409</v>
      </c>
      <c r="AL175" s="4">
        <f t="shared" si="262"/>
        <v>-1.2254389971621791</v>
      </c>
      <c r="AM175" s="4">
        <f t="shared" si="263"/>
        <v>-0.19779029740823262</v>
      </c>
      <c r="AN175" s="4">
        <f t="shared" si="264"/>
        <v>0.27033036438294289</v>
      </c>
      <c r="AO175" s="4">
        <f t="shared" si="265"/>
        <v>0.32072647759356698</v>
      </c>
      <c r="AP175" s="4">
        <f t="shared" si="266"/>
        <v>0.62244830503065174</v>
      </c>
      <c r="AQ175" s="4">
        <f t="shared" si="267"/>
        <v>-4.6716123093197837E-2</v>
      </c>
      <c r="AR175" s="4">
        <f t="shared" si="268"/>
        <v>0.57000226500364448</v>
      </c>
      <c r="AS175" s="4">
        <f t="shared" si="269"/>
        <v>0.53787088457208654</v>
      </c>
      <c r="AT175" s="4">
        <f t="shared" si="270"/>
        <v>-0.10062033956042171</v>
      </c>
      <c r="AU175" s="4">
        <f t="shared" si="271"/>
        <v>-0.67421387979890568</v>
      </c>
      <c r="AV175" s="4">
        <f t="shared" si="272"/>
        <v>0.11840204515702624</v>
      </c>
      <c r="AW175" s="4">
        <f t="shared" si="272"/>
        <v>-3.8348606307561326</v>
      </c>
      <c r="AY175" s="2">
        <f t="shared" si="273"/>
        <v>44.988101070076652</v>
      </c>
      <c r="AZ175" s="2">
        <f t="shared" si="274"/>
        <v>44.728484318832869</v>
      </c>
      <c r="BA175" s="2">
        <f t="shared" si="275"/>
        <v>42.839027737924205</v>
      </c>
      <c r="BB175" s="2">
        <f t="shared" si="276"/>
        <v>41.842118757088294</v>
      </c>
      <c r="BC175" s="2">
        <f t="shared" si="277"/>
        <v>45.364626796985966</v>
      </c>
      <c r="BD175" s="2">
        <f t="shared" si="278"/>
        <v>47.229643904239396</v>
      </c>
      <c r="BE175" s="2">
        <f t="shared" si="279"/>
        <v>48.129254444160644</v>
      </c>
      <c r="BF175" s="2">
        <f t="shared" si="280"/>
        <v>47.960549252052083</v>
      </c>
      <c r="BG175" s="2">
        <f t="shared" si="281"/>
        <v>48.746716030204837</v>
      </c>
      <c r="BH175" s="2">
        <f t="shared" si="282"/>
        <v>49.262996417862851</v>
      </c>
      <c r="BI175" s="2">
        <f t="shared" si="283"/>
        <v>45.412083636475252</v>
      </c>
      <c r="BJ175" s="2">
        <f t="shared" si="284"/>
        <v>44.331434661290018</v>
      </c>
      <c r="BK175" s="2">
        <f t="shared" si="285"/>
        <v>46.200729113060589</v>
      </c>
      <c r="BL175" s="2">
        <f t="shared" si="286"/>
        <v>48.658029757634544</v>
      </c>
      <c r="BM175" s="2">
        <f t="shared" si="286"/>
        <v>49.678035197138129</v>
      </c>
      <c r="BO175" s="2" t="str">
        <f t="shared" si="287"/>
        <v/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59"/>
        <v/>
      </c>
      <c r="CE175" s="2">
        <f t="shared" si="301"/>
        <v>45.253999999999998</v>
      </c>
      <c r="CF175" s="2">
        <f t="shared" si="302"/>
        <v>45.433</v>
      </c>
      <c r="CG175" s="2">
        <f t="shared" si="303"/>
        <v>42.466999999999999</v>
      </c>
      <c r="CH175" s="2">
        <f t="shared" si="304"/>
        <v>40.616999999999997</v>
      </c>
      <c r="CI175" s="2">
        <f t="shared" si="305"/>
        <v>45.167000000000002</v>
      </c>
      <c r="CJ175" s="2">
        <f t="shared" si="306"/>
        <v>47.5</v>
      </c>
      <c r="CK175" s="2">
        <f t="shared" si="307"/>
        <v>48.45</v>
      </c>
      <c r="CL175" s="2">
        <f t="shared" si="308"/>
        <v>48.582999999999998</v>
      </c>
      <c r="CM175" s="2">
        <f t="shared" si="309"/>
        <v>48.7</v>
      </c>
      <c r="CN175" s="2">
        <f t="shared" si="310"/>
        <v>49.832999999999998</v>
      </c>
      <c r="CO175" s="2">
        <f t="shared" si="311"/>
        <v>45.95</v>
      </c>
      <c r="CP175" s="2">
        <f t="shared" si="312"/>
        <v>44.267000000000003</v>
      </c>
      <c r="CQ175" s="2" t="str">
        <f t="shared" si="313"/>
        <v/>
      </c>
      <c r="CR175" s="2">
        <f t="shared" si="314"/>
        <v>48.783000000000001</v>
      </c>
      <c r="CS175" s="2" t="str">
        <f t="shared" si="360"/>
        <v/>
      </c>
      <c r="CU175" s="2">
        <f t="shared" si="315"/>
        <v>37.077267324262955</v>
      </c>
      <c r="CV175" s="2">
        <f t="shared" si="316"/>
        <v>37.271137844135673</v>
      </c>
      <c r="CW175" s="2">
        <f t="shared" si="317"/>
        <v>31.029767808751181</v>
      </c>
      <c r="CX175" s="2">
        <f t="shared" si="318"/>
        <v>34.254806881846285</v>
      </c>
      <c r="CY175" s="2">
        <f t="shared" si="319"/>
        <v>38.34191242879951</v>
      </c>
      <c r="CZ175" s="2">
        <f t="shared" si="320"/>
        <v>41.305121320326876</v>
      </c>
      <c r="DA175" s="2">
        <f t="shared" si="321"/>
        <v>43.038404550619362</v>
      </c>
      <c r="DB175" s="2">
        <f t="shared" si="322"/>
        <v>41.070768179725611</v>
      </c>
      <c r="DC175" s="2">
        <f t="shared" si="323"/>
        <v>41.363987538414861</v>
      </c>
      <c r="DD175" s="2">
        <f t="shared" si="324"/>
        <v>41.672269820989548</v>
      </c>
      <c r="DE175" s="2">
        <f t="shared" si="325"/>
        <v>33.838351675537886</v>
      </c>
      <c r="DF175" s="2">
        <f t="shared" si="326"/>
        <v>40.036484168527373</v>
      </c>
      <c r="DG175" s="2">
        <f t="shared" si="327"/>
        <v>44.073682608695655</v>
      </c>
      <c r="DH175" s="2">
        <f t="shared" si="328"/>
        <v>48.861430366100528</v>
      </c>
      <c r="DI175" s="2">
        <f t="shared" si="328"/>
        <v>52.578868258963908</v>
      </c>
      <c r="DK175" s="2">
        <f t="shared" si="329"/>
        <v>45.039839108865408</v>
      </c>
      <c r="DL175" s="2">
        <f t="shared" si="330"/>
        <v>44.778435917011258</v>
      </c>
      <c r="DM175" s="2">
        <f t="shared" si="331"/>
        <v>42.913537042104458</v>
      </c>
      <c r="DN175" s="2">
        <f t="shared" si="332"/>
        <v>41.888132259182782</v>
      </c>
      <c r="DO175" s="2">
        <f t="shared" si="333"/>
        <v>45.406951032476819</v>
      </c>
      <c r="DP175" s="2">
        <f t="shared" si="334"/>
        <v>47.263565673492195</v>
      </c>
      <c r="DQ175" s="2">
        <f t="shared" si="335"/>
        <v>48.15819633480821</v>
      </c>
      <c r="DR175" s="2">
        <f t="shared" si="336"/>
        <v>47.999542862248092</v>
      </c>
      <c r="DS175" s="2">
        <f t="shared" si="337"/>
        <v>48.784807009166023</v>
      </c>
      <c r="DT175" s="2">
        <f t="shared" si="338"/>
        <v>49.304919260337506</v>
      </c>
      <c r="DU175" s="2">
        <f t="shared" si="339"/>
        <v>45.482840905844498</v>
      </c>
      <c r="DV175" s="2">
        <f t="shared" si="340"/>
        <v>44.36184891131775</v>
      </c>
      <c r="DW175" s="2">
        <f t="shared" si="341"/>
        <v>46.215825535670788</v>
      </c>
      <c r="DX175" s="2">
        <f t="shared" si="342"/>
        <v>48.656700701021308</v>
      </c>
      <c r="DY175" s="2">
        <f t="shared" si="342"/>
        <v>49.656843097023852</v>
      </c>
      <c r="EA175" s="2">
        <f t="shared" si="343"/>
        <v>0.99350234570081897</v>
      </c>
      <c r="EB175" s="2">
        <f t="shared" si="344"/>
        <v>0.99334626150533811</v>
      </c>
      <c r="EC175" s="2">
        <f t="shared" si="345"/>
        <v>0.99373016231490496</v>
      </c>
      <c r="ED175" s="2">
        <f t="shared" si="346"/>
        <v>0.99397202401051765</v>
      </c>
      <c r="EE175" s="2">
        <f t="shared" si="347"/>
        <v>0.99400934122726148</v>
      </c>
      <c r="EF175" s="2">
        <f t="shared" si="348"/>
        <v>0.99430694200663683</v>
      </c>
      <c r="EG175" s="2">
        <f t="shared" si="349"/>
        <v>0.99434705709381688</v>
      </c>
      <c r="EH175" s="2">
        <f t="shared" si="350"/>
        <v>0.99437222135475534</v>
      </c>
      <c r="EI175" s="2">
        <f t="shared" si="351"/>
        <v>0.99486701177527337</v>
      </c>
      <c r="EJ175" s="2">
        <f t="shared" si="352"/>
        <v>0.99450743247049456</v>
      </c>
      <c r="EK175" s="2">
        <f t="shared" si="353"/>
        <v>0.99392354031423835</v>
      </c>
      <c r="EL175" s="2">
        <f t="shared" si="354"/>
        <v>0.99296839646218715</v>
      </c>
      <c r="EM175" s="2">
        <f t="shared" si="355"/>
        <v>0.99295265389620135</v>
      </c>
      <c r="EN175" s="2">
        <f t="shared" si="356"/>
        <v>0.99350823627479135</v>
      </c>
      <c r="EO175" s="2">
        <f t="shared" si="356"/>
        <v>0.992747461455737</v>
      </c>
    </row>
    <row r="176" spans="2:145" x14ac:dyDescent="0.25">
      <c r="B176" s="2">
        <v>149</v>
      </c>
      <c r="C176" s="43">
        <v>45.302</v>
      </c>
      <c r="D176" s="43">
        <v>44.65</v>
      </c>
      <c r="E176" s="43">
        <v>43.067</v>
      </c>
      <c r="F176" s="43">
        <v>40.216999999999999</v>
      </c>
      <c r="G176" s="43">
        <v>46.1</v>
      </c>
      <c r="H176" s="43">
        <v>47</v>
      </c>
      <c r="I176" s="43">
        <v>48.75</v>
      </c>
      <c r="J176" s="43">
        <v>47.6</v>
      </c>
      <c r="K176" s="43">
        <v>48.15</v>
      </c>
      <c r="L176" s="43">
        <v>49.832999999999998</v>
      </c>
      <c r="M176" s="43">
        <v>44.85</v>
      </c>
      <c r="N176" s="43">
        <v>44.1</v>
      </c>
      <c r="O176" s="43">
        <v>46.317</v>
      </c>
      <c r="P176" s="43">
        <v>47.917000000000002</v>
      </c>
      <c r="Q176" s="43">
        <v>48.3</v>
      </c>
      <c r="S176" s="4">
        <f t="shared" si="357"/>
        <v>44.857555206490126</v>
      </c>
      <c r="T176" s="4">
        <f t="shared" si="361"/>
        <v>44.540400292698209</v>
      </c>
      <c r="U176" s="4">
        <f t="shared" si="362"/>
        <v>42.684625248020723</v>
      </c>
      <c r="V176" s="4">
        <f t="shared" si="363"/>
        <v>41.685854606002032</v>
      </c>
      <c r="W176" s="4">
        <f t="shared" si="364"/>
        <v>45.20555359834507</v>
      </c>
      <c r="X176" s="4">
        <f t="shared" si="365"/>
        <v>47.06476073298203</v>
      </c>
      <c r="Y176" s="4">
        <f t="shared" si="366"/>
        <v>47.945591553188677</v>
      </c>
      <c r="Z176" s="4">
        <f t="shared" si="367"/>
        <v>47.772691823771098</v>
      </c>
      <c r="AA176" s="4">
        <f t="shared" si="368"/>
        <v>48.534404610575486</v>
      </c>
      <c r="AB176" s="4">
        <f t="shared" si="369"/>
        <v>49.077031271119566</v>
      </c>
      <c r="AC176" s="4">
        <f t="shared" si="370"/>
        <v>45.226432207022071</v>
      </c>
      <c r="AD176" s="4">
        <f t="shared" si="371"/>
        <v>44.160295691840545</v>
      </c>
      <c r="AE176" s="4">
        <f t="shared" si="372"/>
        <v>46.023309088210624</v>
      </c>
      <c r="AF176" s="4">
        <f t="shared" si="258"/>
        <v>48.480419341567007</v>
      </c>
      <c r="AG176" s="4">
        <f t="shared" si="358"/>
        <v>49.822422515053532</v>
      </c>
      <c r="AI176" s="4">
        <f t="shared" si="259"/>
        <v>0.44444479350987365</v>
      </c>
      <c r="AJ176" s="4">
        <f t="shared" si="260"/>
        <v>0.10959970730178981</v>
      </c>
      <c r="AK176" s="4">
        <f t="shared" si="261"/>
        <v>0.38237475197927751</v>
      </c>
      <c r="AL176" s="4">
        <f t="shared" si="262"/>
        <v>-1.4688546060020329</v>
      </c>
      <c r="AM176" s="4">
        <f t="shared" si="263"/>
        <v>0.89444640165493183</v>
      </c>
      <c r="AN176" s="4">
        <f t="shared" si="264"/>
        <v>-6.4760732982030333E-2</v>
      </c>
      <c r="AO176" s="4">
        <f t="shared" si="265"/>
        <v>0.80440844681132262</v>
      </c>
      <c r="AP176" s="4">
        <f t="shared" si="266"/>
        <v>-0.17269182377109615</v>
      </c>
      <c r="AQ176" s="4">
        <f t="shared" si="267"/>
        <v>-0.38440461057548703</v>
      </c>
      <c r="AR176" s="4">
        <f t="shared" si="268"/>
        <v>0.75596872888043265</v>
      </c>
      <c r="AS176" s="4">
        <f t="shared" si="269"/>
        <v>-0.37643220702207003</v>
      </c>
      <c r="AT176" s="4">
        <f t="shared" si="270"/>
        <v>-6.0295691840543952E-2</v>
      </c>
      <c r="AU176" s="4">
        <f t="shared" si="271"/>
        <v>0.29369091178937623</v>
      </c>
      <c r="AV176" s="4">
        <f t="shared" si="272"/>
        <v>-0.56341934156700546</v>
      </c>
      <c r="AW176" s="4">
        <f t="shared" si="272"/>
        <v>-1.5224225150535347</v>
      </c>
      <c r="AY176" s="2">
        <f t="shared" si="273"/>
        <v>44.857488502418875</v>
      </c>
      <c r="AZ176" s="2">
        <f t="shared" si="274"/>
        <v>44.540293596478534</v>
      </c>
      <c r="BA176" s="2">
        <f t="shared" si="275"/>
        <v>42.684590686888413</v>
      </c>
      <c r="BB176" s="2">
        <f t="shared" si="276"/>
        <v>41.685798505112487</v>
      </c>
      <c r="BC176" s="2">
        <f t="shared" si="277"/>
        <v>45.205529849997745</v>
      </c>
      <c r="BD176" s="2">
        <f t="shared" si="278"/>
        <v>47.064757825511258</v>
      </c>
      <c r="BE176" s="2">
        <f t="shared" si="279"/>
        <v>47.945589376350668</v>
      </c>
      <c r="BF176" s="2">
        <f t="shared" si="280"/>
        <v>47.77269159954664</v>
      </c>
      <c r="BG176" s="2">
        <f t="shared" si="281"/>
        <v>48.534404603768216</v>
      </c>
      <c r="BH176" s="2">
        <f t="shared" si="282"/>
        <v>49.07703116130169</v>
      </c>
      <c r="BI176" s="2">
        <f t="shared" si="283"/>
        <v>45.226427784479945</v>
      </c>
      <c r="BJ176" s="2">
        <f t="shared" si="284"/>
        <v>44.151722956105424</v>
      </c>
      <c r="BK176" s="2">
        <f t="shared" si="285"/>
        <v>46.003536072184147</v>
      </c>
      <c r="BL176" s="2">
        <f t="shared" si="286"/>
        <v>48.479428748352014</v>
      </c>
      <c r="BM176" s="2">
        <f t="shared" si="286"/>
        <v>49.511294169316557</v>
      </c>
      <c r="BO176" s="2" t="str">
        <f t="shared" si="287"/>
        <v/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59"/>
        <v/>
      </c>
      <c r="CE176" s="2">
        <f t="shared" si="301"/>
        <v>45.302</v>
      </c>
      <c r="CF176" s="2">
        <f t="shared" si="302"/>
        <v>44.65</v>
      </c>
      <c r="CG176" s="2">
        <f t="shared" si="303"/>
        <v>43.067</v>
      </c>
      <c r="CH176" s="2">
        <f t="shared" si="304"/>
        <v>40.216999999999999</v>
      </c>
      <c r="CI176" s="2">
        <f t="shared" si="305"/>
        <v>46.1</v>
      </c>
      <c r="CJ176" s="2">
        <f t="shared" si="306"/>
        <v>47</v>
      </c>
      <c r="CK176" s="2">
        <f t="shared" si="307"/>
        <v>48.75</v>
      </c>
      <c r="CL176" s="2">
        <f t="shared" si="308"/>
        <v>47.6</v>
      </c>
      <c r="CM176" s="2">
        <f t="shared" si="309"/>
        <v>48.15</v>
      </c>
      <c r="CN176" s="2">
        <f t="shared" si="310"/>
        <v>49.832999999999998</v>
      </c>
      <c r="CO176" s="2">
        <f t="shared" si="311"/>
        <v>44.85</v>
      </c>
      <c r="CP176" s="2">
        <f t="shared" si="312"/>
        <v>44.1</v>
      </c>
      <c r="CQ176" s="2">
        <f t="shared" si="313"/>
        <v>46.317</v>
      </c>
      <c r="CR176" s="2">
        <f t="shared" si="314"/>
        <v>47.917000000000002</v>
      </c>
      <c r="CS176" s="2" t="str">
        <f t="shared" si="360"/>
        <v/>
      </c>
      <c r="CU176" s="2">
        <f t="shared" si="315"/>
        <v>36.802997116447635</v>
      </c>
      <c r="CV176" s="2">
        <f t="shared" si="316"/>
        <v>36.941278660352125</v>
      </c>
      <c r="CW176" s="2">
        <f t="shared" si="317"/>
        <v>30.662121550012941</v>
      </c>
      <c r="CX176" s="2">
        <f t="shared" si="318"/>
        <v>33.963687655740422</v>
      </c>
      <c r="CY176" s="2">
        <f t="shared" si="319"/>
        <v>38.052874223267445</v>
      </c>
      <c r="CZ176" s="2">
        <f t="shared" si="320"/>
        <v>41.032756991154407</v>
      </c>
      <c r="DA176" s="2">
        <f t="shared" si="321"/>
        <v>42.760816890205852</v>
      </c>
      <c r="DB176" s="2">
        <f t="shared" si="322"/>
        <v>40.755376493877165</v>
      </c>
      <c r="DC176" s="2">
        <f t="shared" si="323"/>
        <v>41.020644586306489</v>
      </c>
      <c r="DD176" s="2">
        <f t="shared" si="324"/>
        <v>41.349697346407829</v>
      </c>
      <c r="DE176" s="2">
        <f t="shared" si="325"/>
        <v>33.435508770636879</v>
      </c>
      <c r="DF176" s="2">
        <f t="shared" si="326"/>
        <v>39.76795453389434</v>
      </c>
      <c r="DG176" s="2">
        <f t="shared" si="327"/>
        <v>43.832791304347829</v>
      </c>
      <c r="DH176" s="2">
        <f t="shared" si="328"/>
        <v>48.675510120566784</v>
      </c>
      <c r="DI176" s="2">
        <f t="shared" si="328"/>
        <v>52.455384449035549</v>
      </c>
      <c r="DK176" s="2">
        <f t="shared" si="329"/>
        <v>44.905531027550367</v>
      </c>
      <c r="DL176" s="2">
        <f t="shared" si="330"/>
        <v>44.586715438010742</v>
      </c>
      <c r="DM176" s="2">
        <f t="shared" si="331"/>
        <v>42.753770836473187</v>
      </c>
      <c r="DN176" s="2">
        <f t="shared" si="332"/>
        <v>41.728508880079985</v>
      </c>
      <c r="DO176" s="2">
        <f t="shared" si="333"/>
        <v>45.244844230182068</v>
      </c>
      <c r="DP176" s="2">
        <f t="shared" si="334"/>
        <v>47.096256083023398</v>
      </c>
      <c r="DQ176" s="2">
        <f t="shared" si="335"/>
        <v>47.972471669346561</v>
      </c>
      <c r="DR176" s="2">
        <f t="shared" si="336"/>
        <v>47.808912479952575</v>
      </c>
      <c r="DS176" s="2">
        <f t="shared" si="337"/>
        <v>48.569760557539396</v>
      </c>
      <c r="DT176" s="2">
        <f t="shared" si="338"/>
        <v>49.115953331357659</v>
      </c>
      <c r="DU176" s="2">
        <f t="shared" si="339"/>
        <v>45.292170146067264</v>
      </c>
      <c r="DV176" s="2">
        <f t="shared" si="340"/>
        <v>44.180034695605826</v>
      </c>
      <c r="DW176" s="2">
        <f t="shared" si="341"/>
        <v>46.01758702653283</v>
      </c>
      <c r="DX176" s="2">
        <f t="shared" si="342"/>
        <v>48.478260251435877</v>
      </c>
      <c r="DY176" s="2">
        <f t="shared" si="342"/>
        <v>49.49167853377331</v>
      </c>
      <c r="EA176" s="2">
        <f t="shared" si="343"/>
        <v>0.99407067891864553</v>
      </c>
      <c r="EB176" s="2">
        <f t="shared" si="344"/>
        <v>0.99392816357230718</v>
      </c>
      <c r="EC176" s="2">
        <f t="shared" si="345"/>
        <v>0.99427868374728356</v>
      </c>
      <c r="ED176" s="2">
        <f t="shared" si="346"/>
        <v>0.99449950311365576</v>
      </c>
      <c r="EE176" s="2">
        <f t="shared" si="347"/>
        <v>0.99453357283935706</v>
      </c>
      <c r="EF176" s="2">
        <f t="shared" si="348"/>
        <v>0.99480526721701379</v>
      </c>
      <c r="EG176" s="2">
        <f t="shared" si="349"/>
        <v>0.99484188916282645</v>
      </c>
      <c r="EH176" s="2">
        <f t="shared" si="350"/>
        <v>0.99486486203835323</v>
      </c>
      <c r="EI176" s="2">
        <f t="shared" si="351"/>
        <v>0.99531654383030999</v>
      </c>
      <c r="EJ176" s="2">
        <f t="shared" si="352"/>
        <v>0.99498829678916056</v>
      </c>
      <c r="EK176" s="2">
        <f t="shared" si="353"/>
        <v>0.99445523832505234</v>
      </c>
      <c r="EL176" s="2">
        <f t="shared" si="354"/>
        <v>0.99358313120733988</v>
      </c>
      <c r="EM176" s="2">
        <f t="shared" si="355"/>
        <v>0.99356875601411965</v>
      </c>
      <c r="EN176" s="2">
        <f t="shared" si="356"/>
        <v>0.99407605733134041</v>
      </c>
      <c r="EO176" s="2">
        <f t="shared" si="356"/>
        <v>0.9933813825986465</v>
      </c>
    </row>
    <row r="177" spans="2:147" x14ac:dyDescent="0.25">
      <c r="B177" s="2">
        <v>150</v>
      </c>
      <c r="C177" s="43">
        <v>44.475999999999999</v>
      </c>
      <c r="D177" s="43">
        <v>45.1</v>
      </c>
      <c r="E177" s="43">
        <v>43.1</v>
      </c>
      <c r="F177" s="43">
        <v>41.167000000000002</v>
      </c>
      <c r="G177" s="43">
        <v>44.6</v>
      </c>
      <c r="H177" s="43">
        <v>46.767000000000003</v>
      </c>
      <c r="I177" s="43">
        <v>48.466999999999999</v>
      </c>
      <c r="J177" s="43">
        <v>47.883000000000003</v>
      </c>
      <c r="K177" s="43">
        <v>47.716999999999999</v>
      </c>
      <c r="L177" s="43">
        <v>50.6</v>
      </c>
      <c r="M177" s="43">
        <v>44.95</v>
      </c>
      <c r="N177" s="43">
        <v>43.466999999999999</v>
      </c>
      <c r="O177" s="43">
        <v>45.866999999999997</v>
      </c>
      <c r="P177" s="43">
        <v>46.767000000000003</v>
      </c>
      <c r="Q177" s="43">
        <v>48.232999999999997</v>
      </c>
      <c r="S177" s="4">
        <f t="shared" si="357"/>
        <v>44.726638926271718</v>
      </c>
      <c r="T177" s="4">
        <f t="shared" si="361"/>
        <v>44.351886796471589</v>
      </c>
      <c r="U177" s="4">
        <f t="shared" si="362"/>
        <v>42.529799276951323</v>
      </c>
      <c r="V177" s="4">
        <f t="shared" si="363"/>
        <v>41.529262833719642</v>
      </c>
      <c r="W177" s="4">
        <f t="shared" si="364"/>
        <v>45.046234838860421</v>
      </c>
      <c r="X177" s="4">
        <f t="shared" si="365"/>
        <v>46.89970893784286</v>
      </c>
      <c r="Y177" s="4">
        <f t="shared" si="366"/>
        <v>47.761786795372316</v>
      </c>
      <c r="Z177" s="4">
        <f t="shared" si="367"/>
        <v>47.584648787763967</v>
      </c>
      <c r="AA177" s="4">
        <f t="shared" si="368"/>
        <v>48.32190757300269</v>
      </c>
      <c r="AB177" s="4">
        <f t="shared" si="369"/>
        <v>48.890863360060841</v>
      </c>
      <c r="AC177" s="4">
        <f t="shared" si="370"/>
        <v>45.040439270991122</v>
      </c>
      <c r="AD177" s="4">
        <f t="shared" si="371"/>
        <v>43.973611698119036</v>
      </c>
      <c r="AE177" s="4">
        <f t="shared" si="372"/>
        <v>45.810877005647555</v>
      </c>
      <c r="AF177" s="4">
        <f t="shared" si="258"/>
        <v>48.30096778326903</v>
      </c>
      <c r="AG177" s="4">
        <f t="shared" si="358"/>
        <v>49.418447156405733</v>
      </c>
      <c r="AI177" s="4">
        <f t="shared" si="259"/>
        <v>-0.25063892627171924</v>
      </c>
      <c r="AJ177" s="4">
        <f t="shared" si="260"/>
        <v>0.74811320352841193</v>
      </c>
      <c r="AK177" s="4">
        <f t="shared" si="261"/>
        <v>0.57020072304867853</v>
      </c>
      <c r="AL177" s="4">
        <f t="shared" si="262"/>
        <v>-0.3622628337196403</v>
      </c>
      <c r="AM177" s="4">
        <f t="shared" si="263"/>
        <v>-0.44623483886041981</v>
      </c>
      <c r="AN177" s="4">
        <f t="shared" si="264"/>
        <v>-0.13270893784285676</v>
      </c>
      <c r="AO177" s="4">
        <f t="shared" si="265"/>
        <v>0.70521320462768244</v>
      </c>
      <c r="AP177" s="4">
        <f t="shared" si="266"/>
        <v>0.29835121223603522</v>
      </c>
      <c r="AQ177" s="4">
        <f t="shared" si="267"/>
        <v>-0.60490757300269138</v>
      </c>
      <c r="AR177" s="4">
        <f t="shared" si="268"/>
        <v>1.7091366399391603</v>
      </c>
      <c r="AS177" s="4">
        <f t="shared" si="269"/>
        <v>-9.0439270991119258E-2</v>
      </c>
      <c r="AT177" s="4">
        <f t="shared" si="270"/>
        <v>-0.50661169811903761</v>
      </c>
      <c r="AU177" s="4">
        <f t="shared" si="271"/>
        <v>5.612299435244239E-2</v>
      </c>
      <c r="AV177" s="4">
        <f t="shared" si="272"/>
        <v>-1.5339677832690271</v>
      </c>
      <c r="AW177" s="4">
        <f t="shared" si="272"/>
        <v>-1.1854471564057363</v>
      </c>
      <c r="AY177" s="2">
        <f t="shared" si="273"/>
        <v>44.72662751650828</v>
      </c>
      <c r="AZ177" s="2">
        <f t="shared" si="274"/>
        <v>44.351869742236381</v>
      </c>
      <c r="BA177" s="2">
        <f t="shared" si="275"/>
        <v>42.529794562480987</v>
      </c>
      <c r="BB177" s="2">
        <f t="shared" si="276"/>
        <v>41.529254344606862</v>
      </c>
      <c r="BC177" s="2">
        <f t="shared" si="277"/>
        <v>45.046231919366384</v>
      </c>
      <c r="BD177" s="2">
        <f t="shared" si="278"/>
        <v>46.899708663394016</v>
      </c>
      <c r="BE177" s="2">
        <f t="shared" si="279"/>
        <v>47.761786586035441</v>
      </c>
      <c r="BF177" s="2">
        <f t="shared" si="280"/>
        <v>47.584648770553834</v>
      </c>
      <c r="BG177" s="2">
        <f t="shared" si="281"/>
        <v>48.321907572584031</v>
      </c>
      <c r="BH177" s="2">
        <f t="shared" si="282"/>
        <v>48.890863352439936</v>
      </c>
      <c r="BI177" s="2">
        <f t="shared" si="283"/>
        <v>45.040438920142371</v>
      </c>
      <c r="BJ177" s="2">
        <f t="shared" si="284"/>
        <v>43.971877512308524</v>
      </c>
      <c r="BK177" s="2">
        <f t="shared" si="285"/>
        <v>45.806276323256348</v>
      </c>
      <c r="BL177" s="2">
        <f t="shared" si="286"/>
        <v>48.300845607304346</v>
      </c>
      <c r="BM177" s="2">
        <f t="shared" si="286"/>
        <v>49.344665809264569</v>
      </c>
      <c r="BO177" s="2" t="str">
        <f t="shared" si="287"/>
        <v/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59"/>
        <v/>
      </c>
      <c r="CE177" s="2">
        <f t="shared" si="301"/>
        <v>44.475999999999999</v>
      </c>
      <c r="CF177" s="2">
        <f t="shared" si="302"/>
        <v>45.1</v>
      </c>
      <c r="CG177" s="2">
        <f t="shared" si="303"/>
        <v>43.1</v>
      </c>
      <c r="CH177" s="2">
        <f t="shared" si="304"/>
        <v>41.167000000000002</v>
      </c>
      <c r="CI177" s="2">
        <f t="shared" si="305"/>
        <v>44.6</v>
      </c>
      <c r="CJ177" s="2">
        <f t="shared" si="306"/>
        <v>46.767000000000003</v>
      </c>
      <c r="CK177" s="2">
        <f t="shared" si="307"/>
        <v>48.466999999999999</v>
      </c>
      <c r="CL177" s="2">
        <f t="shared" si="308"/>
        <v>47.883000000000003</v>
      </c>
      <c r="CM177" s="2">
        <f t="shared" si="309"/>
        <v>47.716999999999999</v>
      </c>
      <c r="CN177" s="2">
        <f t="shared" si="310"/>
        <v>50.6</v>
      </c>
      <c r="CO177" s="2">
        <f t="shared" si="311"/>
        <v>44.95</v>
      </c>
      <c r="CP177" s="2">
        <f t="shared" si="312"/>
        <v>43.466999999999999</v>
      </c>
      <c r="CQ177" s="2">
        <f t="shared" si="313"/>
        <v>45.866999999999997</v>
      </c>
      <c r="CR177" s="2">
        <f t="shared" si="314"/>
        <v>46.767000000000003</v>
      </c>
      <c r="CS177" s="2">
        <f t="shared" si="360"/>
        <v>48.232999999999997</v>
      </c>
      <c r="CU177" s="2">
        <f t="shared" si="315"/>
        <v>36.528726908632308</v>
      </c>
      <c r="CV177" s="2">
        <f t="shared" si="316"/>
        <v>36.611419476568571</v>
      </c>
      <c r="CW177" s="2">
        <f t="shared" si="317"/>
        <v>30.294475291274694</v>
      </c>
      <c r="CX177" s="2">
        <f t="shared" si="318"/>
        <v>33.672568429634559</v>
      </c>
      <c r="CY177" s="2">
        <f t="shared" si="319"/>
        <v>37.763836017735386</v>
      </c>
      <c r="CZ177" s="2">
        <f t="shared" si="320"/>
        <v>40.760392661981939</v>
      </c>
      <c r="DA177" s="2">
        <f t="shared" si="321"/>
        <v>42.483229229792336</v>
      </c>
      <c r="DB177" s="2">
        <f t="shared" si="322"/>
        <v>40.439984808028719</v>
      </c>
      <c r="DC177" s="2">
        <f t="shared" si="323"/>
        <v>40.677301634198123</v>
      </c>
      <c r="DD177" s="2">
        <f t="shared" si="324"/>
        <v>41.027124871826111</v>
      </c>
      <c r="DE177" s="2">
        <f t="shared" si="325"/>
        <v>33.032665865735865</v>
      </c>
      <c r="DF177" s="2">
        <f t="shared" si="326"/>
        <v>39.499424899261307</v>
      </c>
      <c r="DG177" s="2">
        <f t="shared" si="327"/>
        <v>43.591900000000003</v>
      </c>
      <c r="DH177" s="2">
        <f t="shared" si="328"/>
        <v>48.489589875033033</v>
      </c>
      <c r="DI177" s="2">
        <f t="shared" si="328"/>
        <v>52.331900639107175</v>
      </c>
      <c r="DK177" s="2">
        <f t="shared" si="329"/>
        <v>44.771222946235319</v>
      </c>
      <c r="DL177" s="2">
        <f t="shared" si="330"/>
        <v>44.394994959010219</v>
      </c>
      <c r="DM177" s="2">
        <f t="shared" si="331"/>
        <v>42.594004630841916</v>
      </c>
      <c r="DN177" s="2">
        <f t="shared" si="332"/>
        <v>41.568885500977188</v>
      </c>
      <c r="DO177" s="2">
        <f t="shared" si="333"/>
        <v>45.082737427887324</v>
      </c>
      <c r="DP177" s="2">
        <f t="shared" si="334"/>
        <v>46.928946492554601</v>
      </c>
      <c r="DQ177" s="2">
        <f t="shared" si="335"/>
        <v>47.786747003884898</v>
      </c>
      <c r="DR177" s="2">
        <f t="shared" si="336"/>
        <v>47.618282097657058</v>
      </c>
      <c r="DS177" s="2">
        <f t="shared" si="337"/>
        <v>48.354714105912777</v>
      </c>
      <c r="DT177" s="2">
        <f t="shared" si="338"/>
        <v>48.926987402377812</v>
      </c>
      <c r="DU177" s="2">
        <f t="shared" si="339"/>
        <v>45.10149938629003</v>
      </c>
      <c r="DV177" s="2">
        <f t="shared" si="340"/>
        <v>43.998220479893916</v>
      </c>
      <c r="DW177" s="2">
        <f t="shared" si="341"/>
        <v>45.819348517394872</v>
      </c>
      <c r="DX177" s="2">
        <f t="shared" si="342"/>
        <v>48.299819801850447</v>
      </c>
      <c r="DY177" s="2">
        <f t="shared" si="342"/>
        <v>49.326513970522782</v>
      </c>
      <c r="EA177" s="2">
        <f t="shared" si="343"/>
        <v>0.99458957219711208</v>
      </c>
      <c r="EB177" s="2">
        <f t="shared" si="344"/>
        <v>0.99445945929719315</v>
      </c>
      <c r="EC177" s="2">
        <f t="shared" si="345"/>
        <v>0.99477946947495233</v>
      </c>
      <c r="ED177" s="2">
        <f t="shared" si="346"/>
        <v>0.9949810581297257</v>
      </c>
      <c r="EE177" s="2">
        <f t="shared" si="347"/>
        <v>0.99501216009409532</v>
      </c>
      <c r="EF177" s="2">
        <f t="shared" si="348"/>
        <v>0.99526018091701207</v>
      </c>
      <c r="EG177" s="2">
        <f t="shared" si="349"/>
        <v>0.99529361097432667</v>
      </c>
      <c r="EH177" s="2">
        <f t="shared" si="350"/>
        <v>0.99531458147438068</v>
      </c>
      <c r="EI177" s="2">
        <f t="shared" si="351"/>
        <v>0.99572687628160972</v>
      </c>
      <c r="EJ177" s="2">
        <f t="shared" si="352"/>
        <v>0.99542725587968528</v>
      </c>
      <c r="EK177" s="2">
        <f t="shared" si="353"/>
        <v>0.99494064890002287</v>
      </c>
      <c r="EL177" s="2">
        <f t="shared" si="354"/>
        <v>0.99414443996993407</v>
      </c>
      <c r="EM177" s="2">
        <f t="shared" si="355"/>
        <v>0.99413131480416317</v>
      </c>
      <c r="EN177" s="2">
        <f t="shared" si="356"/>
        <v>0.99459448248768334</v>
      </c>
      <c r="EO177" s="2">
        <f t="shared" si="356"/>
        <v>0.99396023182922333</v>
      </c>
    </row>
    <row r="178" spans="2:147" x14ac:dyDescent="0.25">
      <c r="B178" s="2">
        <v>151</v>
      </c>
      <c r="C178" s="43">
        <v>45.825000000000003</v>
      </c>
      <c r="D178" s="43">
        <v>44.767000000000003</v>
      </c>
      <c r="E178" s="43">
        <v>42.1</v>
      </c>
      <c r="F178" s="43">
        <v>40.917000000000002</v>
      </c>
      <c r="G178" s="43">
        <v>43.95</v>
      </c>
      <c r="H178" s="43">
        <v>47.067</v>
      </c>
      <c r="I178" s="43">
        <v>48.167000000000002</v>
      </c>
      <c r="J178" s="43">
        <v>48.817</v>
      </c>
      <c r="K178" s="43">
        <v>49</v>
      </c>
      <c r="L178" s="43">
        <v>48.482999999999997</v>
      </c>
      <c r="M178" s="43">
        <v>44.883000000000003</v>
      </c>
      <c r="N178" s="43">
        <v>43</v>
      </c>
      <c r="O178" s="43">
        <v>45.05</v>
      </c>
      <c r="P178" s="43">
        <v>47.683</v>
      </c>
      <c r="Q178" s="43">
        <v>47.4</v>
      </c>
      <c r="S178" s="4">
        <f t="shared" si="357"/>
        <v>44.595534678386151</v>
      </c>
      <c r="T178" s="4">
        <f t="shared" si="361"/>
        <v>44.163228580779965</v>
      </c>
      <c r="U178" s="4">
        <f t="shared" si="362"/>
        <v>42.37466157171702</v>
      </c>
      <c r="V178" s="4">
        <f t="shared" si="363"/>
        <v>41.372501052061509</v>
      </c>
      <c r="W178" s="4">
        <f t="shared" si="364"/>
        <v>44.886745231660399</v>
      </c>
      <c r="X178" s="4">
        <f t="shared" si="365"/>
        <v>46.734506264592284</v>
      </c>
      <c r="Y178" s="4">
        <f t="shared" si="366"/>
        <v>47.577854288095139</v>
      </c>
      <c r="Z178" s="4">
        <f t="shared" si="367"/>
        <v>47.396431762582985</v>
      </c>
      <c r="AA178" s="4">
        <f t="shared" si="368"/>
        <v>48.109236309670976</v>
      </c>
      <c r="AB178" s="4">
        <f t="shared" si="369"/>
        <v>48.70450527172887</v>
      </c>
      <c r="AC178" s="4">
        <f t="shared" si="370"/>
        <v>44.854136603616439</v>
      </c>
      <c r="AD178" s="4">
        <f t="shared" si="371"/>
        <v>43.792204654392535</v>
      </c>
      <c r="AE178" s="4">
        <f t="shared" si="372"/>
        <v>45.609877965974796</v>
      </c>
      <c r="AF178" s="4">
        <f t="shared" si="258"/>
        <v>48.122290758579375</v>
      </c>
      <c r="AG178" s="4">
        <f t="shared" si="358"/>
        <v>49.19263723810495</v>
      </c>
      <c r="AI178" s="4">
        <f t="shared" si="259"/>
        <v>1.2294653216138514</v>
      </c>
      <c r="AJ178" s="4">
        <f t="shared" si="260"/>
        <v>0.6037714192200383</v>
      </c>
      <c r="AK178" s="4">
        <f t="shared" si="261"/>
        <v>-0.27466157171701866</v>
      </c>
      <c r="AL178" s="4">
        <f t="shared" si="262"/>
        <v>-0.45550105206150704</v>
      </c>
      <c r="AM178" s="4">
        <f t="shared" si="263"/>
        <v>-0.93674523166039592</v>
      </c>
      <c r="AN178" s="4">
        <f t="shared" si="264"/>
        <v>0.33249373540771643</v>
      </c>
      <c r="AO178" s="4">
        <f t="shared" si="265"/>
        <v>0.58914571190486242</v>
      </c>
      <c r="AP178" s="4">
        <f t="shared" si="266"/>
        <v>1.4205682374170152</v>
      </c>
      <c r="AQ178" s="4">
        <f t="shared" si="267"/>
        <v>0.89076369032902392</v>
      </c>
      <c r="AR178" s="4">
        <f t="shared" si="268"/>
        <v>-0.2215052717288728</v>
      </c>
      <c r="AS178" s="4">
        <f t="shared" si="269"/>
        <v>2.8863396383563611E-2</v>
      </c>
      <c r="AT178" s="4">
        <f t="shared" si="270"/>
        <v>-0.79220465439253474</v>
      </c>
      <c r="AU178" s="4">
        <f t="shared" si="271"/>
        <v>-0.559877965974799</v>
      </c>
      <c r="AV178" s="4">
        <f t="shared" si="272"/>
        <v>-0.43929075857937505</v>
      </c>
      <c r="AW178" s="4">
        <f t="shared" si="272"/>
        <v>-1.7926372381049518</v>
      </c>
      <c r="AY178" s="2">
        <f t="shared" si="273"/>
        <v>44.595533024675511</v>
      </c>
      <c r="AZ178" s="2">
        <f t="shared" si="274"/>
        <v>44.163226271601111</v>
      </c>
      <c r="BA178" s="2">
        <f t="shared" si="275"/>
        <v>42.374661025545429</v>
      </c>
      <c r="BB178" s="2">
        <f t="shared" si="276"/>
        <v>41.372499943246623</v>
      </c>
      <c r="BC178" s="2">
        <f t="shared" si="277"/>
        <v>44.886744928119796</v>
      </c>
      <c r="BD178" s="2">
        <f t="shared" si="278"/>
        <v>46.734506242964848</v>
      </c>
      <c r="BE178" s="2">
        <f t="shared" si="279"/>
        <v>47.577854271138698</v>
      </c>
      <c r="BF178" s="2">
        <f t="shared" si="280"/>
        <v>47.396431761478965</v>
      </c>
      <c r="BG178" s="2">
        <f t="shared" si="281"/>
        <v>48.109236309649376</v>
      </c>
      <c r="BH178" s="2">
        <f t="shared" si="282"/>
        <v>48.704505271288923</v>
      </c>
      <c r="BI178" s="2">
        <f t="shared" si="283"/>
        <v>44.854136580927957</v>
      </c>
      <c r="BJ178" s="2">
        <f t="shared" si="284"/>
        <v>43.79190547944772</v>
      </c>
      <c r="BK178" s="2">
        <f t="shared" si="285"/>
        <v>45.608953457352108</v>
      </c>
      <c r="BL178" s="2">
        <f t="shared" si="286"/>
        <v>48.122278451018182</v>
      </c>
      <c r="BM178" s="2">
        <f t="shared" si="286"/>
        <v>49.178142596945463</v>
      </c>
      <c r="BO178" s="2" t="str">
        <f t="shared" si="287"/>
        <v/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59"/>
        <v/>
      </c>
      <c r="CE178" s="2">
        <f t="shared" si="301"/>
        <v>45.825000000000003</v>
      </c>
      <c r="CF178" s="2">
        <f t="shared" si="302"/>
        <v>44.767000000000003</v>
      </c>
      <c r="CG178" s="2">
        <f t="shared" si="303"/>
        <v>42.1</v>
      </c>
      <c r="CH178" s="2">
        <f t="shared" si="304"/>
        <v>40.917000000000002</v>
      </c>
      <c r="CI178" s="2">
        <f t="shared" si="305"/>
        <v>43.95</v>
      </c>
      <c r="CJ178" s="2">
        <f t="shared" si="306"/>
        <v>47.067</v>
      </c>
      <c r="CK178" s="2">
        <f t="shared" si="307"/>
        <v>48.167000000000002</v>
      </c>
      <c r="CL178" s="2">
        <f t="shared" si="308"/>
        <v>48.817</v>
      </c>
      <c r="CM178" s="2">
        <f t="shared" si="309"/>
        <v>49</v>
      </c>
      <c r="CN178" s="2">
        <f t="shared" si="310"/>
        <v>48.482999999999997</v>
      </c>
      <c r="CO178" s="2">
        <f t="shared" si="311"/>
        <v>44.883000000000003</v>
      </c>
      <c r="CP178" s="2">
        <f t="shared" si="312"/>
        <v>43</v>
      </c>
      <c r="CQ178" s="2">
        <f t="shared" si="313"/>
        <v>45.05</v>
      </c>
      <c r="CR178" s="2">
        <f t="shared" si="314"/>
        <v>47.683</v>
      </c>
      <c r="CS178" s="2">
        <f t="shared" si="360"/>
        <v>47.4</v>
      </c>
      <c r="CU178" s="2">
        <f t="shared" si="315"/>
        <v>36.254456700816981</v>
      </c>
      <c r="CV178" s="2">
        <f t="shared" si="316"/>
        <v>36.281560292785024</v>
      </c>
      <c r="CW178" s="2">
        <f t="shared" si="317"/>
        <v>29.926829032536453</v>
      </c>
      <c r="CX178" s="2">
        <f t="shared" si="318"/>
        <v>33.381449203528696</v>
      </c>
      <c r="CY178" s="2">
        <f t="shared" si="319"/>
        <v>37.474797812203327</v>
      </c>
      <c r="CZ178" s="2">
        <f t="shared" si="320"/>
        <v>40.488028332809471</v>
      </c>
      <c r="DA178" s="2">
        <f t="shared" si="321"/>
        <v>42.205641569378827</v>
      </c>
      <c r="DB178" s="2">
        <f t="shared" si="322"/>
        <v>40.124593122180265</v>
      </c>
      <c r="DC178" s="2">
        <f t="shared" si="323"/>
        <v>40.333958682089758</v>
      </c>
      <c r="DD178" s="2">
        <f t="shared" si="324"/>
        <v>40.704552397244399</v>
      </c>
      <c r="DE178" s="2">
        <f t="shared" si="325"/>
        <v>32.629822960834858</v>
      </c>
      <c r="DF178" s="2">
        <f t="shared" si="326"/>
        <v>39.230895264628273</v>
      </c>
      <c r="DG178" s="2">
        <f t="shared" si="327"/>
        <v>43.351008695652176</v>
      </c>
      <c r="DH178" s="2">
        <f t="shared" si="328"/>
        <v>48.303669629499282</v>
      </c>
      <c r="DI178" s="2">
        <f t="shared" si="328"/>
        <v>52.208416829178816</v>
      </c>
      <c r="DJ178" s="5"/>
      <c r="DK178" s="2">
        <f t="shared" si="329"/>
        <v>44.636914864920271</v>
      </c>
      <c r="DL178" s="2">
        <f t="shared" si="330"/>
        <v>44.203274480009703</v>
      </c>
      <c r="DM178" s="2">
        <f t="shared" si="331"/>
        <v>42.434238425210637</v>
      </c>
      <c r="DN178" s="2">
        <f t="shared" si="332"/>
        <v>41.409262121874391</v>
      </c>
      <c r="DO178" s="2">
        <f t="shared" si="333"/>
        <v>44.920630625592565</v>
      </c>
      <c r="DP178" s="2">
        <f t="shared" si="334"/>
        <v>46.761636902085812</v>
      </c>
      <c r="DQ178" s="2">
        <f t="shared" si="335"/>
        <v>47.601022338423249</v>
      </c>
      <c r="DR178" s="2">
        <f t="shared" si="336"/>
        <v>47.427651715361542</v>
      </c>
      <c r="DS178" s="2">
        <f t="shared" si="337"/>
        <v>48.13966765428615</v>
      </c>
      <c r="DT178" s="2">
        <f t="shared" si="338"/>
        <v>48.738021473397964</v>
      </c>
      <c r="DU178" s="2">
        <f t="shared" si="339"/>
        <v>44.910828626512796</v>
      </c>
      <c r="DV178" s="2">
        <f t="shared" si="340"/>
        <v>43.816406264181992</v>
      </c>
      <c r="DW178" s="2">
        <f t="shared" si="341"/>
        <v>45.621110008256906</v>
      </c>
      <c r="DX178" s="2">
        <f t="shared" si="342"/>
        <v>48.121379352265016</v>
      </c>
      <c r="DY178" s="2">
        <f t="shared" si="342"/>
        <v>49.16134940727224</v>
      </c>
      <c r="EA178" s="2">
        <f t="shared" si="343"/>
        <v>0.99506328102871144</v>
      </c>
      <c r="EB178" s="2">
        <f t="shared" si="344"/>
        <v>0.99494450222993724</v>
      </c>
      <c r="EC178" s="2">
        <f t="shared" si="345"/>
        <v>0.99523663152018527</v>
      </c>
      <c r="ED178" s="2">
        <f t="shared" si="346"/>
        <v>0.99542064831334609</v>
      </c>
      <c r="EE178" s="2">
        <f t="shared" si="347"/>
        <v>0.99544903863381984</v>
      </c>
      <c r="EF178" s="2">
        <f t="shared" si="348"/>
        <v>0.99567543004614167</v>
      </c>
      <c r="EG178" s="2">
        <f t="shared" si="349"/>
        <v>0.99570594397758194</v>
      </c>
      <c r="EH178" s="2">
        <f t="shared" si="350"/>
        <v>0.9957250851154712</v>
      </c>
      <c r="EI178" s="2">
        <f t="shared" si="351"/>
        <v>0.99610139902151507</v>
      </c>
      <c r="EJ178" s="2">
        <f t="shared" si="352"/>
        <v>0.99582792915597007</v>
      </c>
      <c r="EK178" s="2">
        <f t="shared" si="353"/>
        <v>0.9953837619549939</v>
      </c>
      <c r="EL178" s="2">
        <f t="shared" si="354"/>
        <v>0.99465691288568281</v>
      </c>
      <c r="EM178" s="2">
        <f t="shared" si="355"/>
        <v>0.99464493023403822</v>
      </c>
      <c r="EN178" s="2">
        <f t="shared" si="356"/>
        <v>0.99506776353185722</v>
      </c>
      <c r="EO178" s="2">
        <f t="shared" si="356"/>
        <v>0.99448873708783381</v>
      </c>
      <c r="EP178" s="5"/>
      <c r="EQ178" s="5"/>
    </row>
    <row r="179" spans="2:147" x14ac:dyDescent="0.25">
      <c r="B179" s="2">
        <v>152</v>
      </c>
      <c r="C179" s="43">
        <v>44.302</v>
      </c>
      <c r="D179" s="43">
        <v>43.817</v>
      </c>
      <c r="E179" s="43">
        <v>42.067</v>
      </c>
      <c r="F179" s="43">
        <v>40.25</v>
      </c>
      <c r="G179" s="43">
        <v>46.017000000000003</v>
      </c>
      <c r="H179" s="43">
        <v>46.533000000000001</v>
      </c>
      <c r="I179" s="43">
        <v>47.116999999999997</v>
      </c>
      <c r="J179" s="43">
        <v>47.05</v>
      </c>
      <c r="K179" s="43">
        <v>47</v>
      </c>
      <c r="L179" s="43">
        <v>48.033000000000001</v>
      </c>
      <c r="M179" s="43">
        <v>45.067</v>
      </c>
      <c r="N179" s="43">
        <v>43.567</v>
      </c>
      <c r="O179" s="43">
        <v>46.75</v>
      </c>
      <c r="P179" s="43">
        <v>48.267000000000003</v>
      </c>
      <c r="Q179" s="43">
        <v>46.6</v>
      </c>
      <c r="S179" s="4">
        <f t="shared" si="357"/>
        <v>44.464219467728164</v>
      </c>
      <c r="T179" s="4">
        <f t="shared" si="361"/>
        <v>43.974376415892344</v>
      </c>
      <c r="U179" s="4">
        <f t="shared" si="362"/>
        <v>42.21921079594275</v>
      </c>
      <c r="V179" s="4">
        <f t="shared" si="363"/>
        <v>41.215548444489208</v>
      </c>
      <c r="W179" s="4">
        <f t="shared" si="364"/>
        <v>44.727080303371096</v>
      </c>
      <c r="X179" s="4">
        <f t="shared" si="365"/>
        <v>46.569159939638524</v>
      </c>
      <c r="Y179" s="4">
        <f t="shared" si="366"/>
        <v>47.393800267037911</v>
      </c>
      <c r="Z179" s="4">
        <f t="shared" si="367"/>
        <v>47.208051084265101</v>
      </c>
      <c r="AA179" s="4">
        <f t="shared" si="368"/>
        <v>47.896401639488182</v>
      </c>
      <c r="AB179" s="4">
        <f t="shared" si="369"/>
        <v>48.517968623496117</v>
      </c>
      <c r="AC179" s="4">
        <f t="shared" si="370"/>
        <v>44.66753947809427</v>
      </c>
      <c r="AD179" s="4">
        <f t="shared" si="371"/>
        <v>43.611857769320189</v>
      </c>
      <c r="AE179" s="4">
        <f t="shared" si="372"/>
        <v>45.41173124522107</v>
      </c>
      <c r="AF179" s="4">
        <f t="shared" si="258"/>
        <v>47.943726597488883</v>
      </c>
      <c r="AG179" s="4">
        <f t="shared" si="358"/>
        <v>49.014071481243981</v>
      </c>
      <c r="AI179" s="4">
        <f t="shared" si="259"/>
        <v>-0.16221946772816409</v>
      </c>
      <c r="AJ179" s="4">
        <f t="shared" si="260"/>
        <v>-0.15737641589234386</v>
      </c>
      <c r="AK179" s="4">
        <f t="shared" si="261"/>
        <v>-0.15221079594275011</v>
      </c>
      <c r="AL179" s="4">
        <f t="shared" si="262"/>
        <v>-0.96554844448920818</v>
      </c>
      <c r="AM179" s="4">
        <f t="shared" si="263"/>
        <v>1.2899196966289068</v>
      </c>
      <c r="AN179" s="4">
        <f t="shared" si="264"/>
        <v>-3.6159939638523042E-2</v>
      </c>
      <c r="AO179" s="4">
        <f t="shared" si="265"/>
        <v>-0.27680026703791327</v>
      </c>
      <c r="AP179" s="4">
        <f t="shared" si="266"/>
        <v>-0.15805108426510373</v>
      </c>
      <c r="AQ179" s="4">
        <f t="shared" si="267"/>
        <v>-0.89640163948818241</v>
      </c>
      <c r="AR179" s="4">
        <f t="shared" si="268"/>
        <v>-0.48496862349611547</v>
      </c>
      <c r="AS179" s="4">
        <f t="shared" si="269"/>
        <v>0.39946052190573056</v>
      </c>
      <c r="AT179" s="4">
        <f t="shared" si="270"/>
        <v>-4.4857769320188368E-2</v>
      </c>
      <c r="AU179" s="4">
        <f t="shared" si="271"/>
        <v>1.3382687547789303</v>
      </c>
      <c r="AV179" s="4">
        <f t="shared" si="272"/>
        <v>0.32327340251111991</v>
      </c>
      <c r="AW179" s="4">
        <f t="shared" si="272"/>
        <v>-2.4140714812439796</v>
      </c>
      <c r="AY179" s="2">
        <f t="shared" si="273"/>
        <v>44.464219264814787</v>
      </c>
      <c r="AZ179" s="2">
        <f t="shared" si="274"/>
        <v>43.97437615124651</v>
      </c>
      <c r="BA179" s="2">
        <f t="shared" si="275"/>
        <v>42.219210742240698</v>
      </c>
      <c r="BB179" s="2">
        <f t="shared" si="276"/>
        <v>41.215548319545903</v>
      </c>
      <c r="BC179" s="2">
        <f t="shared" si="277"/>
        <v>44.727080276696952</v>
      </c>
      <c r="BD179" s="2">
        <f t="shared" si="278"/>
        <v>46.569159938216529</v>
      </c>
      <c r="BE179" s="2">
        <f t="shared" si="279"/>
        <v>47.393800265881609</v>
      </c>
      <c r="BF179" s="2">
        <f t="shared" si="280"/>
        <v>47.208051084205934</v>
      </c>
      <c r="BG179" s="2">
        <f t="shared" si="281"/>
        <v>47.896401639487244</v>
      </c>
      <c r="BH179" s="2">
        <f t="shared" si="282"/>
        <v>48.517968623474999</v>
      </c>
      <c r="BI179" s="2">
        <f t="shared" si="283"/>
        <v>44.667539476899073</v>
      </c>
      <c r="BJ179" s="2">
        <f t="shared" si="284"/>
        <v>43.611813798203137</v>
      </c>
      <c r="BK179" s="2">
        <f t="shared" si="285"/>
        <v>45.411570957038926</v>
      </c>
      <c r="BL179" s="2">
        <f t="shared" si="286"/>
        <v>47.94372558588006</v>
      </c>
      <c r="BM179" s="2">
        <f t="shared" si="286"/>
        <v>49.011717448562635</v>
      </c>
      <c r="BO179" s="2" t="str">
        <f t="shared" si="287"/>
        <v/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59"/>
        <v/>
      </c>
      <c r="CE179" s="2">
        <f t="shared" si="301"/>
        <v>44.302</v>
      </c>
      <c r="CF179" s="2">
        <f t="shared" si="302"/>
        <v>43.817</v>
      </c>
      <c r="CG179" s="2">
        <f t="shared" si="303"/>
        <v>42.067</v>
      </c>
      <c r="CH179" s="2">
        <f t="shared" si="304"/>
        <v>40.25</v>
      </c>
      <c r="CI179" s="2">
        <f t="shared" si="305"/>
        <v>46.017000000000003</v>
      </c>
      <c r="CJ179" s="2">
        <f t="shared" si="306"/>
        <v>46.533000000000001</v>
      </c>
      <c r="CK179" s="2">
        <f t="shared" si="307"/>
        <v>47.116999999999997</v>
      </c>
      <c r="CL179" s="2">
        <f t="shared" si="308"/>
        <v>47.05</v>
      </c>
      <c r="CM179" s="2">
        <f t="shared" si="309"/>
        <v>47</v>
      </c>
      <c r="CN179" s="2">
        <f t="shared" si="310"/>
        <v>48.033000000000001</v>
      </c>
      <c r="CO179" s="2">
        <f t="shared" si="311"/>
        <v>45.067</v>
      </c>
      <c r="CP179" s="2">
        <f t="shared" si="312"/>
        <v>43.567</v>
      </c>
      <c r="CQ179" s="2">
        <f t="shared" si="313"/>
        <v>46.75</v>
      </c>
      <c r="CR179" s="2">
        <f t="shared" si="314"/>
        <v>48.267000000000003</v>
      </c>
      <c r="CS179" s="2">
        <f t="shared" si="360"/>
        <v>46.6</v>
      </c>
      <c r="CU179" s="2">
        <f t="shared" si="315"/>
        <v>35.980186493001661</v>
      </c>
      <c r="CV179" s="2">
        <f t="shared" si="316"/>
        <v>35.951701109001476</v>
      </c>
      <c r="CW179" s="2">
        <f t="shared" si="317"/>
        <v>29.559182773798213</v>
      </c>
      <c r="CX179" s="2">
        <f t="shared" si="318"/>
        <v>33.090329977422833</v>
      </c>
      <c r="CY179" s="2">
        <f t="shared" si="319"/>
        <v>37.185759606671262</v>
      </c>
      <c r="CZ179" s="2">
        <f t="shared" si="320"/>
        <v>40.215664003637009</v>
      </c>
      <c r="DA179" s="2">
        <f t="shared" si="321"/>
        <v>41.928053908965317</v>
      </c>
      <c r="DB179" s="2">
        <f t="shared" si="322"/>
        <v>39.809201436331819</v>
      </c>
      <c r="DC179" s="2">
        <f t="shared" si="323"/>
        <v>39.990615729981393</v>
      </c>
      <c r="DD179" s="2">
        <f t="shared" si="324"/>
        <v>40.38197992266268</v>
      </c>
      <c r="DE179" s="2">
        <f t="shared" si="325"/>
        <v>32.226980055933851</v>
      </c>
      <c r="DF179" s="2">
        <f t="shared" si="326"/>
        <v>38.96236562999524</v>
      </c>
      <c r="DG179" s="2">
        <f t="shared" si="327"/>
        <v>43.11011739130435</v>
      </c>
      <c r="DH179" s="2">
        <f t="shared" si="328"/>
        <v>48.117749383965531</v>
      </c>
      <c r="DI179" s="2">
        <f t="shared" si="328"/>
        <v>52.084933019250442</v>
      </c>
      <c r="DK179" s="2">
        <f t="shared" si="329"/>
        <v>44.502606783605231</v>
      </c>
      <c r="DL179" s="2">
        <f t="shared" si="330"/>
        <v>44.011554001009188</v>
      </c>
      <c r="DM179" s="2">
        <f t="shared" si="331"/>
        <v>42.274472219579366</v>
      </c>
      <c r="DN179" s="2">
        <f t="shared" si="332"/>
        <v>41.249638742771594</v>
      </c>
      <c r="DO179" s="2">
        <f t="shared" si="333"/>
        <v>44.758523823297821</v>
      </c>
      <c r="DP179" s="2">
        <f t="shared" si="334"/>
        <v>46.594327311617015</v>
      </c>
      <c r="DQ179" s="2">
        <f t="shared" si="335"/>
        <v>47.415297672961593</v>
      </c>
      <c r="DR179" s="2">
        <f t="shared" si="336"/>
        <v>47.237021333066025</v>
      </c>
      <c r="DS179" s="2">
        <f t="shared" si="337"/>
        <v>47.92462120265953</v>
      </c>
      <c r="DT179" s="2">
        <f t="shared" si="338"/>
        <v>48.54905554441811</v>
      </c>
      <c r="DU179" s="2">
        <f t="shared" si="339"/>
        <v>44.720157866735562</v>
      </c>
      <c r="DV179" s="2">
        <f t="shared" si="340"/>
        <v>43.634592048470083</v>
      </c>
      <c r="DW179" s="2">
        <f t="shared" si="341"/>
        <v>45.422871499118955</v>
      </c>
      <c r="DX179" s="2">
        <f t="shared" si="342"/>
        <v>47.942938902679586</v>
      </c>
      <c r="DY179" s="2">
        <f t="shared" si="342"/>
        <v>48.996184844021698</v>
      </c>
      <c r="EA179" s="2">
        <f t="shared" si="343"/>
        <v>0.99549570222055728</v>
      </c>
      <c r="EB179" s="2">
        <f t="shared" si="344"/>
        <v>0.99538727936343008</v>
      </c>
      <c r="EC179" s="2">
        <f t="shared" si="345"/>
        <v>0.99565393477086717</v>
      </c>
      <c r="ED179" s="2">
        <f t="shared" si="346"/>
        <v>0.99582189812812716</v>
      </c>
      <c r="EE179" s="2">
        <f t="shared" si="347"/>
        <v>0.99584781122171617</v>
      </c>
      <c r="EF179" s="2">
        <f t="shared" si="348"/>
        <v>0.99605444398217391</v>
      </c>
      <c r="EG179" s="2">
        <f t="shared" si="349"/>
        <v>0.99608229413443705</v>
      </c>
      <c r="EH179" s="2">
        <f t="shared" si="350"/>
        <v>0.99609976422922863</v>
      </c>
      <c r="EI179" s="2">
        <f t="shared" si="351"/>
        <v>0.99644321354838161</v>
      </c>
      <c r="EJ179" s="2">
        <f t="shared" si="352"/>
        <v>0.99619362886021312</v>
      </c>
      <c r="EK179" s="2">
        <f t="shared" si="353"/>
        <v>0.99578823013381002</v>
      </c>
      <c r="EL179" s="2">
        <f t="shared" si="354"/>
        <v>0.99512475461872452</v>
      </c>
      <c r="EM179" s="2">
        <f t="shared" si="355"/>
        <v>0.99511381601621796</v>
      </c>
      <c r="EN179" s="2">
        <f t="shared" si="356"/>
        <v>0.99549979386426657</v>
      </c>
      <c r="EO179" s="2">
        <f t="shared" si="356"/>
        <v>0.99497122987703968</v>
      </c>
    </row>
    <row r="180" spans="2:147" x14ac:dyDescent="0.25">
      <c r="B180" s="2">
        <v>153</v>
      </c>
      <c r="C180" s="43">
        <v>44.143000000000001</v>
      </c>
      <c r="D180" s="43">
        <v>43.767000000000003</v>
      </c>
      <c r="E180" s="43">
        <v>41.533000000000001</v>
      </c>
      <c r="F180" s="43">
        <v>41.133000000000003</v>
      </c>
      <c r="G180" s="43">
        <v>43.95</v>
      </c>
      <c r="H180" s="43">
        <v>46.9</v>
      </c>
      <c r="I180" s="43">
        <v>46.366999999999997</v>
      </c>
      <c r="J180" s="43">
        <v>47.15</v>
      </c>
      <c r="K180" s="43">
        <v>47.5</v>
      </c>
      <c r="L180" s="43">
        <v>47.517000000000003</v>
      </c>
      <c r="M180" s="43">
        <v>45.082999999999998</v>
      </c>
      <c r="N180" s="43">
        <v>44.283000000000001</v>
      </c>
      <c r="O180" s="43">
        <v>46.133000000000003</v>
      </c>
      <c r="P180" s="43">
        <v>48.183</v>
      </c>
      <c r="Q180" s="43">
        <v>47.35</v>
      </c>
      <c r="S180" s="4">
        <f t="shared" si="357"/>
        <v>44.332699821236218</v>
      </c>
      <c r="T180" s="4">
        <f t="shared" si="361"/>
        <v>43.785331813517814</v>
      </c>
      <c r="U180" s="4">
        <f t="shared" si="362"/>
        <v>42.063463391015091</v>
      </c>
      <c r="V180" s="4">
        <f t="shared" si="363"/>
        <v>41.058411860449944</v>
      </c>
      <c r="W180" s="4">
        <f t="shared" si="364"/>
        <v>44.567248842066491</v>
      </c>
      <c r="X180" s="4">
        <f t="shared" si="365"/>
        <v>46.40367867345315</v>
      </c>
      <c r="Y180" s="4">
        <f t="shared" si="366"/>
        <v>47.209632039745543</v>
      </c>
      <c r="Z180" s="4">
        <f t="shared" si="367"/>
        <v>47.019516764046152</v>
      </c>
      <c r="AA180" s="4">
        <f t="shared" si="368"/>
        <v>47.683413844501281</v>
      </c>
      <c r="AB180" s="4">
        <f t="shared" si="369"/>
        <v>48.331264543826116</v>
      </c>
      <c r="AC180" s="4">
        <f t="shared" si="370"/>
        <v>44.480665480966422</v>
      </c>
      <c r="AD180" s="4">
        <f t="shared" si="371"/>
        <v>43.431614681411183</v>
      </c>
      <c r="AE180" s="4">
        <f t="shared" si="372"/>
        <v>45.214156143869396</v>
      </c>
      <c r="AF180" s="4">
        <f t="shared" si="258"/>
        <v>47.765185557679104</v>
      </c>
      <c r="AG180" s="4">
        <f t="shared" si="358"/>
        <v>48.845699234045739</v>
      </c>
      <c r="AI180" s="4">
        <f t="shared" si="259"/>
        <v>-0.18969982123621776</v>
      </c>
      <c r="AJ180" s="4">
        <f t="shared" si="260"/>
        <v>-1.8331813517811213E-2</v>
      </c>
      <c r="AK180" s="4">
        <f t="shared" si="261"/>
        <v>-0.53046339101508977</v>
      </c>
      <c r="AL180" s="4">
        <f t="shared" si="262"/>
        <v>7.4588139550058941E-2</v>
      </c>
      <c r="AM180" s="4">
        <f t="shared" si="263"/>
        <v>-0.61724884206648767</v>
      </c>
      <c r="AN180" s="4">
        <f t="shared" si="264"/>
        <v>0.49632132654684824</v>
      </c>
      <c r="AO180" s="4">
        <f t="shared" si="265"/>
        <v>-0.84263203974554557</v>
      </c>
      <c r="AP180" s="4">
        <f t="shared" si="266"/>
        <v>0.13048323595384659</v>
      </c>
      <c r="AQ180" s="4">
        <f t="shared" si="267"/>
        <v>-0.18341384450128118</v>
      </c>
      <c r="AR180" s="4">
        <f t="shared" si="268"/>
        <v>-0.81426454382611269</v>
      </c>
      <c r="AS180" s="4">
        <f t="shared" si="269"/>
        <v>0.60233451903357604</v>
      </c>
      <c r="AT180" s="4">
        <f t="shared" si="270"/>
        <v>0.85138531858881805</v>
      </c>
      <c r="AU180" s="4">
        <f t="shared" si="271"/>
        <v>0.91884385613060715</v>
      </c>
      <c r="AV180" s="4">
        <f t="shared" si="272"/>
        <v>0.41781444232089626</v>
      </c>
      <c r="AW180" s="4">
        <f t="shared" si="272"/>
        <v>-1.4956992340457376</v>
      </c>
      <c r="AY180" s="2">
        <f t="shared" si="273"/>
        <v>44.332699800173835</v>
      </c>
      <c r="AZ180" s="2">
        <f t="shared" si="274"/>
        <v>43.785331787863754</v>
      </c>
      <c r="BA180" s="2">
        <f t="shared" si="275"/>
        <v>42.063463386536114</v>
      </c>
      <c r="BB180" s="2">
        <f t="shared" si="276"/>
        <v>41.058411848310037</v>
      </c>
      <c r="BC180" s="2">
        <f t="shared" si="277"/>
        <v>44.567248840086329</v>
      </c>
      <c r="BD180" s="2">
        <f t="shared" si="278"/>
        <v>46.403678673375182</v>
      </c>
      <c r="BE180" s="2">
        <f t="shared" si="279"/>
        <v>47.209632039679185</v>
      </c>
      <c r="BF180" s="2">
        <f t="shared" si="280"/>
        <v>47.019516764043502</v>
      </c>
      <c r="BG180" s="2">
        <f t="shared" si="281"/>
        <v>47.683413844501246</v>
      </c>
      <c r="BH180" s="2">
        <f t="shared" si="282"/>
        <v>48.33126454382527</v>
      </c>
      <c r="BI180" s="2">
        <f t="shared" si="283"/>
        <v>44.480665480915164</v>
      </c>
      <c r="BJ180" s="2">
        <f t="shared" si="284"/>
        <v>43.431609180181937</v>
      </c>
      <c r="BK180" s="2">
        <f t="shared" si="285"/>
        <v>45.214132186854009</v>
      </c>
      <c r="BL180" s="2">
        <f t="shared" si="286"/>
        <v>47.765185489892055</v>
      </c>
      <c r="BM180" s="2">
        <f t="shared" si="286"/>
        <v>48.845383700103788</v>
      </c>
      <c r="BO180" s="2" t="str">
        <f t="shared" si="287"/>
        <v/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59"/>
        <v/>
      </c>
      <c r="CE180" s="2">
        <f t="shared" si="301"/>
        <v>44.143000000000001</v>
      </c>
      <c r="CF180" s="2">
        <f t="shared" si="302"/>
        <v>43.767000000000003</v>
      </c>
      <c r="CG180" s="2">
        <f t="shared" si="303"/>
        <v>41.533000000000001</v>
      </c>
      <c r="CH180" s="2">
        <f t="shared" si="304"/>
        <v>41.133000000000003</v>
      </c>
      <c r="CI180" s="2">
        <f t="shared" si="305"/>
        <v>43.95</v>
      </c>
      <c r="CJ180" s="2">
        <f t="shared" si="306"/>
        <v>46.9</v>
      </c>
      <c r="CK180" s="2">
        <f t="shared" si="307"/>
        <v>46.366999999999997</v>
      </c>
      <c r="CL180" s="2">
        <f t="shared" si="308"/>
        <v>47.15</v>
      </c>
      <c r="CM180" s="2">
        <f t="shared" si="309"/>
        <v>47.5</v>
      </c>
      <c r="CN180" s="2">
        <f t="shared" si="310"/>
        <v>47.517000000000003</v>
      </c>
      <c r="CO180" s="2">
        <f t="shared" si="311"/>
        <v>45.082999999999998</v>
      </c>
      <c r="CP180" s="2">
        <f t="shared" si="312"/>
        <v>44.283000000000001</v>
      </c>
      <c r="CQ180" s="2">
        <f t="shared" si="313"/>
        <v>46.133000000000003</v>
      </c>
      <c r="CR180" s="2">
        <f t="shared" si="314"/>
        <v>48.183</v>
      </c>
      <c r="CS180" s="2">
        <f t="shared" si="360"/>
        <v>47.35</v>
      </c>
      <c r="CU180" s="2">
        <f t="shared" si="315"/>
        <v>35.705916285186333</v>
      </c>
      <c r="CV180" s="2">
        <f t="shared" si="316"/>
        <v>35.621841925217922</v>
      </c>
      <c r="CW180" s="2">
        <f t="shared" si="317"/>
        <v>29.191536515059973</v>
      </c>
      <c r="CX180" s="2">
        <f t="shared" si="318"/>
        <v>32.79921075131697</v>
      </c>
      <c r="CY180" s="2">
        <f t="shared" si="319"/>
        <v>36.896721401139203</v>
      </c>
      <c r="CZ180" s="2">
        <f t="shared" si="320"/>
        <v>39.943299674464541</v>
      </c>
      <c r="DA180" s="2">
        <f t="shared" si="321"/>
        <v>41.650466248551808</v>
      </c>
      <c r="DB180" s="2">
        <f t="shared" si="322"/>
        <v>39.493809750483372</v>
      </c>
      <c r="DC180" s="2">
        <f t="shared" si="323"/>
        <v>39.647272777873027</v>
      </c>
      <c r="DD180" s="2">
        <f t="shared" si="324"/>
        <v>40.059407448080961</v>
      </c>
      <c r="DE180" s="2">
        <f t="shared" si="325"/>
        <v>31.824137151032836</v>
      </c>
      <c r="DF180" s="2">
        <f t="shared" si="326"/>
        <v>38.693835995362214</v>
      </c>
      <c r="DG180" s="2">
        <f t="shared" si="327"/>
        <v>42.869226086956523</v>
      </c>
      <c r="DH180" s="2">
        <f t="shared" si="328"/>
        <v>47.93182913843178</v>
      </c>
      <c r="DI180" s="2">
        <f t="shared" si="328"/>
        <v>51.961449209322083</v>
      </c>
      <c r="DK180" s="2">
        <f t="shared" si="329"/>
        <v>44.36829870229019</v>
      </c>
      <c r="DL180" s="2">
        <f t="shared" si="330"/>
        <v>43.819833522008665</v>
      </c>
      <c r="DM180" s="2">
        <f t="shared" si="331"/>
        <v>42.114706013948094</v>
      </c>
      <c r="DN180" s="2">
        <f t="shared" si="332"/>
        <v>41.090015363668797</v>
      </c>
      <c r="DO180" s="2">
        <f t="shared" si="333"/>
        <v>44.59641702100307</v>
      </c>
      <c r="DP180" s="2">
        <f t="shared" si="334"/>
        <v>46.427017721148218</v>
      </c>
      <c r="DQ180" s="2">
        <f t="shared" si="335"/>
        <v>47.229573007499937</v>
      </c>
      <c r="DR180" s="2">
        <f t="shared" si="336"/>
        <v>47.046390950770508</v>
      </c>
      <c r="DS180" s="2">
        <f t="shared" si="337"/>
        <v>47.709574751032903</v>
      </c>
      <c r="DT180" s="2">
        <f t="shared" si="338"/>
        <v>48.36008961543827</v>
      </c>
      <c r="DU180" s="2">
        <f t="shared" si="339"/>
        <v>44.529487106958328</v>
      </c>
      <c r="DV180" s="2">
        <f t="shared" si="340"/>
        <v>43.452777832758166</v>
      </c>
      <c r="DW180" s="2">
        <f t="shared" si="341"/>
        <v>45.224632989980989</v>
      </c>
      <c r="DX180" s="2">
        <f t="shared" si="342"/>
        <v>47.764498453094163</v>
      </c>
      <c r="DY180" s="2">
        <f t="shared" si="342"/>
        <v>48.831020280771163</v>
      </c>
      <c r="EA180" s="2">
        <f t="shared" si="343"/>
        <v>0.99589040284736619</v>
      </c>
      <c r="EB180" s="2">
        <f t="shared" si="344"/>
        <v>0.99579144065499936</v>
      </c>
      <c r="EC180" s="2">
        <f t="shared" si="345"/>
        <v>0.99603482509330321</v>
      </c>
      <c r="ED180" s="2">
        <f t="shared" si="346"/>
        <v>0.99618812445396754</v>
      </c>
      <c r="EE180" s="2">
        <f t="shared" si="347"/>
        <v>0.99621177480815049</v>
      </c>
      <c r="EF180" s="2">
        <f t="shared" si="348"/>
        <v>0.99640036047141589</v>
      </c>
      <c r="EG180" s="2">
        <f t="shared" si="349"/>
        <v>0.99642577769483043</v>
      </c>
      <c r="EH180" s="2">
        <f t="shared" si="350"/>
        <v>0.99644172157646138</v>
      </c>
      <c r="EI180" s="2">
        <f t="shared" si="351"/>
        <v>0.99675515670105697</v>
      </c>
      <c r="EJ180" s="2">
        <f t="shared" si="352"/>
        <v>0.99652738521583706</v>
      </c>
      <c r="EK180" s="2">
        <f t="shared" si="353"/>
        <v>0.99615739619825283</v>
      </c>
      <c r="EL180" s="2">
        <f t="shared" si="354"/>
        <v>0.99555181523550296</v>
      </c>
      <c r="EM180" s="2">
        <f t="shared" si="355"/>
        <v>0.99554183053743417</v>
      </c>
      <c r="EN180" s="2">
        <f t="shared" si="356"/>
        <v>0.99589413742909816</v>
      </c>
      <c r="EO180" s="2">
        <f t="shared" si="356"/>
        <v>0.9954116769105924</v>
      </c>
    </row>
    <row r="181" spans="2:147" x14ac:dyDescent="0.25">
      <c r="B181" s="2">
        <v>154</v>
      </c>
      <c r="C181" s="43">
        <v>44.905000000000001</v>
      </c>
      <c r="D181" s="43">
        <v>43.35</v>
      </c>
      <c r="E181" s="43">
        <v>41.667000000000002</v>
      </c>
      <c r="F181" s="43">
        <v>40.167000000000002</v>
      </c>
      <c r="G181" s="43">
        <v>44.567</v>
      </c>
      <c r="H181" s="43">
        <v>45.832999999999998</v>
      </c>
      <c r="I181" s="43">
        <v>47.582999999999998</v>
      </c>
      <c r="J181" s="43">
        <v>47.716999999999999</v>
      </c>
      <c r="K181" s="43">
        <v>48</v>
      </c>
      <c r="L181" s="43">
        <v>48.283000000000001</v>
      </c>
      <c r="M181" s="43">
        <v>44.45</v>
      </c>
      <c r="N181" s="43">
        <v>42.95</v>
      </c>
      <c r="O181" s="43">
        <v>44.366999999999997</v>
      </c>
      <c r="P181" s="43">
        <v>46.75</v>
      </c>
      <c r="Q181" s="43">
        <v>47.817</v>
      </c>
      <c r="S181" s="4">
        <f t="shared" si="357"/>
        <v>44.200987526653456</v>
      </c>
      <c r="T181" s="4">
        <f t="shared" si="361"/>
        <v>43.596105025656556</v>
      </c>
      <c r="U181" s="4">
        <f t="shared" si="362"/>
        <v>41.907437650857283</v>
      </c>
      <c r="V181" s="4">
        <f t="shared" si="363"/>
        <v>40.901102271528352</v>
      </c>
      <c r="W181" s="4">
        <f t="shared" si="364"/>
        <v>44.407260969927556</v>
      </c>
      <c r="X181" s="4">
        <f t="shared" si="365"/>
        <v>46.238070927718063</v>
      </c>
      <c r="Y181" s="4">
        <f t="shared" si="366"/>
        <v>47.02535669923963</v>
      </c>
      <c r="Z181" s="4">
        <f t="shared" si="367"/>
        <v>46.830838342036508</v>
      </c>
      <c r="AA181" s="4">
        <f t="shared" si="368"/>
        <v>47.470282674715747</v>
      </c>
      <c r="AB181" s="4">
        <f t="shared" si="369"/>
        <v>48.144403604058439</v>
      </c>
      <c r="AC181" s="4">
        <f t="shared" si="370"/>
        <v>44.293531627432429</v>
      </c>
      <c r="AD181" s="4">
        <f t="shared" si="371"/>
        <v>43.25129867849725</v>
      </c>
      <c r="AE181" s="4">
        <f t="shared" si="372"/>
        <v>45.016643471010511</v>
      </c>
      <c r="AF181" s="4">
        <f t="shared" si="258"/>
        <v>47.586656799764846</v>
      </c>
      <c r="AG181" s="4">
        <f t="shared" si="358"/>
        <v>48.67916995103333</v>
      </c>
      <c r="AI181" s="4">
        <f t="shared" si="259"/>
        <v>0.70401247334654471</v>
      </c>
      <c r="AJ181" s="4">
        <f t="shared" si="260"/>
        <v>-0.24610502565655423</v>
      </c>
      <c r="AK181" s="4">
        <f t="shared" si="261"/>
        <v>-0.24043765085728097</v>
      </c>
      <c r="AL181" s="4">
        <f t="shared" si="262"/>
        <v>-0.73410227152835006</v>
      </c>
      <c r="AM181" s="4">
        <f t="shared" si="263"/>
        <v>0.15973903007244417</v>
      </c>
      <c r="AN181" s="4">
        <f t="shared" si="264"/>
        <v>-0.40507092771806441</v>
      </c>
      <c r="AO181" s="4">
        <f t="shared" si="265"/>
        <v>0.55764330076036828</v>
      </c>
      <c r="AP181" s="4">
        <f t="shared" si="266"/>
        <v>0.88616165796349122</v>
      </c>
      <c r="AQ181" s="4">
        <f t="shared" si="267"/>
        <v>0.52971732528425264</v>
      </c>
      <c r="AR181" s="4">
        <f t="shared" si="268"/>
        <v>0.13859639594156192</v>
      </c>
      <c r="AS181" s="4">
        <f t="shared" si="269"/>
        <v>0.15646837256757351</v>
      </c>
      <c r="AT181" s="4">
        <f t="shared" si="270"/>
        <v>-0.3012986784972469</v>
      </c>
      <c r="AU181" s="4">
        <f t="shared" si="271"/>
        <v>-0.64964347101051345</v>
      </c>
      <c r="AV181" s="4">
        <f t="shared" si="272"/>
        <v>-0.83665679976484597</v>
      </c>
      <c r="AW181" s="4">
        <f t="shared" si="272"/>
        <v>-0.86216995103333005</v>
      </c>
      <c r="AY181" s="2">
        <f t="shared" si="273"/>
        <v>44.200987524805122</v>
      </c>
      <c r="AZ181" s="2">
        <f t="shared" si="274"/>
        <v>43.596105023554323</v>
      </c>
      <c r="BA181" s="2">
        <f t="shared" si="275"/>
        <v>41.907437650540551</v>
      </c>
      <c r="BB181" s="2">
        <f t="shared" si="276"/>
        <v>40.901102270511664</v>
      </c>
      <c r="BC181" s="2">
        <f t="shared" si="277"/>
        <v>44.407260969803431</v>
      </c>
      <c r="BD181" s="2">
        <f t="shared" si="278"/>
        <v>46.238070927714496</v>
      </c>
      <c r="BE181" s="2">
        <f t="shared" si="279"/>
        <v>47.025356699236426</v>
      </c>
      <c r="BF181" s="2">
        <f t="shared" si="280"/>
        <v>46.830838342036408</v>
      </c>
      <c r="BG181" s="2">
        <f t="shared" si="281"/>
        <v>47.470282674715747</v>
      </c>
      <c r="BH181" s="2">
        <f t="shared" si="282"/>
        <v>48.144403604058411</v>
      </c>
      <c r="BI181" s="2">
        <f t="shared" si="283"/>
        <v>44.293531627430639</v>
      </c>
      <c r="BJ181" s="2">
        <f t="shared" si="284"/>
        <v>43.251298093032283</v>
      </c>
      <c r="BK181" s="2">
        <f t="shared" si="285"/>
        <v>45.016640386372906</v>
      </c>
      <c r="BL181" s="2">
        <f t="shared" si="286"/>
        <v>47.586656796064212</v>
      </c>
      <c r="BM181" s="2">
        <f t="shared" si="286"/>
        <v>48.679135090123005</v>
      </c>
      <c r="BO181" s="2" t="str">
        <f t="shared" si="287"/>
        <v/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59"/>
        <v/>
      </c>
      <c r="CE181" s="2">
        <f t="shared" si="301"/>
        <v>44.905000000000001</v>
      </c>
      <c r="CF181" s="2">
        <f t="shared" si="302"/>
        <v>43.35</v>
      </c>
      <c r="CG181" s="2">
        <f t="shared" si="303"/>
        <v>41.667000000000002</v>
      </c>
      <c r="CH181" s="2">
        <f t="shared" si="304"/>
        <v>40.167000000000002</v>
      </c>
      <c r="CI181" s="2">
        <f t="shared" si="305"/>
        <v>44.567</v>
      </c>
      <c r="CJ181" s="2">
        <f t="shared" si="306"/>
        <v>45.832999999999998</v>
      </c>
      <c r="CK181" s="2">
        <f t="shared" si="307"/>
        <v>47.582999999999998</v>
      </c>
      <c r="CL181" s="2">
        <f t="shared" si="308"/>
        <v>47.716999999999999</v>
      </c>
      <c r="CM181" s="2">
        <f t="shared" si="309"/>
        <v>48</v>
      </c>
      <c r="CN181" s="2">
        <f t="shared" si="310"/>
        <v>48.283000000000001</v>
      </c>
      <c r="CO181" s="2">
        <f t="shared" si="311"/>
        <v>44.45</v>
      </c>
      <c r="CP181" s="2">
        <f t="shared" si="312"/>
        <v>42.95</v>
      </c>
      <c r="CQ181" s="2">
        <f t="shared" si="313"/>
        <v>44.366999999999997</v>
      </c>
      <c r="CR181" s="2">
        <f t="shared" si="314"/>
        <v>46.75</v>
      </c>
      <c r="CS181" s="2">
        <f t="shared" si="360"/>
        <v>47.817</v>
      </c>
      <c r="CU181" s="2">
        <f t="shared" si="315"/>
        <v>35.431646077371006</v>
      </c>
      <c r="CV181" s="2">
        <f t="shared" si="316"/>
        <v>35.291982741434374</v>
      </c>
      <c r="CW181" s="2">
        <f t="shared" si="317"/>
        <v>28.823890256321732</v>
      </c>
      <c r="CX181" s="2">
        <f t="shared" si="318"/>
        <v>32.508091525211114</v>
      </c>
      <c r="CY181" s="2">
        <f t="shared" si="319"/>
        <v>36.607683195607137</v>
      </c>
      <c r="CZ181" s="2">
        <f t="shared" si="320"/>
        <v>39.670935345292072</v>
      </c>
      <c r="DA181" s="2">
        <f t="shared" si="321"/>
        <v>41.372878588138299</v>
      </c>
      <c r="DB181" s="2">
        <f t="shared" si="322"/>
        <v>39.178418064634918</v>
      </c>
      <c r="DC181" s="2">
        <f t="shared" si="323"/>
        <v>39.303929825764662</v>
      </c>
      <c r="DD181" s="2">
        <f t="shared" si="324"/>
        <v>39.736834973499249</v>
      </c>
      <c r="DE181" s="2">
        <f t="shared" si="325"/>
        <v>31.421294246131829</v>
      </c>
      <c r="DF181" s="2">
        <f t="shared" si="326"/>
        <v>38.425306360729181</v>
      </c>
      <c r="DG181" s="2">
        <f t="shared" si="327"/>
        <v>42.628334782608697</v>
      </c>
      <c r="DH181" s="2">
        <f t="shared" si="328"/>
        <v>47.745908892898029</v>
      </c>
      <c r="DI181" s="2">
        <f t="shared" si="328"/>
        <v>51.83796539939371</v>
      </c>
      <c r="DK181" s="2">
        <f t="shared" si="329"/>
        <v>44.233990620975149</v>
      </c>
      <c r="DL181" s="2">
        <f t="shared" si="330"/>
        <v>43.628113043008156</v>
      </c>
      <c r="DM181" s="2">
        <f t="shared" si="331"/>
        <v>41.954939808316823</v>
      </c>
      <c r="DN181" s="2">
        <f t="shared" si="332"/>
        <v>40.930391984566</v>
      </c>
      <c r="DO181" s="2">
        <f t="shared" si="333"/>
        <v>44.434310218708319</v>
      </c>
      <c r="DP181" s="2">
        <f t="shared" si="334"/>
        <v>46.259708130679428</v>
      </c>
      <c r="DQ181" s="2">
        <f t="shared" si="335"/>
        <v>47.043848342038288</v>
      </c>
      <c r="DR181" s="2">
        <f t="shared" si="336"/>
        <v>46.855760568474992</v>
      </c>
      <c r="DS181" s="2">
        <f t="shared" si="337"/>
        <v>47.494528299406284</v>
      </c>
      <c r="DT181" s="2">
        <f t="shared" si="338"/>
        <v>48.171123686458415</v>
      </c>
      <c r="DU181" s="2">
        <f t="shared" si="339"/>
        <v>44.338816347181094</v>
      </c>
      <c r="DV181" s="2">
        <f t="shared" si="340"/>
        <v>43.270963617046249</v>
      </c>
      <c r="DW181" s="2">
        <f t="shared" si="341"/>
        <v>45.026394480843031</v>
      </c>
      <c r="DX181" s="2">
        <f t="shared" si="342"/>
        <v>47.586058003508725</v>
      </c>
      <c r="DY181" s="2">
        <f t="shared" si="342"/>
        <v>48.665855717520628</v>
      </c>
      <c r="EA181" s="2">
        <f t="shared" si="343"/>
        <v>0.99625064708538269</v>
      </c>
      <c r="EB181" s="2">
        <f t="shared" si="344"/>
        <v>0.99616032639895435</v>
      </c>
      <c r="EC181" s="2">
        <f t="shared" si="345"/>
        <v>0.99638245537128001</v>
      </c>
      <c r="ED181" s="2">
        <f t="shared" si="346"/>
        <v>0.9965223617709098</v>
      </c>
      <c r="EE181" s="2">
        <f t="shared" si="347"/>
        <v>0.99654394558153203</v>
      </c>
      <c r="EF181" s="2">
        <f t="shared" si="348"/>
        <v>0.99671604960897764</v>
      </c>
      <c r="EG181" s="2">
        <f t="shared" si="349"/>
        <v>0.99673924503139033</v>
      </c>
      <c r="EH181" s="2">
        <f t="shared" si="350"/>
        <v>0.99675379515423268</v>
      </c>
      <c r="EI181" s="2">
        <f t="shared" si="351"/>
        <v>0.99703982257602275</v>
      </c>
      <c r="EJ181" s="2">
        <f t="shared" si="352"/>
        <v>0.9968319696764768</v>
      </c>
      <c r="EK181" s="2">
        <f t="shared" si="353"/>
        <v>0.99649431838426838</v>
      </c>
      <c r="EL181" s="2">
        <f t="shared" si="354"/>
        <v>0.99594161886123245</v>
      </c>
      <c r="EM181" s="2">
        <f t="shared" si="355"/>
        <v>0.99593250556801771</v>
      </c>
      <c r="EN181" s="2">
        <f t="shared" si="356"/>
        <v>0.99625405552782309</v>
      </c>
      <c r="EO181" s="2">
        <f t="shared" si="356"/>
        <v>0.99581370950750348</v>
      </c>
    </row>
    <row r="182" spans="2:147" x14ac:dyDescent="0.25">
      <c r="B182" s="2">
        <v>155</v>
      </c>
      <c r="C182" s="43">
        <v>43.46</v>
      </c>
      <c r="D182" s="43">
        <v>43.75</v>
      </c>
      <c r="E182" s="43">
        <v>42.1</v>
      </c>
      <c r="F182" s="43">
        <v>40.167000000000002</v>
      </c>
      <c r="G182" s="43">
        <v>44.267000000000003</v>
      </c>
      <c r="H182" s="43">
        <v>45.732999999999997</v>
      </c>
      <c r="I182" s="43">
        <v>46.917000000000002</v>
      </c>
      <c r="J182" s="43">
        <v>46.167000000000002</v>
      </c>
      <c r="K182" s="43">
        <v>47.7</v>
      </c>
      <c r="L182" s="43">
        <v>46.832999999999998</v>
      </c>
      <c r="M182" s="43">
        <v>43.933</v>
      </c>
      <c r="N182" s="43">
        <v>43.183</v>
      </c>
      <c r="O182" s="43">
        <v>43.783000000000001</v>
      </c>
      <c r="P182" s="43">
        <v>47.55</v>
      </c>
      <c r="Q182" s="43">
        <v>47.933</v>
      </c>
      <c r="S182" s="4">
        <f t="shared" si="357"/>
        <v>44.069094673783638</v>
      </c>
      <c r="T182" s="4">
        <f t="shared" si="361"/>
        <v>43.406707136829567</v>
      </c>
      <c r="U182" s="4">
        <f t="shared" si="362"/>
        <v>41.751151261232522</v>
      </c>
      <c r="V182" s="4">
        <f t="shared" si="363"/>
        <v>40.743630706807821</v>
      </c>
      <c r="W182" s="4">
        <f t="shared" si="364"/>
        <v>44.247126499858915</v>
      </c>
      <c r="X182" s="4">
        <f t="shared" si="365"/>
        <v>46.072344743218544</v>
      </c>
      <c r="Y182" s="4">
        <f t="shared" si="366"/>
        <v>46.840980993273</v>
      </c>
      <c r="Z182" s="4">
        <f t="shared" si="367"/>
        <v>46.642024880866586</v>
      </c>
      <c r="AA182" s="4">
        <f t="shared" si="368"/>
        <v>47.25701736022998</v>
      </c>
      <c r="AB182" s="4">
        <f t="shared" si="369"/>
        <v>47.957395823802479</v>
      </c>
      <c r="AC182" s="4">
        <f t="shared" si="370"/>
        <v>44.106154118414572</v>
      </c>
      <c r="AD182" s="4">
        <f t="shared" si="371"/>
        <v>43.070886803064326</v>
      </c>
      <c r="AE182" s="4">
        <f t="shared" si="372"/>
        <v>44.819099007435938</v>
      </c>
      <c r="AF182" s="4">
        <f t="shared" si="258"/>
        <v>47.408138277479893</v>
      </c>
      <c r="AG182" s="4">
        <f t="shared" si="358"/>
        <v>48.512968913316989</v>
      </c>
      <c r="AI182" s="4">
        <f t="shared" si="259"/>
        <v>-0.60909467378363757</v>
      </c>
      <c r="AJ182" s="4">
        <f t="shared" si="260"/>
        <v>0.34329286317043284</v>
      </c>
      <c r="AK182" s="4">
        <f t="shared" si="261"/>
        <v>0.34884873876747946</v>
      </c>
      <c r="AL182" s="4">
        <f t="shared" si="262"/>
        <v>-0.57663070680781914</v>
      </c>
      <c r="AM182" s="4">
        <f t="shared" si="263"/>
        <v>1.987350014108813E-2</v>
      </c>
      <c r="AN182" s="4">
        <f t="shared" si="264"/>
        <v>-0.3393447432185468</v>
      </c>
      <c r="AO182" s="4">
        <f t="shared" si="265"/>
        <v>7.6019006727001681E-2</v>
      </c>
      <c r="AP182" s="4">
        <f t="shared" si="266"/>
        <v>-0.47502488086658445</v>
      </c>
      <c r="AQ182" s="4">
        <f t="shared" si="267"/>
        <v>0.4429826397700225</v>
      </c>
      <c r="AR182" s="4">
        <f t="shared" si="268"/>
        <v>-1.1243958238024803</v>
      </c>
      <c r="AS182" s="4">
        <f t="shared" si="269"/>
        <v>-0.17315411841457262</v>
      </c>
      <c r="AT182" s="4">
        <f t="shared" si="270"/>
        <v>0.1121131969356739</v>
      </c>
      <c r="AU182" s="4">
        <f t="shared" si="271"/>
        <v>-1.0360990074359364</v>
      </c>
      <c r="AV182" s="4">
        <f t="shared" si="272"/>
        <v>0.14186172252010465</v>
      </c>
      <c r="AW182" s="4">
        <f t="shared" si="272"/>
        <v>-0.57996891331698919</v>
      </c>
      <c r="AY182" s="2">
        <f t="shared" si="273"/>
        <v>44.069094673646582</v>
      </c>
      <c r="AZ182" s="2">
        <f t="shared" si="274"/>
        <v>43.406707136684012</v>
      </c>
      <c r="BA182" s="2">
        <f t="shared" si="275"/>
        <v>41.751151261213536</v>
      </c>
      <c r="BB182" s="2">
        <f t="shared" si="276"/>
        <v>40.743630706734457</v>
      </c>
      <c r="BC182" s="2">
        <f t="shared" si="277"/>
        <v>44.247126499852349</v>
      </c>
      <c r="BD182" s="2">
        <f t="shared" si="278"/>
        <v>46.072344743218409</v>
      </c>
      <c r="BE182" s="2">
        <f t="shared" si="279"/>
        <v>46.840980993272872</v>
      </c>
      <c r="BF182" s="2">
        <f t="shared" si="280"/>
        <v>46.642024880866586</v>
      </c>
      <c r="BG182" s="2">
        <f t="shared" si="281"/>
        <v>47.25701736022998</v>
      </c>
      <c r="BH182" s="2">
        <f t="shared" si="282"/>
        <v>47.957395823802479</v>
      </c>
      <c r="BI182" s="2">
        <f t="shared" si="283"/>
        <v>44.106154118414523</v>
      </c>
      <c r="BJ182" s="2">
        <f t="shared" si="284"/>
        <v>43.070886750093209</v>
      </c>
      <c r="BK182" s="2">
        <f t="shared" si="285"/>
        <v>44.819098665484866</v>
      </c>
      <c r="BL182" s="2">
        <f t="shared" si="286"/>
        <v>47.408138277315395</v>
      </c>
      <c r="BM182" s="2">
        <f t="shared" si="286"/>
        <v>48.512965742056906</v>
      </c>
      <c r="BO182" s="2" t="str">
        <f t="shared" si="287"/>
        <v/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59"/>
        <v/>
      </c>
      <c r="CE182" s="2">
        <f t="shared" si="301"/>
        <v>43.46</v>
      </c>
      <c r="CF182" s="2">
        <f t="shared" si="302"/>
        <v>43.75</v>
      </c>
      <c r="CG182" s="2">
        <f t="shared" si="303"/>
        <v>42.1</v>
      </c>
      <c r="CH182" s="2">
        <f t="shared" si="304"/>
        <v>40.167000000000002</v>
      </c>
      <c r="CI182" s="2">
        <f t="shared" si="305"/>
        <v>44.267000000000003</v>
      </c>
      <c r="CJ182" s="2">
        <f t="shared" si="306"/>
        <v>45.732999999999997</v>
      </c>
      <c r="CK182" s="2">
        <f t="shared" si="307"/>
        <v>46.917000000000002</v>
      </c>
      <c r="CL182" s="2">
        <f t="shared" si="308"/>
        <v>46.167000000000002</v>
      </c>
      <c r="CM182" s="2">
        <f t="shared" si="309"/>
        <v>47.7</v>
      </c>
      <c r="CN182" s="2">
        <f t="shared" si="310"/>
        <v>46.832999999999998</v>
      </c>
      <c r="CO182" s="2">
        <f t="shared" si="311"/>
        <v>43.933</v>
      </c>
      <c r="CP182" s="2">
        <f t="shared" si="312"/>
        <v>43.183</v>
      </c>
      <c r="CQ182" s="2">
        <f t="shared" si="313"/>
        <v>43.783000000000001</v>
      </c>
      <c r="CR182" s="2">
        <f t="shared" si="314"/>
        <v>47.55</v>
      </c>
      <c r="CS182" s="2">
        <f t="shared" si="360"/>
        <v>47.933</v>
      </c>
      <c r="CU182" s="2">
        <f t="shared" si="315"/>
        <v>35.157375869555686</v>
      </c>
      <c r="CV182" s="2">
        <f t="shared" si="316"/>
        <v>34.96212355765082</v>
      </c>
      <c r="CW182" s="2">
        <f t="shared" si="317"/>
        <v>28.456243997583492</v>
      </c>
      <c r="CX182" s="2">
        <f t="shared" si="318"/>
        <v>32.216972299105251</v>
      </c>
      <c r="CY182" s="2">
        <f t="shared" si="319"/>
        <v>36.318644990075079</v>
      </c>
      <c r="CZ182" s="2">
        <f t="shared" si="320"/>
        <v>39.398571016119611</v>
      </c>
      <c r="DA182" s="2">
        <f t="shared" si="321"/>
        <v>41.09529092772479</v>
      </c>
      <c r="DB182" s="2">
        <f t="shared" si="322"/>
        <v>38.863026378786472</v>
      </c>
      <c r="DC182" s="2">
        <f t="shared" si="323"/>
        <v>38.960586873656297</v>
      </c>
      <c r="DD182" s="2">
        <f t="shared" si="324"/>
        <v>39.41426249891753</v>
      </c>
      <c r="DE182" s="2">
        <f t="shared" si="325"/>
        <v>31.018451341230815</v>
      </c>
      <c r="DF182" s="2">
        <f t="shared" si="326"/>
        <v>38.156776726096147</v>
      </c>
      <c r="DG182" s="2">
        <f t="shared" si="327"/>
        <v>42.38744347826087</v>
      </c>
      <c r="DH182" s="2">
        <f t="shared" si="328"/>
        <v>47.559988647364278</v>
      </c>
      <c r="DI182" s="2">
        <f t="shared" si="328"/>
        <v>51.71448158946535</v>
      </c>
      <c r="DK182" s="2">
        <f t="shared" si="329"/>
        <v>44.099682539660108</v>
      </c>
      <c r="DL182" s="2">
        <f t="shared" si="330"/>
        <v>43.436392564007633</v>
      </c>
      <c r="DM182" s="2">
        <f t="shared" si="331"/>
        <v>41.795173602685551</v>
      </c>
      <c r="DN182" s="2">
        <f t="shared" si="332"/>
        <v>40.770768605463203</v>
      </c>
      <c r="DO182" s="2">
        <f t="shared" si="333"/>
        <v>44.272203416413568</v>
      </c>
      <c r="DP182" s="2">
        <f t="shared" si="334"/>
        <v>46.092398540210631</v>
      </c>
      <c r="DQ182" s="2">
        <f t="shared" si="335"/>
        <v>46.858123676576625</v>
      </c>
      <c r="DR182" s="2">
        <f t="shared" si="336"/>
        <v>46.665130186179475</v>
      </c>
      <c r="DS182" s="2">
        <f t="shared" si="337"/>
        <v>47.279481847779657</v>
      </c>
      <c r="DT182" s="2">
        <f t="shared" si="338"/>
        <v>47.982157757478575</v>
      </c>
      <c r="DU182" s="2">
        <f t="shared" si="339"/>
        <v>44.14814558740386</v>
      </c>
      <c r="DV182" s="2">
        <f t="shared" si="340"/>
        <v>43.089149401334332</v>
      </c>
      <c r="DW182" s="2">
        <f t="shared" si="341"/>
        <v>44.828155971705073</v>
      </c>
      <c r="DX182" s="2">
        <f t="shared" si="342"/>
        <v>47.407617553923302</v>
      </c>
      <c r="DY182" s="2">
        <f t="shared" si="342"/>
        <v>48.500691154270086</v>
      </c>
      <c r="EA182" s="2">
        <f t="shared" si="343"/>
        <v>0.99657942104403696</v>
      </c>
      <c r="EB182" s="2">
        <f t="shared" si="344"/>
        <v>0.99649699256639668</v>
      </c>
      <c r="EC182" s="2">
        <f t="shared" si="345"/>
        <v>0.9966997095887532</v>
      </c>
      <c r="ED182" s="2">
        <f t="shared" si="346"/>
        <v>0.99682738543720339</v>
      </c>
      <c r="EE182" s="2">
        <f t="shared" si="347"/>
        <v>0.99684708212135864</v>
      </c>
      <c r="EF182" s="2">
        <f t="shared" si="348"/>
        <v>0.99700413598646676</v>
      </c>
      <c r="EG182" s="2">
        <f t="shared" si="349"/>
        <v>0.99702530265047717</v>
      </c>
      <c r="EH182" s="2">
        <f t="shared" si="350"/>
        <v>0.99703858012104385</v>
      </c>
      <c r="EI182" s="2">
        <f t="shared" si="351"/>
        <v>0.99729958274271313</v>
      </c>
      <c r="EJ182" s="2">
        <f t="shared" si="352"/>
        <v>0.99710991638800062</v>
      </c>
      <c r="EK182" s="2">
        <f t="shared" si="353"/>
        <v>0.99680179384210899</v>
      </c>
      <c r="EL182" s="2">
        <f t="shared" si="354"/>
        <v>0.99629739023314057</v>
      </c>
      <c r="EM182" s="2">
        <f t="shared" si="355"/>
        <v>0.9962890728651832</v>
      </c>
      <c r="EN182" s="2">
        <f t="shared" si="356"/>
        <v>0.99658253163159749</v>
      </c>
      <c r="EO182" s="2">
        <f t="shared" si="356"/>
        <v>0.9961806508438148</v>
      </c>
    </row>
    <row r="183" spans="2:147" x14ac:dyDescent="0.25">
      <c r="B183" s="2">
        <v>156</v>
      </c>
      <c r="C183" s="43">
        <v>44.570999999999998</v>
      </c>
      <c r="D183" s="43">
        <v>43.866999999999997</v>
      </c>
      <c r="E183" s="43">
        <v>42.533000000000001</v>
      </c>
      <c r="F183" s="43">
        <v>40.883000000000003</v>
      </c>
      <c r="G183" s="43">
        <v>44.5</v>
      </c>
      <c r="H183" s="43">
        <v>46.3</v>
      </c>
      <c r="I183" s="43">
        <v>47.433</v>
      </c>
      <c r="J183" s="43">
        <v>47.183</v>
      </c>
      <c r="K183" s="43">
        <v>47.183</v>
      </c>
      <c r="L183" s="43">
        <v>46.933</v>
      </c>
      <c r="M183" s="43">
        <v>43.45</v>
      </c>
      <c r="N183" s="43">
        <v>43.133000000000003</v>
      </c>
      <c r="O183" s="43">
        <v>43.716999999999999</v>
      </c>
      <c r="P183" s="43">
        <v>47.267000000000003</v>
      </c>
      <c r="Q183" s="43">
        <v>47.7</v>
      </c>
      <c r="S183" s="4">
        <f t="shared" si="357"/>
        <v>43.937032836347356</v>
      </c>
      <c r="T183" s="4">
        <f t="shared" si="361"/>
        <v>43.217148847254421</v>
      </c>
      <c r="U183" s="4">
        <f t="shared" si="362"/>
        <v>41.594621002204171</v>
      </c>
      <c r="V183" s="4">
        <f t="shared" si="363"/>
        <v>40.586007673451086</v>
      </c>
      <c r="W183" s="4">
        <f t="shared" si="364"/>
        <v>44.08685475592997</v>
      </c>
      <c r="X183" s="4">
        <f t="shared" si="365"/>
        <v>45.906507734532191</v>
      </c>
      <c r="Y183" s="4">
        <f t="shared" si="366"/>
        <v>46.656511319379888</v>
      </c>
      <c r="Z183" s="4">
        <f t="shared" si="367"/>
        <v>46.453084973672546</v>
      </c>
      <c r="AA183" s="4" t="e">
        <f t="shared" si="368"/>
        <v>#N/A</v>
      </c>
      <c r="AB183" s="4">
        <f t="shared" si="369"/>
        <v>47.770250684267168</v>
      </c>
      <c r="AC183" s="4">
        <f t="shared" si="370"/>
        <v>43.918548335108532</v>
      </c>
      <c r="AD183" s="4">
        <f t="shared" si="371"/>
        <v>42.890381107963556</v>
      </c>
      <c r="AE183" s="4">
        <f t="shared" si="372"/>
        <v>44.621510034158177</v>
      </c>
      <c r="AF183" s="4">
        <f t="shared" si="258"/>
        <v>47.229628832766416</v>
      </c>
      <c r="AG183" s="4">
        <f t="shared" si="358"/>
        <v>48.346870383650561</v>
      </c>
      <c r="AI183" s="4">
        <f t="shared" si="259"/>
        <v>0.63396716365264183</v>
      </c>
      <c r="AJ183" s="4">
        <f t="shared" si="260"/>
        <v>0.64985115274557614</v>
      </c>
      <c r="AK183" s="4">
        <f t="shared" si="261"/>
        <v>0.93837899779583012</v>
      </c>
      <c r="AL183" s="4">
        <f t="shared" si="262"/>
        <v>0.29699232654891716</v>
      </c>
      <c r="AM183" s="4">
        <f t="shared" si="263"/>
        <v>0.41314524407003006</v>
      </c>
      <c r="AN183" s="4">
        <f t="shared" si="264"/>
        <v>0.39349226546780613</v>
      </c>
      <c r="AO183" s="4">
        <f t="shared" si="265"/>
        <v>0.77648868062011189</v>
      </c>
      <c r="AP183" s="4">
        <f t="shared" si="266"/>
        <v>0.72991502632745409</v>
      </c>
      <c r="AQ183" s="4">
        <f t="shared" si="267"/>
        <v>0</v>
      </c>
      <c r="AR183" s="4">
        <f t="shared" si="268"/>
        <v>-0.83725068426716831</v>
      </c>
      <c r="AS183" s="4">
        <f t="shared" si="269"/>
        <v>-0.46854833510852956</v>
      </c>
      <c r="AT183" s="4">
        <f t="shared" si="270"/>
        <v>0.24261889203644671</v>
      </c>
      <c r="AU183" s="4">
        <f t="shared" si="271"/>
        <v>-0.90451003415817866</v>
      </c>
      <c r="AV183" s="4">
        <f t="shared" si="272"/>
        <v>3.7371167233587244E-2</v>
      </c>
      <c r="AW183" s="4">
        <f t="shared" si="272"/>
        <v>-0.64687038365055827</v>
      </c>
      <c r="AY183" s="2">
        <f t="shared" si="273"/>
        <v>43.937032836338773</v>
      </c>
      <c r="AZ183" s="2">
        <f t="shared" si="274"/>
        <v>43.217148847245909</v>
      </c>
      <c r="BA183" s="2">
        <f t="shared" si="275"/>
        <v>41.594621002203205</v>
      </c>
      <c r="BB183" s="2">
        <f t="shared" si="276"/>
        <v>40.586007673446524</v>
      </c>
      <c r="BC183" s="2">
        <f t="shared" si="277"/>
        <v>44.086854755929679</v>
      </c>
      <c r="BD183" s="2">
        <f t="shared" si="278"/>
        <v>45.906507734532184</v>
      </c>
      <c r="BE183" s="2">
        <f t="shared" si="279"/>
        <v>46.656511319379881</v>
      </c>
      <c r="BF183" s="2">
        <f t="shared" si="280"/>
        <v>46.453084973672546</v>
      </c>
      <c r="BG183" s="2" t="e">
        <f t="shared" si="281"/>
        <v>#N/A</v>
      </c>
      <c r="BH183" s="2">
        <f t="shared" si="282"/>
        <v>47.770250684267168</v>
      </c>
      <c r="BI183" s="2">
        <f t="shared" si="283"/>
        <v>43.918548335108532</v>
      </c>
      <c r="BJ183" s="2">
        <f t="shared" si="284"/>
        <v>42.890381103891045</v>
      </c>
      <c r="BK183" s="2">
        <f t="shared" si="285"/>
        <v>44.621510001537011</v>
      </c>
      <c r="BL183" s="2">
        <f t="shared" si="286"/>
        <v>47.229628832760469</v>
      </c>
      <c r="BM183" s="2">
        <f t="shared" si="286"/>
        <v>48.346870146320782</v>
      </c>
      <c r="BO183" s="2" t="str">
        <f t="shared" si="287"/>
        <v/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59"/>
        <v/>
      </c>
      <c r="CE183" s="2">
        <f t="shared" si="301"/>
        <v>44.570999999999998</v>
      </c>
      <c r="CF183" s="2">
        <f t="shared" si="302"/>
        <v>43.866999999999997</v>
      </c>
      <c r="CG183" s="2">
        <f t="shared" si="303"/>
        <v>42.533000000000001</v>
      </c>
      <c r="CH183" s="2">
        <f t="shared" si="304"/>
        <v>40.883000000000003</v>
      </c>
      <c r="CI183" s="2">
        <f t="shared" si="305"/>
        <v>44.5</v>
      </c>
      <c r="CJ183" s="2">
        <f t="shared" si="306"/>
        <v>46.3</v>
      </c>
      <c r="CK183" s="2">
        <f t="shared" si="307"/>
        <v>47.433</v>
      </c>
      <c r="CL183" s="2">
        <f t="shared" si="308"/>
        <v>47.183</v>
      </c>
      <c r="CM183" s="2" t="str">
        <f t="shared" si="309"/>
        <v/>
      </c>
      <c r="CN183" s="2">
        <f t="shared" si="310"/>
        <v>46.933</v>
      </c>
      <c r="CO183" s="2">
        <f t="shared" si="311"/>
        <v>43.45</v>
      </c>
      <c r="CP183" s="2">
        <f t="shared" si="312"/>
        <v>43.133000000000003</v>
      </c>
      <c r="CQ183" s="2">
        <f t="shared" si="313"/>
        <v>43.716999999999999</v>
      </c>
      <c r="CR183" s="2">
        <f t="shared" si="314"/>
        <v>47.267000000000003</v>
      </c>
      <c r="CS183" s="2">
        <f t="shared" si="360"/>
        <v>47.7</v>
      </c>
      <c r="CU183" s="2">
        <f t="shared" si="315"/>
        <v>34.883105661740359</v>
      </c>
      <c r="CV183" s="2">
        <f t="shared" si="316"/>
        <v>34.632264373867272</v>
      </c>
      <c r="CW183" s="2">
        <f t="shared" si="317"/>
        <v>28.088597738845252</v>
      </c>
      <c r="CX183" s="2">
        <f t="shared" si="318"/>
        <v>31.925853072999388</v>
      </c>
      <c r="CY183" s="2">
        <f t="shared" si="319"/>
        <v>36.029606784543013</v>
      </c>
      <c r="CZ183" s="2">
        <f t="shared" si="320"/>
        <v>39.126206686947143</v>
      </c>
      <c r="DA183" s="2">
        <f t="shared" si="321"/>
        <v>40.817703267311273</v>
      </c>
      <c r="DB183" s="2">
        <f t="shared" si="322"/>
        <v>38.547634692938026</v>
      </c>
      <c r="DC183" s="2">
        <f t="shared" si="323"/>
        <v>38.617243921547924</v>
      </c>
      <c r="DD183" s="2">
        <f t="shared" si="324"/>
        <v>39.091690024335811</v>
      </c>
      <c r="DE183" s="2">
        <f t="shared" si="325"/>
        <v>30.615608436329808</v>
      </c>
      <c r="DF183" s="2">
        <f t="shared" si="326"/>
        <v>37.888247091463114</v>
      </c>
      <c r="DG183" s="2">
        <f t="shared" si="327"/>
        <v>42.146552173913044</v>
      </c>
      <c r="DH183" s="2">
        <f t="shared" si="328"/>
        <v>47.374068401830527</v>
      </c>
      <c r="DI183" s="2">
        <f t="shared" si="328"/>
        <v>51.590997779536984</v>
      </c>
      <c r="DK183" s="2">
        <f t="shared" si="329"/>
        <v>43.965374458345067</v>
      </c>
      <c r="DL183" s="2">
        <f t="shared" si="330"/>
        <v>43.24467208500711</v>
      </c>
      <c r="DM183" s="2">
        <f t="shared" si="331"/>
        <v>41.63540739705428</v>
      </c>
      <c r="DN183" s="2">
        <f t="shared" si="332"/>
        <v>40.611145226360406</v>
      </c>
      <c r="DO183" s="2">
        <f t="shared" si="333"/>
        <v>44.110096614118817</v>
      </c>
      <c r="DP183" s="2">
        <f t="shared" si="334"/>
        <v>45.925088949741834</v>
      </c>
      <c r="DQ183" s="2">
        <f t="shared" si="335"/>
        <v>46.672399011114976</v>
      </c>
      <c r="DR183" s="2">
        <f t="shared" si="336"/>
        <v>46.474499803883958</v>
      </c>
      <c r="DS183" s="2">
        <f t="shared" si="337"/>
        <v>47.06443539615303</v>
      </c>
      <c r="DT183" s="2">
        <f t="shared" si="338"/>
        <v>47.79319182849872</v>
      </c>
      <c r="DU183" s="2">
        <f t="shared" si="339"/>
        <v>43.957474827626626</v>
      </c>
      <c r="DV183" s="2">
        <f t="shared" si="340"/>
        <v>42.907335185622415</v>
      </c>
      <c r="DW183" s="2">
        <f t="shared" si="341"/>
        <v>44.629917462567107</v>
      </c>
      <c r="DX183" s="2">
        <f t="shared" si="342"/>
        <v>47.229177104337872</v>
      </c>
      <c r="DY183" s="2">
        <f t="shared" si="342"/>
        <v>48.335526591019551</v>
      </c>
      <c r="EA183" s="2">
        <f t="shared" si="343"/>
        <v>0.99687945571299452</v>
      </c>
      <c r="EB183" s="2">
        <f t="shared" si="344"/>
        <v>0.99680423422992381</v>
      </c>
      <c r="EC183" s="2">
        <f t="shared" si="345"/>
        <v>0.99698922507364252</v>
      </c>
      <c r="ED183" s="2">
        <f t="shared" si="346"/>
        <v>0.99710573317857243</v>
      </c>
      <c r="EE183" s="2">
        <f t="shared" si="347"/>
        <v>0.99712370677034046</v>
      </c>
      <c r="EF183" s="2">
        <f t="shared" si="348"/>
        <v>0.99726701912293292</v>
      </c>
      <c r="EG183" s="2">
        <f t="shared" si="349"/>
        <v>0.9972863334953137</v>
      </c>
      <c r="EH183" s="2">
        <f t="shared" si="350"/>
        <v>0.99729844901967102</v>
      </c>
      <c r="EI183" s="2">
        <f t="shared" si="351"/>
        <v>0.99753660486954066</v>
      </c>
      <c r="EJ183" s="2">
        <f t="shared" si="352"/>
        <v>0.99736354197840027</v>
      </c>
      <c r="EK183" s="2">
        <f t="shared" si="353"/>
        <v>0.99708238027750828</v>
      </c>
      <c r="EL183" s="2">
        <f t="shared" si="354"/>
        <v>0.99662207926752622</v>
      </c>
      <c r="EM183" s="2">
        <f t="shared" si="355"/>
        <v>0.99661448878724879</v>
      </c>
      <c r="EN183" s="2">
        <f t="shared" si="356"/>
        <v>0.9968822943102198</v>
      </c>
      <c r="EO183" s="2">
        <f t="shared" si="356"/>
        <v>0.99651554117842067</v>
      </c>
    </row>
    <row r="184" spans="2:147" x14ac:dyDescent="0.25">
      <c r="B184" s="2">
        <v>157</v>
      </c>
      <c r="C184" s="43">
        <v>44.286000000000001</v>
      </c>
      <c r="D184" s="43">
        <v>42.783000000000001</v>
      </c>
      <c r="E184" s="43">
        <v>42.45</v>
      </c>
      <c r="F184" s="43">
        <v>41.167000000000002</v>
      </c>
      <c r="G184" s="43">
        <v>44.067</v>
      </c>
      <c r="H184" s="43">
        <v>46.317</v>
      </c>
      <c r="I184" s="43">
        <v>46.482999999999997</v>
      </c>
      <c r="J184" s="43">
        <v>46.366999999999997</v>
      </c>
      <c r="K184" s="43">
        <v>47.267000000000003</v>
      </c>
      <c r="L184" s="43">
        <v>48.05</v>
      </c>
      <c r="M184" s="43">
        <v>45.082999999999998</v>
      </c>
      <c r="N184" s="43">
        <v>42.067</v>
      </c>
      <c r="O184" s="43">
        <v>44</v>
      </c>
      <c r="P184" s="43">
        <v>48.35</v>
      </c>
      <c r="Q184" s="43">
        <v>48.832999999999998</v>
      </c>
      <c r="S184" s="4">
        <f t="shared" si="357"/>
        <v>43.804812974008847</v>
      </c>
      <c r="T184" s="4">
        <f t="shared" si="361"/>
        <v>43.027440325905381</v>
      </c>
      <c r="U184" s="4">
        <f t="shared" si="362"/>
        <v>41.437862739729802</v>
      </c>
      <c r="V184" s="4">
        <f t="shared" si="363"/>
        <v>40.428243101469953</v>
      </c>
      <c r="W184" s="4">
        <f t="shared" si="364"/>
        <v>43.926454567229769</v>
      </c>
      <c r="X184" s="4">
        <f t="shared" si="365"/>
        <v>45.740567100719318</v>
      </c>
      <c r="Y184" s="4">
        <f t="shared" si="366"/>
        <v>46.471953732582456</v>
      </c>
      <c r="Z184" s="4" t="e">
        <f t="shared" si="367"/>
        <v>#N/A</v>
      </c>
      <c r="AA184" s="4" t="e">
        <f t="shared" si="368"/>
        <v>#N/A</v>
      </c>
      <c r="AB184" s="4" t="e">
        <f t="shared" si="369"/>
        <v>#N/A</v>
      </c>
      <c r="AC184" s="4">
        <f t="shared" si="370"/>
        <v>43.730728854512073</v>
      </c>
      <c r="AD184" s="4">
        <f t="shared" si="371"/>
        <v>42.709786843143384</v>
      </c>
      <c r="AE184" s="4">
        <f t="shared" si="372"/>
        <v>44.423877240727265</v>
      </c>
      <c r="AF184" s="4">
        <f t="shared" si="258"/>
        <v>47.051127475269489</v>
      </c>
      <c r="AG184" s="4">
        <f t="shared" si="358"/>
        <v>48.180843156989553</v>
      </c>
      <c r="AI184" s="4">
        <f t="shared" si="259"/>
        <v>0.48118702599115437</v>
      </c>
      <c r="AJ184" s="4">
        <f t="shared" si="260"/>
        <v>-0.24444032590538001</v>
      </c>
      <c r="AK184" s="4">
        <f t="shared" si="261"/>
        <v>1.012137260270201</v>
      </c>
      <c r="AL184" s="4">
        <f t="shared" si="262"/>
        <v>0.738756898530049</v>
      </c>
      <c r="AM184" s="4">
        <f t="shared" si="263"/>
        <v>0.14054543277023157</v>
      </c>
      <c r="AN184" s="4">
        <f t="shared" si="264"/>
        <v>0.57643289928068242</v>
      </c>
      <c r="AO184" s="4">
        <f t="shared" si="265"/>
        <v>1.1046267417540889E-2</v>
      </c>
      <c r="AP184" s="4">
        <f t="shared" si="266"/>
        <v>0</v>
      </c>
      <c r="AQ184" s="4">
        <f t="shared" si="267"/>
        <v>0</v>
      </c>
      <c r="AR184" s="4">
        <f t="shared" si="268"/>
        <v>0</v>
      </c>
      <c r="AS184" s="4">
        <f t="shared" si="269"/>
        <v>1.3522711454879257</v>
      </c>
      <c r="AT184" s="4">
        <f t="shared" si="270"/>
        <v>-0.64278684314338363</v>
      </c>
      <c r="AU184" s="4">
        <f t="shared" si="271"/>
        <v>-0.42387724072726485</v>
      </c>
      <c r="AV184" s="4">
        <f t="shared" si="272"/>
        <v>1.2988725247305126</v>
      </c>
      <c r="AW184" s="4">
        <f t="shared" si="272"/>
        <v>0.65215684301044519</v>
      </c>
      <c r="AY184" s="2">
        <f t="shared" si="273"/>
        <v>43.804812974008392</v>
      </c>
      <c r="AZ184" s="2">
        <f t="shared" si="274"/>
        <v>43.027440325904962</v>
      </c>
      <c r="BA184" s="2">
        <f t="shared" si="275"/>
        <v>41.437862739729759</v>
      </c>
      <c r="BB184" s="2">
        <f t="shared" si="276"/>
        <v>40.428243101469711</v>
      </c>
      <c r="BC184" s="2">
        <f t="shared" si="277"/>
        <v>43.926454567229754</v>
      </c>
      <c r="BD184" s="2">
        <f t="shared" si="278"/>
        <v>45.740567100719318</v>
      </c>
      <c r="BE184" s="2">
        <f t="shared" si="279"/>
        <v>46.471953732582456</v>
      </c>
      <c r="BF184" s="2" t="e">
        <f t="shared" si="280"/>
        <v>#N/A</v>
      </c>
      <c r="BG184" s="2" t="e">
        <f t="shared" si="281"/>
        <v>#N/A</v>
      </c>
      <c r="BH184" s="2" t="e">
        <f t="shared" si="282"/>
        <v>#N/A</v>
      </c>
      <c r="BI184" s="2">
        <f t="shared" si="283"/>
        <v>43.730728854512073</v>
      </c>
      <c r="BJ184" s="2">
        <f t="shared" si="284"/>
        <v>42.709786842877442</v>
      </c>
      <c r="BK184" s="2">
        <f t="shared" si="285"/>
        <v>44.42387723805038</v>
      </c>
      <c r="BL184" s="2">
        <f t="shared" si="286"/>
        <v>47.051127475269311</v>
      </c>
      <c r="BM184" s="2">
        <f t="shared" si="286"/>
        <v>48.180843142388206</v>
      </c>
      <c r="BO184" s="2" t="str">
        <f t="shared" si="287"/>
        <v/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59"/>
        <v/>
      </c>
      <c r="CE184" s="2">
        <f t="shared" si="301"/>
        <v>44.286000000000001</v>
      </c>
      <c r="CF184" s="2">
        <f t="shared" si="302"/>
        <v>42.783000000000001</v>
      </c>
      <c r="CG184" s="2">
        <f t="shared" si="303"/>
        <v>42.45</v>
      </c>
      <c r="CH184" s="2">
        <f t="shared" si="304"/>
        <v>41.167000000000002</v>
      </c>
      <c r="CI184" s="2">
        <f t="shared" si="305"/>
        <v>44.067</v>
      </c>
      <c r="CJ184" s="2">
        <f t="shared" si="306"/>
        <v>46.317</v>
      </c>
      <c r="CK184" s="2">
        <f t="shared" si="307"/>
        <v>46.482999999999997</v>
      </c>
      <c r="CL184" s="2" t="str">
        <f t="shared" si="308"/>
        <v/>
      </c>
      <c r="CM184" s="2" t="str">
        <f t="shared" si="309"/>
        <v/>
      </c>
      <c r="CN184" s="2" t="str">
        <f t="shared" si="310"/>
        <v/>
      </c>
      <c r="CO184" s="2">
        <f t="shared" si="311"/>
        <v>45.082999999999998</v>
      </c>
      <c r="CP184" s="2">
        <f t="shared" si="312"/>
        <v>42.067</v>
      </c>
      <c r="CQ184" s="2">
        <f t="shared" si="313"/>
        <v>44</v>
      </c>
      <c r="CR184" s="2">
        <f t="shared" si="314"/>
        <v>48.35</v>
      </c>
      <c r="CS184" s="2">
        <f t="shared" si="360"/>
        <v>48.832999999999998</v>
      </c>
      <c r="CU184" s="2">
        <f t="shared" si="315"/>
        <v>34.608835453925032</v>
      </c>
      <c r="CV184" s="2">
        <f t="shared" si="316"/>
        <v>34.302405190083718</v>
      </c>
      <c r="CW184" s="2">
        <f t="shared" si="317"/>
        <v>27.720951480107011</v>
      </c>
      <c r="CX184" s="2">
        <f t="shared" si="318"/>
        <v>31.634733846893525</v>
      </c>
      <c r="CY184" s="2">
        <f t="shared" si="319"/>
        <v>35.740568579010954</v>
      </c>
      <c r="CZ184" s="2">
        <f t="shared" si="320"/>
        <v>38.853842357774674</v>
      </c>
      <c r="DA184" s="2">
        <f t="shared" si="321"/>
        <v>40.540115606897764</v>
      </c>
      <c r="DB184" s="2">
        <f t="shared" si="322"/>
        <v>38.232243007089579</v>
      </c>
      <c r="DC184" s="2">
        <f t="shared" si="323"/>
        <v>38.273900969439559</v>
      </c>
      <c r="DD184" s="2">
        <f t="shared" si="324"/>
        <v>38.769117549754093</v>
      </c>
      <c r="DE184" s="2">
        <f t="shared" si="325"/>
        <v>30.212765531428794</v>
      </c>
      <c r="DF184" s="2">
        <f t="shared" si="326"/>
        <v>37.619717456830081</v>
      </c>
      <c r="DG184" s="2">
        <f t="shared" si="327"/>
        <v>41.905660869565217</v>
      </c>
      <c r="DH184" s="2">
        <f t="shared" si="328"/>
        <v>47.188148156296776</v>
      </c>
      <c r="DI184" s="2">
        <f t="shared" si="328"/>
        <v>51.467513969608618</v>
      </c>
      <c r="DK184" s="2">
        <f t="shared" si="329"/>
        <v>43.83106637703002</v>
      </c>
      <c r="DL184" s="2">
        <f t="shared" si="330"/>
        <v>43.052951606006602</v>
      </c>
      <c r="DM184" s="2">
        <f t="shared" si="331"/>
        <v>41.475641191423009</v>
      </c>
      <c r="DN184" s="2">
        <f t="shared" si="332"/>
        <v>40.451521847257602</v>
      </c>
      <c r="DO184" s="2">
        <f t="shared" si="333"/>
        <v>43.947989811824073</v>
      </c>
      <c r="DP184" s="2">
        <f t="shared" si="334"/>
        <v>45.757779359273044</v>
      </c>
      <c r="DQ184" s="2">
        <f t="shared" si="335"/>
        <v>46.48667434565332</v>
      </c>
      <c r="DR184" s="2">
        <f t="shared" si="336"/>
        <v>46.283869421588449</v>
      </c>
      <c r="DS184" s="2">
        <f t="shared" si="337"/>
        <v>46.84938894452641</v>
      </c>
      <c r="DT184" s="2">
        <f t="shared" si="338"/>
        <v>47.604225899518873</v>
      </c>
      <c r="DU184" s="2">
        <f t="shared" si="339"/>
        <v>43.766804067849392</v>
      </c>
      <c r="DV184" s="2">
        <f t="shared" si="340"/>
        <v>42.725520969910498</v>
      </c>
      <c r="DW184" s="2">
        <f t="shared" si="341"/>
        <v>44.431678953429156</v>
      </c>
      <c r="DX184" s="2">
        <f t="shared" si="342"/>
        <v>47.050736654752441</v>
      </c>
      <c r="DY184" s="2">
        <f t="shared" si="342"/>
        <v>48.170362027769016</v>
      </c>
      <c r="EA184" s="2">
        <f t="shared" si="343"/>
        <v>0.99715324814130935</v>
      </c>
      <c r="EB184" s="2">
        <f t="shared" si="344"/>
        <v>0.99708460719033309</v>
      </c>
      <c r="EC184" s="2">
        <f t="shared" si="345"/>
        <v>0.99725341301867643</v>
      </c>
      <c r="ED184" s="2">
        <f t="shared" si="346"/>
        <v>0.99735972490356684</v>
      </c>
      <c r="EE184" s="2">
        <f t="shared" si="347"/>
        <v>0.99737612534029263</v>
      </c>
      <c r="EF184" s="2">
        <f t="shared" si="348"/>
        <v>0.99750689229203682</v>
      </c>
      <c r="EG184" s="2">
        <f t="shared" si="349"/>
        <v>0.99752451565391598</v>
      </c>
      <c r="EH184" s="2">
        <f t="shared" si="350"/>
        <v>0.99753557041020213</v>
      </c>
      <c r="EI184" s="2">
        <f t="shared" si="351"/>
        <v>0.99775286986929745</v>
      </c>
      <c r="EJ184" s="2">
        <f t="shared" si="352"/>
        <v>0.99759496378714685</v>
      </c>
      <c r="EK184" s="2">
        <f t="shared" si="353"/>
        <v>0.99733841590900107</v>
      </c>
      <c r="EL184" s="2">
        <f t="shared" si="354"/>
        <v>0.99691838375825614</v>
      </c>
      <c r="EM184" s="2">
        <f t="shared" si="355"/>
        <v>0.99691145703642803</v>
      </c>
      <c r="EN184" s="2">
        <f t="shared" si="356"/>
        <v>0.99715583839433808</v>
      </c>
      <c r="EO184" s="2">
        <f t="shared" si="356"/>
        <v>0.99682116117058861</v>
      </c>
    </row>
    <row r="185" spans="2:147" x14ac:dyDescent="0.25">
      <c r="B185" s="2">
        <v>158</v>
      </c>
      <c r="C185" s="43">
        <v>43.634999999999998</v>
      </c>
      <c r="D185" s="43">
        <v>42.25</v>
      </c>
      <c r="E185" s="43">
        <v>41.1</v>
      </c>
      <c r="F185" s="43">
        <v>40.966999999999999</v>
      </c>
      <c r="G185" s="43">
        <v>44.45</v>
      </c>
      <c r="H185" s="43">
        <v>46.866999999999997</v>
      </c>
      <c r="I185" s="43">
        <v>46.55</v>
      </c>
      <c r="J185" s="43">
        <v>46.65</v>
      </c>
      <c r="K185" s="43">
        <v>46.966999999999999</v>
      </c>
      <c r="L185" s="43">
        <v>48.116999999999997</v>
      </c>
      <c r="M185" s="43">
        <v>44.45</v>
      </c>
      <c r="N185" s="43">
        <v>43.082999999999998</v>
      </c>
      <c r="O185" s="43">
        <v>44.05</v>
      </c>
      <c r="P185" s="43">
        <v>47.933</v>
      </c>
      <c r="Q185" s="43">
        <v>47.817</v>
      </c>
      <c r="S185" s="4">
        <f t="shared" si="357"/>
        <v>43.672445438356881</v>
      </c>
      <c r="T185" s="4">
        <f t="shared" si="361"/>
        <v>42.837591206008547</v>
      </c>
      <c r="U185" s="4">
        <f t="shared" si="362"/>
        <v>41.280891451587387</v>
      </c>
      <c r="V185" s="4">
        <f t="shared" si="363"/>
        <v>40.270346356103133</v>
      </c>
      <c r="W185" s="4">
        <f t="shared" si="364"/>
        <v>43.765934280299135</v>
      </c>
      <c r="X185" s="4" t="e">
        <f t="shared" si="365"/>
        <v>#N/A</v>
      </c>
      <c r="Y185" s="4" t="e">
        <f t="shared" si="366"/>
        <v>#N/A</v>
      </c>
      <c r="Z185" s="4" t="e">
        <f t="shared" si="367"/>
        <v>#N/A</v>
      </c>
      <c r="AA185" s="4" t="e">
        <f t="shared" si="368"/>
        <v>#N/A</v>
      </c>
      <c r="AB185" s="4" t="e">
        <f t="shared" si="369"/>
        <v>#N/A</v>
      </c>
      <c r="AC185" s="4" t="e">
        <f t="shared" si="370"/>
        <v>#N/A</v>
      </c>
      <c r="AD185" s="4">
        <f t="shared" si="371"/>
        <v>42.529109390894163</v>
      </c>
      <c r="AE185" s="4">
        <f t="shared" si="372"/>
        <v>44.226203084937239</v>
      </c>
      <c r="AF185" s="4">
        <f t="shared" si="258"/>
        <v>46.872633320190317</v>
      </c>
      <c r="AG185" s="4">
        <f t="shared" si="358"/>
        <v>48.014879901758135</v>
      </c>
      <c r="AI185" s="4">
        <f t="shared" si="259"/>
        <v>-3.7445438356883187E-2</v>
      </c>
      <c r="AJ185" s="4">
        <f t="shared" si="260"/>
        <v>-0.58759120600854686</v>
      </c>
      <c r="AK185" s="4">
        <f t="shared" si="261"/>
        <v>-0.18089145158738518</v>
      </c>
      <c r="AL185" s="4">
        <f t="shared" si="262"/>
        <v>0.69665364389686601</v>
      </c>
      <c r="AM185" s="4">
        <f t="shared" si="263"/>
        <v>0.68406571970086816</v>
      </c>
      <c r="AN185" s="4">
        <f t="shared" si="264"/>
        <v>0</v>
      </c>
      <c r="AO185" s="4">
        <f t="shared" si="265"/>
        <v>0</v>
      </c>
      <c r="AP185" s="4">
        <f t="shared" si="266"/>
        <v>0</v>
      </c>
      <c r="AQ185" s="4">
        <f t="shared" si="267"/>
        <v>0</v>
      </c>
      <c r="AR185" s="4">
        <f t="shared" si="268"/>
        <v>0</v>
      </c>
      <c r="AS185" s="4">
        <f t="shared" si="269"/>
        <v>0</v>
      </c>
      <c r="AT185" s="4">
        <f t="shared" si="270"/>
        <v>0.5538906091058351</v>
      </c>
      <c r="AU185" s="4">
        <f t="shared" si="271"/>
        <v>-0.17620308493724224</v>
      </c>
      <c r="AV185" s="4">
        <f t="shared" si="272"/>
        <v>1.0603666798096825</v>
      </c>
      <c r="AW185" s="4">
        <f t="shared" si="272"/>
        <v>-0.19787990175813519</v>
      </c>
      <c r="AY185" s="2">
        <f t="shared" si="273"/>
        <v>43.67244543835686</v>
      </c>
      <c r="AZ185" s="2">
        <f t="shared" si="274"/>
        <v>42.837591206008533</v>
      </c>
      <c r="BA185" s="2">
        <f t="shared" si="275"/>
        <v>41.280891451587387</v>
      </c>
      <c r="BB185" s="2">
        <f t="shared" si="276"/>
        <v>40.270346356103119</v>
      </c>
      <c r="BC185" s="2">
        <f t="shared" si="277"/>
        <v>43.765934280299135</v>
      </c>
      <c r="BD185" s="2" t="e">
        <f t="shared" si="278"/>
        <v>#N/A</v>
      </c>
      <c r="BE185" s="2" t="e">
        <f t="shared" si="279"/>
        <v>#N/A</v>
      </c>
      <c r="BF185" s="2" t="e">
        <f t="shared" si="280"/>
        <v>#N/A</v>
      </c>
      <c r="BG185" s="2" t="e">
        <f t="shared" si="281"/>
        <v>#N/A</v>
      </c>
      <c r="BH185" s="2" t="e">
        <f t="shared" si="282"/>
        <v>#N/A</v>
      </c>
      <c r="BI185" s="2" t="e">
        <f t="shared" si="283"/>
        <v>#N/A</v>
      </c>
      <c r="BJ185" s="2">
        <f t="shared" si="284"/>
        <v>42.52910939087942</v>
      </c>
      <c r="BK185" s="2">
        <f t="shared" si="285"/>
        <v>44.226203084748356</v>
      </c>
      <c r="BL185" s="2">
        <f t="shared" si="286"/>
        <v>46.87263332019031</v>
      </c>
      <c r="BM185" s="2">
        <f t="shared" si="286"/>
        <v>48.014879901020066</v>
      </c>
      <c r="BO185" s="2" t="str">
        <f t="shared" si="287"/>
        <v/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59"/>
        <v/>
      </c>
      <c r="CE185" s="2">
        <f t="shared" si="301"/>
        <v>43.634999999999998</v>
      </c>
      <c r="CF185" s="2">
        <f t="shared" si="302"/>
        <v>42.25</v>
      </c>
      <c r="CG185" s="2">
        <f t="shared" si="303"/>
        <v>41.1</v>
      </c>
      <c r="CH185" s="2">
        <f t="shared" si="304"/>
        <v>40.966999999999999</v>
      </c>
      <c r="CI185" s="2">
        <f t="shared" si="305"/>
        <v>44.45</v>
      </c>
      <c r="CJ185" s="2" t="str">
        <f t="shared" si="306"/>
        <v/>
      </c>
      <c r="CK185" s="2" t="str">
        <f t="shared" si="307"/>
        <v/>
      </c>
      <c r="CL185" s="2" t="str">
        <f t="shared" si="308"/>
        <v/>
      </c>
      <c r="CM185" s="2" t="str">
        <f t="shared" si="309"/>
        <v/>
      </c>
      <c r="CN185" s="2" t="str">
        <f t="shared" si="310"/>
        <v/>
      </c>
      <c r="CO185" s="2" t="str">
        <f t="shared" si="311"/>
        <v/>
      </c>
      <c r="CP185" s="2">
        <f t="shared" si="312"/>
        <v>43.082999999999998</v>
      </c>
      <c r="CQ185" s="2">
        <f t="shared" si="313"/>
        <v>44.05</v>
      </c>
      <c r="CR185" s="2">
        <f t="shared" si="314"/>
        <v>47.933</v>
      </c>
      <c r="CS185" s="2">
        <f t="shared" si="360"/>
        <v>47.817</v>
      </c>
      <c r="CU185" s="2">
        <f t="shared" si="315"/>
        <v>34.334565246109712</v>
      </c>
      <c r="CV185" s="2">
        <f t="shared" si="316"/>
        <v>33.972546006300171</v>
      </c>
      <c r="CW185" s="2">
        <f t="shared" si="317"/>
        <v>27.353305221368764</v>
      </c>
      <c r="CX185" s="2">
        <f t="shared" si="318"/>
        <v>31.343614620787662</v>
      </c>
      <c r="CY185" s="2">
        <f t="shared" si="319"/>
        <v>35.451530373478889</v>
      </c>
      <c r="CZ185" s="2">
        <f t="shared" si="320"/>
        <v>38.581478028602206</v>
      </c>
      <c r="DA185" s="2">
        <f t="shared" si="321"/>
        <v>40.262527946484255</v>
      </c>
      <c r="DB185" s="2">
        <f t="shared" si="322"/>
        <v>37.916851321241126</v>
      </c>
      <c r="DC185" s="2">
        <f t="shared" si="323"/>
        <v>37.930558017331194</v>
      </c>
      <c r="DD185" s="2">
        <f t="shared" si="324"/>
        <v>38.446545075172381</v>
      </c>
      <c r="DE185" s="2">
        <f t="shared" si="325"/>
        <v>29.809922626527786</v>
      </c>
      <c r="DF185" s="2">
        <f t="shared" si="326"/>
        <v>37.351187822197048</v>
      </c>
      <c r="DG185" s="2">
        <f t="shared" si="327"/>
        <v>41.664769565217391</v>
      </c>
      <c r="DH185" s="2">
        <f t="shared" si="328"/>
        <v>47.002227910763025</v>
      </c>
      <c r="DI185" s="2">
        <f t="shared" si="328"/>
        <v>51.344030159680251</v>
      </c>
      <c r="DK185" s="2">
        <f t="shared" si="329"/>
        <v>43.696758295714979</v>
      </c>
      <c r="DL185" s="2">
        <f t="shared" si="330"/>
        <v>42.861231127006079</v>
      </c>
      <c r="DM185" s="2">
        <f t="shared" si="331"/>
        <v>41.315874985791737</v>
      </c>
      <c r="DN185" s="2">
        <f t="shared" si="332"/>
        <v>40.291898468154805</v>
      </c>
      <c r="DO185" s="2">
        <f t="shared" si="333"/>
        <v>43.785883009529314</v>
      </c>
      <c r="DP185" s="2">
        <f t="shared" si="334"/>
        <v>45.590469768804248</v>
      </c>
      <c r="DQ185" s="2">
        <f t="shared" si="335"/>
        <v>46.300949680191664</v>
      </c>
      <c r="DR185" s="2">
        <f t="shared" si="336"/>
        <v>46.093239039292925</v>
      </c>
      <c r="DS185" s="2">
        <f t="shared" si="337"/>
        <v>46.634342492899783</v>
      </c>
      <c r="DT185" s="2">
        <f t="shared" si="338"/>
        <v>47.415259970539026</v>
      </c>
      <c r="DU185" s="2">
        <f t="shared" si="339"/>
        <v>43.576133308072158</v>
      </c>
      <c r="DV185" s="2">
        <f t="shared" si="340"/>
        <v>42.543706754198581</v>
      </c>
      <c r="DW185" s="2">
        <f t="shared" si="341"/>
        <v>44.23344044429119</v>
      </c>
      <c r="DX185" s="2">
        <f t="shared" si="342"/>
        <v>46.872296205167018</v>
      </c>
      <c r="DY185" s="2">
        <f t="shared" si="342"/>
        <v>48.005197464518474</v>
      </c>
      <c r="EA185" s="2">
        <f t="shared" si="343"/>
        <v>0.99740308096305019</v>
      </c>
      <c r="EB185" s="2">
        <f t="shared" si="344"/>
        <v>0.9973404479204151</v>
      </c>
      <c r="EC185" s="2">
        <f t="shared" si="345"/>
        <v>0.99749447739244335</v>
      </c>
      <c r="ED185" s="2">
        <f t="shared" si="346"/>
        <v>0.99759148095664985</v>
      </c>
      <c r="EE185" s="2">
        <f t="shared" si="347"/>
        <v>0.9976064452632003</v>
      </c>
      <c r="EF185" s="2">
        <f t="shared" si="348"/>
        <v>0.99772575985465817</v>
      </c>
      <c r="EG185" s="2">
        <f t="shared" si="349"/>
        <v>0.99774183958072027</v>
      </c>
      <c r="EH185" s="2">
        <f t="shared" si="350"/>
        <v>0.99775192602196461</v>
      </c>
      <c r="EI185" s="2">
        <f t="shared" si="351"/>
        <v>0.99795018766811949</v>
      </c>
      <c r="EJ185" s="2">
        <f t="shared" si="352"/>
        <v>0.99780611664156149</v>
      </c>
      <c r="EK185" s="2">
        <f t="shared" si="353"/>
        <v>0.99757203785336079</v>
      </c>
      <c r="EL185" s="2">
        <f t="shared" si="354"/>
        <v>0.99718877032316644</v>
      </c>
      <c r="EM185" s="2">
        <f t="shared" si="355"/>
        <v>0.99718244964670333</v>
      </c>
      <c r="EN185" s="2">
        <f t="shared" si="356"/>
        <v>0.99740544448524793</v>
      </c>
      <c r="EO185" s="2">
        <f t="shared" si="356"/>
        <v>0.99710005340620411</v>
      </c>
    </row>
    <row r="186" spans="2:147" x14ac:dyDescent="0.25">
      <c r="B186" s="2">
        <v>159</v>
      </c>
      <c r="C186" s="43">
        <v>42.73</v>
      </c>
      <c r="D186" s="43">
        <v>42.8</v>
      </c>
      <c r="E186" s="43">
        <v>40.332999999999998</v>
      </c>
      <c r="F186" s="43">
        <v>40.232999999999997</v>
      </c>
      <c r="G186" s="43">
        <v>43.616999999999997</v>
      </c>
      <c r="H186" s="43">
        <v>46.683</v>
      </c>
      <c r="I186" s="43">
        <v>46.667000000000002</v>
      </c>
      <c r="J186" s="43">
        <v>45.716999999999999</v>
      </c>
      <c r="K186" s="43">
        <v>47.15</v>
      </c>
      <c r="L186" s="43">
        <v>47.85</v>
      </c>
      <c r="M186" s="43">
        <v>42.6</v>
      </c>
      <c r="N186" s="43">
        <v>43.567</v>
      </c>
      <c r="O186" s="43">
        <v>43.4</v>
      </c>
      <c r="P186" s="43">
        <v>47.65</v>
      </c>
      <c r="Q186" s="43">
        <v>47.4</v>
      </c>
      <c r="S186" s="4">
        <f t="shared" si="357"/>
        <v>43.539939992488357</v>
      </c>
      <c r="T186" s="4">
        <f t="shared" si="361"/>
        <v>42.647610597946318</v>
      </c>
      <c r="U186" s="4">
        <f t="shared" si="362"/>
        <v>41.123721258472763</v>
      </c>
      <c r="V186" s="4">
        <f t="shared" si="363"/>
        <v>40.112326258440056</v>
      </c>
      <c r="W186" s="4">
        <f t="shared" si="364"/>
        <v>43.605301774467129</v>
      </c>
      <c r="X186" s="4" t="e">
        <f t="shared" si="365"/>
        <v>#N/A</v>
      </c>
      <c r="Y186" s="4" t="e">
        <f t="shared" si="366"/>
        <v>#N/A</v>
      </c>
      <c r="Z186" s="4" t="e">
        <f t="shared" si="367"/>
        <v>#N/A</v>
      </c>
      <c r="AA186" s="4" t="e">
        <f t="shared" si="368"/>
        <v>#N/A</v>
      </c>
      <c r="AB186" s="4" t="e">
        <f t="shared" si="369"/>
        <v>#N/A</v>
      </c>
      <c r="AC186" s="4" t="e">
        <f t="shared" si="370"/>
        <v>#N/A</v>
      </c>
      <c r="AD186" s="4">
        <f t="shared" si="371"/>
        <v>42.348353908800334</v>
      </c>
      <c r="AE186" s="4">
        <f t="shared" si="372"/>
        <v>44.02849011868296</v>
      </c>
      <c r="AF186" s="4">
        <f t="shared" si="258"/>
        <v>46.694145575138094</v>
      </c>
      <c r="AG186" s="4">
        <f t="shared" si="358"/>
        <v>47.848975906807709</v>
      </c>
      <c r="AI186" s="4">
        <f t="shared" si="259"/>
        <v>-0.80993999248835991</v>
      </c>
      <c r="AJ186" s="4">
        <f t="shared" si="260"/>
        <v>0.15238940205367868</v>
      </c>
      <c r="AK186" s="4">
        <f t="shared" si="261"/>
        <v>-0.79072125847276453</v>
      </c>
      <c r="AL186" s="4">
        <f t="shared" si="262"/>
        <v>0.12067374155994059</v>
      </c>
      <c r="AM186" s="4">
        <f t="shared" si="263"/>
        <v>1.1698225532867923E-2</v>
      </c>
      <c r="AN186" s="4">
        <f t="shared" si="264"/>
        <v>0</v>
      </c>
      <c r="AO186" s="4">
        <f t="shared" si="265"/>
        <v>0</v>
      </c>
      <c r="AP186" s="4">
        <f t="shared" si="266"/>
        <v>0</v>
      </c>
      <c r="AQ186" s="4">
        <f t="shared" si="267"/>
        <v>0</v>
      </c>
      <c r="AR186" s="4">
        <f t="shared" si="268"/>
        <v>0</v>
      </c>
      <c r="AS186" s="4">
        <f t="shared" si="269"/>
        <v>0</v>
      </c>
      <c r="AT186" s="4">
        <f t="shared" si="270"/>
        <v>1.2186460911996662</v>
      </c>
      <c r="AU186" s="4">
        <f t="shared" si="271"/>
        <v>-0.62849011868296145</v>
      </c>
      <c r="AV186" s="4">
        <f t="shared" si="272"/>
        <v>0.95585442486190431</v>
      </c>
      <c r="AW186" s="4">
        <f t="shared" si="272"/>
        <v>-0.4489759068077106</v>
      </c>
      <c r="AY186" s="2">
        <f t="shared" si="273"/>
        <v>43.539939992488357</v>
      </c>
      <c r="AZ186" s="2">
        <f t="shared" si="274"/>
        <v>42.647610597946318</v>
      </c>
      <c r="BA186" s="2">
        <f t="shared" si="275"/>
        <v>41.123721258472763</v>
      </c>
      <c r="BB186" s="2">
        <f t="shared" si="276"/>
        <v>40.112326258440056</v>
      </c>
      <c r="BC186" s="2">
        <f t="shared" si="277"/>
        <v>43.605301774467129</v>
      </c>
      <c r="BD186" s="2" t="e">
        <f t="shared" si="278"/>
        <v>#N/A</v>
      </c>
      <c r="BE186" s="2" t="e">
        <f t="shared" si="279"/>
        <v>#N/A</v>
      </c>
      <c r="BF186" s="2" t="e">
        <f t="shared" si="280"/>
        <v>#N/A</v>
      </c>
      <c r="BG186" s="2" t="e">
        <f t="shared" si="281"/>
        <v>#N/A</v>
      </c>
      <c r="BH186" s="2" t="e">
        <f t="shared" si="282"/>
        <v>#N/A</v>
      </c>
      <c r="BI186" s="2" t="e">
        <f t="shared" si="283"/>
        <v>#N/A</v>
      </c>
      <c r="BJ186" s="2">
        <f t="shared" si="284"/>
        <v>42.348353908799638</v>
      </c>
      <c r="BK186" s="2">
        <f t="shared" si="285"/>
        <v>44.028490118671506</v>
      </c>
      <c r="BL186" s="2">
        <f t="shared" si="286"/>
        <v>46.694145575138094</v>
      </c>
      <c r="BM186" s="2">
        <f t="shared" si="286"/>
        <v>47.848975906777071</v>
      </c>
      <c r="BO186" s="2" t="str">
        <f t="shared" si="287"/>
        <v/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59"/>
        <v/>
      </c>
      <c r="CE186" s="2">
        <f t="shared" si="301"/>
        <v>42.73</v>
      </c>
      <c r="CF186" s="2">
        <f t="shared" si="302"/>
        <v>42.8</v>
      </c>
      <c r="CG186" s="2">
        <f t="shared" si="303"/>
        <v>40.332999999999998</v>
      </c>
      <c r="CH186" s="2">
        <f t="shared" si="304"/>
        <v>40.232999999999997</v>
      </c>
      <c r="CI186" s="2">
        <f t="shared" si="305"/>
        <v>43.616999999999997</v>
      </c>
      <c r="CJ186" s="2" t="str">
        <f t="shared" si="306"/>
        <v/>
      </c>
      <c r="CK186" s="2" t="str">
        <f t="shared" si="307"/>
        <v/>
      </c>
      <c r="CL186" s="2" t="str">
        <f t="shared" si="308"/>
        <v/>
      </c>
      <c r="CM186" s="2" t="str">
        <f t="shared" si="309"/>
        <v/>
      </c>
      <c r="CN186" s="2" t="str">
        <f t="shared" si="310"/>
        <v/>
      </c>
      <c r="CO186" s="2" t="str">
        <f t="shared" si="311"/>
        <v/>
      </c>
      <c r="CP186" s="2">
        <f t="shared" si="312"/>
        <v>43.567</v>
      </c>
      <c r="CQ186" s="2">
        <f t="shared" si="313"/>
        <v>43.4</v>
      </c>
      <c r="CR186" s="2">
        <f t="shared" si="314"/>
        <v>47.65</v>
      </c>
      <c r="CS186" s="2">
        <f t="shared" si="360"/>
        <v>47.4</v>
      </c>
      <c r="CU186" s="2">
        <f t="shared" si="315"/>
        <v>34.060295038294385</v>
      </c>
      <c r="CV186" s="2">
        <f t="shared" si="316"/>
        <v>33.642686822516616</v>
      </c>
      <c r="CW186" s="2">
        <f t="shared" si="317"/>
        <v>26.985658962630524</v>
      </c>
      <c r="CX186" s="2">
        <f t="shared" si="318"/>
        <v>31.052495394681806</v>
      </c>
      <c r="CY186" s="2">
        <f t="shared" si="319"/>
        <v>35.16249216794683</v>
      </c>
      <c r="CZ186" s="2">
        <f t="shared" si="320"/>
        <v>38.309113699429744</v>
      </c>
      <c r="DA186" s="2">
        <f t="shared" si="321"/>
        <v>39.984940286070746</v>
      </c>
      <c r="DB186" s="2">
        <f t="shared" si="322"/>
        <v>37.601459635392679</v>
      </c>
      <c r="DC186" s="2">
        <f t="shared" si="323"/>
        <v>37.587215065222829</v>
      </c>
      <c r="DD186" s="2">
        <f t="shared" si="324"/>
        <v>38.123972600590662</v>
      </c>
      <c r="DE186" s="2">
        <f t="shared" si="325"/>
        <v>29.407079721626772</v>
      </c>
      <c r="DF186" s="2">
        <f t="shared" si="326"/>
        <v>37.082658187564014</v>
      </c>
      <c r="DG186" s="2">
        <f t="shared" si="327"/>
        <v>41.423878260869564</v>
      </c>
      <c r="DH186" s="2">
        <f t="shared" si="328"/>
        <v>46.816307665229282</v>
      </c>
      <c r="DI186" s="2">
        <f t="shared" si="328"/>
        <v>51.220546349751885</v>
      </c>
      <c r="DK186" s="2">
        <f t="shared" si="329"/>
        <v>43.562450214399931</v>
      </c>
      <c r="DL186" s="2">
        <f t="shared" si="330"/>
        <v>42.669510648005563</v>
      </c>
      <c r="DM186" s="2">
        <f t="shared" si="331"/>
        <v>41.156108780160466</v>
      </c>
      <c r="DN186" s="2">
        <f t="shared" si="332"/>
        <v>40.132275089052008</v>
      </c>
      <c r="DO186" s="2">
        <f t="shared" si="333"/>
        <v>43.62377620723457</v>
      </c>
      <c r="DP186" s="2">
        <f t="shared" si="334"/>
        <v>45.423160178335451</v>
      </c>
      <c r="DQ186" s="2">
        <f t="shared" si="335"/>
        <v>46.115225014730015</v>
      </c>
      <c r="DR186" s="2">
        <f t="shared" si="336"/>
        <v>45.902608656997415</v>
      </c>
      <c r="DS186" s="2">
        <f t="shared" si="337"/>
        <v>46.419296041273164</v>
      </c>
      <c r="DT186" s="2">
        <f t="shared" si="338"/>
        <v>47.226294041559179</v>
      </c>
      <c r="DU186" s="2">
        <f t="shared" si="339"/>
        <v>43.385462548294925</v>
      </c>
      <c r="DV186" s="2">
        <f t="shared" si="340"/>
        <v>42.361892538486664</v>
      </c>
      <c r="DW186" s="2">
        <f t="shared" si="341"/>
        <v>44.035201935153232</v>
      </c>
      <c r="DX186" s="2">
        <f t="shared" si="342"/>
        <v>46.693855755581581</v>
      </c>
      <c r="DY186" s="2">
        <f t="shared" si="342"/>
        <v>47.840032901267939</v>
      </c>
      <c r="EA186" s="2">
        <f t="shared" si="343"/>
        <v>0.99763104038037842</v>
      </c>
      <c r="EB186" s="2">
        <f t="shared" si="344"/>
        <v>0.99757389193778112</v>
      </c>
      <c r="EC186" s="2">
        <f t="shared" si="345"/>
        <v>0.99771443235008428</v>
      </c>
      <c r="ED186" s="2">
        <f t="shared" si="346"/>
        <v>0.9978029389166434</v>
      </c>
      <c r="EE186" s="2">
        <f t="shared" si="347"/>
        <v>0.99781659229477937</v>
      </c>
      <c r="EF186" s="2">
        <f t="shared" si="348"/>
        <v>0.99792545320174031</v>
      </c>
      <c r="EG186" s="2">
        <f t="shared" si="349"/>
        <v>0.99794012393633957</v>
      </c>
      <c r="EH186" s="2">
        <f t="shared" si="350"/>
        <v>0.99794932652854906</v>
      </c>
      <c r="EI186" s="2">
        <f t="shared" si="351"/>
        <v>0.9981302116972931</v>
      </c>
      <c r="EJ186" s="2">
        <f t="shared" si="352"/>
        <v>0.99799876828314293</v>
      </c>
      <c r="EK186" s="2">
        <f t="shared" si="353"/>
        <v>0.99778519904715424</v>
      </c>
      <c r="EL186" s="2">
        <f t="shared" si="354"/>
        <v>0.99743549371233009</v>
      </c>
      <c r="EM186" s="2">
        <f t="shared" si="355"/>
        <v>0.99742972633081695</v>
      </c>
      <c r="EN186" s="2">
        <f t="shared" si="356"/>
        <v>0.99763319692322394</v>
      </c>
      <c r="EO186" s="2">
        <f t="shared" si="356"/>
        <v>0.99735454224767561</v>
      </c>
    </row>
    <row r="187" spans="2:147" x14ac:dyDescent="0.25">
      <c r="B187" s="2">
        <v>160</v>
      </c>
      <c r="C187" s="43">
        <v>42.491999999999997</v>
      </c>
      <c r="D187" s="43">
        <v>43.616999999999997</v>
      </c>
      <c r="E187" s="43">
        <v>40.966999999999999</v>
      </c>
      <c r="F187" s="43">
        <v>40.466999999999999</v>
      </c>
      <c r="G187" s="43">
        <v>43.4</v>
      </c>
      <c r="H187" s="43">
        <v>46.267000000000003</v>
      </c>
      <c r="I187" s="43">
        <v>45.683</v>
      </c>
      <c r="J187" s="43">
        <v>47.716999999999999</v>
      </c>
      <c r="K187" s="43">
        <v>47.232999999999997</v>
      </c>
      <c r="L187" s="43">
        <v>47.033000000000001</v>
      </c>
      <c r="M187" s="43">
        <v>43.15</v>
      </c>
      <c r="N187" s="43">
        <v>43.317</v>
      </c>
      <c r="O187" s="43">
        <v>43.466999999999999</v>
      </c>
      <c r="P187" s="43">
        <v>48.067</v>
      </c>
      <c r="Q187" s="43">
        <v>48.033000000000001</v>
      </c>
      <c r="S187" s="4">
        <f t="shared" si="357"/>
        <v>43.407305832996336</v>
      </c>
      <c r="T187" s="4">
        <f t="shared" si="361"/>
        <v>42.457507105329746</v>
      </c>
      <c r="U187" s="4" t="e">
        <f t="shared" si="362"/>
        <v>#N/A</v>
      </c>
      <c r="V187" s="4">
        <f t="shared" si="363"/>
        <v>39.954191107488299</v>
      </c>
      <c r="W187" s="4" t="e">
        <f t="shared" si="364"/>
        <v>#N/A</v>
      </c>
      <c r="X187" s="4" t="e">
        <f t="shared" si="365"/>
        <v>#N/A</v>
      </c>
      <c r="Y187" s="4" t="e">
        <f t="shared" si="366"/>
        <v>#N/A</v>
      </c>
      <c r="Z187" s="4" t="e">
        <f t="shared" si="367"/>
        <v>#N/A</v>
      </c>
      <c r="AA187" s="4" t="e">
        <f t="shared" si="368"/>
        <v>#N/A</v>
      </c>
      <c r="AB187" s="4" t="e">
        <f t="shared" si="369"/>
        <v>#N/A</v>
      </c>
      <c r="AC187" s="4" t="e">
        <f t="shared" si="370"/>
        <v>#N/A</v>
      </c>
      <c r="AD187" s="4">
        <f t="shared" si="371"/>
        <v>42.167525298165124</v>
      </c>
      <c r="AE187" s="4">
        <f t="shared" si="372"/>
        <v>43.830740786182659</v>
      </c>
      <c r="AF187" s="4" t="e">
        <f t="shared" si="258"/>
        <v>#N/A</v>
      </c>
      <c r="AG187" s="4">
        <f t="shared" si="358"/>
        <v>47.683126940923522</v>
      </c>
      <c r="AI187" s="4">
        <f t="shared" si="259"/>
        <v>-0.91530583299633861</v>
      </c>
      <c r="AJ187" s="4">
        <f t="shared" si="260"/>
        <v>1.159492894670251</v>
      </c>
      <c r="AK187" s="4">
        <f t="shared" si="261"/>
        <v>0</v>
      </c>
      <c r="AL187" s="4">
        <f t="shared" si="262"/>
        <v>0.51280889251169981</v>
      </c>
      <c r="AM187" s="4">
        <f t="shared" si="263"/>
        <v>0</v>
      </c>
      <c r="AN187" s="4">
        <f t="shared" si="264"/>
        <v>0</v>
      </c>
      <c r="AO187" s="4">
        <f t="shared" si="265"/>
        <v>0</v>
      </c>
      <c r="AP187" s="4">
        <f t="shared" si="266"/>
        <v>0</v>
      </c>
      <c r="AQ187" s="4">
        <f t="shared" si="267"/>
        <v>0</v>
      </c>
      <c r="AR187" s="4">
        <f t="shared" si="268"/>
        <v>0</v>
      </c>
      <c r="AS187" s="4">
        <f t="shared" si="269"/>
        <v>0</v>
      </c>
      <c r="AT187" s="4">
        <f t="shared" si="270"/>
        <v>1.1494747018348761</v>
      </c>
      <c r="AU187" s="4">
        <f t="shared" si="271"/>
        <v>-0.36374078618266026</v>
      </c>
      <c r="AV187" s="4">
        <f t="shared" si="272"/>
        <v>0</v>
      </c>
      <c r="AW187" s="4">
        <f t="shared" si="272"/>
        <v>0.34987305907647936</v>
      </c>
      <c r="AY187" s="2">
        <f t="shared" si="273"/>
        <v>43.407305832996336</v>
      </c>
      <c r="AZ187" s="2">
        <f t="shared" si="274"/>
        <v>42.457507105329746</v>
      </c>
      <c r="BA187" s="2" t="e">
        <f t="shared" si="275"/>
        <v>#N/A</v>
      </c>
      <c r="BB187" s="2">
        <f t="shared" si="276"/>
        <v>39.954191107488299</v>
      </c>
      <c r="BC187" s="2" t="e">
        <f t="shared" si="277"/>
        <v>#N/A</v>
      </c>
      <c r="BD187" s="2" t="e">
        <f t="shared" si="278"/>
        <v>#N/A</v>
      </c>
      <c r="BE187" s="2" t="e">
        <f t="shared" si="279"/>
        <v>#N/A</v>
      </c>
      <c r="BF187" s="2" t="e">
        <f t="shared" si="280"/>
        <v>#N/A</v>
      </c>
      <c r="BG187" s="2" t="e">
        <f t="shared" si="281"/>
        <v>#N/A</v>
      </c>
      <c r="BH187" s="2" t="e">
        <f t="shared" si="282"/>
        <v>#N/A</v>
      </c>
      <c r="BI187" s="2" t="e">
        <f t="shared" si="283"/>
        <v>#N/A</v>
      </c>
      <c r="BJ187" s="2">
        <f t="shared" si="284"/>
        <v>42.167525298165096</v>
      </c>
      <c r="BK187" s="2">
        <f t="shared" si="285"/>
        <v>43.830740786182062</v>
      </c>
      <c r="BL187" s="2" t="e">
        <f t="shared" si="286"/>
        <v>#N/A</v>
      </c>
      <c r="BM187" s="2">
        <f t="shared" si="286"/>
        <v>47.683126940922477</v>
      </c>
      <c r="BO187" s="2" t="str">
        <f t="shared" si="287"/>
        <v/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59"/>
        <v/>
      </c>
      <c r="CE187" s="2">
        <f t="shared" si="301"/>
        <v>42.491999999999997</v>
      </c>
      <c r="CF187" s="2">
        <f t="shared" si="302"/>
        <v>43.616999999999997</v>
      </c>
      <c r="CG187" s="2" t="str">
        <f t="shared" si="303"/>
        <v/>
      </c>
      <c r="CH187" s="2">
        <f t="shared" si="304"/>
        <v>40.466999999999999</v>
      </c>
      <c r="CI187" s="2" t="str">
        <f t="shared" si="305"/>
        <v/>
      </c>
      <c r="CJ187" s="2" t="str">
        <f t="shared" si="306"/>
        <v/>
      </c>
      <c r="CK187" s="2" t="str">
        <f t="shared" si="307"/>
        <v/>
      </c>
      <c r="CL187" s="2" t="str">
        <f t="shared" si="308"/>
        <v/>
      </c>
      <c r="CM187" s="2" t="str">
        <f t="shared" si="309"/>
        <v/>
      </c>
      <c r="CN187" s="2" t="str">
        <f t="shared" si="310"/>
        <v/>
      </c>
      <c r="CO187" s="2" t="str">
        <f t="shared" si="311"/>
        <v/>
      </c>
      <c r="CP187" s="2">
        <f t="shared" si="312"/>
        <v>43.317</v>
      </c>
      <c r="CQ187" s="2">
        <f t="shared" si="313"/>
        <v>43.466999999999999</v>
      </c>
      <c r="CR187" s="2" t="str">
        <f t="shared" si="314"/>
        <v/>
      </c>
      <c r="CS187" s="2">
        <f t="shared" si="360"/>
        <v>48.033000000000001</v>
      </c>
      <c r="CU187" s="2">
        <f t="shared" si="315"/>
        <v>33.786024830479057</v>
      </c>
      <c r="CV187" s="2">
        <f t="shared" si="316"/>
        <v>33.312827638733069</v>
      </c>
      <c r="CW187" s="2">
        <f t="shared" si="317"/>
        <v>26.618012703892283</v>
      </c>
      <c r="CX187" s="2">
        <f t="shared" si="318"/>
        <v>30.761376168575943</v>
      </c>
      <c r="CY187" s="2">
        <f t="shared" si="319"/>
        <v>34.873453962414771</v>
      </c>
      <c r="CZ187" s="2">
        <f t="shared" si="320"/>
        <v>38.036749370257276</v>
      </c>
      <c r="DA187" s="2">
        <f t="shared" si="321"/>
        <v>39.707352625657236</v>
      </c>
      <c r="DB187" s="2">
        <f t="shared" si="322"/>
        <v>37.286067949544233</v>
      </c>
      <c r="DC187" s="2">
        <f t="shared" si="323"/>
        <v>37.243872113114463</v>
      </c>
      <c r="DD187" s="2">
        <f t="shared" si="324"/>
        <v>37.801400126008943</v>
      </c>
      <c r="DE187" s="2">
        <f t="shared" si="325"/>
        <v>29.004236816725765</v>
      </c>
      <c r="DF187" s="2">
        <f t="shared" si="326"/>
        <v>36.814128552930981</v>
      </c>
      <c r="DG187" s="2">
        <f t="shared" si="327"/>
        <v>41.182986956521738</v>
      </c>
      <c r="DH187" s="2">
        <f t="shared" si="328"/>
        <v>46.630387419695531</v>
      </c>
      <c r="DI187" s="2">
        <f t="shared" si="328"/>
        <v>51.097062539823519</v>
      </c>
      <c r="DK187" s="2">
        <f t="shared" ref="DK187:DK218" si="373">CE$228*$B187+CE$229</f>
        <v>43.42814213308489</v>
      </c>
      <c r="DL187" s="2">
        <f t="shared" ref="DL187:DL218" si="374">CF$228*$B187+CF$229</f>
        <v>42.477790169005047</v>
      </c>
      <c r="DM187" s="2">
        <f t="shared" si="331"/>
        <v>40.996342574529194</v>
      </c>
      <c r="DN187" s="2">
        <f t="shared" si="332"/>
        <v>39.972651709949211</v>
      </c>
      <c r="DO187" s="2">
        <f t="shared" si="333"/>
        <v>43.461669404939819</v>
      </c>
      <c r="DP187" s="2">
        <f t="shared" si="334"/>
        <v>45.255850587866661</v>
      </c>
      <c r="DQ187" s="2">
        <f t="shared" si="335"/>
        <v>45.929500349268352</v>
      </c>
      <c r="DR187" s="2">
        <f t="shared" si="336"/>
        <v>45.711978274701892</v>
      </c>
      <c r="DS187" s="2">
        <f t="shared" si="337"/>
        <v>46.204249589646537</v>
      </c>
      <c r="DT187" s="2">
        <f t="shared" si="338"/>
        <v>47.037328112579331</v>
      </c>
      <c r="DU187" s="2">
        <f t="shared" si="339"/>
        <v>43.194791788517691</v>
      </c>
      <c r="DV187" s="2">
        <f t="shared" si="340"/>
        <v>42.180078322774747</v>
      </c>
      <c r="DW187" s="2">
        <f t="shared" si="341"/>
        <v>43.836963426015274</v>
      </c>
      <c r="DX187" s="2">
        <f t="shared" si="342"/>
        <v>46.515415305996157</v>
      </c>
      <c r="DY187" s="2">
        <f t="shared" si="342"/>
        <v>47.674868338017404</v>
      </c>
      <c r="EA187" s="2">
        <f t="shared" si="343"/>
        <v>0.99783903271090424</v>
      </c>
      <c r="EB187" s="2">
        <f t="shared" si="344"/>
        <v>0.99778689071468618</v>
      </c>
      <c r="EC187" s="2">
        <f t="shared" si="345"/>
        <v>0.99791511824867762</v>
      </c>
      <c r="ED187" s="2">
        <f t="shared" si="346"/>
        <v>0.99799586904354409</v>
      </c>
      <c r="EE187" s="2">
        <f t="shared" si="347"/>
        <v>0.99800832587321808</v>
      </c>
      <c r="EF187" s="2">
        <f t="shared" si="348"/>
        <v>0.99810764540731078</v>
      </c>
      <c r="EG187" s="2">
        <f t="shared" si="349"/>
        <v>0.99812103014500253</v>
      </c>
      <c r="EH187" s="2">
        <f t="shared" si="350"/>
        <v>0.99812942604523425</v>
      </c>
      <c r="EI187" s="2">
        <f t="shared" si="351"/>
        <v>0.99829445220202484</v>
      </c>
      <c r="EJ187" s="2">
        <f t="shared" si="352"/>
        <v>0.99817453354180075</v>
      </c>
      <c r="EK187" s="2">
        <f t="shared" si="353"/>
        <v>0.99797968380784663</v>
      </c>
      <c r="EL187" s="2">
        <f t="shared" si="354"/>
        <v>0.99766061458864141</v>
      </c>
      <c r="EM187" s="2">
        <f t="shared" si="355"/>
        <v>0.9976553522969257</v>
      </c>
      <c r="EN187" s="2">
        <f t="shared" si="356"/>
        <v>0.99784100032116441</v>
      </c>
      <c r="EO187" s="2">
        <f t="shared" si="356"/>
        <v>0.99758675211923431</v>
      </c>
    </row>
    <row r="188" spans="2:147" x14ac:dyDescent="0.25">
      <c r="B188" s="2">
        <v>161</v>
      </c>
      <c r="C188" s="43">
        <v>43.158999999999999</v>
      </c>
      <c r="D188" s="43">
        <v>41.4</v>
      </c>
      <c r="E188" s="43">
        <v>41.7</v>
      </c>
      <c r="F188" s="43">
        <v>38.966999999999999</v>
      </c>
      <c r="G188" s="43">
        <v>43.582999999999998</v>
      </c>
      <c r="H188" s="43">
        <v>46.232999999999997</v>
      </c>
      <c r="I188" s="43">
        <v>46.6</v>
      </c>
      <c r="J188" s="43">
        <v>46.917000000000002</v>
      </c>
      <c r="K188" s="43">
        <v>45.95</v>
      </c>
      <c r="L188" s="43">
        <v>46.883000000000003</v>
      </c>
      <c r="M188" s="43">
        <v>44.433</v>
      </c>
      <c r="N188" s="43">
        <v>43.45</v>
      </c>
      <c r="O188" s="43">
        <v>44.017000000000003</v>
      </c>
      <c r="P188" s="43">
        <v>46.55</v>
      </c>
      <c r="Q188" s="43">
        <v>47.883000000000003</v>
      </c>
      <c r="S188" s="4">
        <f t="shared" si="357"/>
        <v>43.274551612900645</v>
      </c>
      <c r="T188" s="4" t="e">
        <f t="shared" si="361"/>
        <v>#N/A</v>
      </c>
      <c r="U188" s="4" t="e">
        <f t="shared" si="362"/>
        <v>#N/A</v>
      </c>
      <c r="V188" s="4" t="e">
        <f t="shared" si="363"/>
        <v>#N/A</v>
      </c>
      <c r="W188" s="4" t="e">
        <f t="shared" si="364"/>
        <v>#N/A</v>
      </c>
      <c r="X188" s="4" t="e">
        <f t="shared" si="365"/>
        <v>#N/A</v>
      </c>
      <c r="Y188" s="4" t="e">
        <f t="shared" si="366"/>
        <v>#N/A</v>
      </c>
      <c r="Z188" s="4" t="e">
        <f t="shared" si="367"/>
        <v>#N/A</v>
      </c>
      <c r="AA188" s="4" t="e">
        <f t="shared" si="368"/>
        <v>#N/A</v>
      </c>
      <c r="AB188" s="4" t="e">
        <f t="shared" si="369"/>
        <v>#N/A</v>
      </c>
      <c r="AC188" s="4" t="e">
        <f t="shared" si="370"/>
        <v>#N/A</v>
      </c>
      <c r="AD188" s="4">
        <f t="shared" si="371"/>
        <v>41.986628206176107</v>
      </c>
      <c r="AE188" s="4">
        <f t="shared" si="372"/>
        <v>43.632957405687989</v>
      </c>
      <c r="AF188" s="4" t="e">
        <f t="shared" si="258"/>
        <v>#N/A</v>
      </c>
      <c r="AG188" s="4">
        <f t="shared" si="358"/>
        <v>47.517329064798538</v>
      </c>
      <c r="AI188" s="4">
        <f t="shared" si="259"/>
        <v>-0.11555161290064575</v>
      </c>
      <c r="AJ188" s="4">
        <f t="shared" si="260"/>
        <v>0</v>
      </c>
      <c r="AK188" s="4">
        <f t="shared" si="261"/>
        <v>0</v>
      </c>
      <c r="AL188" s="4">
        <f t="shared" si="262"/>
        <v>0</v>
      </c>
      <c r="AM188" s="4">
        <f t="shared" si="263"/>
        <v>0</v>
      </c>
      <c r="AN188" s="4">
        <f t="shared" si="264"/>
        <v>0</v>
      </c>
      <c r="AO188" s="4">
        <f t="shared" si="265"/>
        <v>0</v>
      </c>
      <c r="AP188" s="4">
        <f t="shared" si="266"/>
        <v>0</v>
      </c>
      <c r="AQ188" s="4">
        <f t="shared" si="267"/>
        <v>0</v>
      </c>
      <c r="AR188" s="4">
        <f t="shared" si="268"/>
        <v>0</v>
      </c>
      <c r="AS188" s="4">
        <f t="shared" si="269"/>
        <v>0</v>
      </c>
      <c r="AT188" s="4">
        <f t="shared" si="270"/>
        <v>1.4633717938238959</v>
      </c>
      <c r="AU188" s="4">
        <f t="shared" si="271"/>
        <v>0.38404259431201382</v>
      </c>
      <c r="AV188" s="4">
        <f t="shared" si="272"/>
        <v>0</v>
      </c>
      <c r="AW188" s="4">
        <f t="shared" si="272"/>
        <v>0.36567093520146443</v>
      </c>
      <c r="AY188" s="2">
        <f t="shared" si="273"/>
        <v>43.274551612900645</v>
      </c>
      <c r="AZ188" s="2" t="e">
        <f t="shared" si="274"/>
        <v>#N/A</v>
      </c>
      <c r="BA188" s="2" t="e">
        <f t="shared" si="275"/>
        <v>#N/A</v>
      </c>
      <c r="BB188" s="2" t="e">
        <f t="shared" si="276"/>
        <v>#N/A</v>
      </c>
      <c r="BC188" s="2" t="e">
        <f t="shared" si="277"/>
        <v>#N/A</v>
      </c>
      <c r="BD188" s="2" t="e">
        <f t="shared" si="278"/>
        <v>#N/A</v>
      </c>
      <c r="BE188" s="2" t="e">
        <f t="shared" si="279"/>
        <v>#N/A</v>
      </c>
      <c r="BF188" s="2" t="e">
        <f t="shared" si="280"/>
        <v>#N/A</v>
      </c>
      <c r="BG188" s="2" t="e">
        <f t="shared" si="281"/>
        <v>#N/A</v>
      </c>
      <c r="BH188" s="2" t="e">
        <f t="shared" si="282"/>
        <v>#N/A</v>
      </c>
      <c r="BI188" s="2" t="e">
        <f t="shared" si="283"/>
        <v>#N/A</v>
      </c>
      <c r="BJ188" s="2">
        <f t="shared" si="284"/>
        <v>41.986628206176107</v>
      </c>
      <c r="BK188" s="2">
        <f t="shared" si="285"/>
        <v>43.632957405687961</v>
      </c>
      <c r="BL188" s="2" t="e">
        <f t="shared" si="286"/>
        <v>#N/A</v>
      </c>
      <c r="BM188" s="2">
        <f t="shared" si="286"/>
        <v>47.51732906479851</v>
      </c>
      <c r="BO188" s="2" t="str">
        <f t="shared" si="287"/>
        <v/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59"/>
        <v/>
      </c>
      <c r="CE188" s="2">
        <f t="shared" si="301"/>
        <v>43.158999999999999</v>
      </c>
      <c r="CF188" s="2" t="str">
        <f t="shared" si="302"/>
        <v/>
      </c>
      <c r="CG188" s="2" t="str">
        <f t="shared" si="303"/>
        <v/>
      </c>
      <c r="CH188" s="2" t="str">
        <f t="shared" si="304"/>
        <v/>
      </c>
      <c r="CI188" s="2" t="str">
        <f t="shared" si="305"/>
        <v/>
      </c>
      <c r="CJ188" s="2" t="str">
        <f t="shared" si="306"/>
        <v/>
      </c>
      <c r="CK188" s="2" t="str">
        <f t="shared" si="307"/>
        <v/>
      </c>
      <c r="CL188" s="2" t="str">
        <f t="shared" si="308"/>
        <v/>
      </c>
      <c r="CM188" s="2" t="str">
        <f t="shared" si="309"/>
        <v/>
      </c>
      <c r="CN188" s="2" t="str">
        <f t="shared" si="310"/>
        <v/>
      </c>
      <c r="CO188" s="2" t="str">
        <f t="shared" si="311"/>
        <v/>
      </c>
      <c r="CP188" s="2">
        <f t="shared" si="312"/>
        <v>43.45</v>
      </c>
      <c r="CQ188" s="2">
        <f t="shared" si="313"/>
        <v>44.017000000000003</v>
      </c>
      <c r="CR188" s="2" t="str">
        <f t="shared" si="314"/>
        <v/>
      </c>
      <c r="CS188" s="2">
        <f t="shared" si="360"/>
        <v>47.883000000000003</v>
      </c>
      <c r="CU188" s="2">
        <f t="shared" si="315"/>
        <v>33.511754622663737</v>
      </c>
      <c r="CV188" s="2">
        <f t="shared" si="316"/>
        <v>32.982968454949521</v>
      </c>
      <c r="CW188" s="2">
        <f t="shared" si="317"/>
        <v>26.250366445154043</v>
      </c>
      <c r="CX188" s="2">
        <f t="shared" si="318"/>
        <v>30.47025694247008</v>
      </c>
      <c r="CY188" s="2">
        <f t="shared" si="319"/>
        <v>34.584415756882706</v>
      </c>
      <c r="CZ188" s="2">
        <f t="shared" si="320"/>
        <v>37.764385041084807</v>
      </c>
      <c r="DA188" s="2">
        <f t="shared" si="321"/>
        <v>39.429764965243727</v>
      </c>
      <c r="DB188" s="2">
        <f t="shared" si="322"/>
        <v>36.970676263695779</v>
      </c>
      <c r="DC188" s="2">
        <f t="shared" si="323"/>
        <v>36.900529161006098</v>
      </c>
      <c r="DD188" s="2">
        <f t="shared" si="324"/>
        <v>37.478827651427231</v>
      </c>
      <c r="DE188" s="2">
        <f t="shared" si="325"/>
        <v>28.601393911824758</v>
      </c>
      <c r="DF188" s="2">
        <f t="shared" si="326"/>
        <v>36.545598918297948</v>
      </c>
      <c r="DG188" s="2">
        <f t="shared" si="327"/>
        <v>40.942095652173911</v>
      </c>
      <c r="DH188" s="2">
        <f t="shared" si="328"/>
        <v>46.44446717416178</v>
      </c>
      <c r="DI188" s="2">
        <f t="shared" si="328"/>
        <v>50.973578729895152</v>
      </c>
      <c r="DK188" s="2">
        <f t="shared" si="373"/>
        <v>43.293834051769849</v>
      </c>
      <c r="DL188" s="2">
        <f t="shared" si="374"/>
        <v>42.286069690004524</v>
      </c>
      <c r="DM188" s="2">
        <f t="shared" si="331"/>
        <v>40.836576368897923</v>
      </c>
      <c r="DN188" s="2">
        <f t="shared" si="332"/>
        <v>39.813028330846407</v>
      </c>
      <c r="DO188" s="2">
        <f t="shared" si="333"/>
        <v>43.299562602645068</v>
      </c>
      <c r="DP188" s="2">
        <f t="shared" si="334"/>
        <v>45.088540997397857</v>
      </c>
      <c r="DQ188" s="2">
        <f t="shared" si="335"/>
        <v>45.743775683806703</v>
      </c>
      <c r="DR188" s="2">
        <f t="shared" si="336"/>
        <v>45.521347892406382</v>
      </c>
      <c r="DS188" s="2">
        <f t="shared" si="337"/>
        <v>45.989203138019917</v>
      </c>
      <c r="DT188" s="2">
        <f t="shared" si="338"/>
        <v>46.848362183599477</v>
      </c>
      <c r="DU188" s="2">
        <f t="shared" si="339"/>
        <v>43.004121028740457</v>
      </c>
      <c r="DV188" s="2">
        <f t="shared" si="340"/>
        <v>41.99826410706283</v>
      </c>
      <c r="DW188" s="2">
        <f t="shared" si="341"/>
        <v>43.638724916877308</v>
      </c>
      <c r="DX188" s="2">
        <f t="shared" si="342"/>
        <v>46.336974856410727</v>
      </c>
      <c r="DY188" s="2">
        <f t="shared" si="342"/>
        <v>47.509703774766862</v>
      </c>
      <c r="EA188" s="2">
        <f t="shared" si="343"/>
        <v>0.99802879960146029</v>
      </c>
      <c r="EB188" s="2">
        <f t="shared" si="344"/>
        <v>0.9979812272282429</v>
      </c>
      <c r="EC188" s="2">
        <f t="shared" si="345"/>
        <v>0.99809821636752549</v>
      </c>
      <c r="ED188" s="2">
        <f t="shared" si="346"/>
        <v>0.99817188847174476</v>
      </c>
      <c r="EE188" s="2">
        <f t="shared" si="347"/>
        <v>0.99818325323078794</v>
      </c>
      <c r="EF188" s="2">
        <f t="shared" si="348"/>
        <v>0.99827386468648105</v>
      </c>
      <c r="EG188" s="2">
        <f t="shared" si="349"/>
        <v>0.99828607576407291</v>
      </c>
      <c r="EH188" s="2">
        <f t="shared" si="350"/>
        <v>0.99829373544295719</v>
      </c>
      <c r="EI188" s="2">
        <f t="shared" si="351"/>
        <v>0.99844428845601252</v>
      </c>
      <c r="EJ188" s="2">
        <f t="shared" si="352"/>
        <v>0.99833488735074749</v>
      </c>
      <c r="EK188" s="2">
        <f t="shared" si="353"/>
        <v>0.99815712213293939</v>
      </c>
      <c r="EL188" s="2">
        <f t="shared" si="354"/>
        <v>0.99786601588692769</v>
      </c>
      <c r="EM188" s="2">
        <f t="shared" si="355"/>
        <v>0.99786121464124167</v>
      </c>
      <c r="EN188" s="2">
        <f t="shared" si="356"/>
        <v>0.99803059476564071</v>
      </c>
      <c r="EO188" s="2">
        <f t="shared" si="356"/>
        <v>0.99779862433533895</v>
      </c>
    </row>
    <row r="189" spans="2:147" x14ac:dyDescent="0.25">
      <c r="B189" s="2">
        <v>162</v>
      </c>
      <c r="C189" s="43">
        <v>43.317</v>
      </c>
      <c r="D189" s="43">
        <v>42.767000000000003</v>
      </c>
      <c r="E189" s="43">
        <v>41.167000000000002</v>
      </c>
      <c r="F189" s="43">
        <v>40.017000000000003</v>
      </c>
      <c r="G189" s="43">
        <v>42.582999999999998</v>
      </c>
      <c r="H189" s="43">
        <v>45.533000000000001</v>
      </c>
      <c r="I189" s="43">
        <v>45.7</v>
      </c>
      <c r="J189" s="43">
        <v>45.582999999999998</v>
      </c>
      <c r="K189" s="43">
        <v>45.7</v>
      </c>
      <c r="L189" s="43">
        <v>46.883000000000003</v>
      </c>
      <c r="M189" s="43">
        <v>42.582999999999998</v>
      </c>
      <c r="N189" s="43">
        <v>42.567</v>
      </c>
      <c r="O189" s="43">
        <v>44.283000000000001</v>
      </c>
      <c r="P189" s="43">
        <v>46.65</v>
      </c>
      <c r="Q189" s="43">
        <v>48.05</v>
      </c>
      <c r="S189" s="4" t="e">
        <f t="shared" si="357"/>
        <v>#N/A</v>
      </c>
      <c r="T189" s="4" t="e">
        <f t="shared" si="361"/>
        <v>#N/A</v>
      </c>
      <c r="U189" s="4" t="e">
        <f t="shared" si="362"/>
        <v>#N/A</v>
      </c>
      <c r="V189" s="4" t="e">
        <f t="shared" si="363"/>
        <v>#N/A</v>
      </c>
      <c r="W189" s="4" t="e">
        <f t="shared" si="364"/>
        <v>#N/A</v>
      </c>
      <c r="X189" s="4" t="e">
        <f t="shared" si="365"/>
        <v>#N/A</v>
      </c>
      <c r="Y189" s="4" t="e">
        <f t="shared" si="366"/>
        <v>#N/A</v>
      </c>
      <c r="Z189" s="4" t="e">
        <f t="shared" si="367"/>
        <v>#N/A</v>
      </c>
      <c r="AA189" s="4" t="e">
        <f t="shared" si="368"/>
        <v>#N/A</v>
      </c>
      <c r="AB189" s="4" t="e">
        <f t="shared" si="369"/>
        <v>#N/A</v>
      </c>
      <c r="AC189" s="4" t="e">
        <f t="shared" si="370"/>
        <v>#N/A</v>
      </c>
      <c r="AD189" s="4">
        <f t="shared" si="371"/>
        <v>41.805667031954876</v>
      </c>
      <c r="AE189" s="4">
        <f t="shared" si="372"/>
        <v>43.435142170939592</v>
      </c>
      <c r="AF189" s="4" t="e">
        <f t="shared" si="258"/>
        <v>#N/A</v>
      </c>
      <c r="AG189" s="4">
        <f t="shared" si="358"/>
        <v>47.351578603739931</v>
      </c>
      <c r="AI189" s="4">
        <f t="shared" si="259"/>
        <v>0</v>
      </c>
      <c r="AJ189" s="4">
        <f t="shared" si="260"/>
        <v>0</v>
      </c>
      <c r="AK189" s="4">
        <f t="shared" si="261"/>
        <v>0</v>
      </c>
      <c r="AL189" s="4">
        <f t="shared" si="262"/>
        <v>0</v>
      </c>
      <c r="AM189" s="4">
        <f t="shared" si="263"/>
        <v>0</v>
      </c>
      <c r="AN189" s="4">
        <f t="shared" si="264"/>
        <v>0</v>
      </c>
      <c r="AO189" s="4">
        <f t="shared" si="265"/>
        <v>0</v>
      </c>
      <c r="AP189" s="4">
        <f t="shared" si="266"/>
        <v>0</v>
      </c>
      <c r="AQ189" s="4">
        <f t="shared" si="267"/>
        <v>0</v>
      </c>
      <c r="AR189" s="4">
        <f t="shared" si="268"/>
        <v>0</v>
      </c>
      <c r="AS189" s="4">
        <f t="shared" si="269"/>
        <v>0</v>
      </c>
      <c r="AT189" s="4">
        <f t="shared" si="270"/>
        <v>0.7613329680451244</v>
      </c>
      <c r="AU189" s="4">
        <f t="shared" si="271"/>
        <v>0.84785782906040907</v>
      </c>
      <c r="AV189" s="4">
        <f t="shared" si="272"/>
        <v>0</v>
      </c>
      <c r="AW189" s="4">
        <f t="shared" si="272"/>
        <v>0.69842139626006627</v>
      </c>
      <c r="AY189" s="2" t="e">
        <f t="shared" si="273"/>
        <v>#N/A</v>
      </c>
      <c r="AZ189" s="2" t="e">
        <f t="shared" si="274"/>
        <v>#N/A</v>
      </c>
      <c r="BA189" s="2" t="e">
        <f t="shared" si="275"/>
        <v>#N/A</v>
      </c>
      <c r="BB189" s="2" t="e">
        <f t="shared" si="276"/>
        <v>#N/A</v>
      </c>
      <c r="BC189" s="2" t="e">
        <f t="shared" si="277"/>
        <v>#N/A</v>
      </c>
      <c r="BD189" s="2" t="e">
        <f t="shared" si="278"/>
        <v>#N/A</v>
      </c>
      <c r="BE189" s="2" t="e">
        <f t="shared" si="279"/>
        <v>#N/A</v>
      </c>
      <c r="BF189" s="2" t="e">
        <f t="shared" si="280"/>
        <v>#N/A</v>
      </c>
      <c r="BG189" s="2" t="e">
        <f t="shared" si="281"/>
        <v>#N/A</v>
      </c>
      <c r="BH189" s="2" t="e">
        <f t="shared" si="282"/>
        <v>#N/A</v>
      </c>
      <c r="BI189" s="2" t="e">
        <f t="shared" si="283"/>
        <v>#N/A</v>
      </c>
      <c r="BJ189" s="2">
        <f t="shared" si="284"/>
        <v>41.805667031954876</v>
      </c>
      <c r="BK189" s="2">
        <f t="shared" si="285"/>
        <v>43.435142170939592</v>
      </c>
      <c r="BL189" s="2" t="e">
        <f t="shared" si="286"/>
        <v>#N/A</v>
      </c>
      <c r="BM189" s="2">
        <f t="shared" si="286"/>
        <v>47.351578603739931</v>
      </c>
      <c r="BO189" s="2" t="str">
        <f t="shared" si="287"/>
        <v/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59"/>
        <v/>
      </c>
      <c r="CE189" s="2" t="str">
        <f t="shared" si="301"/>
        <v/>
      </c>
      <c r="CF189" s="2" t="str">
        <f t="shared" si="302"/>
        <v/>
      </c>
      <c r="CG189" s="2" t="str">
        <f t="shared" si="303"/>
        <v/>
      </c>
      <c r="CH189" s="2" t="str">
        <f t="shared" si="304"/>
        <v/>
      </c>
      <c r="CI189" s="2" t="str">
        <f t="shared" si="305"/>
        <v/>
      </c>
      <c r="CJ189" s="2" t="str">
        <f t="shared" si="306"/>
        <v/>
      </c>
      <c r="CK189" s="2" t="str">
        <f t="shared" si="307"/>
        <v/>
      </c>
      <c r="CL189" s="2" t="str">
        <f t="shared" si="308"/>
        <v/>
      </c>
      <c r="CM189" s="2" t="str">
        <f t="shared" si="309"/>
        <v/>
      </c>
      <c r="CN189" s="2" t="str">
        <f t="shared" si="310"/>
        <v/>
      </c>
      <c r="CO189" s="2" t="str">
        <f t="shared" si="311"/>
        <v/>
      </c>
      <c r="CP189" s="2">
        <f t="shared" si="312"/>
        <v>42.567</v>
      </c>
      <c r="CQ189" s="2">
        <f t="shared" si="313"/>
        <v>44.283000000000001</v>
      </c>
      <c r="CR189" s="2" t="str">
        <f t="shared" si="314"/>
        <v/>
      </c>
      <c r="CS189" s="2">
        <f t="shared" si="360"/>
        <v>48.05</v>
      </c>
      <c r="CU189" s="2">
        <f t="shared" si="315"/>
        <v>33.23748441484841</v>
      </c>
      <c r="CV189" s="2">
        <f t="shared" si="316"/>
        <v>32.653109271165967</v>
      </c>
      <c r="CW189" s="2">
        <f t="shared" si="317"/>
        <v>25.882720186415803</v>
      </c>
      <c r="CX189" s="2">
        <f t="shared" si="318"/>
        <v>30.179137716364217</v>
      </c>
      <c r="CY189" s="2">
        <f t="shared" si="319"/>
        <v>34.295377551350647</v>
      </c>
      <c r="CZ189" s="2">
        <f t="shared" si="320"/>
        <v>37.492020711912346</v>
      </c>
      <c r="DA189" s="2">
        <f t="shared" si="321"/>
        <v>39.152177304830211</v>
      </c>
      <c r="DB189" s="2">
        <f t="shared" si="322"/>
        <v>36.655284577847333</v>
      </c>
      <c r="DC189" s="2">
        <f t="shared" si="323"/>
        <v>36.557186208897733</v>
      </c>
      <c r="DD189" s="2">
        <f t="shared" si="324"/>
        <v>37.156255176845512</v>
      </c>
      <c r="DE189" s="2">
        <f t="shared" si="325"/>
        <v>28.198551006923751</v>
      </c>
      <c r="DF189" s="2">
        <f t="shared" si="326"/>
        <v>36.277069283664915</v>
      </c>
      <c r="DG189" s="2">
        <f t="shared" si="327"/>
        <v>40.701204347826085</v>
      </c>
      <c r="DH189" s="2">
        <f t="shared" si="328"/>
        <v>46.258546928628036</v>
      </c>
      <c r="DI189" s="2">
        <f t="shared" si="328"/>
        <v>50.850094919966786</v>
      </c>
      <c r="DK189" s="2">
        <f t="shared" si="373"/>
        <v>43.159525970454808</v>
      </c>
      <c r="DL189" s="2">
        <f t="shared" si="374"/>
        <v>42.094349211004008</v>
      </c>
      <c r="DM189" s="2">
        <f t="shared" si="331"/>
        <v>40.676810163266651</v>
      </c>
      <c r="DN189" s="2">
        <f t="shared" si="332"/>
        <v>39.65340495174361</v>
      </c>
      <c r="DO189" s="2">
        <f t="shared" si="333"/>
        <v>43.137455800350324</v>
      </c>
      <c r="DP189" s="2">
        <f t="shared" si="334"/>
        <v>44.921231406929067</v>
      </c>
      <c r="DQ189" s="2">
        <f t="shared" si="335"/>
        <v>45.558051018345047</v>
      </c>
      <c r="DR189" s="2">
        <f t="shared" si="336"/>
        <v>45.330717510110858</v>
      </c>
      <c r="DS189" s="2">
        <f t="shared" si="337"/>
        <v>45.77415668639329</v>
      </c>
      <c r="DT189" s="2">
        <f t="shared" si="338"/>
        <v>46.659396254619637</v>
      </c>
      <c r="DU189" s="2">
        <f t="shared" si="339"/>
        <v>42.813450268963223</v>
      </c>
      <c r="DV189" s="2">
        <f t="shared" si="340"/>
        <v>41.816449891350914</v>
      </c>
      <c r="DW189" s="2">
        <f t="shared" si="341"/>
        <v>43.44048640773935</v>
      </c>
      <c r="DX189" s="2">
        <f t="shared" si="342"/>
        <v>46.158534406825297</v>
      </c>
      <c r="DY189" s="2">
        <f t="shared" si="342"/>
        <v>47.344539211516327</v>
      </c>
      <c r="EA189" s="2">
        <f t="shared" si="343"/>
        <v>0.99820193200540097</v>
      </c>
      <c r="EB189" s="2">
        <f t="shared" si="344"/>
        <v>0.99815853024946499</v>
      </c>
      <c r="EC189" s="2">
        <f t="shared" si="345"/>
        <v>0.99826526242842795</v>
      </c>
      <c r="ED189" s="2">
        <f t="shared" si="346"/>
        <v>0.99833247424249327</v>
      </c>
      <c r="EE189" s="2">
        <f t="shared" si="347"/>
        <v>0.99834284235079618</v>
      </c>
      <c r="EF189" s="2">
        <f t="shared" si="348"/>
        <v>0.99842550674795527</v>
      </c>
      <c r="EG189" s="2">
        <f t="shared" si="349"/>
        <v>0.99843664675476995</v>
      </c>
      <c r="EH189" s="2">
        <f t="shared" si="350"/>
        <v>0.99844363456768936</v>
      </c>
      <c r="EI189" s="2">
        <f t="shared" si="351"/>
        <v>0.99858097996534645</v>
      </c>
      <c r="EJ189" s="2">
        <f t="shared" si="352"/>
        <v>0.99848117668949821</v>
      </c>
      <c r="EK189" s="2">
        <f t="shared" si="353"/>
        <v>0.99831900283043251</v>
      </c>
      <c r="EL189" s="2">
        <f t="shared" si="354"/>
        <v>0.99805341785305801</v>
      </c>
      <c r="EM189" s="2">
        <f t="shared" si="355"/>
        <v>0.99804903741824802</v>
      </c>
      <c r="EN189" s="2">
        <f t="shared" si="356"/>
        <v>0.99820356978241009</v>
      </c>
      <c r="EO189" s="2">
        <f t="shared" si="356"/>
        <v>0.99799193257530316</v>
      </c>
    </row>
    <row r="190" spans="2:147" x14ac:dyDescent="0.25">
      <c r="B190" s="2">
        <v>163</v>
      </c>
      <c r="C190" s="43">
        <v>43.015999999999998</v>
      </c>
      <c r="D190" s="43">
        <v>42.25</v>
      </c>
      <c r="E190" s="43">
        <v>40.017000000000003</v>
      </c>
      <c r="F190" s="43">
        <v>39.832999999999998</v>
      </c>
      <c r="G190" s="43">
        <v>42.767000000000003</v>
      </c>
      <c r="H190" s="43">
        <v>45.85</v>
      </c>
      <c r="I190" s="43">
        <v>45.567</v>
      </c>
      <c r="J190" s="43">
        <v>45.85</v>
      </c>
      <c r="K190" s="43">
        <v>45.6</v>
      </c>
      <c r="L190" s="43">
        <v>46.283000000000001</v>
      </c>
      <c r="M190" s="43">
        <v>42.582999999999998</v>
      </c>
      <c r="N190" s="43">
        <v>41.3</v>
      </c>
      <c r="O190" s="43">
        <v>44.45</v>
      </c>
      <c r="P190" s="43">
        <v>46.533000000000001</v>
      </c>
      <c r="Q190" s="43">
        <v>47.75</v>
      </c>
      <c r="S190" s="4" t="e">
        <f t="shared" si="357"/>
        <v>#N/A</v>
      </c>
      <c r="T190" s="4" t="e">
        <f t="shared" si="361"/>
        <v>#N/A</v>
      </c>
      <c r="U190" s="4" t="e">
        <f t="shared" si="362"/>
        <v>#N/A</v>
      </c>
      <c r="V190" s="4" t="e">
        <f t="shared" si="363"/>
        <v>#N/A</v>
      </c>
      <c r="W190" s="4" t="e">
        <f t="shared" si="364"/>
        <v>#N/A</v>
      </c>
      <c r="X190" s="4" t="e">
        <f t="shared" si="365"/>
        <v>#N/A</v>
      </c>
      <c r="Y190" s="4" t="e">
        <f t="shared" si="366"/>
        <v>#N/A</v>
      </c>
      <c r="Z190" s="4" t="e">
        <f t="shared" si="367"/>
        <v>#N/A</v>
      </c>
      <c r="AA190" s="4" t="e">
        <f t="shared" si="368"/>
        <v>#N/A</v>
      </c>
      <c r="AB190" s="4" t="e">
        <f t="shared" si="369"/>
        <v>#N/A</v>
      </c>
      <c r="AC190" s="4" t="e">
        <f t="shared" si="370"/>
        <v>#N/A</v>
      </c>
      <c r="AD190" s="4" t="e">
        <f t="shared" si="371"/>
        <v>#N/A</v>
      </c>
      <c r="AE190" s="4">
        <f t="shared" si="372"/>
        <v>43.237297154772826</v>
      </c>
      <c r="AF190" s="4" t="e">
        <f t="shared" si="258"/>
        <v>#N/A</v>
      </c>
      <c r="AG190" s="4">
        <f t="shared" si="358"/>
        <v>47.185872131571685</v>
      </c>
      <c r="AI190" s="4">
        <f t="shared" si="259"/>
        <v>0</v>
      </c>
      <c r="AJ190" s="4">
        <f t="shared" si="260"/>
        <v>0</v>
      </c>
      <c r="AK190" s="4">
        <f t="shared" si="261"/>
        <v>0</v>
      </c>
      <c r="AL190" s="4">
        <f t="shared" si="262"/>
        <v>0</v>
      </c>
      <c r="AM190" s="4">
        <f t="shared" si="263"/>
        <v>0</v>
      </c>
      <c r="AN190" s="4">
        <f t="shared" si="264"/>
        <v>0</v>
      </c>
      <c r="AO190" s="4">
        <f t="shared" si="265"/>
        <v>0</v>
      </c>
      <c r="AP190" s="4">
        <f t="shared" si="266"/>
        <v>0</v>
      </c>
      <c r="AQ190" s="4">
        <f t="shared" si="267"/>
        <v>0</v>
      </c>
      <c r="AR190" s="4">
        <f t="shared" si="268"/>
        <v>0</v>
      </c>
      <c r="AS190" s="4">
        <f t="shared" si="269"/>
        <v>0</v>
      </c>
      <c r="AT190" s="4">
        <f t="shared" si="270"/>
        <v>0</v>
      </c>
      <c r="AU190" s="4">
        <f t="shared" si="271"/>
        <v>1.2127028452271773</v>
      </c>
      <c r="AV190" s="4">
        <f t="shared" si="272"/>
        <v>0</v>
      </c>
      <c r="AW190" s="4">
        <f t="shared" si="272"/>
        <v>0.56412786842831508</v>
      </c>
      <c r="AY190" s="2" t="e">
        <f t="shared" si="273"/>
        <v>#N/A</v>
      </c>
      <c r="AZ190" s="2" t="e">
        <f t="shared" si="274"/>
        <v>#N/A</v>
      </c>
      <c r="BA190" s="2" t="e">
        <f t="shared" si="275"/>
        <v>#N/A</v>
      </c>
      <c r="BB190" s="2" t="e">
        <f t="shared" si="276"/>
        <v>#N/A</v>
      </c>
      <c r="BC190" s="2" t="e">
        <f t="shared" si="277"/>
        <v>#N/A</v>
      </c>
      <c r="BD190" s="2" t="e">
        <f t="shared" si="278"/>
        <v>#N/A</v>
      </c>
      <c r="BE190" s="2" t="e">
        <f t="shared" si="279"/>
        <v>#N/A</v>
      </c>
      <c r="BF190" s="2" t="e">
        <f t="shared" si="280"/>
        <v>#N/A</v>
      </c>
      <c r="BG190" s="2" t="e">
        <f t="shared" si="281"/>
        <v>#N/A</v>
      </c>
      <c r="BH190" s="2" t="e">
        <f t="shared" si="282"/>
        <v>#N/A</v>
      </c>
      <c r="BI190" s="2" t="e">
        <f t="shared" si="283"/>
        <v>#N/A</v>
      </c>
      <c r="BJ190" s="2" t="e">
        <f t="shared" si="284"/>
        <v>#N/A</v>
      </c>
      <c r="BK190" s="2">
        <f t="shared" si="285"/>
        <v>43.237297154772826</v>
      </c>
      <c r="BL190" s="2" t="e">
        <f t="shared" si="286"/>
        <v>#N/A</v>
      </c>
      <c r="BM190" s="2">
        <f t="shared" si="286"/>
        <v>47.185872131571685</v>
      </c>
      <c r="BO190" s="2" t="str">
        <f t="shared" si="287"/>
        <v/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59"/>
        <v/>
      </c>
      <c r="CE190" s="2" t="str">
        <f t="shared" si="301"/>
        <v/>
      </c>
      <c r="CF190" s="2" t="str">
        <f t="shared" si="302"/>
        <v/>
      </c>
      <c r="CG190" s="2" t="str">
        <f t="shared" si="303"/>
        <v/>
      </c>
      <c r="CH190" s="2" t="str">
        <f t="shared" si="304"/>
        <v/>
      </c>
      <c r="CI190" s="2" t="str">
        <f t="shared" si="305"/>
        <v/>
      </c>
      <c r="CJ190" s="2" t="str">
        <f t="shared" si="306"/>
        <v/>
      </c>
      <c r="CK190" s="2" t="str">
        <f t="shared" si="307"/>
        <v/>
      </c>
      <c r="CL190" s="2" t="str">
        <f t="shared" si="308"/>
        <v/>
      </c>
      <c r="CM190" s="2" t="str">
        <f t="shared" si="309"/>
        <v/>
      </c>
      <c r="CN190" s="2" t="str">
        <f t="shared" si="310"/>
        <v/>
      </c>
      <c r="CO190" s="2" t="str">
        <f t="shared" si="311"/>
        <v/>
      </c>
      <c r="CP190" s="2" t="str">
        <f t="shared" si="312"/>
        <v/>
      </c>
      <c r="CQ190" s="2">
        <f t="shared" si="313"/>
        <v>44.45</v>
      </c>
      <c r="CR190" s="2" t="str">
        <f t="shared" si="314"/>
        <v/>
      </c>
      <c r="CS190" s="2">
        <f t="shared" si="360"/>
        <v>47.75</v>
      </c>
      <c r="CU190" s="2">
        <f t="shared" si="315"/>
        <v>32.963214207033083</v>
      </c>
      <c r="CV190" s="2">
        <f t="shared" si="316"/>
        <v>32.323250087382419</v>
      </c>
      <c r="CW190" s="2">
        <f t="shared" si="317"/>
        <v>25.515073927677562</v>
      </c>
      <c r="CX190" s="2">
        <f t="shared" si="318"/>
        <v>29.888018490258354</v>
      </c>
      <c r="CY190" s="2">
        <f t="shared" si="319"/>
        <v>34.006339345818581</v>
      </c>
      <c r="CZ190" s="2">
        <f t="shared" si="320"/>
        <v>37.219656382739878</v>
      </c>
      <c r="DA190" s="2">
        <f t="shared" si="321"/>
        <v>38.874589644416702</v>
      </c>
      <c r="DB190" s="2">
        <f t="shared" si="322"/>
        <v>36.339892891998886</v>
      </c>
      <c r="DC190" s="2">
        <f t="shared" si="323"/>
        <v>36.213843256789367</v>
      </c>
      <c r="DD190" s="2">
        <f t="shared" si="324"/>
        <v>36.833682702263793</v>
      </c>
      <c r="DE190" s="2">
        <f t="shared" si="325"/>
        <v>27.795708102022729</v>
      </c>
      <c r="DF190" s="2">
        <f t="shared" si="326"/>
        <v>36.008539649031889</v>
      </c>
      <c r="DG190" s="2">
        <f t="shared" si="327"/>
        <v>40.460313043478266</v>
      </c>
      <c r="DH190" s="2">
        <f t="shared" si="328"/>
        <v>46.072626683094285</v>
      </c>
      <c r="DI190" s="2">
        <f t="shared" si="328"/>
        <v>50.726611110038419</v>
      </c>
      <c r="DK190" s="2">
        <f t="shared" si="373"/>
        <v>43.025217889139768</v>
      </c>
      <c r="DL190" s="2">
        <f t="shared" si="374"/>
        <v>41.902628732003492</v>
      </c>
      <c r="DM190" s="2">
        <f t="shared" si="331"/>
        <v>40.51704395763538</v>
      </c>
      <c r="DN190" s="2">
        <f t="shared" si="332"/>
        <v>39.493781572640813</v>
      </c>
      <c r="DO190" s="2">
        <f t="shared" si="333"/>
        <v>42.975348998055566</v>
      </c>
      <c r="DP190" s="2">
        <f t="shared" si="334"/>
        <v>44.753921816460277</v>
      </c>
      <c r="DQ190" s="2">
        <f t="shared" si="335"/>
        <v>45.372326352883391</v>
      </c>
      <c r="DR190" s="2">
        <f t="shared" si="336"/>
        <v>45.140087127815349</v>
      </c>
      <c r="DS190" s="2">
        <f t="shared" si="337"/>
        <v>45.559110234766663</v>
      </c>
      <c r="DT190" s="2">
        <f t="shared" si="338"/>
        <v>46.470430325639782</v>
      </c>
      <c r="DU190" s="2">
        <f t="shared" si="339"/>
        <v>42.622779509185989</v>
      </c>
      <c r="DV190" s="2">
        <f t="shared" si="340"/>
        <v>41.634635675639004</v>
      </c>
      <c r="DW190" s="2">
        <f t="shared" si="341"/>
        <v>43.242247898601391</v>
      </c>
      <c r="DX190" s="2">
        <f t="shared" si="342"/>
        <v>45.980093957239866</v>
      </c>
      <c r="DY190" s="2">
        <f t="shared" si="342"/>
        <v>47.179374648265792</v>
      </c>
      <c r="EA190" s="2">
        <f t="shared" si="343"/>
        <v>0.99835988301530898</v>
      </c>
      <c r="EB190" s="2">
        <f t="shared" si="344"/>
        <v>0.99832028746438917</v>
      </c>
      <c r="EC190" s="2">
        <f t="shared" si="345"/>
        <v>0.99841765900576085</v>
      </c>
      <c r="ED190" s="2">
        <f t="shared" si="346"/>
        <v>0.99847897526312357</v>
      </c>
      <c r="EE190" s="2">
        <f t="shared" si="347"/>
        <v>0.99848843385705732</v>
      </c>
      <c r="EF190" s="2">
        <f t="shared" si="348"/>
        <v>0.99856384612526916</v>
      </c>
      <c r="EG190" s="2">
        <f t="shared" si="349"/>
        <v>0.99857400873790259</v>
      </c>
      <c r="EH190" s="2">
        <f t="shared" si="350"/>
        <v>0.99858038344877564</v>
      </c>
      <c r="EI190" s="2">
        <f t="shared" si="351"/>
        <v>0.99870567674002497</v>
      </c>
      <c r="EJ190" s="2">
        <f t="shared" si="352"/>
        <v>0.99861463153713081</v>
      </c>
      <c r="EK190" s="2">
        <f t="shared" si="353"/>
        <v>0.99846668556861096</v>
      </c>
      <c r="EL190" s="2">
        <f t="shared" si="354"/>
        <v>0.99822439185945167</v>
      </c>
      <c r="EM190" s="2">
        <f t="shared" si="355"/>
        <v>0.99822039548501784</v>
      </c>
      <c r="EN190" s="2">
        <f t="shared" si="356"/>
        <v>0.99836137715821927</v>
      </c>
      <c r="EO190" s="2">
        <f t="shared" si="356"/>
        <v>0.99816829710229116</v>
      </c>
    </row>
    <row r="191" spans="2:147" x14ac:dyDescent="0.25">
      <c r="B191" s="2">
        <v>164</v>
      </c>
      <c r="C191" s="43">
        <v>43.063000000000002</v>
      </c>
      <c r="D191" s="43">
        <v>42.667000000000002</v>
      </c>
      <c r="E191" s="43">
        <v>40.417000000000002</v>
      </c>
      <c r="F191" s="43">
        <v>39.5</v>
      </c>
      <c r="G191" s="43">
        <v>43.633000000000003</v>
      </c>
      <c r="H191" s="43">
        <v>45.45</v>
      </c>
      <c r="I191" s="43">
        <v>46.317</v>
      </c>
      <c r="J191" s="43">
        <v>46.25</v>
      </c>
      <c r="K191" s="43">
        <v>46.65</v>
      </c>
      <c r="L191" s="43">
        <v>46.683</v>
      </c>
      <c r="M191" s="43">
        <v>42.6</v>
      </c>
      <c r="N191" s="43">
        <v>42.9</v>
      </c>
      <c r="O191" s="43">
        <v>43.633000000000003</v>
      </c>
      <c r="P191" s="43">
        <v>45.95</v>
      </c>
      <c r="Q191" s="43">
        <v>47.283000000000001</v>
      </c>
      <c r="S191" s="4" t="e">
        <f t="shared" si="357"/>
        <v>#N/A</v>
      </c>
      <c r="T191" s="4" t="e">
        <f t="shared" si="361"/>
        <v>#N/A</v>
      </c>
      <c r="U191" s="4" t="e">
        <f t="shared" si="362"/>
        <v>#N/A</v>
      </c>
      <c r="V191" s="4" t="e">
        <f t="shared" si="363"/>
        <v>#N/A</v>
      </c>
      <c r="W191" s="4" t="e">
        <f t="shared" si="364"/>
        <v>#N/A</v>
      </c>
      <c r="X191" s="4" t="e">
        <f t="shared" si="365"/>
        <v>#N/A</v>
      </c>
      <c r="Y191" s="4" t="e">
        <f t="shared" si="366"/>
        <v>#N/A</v>
      </c>
      <c r="Z191" s="4" t="e">
        <f t="shared" si="367"/>
        <v>#N/A</v>
      </c>
      <c r="AA191" s="4" t="e">
        <f t="shared" si="368"/>
        <v>#N/A</v>
      </c>
      <c r="AB191" s="4" t="e">
        <f t="shared" si="369"/>
        <v>#N/A</v>
      </c>
      <c r="AC191" s="4" t="e">
        <f t="shared" si="370"/>
        <v>#N/A</v>
      </c>
      <c r="AD191" s="4" t="e">
        <f t="shared" si="371"/>
        <v>#N/A</v>
      </c>
      <c r="AE191" s="4" t="e">
        <f t="shared" si="372"/>
        <v>#N/A</v>
      </c>
      <c r="AF191" s="4" t="e">
        <f t="shared" si="258"/>
        <v>#N/A</v>
      </c>
      <c r="AG191" s="4">
        <f t="shared" si="358"/>
        <v>47.020206455723425</v>
      </c>
      <c r="AI191" s="4">
        <f t="shared" si="259"/>
        <v>0</v>
      </c>
      <c r="AJ191" s="4">
        <f t="shared" si="260"/>
        <v>0</v>
      </c>
      <c r="AK191" s="4">
        <f t="shared" si="261"/>
        <v>0</v>
      </c>
      <c r="AL191" s="4">
        <f t="shared" si="262"/>
        <v>0</v>
      </c>
      <c r="AM191" s="4">
        <f t="shared" si="263"/>
        <v>0</v>
      </c>
      <c r="AN191" s="4">
        <f t="shared" si="264"/>
        <v>0</v>
      </c>
      <c r="AO191" s="4">
        <f t="shared" si="265"/>
        <v>0</v>
      </c>
      <c r="AP191" s="4">
        <f t="shared" si="266"/>
        <v>0</v>
      </c>
      <c r="AQ191" s="4">
        <f t="shared" si="267"/>
        <v>0</v>
      </c>
      <c r="AR191" s="4">
        <f t="shared" si="268"/>
        <v>0</v>
      </c>
      <c r="AS191" s="4">
        <f t="shared" si="269"/>
        <v>0</v>
      </c>
      <c r="AT191" s="4">
        <f t="shared" si="270"/>
        <v>0</v>
      </c>
      <c r="AU191" s="4">
        <f t="shared" si="271"/>
        <v>0</v>
      </c>
      <c r="AV191" s="4">
        <f t="shared" si="272"/>
        <v>0</v>
      </c>
      <c r="AW191" s="4">
        <f t="shared" si="272"/>
        <v>0.26279354427657609</v>
      </c>
      <c r="AY191" s="2" t="e">
        <f t="shared" si="273"/>
        <v>#N/A</v>
      </c>
      <c r="AZ191" s="2" t="e">
        <f t="shared" si="274"/>
        <v>#N/A</v>
      </c>
      <c r="BA191" s="2" t="e">
        <f t="shared" si="275"/>
        <v>#N/A</v>
      </c>
      <c r="BB191" s="2" t="e">
        <f t="shared" si="276"/>
        <v>#N/A</v>
      </c>
      <c r="BC191" s="2" t="e">
        <f t="shared" si="277"/>
        <v>#N/A</v>
      </c>
      <c r="BD191" s="2" t="e">
        <f t="shared" si="278"/>
        <v>#N/A</v>
      </c>
      <c r="BE191" s="2" t="e">
        <f t="shared" si="279"/>
        <v>#N/A</v>
      </c>
      <c r="BF191" s="2" t="e">
        <f t="shared" si="280"/>
        <v>#N/A</v>
      </c>
      <c r="BG191" s="2" t="e">
        <f t="shared" si="281"/>
        <v>#N/A</v>
      </c>
      <c r="BH191" s="2" t="e">
        <f t="shared" si="282"/>
        <v>#N/A</v>
      </c>
      <c r="BI191" s="2" t="e">
        <f t="shared" si="283"/>
        <v>#N/A</v>
      </c>
      <c r="BJ191" s="2" t="e">
        <f t="shared" si="284"/>
        <v>#N/A</v>
      </c>
      <c r="BK191" s="2" t="e">
        <f t="shared" si="285"/>
        <v>#N/A</v>
      </c>
      <c r="BL191" s="2" t="e">
        <f t="shared" si="286"/>
        <v>#N/A</v>
      </c>
      <c r="BM191" s="2">
        <f t="shared" si="286"/>
        <v>47.020206455723425</v>
      </c>
      <c r="BO191" s="2" t="str">
        <f t="shared" si="287"/>
        <v/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59"/>
        <v/>
      </c>
      <c r="CE191" s="2" t="str">
        <f t="shared" si="301"/>
        <v/>
      </c>
      <c r="CF191" s="2" t="str">
        <f t="shared" si="302"/>
        <v/>
      </c>
      <c r="CG191" s="2" t="str">
        <f t="shared" si="303"/>
        <v/>
      </c>
      <c r="CH191" s="2" t="str">
        <f t="shared" si="304"/>
        <v/>
      </c>
      <c r="CI191" s="2" t="str">
        <f t="shared" si="305"/>
        <v/>
      </c>
      <c r="CJ191" s="2" t="str">
        <f t="shared" si="306"/>
        <v/>
      </c>
      <c r="CK191" s="2" t="str">
        <f t="shared" si="307"/>
        <v/>
      </c>
      <c r="CL191" s="2" t="str">
        <f t="shared" si="308"/>
        <v/>
      </c>
      <c r="CM191" s="2" t="str">
        <f t="shared" si="309"/>
        <v/>
      </c>
      <c r="CN191" s="2" t="str">
        <f t="shared" si="310"/>
        <v/>
      </c>
      <c r="CO191" s="2" t="str">
        <f t="shared" si="311"/>
        <v/>
      </c>
      <c r="CP191" s="2" t="str">
        <f t="shared" si="312"/>
        <v/>
      </c>
      <c r="CQ191" s="2" t="str">
        <f t="shared" si="313"/>
        <v/>
      </c>
      <c r="CR191" s="2" t="str">
        <f t="shared" si="314"/>
        <v/>
      </c>
      <c r="CS191" s="2">
        <f t="shared" si="360"/>
        <v>47.283000000000001</v>
      </c>
      <c r="CU191" s="2">
        <f t="shared" si="315"/>
        <v>32.688943999217763</v>
      </c>
      <c r="CV191" s="2">
        <f t="shared" si="316"/>
        <v>31.993390903598865</v>
      </c>
      <c r="CW191" s="2">
        <f t="shared" si="317"/>
        <v>25.147427668939322</v>
      </c>
      <c r="CX191" s="2">
        <f t="shared" si="318"/>
        <v>29.596899264152491</v>
      </c>
      <c r="CY191" s="2">
        <f t="shared" si="319"/>
        <v>33.717301140286523</v>
      </c>
      <c r="CZ191" s="2">
        <f t="shared" si="320"/>
        <v>36.947292053567409</v>
      </c>
      <c r="DA191" s="2">
        <f t="shared" si="321"/>
        <v>38.597001984003192</v>
      </c>
      <c r="DB191" s="2">
        <f t="shared" si="322"/>
        <v>36.02450120615044</v>
      </c>
      <c r="DC191" s="2">
        <f t="shared" si="323"/>
        <v>35.870500304681002</v>
      </c>
      <c r="DD191" s="2">
        <f t="shared" si="324"/>
        <v>36.511110227682074</v>
      </c>
      <c r="DE191" s="2">
        <f t="shared" si="325"/>
        <v>27.392865197121722</v>
      </c>
      <c r="DF191" s="2">
        <f t="shared" si="326"/>
        <v>35.740010014398855</v>
      </c>
      <c r="DG191" s="2">
        <f t="shared" si="327"/>
        <v>40.219421739130439</v>
      </c>
      <c r="DH191" s="2">
        <f t="shared" si="328"/>
        <v>45.886706437560534</v>
      </c>
      <c r="DI191" s="2">
        <f t="shared" si="328"/>
        <v>50.60312730011006</v>
      </c>
      <c r="DK191" s="2">
        <f t="shared" si="373"/>
        <v>42.89090980782472</v>
      </c>
      <c r="DL191" s="2">
        <f t="shared" si="374"/>
        <v>41.71090825300297</v>
      </c>
      <c r="DM191" s="2">
        <f t="shared" si="331"/>
        <v>40.357277752004109</v>
      </c>
      <c r="DN191" s="2">
        <f t="shared" si="332"/>
        <v>39.334158193538016</v>
      </c>
      <c r="DO191" s="2">
        <f t="shared" si="333"/>
        <v>42.813242195760822</v>
      </c>
      <c r="DP191" s="2">
        <f t="shared" si="334"/>
        <v>44.586612225991473</v>
      </c>
      <c r="DQ191" s="2">
        <f t="shared" si="335"/>
        <v>45.186601687421742</v>
      </c>
      <c r="DR191" s="2">
        <f t="shared" si="336"/>
        <v>44.949456745519825</v>
      </c>
      <c r="DS191" s="2">
        <f t="shared" si="337"/>
        <v>45.344063783140044</v>
      </c>
      <c r="DT191" s="2">
        <f t="shared" si="338"/>
        <v>46.281464396659942</v>
      </c>
      <c r="DU191" s="2">
        <f t="shared" si="339"/>
        <v>42.432108749408755</v>
      </c>
      <c r="DV191" s="2">
        <f t="shared" si="340"/>
        <v>41.45282145992708</v>
      </c>
      <c r="DW191" s="2">
        <f t="shared" si="341"/>
        <v>43.044009389463433</v>
      </c>
      <c r="DX191" s="2">
        <f t="shared" si="342"/>
        <v>45.801653507654436</v>
      </c>
      <c r="DY191" s="2">
        <f t="shared" si="342"/>
        <v>47.01421008501525</v>
      </c>
      <c r="EA191" s="2">
        <f t="shared" si="343"/>
        <v>0.99850397963768633</v>
      </c>
      <c r="EB191" s="2">
        <f t="shared" si="344"/>
        <v>0.99846785751523015</v>
      </c>
      <c r="EC191" s="2">
        <f t="shared" si="345"/>
        <v>0.99855668691086652</v>
      </c>
      <c r="ED191" s="2">
        <f t="shared" si="346"/>
        <v>0.99861262327529388</v>
      </c>
      <c r="EE191" s="2">
        <f t="shared" si="347"/>
        <v>0.99862125191775775</v>
      </c>
      <c r="EF191" s="2">
        <f t="shared" si="348"/>
        <v>0.99869004656572091</v>
      </c>
      <c r="EG191" s="2">
        <f t="shared" si="349"/>
        <v>0.99869931731317585</v>
      </c>
      <c r="EH191" s="2">
        <f t="shared" si="350"/>
        <v>0.99870513257453919</v>
      </c>
      <c r="EI191" s="2">
        <f t="shared" si="351"/>
        <v>0.9988194287062373</v>
      </c>
      <c r="EJ191" s="2">
        <f t="shared" si="352"/>
        <v>0.99873637491273837</v>
      </c>
      <c r="EK191" s="2">
        <f t="shared" si="353"/>
        <v>0.9986014119278529</v>
      </c>
      <c r="EL191" s="2">
        <f t="shared" si="354"/>
        <v>0.9983803730881432</v>
      </c>
      <c r="EM191" s="2">
        <f t="shared" si="355"/>
        <v>0.99837672721092663</v>
      </c>
      <c r="EN191" s="2">
        <f t="shared" si="356"/>
        <v>0.99850534270542401</v>
      </c>
      <c r="EO191" s="2">
        <f t="shared" si="356"/>
        <v>0.99832919781962159</v>
      </c>
    </row>
    <row r="192" spans="2:147" x14ac:dyDescent="0.25">
      <c r="B192" s="2">
        <v>165</v>
      </c>
      <c r="C192" s="43">
        <v>43.127000000000002</v>
      </c>
      <c r="D192" s="43">
        <v>42.232999999999997</v>
      </c>
      <c r="E192" s="43">
        <v>40.75</v>
      </c>
      <c r="F192" s="43">
        <v>39.183</v>
      </c>
      <c r="G192" s="43">
        <v>43.283000000000001</v>
      </c>
      <c r="H192" s="43">
        <v>45.183</v>
      </c>
      <c r="I192" s="43">
        <v>45.8</v>
      </c>
      <c r="J192" s="43">
        <v>46.517000000000003</v>
      </c>
      <c r="K192" s="43">
        <v>45.317</v>
      </c>
      <c r="L192" s="43">
        <v>46.05</v>
      </c>
      <c r="M192" s="43">
        <v>41.85</v>
      </c>
      <c r="N192" s="43">
        <v>41.65</v>
      </c>
      <c r="O192" s="43">
        <v>43.466999999999999</v>
      </c>
      <c r="P192" s="43">
        <v>46.1</v>
      </c>
      <c r="Q192" s="43">
        <v>46.517000000000003</v>
      </c>
      <c r="S192" s="4" t="e">
        <f t="shared" si="357"/>
        <v>#N/A</v>
      </c>
      <c r="T192" s="4" t="e">
        <f t="shared" si="361"/>
        <v>#N/A</v>
      </c>
      <c r="U192" s="4" t="e">
        <f t="shared" si="362"/>
        <v>#N/A</v>
      </c>
      <c r="V192" s="4" t="e">
        <f t="shared" si="363"/>
        <v>#N/A</v>
      </c>
      <c r="W192" s="4" t="e">
        <f t="shared" si="364"/>
        <v>#N/A</v>
      </c>
      <c r="X192" s="4" t="e">
        <f t="shared" si="365"/>
        <v>#N/A</v>
      </c>
      <c r="Y192" s="4" t="e">
        <f t="shared" si="366"/>
        <v>#N/A</v>
      </c>
      <c r="Z192" s="4" t="e">
        <f t="shared" si="367"/>
        <v>#N/A</v>
      </c>
      <c r="AA192" s="4" t="e">
        <f t="shared" si="368"/>
        <v>#N/A</v>
      </c>
      <c r="AB192" s="4" t="e">
        <f t="shared" si="369"/>
        <v>#N/A</v>
      </c>
      <c r="AC192" s="4" t="e">
        <f t="shared" si="370"/>
        <v>#N/A</v>
      </c>
      <c r="AD192" s="4" t="e">
        <f t="shared" si="371"/>
        <v>#N/A</v>
      </c>
      <c r="AE192" s="4" t="e">
        <f t="shared" si="372"/>
        <v>#N/A</v>
      </c>
      <c r="AF192" s="4" t="e">
        <f t="shared" si="258"/>
        <v>#N/A</v>
      </c>
      <c r="AG192" s="4">
        <f t="shared" si="358"/>
        <v>46.854578602981924</v>
      </c>
      <c r="AI192" s="4">
        <f t="shared" si="259"/>
        <v>0</v>
      </c>
      <c r="AJ192" s="4">
        <f t="shared" si="260"/>
        <v>0</v>
      </c>
      <c r="AK192" s="4">
        <f t="shared" si="261"/>
        <v>0</v>
      </c>
      <c r="AL192" s="4">
        <f t="shared" si="262"/>
        <v>0</v>
      </c>
      <c r="AM192" s="4">
        <f t="shared" si="263"/>
        <v>0</v>
      </c>
      <c r="AN192" s="4">
        <f t="shared" si="264"/>
        <v>0</v>
      </c>
      <c r="AO192" s="4">
        <f t="shared" si="265"/>
        <v>0</v>
      </c>
      <c r="AP192" s="4">
        <f t="shared" si="266"/>
        <v>0</v>
      </c>
      <c r="AQ192" s="4">
        <f t="shared" si="267"/>
        <v>0</v>
      </c>
      <c r="AR192" s="4">
        <f t="shared" si="268"/>
        <v>0</v>
      </c>
      <c r="AS192" s="4">
        <f t="shared" si="269"/>
        <v>0</v>
      </c>
      <c r="AT192" s="4">
        <f t="shared" si="270"/>
        <v>0</v>
      </c>
      <c r="AU192" s="4">
        <f t="shared" si="271"/>
        <v>0</v>
      </c>
      <c r="AV192" s="4">
        <f t="shared" si="272"/>
        <v>0</v>
      </c>
      <c r="AW192" s="4">
        <f t="shared" si="272"/>
        <v>-0.33757860298192099</v>
      </c>
      <c r="AY192" s="2" t="e">
        <f t="shared" si="273"/>
        <v>#N/A</v>
      </c>
      <c r="AZ192" s="2" t="e">
        <f t="shared" si="274"/>
        <v>#N/A</v>
      </c>
      <c r="BA192" s="2" t="e">
        <f t="shared" si="275"/>
        <v>#N/A</v>
      </c>
      <c r="BB192" s="2" t="e">
        <f t="shared" si="276"/>
        <v>#N/A</v>
      </c>
      <c r="BC192" s="2" t="e">
        <f t="shared" si="277"/>
        <v>#N/A</v>
      </c>
      <c r="BD192" s="2" t="e">
        <f t="shared" si="278"/>
        <v>#N/A</v>
      </c>
      <c r="BE192" s="2" t="e">
        <f t="shared" si="279"/>
        <v>#N/A</v>
      </c>
      <c r="BF192" s="2" t="e">
        <f t="shared" si="280"/>
        <v>#N/A</v>
      </c>
      <c r="BG192" s="2" t="e">
        <f t="shared" si="281"/>
        <v>#N/A</v>
      </c>
      <c r="BH192" s="2" t="e">
        <f t="shared" si="282"/>
        <v>#N/A</v>
      </c>
      <c r="BI192" s="2" t="e">
        <f t="shared" si="283"/>
        <v>#N/A</v>
      </c>
      <c r="BJ192" s="2" t="e">
        <f t="shared" si="284"/>
        <v>#N/A</v>
      </c>
      <c r="BK192" s="2" t="e">
        <f t="shared" si="285"/>
        <v>#N/A</v>
      </c>
      <c r="BL192" s="2" t="e">
        <f t="shared" si="286"/>
        <v>#N/A</v>
      </c>
      <c r="BM192" s="2">
        <f t="shared" si="286"/>
        <v>46.854578602981924</v>
      </c>
      <c r="BO192" s="2" t="str">
        <f t="shared" si="287"/>
        <v/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59"/>
        <v/>
      </c>
      <c r="CE192" s="2" t="str">
        <f t="shared" si="301"/>
        <v/>
      </c>
      <c r="CF192" s="2" t="str">
        <f t="shared" si="302"/>
        <v/>
      </c>
      <c r="CG192" s="2" t="str">
        <f t="shared" si="303"/>
        <v/>
      </c>
      <c r="CH192" s="2" t="str">
        <f t="shared" si="304"/>
        <v/>
      </c>
      <c r="CI192" s="2" t="str">
        <f t="shared" si="305"/>
        <v/>
      </c>
      <c r="CJ192" s="2" t="str">
        <f t="shared" si="306"/>
        <v/>
      </c>
      <c r="CK192" s="2" t="str">
        <f t="shared" si="307"/>
        <v/>
      </c>
      <c r="CL192" s="2" t="str">
        <f t="shared" si="308"/>
        <v/>
      </c>
      <c r="CM192" s="2" t="str">
        <f t="shared" si="309"/>
        <v/>
      </c>
      <c r="CN192" s="2" t="str">
        <f t="shared" si="310"/>
        <v/>
      </c>
      <c r="CO192" s="2" t="str">
        <f t="shared" si="311"/>
        <v/>
      </c>
      <c r="CP192" s="2" t="str">
        <f t="shared" si="312"/>
        <v/>
      </c>
      <c r="CQ192" s="2" t="str">
        <f t="shared" si="313"/>
        <v/>
      </c>
      <c r="CR192" s="2" t="str">
        <f t="shared" si="314"/>
        <v/>
      </c>
      <c r="CS192" s="2">
        <f t="shared" si="360"/>
        <v>46.517000000000003</v>
      </c>
      <c r="CU192" s="2">
        <f t="shared" si="315"/>
        <v>32.414673791402436</v>
      </c>
      <c r="CV192" s="2">
        <f t="shared" si="316"/>
        <v>31.663531719815317</v>
      </c>
      <c r="CW192" s="2">
        <f t="shared" si="317"/>
        <v>24.779781410201082</v>
      </c>
      <c r="CX192" s="2">
        <f t="shared" si="318"/>
        <v>29.305780038046635</v>
      </c>
      <c r="CY192" s="2">
        <f t="shared" si="319"/>
        <v>33.428262934754457</v>
      </c>
      <c r="CZ192" s="2">
        <f t="shared" si="320"/>
        <v>36.674927724394941</v>
      </c>
      <c r="DA192" s="2">
        <f t="shared" si="321"/>
        <v>38.319414323589683</v>
      </c>
      <c r="DB192" s="2">
        <f t="shared" si="322"/>
        <v>35.709109520301986</v>
      </c>
      <c r="DC192" s="2">
        <f t="shared" si="323"/>
        <v>35.52715735257263</v>
      </c>
      <c r="DD192" s="2">
        <f t="shared" si="324"/>
        <v>36.188537753100363</v>
      </c>
      <c r="DE192" s="2">
        <f t="shared" si="325"/>
        <v>26.990022292220715</v>
      </c>
      <c r="DF192" s="2">
        <f t="shared" si="326"/>
        <v>35.471480379765822</v>
      </c>
      <c r="DG192" s="2">
        <f t="shared" si="327"/>
        <v>39.978530434782613</v>
      </c>
      <c r="DH192" s="2">
        <f t="shared" si="328"/>
        <v>45.700786192026783</v>
      </c>
      <c r="DI192" s="2">
        <f t="shared" si="328"/>
        <v>50.479643490181687</v>
      </c>
      <c r="DK192" s="2">
        <f t="shared" si="373"/>
        <v>42.756601726509679</v>
      </c>
      <c r="DL192" s="2">
        <f t="shared" si="374"/>
        <v>41.519187774002454</v>
      </c>
      <c r="DM192" s="2">
        <f t="shared" si="331"/>
        <v>40.19751154637283</v>
      </c>
      <c r="DN192" s="2">
        <f t="shared" si="332"/>
        <v>39.174534814435219</v>
      </c>
      <c r="DO192" s="2">
        <f t="shared" si="333"/>
        <v>42.65113539346607</v>
      </c>
      <c r="DP192" s="2">
        <f t="shared" si="334"/>
        <v>44.419302635522683</v>
      </c>
      <c r="DQ192" s="2">
        <f t="shared" si="335"/>
        <v>45.000877021960079</v>
      </c>
      <c r="DR192" s="2">
        <f t="shared" si="336"/>
        <v>44.758826363224316</v>
      </c>
      <c r="DS192" s="2">
        <f t="shared" si="337"/>
        <v>45.129017331513417</v>
      </c>
      <c r="DT192" s="2">
        <f t="shared" si="338"/>
        <v>46.092498467680088</v>
      </c>
      <c r="DU192" s="2">
        <f t="shared" si="339"/>
        <v>42.241437989631521</v>
      </c>
      <c r="DV192" s="2">
        <f t="shared" si="340"/>
        <v>41.27100724421517</v>
      </c>
      <c r="DW192" s="2">
        <f t="shared" si="341"/>
        <v>42.845770880325475</v>
      </c>
      <c r="DX192" s="2">
        <f t="shared" si="342"/>
        <v>45.623213058069013</v>
      </c>
      <c r="DY192" s="2">
        <f t="shared" si="342"/>
        <v>46.849045521764715</v>
      </c>
      <c r="EA192" s="2">
        <f t="shared" si="343"/>
        <v>0.99863543359091667</v>
      </c>
      <c r="EB192" s="2">
        <f t="shared" si="344"/>
        <v>0.99860248104422278</v>
      </c>
      <c r="EC192" s="2">
        <f t="shared" si="345"/>
        <v>0.99868351562999902</v>
      </c>
      <c r="ED192" s="2">
        <f t="shared" si="346"/>
        <v>0.99873454290924535</v>
      </c>
      <c r="EE192" s="2">
        <f t="shared" si="347"/>
        <v>0.99874241424038024</v>
      </c>
      <c r="EF192" s="2">
        <f t="shared" si="348"/>
        <v>0.99880517055080864</v>
      </c>
      <c r="EG192" s="2">
        <f t="shared" si="349"/>
        <v>0.99881362751549474</v>
      </c>
      <c r="EH192" s="2">
        <f t="shared" si="350"/>
        <v>0.99881893230833263</v>
      </c>
      <c r="EI192" s="2">
        <f t="shared" si="351"/>
        <v>0.99892319432759935</v>
      </c>
      <c r="EJ192" s="2">
        <f t="shared" si="352"/>
        <v>0.99884743207491233</v>
      </c>
      <c r="EK192" s="2">
        <f t="shared" si="353"/>
        <v>0.99872431553192398</v>
      </c>
      <c r="EL192" s="2">
        <f t="shared" si="354"/>
        <v>0.9985226721672571</v>
      </c>
      <c r="EM192" s="2">
        <f t="shared" si="355"/>
        <v>0.99851934613873528</v>
      </c>
      <c r="EN192" s="2">
        <f t="shared" si="356"/>
        <v>0.99863667705065962</v>
      </c>
      <c r="EO192" s="2">
        <f t="shared" si="356"/>
        <v>0.9984759862520326</v>
      </c>
    </row>
    <row r="193" spans="2:145" x14ac:dyDescent="0.25">
      <c r="B193" s="2">
        <v>166</v>
      </c>
      <c r="C193" s="43">
        <v>42.651000000000003</v>
      </c>
      <c r="D193" s="43">
        <v>42.75</v>
      </c>
      <c r="E193" s="43">
        <v>39.183</v>
      </c>
      <c r="F193" s="43">
        <v>38.466999999999999</v>
      </c>
      <c r="G193" s="43">
        <v>43.2</v>
      </c>
      <c r="H193" s="43">
        <v>45.6</v>
      </c>
      <c r="I193" s="43">
        <v>45.533000000000001</v>
      </c>
      <c r="J193" s="43">
        <v>45.35</v>
      </c>
      <c r="K193" s="43">
        <v>46.732999999999997</v>
      </c>
      <c r="L193" s="43">
        <v>45.933</v>
      </c>
      <c r="M193" s="43">
        <v>43.6</v>
      </c>
      <c r="N193" s="43">
        <v>42.25</v>
      </c>
      <c r="O193" s="43">
        <v>41.267000000000003</v>
      </c>
      <c r="P193" s="43">
        <v>48.167000000000002</v>
      </c>
      <c r="Q193" s="43">
        <v>48.167000000000002</v>
      </c>
      <c r="S193" s="4" t="e">
        <f t="shared" si="357"/>
        <v>#N/A</v>
      </c>
      <c r="T193" s="4" t="e">
        <f t="shared" si="361"/>
        <v>#N/A</v>
      </c>
      <c r="U193" s="4" t="e">
        <f t="shared" si="362"/>
        <v>#N/A</v>
      </c>
      <c r="V193" s="4" t="e">
        <f t="shared" si="363"/>
        <v>#N/A</v>
      </c>
      <c r="W193" s="4" t="e">
        <f t="shared" si="364"/>
        <v>#N/A</v>
      </c>
      <c r="X193" s="4" t="e">
        <f t="shared" si="365"/>
        <v>#N/A</v>
      </c>
      <c r="Y193" s="4" t="e">
        <f t="shared" si="366"/>
        <v>#N/A</v>
      </c>
      <c r="Z193" s="4" t="e">
        <f t="shared" si="367"/>
        <v>#N/A</v>
      </c>
      <c r="AA193" s="4" t="e">
        <f t="shared" si="368"/>
        <v>#N/A</v>
      </c>
      <c r="AB193" s="4" t="e">
        <f t="shared" si="369"/>
        <v>#N/A</v>
      </c>
      <c r="AC193" s="4" t="e">
        <f t="shared" si="370"/>
        <v>#N/A</v>
      </c>
      <c r="AD193" s="4" t="e">
        <f t="shared" si="371"/>
        <v>#N/A</v>
      </c>
      <c r="AE193" s="4" t="e">
        <f t="shared" si="372"/>
        <v>#N/A</v>
      </c>
      <c r="AF193" s="4" t="e">
        <f t="shared" si="258"/>
        <v>#N/A</v>
      </c>
      <c r="AG193" s="4">
        <f t="shared" si="358"/>
        <v>46.688985805892464</v>
      </c>
      <c r="AI193" s="4">
        <f t="shared" si="259"/>
        <v>0</v>
      </c>
      <c r="AJ193" s="4">
        <f t="shared" si="260"/>
        <v>0</v>
      </c>
      <c r="AK193" s="4">
        <f t="shared" si="261"/>
        <v>0</v>
      </c>
      <c r="AL193" s="4">
        <f t="shared" si="262"/>
        <v>0</v>
      </c>
      <c r="AM193" s="4">
        <f t="shared" si="263"/>
        <v>0</v>
      </c>
      <c r="AN193" s="4">
        <f t="shared" si="264"/>
        <v>0</v>
      </c>
      <c r="AO193" s="4">
        <f t="shared" si="265"/>
        <v>0</v>
      </c>
      <c r="AP193" s="4">
        <f t="shared" si="266"/>
        <v>0</v>
      </c>
      <c r="AQ193" s="4">
        <f t="shared" si="267"/>
        <v>0</v>
      </c>
      <c r="AR193" s="4">
        <f t="shared" si="268"/>
        <v>0</v>
      </c>
      <c r="AS193" s="4">
        <f t="shared" si="269"/>
        <v>0</v>
      </c>
      <c r="AT193" s="4">
        <f t="shared" si="270"/>
        <v>0</v>
      </c>
      <c r="AU193" s="4">
        <f t="shared" si="271"/>
        <v>0</v>
      </c>
      <c r="AV193" s="4">
        <f t="shared" si="272"/>
        <v>0</v>
      </c>
      <c r="AW193" s="4">
        <f t="shared" si="272"/>
        <v>1.4780141941075371</v>
      </c>
      <c r="AY193" s="2" t="e">
        <f t="shared" si="273"/>
        <v>#N/A</v>
      </c>
      <c r="AZ193" s="2" t="e">
        <f t="shared" si="274"/>
        <v>#N/A</v>
      </c>
      <c r="BA193" s="2" t="e">
        <f t="shared" si="275"/>
        <v>#N/A</v>
      </c>
      <c r="BB193" s="2" t="e">
        <f t="shared" si="276"/>
        <v>#N/A</v>
      </c>
      <c r="BC193" s="2" t="e">
        <f t="shared" si="277"/>
        <v>#N/A</v>
      </c>
      <c r="BD193" s="2" t="e">
        <f t="shared" si="278"/>
        <v>#N/A</v>
      </c>
      <c r="BE193" s="2" t="e">
        <f t="shared" si="279"/>
        <v>#N/A</v>
      </c>
      <c r="BF193" s="2" t="e">
        <f t="shared" si="280"/>
        <v>#N/A</v>
      </c>
      <c r="BG193" s="2" t="e">
        <f t="shared" si="281"/>
        <v>#N/A</v>
      </c>
      <c r="BH193" s="2" t="e">
        <f t="shared" si="282"/>
        <v>#N/A</v>
      </c>
      <c r="BI193" s="2" t="e">
        <f t="shared" si="283"/>
        <v>#N/A</v>
      </c>
      <c r="BJ193" s="2" t="e">
        <f t="shared" si="284"/>
        <v>#N/A</v>
      </c>
      <c r="BK193" s="2" t="e">
        <f t="shared" si="285"/>
        <v>#N/A</v>
      </c>
      <c r="BL193" s="2" t="e">
        <f t="shared" si="286"/>
        <v>#N/A</v>
      </c>
      <c r="BM193" s="2">
        <f t="shared" si="286"/>
        <v>46.688985805892464</v>
      </c>
      <c r="BO193" s="2" t="str">
        <f t="shared" si="287"/>
        <v/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59"/>
        <v/>
      </c>
      <c r="CE193" s="2" t="str">
        <f t="shared" si="301"/>
        <v/>
      </c>
      <c r="CF193" s="2" t="str">
        <f t="shared" si="302"/>
        <v/>
      </c>
      <c r="CG193" s="2" t="str">
        <f t="shared" si="303"/>
        <v/>
      </c>
      <c r="CH193" s="2" t="str">
        <f t="shared" si="304"/>
        <v/>
      </c>
      <c r="CI193" s="2" t="str">
        <f t="shared" si="305"/>
        <v/>
      </c>
      <c r="CJ193" s="2" t="str">
        <f t="shared" si="306"/>
        <v/>
      </c>
      <c r="CK193" s="2" t="str">
        <f t="shared" si="307"/>
        <v/>
      </c>
      <c r="CL193" s="2" t="str">
        <f t="shared" si="308"/>
        <v/>
      </c>
      <c r="CM193" s="2" t="str">
        <f t="shared" si="309"/>
        <v/>
      </c>
      <c r="CN193" s="2" t="str">
        <f t="shared" si="310"/>
        <v/>
      </c>
      <c r="CO193" s="2" t="str">
        <f t="shared" si="311"/>
        <v/>
      </c>
      <c r="CP193" s="2" t="str">
        <f t="shared" si="312"/>
        <v/>
      </c>
      <c r="CQ193" s="2" t="str">
        <f t="shared" si="313"/>
        <v/>
      </c>
      <c r="CR193" s="2" t="str">
        <f t="shared" si="314"/>
        <v/>
      </c>
      <c r="CS193" s="2">
        <f t="shared" si="360"/>
        <v>48.167000000000002</v>
      </c>
      <c r="CU193" s="2">
        <f t="shared" si="315"/>
        <v>32.140403583587108</v>
      </c>
      <c r="CV193" s="2">
        <f t="shared" si="316"/>
        <v>31.333672536031763</v>
      </c>
      <c r="CW193" s="2">
        <f t="shared" si="317"/>
        <v>24.412135151462842</v>
      </c>
      <c r="CX193" s="2">
        <f t="shared" si="318"/>
        <v>29.014660811940772</v>
      </c>
      <c r="CY193" s="2">
        <f t="shared" si="319"/>
        <v>33.139224729222398</v>
      </c>
      <c r="CZ193" s="2">
        <f t="shared" si="320"/>
        <v>36.402563395222479</v>
      </c>
      <c r="DA193" s="2">
        <f t="shared" si="321"/>
        <v>38.041826663176174</v>
      </c>
      <c r="DB193" s="2">
        <f t="shared" si="322"/>
        <v>35.39371783445354</v>
      </c>
      <c r="DC193" s="2">
        <f t="shared" si="323"/>
        <v>35.183814400464264</v>
      </c>
      <c r="DD193" s="2">
        <f t="shared" si="324"/>
        <v>35.865965278518644</v>
      </c>
      <c r="DE193" s="2">
        <f t="shared" si="325"/>
        <v>26.587179387319708</v>
      </c>
      <c r="DF193" s="2">
        <f t="shared" si="326"/>
        <v>35.202950745132789</v>
      </c>
      <c r="DG193" s="2">
        <f t="shared" si="327"/>
        <v>39.737639130434786</v>
      </c>
      <c r="DH193" s="2">
        <f t="shared" si="328"/>
        <v>45.514865946493032</v>
      </c>
      <c r="DI193" s="2">
        <f t="shared" si="328"/>
        <v>50.356159680253327</v>
      </c>
      <c r="DK193" s="2">
        <f t="shared" si="373"/>
        <v>42.622293645194631</v>
      </c>
      <c r="DL193" s="2">
        <f t="shared" si="374"/>
        <v>41.327467295001938</v>
      </c>
      <c r="DM193" s="2">
        <f t="shared" si="331"/>
        <v>40.037745340741559</v>
      </c>
      <c r="DN193" s="2">
        <f t="shared" si="332"/>
        <v>39.014911435332422</v>
      </c>
      <c r="DO193" s="2">
        <f t="shared" si="333"/>
        <v>42.489028591171319</v>
      </c>
      <c r="DP193" s="2">
        <f t="shared" si="334"/>
        <v>44.251993045053887</v>
      </c>
      <c r="DQ193" s="2">
        <f t="shared" si="335"/>
        <v>44.81515235649843</v>
      </c>
      <c r="DR193" s="2">
        <f t="shared" si="336"/>
        <v>44.568195980928792</v>
      </c>
      <c r="DS193" s="2">
        <f t="shared" si="337"/>
        <v>44.913970879886797</v>
      </c>
      <c r="DT193" s="2">
        <f t="shared" si="338"/>
        <v>45.90353253870024</v>
      </c>
      <c r="DU193" s="2">
        <f t="shared" si="339"/>
        <v>42.050767229854287</v>
      </c>
      <c r="DV193" s="2">
        <f t="shared" si="340"/>
        <v>41.089193028503246</v>
      </c>
      <c r="DW193" s="2">
        <f t="shared" si="341"/>
        <v>42.647532371187509</v>
      </c>
      <c r="DX193" s="2">
        <f t="shared" si="342"/>
        <v>45.444772608483575</v>
      </c>
      <c r="DY193" s="2">
        <f t="shared" si="342"/>
        <v>46.68388095851418</v>
      </c>
      <c r="EA193" s="2">
        <f t="shared" si="343"/>
        <v>0.99875535120258196</v>
      </c>
      <c r="EB193" s="2">
        <f t="shared" si="344"/>
        <v>0.99872529081757377</v>
      </c>
      <c r="EC193" s="2">
        <f t="shared" si="345"/>
        <v>0.99879921288991491</v>
      </c>
      <c r="ED193" s="2">
        <f t="shared" si="346"/>
        <v>0.99884576089599919</v>
      </c>
      <c r="EE193" s="2">
        <f t="shared" si="347"/>
        <v>0.99885294122926294</v>
      </c>
      <c r="EF193" s="2">
        <f t="shared" si="348"/>
        <v>0.99891018801699849</v>
      </c>
      <c r="EG193" s="2">
        <f t="shared" si="349"/>
        <v>0.99891790247670886</v>
      </c>
      <c r="EH193" s="2">
        <f t="shared" si="350"/>
        <v>0.99892274151324034</v>
      </c>
      <c r="EI193" s="2">
        <f t="shared" si="351"/>
        <v>0.99901784849875919</v>
      </c>
      <c r="EJ193" s="2">
        <f t="shared" si="352"/>
        <v>0.99894873894717984</v>
      </c>
      <c r="EK193" s="2">
        <f t="shared" si="353"/>
        <v>0.99883643133111588</v>
      </c>
      <c r="EL193" s="2">
        <f t="shared" si="354"/>
        <v>0.99865248584145927</v>
      </c>
      <c r="EM193" s="2">
        <f t="shared" si="355"/>
        <v>0.99864945167774399</v>
      </c>
      <c r="EN193" s="2">
        <f t="shared" si="356"/>
        <v>0.99875648552359453</v>
      </c>
      <c r="EO193" s="2">
        <f t="shared" si="356"/>
        <v>0.99860989653425203</v>
      </c>
    </row>
    <row r="194" spans="2:145" x14ac:dyDescent="0.25">
      <c r="B194" s="2">
        <v>167</v>
      </c>
      <c r="C194" s="43">
        <v>40.968000000000004</v>
      </c>
      <c r="D194" s="43">
        <v>41.216999999999999</v>
      </c>
      <c r="E194" s="43">
        <v>40.033000000000001</v>
      </c>
      <c r="F194" s="43">
        <v>39.216999999999999</v>
      </c>
      <c r="G194" s="43">
        <v>43.417000000000002</v>
      </c>
      <c r="H194" s="43">
        <v>44.783000000000001</v>
      </c>
      <c r="I194" s="43">
        <v>45.216999999999999</v>
      </c>
      <c r="J194" s="43">
        <v>45.7</v>
      </c>
      <c r="K194" s="43">
        <v>46.45</v>
      </c>
      <c r="L194" s="43">
        <v>45.7</v>
      </c>
      <c r="M194" s="43">
        <v>42.067</v>
      </c>
      <c r="N194" s="43">
        <v>41.5</v>
      </c>
      <c r="O194" s="43">
        <v>42.017000000000003</v>
      </c>
      <c r="P194" s="43">
        <v>45.082999999999998</v>
      </c>
      <c r="Q194" s="43">
        <v>47.15</v>
      </c>
      <c r="S194" s="4" t="e">
        <f t="shared" si="357"/>
        <v>#N/A</v>
      </c>
      <c r="T194" s="4" t="e">
        <f t="shared" si="361"/>
        <v>#N/A</v>
      </c>
      <c r="U194" s="4" t="e">
        <f t="shared" si="362"/>
        <v>#N/A</v>
      </c>
      <c r="V194" s="4" t="e">
        <f t="shared" si="363"/>
        <v>#N/A</v>
      </c>
      <c r="W194" s="4" t="e">
        <f t="shared" si="364"/>
        <v>#N/A</v>
      </c>
      <c r="X194" s="4" t="e">
        <f t="shared" si="365"/>
        <v>#N/A</v>
      </c>
      <c r="Y194" s="4" t="e">
        <f t="shared" si="366"/>
        <v>#N/A</v>
      </c>
      <c r="Z194" s="4" t="e">
        <f t="shared" si="367"/>
        <v>#N/A</v>
      </c>
      <c r="AA194" s="4" t="e">
        <f t="shared" si="368"/>
        <v>#N/A</v>
      </c>
      <c r="AB194" s="4" t="e">
        <f t="shared" si="369"/>
        <v>#N/A</v>
      </c>
      <c r="AC194" s="4" t="e">
        <f t="shared" si="370"/>
        <v>#N/A</v>
      </c>
      <c r="AD194" s="4" t="e">
        <f t="shared" si="371"/>
        <v>#N/A</v>
      </c>
      <c r="AE194" s="4" t="e">
        <f t="shared" si="372"/>
        <v>#N/A</v>
      </c>
      <c r="AF194" s="4" t="e">
        <f t="shared" si="258"/>
        <v>#N/A</v>
      </c>
      <c r="AG194" s="4">
        <f t="shared" si="358"/>
        <v>46.523425489812695</v>
      </c>
      <c r="AI194" s="4">
        <f t="shared" si="259"/>
        <v>0</v>
      </c>
      <c r="AJ194" s="4">
        <f t="shared" si="260"/>
        <v>0</v>
      </c>
      <c r="AK194" s="4">
        <f t="shared" si="261"/>
        <v>0</v>
      </c>
      <c r="AL194" s="4">
        <f t="shared" si="262"/>
        <v>0</v>
      </c>
      <c r="AM194" s="4">
        <f t="shared" si="263"/>
        <v>0</v>
      </c>
      <c r="AN194" s="4">
        <f t="shared" si="264"/>
        <v>0</v>
      </c>
      <c r="AO194" s="4">
        <f t="shared" si="265"/>
        <v>0</v>
      </c>
      <c r="AP194" s="4">
        <f t="shared" si="266"/>
        <v>0</v>
      </c>
      <c r="AQ194" s="4">
        <f t="shared" si="267"/>
        <v>0</v>
      </c>
      <c r="AR194" s="4">
        <f t="shared" si="268"/>
        <v>0</v>
      </c>
      <c r="AS194" s="4">
        <f t="shared" si="269"/>
        <v>0</v>
      </c>
      <c r="AT194" s="4">
        <f t="shared" si="270"/>
        <v>0</v>
      </c>
      <c r="AU194" s="4">
        <f t="shared" si="271"/>
        <v>0</v>
      </c>
      <c r="AV194" s="4">
        <f t="shared" si="272"/>
        <v>0</v>
      </c>
      <c r="AW194" s="4">
        <f t="shared" si="272"/>
        <v>0.6265745101873037</v>
      </c>
      <c r="AY194" s="2" t="e">
        <f t="shared" si="273"/>
        <v>#N/A</v>
      </c>
      <c r="AZ194" s="2" t="e">
        <f t="shared" si="274"/>
        <v>#N/A</v>
      </c>
      <c r="BA194" s="2" t="e">
        <f t="shared" si="275"/>
        <v>#N/A</v>
      </c>
      <c r="BB194" s="2" t="e">
        <f t="shared" si="276"/>
        <v>#N/A</v>
      </c>
      <c r="BC194" s="2" t="e">
        <f t="shared" si="277"/>
        <v>#N/A</v>
      </c>
      <c r="BD194" s="2" t="e">
        <f t="shared" si="278"/>
        <v>#N/A</v>
      </c>
      <c r="BE194" s="2" t="e">
        <f t="shared" si="279"/>
        <v>#N/A</v>
      </c>
      <c r="BF194" s="2" t="e">
        <f t="shared" si="280"/>
        <v>#N/A</v>
      </c>
      <c r="BG194" s="2" t="e">
        <f t="shared" si="281"/>
        <v>#N/A</v>
      </c>
      <c r="BH194" s="2" t="e">
        <f t="shared" si="282"/>
        <v>#N/A</v>
      </c>
      <c r="BI194" s="2" t="e">
        <f t="shared" si="283"/>
        <v>#N/A</v>
      </c>
      <c r="BJ194" s="2" t="e">
        <f t="shared" si="284"/>
        <v>#N/A</v>
      </c>
      <c r="BK194" s="2" t="e">
        <f t="shared" si="285"/>
        <v>#N/A</v>
      </c>
      <c r="BL194" s="2" t="e">
        <f t="shared" si="286"/>
        <v>#N/A</v>
      </c>
      <c r="BM194" s="2">
        <f t="shared" si="286"/>
        <v>46.523425489812695</v>
      </c>
      <c r="BO194" s="2" t="str">
        <f t="shared" si="287"/>
        <v/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59"/>
        <v/>
      </c>
      <c r="CE194" s="2" t="str">
        <f t="shared" si="301"/>
        <v/>
      </c>
      <c r="CF194" s="2" t="str">
        <f t="shared" si="302"/>
        <v/>
      </c>
      <c r="CG194" s="2" t="str">
        <f t="shared" si="303"/>
        <v/>
      </c>
      <c r="CH194" s="2" t="str">
        <f t="shared" si="304"/>
        <v/>
      </c>
      <c r="CI194" s="2" t="str">
        <f t="shared" si="305"/>
        <v/>
      </c>
      <c r="CJ194" s="2" t="str">
        <f t="shared" si="306"/>
        <v/>
      </c>
      <c r="CK194" s="2" t="str">
        <f t="shared" si="307"/>
        <v/>
      </c>
      <c r="CL194" s="2" t="str">
        <f t="shared" si="308"/>
        <v/>
      </c>
      <c r="CM194" s="2" t="str">
        <f t="shared" si="309"/>
        <v/>
      </c>
      <c r="CN194" s="2" t="str">
        <f t="shared" si="310"/>
        <v/>
      </c>
      <c r="CO194" s="2" t="str">
        <f t="shared" si="311"/>
        <v/>
      </c>
      <c r="CP194" s="2" t="str">
        <f t="shared" si="312"/>
        <v/>
      </c>
      <c r="CQ194" s="2" t="str">
        <f t="shared" si="313"/>
        <v/>
      </c>
      <c r="CR194" s="2" t="str">
        <f t="shared" si="314"/>
        <v/>
      </c>
      <c r="CS194" s="2">
        <f t="shared" si="360"/>
        <v>47.15</v>
      </c>
      <c r="CU194" s="2">
        <f t="shared" si="315"/>
        <v>31.866133375771781</v>
      </c>
      <c r="CV194" s="2">
        <f t="shared" si="316"/>
        <v>31.003813352248216</v>
      </c>
      <c r="CW194" s="2">
        <f t="shared" si="317"/>
        <v>24.044488892724594</v>
      </c>
      <c r="CX194" s="2">
        <f t="shared" si="318"/>
        <v>28.723541585834909</v>
      </c>
      <c r="CY194" s="2">
        <f t="shared" si="319"/>
        <v>32.850186523690333</v>
      </c>
      <c r="CZ194" s="2">
        <f t="shared" si="320"/>
        <v>36.130199066050011</v>
      </c>
      <c r="DA194" s="2">
        <f t="shared" si="321"/>
        <v>37.764239002762665</v>
      </c>
      <c r="DB194" s="2">
        <f t="shared" si="322"/>
        <v>35.078326148605093</v>
      </c>
      <c r="DC194" s="2">
        <f t="shared" si="323"/>
        <v>34.840471448355899</v>
      </c>
      <c r="DD194" s="2">
        <f t="shared" si="324"/>
        <v>35.543392803936925</v>
      </c>
      <c r="DE194" s="2">
        <f t="shared" si="325"/>
        <v>26.184336482418686</v>
      </c>
      <c r="DF194" s="2">
        <f t="shared" si="326"/>
        <v>34.934421110499756</v>
      </c>
      <c r="DG194" s="2">
        <f t="shared" si="327"/>
        <v>39.49674782608696</v>
      </c>
      <c r="DH194" s="2">
        <f t="shared" si="328"/>
        <v>45.328945700959281</v>
      </c>
      <c r="DI194" s="2">
        <f t="shared" si="328"/>
        <v>50.232675870324954</v>
      </c>
      <c r="DK194" s="2">
        <f t="shared" si="373"/>
        <v>42.48798556387959</v>
      </c>
      <c r="DL194" s="2">
        <f t="shared" si="374"/>
        <v>41.135746816001422</v>
      </c>
      <c r="DM194" s="2">
        <f t="shared" si="331"/>
        <v>39.877979135110287</v>
      </c>
      <c r="DN194" s="2">
        <f t="shared" si="332"/>
        <v>38.855288056229625</v>
      </c>
      <c r="DO194" s="2">
        <f t="shared" si="333"/>
        <v>42.326921788876568</v>
      </c>
      <c r="DP194" s="2">
        <f t="shared" si="334"/>
        <v>44.08468345458509</v>
      </c>
      <c r="DQ194" s="2">
        <f t="shared" si="335"/>
        <v>44.629427691036774</v>
      </c>
      <c r="DR194" s="2">
        <f t="shared" si="336"/>
        <v>44.377565598633282</v>
      </c>
      <c r="DS194" s="2">
        <f t="shared" si="337"/>
        <v>44.69892442826017</v>
      </c>
      <c r="DT194" s="2">
        <f t="shared" si="338"/>
        <v>45.714566609720393</v>
      </c>
      <c r="DU194" s="2">
        <f t="shared" si="339"/>
        <v>41.860096470077053</v>
      </c>
      <c r="DV194" s="2">
        <f t="shared" si="340"/>
        <v>40.907378812791336</v>
      </c>
      <c r="DW194" s="2">
        <f t="shared" si="341"/>
        <v>42.449293862049551</v>
      </c>
      <c r="DX194" s="2">
        <f t="shared" si="342"/>
        <v>45.266332158898152</v>
      </c>
      <c r="DY194" s="2">
        <f t="shared" si="342"/>
        <v>46.518716395263638</v>
      </c>
      <c r="EA194" s="2">
        <f t="shared" si="343"/>
        <v>0.99886474247715129</v>
      </c>
      <c r="EB194" s="2">
        <f t="shared" si="344"/>
        <v>0.9988373210018372</v>
      </c>
      <c r="EC194" s="2">
        <f t="shared" si="345"/>
        <v>0.99890475342019713</v>
      </c>
      <c r="ED194" s="2">
        <f t="shared" si="346"/>
        <v>0.99894721450448998</v>
      </c>
      <c r="EE194" s="2">
        <f t="shared" si="347"/>
        <v>0.99895376437246752</v>
      </c>
      <c r="EF194" s="2">
        <f t="shared" si="348"/>
        <v>0.99900598434084931</v>
      </c>
      <c r="EG194" s="2">
        <f t="shared" si="349"/>
        <v>0.99901302135646597</v>
      </c>
      <c r="EH194" s="2">
        <f t="shared" si="350"/>
        <v>0.99901743544887212</v>
      </c>
      <c r="EI194" s="2">
        <f t="shared" si="351"/>
        <v>0.99910418977023552</v>
      </c>
      <c r="EJ194" s="2">
        <f t="shared" si="352"/>
        <v>0.99904114983159964</v>
      </c>
      <c r="EK194" s="2">
        <f t="shared" si="353"/>
        <v>0.9989387041046508</v>
      </c>
      <c r="EL194" s="2">
        <f t="shared" si="354"/>
        <v>0.99877090675176894</v>
      </c>
      <c r="EM194" s="2">
        <f t="shared" si="355"/>
        <v>0.99876813890452354</v>
      </c>
      <c r="EN194" s="2">
        <f t="shared" si="356"/>
        <v>0.99886577721673464</v>
      </c>
      <c r="EO194" s="2">
        <f t="shared" si="356"/>
        <v>0.99873205548399901</v>
      </c>
    </row>
    <row r="195" spans="2:145" x14ac:dyDescent="0.25">
      <c r="B195" s="2">
        <v>168</v>
      </c>
      <c r="C195" s="43">
        <v>43.793999999999997</v>
      </c>
      <c r="D195" s="43">
        <v>42.3</v>
      </c>
      <c r="E195" s="43">
        <v>40.383000000000003</v>
      </c>
      <c r="F195" s="43">
        <v>40.1</v>
      </c>
      <c r="G195" s="43">
        <v>42.933</v>
      </c>
      <c r="H195" s="43">
        <v>45.45</v>
      </c>
      <c r="I195" s="43">
        <v>45.683</v>
      </c>
      <c r="J195" s="43">
        <v>46.082999999999998</v>
      </c>
      <c r="K195" s="43">
        <v>46.7</v>
      </c>
      <c r="L195" s="43">
        <v>45.35</v>
      </c>
      <c r="M195" s="43">
        <v>42.317</v>
      </c>
      <c r="N195" s="43">
        <v>41.95</v>
      </c>
      <c r="O195" s="43">
        <v>42.267000000000003</v>
      </c>
      <c r="P195" s="43">
        <v>46.433</v>
      </c>
      <c r="Q195" s="43">
        <v>46.25</v>
      </c>
      <c r="S195" s="4" t="e">
        <f t="shared" si="357"/>
        <v>#N/A</v>
      </c>
      <c r="T195" s="4" t="e">
        <f t="shared" si="361"/>
        <v>#N/A</v>
      </c>
      <c r="U195" s="4" t="e">
        <f t="shared" si="362"/>
        <v>#N/A</v>
      </c>
      <c r="V195" s="4" t="e">
        <f t="shared" si="363"/>
        <v>#N/A</v>
      </c>
      <c r="W195" s="4" t="e">
        <f t="shared" si="364"/>
        <v>#N/A</v>
      </c>
      <c r="X195" s="4" t="e">
        <f t="shared" si="365"/>
        <v>#N/A</v>
      </c>
      <c r="Y195" s="4" t="e">
        <f t="shared" si="366"/>
        <v>#N/A</v>
      </c>
      <c r="Z195" s="4" t="e">
        <f t="shared" si="367"/>
        <v>#N/A</v>
      </c>
      <c r="AA195" s="4" t="e">
        <f t="shared" si="368"/>
        <v>#N/A</v>
      </c>
      <c r="AB195" s="4" t="e">
        <f t="shared" si="369"/>
        <v>#N/A</v>
      </c>
      <c r="AC195" s="4" t="e">
        <f t="shared" si="370"/>
        <v>#N/A</v>
      </c>
      <c r="AD195" s="4" t="e">
        <f t="shared" si="371"/>
        <v>#N/A</v>
      </c>
      <c r="AE195" s="4" t="e">
        <f t="shared" si="372"/>
        <v>#N/A</v>
      </c>
      <c r="AF195" s="4" t="e">
        <f t="shared" si="258"/>
        <v>#N/A</v>
      </c>
      <c r="AG195" s="4">
        <f t="shared" si="358"/>
        <v>46.3578952606154</v>
      </c>
      <c r="AI195" s="4">
        <f t="shared" si="259"/>
        <v>0</v>
      </c>
      <c r="AJ195" s="4">
        <f t="shared" si="260"/>
        <v>0</v>
      </c>
      <c r="AK195" s="4">
        <f t="shared" si="261"/>
        <v>0</v>
      </c>
      <c r="AL195" s="4">
        <f t="shared" si="262"/>
        <v>0</v>
      </c>
      <c r="AM195" s="4">
        <f t="shared" si="263"/>
        <v>0</v>
      </c>
      <c r="AN195" s="4">
        <f t="shared" si="264"/>
        <v>0</v>
      </c>
      <c r="AO195" s="4">
        <f t="shared" si="265"/>
        <v>0</v>
      </c>
      <c r="AP195" s="4">
        <f t="shared" si="266"/>
        <v>0</v>
      </c>
      <c r="AQ195" s="4">
        <f t="shared" si="267"/>
        <v>0</v>
      </c>
      <c r="AR195" s="4">
        <f t="shared" si="268"/>
        <v>0</v>
      </c>
      <c r="AS195" s="4">
        <f t="shared" si="269"/>
        <v>0</v>
      </c>
      <c r="AT195" s="4">
        <f t="shared" si="270"/>
        <v>0</v>
      </c>
      <c r="AU195" s="4">
        <f t="shared" si="271"/>
        <v>0</v>
      </c>
      <c r="AV195" s="4">
        <f t="shared" si="272"/>
        <v>0</v>
      </c>
      <c r="AW195" s="4">
        <f t="shared" si="272"/>
        <v>-0.10789526061540045</v>
      </c>
      <c r="AY195" s="2" t="e">
        <f t="shared" si="273"/>
        <v>#N/A</v>
      </c>
      <c r="AZ195" s="2" t="e">
        <f t="shared" si="274"/>
        <v>#N/A</v>
      </c>
      <c r="BA195" s="2" t="e">
        <f t="shared" si="275"/>
        <v>#N/A</v>
      </c>
      <c r="BB195" s="2" t="e">
        <f t="shared" si="276"/>
        <v>#N/A</v>
      </c>
      <c r="BC195" s="2" t="e">
        <f t="shared" si="277"/>
        <v>#N/A</v>
      </c>
      <c r="BD195" s="2" t="e">
        <f t="shared" si="278"/>
        <v>#N/A</v>
      </c>
      <c r="BE195" s="2" t="e">
        <f t="shared" si="279"/>
        <v>#N/A</v>
      </c>
      <c r="BF195" s="2" t="e">
        <f t="shared" si="280"/>
        <v>#N/A</v>
      </c>
      <c r="BG195" s="2" t="e">
        <f t="shared" si="281"/>
        <v>#N/A</v>
      </c>
      <c r="BH195" s="2" t="e">
        <f t="shared" si="282"/>
        <v>#N/A</v>
      </c>
      <c r="BI195" s="2" t="e">
        <f t="shared" si="283"/>
        <v>#N/A</v>
      </c>
      <c r="BJ195" s="2" t="e">
        <f t="shared" si="284"/>
        <v>#N/A</v>
      </c>
      <c r="BK195" s="2" t="e">
        <f t="shared" si="285"/>
        <v>#N/A</v>
      </c>
      <c r="BL195" s="2" t="e">
        <f t="shared" si="286"/>
        <v>#N/A</v>
      </c>
      <c r="BM195" s="2">
        <f t="shared" si="286"/>
        <v>46.3578952606154</v>
      </c>
      <c r="BO195" s="2" t="str">
        <f t="shared" si="287"/>
        <v/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59"/>
        <v/>
      </c>
      <c r="CE195" s="2" t="str">
        <f t="shared" si="301"/>
        <v/>
      </c>
      <c r="CF195" s="2" t="str">
        <f t="shared" si="302"/>
        <v/>
      </c>
      <c r="CG195" s="2" t="str">
        <f t="shared" si="303"/>
        <v/>
      </c>
      <c r="CH195" s="2" t="str">
        <f t="shared" si="304"/>
        <v/>
      </c>
      <c r="CI195" s="2" t="str">
        <f t="shared" si="305"/>
        <v/>
      </c>
      <c r="CJ195" s="2" t="str">
        <f t="shared" si="306"/>
        <v/>
      </c>
      <c r="CK195" s="2" t="str">
        <f t="shared" si="307"/>
        <v/>
      </c>
      <c r="CL195" s="2" t="str">
        <f t="shared" si="308"/>
        <v/>
      </c>
      <c r="CM195" s="2" t="str">
        <f t="shared" si="309"/>
        <v/>
      </c>
      <c r="CN195" s="2" t="str">
        <f t="shared" si="310"/>
        <v/>
      </c>
      <c r="CO195" s="2" t="str">
        <f t="shared" si="311"/>
        <v/>
      </c>
      <c r="CP195" s="2" t="str">
        <f t="shared" si="312"/>
        <v/>
      </c>
      <c r="CQ195" s="2" t="str">
        <f t="shared" si="313"/>
        <v/>
      </c>
      <c r="CR195" s="2" t="str">
        <f t="shared" si="314"/>
        <v/>
      </c>
      <c r="CS195" s="2">
        <f t="shared" si="360"/>
        <v>46.25</v>
      </c>
      <c r="CU195" s="2">
        <f t="shared" si="315"/>
        <v>31.591863167956461</v>
      </c>
      <c r="CV195" s="2">
        <f t="shared" si="316"/>
        <v>30.673954168464661</v>
      </c>
      <c r="CW195" s="2">
        <f t="shared" si="317"/>
        <v>23.676842633986354</v>
      </c>
      <c r="CX195" s="2">
        <f t="shared" si="318"/>
        <v>28.432422359729046</v>
      </c>
      <c r="CY195" s="2">
        <f t="shared" si="319"/>
        <v>32.561148318158274</v>
      </c>
      <c r="CZ195" s="2">
        <f t="shared" si="320"/>
        <v>35.857834736877543</v>
      </c>
      <c r="DA195" s="2">
        <f t="shared" si="321"/>
        <v>37.486651342349148</v>
      </c>
      <c r="DB195" s="2">
        <f t="shared" si="322"/>
        <v>34.76293446275664</v>
      </c>
      <c r="DC195" s="2">
        <f t="shared" si="323"/>
        <v>34.497128496247534</v>
      </c>
      <c r="DD195" s="2">
        <f t="shared" si="324"/>
        <v>35.220820329355213</v>
      </c>
      <c r="DE195" s="2">
        <f t="shared" si="325"/>
        <v>25.781493577517679</v>
      </c>
      <c r="DF195" s="2">
        <f t="shared" si="326"/>
        <v>34.665891475866722</v>
      </c>
      <c r="DG195" s="2">
        <f t="shared" si="327"/>
        <v>39.255856521739133</v>
      </c>
      <c r="DH195" s="2">
        <f t="shared" si="328"/>
        <v>45.14302545542553</v>
      </c>
      <c r="DI195" s="2">
        <f t="shared" si="328"/>
        <v>50.109192060396595</v>
      </c>
      <c r="DK195" s="2">
        <f t="shared" si="373"/>
        <v>42.353677482564549</v>
      </c>
      <c r="DL195" s="2">
        <f t="shared" si="374"/>
        <v>40.944026337000899</v>
      </c>
      <c r="DM195" s="2">
        <f t="shared" si="331"/>
        <v>39.718212929479016</v>
      </c>
      <c r="DN195" s="2">
        <f t="shared" si="332"/>
        <v>38.695664677126828</v>
      </c>
      <c r="DO195" s="2">
        <f t="shared" si="333"/>
        <v>42.164814986581817</v>
      </c>
      <c r="DP195" s="2">
        <f t="shared" si="334"/>
        <v>43.9173738641163</v>
      </c>
      <c r="DQ195" s="2">
        <f t="shared" si="335"/>
        <v>44.443703025575118</v>
      </c>
      <c r="DR195" s="2">
        <f t="shared" si="336"/>
        <v>44.186935216337766</v>
      </c>
      <c r="DS195" s="2">
        <f t="shared" si="337"/>
        <v>44.483877976633551</v>
      </c>
      <c r="DT195" s="2">
        <f t="shared" si="338"/>
        <v>45.525600680740546</v>
      </c>
      <c r="DU195" s="2">
        <f t="shared" si="339"/>
        <v>41.669425710299819</v>
      </c>
      <c r="DV195" s="2">
        <f t="shared" si="340"/>
        <v>40.725564597079412</v>
      </c>
      <c r="DW195" s="2">
        <f t="shared" si="341"/>
        <v>42.251055352911592</v>
      </c>
      <c r="DX195" s="2">
        <f t="shared" si="342"/>
        <v>45.087891709312721</v>
      </c>
      <c r="DY195" s="2">
        <f t="shared" si="342"/>
        <v>46.353551832013103</v>
      </c>
      <c r="EA195" s="2">
        <f t="shared" si="343"/>
        <v>0.99896452940017422</v>
      </c>
      <c r="EB195" s="2">
        <f t="shared" si="344"/>
        <v>0.99893951566009642</v>
      </c>
      <c r="EC195" s="2">
        <f t="shared" si="345"/>
        <v>0.99900102697659465</v>
      </c>
      <c r="ED195" s="2">
        <f t="shared" si="346"/>
        <v>0.99903975926591448</v>
      </c>
      <c r="EE195" s="2">
        <f t="shared" si="347"/>
        <v>0.99904573391992091</v>
      </c>
      <c r="EF195" s="2">
        <f t="shared" si="348"/>
        <v>0.9990933676479391</v>
      </c>
      <c r="EG195" s="2">
        <f t="shared" si="349"/>
        <v>0.99909978660127174</v>
      </c>
      <c r="EH195" s="2">
        <f t="shared" si="350"/>
        <v>0.99910381299913031</v>
      </c>
      <c r="EI195" s="2">
        <f t="shared" si="351"/>
        <v>0.99918294695902887</v>
      </c>
      <c r="EJ195" s="2">
        <f t="shared" si="352"/>
        <v>0.99912544446823093</v>
      </c>
      <c r="EK195" s="2">
        <f t="shared" si="353"/>
        <v>0.99903199624503303</v>
      </c>
      <c r="EL195" s="2">
        <f t="shared" si="354"/>
        <v>0.99887893239506664</v>
      </c>
      <c r="EM195" s="2">
        <f t="shared" si="355"/>
        <v>0.99887640754168183</v>
      </c>
      <c r="EN195" s="2">
        <f t="shared" si="356"/>
        <v>0.99896547328236429</v>
      </c>
      <c r="EO195" s="2">
        <f t="shared" si="356"/>
        <v>0.99884349183143917</v>
      </c>
    </row>
    <row r="196" spans="2:145" x14ac:dyDescent="0.25">
      <c r="B196" s="2">
        <v>169</v>
      </c>
      <c r="C196" s="43">
        <v>43.063000000000002</v>
      </c>
      <c r="D196" s="43">
        <v>41.3</v>
      </c>
      <c r="E196" s="43">
        <v>40.383000000000003</v>
      </c>
      <c r="F196" s="43">
        <v>40.232999999999997</v>
      </c>
      <c r="G196" s="43">
        <v>43.267000000000003</v>
      </c>
      <c r="H196" s="43">
        <v>45.9</v>
      </c>
      <c r="I196" s="43">
        <v>45.716999999999999</v>
      </c>
      <c r="J196" s="43">
        <v>45.55</v>
      </c>
      <c r="K196" s="43">
        <v>44.65</v>
      </c>
      <c r="L196" s="43">
        <v>46.082999999999998</v>
      </c>
      <c r="M196" s="43">
        <v>43.183</v>
      </c>
      <c r="N196" s="43">
        <v>40.716999999999999</v>
      </c>
      <c r="O196" s="43">
        <v>42.5</v>
      </c>
      <c r="P196" s="43">
        <v>46.383000000000003</v>
      </c>
      <c r="Q196" s="43">
        <v>46.533000000000001</v>
      </c>
      <c r="S196" s="4" t="e">
        <f t="shared" si="357"/>
        <v>#N/A</v>
      </c>
      <c r="T196" s="4" t="e">
        <f t="shared" si="361"/>
        <v>#N/A</v>
      </c>
      <c r="U196" s="4" t="e">
        <f t="shared" si="362"/>
        <v>#N/A</v>
      </c>
      <c r="V196" s="4" t="e">
        <f t="shared" si="363"/>
        <v>#N/A</v>
      </c>
      <c r="W196" s="4" t="e">
        <f t="shared" si="364"/>
        <v>#N/A</v>
      </c>
      <c r="X196" s="4" t="e">
        <f t="shared" si="365"/>
        <v>#N/A</v>
      </c>
      <c r="Y196" s="4" t="e">
        <f t="shared" si="366"/>
        <v>#N/A</v>
      </c>
      <c r="Z196" s="4" t="e">
        <f t="shared" si="367"/>
        <v>#N/A</v>
      </c>
      <c r="AA196" s="4" t="e">
        <f t="shared" si="368"/>
        <v>#N/A</v>
      </c>
      <c r="AB196" s="4" t="e">
        <f t="shared" si="369"/>
        <v>#N/A</v>
      </c>
      <c r="AC196" s="4" t="e">
        <f t="shared" si="370"/>
        <v>#N/A</v>
      </c>
      <c r="AD196" s="4" t="e">
        <f t="shared" si="371"/>
        <v>#N/A</v>
      </c>
      <c r="AE196" s="4" t="e">
        <f t="shared" si="372"/>
        <v>#N/A</v>
      </c>
      <c r="AF196" s="4" t="e">
        <f t="shared" si="258"/>
        <v>#N/A</v>
      </c>
      <c r="AG196" s="4" t="e">
        <f t="shared" si="358"/>
        <v>#N/A</v>
      </c>
      <c r="AI196" s="4">
        <f t="shared" si="259"/>
        <v>0</v>
      </c>
      <c r="AJ196" s="4">
        <f t="shared" si="260"/>
        <v>0</v>
      </c>
      <c r="AK196" s="4">
        <f t="shared" si="261"/>
        <v>0</v>
      </c>
      <c r="AL196" s="4">
        <f t="shared" si="262"/>
        <v>0</v>
      </c>
      <c r="AM196" s="4">
        <f t="shared" si="263"/>
        <v>0</v>
      </c>
      <c r="AN196" s="4">
        <f t="shared" si="264"/>
        <v>0</v>
      </c>
      <c r="AO196" s="4">
        <f t="shared" si="265"/>
        <v>0</v>
      </c>
      <c r="AP196" s="4">
        <f t="shared" si="266"/>
        <v>0</v>
      </c>
      <c r="AQ196" s="4">
        <f t="shared" si="267"/>
        <v>0</v>
      </c>
      <c r="AR196" s="4">
        <f t="shared" si="268"/>
        <v>0</v>
      </c>
      <c r="AS196" s="4">
        <f t="shared" si="269"/>
        <v>0</v>
      </c>
      <c r="AT196" s="4">
        <f t="shared" si="270"/>
        <v>0</v>
      </c>
      <c r="AU196" s="4">
        <f t="shared" si="271"/>
        <v>0</v>
      </c>
      <c r="AV196" s="4">
        <f t="shared" si="272"/>
        <v>0</v>
      </c>
      <c r="AW196" s="4">
        <f t="shared" si="272"/>
        <v>0</v>
      </c>
      <c r="AY196" s="2" t="e">
        <f t="shared" si="273"/>
        <v>#N/A</v>
      </c>
      <c r="AZ196" s="2" t="e">
        <f t="shared" si="274"/>
        <v>#N/A</v>
      </c>
      <c r="BA196" s="2" t="e">
        <f t="shared" si="275"/>
        <v>#N/A</v>
      </c>
      <c r="BB196" s="2" t="e">
        <f t="shared" si="276"/>
        <v>#N/A</v>
      </c>
      <c r="BC196" s="2" t="e">
        <f t="shared" si="277"/>
        <v>#N/A</v>
      </c>
      <c r="BD196" s="2" t="e">
        <f t="shared" si="278"/>
        <v>#N/A</v>
      </c>
      <c r="BE196" s="2" t="e">
        <f t="shared" si="279"/>
        <v>#N/A</v>
      </c>
      <c r="BF196" s="2" t="e">
        <f t="shared" si="280"/>
        <v>#N/A</v>
      </c>
      <c r="BG196" s="2" t="e">
        <f t="shared" si="281"/>
        <v>#N/A</v>
      </c>
      <c r="BH196" s="2" t="e">
        <f t="shared" si="282"/>
        <v>#N/A</v>
      </c>
      <c r="BI196" s="2" t="e">
        <f t="shared" si="283"/>
        <v>#N/A</v>
      </c>
      <c r="BJ196" s="2" t="e">
        <f t="shared" si="284"/>
        <v>#N/A</v>
      </c>
      <c r="BK196" s="2" t="e">
        <f t="shared" si="285"/>
        <v>#N/A</v>
      </c>
      <c r="BL196" s="2" t="e">
        <f t="shared" si="286"/>
        <v>#N/A</v>
      </c>
      <c r="BM196" s="2" t="e">
        <f t="shared" si="286"/>
        <v>#N/A</v>
      </c>
      <c r="BO196" s="2" t="str">
        <f t="shared" si="287"/>
        <v/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59"/>
        <v/>
      </c>
      <c r="CE196" s="2" t="str">
        <f t="shared" si="301"/>
        <v/>
      </c>
      <c r="CF196" s="2" t="str">
        <f t="shared" si="302"/>
        <v/>
      </c>
      <c r="CG196" s="2" t="str">
        <f t="shared" si="303"/>
        <v/>
      </c>
      <c r="CH196" s="2" t="str">
        <f t="shared" si="304"/>
        <v/>
      </c>
      <c r="CI196" s="2" t="str">
        <f t="shared" si="305"/>
        <v/>
      </c>
      <c r="CJ196" s="2" t="str">
        <f t="shared" si="306"/>
        <v/>
      </c>
      <c r="CK196" s="2" t="str">
        <f t="shared" si="307"/>
        <v/>
      </c>
      <c r="CL196" s="2" t="str">
        <f t="shared" si="308"/>
        <v/>
      </c>
      <c r="CM196" s="2" t="str">
        <f t="shared" si="309"/>
        <v/>
      </c>
      <c r="CN196" s="2" t="str">
        <f t="shared" si="310"/>
        <v/>
      </c>
      <c r="CO196" s="2" t="str">
        <f t="shared" si="311"/>
        <v/>
      </c>
      <c r="CP196" s="2" t="str">
        <f t="shared" si="312"/>
        <v/>
      </c>
      <c r="CQ196" s="2" t="str">
        <f t="shared" si="313"/>
        <v/>
      </c>
      <c r="CR196" s="2" t="str">
        <f t="shared" si="314"/>
        <v/>
      </c>
      <c r="CS196" s="2" t="str">
        <f t="shared" si="360"/>
        <v/>
      </c>
      <c r="CU196" s="2">
        <f t="shared" si="315"/>
        <v>31.317592960141134</v>
      </c>
      <c r="CV196" s="2">
        <f t="shared" si="316"/>
        <v>30.344094984681114</v>
      </c>
      <c r="CW196" s="2">
        <f t="shared" si="317"/>
        <v>23.309196375248113</v>
      </c>
      <c r="CX196" s="2">
        <f t="shared" si="318"/>
        <v>28.141303133623182</v>
      </c>
      <c r="CY196" s="2">
        <f t="shared" si="319"/>
        <v>32.272110112626208</v>
      </c>
      <c r="CZ196" s="2">
        <f t="shared" si="320"/>
        <v>35.585470407705081</v>
      </c>
      <c r="DA196" s="2">
        <f t="shared" si="321"/>
        <v>37.209063681935639</v>
      </c>
      <c r="DB196" s="2">
        <f t="shared" si="322"/>
        <v>34.447542776908193</v>
      </c>
      <c r="DC196" s="2">
        <f t="shared" si="323"/>
        <v>34.153785544139168</v>
      </c>
      <c r="DD196" s="2">
        <f t="shared" si="324"/>
        <v>34.898247854773494</v>
      </c>
      <c r="DE196" s="2">
        <f t="shared" si="325"/>
        <v>25.378650672616672</v>
      </c>
      <c r="DF196" s="2">
        <f t="shared" si="326"/>
        <v>34.397361841233689</v>
      </c>
      <c r="DG196" s="2">
        <f t="shared" si="327"/>
        <v>39.014965217391307</v>
      </c>
      <c r="DH196" s="2">
        <f t="shared" si="328"/>
        <v>44.957105209891779</v>
      </c>
      <c r="DI196" s="2">
        <f t="shared" si="328"/>
        <v>49.985708250468221</v>
      </c>
      <c r="DK196" s="2">
        <f t="shared" si="373"/>
        <v>42.219369401249509</v>
      </c>
      <c r="DL196" s="2">
        <f t="shared" si="374"/>
        <v>40.752305858000383</v>
      </c>
      <c r="DM196" s="2">
        <f t="shared" si="331"/>
        <v>39.558446723847744</v>
      </c>
      <c r="DN196" s="2">
        <f t="shared" si="332"/>
        <v>38.536041298024031</v>
      </c>
      <c r="DO196" s="2">
        <f t="shared" si="333"/>
        <v>42.002708184287073</v>
      </c>
      <c r="DP196" s="2">
        <f t="shared" si="334"/>
        <v>43.750064273647503</v>
      </c>
      <c r="DQ196" s="2">
        <f t="shared" si="335"/>
        <v>44.257978360113469</v>
      </c>
      <c r="DR196" s="2">
        <f t="shared" si="336"/>
        <v>43.996304834042249</v>
      </c>
      <c r="DS196" s="2">
        <f t="shared" si="337"/>
        <v>44.268831525006924</v>
      </c>
      <c r="DT196" s="2">
        <f t="shared" si="338"/>
        <v>45.336634751760698</v>
      </c>
      <c r="DU196" s="2">
        <f t="shared" si="339"/>
        <v>41.478754950522585</v>
      </c>
      <c r="DV196" s="2">
        <f t="shared" si="340"/>
        <v>40.543750381367502</v>
      </c>
      <c r="DW196" s="2">
        <f t="shared" si="341"/>
        <v>42.052816843773634</v>
      </c>
      <c r="DX196" s="2">
        <f t="shared" si="342"/>
        <v>44.909451259727291</v>
      </c>
      <c r="DY196" s="2">
        <f t="shared" si="342"/>
        <v>46.188387268762568</v>
      </c>
      <c r="EA196" s="2">
        <f t="shared" si="343"/>
        <v>0.99905555354042919</v>
      </c>
      <c r="EB196" s="2">
        <f t="shared" si="344"/>
        <v>0.99903273653059643</v>
      </c>
      <c r="EC196" s="2">
        <f t="shared" si="345"/>
        <v>0.99908884568506118</v>
      </c>
      <c r="ED196" s="2">
        <f t="shared" si="346"/>
        <v>0.99912417604307702</v>
      </c>
      <c r="EE196" s="2">
        <f t="shared" si="347"/>
        <v>0.99912962591031551</v>
      </c>
      <c r="EF196" s="2">
        <f t="shared" si="348"/>
        <v>0.99917307550068379</v>
      </c>
      <c r="EG196" s="2">
        <f t="shared" si="349"/>
        <v>0.99917893058652163</v>
      </c>
      <c r="EH196" s="2">
        <f t="shared" si="350"/>
        <v>0.9991826032855099</v>
      </c>
      <c r="EI196" s="2">
        <f t="shared" si="351"/>
        <v>0.99925478519546351</v>
      </c>
      <c r="EJ196" s="2">
        <f t="shared" si="352"/>
        <v>0.99920233449392482</v>
      </c>
      <c r="EK196" s="2">
        <f t="shared" si="353"/>
        <v>0.99911709488251554</v>
      </c>
      <c r="EL196" s="2">
        <f t="shared" si="354"/>
        <v>0.99897747332878117</v>
      </c>
      <c r="EM196" s="2">
        <f t="shared" si="355"/>
        <v>0.99897517018026372</v>
      </c>
      <c r="EN196" s="2">
        <f t="shared" si="356"/>
        <v>0.9990564145280284</v>
      </c>
      <c r="EO196" s="2">
        <f t="shared" si="356"/>
        <v>0.99894514467219764</v>
      </c>
    </row>
    <row r="197" spans="2:145" x14ac:dyDescent="0.25">
      <c r="B197" s="2">
        <v>170</v>
      </c>
      <c r="C197" s="43">
        <v>42.920999999999999</v>
      </c>
      <c r="D197" s="43">
        <v>42.116999999999997</v>
      </c>
      <c r="E197" s="43">
        <v>40.883000000000003</v>
      </c>
      <c r="F197" s="43">
        <v>40.116999999999997</v>
      </c>
      <c r="G197" s="43">
        <v>43.116999999999997</v>
      </c>
      <c r="H197" s="43">
        <v>44.267000000000003</v>
      </c>
      <c r="I197" s="43">
        <v>43.917000000000002</v>
      </c>
      <c r="J197" s="43">
        <v>44.133000000000003</v>
      </c>
      <c r="K197" s="43">
        <v>45.232999999999997</v>
      </c>
      <c r="L197" s="43">
        <v>47.133000000000003</v>
      </c>
      <c r="M197" s="43">
        <v>41.9</v>
      </c>
      <c r="N197" s="43">
        <v>41.417000000000002</v>
      </c>
      <c r="O197" s="43">
        <v>42.1</v>
      </c>
      <c r="P197" s="43">
        <v>46.332999999999998</v>
      </c>
      <c r="Q197" s="43">
        <v>46.8</v>
      </c>
      <c r="S197" s="4" t="e">
        <f t="shared" si="357"/>
        <v>#N/A</v>
      </c>
      <c r="T197" s="4" t="e">
        <f t="shared" si="361"/>
        <v>#N/A</v>
      </c>
      <c r="U197" s="4" t="e">
        <f t="shared" si="362"/>
        <v>#N/A</v>
      </c>
      <c r="V197" s="4" t="e">
        <f t="shared" si="363"/>
        <v>#N/A</v>
      </c>
      <c r="W197" s="4" t="e">
        <f t="shared" si="364"/>
        <v>#N/A</v>
      </c>
      <c r="X197" s="4" t="e">
        <f t="shared" si="365"/>
        <v>#N/A</v>
      </c>
      <c r="Y197" s="4" t="e">
        <f t="shared" si="366"/>
        <v>#N/A</v>
      </c>
      <c r="Z197" s="4" t="e">
        <f t="shared" si="367"/>
        <v>#N/A</v>
      </c>
      <c r="AA197" s="4" t="e">
        <f t="shared" si="368"/>
        <v>#N/A</v>
      </c>
      <c r="AB197" s="4" t="e">
        <f t="shared" si="369"/>
        <v>#N/A</v>
      </c>
      <c r="AC197" s="4" t="e">
        <f t="shared" si="370"/>
        <v>#N/A</v>
      </c>
      <c r="AD197" s="4" t="e">
        <f t="shared" si="371"/>
        <v>#N/A</v>
      </c>
      <c r="AE197" s="4" t="e">
        <f t="shared" si="372"/>
        <v>#N/A</v>
      </c>
      <c r="AF197" s="4" t="e">
        <f t="shared" si="258"/>
        <v>#N/A</v>
      </c>
      <c r="AG197" s="4" t="e">
        <f t="shared" si="358"/>
        <v>#N/A</v>
      </c>
      <c r="AI197" s="4">
        <f t="shared" si="259"/>
        <v>0</v>
      </c>
      <c r="AJ197" s="4">
        <f t="shared" si="260"/>
        <v>0</v>
      </c>
      <c r="AK197" s="4">
        <f t="shared" si="261"/>
        <v>0</v>
      </c>
      <c r="AL197" s="4">
        <f t="shared" si="262"/>
        <v>0</v>
      </c>
      <c r="AM197" s="4">
        <f t="shared" si="263"/>
        <v>0</v>
      </c>
      <c r="AN197" s="4">
        <f t="shared" si="264"/>
        <v>0</v>
      </c>
      <c r="AO197" s="4">
        <f t="shared" si="265"/>
        <v>0</v>
      </c>
      <c r="AP197" s="4">
        <f t="shared" si="266"/>
        <v>0</v>
      </c>
      <c r="AQ197" s="4">
        <f t="shared" si="267"/>
        <v>0</v>
      </c>
      <c r="AR197" s="4">
        <f t="shared" si="268"/>
        <v>0</v>
      </c>
      <c r="AS197" s="4">
        <f t="shared" si="269"/>
        <v>0</v>
      </c>
      <c r="AT197" s="4">
        <f t="shared" si="270"/>
        <v>0</v>
      </c>
      <c r="AU197" s="4">
        <f t="shared" si="271"/>
        <v>0</v>
      </c>
      <c r="AV197" s="4">
        <f t="shared" si="272"/>
        <v>0</v>
      </c>
      <c r="AW197" s="4">
        <f t="shared" si="272"/>
        <v>0</v>
      </c>
      <c r="AY197" s="2" t="e">
        <f t="shared" si="273"/>
        <v>#N/A</v>
      </c>
      <c r="AZ197" s="2" t="e">
        <f t="shared" si="274"/>
        <v>#N/A</v>
      </c>
      <c r="BA197" s="2" t="e">
        <f t="shared" si="275"/>
        <v>#N/A</v>
      </c>
      <c r="BB197" s="2" t="e">
        <f t="shared" si="276"/>
        <v>#N/A</v>
      </c>
      <c r="BC197" s="2" t="e">
        <f t="shared" si="277"/>
        <v>#N/A</v>
      </c>
      <c r="BD197" s="2" t="e">
        <f t="shared" si="278"/>
        <v>#N/A</v>
      </c>
      <c r="BE197" s="2" t="e">
        <f t="shared" si="279"/>
        <v>#N/A</v>
      </c>
      <c r="BF197" s="2" t="e">
        <f t="shared" si="280"/>
        <v>#N/A</v>
      </c>
      <c r="BG197" s="2" t="e">
        <f t="shared" si="281"/>
        <v>#N/A</v>
      </c>
      <c r="BH197" s="2" t="e">
        <f t="shared" si="282"/>
        <v>#N/A</v>
      </c>
      <c r="BI197" s="2" t="e">
        <f t="shared" si="283"/>
        <v>#N/A</v>
      </c>
      <c r="BJ197" s="2" t="e">
        <f t="shared" si="284"/>
        <v>#N/A</v>
      </c>
      <c r="BK197" s="2" t="e">
        <f t="shared" si="285"/>
        <v>#N/A</v>
      </c>
      <c r="BL197" s="2" t="e">
        <f t="shared" si="286"/>
        <v>#N/A</v>
      </c>
      <c r="BM197" s="2" t="e">
        <f t="shared" si="286"/>
        <v>#N/A</v>
      </c>
      <c r="BO197" s="2" t="str">
        <f t="shared" si="287"/>
        <v/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59"/>
        <v/>
      </c>
      <c r="CE197" s="2" t="str">
        <f t="shared" si="301"/>
        <v/>
      </c>
      <c r="CF197" s="2" t="str">
        <f t="shared" si="302"/>
        <v/>
      </c>
      <c r="CG197" s="2" t="str">
        <f t="shared" si="303"/>
        <v/>
      </c>
      <c r="CH197" s="2" t="str">
        <f t="shared" si="304"/>
        <v/>
      </c>
      <c r="CI197" s="2" t="str">
        <f t="shared" si="305"/>
        <v/>
      </c>
      <c r="CJ197" s="2" t="str">
        <f t="shared" si="306"/>
        <v/>
      </c>
      <c r="CK197" s="2" t="str">
        <f t="shared" si="307"/>
        <v/>
      </c>
      <c r="CL197" s="2" t="str">
        <f t="shared" si="308"/>
        <v/>
      </c>
      <c r="CM197" s="2" t="str">
        <f t="shared" si="309"/>
        <v/>
      </c>
      <c r="CN197" s="2" t="str">
        <f t="shared" si="310"/>
        <v/>
      </c>
      <c r="CO197" s="2" t="str">
        <f t="shared" si="311"/>
        <v/>
      </c>
      <c r="CP197" s="2" t="str">
        <f t="shared" si="312"/>
        <v/>
      </c>
      <c r="CQ197" s="2" t="str">
        <f t="shared" si="313"/>
        <v/>
      </c>
      <c r="CR197" s="2" t="str">
        <f t="shared" si="314"/>
        <v/>
      </c>
      <c r="CS197" s="2" t="str">
        <f t="shared" si="360"/>
        <v/>
      </c>
      <c r="CU197" s="2">
        <f t="shared" si="315"/>
        <v>31.043322752325807</v>
      </c>
      <c r="CV197" s="2">
        <f t="shared" si="316"/>
        <v>30.014235800897566</v>
      </c>
      <c r="CW197" s="2">
        <f t="shared" si="317"/>
        <v>22.941550116509873</v>
      </c>
      <c r="CX197" s="2">
        <f t="shared" si="318"/>
        <v>27.850183907517327</v>
      </c>
      <c r="CY197" s="2">
        <f t="shared" si="319"/>
        <v>31.98307190709415</v>
      </c>
      <c r="CZ197" s="2">
        <f t="shared" si="320"/>
        <v>35.313106078532613</v>
      </c>
      <c r="DA197" s="2">
        <f t="shared" si="321"/>
        <v>36.93147602152213</v>
      </c>
      <c r="DB197" s="2">
        <f t="shared" si="322"/>
        <v>34.132151091059747</v>
      </c>
      <c r="DC197" s="2">
        <f t="shared" si="323"/>
        <v>33.810442592030803</v>
      </c>
      <c r="DD197" s="2">
        <f t="shared" si="324"/>
        <v>34.575675380191775</v>
      </c>
      <c r="DE197" s="2">
        <f t="shared" si="325"/>
        <v>24.975807767715665</v>
      </c>
      <c r="DF197" s="2">
        <f t="shared" si="326"/>
        <v>34.128832206600656</v>
      </c>
      <c r="DG197" s="2">
        <f t="shared" si="327"/>
        <v>38.77407391304348</v>
      </c>
      <c r="DH197" s="2">
        <f t="shared" si="328"/>
        <v>44.771184964358028</v>
      </c>
      <c r="DI197" s="2">
        <f t="shared" si="328"/>
        <v>49.862224440539862</v>
      </c>
      <c r="DK197" s="2">
        <f t="shared" si="373"/>
        <v>42.085061319934468</v>
      </c>
      <c r="DL197" s="2">
        <f t="shared" si="374"/>
        <v>40.560585378999868</v>
      </c>
      <c r="DM197" s="2">
        <f t="shared" si="331"/>
        <v>39.398680518216466</v>
      </c>
      <c r="DN197" s="2">
        <f t="shared" si="332"/>
        <v>38.376417918921234</v>
      </c>
      <c r="DO197" s="2">
        <f t="shared" si="333"/>
        <v>41.840601381992315</v>
      </c>
      <c r="DP197" s="2">
        <f t="shared" si="334"/>
        <v>43.582754683178706</v>
      </c>
      <c r="DQ197" s="2">
        <f t="shared" si="335"/>
        <v>44.072253694651806</v>
      </c>
      <c r="DR197" s="2">
        <f t="shared" si="336"/>
        <v>43.805674451746732</v>
      </c>
      <c r="DS197" s="2">
        <f t="shared" si="337"/>
        <v>44.053785073380297</v>
      </c>
      <c r="DT197" s="2">
        <f t="shared" si="338"/>
        <v>45.147668822780851</v>
      </c>
      <c r="DU197" s="2">
        <f t="shared" si="339"/>
        <v>41.288084190745352</v>
      </c>
      <c r="DV197" s="2">
        <f t="shared" si="340"/>
        <v>40.361936165655578</v>
      </c>
      <c r="DW197" s="2">
        <f t="shared" si="341"/>
        <v>41.854578334635669</v>
      </c>
      <c r="DX197" s="2">
        <f t="shared" si="342"/>
        <v>44.731010810141861</v>
      </c>
      <c r="DY197" s="2">
        <f t="shared" si="342"/>
        <v>46.023222705512026</v>
      </c>
      <c r="EA197" s="2">
        <f t="shared" si="343"/>
        <v>0.99913858300702241</v>
      </c>
      <c r="EB197" s="2">
        <f t="shared" si="344"/>
        <v>0.99911777014595426</v>
      </c>
      <c r="EC197" s="2">
        <f t="shared" si="345"/>
        <v>0.99916895076181689</v>
      </c>
      <c r="ED197" s="2">
        <f t="shared" si="346"/>
        <v>0.99920117749824833</v>
      </c>
      <c r="EE197" s="2">
        <f t="shared" si="347"/>
        <v>0.99920614860000601</v>
      </c>
      <c r="EF197" s="2">
        <f t="shared" si="348"/>
        <v>0.99924578101602524</v>
      </c>
      <c r="EG197" s="2">
        <f t="shared" si="349"/>
        <v>0.99925112169217467</v>
      </c>
      <c r="EH197" s="2">
        <f t="shared" si="350"/>
        <v>0.99925447171640802</v>
      </c>
      <c r="EI197" s="2">
        <f t="shared" si="351"/>
        <v>0.99932031145287536</v>
      </c>
      <c r="EJ197" s="2">
        <f t="shared" si="352"/>
        <v>0.99927246934987224</v>
      </c>
      <c r="EK197" s="2">
        <f t="shared" si="353"/>
        <v>0.99919471840356067</v>
      </c>
      <c r="EL197" s="2">
        <f t="shared" si="354"/>
        <v>0.99906736068157997</v>
      </c>
      <c r="EM197" s="2">
        <f t="shared" si="355"/>
        <v>0.99906525980672201</v>
      </c>
      <c r="EN197" s="2">
        <f t="shared" si="356"/>
        <v>0.99913936836750905</v>
      </c>
      <c r="EO197" s="2">
        <f t="shared" si="356"/>
        <v>0.99903787120630472</v>
      </c>
    </row>
    <row r="198" spans="2:145" x14ac:dyDescent="0.25">
      <c r="B198" s="2">
        <v>171</v>
      </c>
      <c r="C198" s="43">
        <v>41.603000000000002</v>
      </c>
      <c r="D198" s="43">
        <v>41.033000000000001</v>
      </c>
      <c r="E198" s="43">
        <v>39.667000000000002</v>
      </c>
      <c r="F198" s="43">
        <v>39.966999999999999</v>
      </c>
      <c r="G198" s="43">
        <v>42.683</v>
      </c>
      <c r="H198" s="43">
        <v>44.716999999999999</v>
      </c>
      <c r="I198" s="43">
        <v>45.966999999999999</v>
      </c>
      <c r="J198" s="43">
        <v>44.5</v>
      </c>
      <c r="K198" s="43">
        <v>45.517000000000003</v>
      </c>
      <c r="L198" s="43">
        <v>45.033000000000001</v>
      </c>
      <c r="M198" s="43">
        <v>42.667000000000002</v>
      </c>
      <c r="N198" s="43">
        <v>41.466999999999999</v>
      </c>
      <c r="O198" s="43">
        <v>42.517000000000003</v>
      </c>
      <c r="P198" s="43">
        <v>45.267000000000003</v>
      </c>
      <c r="Q198" s="43">
        <v>46.267000000000003</v>
      </c>
      <c r="S198" s="4" t="e">
        <f t="shared" si="357"/>
        <v>#N/A</v>
      </c>
      <c r="T198" s="4" t="e">
        <f t="shared" si="361"/>
        <v>#N/A</v>
      </c>
      <c r="U198" s="4" t="e">
        <f t="shared" si="362"/>
        <v>#N/A</v>
      </c>
      <c r="V198" s="4" t="e">
        <f t="shared" si="363"/>
        <v>#N/A</v>
      </c>
      <c r="W198" s="4" t="e">
        <f t="shared" si="364"/>
        <v>#N/A</v>
      </c>
      <c r="X198" s="4" t="e">
        <f t="shared" si="365"/>
        <v>#N/A</v>
      </c>
      <c r="Y198" s="4" t="e">
        <f t="shared" si="366"/>
        <v>#N/A</v>
      </c>
      <c r="Z198" s="4" t="e">
        <f t="shared" si="367"/>
        <v>#N/A</v>
      </c>
      <c r="AA198" s="4" t="e">
        <f t="shared" si="368"/>
        <v>#N/A</v>
      </c>
      <c r="AB198" s="4" t="e">
        <f t="shared" si="369"/>
        <v>#N/A</v>
      </c>
      <c r="AC198" s="4" t="e">
        <f t="shared" si="370"/>
        <v>#N/A</v>
      </c>
      <c r="AD198" s="4" t="e">
        <f t="shared" si="371"/>
        <v>#N/A</v>
      </c>
      <c r="AE198" s="4" t="e">
        <f t="shared" si="372"/>
        <v>#N/A</v>
      </c>
      <c r="AF198" s="4" t="e">
        <f t="shared" si="258"/>
        <v>#N/A</v>
      </c>
      <c r="AG198" s="4" t="e">
        <f t="shared" si="358"/>
        <v>#N/A</v>
      </c>
      <c r="AI198" s="4">
        <f t="shared" si="259"/>
        <v>0</v>
      </c>
      <c r="AJ198" s="4">
        <f t="shared" si="260"/>
        <v>0</v>
      </c>
      <c r="AK198" s="4">
        <f t="shared" si="261"/>
        <v>0</v>
      </c>
      <c r="AL198" s="4">
        <f t="shared" si="262"/>
        <v>0</v>
      </c>
      <c r="AM198" s="4">
        <f t="shared" si="263"/>
        <v>0</v>
      </c>
      <c r="AN198" s="4">
        <f t="shared" si="264"/>
        <v>0</v>
      </c>
      <c r="AO198" s="4">
        <f t="shared" si="265"/>
        <v>0</v>
      </c>
      <c r="AP198" s="4">
        <f t="shared" si="266"/>
        <v>0</v>
      </c>
      <c r="AQ198" s="4">
        <f t="shared" si="267"/>
        <v>0</v>
      </c>
      <c r="AR198" s="4">
        <f t="shared" si="268"/>
        <v>0</v>
      </c>
      <c r="AS198" s="4">
        <f t="shared" si="269"/>
        <v>0</v>
      </c>
      <c r="AT198" s="4">
        <f t="shared" si="270"/>
        <v>0</v>
      </c>
      <c r="AU198" s="4">
        <f t="shared" si="271"/>
        <v>0</v>
      </c>
      <c r="AV198" s="4">
        <f t="shared" si="272"/>
        <v>0</v>
      </c>
      <c r="AW198" s="4">
        <f t="shared" si="272"/>
        <v>0</v>
      </c>
      <c r="AY198" s="2" t="e">
        <f t="shared" si="273"/>
        <v>#N/A</v>
      </c>
      <c r="AZ198" s="2" t="e">
        <f t="shared" si="274"/>
        <v>#N/A</v>
      </c>
      <c r="BA198" s="2" t="e">
        <f t="shared" si="275"/>
        <v>#N/A</v>
      </c>
      <c r="BB198" s="2" t="e">
        <f t="shared" si="276"/>
        <v>#N/A</v>
      </c>
      <c r="BC198" s="2" t="e">
        <f t="shared" si="277"/>
        <v>#N/A</v>
      </c>
      <c r="BD198" s="2" t="e">
        <f t="shared" si="278"/>
        <v>#N/A</v>
      </c>
      <c r="BE198" s="2" t="e">
        <f t="shared" si="279"/>
        <v>#N/A</v>
      </c>
      <c r="BF198" s="2" t="e">
        <f t="shared" si="280"/>
        <v>#N/A</v>
      </c>
      <c r="BG198" s="2" t="e">
        <f t="shared" si="281"/>
        <v>#N/A</v>
      </c>
      <c r="BH198" s="2" t="e">
        <f t="shared" si="282"/>
        <v>#N/A</v>
      </c>
      <c r="BI198" s="2" t="e">
        <f t="shared" si="283"/>
        <v>#N/A</v>
      </c>
      <c r="BJ198" s="2" t="e">
        <f t="shared" si="284"/>
        <v>#N/A</v>
      </c>
      <c r="BK198" s="2" t="e">
        <f t="shared" si="285"/>
        <v>#N/A</v>
      </c>
      <c r="BL198" s="2" t="e">
        <f t="shared" si="286"/>
        <v>#N/A</v>
      </c>
      <c r="BM198" s="2" t="e">
        <f t="shared" si="286"/>
        <v>#N/A</v>
      </c>
      <c r="BO198" s="2" t="str">
        <f t="shared" si="287"/>
        <v/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59"/>
        <v/>
      </c>
      <c r="CE198" s="2" t="str">
        <f t="shared" si="301"/>
        <v/>
      </c>
      <c r="CF198" s="2" t="str">
        <f t="shared" si="302"/>
        <v/>
      </c>
      <c r="CG198" s="2" t="str">
        <f t="shared" si="303"/>
        <v/>
      </c>
      <c r="CH198" s="2" t="str">
        <f t="shared" si="304"/>
        <v/>
      </c>
      <c r="CI198" s="2" t="str">
        <f t="shared" si="305"/>
        <v/>
      </c>
      <c r="CJ198" s="2" t="str">
        <f t="shared" si="306"/>
        <v/>
      </c>
      <c r="CK198" s="2" t="str">
        <f t="shared" si="307"/>
        <v/>
      </c>
      <c r="CL198" s="2" t="str">
        <f t="shared" si="308"/>
        <v/>
      </c>
      <c r="CM198" s="2" t="str">
        <f t="shared" si="309"/>
        <v/>
      </c>
      <c r="CN198" s="2" t="str">
        <f t="shared" si="310"/>
        <v/>
      </c>
      <c r="CO198" s="2" t="str">
        <f t="shared" si="311"/>
        <v/>
      </c>
      <c r="CP198" s="2" t="str">
        <f t="shared" si="312"/>
        <v/>
      </c>
      <c r="CQ198" s="2" t="str">
        <f t="shared" si="313"/>
        <v/>
      </c>
      <c r="CR198" s="2" t="str">
        <f t="shared" si="314"/>
        <v/>
      </c>
      <c r="CS198" s="2" t="str">
        <f t="shared" si="360"/>
        <v/>
      </c>
      <c r="CU198" s="2">
        <f t="shared" si="315"/>
        <v>30.769052544510487</v>
      </c>
      <c r="CV198" s="2">
        <f t="shared" si="316"/>
        <v>29.684376617114012</v>
      </c>
      <c r="CW198" s="2">
        <f t="shared" si="317"/>
        <v>22.573903857771633</v>
      </c>
      <c r="CX198" s="2">
        <f t="shared" si="318"/>
        <v>27.559064681411463</v>
      </c>
      <c r="CY198" s="2">
        <f t="shared" si="319"/>
        <v>31.694033701562091</v>
      </c>
      <c r="CZ198" s="2">
        <f t="shared" si="320"/>
        <v>35.040741749360144</v>
      </c>
      <c r="DA198" s="2">
        <f t="shared" si="321"/>
        <v>36.653888361108621</v>
      </c>
      <c r="DB198" s="2">
        <f t="shared" si="322"/>
        <v>33.8167594052113</v>
      </c>
      <c r="DC198" s="2">
        <f t="shared" si="323"/>
        <v>33.467099639922438</v>
      </c>
      <c r="DD198" s="2">
        <f t="shared" si="324"/>
        <v>34.253102905610056</v>
      </c>
      <c r="DE198" s="2">
        <f t="shared" si="325"/>
        <v>24.572964862814658</v>
      </c>
      <c r="DF198" s="2">
        <f t="shared" si="326"/>
        <v>33.860302571967622</v>
      </c>
      <c r="DG198" s="2">
        <f t="shared" si="327"/>
        <v>38.533182608695654</v>
      </c>
      <c r="DH198" s="2">
        <f t="shared" si="328"/>
        <v>44.585264718824277</v>
      </c>
      <c r="DI198" s="2">
        <f t="shared" si="328"/>
        <v>49.738740630611488</v>
      </c>
      <c r="DK198" s="2">
        <f t="shared" si="373"/>
        <v>41.95075323861942</v>
      </c>
      <c r="DL198" s="2">
        <f t="shared" si="374"/>
        <v>40.368864899999352</v>
      </c>
      <c r="DM198" s="2">
        <f t="shared" si="331"/>
        <v>39.238914312585194</v>
      </c>
      <c r="DN198" s="2">
        <f t="shared" si="332"/>
        <v>38.216794539818437</v>
      </c>
      <c r="DO198" s="2">
        <f t="shared" si="333"/>
        <v>41.678494579697571</v>
      </c>
      <c r="DP198" s="2">
        <f t="shared" si="334"/>
        <v>43.415445092709916</v>
      </c>
      <c r="DQ198" s="2">
        <f t="shared" si="335"/>
        <v>43.886529029190157</v>
      </c>
      <c r="DR198" s="2">
        <f t="shared" si="336"/>
        <v>43.615044069451216</v>
      </c>
      <c r="DS198" s="2">
        <f t="shared" si="337"/>
        <v>43.838738621753677</v>
      </c>
      <c r="DT198" s="2">
        <f t="shared" si="338"/>
        <v>44.958702893801004</v>
      </c>
      <c r="DU198" s="2">
        <f t="shared" si="339"/>
        <v>41.097413430968118</v>
      </c>
      <c r="DV198" s="2">
        <f t="shared" si="340"/>
        <v>40.180121949943668</v>
      </c>
      <c r="DW198" s="2">
        <f t="shared" si="341"/>
        <v>41.65633982549771</v>
      </c>
      <c r="DX198" s="2">
        <f t="shared" si="342"/>
        <v>44.55257036055643</v>
      </c>
      <c r="DY198" s="2">
        <f t="shared" si="342"/>
        <v>45.858058142261491</v>
      </c>
      <c r="EA198" s="2">
        <f t="shared" si="343"/>
        <v>0.99921431881421219</v>
      </c>
      <c r="EB198" s="2">
        <f t="shared" si="344"/>
        <v>0.9991953343467963</v>
      </c>
      <c r="EC198" s="2">
        <f t="shared" si="345"/>
        <v>0.99924201866062279</v>
      </c>
      <c r="ED198" s="2">
        <f t="shared" si="346"/>
        <v>0.99927141400903186</v>
      </c>
      <c r="EE198" s="2">
        <f t="shared" si="347"/>
        <v>0.99927594834312883</v>
      </c>
      <c r="EF198" s="2">
        <f t="shared" si="348"/>
        <v>0.99931209846009161</v>
      </c>
      <c r="EG198" s="2">
        <f t="shared" si="349"/>
        <v>0.99931696985888097</v>
      </c>
      <c r="EH198" s="2">
        <f t="shared" si="350"/>
        <v>0.9993200255190744</v>
      </c>
      <c r="EI198" s="2">
        <f t="shared" si="351"/>
        <v>0.99938007960315756</v>
      </c>
      <c r="EJ198" s="2">
        <f t="shared" si="352"/>
        <v>0.99933644168355951</v>
      </c>
      <c r="EK198" s="2">
        <f t="shared" si="353"/>
        <v>0.9992655224131316</v>
      </c>
      <c r="EL198" s="2">
        <f t="shared" si="354"/>
        <v>0.99914935302647123</v>
      </c>
      <c r="EM198" s="2">
        <f t="shared" si="355"/>
        <v>0.99914743669097017</v>
      </c>
      <c r="EN198" s="2">
        <f t="shared" si="356"/>
        <v>0.99921503518002963</v>
      </c>
      <c r="EO198" s="2">
        <f t="shared" si="356"/>
        <v>0.99912245382095</v>
      </c>
    </row>
    <row r="199" spans="2:145" x14ac:dyDescent="0.25">
      <c r="B199" s="2">
        <v>172</v>
      </c>
      <c r="C199" s="43">
        <v>43.206000000000003</v>
      </c>
      <c r="D199" s="43">
        <v>41.267000000000003</v>
      </c>
      <c r="E199" s="43">
        <v>39.9</v>
      </c>
      <c r="F199" s="43">
        <v>39.466999999999999</v>
      </c>
      <c r="G199" s="43">
        <v>43.85</v>
      </c>
      <c r="H199" s="43">
        <v>44.866999999999997</v>
      </c>
      <c r="I199" s="43">
        <v>44.366999999999997</v>
      </c>
      <c r="J199" s="43">
        <v>45.417000000000002</v>
      </c>
      <c r="K199" s="43">
        <v>45.5</v>
      </c>
      <c r="L199" s="43">
        <v>44.933</v>
      </c>
      <c r="M199" s="43">
        <v>41.866999999999997</v>
      </c>
      <c r="N199" s="43">
        <v>41.8</v>
      </c>
      <c r="O199" s="43">
        <v>42.75</v>
      </c>
      <c r="P199" s="43">
        <v>46.7</v>
      </c>
      <c r="Q199" s="43">
        <v>45.183</v>
      </c>
      <c r="S199" s="4" t="e">
        <f t="shared" si="357"/>
        <v>#N/A</v>
      </c>
      <c r="T199" s="4" t="e">
        <f t="shared" si="361"/>
        <v>#N/A</v>
      </c>
      <c r="U199" s="4" t="e">
        <f t="shared" si="362"/>
        <v>#N/A</v>
      </c>
      <c r="V199" s="4" t="e">
        <f t="shared" si="363"/>
        <v>#N/A</v>
      </c>
      <c r="W199" s="4" t="e">
        <f t="shared" si="364"/>
        <v>#N/A</v>
      </c>
      <c r="X199" s="4" t="e">
        <f t="shared" si="365"/>
        <v>#N/A</v>
      </c>
      <c r="Y199" s="4" t="e">
        <f t="shared" si="366"/>
        <v>#N/A</v>
      </c>
      <c r="Z199" s="4" t="e">
        <f t="shared" si="367"/>
        <v>#N/A</v>
      </c>
      <c r="AA199" s="4" t="e">
        <f t="shared" si="368"/>
        <v>#N/A</v>
      </c>
      <c r="AB199" s="4" t="e">
        <f t="shared" si="369"/>
        <v>#N/A</v>
      </c>
      <c r="AC199" s="4" t="e">
        <f t="shared" si="370"/>
        <v>#N/A</v>
      </c>
      <c r="AD199" s="4" t="e">
        <f t="shared" si="371"/>
        <v>#N/A</v>
      </c>
      <c r="AE199" s="4" t="e">
        <f t="shared" si="372"/>
        <v>#N/A</v>
      </c>
      <c r="AF199" s="4" t="e">
        <f t="shared" si="258"/>
        <v>#N/A</v>
      </c>
      <c r="AG199" s="4" t="e">
        <f t="shared" si="358"/>
        <v>#N/A</v>
      </c>
      <c r="AI199" s="4">
        <f t="shared" si="259"/>
        <v>0</v>
      </c>
      <c r="AJ199" s="4">
        <f t="shared" si="260"/>
        <v>0</v>
      </c>
      <c r="AK199" s="4">
        <f t="shared" si="261"/>
        <v>0</v>
      </c>
      <c r="AL199" s="4">
        <f t="shared" si="262"/>
        <v>0</v>
      </c>
      <c r="AM199" s="4">
        <f t="shared" si="263"/>
        <v>0</v>
      </c>
      <c r="AN199" s="4">
        <f t="shared" si="264"/>
        <v>0</v>
      </c>
      <c r="AO199" s="4">
        <f t="shared" si="265"/>
        <v>0</v>
      </c>
      <c r="AP199" s="4">
        <f t="shared" si="266"/>
        <v>0</v>
      </c>
      <c r="AQ199" s="4">
        <f t="shared" si="267"/>
        <v>0</v>
      </c>
      <c r="AR199" s="4">
        <f t="shared" si="268"/>
        <v>0</v>
      </c>
      <c r="AS199" s="4">
        <f t="shared" si="269"/>
        <v>0</v>
      </c>
      <c r="AT199" s="4">
        <f t="shared" si="270"/>
        <v>0</v>
      </c>
      <c r="AU199" s="4">
        <f t="shared" si="271"/>
        <v>0</v>
      </c>
      <c r="AV199" s="4">
        <f t="shared" si="272"/>
        <v>0</v>
      </c>
      <c r="AW199" s="4">
        <f t="shared" si="272"/>
        <v>0</v>
      </c>
      <c r="AY199" s="2" t="e">
        <f t="shared" si="273"/>
        <v>#N/A</v>
      </c>
      <c r="AZ199" s="2" t="e">
        <f t="shared" si="274"/>
        <v>#N/A</v>
      </c>
      <c r="BA199" s="2" t="e">
        <f t="shared" si="275"/>
        <v>#N/A</v>
      </c>
      <c r="BB199" s="2" t="e">
        <f t="shared" si="276"/>
        <v>#N/A</v>
      </c>
      <c r="BC199" s="2" t="e">
        <f t="shared" si="277"/>
        <v>#N/A</v>
      </c>
      <c r="BD199" s="2" t="e">
        <f t="shared" si="278"/>
        <v>#N/A</v>
      </c>
      <c r="BE199" s="2" t="e">
        <f t="shared" si="279"/>
        <v>#N/A</v>
      </c>
      <c r="BF199" s="2" t="e">
        <f t="shared" si="280"/>
        <v>#N/A</v>
      </c>
      <c r="BG199" s="2" t="e">
        <f t="shared" si="281"/>
        <v>#N/A</v>
      </c>
      <c r="BH199" s="2" t="e">
        <f t="shared" si="282"/>
        <v>#N/A</v>
      </c>
      <c r="BI199" s="2" t="e">
        <f t="shared" si="283"/>
        <v>#N/A</v>
      </c>
      <c r="BJ199" s="2" t="e">
        <f t="shared" si="284"/>
        <v>#N/A</v>
      </c>
      <c r="BK199" s="2" t="e">
        <f t="shared" si="285"/>
        <v>#N/A</v>
      </c>
      <c r="BL199" s="2" t="e">
        <f t="shared" si="286"/>
        <v>#N/A</v>
      </c>
      <c r="BM199" s="2" t="e">
        <f t="shared" si="286"/>
        <v>#N/A</v>
      </c>
      <c r="BO199" s="2" t="str">
        <f t="shared" si="287"/>
        <v/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59"/>
        <v/>
      </c>
      <c r="CE199" s="2" t="str">
        <f t="shared" si="301"/>
        <v/>
      </c>
      <c r="CF199" s="2" t="str">
        <f t="shared" si="302"/>
        <v/>
      </c>
      <c r="CG199" s="2" t="str">
        <f t="shared" si="303"/>
        <v/>
      </c>
      <c r="CH199" s="2" t="str">
        <f t="shared" si="304"/>
        <v/>
      </c>
      <c r="CI199" s="2" t="str">
        <f t="shared" si="305"/>
        <v/>
      </c>
      <c r="CJ199" s="2" t="str">
        <f t="shared" si="306"/>
        <v/>
      </c>
      <c r="CK199" s="2" t="str">
        <f t="shared" si="307"/>
        <v/>
      </c>
      <c r="CL199" s="2" t="str">
        <f t="shared" si="308"/>
        <v/>
      </c>
      <c r="CM199" s="2" t="str">
        <f t="shared" si="309"/>
        <v/>
      </c>
      <c r="CN199" s="2" t="str">
        <f t="shared" si="310"/>
        <v/>
      </c>
      <c r="CO199" s="2" t="str">
        <f t="shared" si="311"/>
        <v/>
      </c>
      <c r="CP199" s="2" t="str">
        <f t="shared" si="312"/>
        <v/>
      </c>
      <c r="CQ199" s="2" t="str">
        <f t="shared" si="313"/>
        <v/>
      </c>
      <c r="CR199" s="2" t="str">
        <f t="shared" si="314"/>
        <v/>
      </c>
      <c r="CS199" s="2" t="str">
        <f t="shared" si="360"/>
        <v/>
      </c>
      <c r="CU199" s="2">
        <f t="shared" si="315"/>
        <v>30.49478233669516</v>
      </c>
      <c r="CV199" s="2">
        <f t="shared" si="316"/>
        <v>29.354517433330464</v>
      </c>
      <c r="CW199" s="2">
        <f t="shared" si="317"/>
        <v>22.206257599033393</v>
      </c>
      <c r="CX199" s="2">
        <f t="shared" si="318"/>
        <v>27.2679454553056</v>
      </c>
      <c r="CY199" s="2">
        <f t="shared" si="319"/>
        <v>31.404995496030025</v>
      </c>
      <c r="CZ199" s="2">
        <f t="shared" si="320"/>
        <v>34.768377420187676</v>
      </c>
      <c r="DA199" s="2">
        <f t="shared" si="321"/>
        <v>36.376300700695111</v>
      </c>
      <c r="DB199" s="2">
        <f t="shared" si="322"/>
        <v>33.501367719362847</v>
      </c>
      <c r="DC199" s="2">
        <f t="shared" si="323"/>
        <v>33.123756687814065</v>
      </c>
      <c r="DD199" s="2">
        <f t="shared" si="324"/>
        <v>33.930530431028345</v>
      </c>
      <c r="DE199" s="2">
        <f t="shared" si="325"/>
        <v>24.170121957913636</v>
      </c>
      <c r="DF199" s="2">
        <f t="shared" si="326"/>
        <v>33.591772937334589</v>
      </c>
      <c r="DG199" s="2">
        <f t="shared" si="327"/>
        <v>38.292291304347827</v>
      </c>
      <c r="DH199" s="2">
        <f t="shared" si="328"/>
        <v>44.399344473290533</v>
      </c>
      <c r="DI199" s="2">
        <f t="shared" si="328"/>
        <v>49.615256820683129</v>
      </c>
      <c r="DK199" s="2">
        <f t="shared" si="373"/>
        <v>41.816445157304379</v>
      </c>
      <c r="DL199" s="2">
        <f t="shared" si="374"/>
        <v>40.177144420998829</v>
      </c>
      <c r="DM199" s="2">
        <f t="shared" si="331"/>
        <v>39.079148106953923</v>
      </c>
      <c r="DN199" s="2">
        <f t="shared" si="332"/>
        <v>38.057171160715633</v>
      </c>
      <c r="DO199" s="2">
        <f t="shared" si="333"/>
        <v>41.516387777402819</v>
      </c>
      <c r="DP199" s="2">
        <f t="shared" si="334"/>
        <v>43.248135502241119</v>
      </c>
      <c r="DQ199" s="2">
        <f t="shared" si="335"/>
        <v>43.700804363728501</v>
      </c>
      <c r="DR199" s="2">
        <f t="shared" si="336"/>
        <v>43.424413687155699</v>
      </c>
      <c r="DS199" s="2">
        <f t="shared" si="337"/>
        <v>43.62369217012705</v>
      </c>
      <c r="DT199" s="2">
        <f t="shared" si="338"/>
        <v>44.769736964821156</v>
      </c>
      <c r="DU199" s="2">
        <f t="shared" si="339"/>
        <v>40.906742671190884</v>
      </c>
      <c r="DV199" s="2">
        <f t="shared" si="340"/>
        <v>39.998307734231744</v>
      </c>
      <c r="DW199" s="2">
        <f t="shared" si="341"/>
        <v>41.458101316359752</v>
      </c>
      <c r="DX199" s="2">
        <f t="shared" si="342"/>
        <v>44.374129910971007</v>
      </c>
      <c r="DY199" s="2">
        <f t="shared" si="342"/>
        <v>45.692893579010956</v>
      </c>
      <c r="EA199" s="2">
        <f t="shared" si="343"/>
        <v>0.99928340070275068</v>
      </c>
      <c r="EB199" s="2">
        <f t="shared" si="344"/>
        <v>0.99926608423962326</v>
      </c>
      <c r="EC199" s="2">
        <f t="shared" si="345"/>
        <v>0.99930866669457696</v>
      </c>
      <c r="ED199" s="2">
        <f t="shared" si="346"/>
        <v>0.9993354790779464</v>
      </c>
      <c r="EE199" s="2">
        <f t="shared" si="347"/>
        <v>0.99933961496840962</v>
      </c>
      <c r="EF199" s="2">
        <f t="shared" si="348"/>
        <v>0.99937258836329823</v>
      </c>
      <c r="EG199" s="2">
        <f t="shared" si="349"/>
        <v>0.99937703166776393</v>
      </c>
      <c r="EH199" s="2">
        <f t="shared" si="350"/>
        <v>0.99937981879723103</v>
      </c>
      <c r="EI199" s="2">
        <f t="shared" si="351"/>
        <v>0.99943459503780718</v>
      </c>
      <c r="EJ199" s="2">
        <f t="shared" si="352"/>
        <v>0.99939479228724071</v>
      </c>
      <c r="EK199" s="2">
        <f t="shared" si="353"/>
        <v>0.9993301051868454</v>
      </c>
      <c r="EL199" s="2">
        <f t="shared" si="354"/>
        <v>0.99922414266852944</v>
      </c>
      <c r="EM199" s="2">
        <f t="shared" si="355"/>
        <v>0.99922239468783092</v>
      </c>
      <c r="EN199" s="2">
        <f t="shared" si="356"/>
        <v>0.99928405412644106</v>
      </c>
      <c r="EO199" s="2">
        <f t="shared" si="356"/>
        <v>0.9991996065706511</v>
      </c>
    </row>
    <row r="200" spans="2:145" x14ac:dyDescent="0.25">
      <c r="B200" s="2">
        <v>173</v>
      </c>
      <c r="C200" s="43">
        <v>42.587000000000003</v>
      </c>
      <c r="D200" s="43">
        <v>40.683</v>
      </c>
      <c r="E200" s="43">
        <v>41.082999999999998</v>
      </c>
      <c r="F200" s="43">
        <v>38.299999999999997</v>
      </c>
      <c r="G200" s="43">
        <v>42.366999999999997</v>
      </c>
      <c r="H200" s="43">
        <v>44.15</v>
      </c>
      <c r="I200" s="43">
        <v>44.65</v>
      </c>
      <c r="J200" s="43">
        <v>44.832999999999998</v>
      </c>
      <c r="K200" s="43">
        <v>44.7</v>
      </c>
      <c r="L200" s="43">
        <v>46.667000000000002</v>
      </c>
      <c r="M200" s="43">
        <v>41.866999999999997</v>
      </c>
      <c r="N200" s="43">
        <v>42.3</v>
      </c>
      <c r="O200" s="43">
        <v>42.2</v>
      </c>
      <c r="P200" s="43">
        <v>45.85</v>
      </c>
      <c r="Q200" s="43">
        <v>45.95</v>
      </c>
      <c r="S200" s="4" t="e">
        <f t="shared" si="357"/>
        <v>#N/A</v>
      </c>
      <c r="T200" s="4" t="e">
        <f t="shared" si="361"/>
        <v>#N/A</v>
      </c>
      <c r="U200" s="4" t="e">
        <f t="shared" si="362"/>
        <v>#N/A</v>
      </c>
      <c r="V200" s="4" t="e">
        <f t="shared" si="363"/>
        <v>#N/A</v>
      </c>
      <c r="W200" s="4" t="e">
        <f t="shared" si="364"/>
        <v>#N/A</v>
      </c>
      <c r="X200" s="4" t="e">
        <f t="shared" si="365"/>
        <v>#N/A</v>
      </c>
      <c r="Y200" s="4" t="e">
        <f t="shared" si="366"/>
        <v>#N/A</v>
      </c>
      <c r="Z200" s="4" t="e">
        <f t="shared" si="367"/>
        <v>#N/A</v>
      </c>
      <c r="AA200" s="4" t="e">
        <f t="shared" si="368"/>
        <v>#N/A</v>
      </c>
      <c r="AB200" s="4" t="e">
        <f t="shared" si="369"/>
        <v>#N/A</v>
      </c>
      <c r="AC200" s="4" t="e">
        <f t="shared" si="370"/>
        <v>#N/A</v>
      </c>
      <c r="AD200" s="4" t="e">
        <f t="shared" si="371"/>
        <v>#N/A</v>
      </c>
      <c r="AE200" s="4" t="e">
        <f t="shared" si="372"/>
        <v>#N/A</v>
      </c>
      <c r="AF200" s="4" t="e">
        <f t="shared" si="258"/>
        <v>#N/A</v>
      </c>
      <c r="AG200" s="4" t="e">
        <f t="shared" si="358"/>
        <v>#N/A</v>
      </c>
      <c r="AI200" s="4">
        <f t="shared" si="259"/>
        <v>0</v>
      </c>
      <c r="AJ200" s="4">
        <f t="shared" si="260"/>
        <v>0</v>
      </c>
      <c r="AK200" s="4">
        <f t="shared" si="261"/>
        <v>0</v>
      </c>
      <c r="AL200" s="4">
        <f t="shared" si="262"/>
        <v>0</v>
      </c>
      <c r="AM200" s="4">
        <f t="shared" si="263"/>
        <v>0</v>
      </c>
      <c r="AN200" s="4">
        <f t="shared" si="264"/>
        <v>0</v>
      </c>
      <c r="AO200" s="4">
        <f t="shared" si="265"/>
        <v>0</v>
      </c>
      <c r="AP200" s="4">
        <f t="shared" si="266"/>
        <v>0</v>
      </c>
      <c r="AQ200" s="4">
        <f t="shared" si="267"/>
        <v>0</v>
      </c>
      <c r="AR200" s="4">
        <f t="shared" si="268"/>
        <v>0</v>
      </c>
      <c r="AS200" s="4">
        <f t="shared" si="269"/>
        <v>0</v>
      </c>
      <c r="AT200" s="4">
        <f t="shared" si="270"/>
        <v>0</v>
      </c>
      <c r="AU200" s="4">
        <f t="shared" si="271"/>
        <v>0</v>
      </c>
      <c r="AV200" s="4">
        <f t="shared" si="272"/>
        <v>0</v>
      </c>
      <c r="AW200" s="4">
        <f t="shared" si="272"/>
        <v>0</v>
      </c>
      <c r="AY200" s="2" t="e">
        <f t="shared" si="273"/>
        <v>#N/A</v>
      </c>
      <c r="AZ200" s="2" t="e">
        <f t="shared" si="274"/>
        <v>#N/A</v>
      </c>
      <c r="BA200" s="2" t="e">
        <f t="shared" si="275"/>
        <v>#N/A</v>
      </c>
      <c r="BB200" s="2" t="e">
        <f t="shared" si="276"/>
        <v>#N/A</v>
      </c>
      <c r="BC200" s="2" t="e">
        <f t="shared" si="277"/>
        <v>#N/A</v>
      </c>
      <c r="BD200" s="2" t="e">
        <f t="shared" si="278"/>
        <v>#N/A</v>
      </c>
      <c r="BE200" s="2" t="e">
        <f t="shared" si="279"/>
        <v>#N/A</v>
      </c>
      <c r="BF200" s="2" t="e">
        <f t="shared" si="280"/>
        <v>#N/A</v>
      </c>
      <c r="BG200" s="2" t="e">
        <f t="shared" si="281"/>
        <v>#N/A</v>
      </c>
      <c r="BH200" s="2" t="e">
        <f t="shared" si="282"/>
        <v>#N/A</v>
      </c>
      <c r="BI200" s="2" t="e">
        <f t="shared" si="283"/>
        <v>#N/A</v>
      </c>
      <c r="BJ200" s="2" t="e">
        <f t="shared" si="284"/>
        <v>#N/A</v>
      </c>
      <c r="BK200" s="2" t="e">
        <f t="shared" si="285"/>
        <v>#N/A</v>
      </c>
      <c r="BL200" s="2" t="e">
        <f t="shared" si="286"/>
        <v>#N/A</v>
      </c>
      <c r="BM200" s="2" t="e">
        <f t="shared" si="286"/>
        <v>#N/A</v>
      </c>
      <c r="BO200" s="2" t="str">
        <f t="shared" si="287"/>
        <v/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59"/>
        <v/>
      </c>
      <c r="CE200" s="2" t="str">
        <f t="shared" si="301"/>
        <v/>
      </c>
      <c r="CF200" s="2" t="str">
        <f t="shared" si="302"/>
        <v/>
      </c>
      <c r="CG200" s="2" t="str">
        <f t="shared" si="303"/>
        <v/>
      </c>
      <c r="CH200" s="2" t="str">
        <f t="shared" si="304"/>
        <v/>
      </c>
      <c r="CI200" s="2" t="str">
        <f t="shared" si="305"/>
        <v/>
      </c>
      <c r="CJ200" s="2" t="str">
        <f t="shared" si="306"/>
        <v/>
      </c>
      <c r="CK200" s="2" t="str">
        <f t="shared" si="307"/>
        <v/>
      </c>
      <c r="CL200" s="2" t="str">
        <f t="shared" si="308"/>
        <v/>
      </c>
      <c r="CM200" s="2" t="str">
        <f t="shared" si="309"/>
        <v/>
      </c>
      <c r="CN200" s="2" t="str">
        <f t="shared" si="310"/>
        <v/>
      </c>
      <c r="CO200" s="2" t="str">
        <f t="shared" si="311"/>
        <v/>
      </c>
      <c r="CP200" s="2" t="str">
        <f t="shared" si="312"/>
        <v/>
      </c>
      <c r="CQ200" s="2" t="str">
        <f t="shared" si="313"/>
        <v/>
      </c>
      <c r="CR200" s="2" t="str">
        <f t="shared" si="314"/>
        <v/>
      </c>
      <c r="CS200" s="2" t="str">
        <f t="shared" si="360"/>
        <v/>
      </c>
      <c r="CU200" s="2">
        <f t="shared" si="315"/>
        <v>30.220512128879832</v>
      </c>
      <c r="CV200" s="2">
        <f t="shared" si="316"/>
        <v>29.02465824954691</v>
      </c>
      <c r="CW200" s="2">
        <f t="shared" si="317"/>
        <v>21.838611340295152</v>
      </c>
      <c r="CX200" s="2">
        <f t="shared" si="318"/>
        <v>26.976826229199737</v>
      </c>
      <c r="CY200" s="2">
        <f t="shared" si="319"/>
        <v>31.115957290497967</v>
      </c>
      <c r="CZ200" s="2">
        <f t="shared" si="320"/>
        <v>34.496013091015215</v>
      </c>
      <c r="DA200" s="2">
        <f t="shared" si="321"/>
        <v>36.098713040281602</v>
      </c>
      <c r="DB200" s="2">
        <f t="shared" si="322"/>
        <v>33.1859760335144</v>
      </c>
      <c r="DC200" s="2">
        <f t="shared" si="323"/>
        <v>32.7804137357057</v>
      </c>
      <c r="DD200" s="2">
        <f t="shared" si="324"/>
        <v>33.607957956446626</v>
      </c>
      <c r="DE200" s="2">
        <f t="shared" si="325"/>
        <v>23.767279053012629</v>
      </c>
      <c r="DF200" s="2">
        <f t="shared" si="326"/>
        <v>33.323243302701563</v>
      </c>
      <c r="DG200" s="2">
        <f t="shared" si="327"/>
        <v>38.051400000000001</v>
      </c>
      <c r="DH200" s="2">
        <f t="shared" si="328"/>
        <v>44.213424227756782</v>
      </c>
      <c r="DI200" s="2">
        <f t="shared" si="328"/>
        <v>49.491773010754763</v>
      </c>
      <c r="DK200" s="2">
        <f t="shared" si="373"/>
        <v>41.682137075989331</v>
      </c>
      <c r="DL200" s="2">
        <f t="shared" si="374"/>
        <v>39.985423941998313</v>
      </c>
      <c r="DM200" s="2">
        <f t="shared" si="331"/>
        <v>38.919381901322652</v>
      </c>
      <c r="DN200" s="2">
        <f t="shared" si="332"/>
        <v>37.897547781612836</v>
      </c>
      <c r="DO200" s="2">
        <f t="shared" si="333"/>
        <v>41.354280975108068</v>
      </c>
      <c r="DP200" s="2">
        <f t="shared" si="334"/>
        <v>43.080825911772322</v>
      </c>
      <c r="DQ200" s="2">
        <f t="shared" si="335"/>
        <v>43.515079698266845</v>
      </c>
      <c r="DR200" s="2">
        <f t="shared" si="336"/>
        <v>43.233783304860182</v>
      </c>
      <c r="DS200" s="2">
        <f t="shared" si="337"/>
        <v>43.408645718500431</v>
      </c>
      <c r="DT200" s="2">
        <f t="shared" si="338"/>
        <v>44.580771035841302</v>
      </c>
      <c r="DU200" s="2">
        <f t="shared" si="339"/>
        <v>40.71607191141365</v>
      </c>
      <c r="DV200" s="2">
        <f t="shared" si="340"/>
        <v>39.816493518519835</v>
      </c>
      <c r="DW200" s="2">
        <f t="shared" si="341"/>
        <v>41.259862807221793</v>
      </c>
      <c r="DX200" s="2">
        <f t="shared" si="342"/>
        <v>44.19568946138557</v>
      </c>
      <c r="DY200" s="2">
        <f t="shared" si="342"/>
        <v>45.527729015760414</v>
      </c>
      <c r="EA200" s="2">
        <f t="shared" si="343"/>
        <v>0.99934641246279798</v>
      </c>
      <c r="EB200" s="2">
        <f t="shared" si="344"/>
        <v>0.99933061764490438</v>
      </c>
      <c r="EC200" s="2">
        <f t="shared" si="345"/>
        <v>0.99936945817608991</v>
      </c>
      <c r="ED200" s="2">
        <f t="shared" si="346"/>
        <v>0.99939391427788937</v>
      </c>
      <c r="EE200" s="2">
        <f t="shared" si="347"/>
        <v>0.99939768669458784</v>
      </c>
      <c r="EF200" s="2">
        <f t="shared" si="348"/>
        <v>0.99942776219595975</v>
      </c>
      <c r="EG200" s="2">
        <f t="shared" si="349"/>
        <v>0.99943181498366995</v>
      </c>
      <c r="EH200" s="2">
        <f t="shared" si="350"/>
        <v>0.99943435715401907</v>
      </c>
      <c r="EI200" s="2">
        <f t="shared" si="351"/>
        <v>0.999484318890973</v>
      </c>
      <c r="EJ200" s="2">
        <f t="shared" si="352"/>
        <v>0.99944801461173116</v>
      </c>
      <c r="EK200" s="2">
        <f t="shared" si="353"/>
        <v>0.99938901265545299</v>
      </c>
      <c r="EL200" s="2">
        <f t="shared" si="354"/>
        <v>0.99929236139551536</v>
      </c>
      <c r="EM200" s="2">
        <f t="shared" si="355"/>
        <v>0.99929076700024433</v>
      </c>
      <c r="EN200" s="2">
        <f t="shared" si="356"/>
        <v>0.99934700846740943</v>
      </c>
      <c r="EO200" s="2">
        <f t="shared" si="356"/>
        <v>0.99926998110441323</v>
      </c>
    </row>
    <row r="201" spans="2:145" x14ac:dyDescent="0.25">
      <c r="B201" s="2">
        <v>174</v>
      </c>
      <c r="C201" s="43">
        <v>41.110999999999997</v>
      </c>
      <c r="D201" s="43">
        <v>41.683</v>
      </c>
      <c r="E201" s="43">
        <v>39.982999999999997</v>
      </c>
      <c r="F201" s="43">
        <v>38.700000000000003</v>
      </c>
      <c r="G201" s="43">
        <v>43.55</v>
      </c>
      <c r="H201" s="43">
        <v>44.45</v>
      </c>
      <c r="I201" s="43">
        <v>45.817</v>
      </c>
      <c r="J201" s="43">
        <v>44.6</v>
      </c>
      <c r="K201" s="43">
        <v>43.383000000000003</v>
      </c>
      <c r="L201" s="43">
        <v>45.917000000000002</v>
      </c>
      <c r="M201" s="43">
        <v>41.5</v>
      </c>
      <c r="N201" s="43">
        <v>42.167000000000002</v>
      </c>
      <c r="O201" s="43">
        <v>43.167000000000002</v>
      </c>
      <c r="P201" s="43">
        <v>45.85</v>
      </c>
      <c r="Q201" s="43">
        <v>46.45</v>
      </c>
      <c r="S201" s="4" t="e">
        <f t="shared" si="357"/>
        <v>#N/A</v>
      </c>
      <c r="T201" s="4" t="e">
        <f t="shared" si="361"/>
        <v>#N/A</v>
      </c>
      <c r="U201" s="4" t="e">
        <f t="shared" si="362"/>
        <v>#N/A</v>
      </c>
      <c r="V201" s="4" t="e">
        <f t="shared" si="363"/>
        <v>#N/A</v>
      </c>
      <c r="W201" s="4" t="e">
        <f t="shared" si="364"/>
        <v>#N/A</v>
      </c>
      <c r="X201" s="4" t="e">
        <f t="shared" si="365"/>
        <v>#N/A</v>
      </c>
      <c r="Y201" s="4" t="e">
        <f t="shared" si="366"/>
        <v>#N/A</v>
      </c>
      <c r="Z201" s="4" t="e">
        <f t="shared" si="367"/>
        <v>#N/A</v>
      </c>
      <c r="AA201" s="4" t="e">
        <f t="shared" si="368"/>
        <v>#N/A</v>
      </c>
      <c r="AB201" s="4" t="e">
        <f t="shared" si="369"/>
        <v>#N/A</v>
      </c>
      <c r="AC201" s="4" t="e">
        <f t="shared" si="370"/>
        <v>#N/A</v>
      </c>
      <c r="AD201" s="4" t="e">
        <f t="shared" si="371"/>
        <v>#N/A</v>
      </c>
      <c r="AE201" s="4" t="e">
        <f t="shared" si="372"/>
        <v>#N/A</v>
      </c>
      <c r="AF201" s="4" t="e">
        <f t="shared" si="258"/>
        <v>#N/A</v>
      </c>
      <c r="AG201" s="4" t="e">
        <f t="shared" si="358"/>
        <v>#N/A</v>
      </c>
      <c r="AI201" s="4">
        <f t="shared" si="259"/>
        <v>0</v>
      </c>
      <c r="AJ201" s="4">
        <f t="shared" si="260"/>
        <v>0</v>
      </c>
      <c r="AK201" s="4">
        <f t="shared" si="261"/>
        <v>0</v>
      </c>
      <c r="AL201" s="4">
        <f t="shared" si="262"/>
        <v>0</v>
      </c>
      <c r="AM201" s="4">
        <f t="shared" si="263"/>
        <v>0</v>
      </c>
      <c r="AN201" s="4">
        <f t="shared" si="264"/>
        <v>0</v>
      </c>
      <c r="AO201" s="4">
        <f t="shared" si="265"/>
        <v>0</v>
      </c>
      <c r="AP201" s="4">
        <f t="shared" si="266"/>
        <v>0</v>
      </c>
      <c r="AQ201" s="4">
        <f t="shared" si="267"/>
        <v>0</v>
      </c>
      <c r="AR201" s="4">
        <f t="shared" si="268"/>
        <v>0</v>
      </c>
      <c r="AS201" s="4">
        <f t="shared" si="269"/>
        <v>0</v>
      </c>
      <c r="AT201" s="4">
        <f t="shared" si="270"/>
        <v>0</v>
      </c>
      <c r="AU201" s="4">
        <f t="shared" si="271"/>
        <v>0</v>
      </c>
      <c r="AV201" s="4">
        <f t="shared" si="272"/>
        <v>0</v>
      </c>
      <c r="AW201" s="4">
        <f t="shared" si="272"/>
        <v>0</v>
      </c>
      <c r="AY201" s="2" t="e">
        <f t="shared" si="273"/>
        <v>#N/A</v>
      </c>
      <c r="AZ201" s="2" t="e">
        <f t="shared" si="274"/>
        <v>#N/A</v>
      </c>
      <c r="BA201" s="2" t="e">
        <f t="shared" si="275"/>
        <v>#N/A</v>
      </c>
      <c r="BB201" s="2" t="e">
        <f t="shared" si="276"/>
        <v>#N/A</v>
      </c>
      <c r="BC201" s="2" t="e">
        <f t="shared" si="277"/>
        <v>#N/A</v>
      </c>
      <c r="BD201" s="2" t="e">
        <f t="shared" si="278"/>
        <v>#N/A</v>
      </c>
      <c r="BE201" s="2" t="e">
        <f t="shared" si="279"/>
        <v>#N/A</v>
      </c>
      <c r="BF201" s="2" t="e">
        <f t="shared" si="280"/>
        <v>#N/A</v>
      </c>
      <c r="BG201" s="2" t="e">
        <f t="shared" si="281"/>
        <v>#N/A</v>
      </c>
      <c r="BH201" s="2" t="e">
        <f t="shared" si="282"/>
        <v>#N/A</v>
      </c>
      <c r="BI201" s="2" t="e">
        <f t="shared" si="283"/>
        <v>#N/A</v>
      </c>
      <c r="BJ201" s="2" t="e">
        <f t="shared" si="284"/>
        <v>#N/A</v>
      </c>
      <c r="BK201" s="2" t="e">
        <f t="shared" si="285"/>
        <v>#N/A</v>
      </c>
      <c r="BL201" s="2" t="e">
        <f t="shared" si="286"/>
        <v>#N/A</v>
      </c>
      <c r="BM201" s="2" t="e">
        <f t="shared" si="286"/>
        <v>#N/A</v>
      </c>
      <c r="BO201" s="2" t="str">
        <f t="shared" si="287"/>
        <v/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59"/>
        <v/>
      </c>
      <c r="CE201" s="2" t="str">
        <f t="shared" si="301"/>
        <v/>
      </c>
      <c r="CF201" s="2" t="str">
        <f t="shared" si="302"/>
        <v/>
      </c>
      <c r="CG201" s="2" t="str">
        <f t="shared" si="303"/>
        <v/>
      </c>
      <c r="CH201" s="2" t="str">
        <f t="shared" si="304"/>
        <v/>
      </c>
      <c r="CI201" s="2" t="str">
        <f t="shared" si="305"/>
        <v/>
      </c>
      <c r="CJ201" s="2" t="str">
        <f t="shared" si="306"/>
        <v/>
      </c>
      <c r="CK201" s="2" t="str">
        <f t="shared" si="307"/>
        <v/>
      </c>
      <c r="CL201" s="2" t="str">
        <f t="shared" si="308"/>
        <v/>
      </c>
      <c r="CM201" s="2" t="str">
        <f t="shared" si="309"/>
        <v/>
      </c>
      <c r="CN201" s="2" t="str">
        <f t="shared" si="310"/>
        <v/>
      </c>
      <c r="CO201" s="2" t="str">
        <f t="shared" si="311"/>
        <v/>
      </c>
      <c r="CP201" s="2" t="str">
        <f t="shared" si="312"/>
        <v/>
      </c>
      <c r="CQ201" s="2" t="str">
        <f t="shared" si="313"/>
        <v/>
      </c>
      <c r="CR201" s="2" t="str">
        <f t="shared" si="314"/>
        <v/>
      </c>
      <c r="CS201" s="2" t="str">
        <f t="shared" si="360"/>
        <v/>
      </c>
      <c r="CU201" s="2">
        <f t="shared" si="315"/>
        <v>29.946241921064512</v>
      </c>
      <c r="CV201" s="2">
        <f t="shared" si="316"/>
        <v>28.694799065763362</v>
      </c>
      <c r="CW201" s="2">
        <f t="shared" si="317"/>
        <v>21.470965081556912</v>
      </c>
      <c r="CX201" s="2">
        <f t="shared" si="318"/>
        <v>26.685707003093874</v>
      </c>
      <c r="CY201" s="2">
        <f t="shared" si="319"/>
        <v>30.826919084965901</v>
      </c>
      <c r="CZ201" s="2">
        <f t="shared" si="320"/>
        <v>34.223648761842746</v>
      </c>
      <c r="DA201" s="2">
        <f t="shared" si="321"/>
        <v>35.821125379868086</v>
      </c>
      <c r="DB201" s="2">
        <f t="shared" si="322"/>
        <v>32.870584347665954</v>
      </c>
      <c r="DC201" s="2">
        <f t="shared" si="323"/>
        <v>32.437070783597335</v>
      </c>
      <c r="DD201" s="2">
        <f t="shared" si="324"/>
        <v>33.285385481864907</v>
      </c>
      <c r="DE201" s="2">
        <f t="shared" si="325"/>
        <v>23.364436148111622</v>
      </c>
      <c r="DF201" s="2">
        <f t="shared" si="326"/>
        <v>33.05471366806853</v>
      </c>
      <c r="DG201" s="2">
        <f t="shared" si="327"/>
        <v>37.810508695652175</v>
      </c>
      <c r="DH201" s="2">
        <f t="shared" si="328"/>
        <v>44.027503982223031</v>
      </c>
      <c r="DI201" s="2">
        <f t="shared" si="328"/>
        <v>49.368289200826396</v>
      </c>
      <c r="DK201" s="2">
        <f t="shared" si="373"/>
        <v>41.54782899467429</v>
      </c>
      <c r="DL201" s="2">
        <f t="shared" si="374"/>
        <v>39.793703462997797</v>
      </c>
      <c r="DM201" s="2">
        <f t="shared" si="331"/>
        <v>38.75961569569138</v>
      </c>
      <c r="DN201" s="2">
        <f t="shared" si="332"/>
        <v>37.737924402510039</v>
      </c>
      <c r="DO201" s="2">
        <f t="shared" si="333"/>
        <v>41.192174172813317</v>
      </c>
      <c r="DP201" s="2">
        <f t="shared" si="334"/>
        <v>42.913516321303533</v>
      </c>
      <c r="DQ201" s="2">
        <f t="shared" si="335"/>
        <v>43.329355032805189</v>
      </c>
      <c r="DR201" s="2">
        <f t="shared" si="336"/>
        <v>43.043152922564666</v>
      </c>
      <c r="DS201" s="2">
        <f t="shared" si="337"/>
        <v>43.193599266873804</v>
      </c>
      <c r="DT201" s="2">
        <f t="shared" si="338"/>
        <v>44.391805106861455</v>
      </c>
      <c r="DU201" s="2">
        <f t="shared" si="339"/>
        <v>40.525401151636416</v>
      </c>
      <c r="DV201" s="2">
        <f t="shared" si="340"/>
        <v>39.634679302807918</v>
      </c>
      <c r="DW201" s="2">
        <f t="shared" si="341"/>
        <v>41.061624298083835</v>
      </c>
      <c r="DX201" s="2">
        <f t="shared" si="342"/>
        <v>44.017249011800146</v>
      </c>
      <c r="DY201" s="2">
        <f t="shared" si="342"/>
        <v>45.362564452509879</v>
      </c>
      <c r="EA201" s="2">
        <f t="shared" si="343"/>
        <v>0.99940388679995706</v>
      </c>
      <c r="EB201" s="2">
        <f t="shared" si="344"/>
        <v>0.99938948007783779</v>
      </c>
      <c r="EC201" s="2">
        <f t="shared" si="345"/>
        <v>0.99942490711528709</v>
      </c>
      <c r="ED201" s="2">
        <f t="shared" si="346"/>
        <v>0.99944721377233392</v>
      </c>
      <c r="EE201" s="2">
        <f t="shared" si="347"/>
        <v>0.99945065462309568</v>
      </c>
      <c r="EF201" s="2">
        <f t="shared" si="348"/>
        <v>0.99947808664131055</v>
      </c>
      <c r="EG201" s="2">
        <f t="shared" si="349"/>
        <v>0.99948178319855308</v>
      </c>
      <c r="EH201" s="2">
        <f t="shared" si="350"/>
        <v>0.99948410191678705</v>
      </c>
      <c r="EI201" s="2">
        <f t="shared" si="351"/>
        <v>0.99952967189808539</v>
      </c>
      <c r="EJ201" s="2">
        <f t="shared" si="352"/>
        <v>0.9994965588912369</v>
      </c>
      <c r="EK201" s="2">
        <f t="shared" si="353"/>
        <v>0.99944274296077851</v>
      </c>
      <c r="EL201" s="2">
        <f t="shared" si="354"/>
        <v>0.9993545857359496</v>
      </c>
      <c r="EM201" s="2">
        <f t="shared" si="355"/>
        <v>0.99935313144888083</v>
      </c>
      <c r="EN201" s="2">
        <f t="shared" si="356"/>
        <v>0.99940443042511895</v>
      </c>
      <c r="EO201" s="2">
        <f t="shared" si="356"/>
        <v>0.99933417208566655</v>
      </c>
    </row>
    <row r="202" spans="2:145" x14ac:dyDescent="0.25">
      <c r="B202" s="2">
        <v>175</v>
      </c>
      <c r="C202" s="43">
        <v>42.951999999999998</v>
      </c>
      <c r="D202" s="43">
        <v>40.25</v>
      </c>
      <c r="E202" s="43">
        <v>40.183</v>
      </c>
      <c r="F202" s="43">
        <v>39.232999999999997</v>
      </c>
      <c r="G202" s="43">
        <v>42.417000000000002</v>
      </c>
      <c r="H202" s="43">
        <v>44</v>
      </c>
      <c r="I202" s="43">
        <v>44.35</v>
      </c>
      <c r="J202" s="43">
        <v>45.017000000000003</v>
      </c>
      <c r="K202" s="43">
        <v>44.6</v>
      </c>
      <c r="L202" s="43">
        <v>45.283000000000001</v>
      </c>
      <c r="M202" s="43">
        <v>42.167000000000002</v>
      </c>
      <c r="N202" s="43">
        <v>41.45</v>
      </c>
      <c r="O202" s="43">
        <v>42.05</v>
      </c>
      <c r="P202" s="43">
        <v>47.25</v>
      </c>
      <c r="Q202" s="43">
        <v>46.35</v>
      </c>
      <c r="S202" s="4" t="e">
        <f t="shared" si="357"/>
        <v>#N/A</v>
      </c>
      <c r="T202" s="4" t="e">
        <f t="shared" si="361"/>
        <v>#N/A</v>
      </c>
      <c r="U202" s="4" t="e">
        <f t="shared" si="362"/>
        <v>#N/A</v>
      </c>
      <c r="V202" s="4" t="e">
        <f t="shared" si="363"/>
        <v>#N/A</v>
      </c>
      <c r="W202" s="4" t="e">
        <f t="shared" si="364"/>
        <v>#N/A</v>
      </c>
      <c r="X202" s="4" t="e">
        <f t="shared" si="365"/>
        <v>#N/A</v>
      </c>
      <c r="Y202" s="4" t="e">
        <f t="shared" si="366"/>
        <v>#N/A</v>
      </c>
      <c r="Z202" s="4" t="e">
        <f t="shared" si="367"/>
        <v>#N/A</v>
      </c>
      <c r="AA202" s="4" t="e">
        <f t="shared" si="368"/>
        <v>#N/A</v>
      </c>
      <c r="AB202" s="4" t="e">
        <f t="shared" si="369"/>
        <v>#N/A</v>
      </c>
      <c r="AC202" s="4" t="e">
        <f t="shared" si="370"/>
        <v>#N/A</v>
      </c>
      <c r="AD202" s="4" t="e">
        <f t="shared" si="371"/>
        <v>#N/A</v>
      </c>
      <c r="AE202" s="4" t="e">
        <f t="shared" si="372"/>
        <v>#N/A</v>
      </c>
      <c r="AF202" s="4" t="e">
        <f t="shared" si="258"/>
        <v>#N/A</v>
      </c>
      <c r="AG202" s="4" t="e">
        <f t="shared" si="358"/>
        <v>#N/A</v>
      </c>
      <c r="AI202" s="4">
        <f t="shared" si="259"/>
        <v>0</v>
      </c>
      <c r="AJ202" s="4">
        <f t="shared" si="260"/>
        <v>0</v>
      </c>
      <c r="AK202" s="4">
        <f t="shared" si="261"/>
        <v>0</v>
      </c>
      <c r="AL202" s="4">
        <f t="shared" si="262"/>
        <v>0</v>
      </c>
      <c r="AM202" s="4">
        <f t="shared" si="263"/>
        <v>0</v>
      </c>
      <c r="AN202" s="4">
        <f t="shared" si="264"/>
        <v>0</v>
      </c>
      <c r="AO202" s="4">
        <f t="shared" si="265"/>
        <v>0</v>
      </c>
      <c r="AP202" s="4">
        <f t="shared" si="266"/>
        <v>0</v>
      </c>
      <c r="AQ202" s="4">
        <f t="shared" si="267"/>
        <v>0</v>
      </c>
      <c r="AR202" s="4">
        <f t="shared" si="268"/>
        <v>0</v>
      </c>
      <c r="AS202" s="4">
        <f t="shared" si="269"/>
        <v>0</v>
      </c>
      <c r="AT202" s="4">
        <f t="shared" si="270"/>
        <v>0</v>
      </c>
      <c r="AU202" s="4">
        <f t="shared" si="271"/>
        <v>0</v>
      </c>
      <c r="AV202" s="4">
        <f t="shared" si="272"/>
        <v>0</v>
      </c>
      <c r="AW202" s="4">
        <f t="shared" si="272"/>
        <v>0</v>
      </c>
      <c r="AY202" s="2" t="e">
        <f t="shared" si="273"/>
        <v>#N/A</v>
      </c>
      <c r="AZ202" s="2" t="e">
        <f t="shared" si="274"/>
        <v>#N/A</v>
      </c>
      <c r="BA202" s="2" t="e">
        <f t="shared" si="275"/>
        <v>#N/A</v>
      </c>
      <c r="BB202" s="2" t="e">
        <f t="shared" si="276"/>
        <v>#N/A</v>
      </c>
      <c r="BC202" s="2" t="e">
        <f t="shared" si="277"/>
        <v>#N/A</v>
      </c>
      <c r="BD202" s="2" t="e">
        <f t="shared" si="278"/>
        <v>#N/A</v>
      </c>
      <c r="BE202" s="2" t="e">
        <f t="shared" si="279"/>
        <v>#N/A</v>
      </c>
      <c r="BF202" s="2" t="e">
        <f t="shared" si="280"/>
        <v>#N/A</v>
      </c>
      <c r="BG202" s="2" t="e">
        <f t="shared" si="281"/>
        <v>#N/A</v>
      </c>
      <c r="BH202" s="2" t="e">
        <f t="shared" si="282"/>
        <v>#N/A</v>
      </c>
      <c r="BI202" s="2" t="e">
        <f t="shared" si="283"/>
        <v>#N/A</v>
      </c>
      <c r="BJ202" s="2" t="e">
        <f t="shared" si="284"/>
        <v>#N/A</v>
      </c>
      <c r="BK202" s="2" t="e">
        <f t="shared" si="285"/>
        <v>#N/A</v>
      </c>
      <c r="BL202" s="2" t="e">
        <f t="shared" si="286"/>
        <v>#N/A</v>
      </c>
      <c r="BM202" s="2" t="e">
        <f t="shared" si="286"/>
        <v>#N/A</v>
      </c>
      <c r="BO202" s="2" t="str">
        <f t="shared" si="287"/>
        <v/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59"/>
        <v/>
      </c>
      <c r="CE202" s="2" t="str">
        <f t="shared" si="301"/>
        <v/>
      </c>
      <c r="CF202" s="2" t="str">
        <f t="shared" si="302"/>
        <v/>
      </c>
      <c r="CG202" s="2" t="str">
        <f t="shared" si="303"/>
        <v/>
      </c>
      <c r="CH202" s="2" t="str">
        <f t="shared" si="304"/>
        <v/>
      </c>
      <c r="CI202" s="2" t="str">
        <f t="shared" si="305"/>
        <v/>
      </c>
      <c r="CJ202" s="2" t="str">
        <f t="shared" si="306"/>
        <v/>
      </c>
      <c r="CK202" s="2" t="str">
        <f t="shared" si="307"/>
        <v/>
      </c>
      <c r="CL202" s="2" t="str">
        <f t="shared" si="308"/>
        <v/>
      </c>
      <c r="CM202" s="2" t="str">
        <f t="shared" si="309"/>
        <v/>
      </c>
      <c r="CN202" s="2" t="str">
        <f t="shared" si="310"/>
        <v/>
      </c>
      <c r="CO202" s="2" t="str">
        <f t="shared" si="311"/>
        <v/>
      </c>
      <c r="CP202" s="2" t="str">
        <f t="shared" si="312"/>
        <v/>
      </c>
      <c r="CQ202" s="2" t="str">
        <f t="shared" si="313"/>
        <v/>
      </c>
      <c r="CR202" s="2" t="str">
        <f t="shared" si="314"/>
        <v/>
      </c>
      <c r="CS202" s="2" t="str">
        <f t="shared" si="360"/>
        <v/>
      </c>
      <c r="CU202" s="2">
        <f t="shared" si="315"/>
        <v>29.671971713249185</v>
      </c>
      <c r="CV202" s="2">
        <f t="shared" si="316"/>
        <v>28.364939881979808</v>
      </c>
      <c r="CW202" s="2">
        <f t="shared" si="317"/>
        <v>21.103318822818665</v>
      </c>
      <c r="CX202" s="2">
        <f t="shared" si="318"/>
        <v>26.394587776988011</v>
      </c>
      <c r="CY202" s="2">
        <f t="shared" si="319"/>
        <v>30.537880879433843</v>
      </c>
      <c r="CZ202" s="2">
        <f t="shared" si="320"/>
        <v>33.951284432670278</v>
      </c>
      <c r="DA202" s="2">
        <f t="shared" si="321"/>
        <v>35.543537719454577</v>
      </c>
      <c r="DB202" s="2">
        <f t="shared" si="322"/>
        <v>32.5551926618175</v>
      </c>
      <c r="DC202" s="2">
        <f t="shared" si="323"/>
        <v>32.09372783148897</v>
      </c>
      <c r="DD202" s="2">
        <f t="shared" si="324"/>
        <v>32.962813007283195</v>
      </c>
      <c r="DE202" s="2">
        <f t="shared" si="325"/>
        <v>22.961593243210615</v>
      </c>
      <c r="DF202" s="2">
        <f t="shared" si="326"/>
        <v>32.786184033435497</v>
      </c>
      <c r="DG202" s="2">
        <f t="shared" si="327"/>
        <v>37.569617391304348</v>
      </c>
      <c r="DH202" s="2">
        <f t="shared" si="328"/>
        <v>43.84158373668928</v>
      </c>
      <c r="DI202" s="2">
        <f t="shared" si="328"/>
        <v>49.24480539089803</v>
      </c>
      <c r="DK202" s="2">
        <f t="shared" si="373"/>
        <v>41.41352091335925</v>
      </c>
      <c r="DL202" s="2">
        <f t="shared" si="374"/>
        <v>39.601982983997274</v>
      </c>
      <c r="DM202" s="2">
        <f t="shared" si="331"/>
        <v>38.599849490060109</v>
      </c>
      <c r="DN202" s="2">
        <f t="shared" si="332"/>
        <v>37.578301023407242</v>
      </c>
      <c r="DO202" s="2">
        <f t="shared" si="333"/>
        <v>41.030067370518566</v>
      </c>
      <c r="DP202" s="2">
        <f t="shared" si="334"/>
        <v>42.746206730834736</v>
      </c>
      <c r="DQ202" s="2">
        <f t="shared" si="335"/>
        <v>43.143630367343533</v>
      </c>
      <c r="DR202" s="2">
        <f t="shared" si="336"/>
        <v>42.852522540269149</v>
      </c>
      <c r="DS202" s="2">
        <f t="shared" si="337"/>
        <v>42.978552815247184</v>
      </c>
      <c r="DT202" s="2">
        <f t="shared" si="338"/>
        <v>44.202839177881607</v>
      </c>
      <c r="DU202" s="2">
        <f t="shared" si="339"/>
        <v>40.334730391859182</v>
      </c>
      <c r="DV202" s="2">
        <f t="shared" si="340"/>
        <v>39.452865087096001</v>
      </c>
      <c r="DW202" s="2">
        <f t="shared" si="341"/>
        <v>40.86338578894587</v>
      </c>
      <c r="DX202" s="2">
        <f t="shared" si="342"/>
        <v>43.838808562214716</v>
      </c>
      <c r="DY202" s="2">
        <f t="shared" si="342"/>
        <v>45.197399889259344</v>
      </c>
      <c r="EA202" s="2">
        <f t="shared" si="343"/>
        <v>0.99945630978271016</v>
      </c>
      <c r="EB202" s="2">
        <f t="shared" si="344"/>
        <v>0.99944316930088162</v>
      </c>
      <c r="EC202" s="2">
        <f t="shared" si="345"/>
        <v>0.99947548251390284</v>
      </c>
      <c r="ED202" s="2">
        <f t="shared" si="346"/>
        <v>0.99949582844602269</v>
      </c>
      <c r="EE202" s="2">
        <f t="shared" si="347"/>
        <v>0.99949896684355477</v>
      </c>
      <c r="EF202" s="2">
        <f t="shared" si="348"/>
        <v>0.99952398749988258</v>
      </c>
      <c r="EG202" s="2">
        <f t="shared" si="349"/>
        <v>0.99952735910871926</v>
      </c>
      <c r="EH202" s="2">
        <f t="shared" si="350"/>
        <v>0.99952947399731329</v>
      </c>
      <c r="EI202" s="2">
        <f t="shared" si="351"/>
        <v>0.99957103792093005</v>
      </c>
      <c r="EJ202" s="2">
        <f t="shared" si="352"/>
        <v>0.99954083591207354</v>
      </c>
      <c r="EK202" s="2">
        <f t="shared" si="353"/>
        <v>0.99949175061914464</v>
      </c>
      <c r="EL202" s="2">
        <f t="shared" si="354"/>
        <v>0.99941134176572821</v>
      </c>
      <c r="EM202" s="2">
        <f t="shared" si="355"/>
        <v>0.99941001528933282</v>
      </c>
      <c r="EN202" s="2">
        <f t="shared" si="356"/>
        <v>0.99945680562674077</v>
      </c>
      <c r="EO202" s="2">
        <f t="shared" si="356"/>
        <v>0.99939272214722086</v>
      </c>
    </row>
    <row r="203" spans="2:145" x14ac:dyDescent="0.25">
      <c r="B203" s="2">
        <v>176</v>
      </c>
      <c r="C203" s="43">
        <v>41.73</v>
      </c>
      <c r="D203" s="43">
        <v>40.5</v>
      </c>
      <c r="E203" s="43">
        <v>40.116999999999997</v>
      </c>
      <c r="F203" s="43">
        <v>38.299999999999997</v>
      </c>
      <c r="G203" s="43">
        <v>42.517000000000003</v>
      </c>
      <c r="H203" s="43">
        <v>43.033000000000001</v>
      </c>
      <c r="I203" s="43">
        <v>44.783000000000001</v>
      </c>
      <c r="J203" s="43">
        <v>44.082999999999998</v>
      </c>
      <c r="K203" s="43">
        <v>44.116999999999997</v>
      </c>
      <c r="L203" s="43">
        <v>44.082999999999998</v>
      </c>
      <c r="M203" s="43">
        <v>40.6</v>
      </c>
      <c r="N203" s="43">
        <v>42.5</v>
      </c>
      <c r="O203" s="43">
        <v>41.8</v>
      </c>
      <c r="P203" s="43">
        <v>46.283000000000001</v>
      </c>
      <c r="Q203" s="43">
        <v>45.517000000000003</v>
      </c>
      <c r="S203" s="4" t="e">
        <f t="shared" si="357"/>
        <v>#N/A</v>
      </c>
      <c r="T203" s="4" t="e">
        <f t="shared" si="361"/>
        <v>#N/A</v>
      </c>
      <c r="U203" s="4" t="e">
        <f t="shared" si="362"/>
        <v>#N/A</v>
      </c>
      <c r="V203" s="4" t="e">
        <f t="shared" si="363"/>
        <v>#N/A</v>
      </c>
      <c r="W203" s="4" t="e">
        <f t="shared" si="364"/>
        <v>#N/A</v>
      </c>
      <c r="X203" s="4" t="e">
        <f t="shared" si="365"/>
        <v>#N/A</v>
      </c>
      <c r="Y203" s="4" t="e">
        <f t="shared" si="366"/>
        <v>#N/A</v>
      </c>
      <c r="Z203" s="4" t="e">
        <f t="shared" si="367"/>
        <v>#N/A</v>
      </c>
      <c r="AA203" s="4" t="e">
        <f t="shared" si="368"/>
        <v>#N/A</v>
      </c>
      <c r="AB203" s="4" t="e">
        <f t="shared" si="369"/>
        <v>#N/A</v>
      </c>
      <c r="AC203" s="4" t="e">
        <f t="shared" si="370"/>
        <v>#N/A</v>
      </c>
      <c r="AD203" s="4" t="e">
        <f t="shared" si="371"/>
        <v>#N/A</v>
      </c>
      <c r="AE203" s="4" t="e">
        <f t="shared" si="372"/>
        <v>#N/A</v>
      </c>
      <c r="AF203" s="4" t="e">
        <f t="shared" si="258"/>
        <v>#N/A</v>
      </c>
      <c r="AG203" s="4" t="e">
        <f t="shared" si="358"/>
        <v>#N/A</v>
      </c>
      <c r="AI203" s="4">
        <f t="shared" si="259"/>
        <v>0</v>
      </c>
      <c r="AJ203" s="4">
        <f t="shared" si="260"/>
        <v>0</v>
      </c>
      <c r="AK203" s="4">
        <f t="shared" si="261"/>
        <v>0</v>
      </c>
      <c r="AL203" s="4">
        <f t="shared" si="262"/>
        <v>0</v>
      </c>
      <c r="AM203" s="4">
        <f t="shared" si="263"/>
        <v>0</v>
      </c>
      <c r="AN203" s="4">
        <f t="shared" si="264"/>
        <v>0</v>
      </c>
      <c r="AO203" s="4">
        <f t="shared" si="265"/>
        <v>0</v>
      </c>
      <c r="AP203" s="4">
        <f t="shared" si="266"/>
        <v>0</v>
      </c>
      <c r="AQ203" s="4">
        <f t="shared" si="267"/>
        <v>0</v>
      </c>
      <c r="AR203" s="4">
        <f t="shared" si="268"/>
        <v>0</v>
      </c>
      <c r="AS203" s="4">
        <f t="shared" si="269"/>
        <v>0</v>
      </c>
      <c r="AT203" s="4">
        <f t="shared" si="270"/>
        <v>0</v>
      </c>
      <c r="AU203" s="4">
        <f t="shared" si="271"/>
        <v>0</v>
      </c>
      <c r="AV203" s="4">
        <f t="shared" si="272"/>
        <v>0</v>
      </c>
      <c r="AW203" s="4">
        <f t="shared" si="272"/>
        <v>0</v>
      </c>
      <c r="AY203" s="2" t="e">
        <f t="shared" si="273"/>
        <v>#N/A</v>
      </c>
      <c r="AZ203" s="2" t="e">
        <f t="shared" si="274"/>
        <v>#N/A</v>
      </c>
      <c r="BA203" s="2" t="e">
        <f t="shared" si="275"/>
        <v>#N/A</v>
      </c>
      <c r="BB203" s="2" t="e">
        <f t="shared" si="276"/>
        <v>#N/A</v>
      </c>
      <c r="BC203" s="2" t="e">
        <f t="shared" si="277"/>
        <v>#N/A</v>
      </c>
      <c r="BD203" s="2" t="e">
        <f t="shared" si="278"/>
        <v>#N/A</v>
      </c>
      <c r="BE203" s="2" t="e">
        <f t="shared" si="279"/>
        <v>#N/A</v>
      </c>
      <c r="BF203" s="2" t="e">
        <f t="shared" si="280"/>
        <v>#N/A</v>
      </c>
      <c r="BG203" s="2" t="e">
        <f t="shared" si="281"/>
        <v>#N/A</v>
      </c>
      <c r="BH203" s="2" t="e">
        <f t="shared" si="282"/>
        <v>#N/A</v>
      </c>
      <c r="BI203" s="2" t="e">
        <f t="shared" si="283"/>
        <v>#N/A</v>
      </c>
      <c r="BJ203" s="2" t="e">
        <f t="shared" si="284"/>
        <v>#N/A</v>
      </c>
      <c r="BK203" s="2" t="e">
        <f t="shared" si="285"/>
        <v>#N/A</v>
      </c>
      <c r="BL203" s="2" t="e">
        <f t="shared" si="286"/>
        <v>#N/A</v>
      </c>
      <c r="BM203" s="2" t="e">
        <f t="shared" si="286"/>
        <v>#N/A</v>
      </c>
      <c r="BO203" s="2" t="str">
        <f t="shared" si="287"/>
        <v/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59"/>
        <v/>
      </c>
      <c r="CE203" s="2" t="str">
        <f t="shared" si="301"/>
        <v/>
      </c>
      <c r="CF203" s="2" t="str">
        <f t="shared" si="302"/>
        <v/>
      </c>
      <c r="CG203" s="2" t="str">
        <f t="shared" si="303"/>
        <v/>
      </c>
      <c r="CH203" s="2" t="str">
        <f t="shared" si="304"/>
        <v/>
      </c>
      <c r="CI203" s="2" t="str">
        <f t="shared" si="305"/>
        <v/>
      </c>
      <c r="CJ203" s="2" t="str">
        <f t="shared" si="306"/>
        <v/>
      </c>
      <c r="CK203" s="2" t="str">
        <f t="shared" si="307"/>
        <v/>
      </c>
      <c r="CL203" s="2" t="str">
        <f t="shared" si="308"/>
        <v/>
      </c>
      <c r="CM203" s="2" t="str">
        <f t="shared" si="309"/>
        <v/>
      </c>
      <c r="CN203" s="2" t="str">
        <f t="shared" si="310"/>
        <v/>
      </c>
      <c r="CO203" s="2" t="str">
        <f t="shared" si="311"/>
        <v/>
      </c>
      <c r="CP203" s="2" t="str">
        <f t="shared" si="312"/>
        <v/>
      </c>
      <c r="CQ203" s="2" t="str">
        <f t="shared" si="313"/>
        <v/>
      </c>
      <c r="CR203" s="2" t="str">
        <f t="shared" si="314"/>
        <v/>
      </c>
      <c r="CS203" s="2" t="str">
        <f t="shared" si="360"/>
        <v/>
      </c>
      <c r="CU203" s="2">
        <f t="shared" si="315"/>
        <v>29.397701505433858</v>
      </c>
      <c r="CV203" s="2">
        <f t="shared" si="316"/>
        <v>28.035080698196261</v>
      </c>
      <c r="CW203" s="2">
        <f t="shared" si="317"/>
        <v>20.735672564080431</v>
      </c>
      <c r="CX203" s="2">
        <f t="shared" si="318"/>
        <v>26.103468550882155</v>
      </c>
      <c r="CY203" s="2">
        <f t="shared" si="319"/>
        <v>30.248842673901777</v>
      </c>
      <c r="CZ203" s="2">
        <f t="shared" si="320"/>
        <v>33.678920103497816</v>
      </c>
      <c r="DA203" s="2">
        <f t="shared" si="321"/>
        <v>35.265950059041067</v>
      </c>
      <c r="DB203" s="2">
        <f t="shared" si="322"/>
        <v>32.239800975969054</v>
      </c>
      <c r="DC203" s="2">
        <f t="shared" si="323"/>
        <v>31.750384879380604</v>
      </c>
      <c r="DD203" s="2">
        <f t="shared" si="324"/>
        <v>32.640240532701476</v>
      </c>
      <c r="DE203" s="2">
        <f t="shared" si="325"/>
        <v>22.558750338309608</v>
      </c>
      <c r="DF203" s="2">
        <f t="shared" si="326"/>
        <v>32.517654398802463</v>
      </c>
      <c r="DG203" s="2">
        <f t="shared" si="327"/>
        <v>37.328726086956522</v>
      </c>
      <c r="DH203" s="2">
        <f t="shared" si="328"/>
        <v>43.655663491155536</v>
      </c>
      <c r="DI203" s="2">
        <f t="shared" si="328"/>
        <v>49.121321580969664</v>
      </c>
      <c r="DK203" s="2">
        <f t="shared" si="373"/>
        <v>41.279212832044209</v>
      </c>
      <c r="DL203" s="2">
        <f t="shared" si="374"/>
        <v>39.410262504996759</v>
      </c>
      <c r="DM203" s="2">
        <f t="shared" si="331"/>
        <v>38.440083284428837</v>
      </c>
      <c r="DN203" s="2">
        <f t="shared" si="332"/>
        <v>37.418677644304438</v>
      </c>
      <c r="DO203" s="2">
        <f t="shared" si="333"/>
        <v>40.867960568223822</v>
      </c>
      <c r="DP203" s="2">
        <f t="shared" si="334"/>
        <v>42.578897140365939</v>
      </c>
      <c r="DQ203" s="2">
        <f t="shared" si="335"/>
        <v>42.957905701881884</v>
      </c>
      <c r="DR203" s="2">
        <f t="shared" si="336"/>
        <v>42.661892157973632</v>
      </c>
      <c r="DS203" s="2">
        <f t="shared" si="337"/>
        <v>42.763506363620557</v>
      </c>
      <c r="DT203" s="2">
        <f t="shared" si="338"/>
        <v>44.01387324890176</v>
      </c>
      <c r="DU203" s="2">
        <f t="shared" si="339"/>
        <v>40.144059632081948</v>
      </c>
      <c r="DV203" s="2">
        <f t="shared" si="340"/>
        <v>39.271050871384084</v>
      </c>
      <c r="DW203" s="2">
        <f t="shared" si="341"/>
        <v>40.665147279807911</v>
      </c>
      <c r="DX203" s="2">
        <f t="shared" si="342"/>
        <v>43.660368112629286</v>
      </c>
      <c r="DY203" s="2">
        <f t="shared" si="342"/>
        <v>45.032235326008802</v>
      </c>
      <c r="EA203" s="2">
        <f t="shared" si="343"/>
        <v>0.99950412490648777</v>
      </c>
      <c r="EB203" s="2">
        <f t="shared" si="344"/>
        <v>0.99949213948405846</v>
      </c>
      <c r="EC203" s="2">
        <f t="shared" si="345"/>
        <v>0.99952161228876824</v>
      </c>
      <c r="ED203" s="2">
        <f t="shared" si="346"/>
        <v>0.99954016967905435</v>
      </c>
      <c r="EE203" s="2">
        <f t="shared" si="347"/>
        <v>0.99954303218479668</v>
      </c>
      <c r="EF203" s="2">
        <f t="shared" si="348"/>
        <v>0.99956585325644776</v>
      </c>
      <c r="EG203" s="2">
        <f t="shared" si="349"/>
        <v>0.99956892845693812</v>
      </c>
      <c r="EH203" s="2">
        <f t="shared" si="350"/>
        <v>0.99957085741833818</v>
      </c>
      <c r="EI203" s="2">
        <f t="shared" si="351"/>
        <v>0.99960876716751834</v>
      </c>
      <c r="EJ203" s="2">
        <f t="shared" si="352"/>
        <v>0.99958122045546194</v>
      </c>
      <c r="EK203" s="2">
        <f t="shared" si="353"/>
        <v>0.99953645032542016</v>
      </c>
      <c r="EL203" s="2">
        <f t="shared" si="354"/>
        <v>0.9994631095011326</v>
      </c>
      <c r="EM203" s="2">
        <f t="shared" si="355"/>
        <v>0.99946189961481047</v>
      </c>
      <c r="EN203" s="2">
        <f t="shared" si="356"/>
        <v>0.99950457716486862</v>
      </c>
      <c r="EO203" s="2">
        <f t="shared" si="356"/>
        <v>0.99944612642015662</v>
      </c>
    </row>
    <row r="204" spans="2:145" x14ac:dyDescent="0.25">
      <c r="B204" s="2">
        <v>177</v>
      </c>
      <c r="C204" s="43">
        <v>42.015999999999998</v>
      </c>
      <c r="D204" s="43">
        <v>41.567</v>
      </c>
      <c r="E204" s="43">
        <v>40.133000000000003</v>
      </c>
      <c r="F204" s="43">
        <v>38.049999999999997</v>
      </c>
      <c r="G204" s="43">
        <v>41.966999999999999</v>
      </c>
      <c r="H204" s="43">
        <v>44.616999999999997</v>
      </c>
      <c r="I204" s="43">
        <v>43.817</v>
      </c>
      <c r="J204" s="43">
        <v>45.116999999999997</v>
      </c>
      <c r="K204" s="43">
        <v>43.9</v>
      </c>
      <c r="L204" s="43">
        <v>44.582999999999998</v>
      </c>
      <c r="M204" s="43">
        <v>41.1</v>
      </c>
      <c r="N204" s="43">
        <v>39.633000000000003</v>
      </c>
      <c r="O204" s="43">
        <v>41.133000000000003</v>
      </c>
      <c r="P204" s="43">
        <v>46.35</v>
      </c>
      <c r="Q204" s="43">
        <v>46.433</v>
      </c>
      <c r="S204" s="4" t="e">
        <f t="shared" si="357"/>
        <v>#N/A</v>
      </c>
      <c r="T204" s="4" t="e">
        <f t="shared" si="361"/>
        <v>#N/A</v>
      </c>
      <c r="U204" s="4" t="e">
        <f t="shared" si="362"/>
        <v>#N/A</v>
      </c>
      <c r="V204" s="4" t="e">
        <f t="shared" si="363"/>
        <v>#N/A</v>
      </c>
      <c r="W204" s="4" t="e">
        <f t="shared" si="364"/>
        <v>#N/A</v>
      </c>
      <c r="X204" s="4" t="e">
        <f t="shared" si="365"/>
        <v>#N/A</v>
      </c>
      <c r="Y204" s="4" t="e">
        <f t="shared" si="366"/>
        <v>#N/A</v>
      </c>
      <c r="Z204" s="4" t="e">
        <f t="shared" si="367"/>
        <v>#N/A</v>
      </c>
      <c r="AA204" s="4" t="e">
        <f t="shared" si="368"/>
        <v>#N/A</v>
      </c>
      <c r="AB204" s="4" t="e">
        <f t="shared" si="369"/>
        <v>#N/A</v>
      </c>
      <c r="AC204" s="4" t="e">
        <f t="shared" si="370"/>
        <v>#N/A</v>
      </c>
      <c r="AD204" s="4" t="e">
        <f t="shared" si="371"/>
        <v>#N/A</v>
      </c>
      <c r="AE204" s="4" t="e">
        <f t="shared" si="372"/>
        <v>#N/A</v>
      </c>
      <c r="AF204" s="4" t="e">
        <f t="shared" si="258"/>
        <v>#N/A</v>
      </c>
      <c r="AG204" s="4" t="e">
        <f t="shared" si="358"/>
        <v>#N/A</v>
      </c>
      <c r="AI204" s="4">
        <f t="shared" si="259"/>
        <v>0</v>
      </c>
      <c r="AJ204" s="4">
        <f t="shared" si="260"/>
        <v>0</v>
      </c>
      <c r="AK204" s="4">
        <f t="shared" si="261"/>
        <v>0</v>
      </c>
      <c r="AL204" s="4">
        <f t="shared" si="262"/>
        <v>0</v>
      </c>
      <c r="AM204" s="4">
        <f t="shared" si="263"/>
        <v>0</v>
      </c>
      <c r="AN204" s="4">
        <f t="shared" si="264"/>
        <v>0</v>
      </c>
      <c r="AO204" s="4">
        <f t="shared" si="265"/>
        <v>0</v>
      </c>
      <c r="AP204" s="4">
        <f t="shared" si="266"/>
        <v>0</v>
      </c>
      <c r="AQ204" s="4">
        <f t="shared" si="267"/>
        <v>0</v>
      </c>
      <c r="AR204" s="4">
        <f t="shared" si="268"/>
        <v>0</v>
      </c>
      <c r="AS204" s="4">
        <f t="shared" si="269"/>
        <v>0</v>
      </c>
      <c r="AT204" s="4">
        <f t="shared" si="270"/>
        <v>0</v>
      </c>
      <c r="AU204" s="4">
        <f t="shared" si="271"/>
        <v>0</v>
      </c>
      <c r="AV204" s="4">
        <f t="shared" si="272"/>
        <v>0</v>
      </c>
      <c r="AW204" s="4">
        <f t="shared" si="272"/>
        <v>0</v>
      </c>
      <c r="AY204" s="2" t="e">
        <f t="shared" si="273"/>
        <v>#N/A</v>
      </c>
      <c r="AZ204" s="2" t="e">
        <f t="shared" si="274"/>
        <v>#N/A</v>
      </c>
      <c r="BA204" s="2" t="e">
        <f t="shared" si="275"/>
        <v>#N/A</v>
      </c>
      <c r="BB204" s="2" t="e">
        <f t="shared" si="276"/>
        <v>#N/A</v>
      </c>
      <c r="BC204" s="2" t="e">
        <f t="shared" si="277"/>
        <v>#N/A</v>
      </c>
      <c r="BD204" s="2" t="e">
        <f t="shared" si="278"/>
        <v>#N/A</v>
      </c>
      <c r="BE204" s="2" t="e">
        <f t="shared" si="279"/>
        <v>#N/A</v>
      </c>
      <c r="BF204" s="2" t="e">
        <f t="shared" si="280"/>
        <v>#N/A</v>
      </c>
      <c r="BG204" s="2" t="e">
        <f t="shared" si="281"/>
        <v>#N/A</v>
      </c>
      <c r="BH204" s="2" t="e">
        <f t="shared" si="282"/>
        <v>#N/A</v>
      </c>
      <c r="BI204" s="2" t="e">
        <f t="shared" si="283"/>
        <v>#N/A</v>
      </c>
      <c r="BJ204" s="2" t="e">
        <f t="shared" si="284"/>
        <v>#N/A</v>
      </c>
      <c r="BK204" s="2" t="e">
        <f t="shared" si="285"/>
        <v>#N/A</v>
      </c>
      <c r="BL204" s="2" t="e">
        <f t="shared" si="286"/>
        <v>#N/A</v>
      </c>
      <c r="BM204" s="2" t="e">
        <f t="shared" si="286"/>
        <v>#N/A</v>
      </c>
      <c r="BO204" s="2" t="str">
        <f t="shared" si="287"/>
        <v/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59"/>
        <v/>
      </c>
      <c r="CE204" s="2" t="str">
        <f t="shared" si="301"/>
        <v/>
      </c>
      <c r="CF204" s="2" t="str">
        <f t="shared" si="302"/>
        <v/>
      </c>
      <c r="CG204" s="2" t="str">
        <f t="shared" si="303"/>
        <v/>
      </c>
      <c r="CH204" s="2" t="str">
        <f t="shared" si="304"/>
        <v/>
      </c>
      <c r="CI204" s="2" t="str">
        <f t="shared" si="305"/>
        <v/>
      </c>
      <c r="CJ204" s="2" t="str">
        <f t="shared" si="306"/>
        <v/>
      </c>
      <c r="CK204" s="2" t="str">
        <f t="shared" si="307"/>
        <v/>
      </c>
      <c r="CL204" s="2" t="str">
        <f t="shared" si="308"/>
        <v/>
      </c>
      <c r="CM204" s="2" t="str">
        <f t="shared" si="309"/>
        <v/>
      </c>
      <c r="CN204" s="2" t="str">
        <f t="shared" si="310"/>
        <v/>
      </c>
      <c r="CO204" s="2" t="str">
        <f t="shared" si="311"/>
        <v/>
      </c>
      <c r="CP204" s="2" t="str">
        <f t="shared" si="312"/>
        <v/>
      </c>
      <c r="CQ204" s="2" t="str">
        <f t="shared" si="313"/>
        <v/>
      </c>
      <c r="CR204" s="2" t="str">
        <f t="shared" si="314"/>
        <v/>
      </c>
      <c r="CS204" s="2" t="str">
        <f t="shared" si="360"/>
        <v/>
      </c>
      <c r="CU204" s="2">
        <f t="shared" si="315"/>
        <v>29.123431297618538</v>
      </c>
      <c r="CV204" s="2">
        <f t="shared" si="316"/>
        <v>27.705221514412713</v>
      </c>
      <c r="CW204" s="2">
        <f t="shared" si="317"/>
        <v>20.368026305342184</v>
      </c>
      <c r="CX204" s="2">
        <f t="shared" si="318"/>
        <v>25.812349324776292</v>
      </c>
      <c r="CY204" s="2">
        <f t="shared" si="319"/>
        <v>29.959804468369718</v>
      </c>
      <c r="CZ204" s="2">
        <f t="shared" si="320"/>
        <v>33.406555774325348</v>
      </c>
      <c r="DA204" s="2">
        <f t="shared" si="321"/>
        <v>34.988362398627558</v>
      </c>
      <c r="DB204" s="2">
        <f t="shared" si="322"/>
        <v>31.924409290120607</v>
      </c>
      <c r="DC204" s="2">
        <f t="shared" si="323"/>
        <v>31.407041927272239</v>
      </c>
      <c r="DD204" s="2">
        <f t="shared" si="324"/>
        <v>32.317668058119757</v>
      </c>
      <c r="DE204" s="2">
        <f t="shared" si="325"/>
        <v>22.155907433408586</v>
      </c>
      <c r="DF204" s="2">
        <f t="shared" si="326"/>
        <v>32.24912476416943</v>
      </c>
      <c r="DG204" s="2">
        <f t="shared" si="327"/>
        <v>37.087834782608695</v>
      </c>
      <c r="DH204" s="2">
        <f t="shared" si="328"/>
        <v>43.469743245621785</v>
      </c>
      <c r="DI204" s="2">
        <f t="shared" si="328"/>
        <v>48.997837771041297</v>
      </c>
      <c r="DK204" s="2">
        <f t="shared" si="373"/>
        <v>41.144904750729168</v>
      </c>
      <c r="DL204" s="2">
        <f t="shared" si="374"/>
        <v>39.218542025996243</v>
      </c>
      <c r="DM204" s="2">
        <f t="shared" si="331"/>
        <v>38.280317078797566</v>
      </c>
      <c r="DN204" s="2">
        <f t="shared" si="332"/>
        <v>37.259054265201641</v>
      </c>
      <c r="DO204" s="2">
        <f t="shared" si="333"/>
        <v>40.705853765929064</v>
      </c>
      <c r="DP204" s="2">
        <f t="shared" si="334"/>
        <v>42.411587549897149</v>
      </c>
      <c r="DQ204" s="2">
        <f t="shared" si="335"/>
        <v>42.772181036420228</v>
      </c>
      <c r="DR204" s="2">
        <f t="shared" si="336"/>
        <v>42.471261775678116</v>
      </c>
      <c r="DS204" s="2">
        <f t="shared" si="337"/>
        <v>42.54845991199393</v>
      </c>
      <c r="DT204" s="2">
        <f t="shared" si="338"/>
        <v>43.824907319921913</v>
      </c>
      <c r="DU204" s="2">
        <f t="shared" si="339"/>
        <v>39.953388872304714</v>
      </c>
      <c r="DV204" s="2">
        <f t="shared" si="340"/>
        <v>39.089236655672167</v>
      </c>
      <c r="DW204" s="2">
        <f t="shared" si="341"/>
        <v>40.466908770669953</v>
      </c>
      <c r="DX204" s="2">
        <f t="shared" si="342"/>
        <v>43.481927663043862</v>
      </c>
      <c r="DY204" s="2">
        <f t="shared" si="342"/>
        <v>44.867070762758267</v>
      </c>
      <c r="EA204" s="2">
        <f t="shared" si="343"/>
        <v>0.99954773680676845</v>
      </c>
      <c r="EB204" s="2">
        <f t="shared" si="344"/>
        <v>0.99953680500614683</v>
      </c>
      <c r="EC204" s="2">
        <f t="shared" si="345"/>
        <v>0.99956368685624197</v>
      </c>
      <c r="ED204" s="2">
        <f t="shared" si="346"/>
        <v>0.99958061279459154</v>
      </c>
      <c r="EE204" s="2">
        <f t="shared" si="347"/>
        <v>0.99958322364146457</v>
      </c>
      <c r="EF204" s="2">
        <f t="shared" si="348"/>
        <v>0.99960403833819156</v>
      </c>
      <c r="EG204" s="2">
        <f t="shared" si="349"/>
        <v>0.99960684316789916</v>
      </c>
      <c r="EH204" s="2">
        <f t="shared" si="350"/>
        <v>0.9996086025347678</v>
      </c>
      <c r="EI204" s="2">
        <f t="shared" si="351"/>
        <v>0.99964317913277456</v>
      </c>
      <c r="EJ204" s="2">
        <f t="shared" si="352"/>
        <v>0.9996180544421277</v>
      </c>
      <c r="EK204" s="2">
        <f t="shared" si="353"/>
        <v>0.99957722042814634</v>
      </c>
      <c r="EL204" s="2">
        <f t="shared" si="354"/>
        <v>0.99951032691306252</v>
      </c>
      <c r="EM204" s="2">
        <f t="shared" si="355"/>
        <v>0.99950922337924419</v>
      </c>
      <c r="EN204" s="2">
        <f t="shared" si="356"/>
        <v>0.99954814930729285</v>
      </c>
      <c r="EO204" s="2">
        <f t="shared" si="356"/>
        <v>0.99949483667248018</v>
      </c>
    </row>
    <row r="205" spans="2:145" x14ac:dyDescent="0.25">
      <c r="B205" s="2">
        <v>178</v>
      </c>
      <c r="C205" s="43">
        <v>42.174999999999997</v>
      </c>
      <c r="D205" s="43">
        <v>41.65</v>
      </c>
      <c r="E205" s="43">
        <v>39.35</v>
      </c>
      <c r="F205" s="43">
        <v>38.667000000000002</v>
      </c>
      <c r="G205" s="43">
        <v>42.7</v>
      </c>
      <c r="H205" s="43">
        <v>44.2</v>
      </c>
      <c r="I205" s="43">
        <v>43.75</v>
      </c>
      <c r="J205" s="43">
        <v>44.616999999999997</v>
      </c>
      <c r="K205" s="43">
        <v>44.033000000000001</v>
      </c>
      <c r="L205" s="43">
        <v>43.45</v>
      </c>
      <c r="M205" s="43">
        <v>41.683</v>
      </c>
      <c r="N205" s="43">
        <v>40.4</v>
      </c>
      <c r="O205" s="43">
        <v>40.517000000000003</v>
      </c>
      <c r="P205" s="43">
        <v>45.85</v>
      </c>
      <c r="Q205" s="43">
        <v>45.45</v>
      </c>
      <c r="S205" s="4" t="e">
        <f t="shared" si="357"/>
        <v>#N/A</v>
      </c>
      <c r="T205" s="4" t="e">
        <f t="shared" si="361"/>
        <v>#N/A</v>
      </c>
      <c r="U205" s="4" t="e">
        <f t="shared" si="362"/>
        <v>#N/A</v>
      </c>
      <c r="V205" s="4" t="e">
        <f t="shared" si="363"/>
        <v>#N/A</v>
      </c>
      <c r="W205" s="4" t="e">
        <f t="shared" si="364"/>
        <v>#N/A</v>
      </c>
      <c r="X205" s="4" t="e">
        <f t="shared" si="365"/>
        <v>#N/A</v>
      </c>
      <c r="Y205" s="4" t="e">
        <f t="shared" si="366"/>
        <v>#N/A</v>
      </c>
      <c r="Z205" s="4" t="e">
        <f t="shared" si="367"/>
        <v>#N/A</v>
      </c>
      <c r="AA205" s="4" t="e">
        <f t="shared" si="368"/>
        <v>#N/A</v>
      </c>
      <c r="AB205" s="4" t="e">
        <f t="shared" si="369"/>
        <v>#N/A</v>
      </c>
      <c r="AC205" s="4" t="e">
        <f t="shared" si="370"/>
        <v>#N/A</v>
      </c>
      <c r="AD205" s="4" t="e">
        <f t="shared" si="371"/>
        <v>#N/A</v>
      </c>
      <c r="AE205" s="4" t="e">
        <f t="shared" si="372"/>
        <v>#N/A</v>
      </c>
      <c r="AF205" s="4" t="e">
        <f t="shared" si="258"/>
        <v>#N/A</v>
      </c>
      <c r="AG205" s="4" t="e">
        <f t="shared" si="358"/>
        <v>#N/A</v>
      </c>
      <c r="AI205" s="4">
        <f t="shared" si="259"/>
        <v>0</v>
      </c>
      <c r="AJ205" s="4">
        <f t="shared" si="260"/>
        <v>0</v>
      </c>
      <c r="AK205" s="4">
        <f t="shared" si="261"/>
        <v>0</v>
      </c>
      <c r="AL205" s="4">
        <f t="shared" si="262"/>
        <v>0</v>
      </c>
      <c r="AM205" s="4">
        <f t="shared" si="263"/>
        <v>0</v>
      </c>
      <c r="AN205" s="4">
        <f t="shared" si="264"/>
        <v>0</v>
      </c>
      <c r="AO205" s="4">
        <f t="shared" si="265"/>
        <v>0</v>
      </c>
      <c r="AP205" s="4">
        <f t="shared" si="266"/>
        <v>0</v>
      </c>
      <c r="AQ205" s="4">
        <f t="shared" si="267"/>
        <v>0</v>
      </c>
      <c r="AR205" s="4">
        <f t="shared" si="268"/>
        <v>0</v>
      </c>
      <c r="AS205" s="4">
        <f t="shared" si="269"/>
        <v>0</v>
      </c>
      <c r="AT205" s="4">
        <f t="shared" si="270"/>
        <v>0</v>
      </c>
      <c r="AU205" s="4">
        <f t="shared" si="271"/>
        <v>0</v>
      </c>
      <c r="AV205" s="4">
        <f t="shared" si="272"/>
        <v>0</v>
      </c>
      <c r="AW205" s="4">
        <f t="shared" si="272"/>
        <v>0</v>
      </c>
      <c r="AY205" s="2" t="e">
        <f t="shared" si="273"/>
        <v>#N/A</v>
      </c>
      <c r="AZ205" s="2" t="e">
        <f t="shared" si="274"/>
        <v>#N/A</v>
      </c>
      <c r="BA205" s="2" t="e">
        <f t="shared" si="275"/>
        <v>#N/A</v>
      </c>
      <c r="BB205" s="2" t="e">
        <f t="shared" si="276"/>
        <v>#N/A</v>
      </c>
      <c r="BC205" s="2" t="e">
        <f t="shared" si="277"/>
        <v>#N/A</v>
      </c>
      <c r="BD205" s="2" t="e">
        <f t="shared" si="278"/>
        <v>#N/A</v>
      </c>
      <c r="BE205" s="2" t="e">
        <f t="shared" si="279"/>
        <v>#N/A</v>
      </c>
      <c r="BF205" s="2" t="e">
        <f t="shared" si="280"/>
        <v>#N/A</v>
      </c>
      <c r="BG205" s="2" t="e">
        <f t="shared" si="281"/>
        <v>#N/A</v>
      </c>
      <c r="BH205" s="2" t="e">
        <f t="shared" si="282"/>
        <v>#N/A</v>
      </c>
      <c r="BI205" s="2" t="e">
        <f t="shared" si="283"/>
        <v>#N/A</v>
      </c>
      <c r="BJ205" s="2" t="e">
        <f t="shared" si="284"/>
        <v>#N/A</v>
      </c>
      <c r="BK205" s="2" t="e">
        <f t="shared" si="285"/>
        <v>#N/A</v>
      </c>
      <c r="BL205" s="2" t="e">
        <f t="shared" si="286"/>
        <v>#N/A</v>
      </c>
      <c r="BM205" s="2" t="e">
        <f t="shared" si="286"/>
        <v>#N/A</v>
      </c>
      <c r="BO205" s="2" t="str">
        <f t="shared" si="287"/>
        <v/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59"/>
        <v/>
      </c>
      <c r="CE205" s="2" t="str">
        <f t="shared" si="301"/>
        <v/>
      </c>
      <c r="CF205" s="2" t="str">
        <f t="shared" si="302"/>
        <v/>
      </c>
      <c r="CG205" s="2" t="str">
        <f t="shared" si="303"/>
        <v/>
      </c>
      <c r="CH205" s="2" t="str">
        <f t="shared" si="304"/>
        <v/>
      </c>
      <c r="CI205" s="2" t="str">
        <f t="shared" si="305"/>
        <v/>
      </c>
      <c r="CJ205" s="2" t="str">
        <f t="shared" si="306"/>
        <v/>
      </c>
      <c r="CK205" s="2" t="str">
        <f t="shared" si="307"/>
        <v/>
      </c>
      <c r="CL205" s="2" t="str">
        <f t="shared" si="308"/>
        <v/>
      </c>
      <c r="CM205" s="2" t="str">
        <f t="shared" si="309"/>
        <v/>
      </c>
      <c r="CN205" s="2" t="str">
        <f t="shared" si="310"/>
        <v/>
      </c>
      <c r="CO205" s="2" t="str">
        <f t="shared" si="311"/>
        <v/>
      </c>
      <c r="CP205" s="2" t="str">
        <f t="shared" si="312"/>
        <v/>
      </c>
      <c r="CQ205" s="2" t="str">
        <f t="shared" si="313"/>
        <v/>
      </c>
      <c r="CR205" s="2" t="str">
        <f t="shared" si="314"/>
        <v/>
      </c>
      <c r="CS205" s="2" t="str">
        <f t="shared" si="360"/>
        <v/>
      </c>
      <c r="CU205" s="2">
        <f t="shared" si="315"/>
        <v>28.849161089803211</v>
      </c>
      <c r="CV205" s="2">
        <f t="shared" si="316"/>
        <v>27.375362330629159</v>
      </c>
      <c r="CW205" s="2">
        <f t="shared" si="317"/>
        <v>20.000380046603951</v>
      </c>
      <c r="CX205" s="2">
        <f t="shared" si="318"/>
        <v>25.521230098670429</v>
      </c>
      <c r="CY205" s="2">
        <f t="shared" si="319"/>
        <v>29.670766262837653</v>
      </c>
      <c r="CZ205" s="2">
        <f t="shared" si="320"/>
        <v>33.134191445152879</v>
      </c>
      <c r="DA205" s="2">
        <f t="shared" si="321"/>
        <v>34.710774738214049</v>
      </c>
      <c r="DB205" s="2">
        <f t="shared" si="322"/>
        <v>31.609017604272161</v>
      </c>
      <c r="DC205" s="2">
        <f t="shared" si="323"/>
        <v>31.063698975163874</v>
      </c>
      <c r="DD205" s="2">
        <f t="shared" si="324"/>
        <v>31.995095583538038</v>
      </c>
      <c r="DE205" s="2">
        <f t="shared" si="325"/>
        <v>21.753064528507579</v>
      </c>
      <c r="DF205" s="2">
        <f t="shared" si="326"/>
        <v>31.980595129536397</v>
      </c>
      <c r="DG205" s="2">
        <f t="shared" si="327"/>
        <v>36.846943478260869</v>
      </c>
      <c r="DH205" s="2">
        <f t="shared" si="328"/>
        <v>43.283823000088034</v>
      </c>
      <c r="DI205" s="2">
        <f t="shared" si="328"/>
        <v>48.874353961112931</v>
      </c>
      <c r="DK205" s="2">
        <f t="shared" si="373"/>
        <v>41.010596669414127</v>
      </c>
      <c r="DL205" s="2">
        <f t="shared" si="374"/>
        <v>39.026821546995727</v>
      </c>
      <c r="DM205" s="2">
        <f t="shared" si="331"/>
        <v>38.120550873166295</v>
      </c>
      <c r="DN205" s="2">
        <f t="shared" si="332"/>
        <v>37.099430886098844</v>
      </c>
      <c r="DO205" s="2">
        <f t="shared" si="333"/>
        <v>40.54374696363432</v>
      </c>
      <c r="DP205" s="2">
        <f t="shared" si="334"/>
        <v>42.244277959428352</v>
      </c>
      <c r="DQ205" s="2">
        <f t="shared" si="335"/>
        <v>42.586456370958572</v>
      </c>
      <c r="DR205" s="2">
        <f t="shared" si="336"/>
        <v>42.280631393382599</v>
      </c>
      <c r="DS205" s="2">
        <f t="shared" si="337"/>
        <v>42.333413460367311</v>
      </c>
      <c r="DT205" s="2">
        <f t="shared" si="338"/>
        <v>43.635941390942065</v>
      </c>
      <c r="DU205" s="2">
        <f t="shared" si="339"/>
        <v>39.76271811252748</v>
      </c>
      <c r="DV205" s="2">
        <f t="shared" si="340"/>
        <v>38.90742243996025</v>
      </c>
      <c r="DW205" s="2">
        <f t="shared" si="341"/>
        <v>40.268670261531994</v>
      </c>
      <c r="DX205" s="2">
        <f t="shared" si="342"/>
        <v>43.303487213458425</v>
      </c>
      <c r="DY205" s="2">
        <f t="shared" si="342"/>
        <v>44.701906199507732</v>
      </c>
      <c r="EA205" s="2">
        <f t="shared" si="343"/>
        <v>0.99958751465098239</v>
      </c>
      <c r="EB205" s="2">
        <f t="shared" si="344"/>
        <v>0.99957754392719222</v>
      </c>
      <c r="EC205" s="2">
        <f t="shared" si="345"/>
        <v>0.99960206240638572</v>
      </c>
      <c r="ED205" s="2">
        <f t="shared" si="346"/>
        <v>0.99961750020795348</v>
      </c>
      <c r="EE205" s="2">
        <f t="shared" si="347"/>
        <v>0.99961988150379821</v>
      </c>
      <c r="EF205" s="2">
        <f t="shared" si="348"/>
        <v>0.99963886609043517</v>
      </c>
      <c r="EG205" s="2">
        <f t="shared" si="349"/>
        <v>0.99964142430315461</v>
      </c>
      <c r="EH205" s="2">
        <f t="shared" si="350"/>
        <v>0.99964302897558155</v>
      </c>
      <c r="EI205" s="2">
        <f t="shared" si="351"/>
        <v>0.99967456528391374</v>
      </c>
      <c r="EJ205" s="2">
        <f t="shared" si="352"/>
        <v>0.99965164980414756</v>
      </c>
      <c r="EK205" s="2">
        <f t="shared" si="353"/>
        <v>0.99961440610371066</v>
      </c>
      <c r="EL205" s="2">
        <f t="shared" si="354"/>
        <v>0.99955339359452255</v>
      </c>
      <c r="EM205" s="2">
        <f t="shared" si="355"/>
        <v>0.99955238707288896</v>
      </c>
      <c r="EN205" s="2">
        <f t="shared" si="356"/>
        <v>0.99958789088586164</v>
      </c>
      <c r="EO205" s="2">
        <f t="shared" si="356"/>
        <v>0.99953926509049817</v>
      </c>
    </row>
    <row r="206" spans="2:145" x14ac:dyDescent="0.25">
      <c r="B206" s="2">
        <v>179</v>
      </c>
      <c r="C206" s="43">
        <v>41.920999999999999</v>
      </c>
      <c r="D206" s="43">
        <v>40.466999999999999</v>
      </c>
      <c r="E206" s="43">
        <v>38.9</v>
      </c>
      <c r="F206" s="43">
        <v>38.982999999999997</v>
      </c>
      <c r="G206" s="43">
        <v>41.7</v>
      </c>
      <c r="H206" s="43">
        <v>44.383000000000003</v>
      </c>
      <c r="I206" s="43">
        <v>44.1</v>
      </c>
      <c r="J206" s="43">
        <v>43.6</v>
      </c>
      <c r="K206" s="43">
        <v>43.517000000000003</v>
      </c>
      <c r="L206" s="43">
        <v>44.533000000000001</v>
      </c>
      <c r="M206" s="43">
        <v>41.75</v>
      </c>
      <c r="N206" s="43">
        <v>39.817</v>
      </c>
      <c r="O206" s="43">
        <v>40.582999999999998</v>
      </c>
      <c r="P206" s="43">
        <v>44.917000000000002</v>
      </c>
      <c r="Q206" s="43">
        <v>44.5</v>
      </c>
      <c r="S206" s="4" t="e">
        <f t="shared" si="357"/>
        <v>#N/A</v>
      </c>
      <c r="T206" s="4" t="e">
        <f t="shared" si="361"/>
        <v>#N/A</v>
      </c>
      <c r="U206" s="4" t="e">
        <f t="shared" si="362"/>
        <v>#N/A</v>
      </c>
      <c r="V206" s="4" t="e">
        <f t="shared" si="363"/>
        <v>#N/A</v>
      </c>
      <c r="W206" s="4" t="e">
        <f t="shared" si="364"/>
        <v>#N/A</v>
      </c>
      <c r="X206" s="4" t="e">
        <f t="shared" si="365"/>
        <v>#N/A</v>
      </c>
      <c r="Y206" s="4" t="e">
        <f t="shared" si="366"/>
        <v>#N/A</v>
      </c>
      <c r="Z206" s="4" t="e">
        <f t="shared" si="367"/>
        <v>#N/A</v>
      </c>
      <c r="AA206" s="4" t="e">
        <f t="shared" si="368"/>
        <v>#N/A</v>
      </c>
      <c r="AB206" s="4" t="e">
        <f t="shared" si="369"/>
        <v>#N/A</v>
      </c>
      <c r="AC206" s="4" t="e">
        <f t="shared" si="370"/>
        <v>#N/A</v>
      </c>
      <c r="AD206" s="4" t="e">
        <f t="shared" si="371"/>
        <v>#N/A</v>
      </c>
      <c r="AE206" s="4" t="e">
        <f t="shared" si="372"/>
        <v>#N/A</v>
      </c>
      <c r="AF206" s="4" t="e">
        <f t="shared" si="258"/>
        <v>#N/A</v>
      </c>
      <c r="AG206" s="4" t="e">
        <f t="shared" si="358"/>
        <v>#N/A</v>
      </c>
      <c r="AI206" s="4">
        <f t="shared" si="259"/>
        <v>0</v>
      </c>
      <c r="AJ206" s="4">
        <f t="shared" si="260"/>
        <v>0</v>
      </c>
      <c r="AK206" s="4">
        <f t="shared" si="261"/>
        <v>0</v>
      </c>
      <c r="AL206" s="4">
        <f t="shared" si="262"/>
        <v>0</v>
      </c>
      <c r="AM206" s="4">
        <f t="shared" si="263"/>
        <v>0</v>
      </c>
      <c r="AN206" s="4">
        <f t="shared" si="264"/>
        <v>0</v>
      </c>
      <c r="AO206" s="4">
        <f t="shared" si="265"/>
        <v>0</v>
      </c>
      <c r="AP206" s="4">
        <f t="shared" si="266"/>
        <v>0</v>
      </c>
      <c r="AQ206" s="4">
        <f t="shared" si="267"/>
        <v>0</v>
      </c>
      <c r="AR206" s="4">
        <f t="shared" si="268"/>
        <v>0</v>
      </c>
      <c r="AS206" s="4">
        <f t="shared" si="269"/>
        <v>0</v>
      </c>
      <c r="AT206" s="4">
        <f t="shared" si="270"/>
        <v>0</v>
      </c>
      <c r="AU206" s="4">
        <f t="shared" si="271"/>
        <v>0</v>
      </c>
      <c r="AV206" s="4">
        <f t="shared" si="272"/>
        <v>0</v>
      </c>
      <c r="AW206" s="4">
        <f t="shared" si="272"/>
        <v>0</v>
      </c>
      <c r="AY206" s="2" t="e">
        <f t="shared" si="273"/>
        <v>#N/A</v>
      </c>
      <c r="AZ206" s="2" t="e">
        <f t="shared" si="274"/>
        <v>#N/A</v>
      </c>
      <c r="BA206" s="2" t="e">
        <f t="shared" si="275"/>
        <v>#N/A</v>
      </c>
      <c r="BB206" s="2" t="e">
        <f t="shared" si="276"/>
        <v>#N/A</v>
      </c>
      <c r="BC206" s="2" t="e">
        <f t="shared" si="277"/>
        <v>#N/A</v>
      </c>
      <c r="BD206" s="2" t="e">
        <f t="shared" si="278"/>
        <v>#N/A</v>
      </c>
      <c r="BE206" s="2" t="e">
        <f t="shared" si="279"/>
        <v>#N/A</v>
      </c>
      <c r="BF206" s="2" t="e">
        <f t="shared" si="280"/>
        <v>#N/A</v>
      </c>
      <c r="BG206" s="2" t="e">
        <f t="shared" si="281"/>
        <v>#N/A</v>
      </c>
      <c r="BH206" s="2" t="e">
        <f t="shared" si="282"/>
        <v>#N/A</v>
      </c>
      <c r="BI206" s="2" t="e">
        <f t="shared" si="283"/>
        <v>#N/A</v>
      </c>
      <c r="BJ206" s="2" t="e">
        <f t="shared" si="284"/>
        <v>#N/A</v>
      </c>
      <c r="BK206" s="2" t="e">
        <f t="shared" si="285"/>
        <v>#N/A</v>
      </c>
      <c r="BL206" s="2" t="e">
        <f t="shared" si="286"/>
        <v>#N/A</v>
      </c>
      <c r="BM206" s="2" t="e">
        <f t="shared" si="286"/>
        <v>#N/A</v>
      </c>
      <c r="BO206" s="2" t="str">
        <f t="shared" si="287"/>
        <v/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59"/>
        <v/>
      </c>
      <c r="CE206" s="2" t="str">
        <f t="shared" si="301"/>
        <v/>
      </c>
      <c r="CF206" s="2" t="str">
        <f t="shared" si="302"/>
        <v/>
      </c>
      <c r="CG206" s="2" t="str">
        <f t="shared" si="303"/>
        <v/>
      </c>
      <c r="CH206" s="2" t="str">
        <f t="shared" si="304"/>
        <v/>
      </c>
      <c r="CI206" s="2" t="str">
        <f t="shared" si="305"/>
        <v/>
      </c>
      <c r="CJ206" s="2" t="str">
        <f t="shared" si="306"/>
        <v/>
      </c>
      <c r="CK206" s="2" t="str">
        <f t="shared" si="307"/>
        <v/>
      </c>
      <c r="CL206" s="2" t="str">
        <f t="shared" si="308"/>
        <v/>
      </c>
      <c r="CM206" s="2" t="str">
        <f t="shared" si="309"/>
        <v/>
      </c>
      <c r="CN206" s="2" t="str">
        <f t="shared" si="310"/>
        <v/>
      </c>
      <c r="CO206" s="2" t="str">
        <f t="shared" si="311"/>
        <v/>
      </c>
      <c r="CP206" s="2" t="str">
        <f t="shared" si="312"/>
        <v/>
      </c>
      <c r="CQ206" s="2" t="str">
        <f t="shared" si="313"/>
        <v/>
      </c>
      <c r="CR206" s="2" t="str">
        <f t="shared" si="314"/>
        <v/>
      </c>
      <c r="CS206" s="2" t="str">
        <f t="shared" si="360"/>
        <v/>
      </c>
      <c r="CU206" s="2">
        <f t="shared" si="315"/>
        <v>28.574890881987884</v>
      </c>
      <c r="CV206" s="2">
        <f t="shared" si="316"/>
        <v>27.045503146845611</v>
      </c>
      <c r="CW206" s="2">
        <f t="shared" si="317"/>
        <v>19.632733787865703</v>
      </c>
      <c r="CX206" s="2">
        <f t="shared" si="318"/>
        <v>25.230110872564566</v>
      </c>
      <c r="CY206" s="2">
        <f t="shared" si="319"/>
        <v>29.381728057305594</v>
      </c>
      <c r="CZ206" s="2">
        <f t="shared" si="320"/>
        <v>32.861827115980411</v>
      </c>
      <c r="DA206" s="2">
        <f t="shared" si="321"/>
        <v>34.43318707780054</v>
      </c>
      <c r="DB206" s="2">
        <f t="shared" si="322"/>
        <v>31.293625918423707</v>
      </c>
      <c r="DC206" s="2">
        <f t="shared" si="323"/>
        <v>30.720356023055508</v>
      </c>
      <c r="DD206" s="2">
        <f t="shared" si="324"/>
        <v>31.672523108956327</v>
      </c>
      <c r="DE206" s="2">
        <f t="shared" si="325"/>
        <v>21.350221623606572</v>
      </c>
      <c r="DF206" s="2">
        <f t="shared" si="326"/>
        <v>31.712065494903364</v>
      </c>
      <c r="DG206" s="2">
        <f t="shared" si="327"/>
        <v>36.606052173913042</v>
      </c>
      <c r="DH206" s="2">
        <f t="shared" si="328"/>
        <v>43.097902754554283</v>
      </c>
      <c r="DI206" s="2">
        <f t="shared" si="328"/>
        <v>48.750870151184564</v>
      </c>
      <c r="DK206" s="2">
        <f t="shared" si="373"/>
        <v>40.876288588099079</v>
      </c>
      <c r="DL206" s="2">
        <f t="shared" si="374"/>
        <v>38.835101067995204</v>
      </c>
      <c r="DM206" s="2">
        <f t="shared" si="331"/>
        <v>37.960784667535023</v>
      </c>
      <c r="DN206" s="2">
        <f t="shared" si="332"/>
        <v>36.939807506996047</v>
      </c>
      <c r="DO206" s="2">
        <f t="shared" si="333"/>
        <v>40.381640161339568</v>
      </c>
      <c r="DP206" s="2">
        <f t="shared" si="334"/>
        <v>42.076968368959555</v>
      </c>
      <c r="DQ206" s="2">
        <f t="shared" si="335"/>
        <v>42.400731705496916</v>
      </c>
      <c r="DR206" s="2">
        <f t="shared" si="336"/>
        <v>42.090001011087082</v>
      </c>
      <c r="DS206" s="2">
        <f t="shared" si="337"/>
        <v>42.118367008740684</v>
      </c>
      <c r="DT206" s="2">
        <f t="shared" si="338"/>
        <v>43.446975461962218</v>
      </c>
      <c r="DU206" s="2">
        <f t="shared" si="339"/>
        <v>39.572047352750246</v>
      </c>
      <c r="DV206" s="2">
        <f t="shared" si="340"/>
        <v>38.725608224248333</v>
      </c>
      <c r="DW206" s="2">
        <f t="shared" si="341"/>
        <v>40.070431752394036</v>
      </c>
      <c r="DX206" s="2">
        <f t="shared" si="342"/>
        <v>43.125046763873002</v>
      </c>
      <c r="DY206" s="2">
        <f t="shared" si="342"/>
        <v>44.53674163625719</v>
      </c>
      <c r="EA206" s="2">
        <f t="shared" si="343"/>
        <v>0.99962379523655454</v>
      </c>
      <c r="EB206" s="2">
        <f t="shared" si="344"/>
        <v>0.99961470116029039</v>
      </c>
      <c r="EC206" s="2">
        <f t="shared" si="345"/>
        <v>0.99963706389332108</v>
      </c>
      <c r="ED206" s="2">
        <f t="shared" si="346"/>
        <v>0.99965114430257218</v>
      </c>
      <c r="EE206" s="2">
        <f t="shared" si="347"/>
        <v>0.99965331621593179</v>
      </c>
      <c r="EF206" s="2">
        <f t="shared" si="348"/>
        <v>0.99967063149404722</v>
      </c>
      <c r="EG206" s="2">
        <f t="shared" si="349"/>
        <v>0.99967296475953227</v>
      </c>
      <c r="EH206" s="2">
        <f t="shared" si="350"/>
        <v>0.99967442833032472</v>
      </c>
      <c r="EI206" s="2">
        <f t="shared" si="351"/>
        <v>0.99970319151239639</v>
      </c>
      <c r="EJ206" s="2">
        <f t="shared" si="352"/>
        <v>0.99968229110738238</v>
      </c>
      <c r="EK206" s="2">
        <f t="shared" si="353"/>
        <v>0.9996483222552428</v>
      </c>
      <c r="EL206" s="2">
        <f t="shared" si="354"/>
        <v>0.99959267411078778</v>
      </c>
      <c r="EM206" s="2">
        <f t="shared" si="355"/>
        <v>0.99959175607991713</v>
      </c>
      <c r="EN206" s="2">
        <f t="shared" si="356"/>
        <v>0.99962413839173991</v>
      </c>
      <c r="EO206" s="2">
        <f t="shared" si="356"/>
        <v>0.99957978773319478</v>
      </c>
    </row>
    <row r="207" spans="2:145" x14ac:dyDescent="0.25">
      <c r="B207" s="2">
        <v>180</v>
      </c>
      <c r="C207" s="43">
        <v>40.651000000000003</v>
      </c>
      <c r="D207" s="43">
        <v>40.567</v>
      </c>
      <c r="E207" s="43">
        <v>39.482999999999997</v>
      </c>
      <c r="F207" s="43">
        <v>37.049999999999997</v>
      </c>
      <c r="G207" s="43">
        <v>43.2</v>
      </c>
      <c r="H207" s="43">
        <v>44.783000000000001</v>
      </c>
      <c r="I207" s="43">
        <v>44.267000000000003</v>
      </c>
      <c r="J207" s="43">
        <v>43.15</v>
      </c>
      <c r="K207" s="43">
        <v>44.5</v>
      </c>
      <c r="L207" s="43">
        <v>45.2</v>
      </c>
      <c r="M207" s="43">
        <v>40.5</v>
      </c>
      <c r="N207" s="43">
        <v>39.633000000000003</v>
      </c>
      <c r="O207" s="43">
        <v>40.917000000000002</v>
      </c>
      <c r="P207" s="43">
        <v>44.466999999999999</v>
      </c>
      <c r="Q207" s="43">
        <v>45.133000000000003</v>
      </c>
      <c r="S207" s="4" t="e">
        <f t="shared" si="357"/>
        <v>#N/A</v>
      </c>
      <c r="T207" s="4" t="e">
        <f t="shared" si="361"/>
        <v>#N/A</v>
      </c>
      <c r="U207" s="4" t="e">
        <f t="shared" si="362"/>
        <v>#N/A</v>
      </c>
      <c r="V207" s="4" t="e">
        <f t="shared" si="363"/>
        <v>#N/A</v>
      </c>
      <c r="W207" s="4" t="e">
        <f t="shared" si="364"/>
        <v>#N/A</v>
      </c>
      <c r="X207" s="4" t="e">
        <f t="shared" si="365"/>
        <v>#N/A</v>
      </c>
      <c r="Y207" s="4" t="e">
        <f t="shared" si="366"/>
        <v>#N/A</v>
      </c>
      <c r="Z207" s="4" t="e">
        <f t="shared" si="367"/>
        <v>#N/A</v>
      </c>
      <c r="AA207" s="4" t="e">
        <f t="shared" si="368"/>
        <v>#N/A</v>
      </c>
      <c r="AB207" s="4" t="e">
        <f t="shared" si="369"/>
        <v>#N/A</v>
      </c>
      <c r="AC207" s="4" t="e">
        <f t="shared" si="370"/>
        <v>#N/A</v>
      </c>
      <c r="AD207" s="4" t="e">
        <f t="shared" si="371"/>
        <v>#N/A</v>
      </c>
      <c r="AE207" s="4" t="e">
        <f t="shared" si="372"/>
        <v>#N/A</v>
      </c>
      <c r="AF207" s="4" t="e">
        <f t="shared" si="258"/>
        <v>#N/A</v>
      </c>
      <c r="AG207" s="4" t="e">
        <f t="shared" si="358"/>
        <v>#N/A</v>
      </c>
      <c r="AI207" s="4">
        <f t="shared" si="259"/>
        <v>0</v>
      </c>
      <c r="AJ207" s="4">
        <f t="shared" si="260"/>
        <v>0</v>
      </c>
      <c r="AK207" s="4">
        <f t="shared" si="261"/>
        <v>0</v>
      </c>
      <c r="AL207" s="4">
        <f t="shared" si="262"/>
        <v>0</v>
      </c>
      <c r="AM207" s="4">
        <f t="shared" si="263"/>
        <v>0</v>
      </c>
      <c r="AN207" s="4">
        <f t="shared" si="264"/>
        <v>0</v>
      </c>
      <c r="AO207" s="4">
        <f t="shared" si="265"/>
        <v>0</v>
      </c>
      <c r="AP207" s="4">
        <f t="shared" si="266"/>
        <v>0</v>
      </c>
      <c r="AQ207" s="4">
        <f t="shared" si="267"/>
        <v>0</v>
      </c>
      <c r="AR207" s="4">
        <f t="shared" si="268"/>
        <v>0</v>
      </c>
      <c r="AS207" s="4">
        <f t="shared" si="269"/>
        <v>0</v>
      </c>
      <c r="AT207" s="4">
        <f t="shared" si="270"/>
        <v>0</v>
      </c>
      <c r="AU207" s="4">
        <f t="shared" si="271"/>
        <v>0</v>
      </c>
      <c r="AV207" s="4">
        <f t="shared" si="272"/>
        <v>0</v>
      </c>
      <c r="AW207" s="4">
        <f t="shared" si="272"/>
        <v>0</v>
      </c>
      <c r="AY207" s="2" t="e">
        <f t="shared" si="273"/>
        <v>#N/A</v>
      </c>
      <c r="AZ207" s="2" t="e">
        <f t="shared" si="274"/>
        <v>#N/A</v>
      </c>
      <c r="BA207" s="2" t="e">
        <f t="shared" si="275"/>
        <v>#N/A</v>
      </c>
      <c r="BB207" s="2" t="e">
        <f t="shared" si="276"/>
        <v>#N/A</v>
      </c>
      <c r="BC207" s="2" t="e">
        <f t="shared" si="277"/>
        <v>#N/A</v>
      </c>
      <c r="BD207" s="2" t="e">
        <f t="shared" si="278"/>
        <v>#N/A</v>
      </c>
      <c r="BE207" s="2" t="e">
        <f t="shared" si="279"/>
        <v>#N/A</v>
      </c>
      <c r="BF207" s="2" t="e">
        <f t="shared" si="280"/>
        <v>#N/A</v>
      </c>
      <c r="BG207" s="2" t="e">
        <f t="shared" si="281"/>
        <v>#N/A</v>
      </c>
      <c r="BH207" s="2" t="e">
        <f t="shared" si="282"/>
        <v>#N/A</v>
      </c>
      <c r="BI207" s="2" t="e">
        <f t="shared" si="283"/>
        <v>#N/A</v>
      </c>
      <c r="BJ207" s="2" t="e">
        <f t="shared" si="284"/>
        <v>#N/A</v>
      </c>
      <c r="BK207" s="2" t="e">
        <f t="shared" si="285"/>
        <v>#N/A</v>
      </c>
      <c r="BL207" s="2" t="e">
        <f t="shared" si="286"/>
        <v>#N/A</v>
      </c>
      <c r="BM207" s="2" t="e">
        <f t="shared" si="286"/>
        <v>#N/A</v>
      </c>
      <c r="BO207" s="2" t="str">
        <f t="shared" si="287"/>
        <v/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59"/>
        <v/>
      </c>
      <c r="CE207" s="2" t="str">
        <f t="shared" si="301"/>
        <v/>
      </c>
      <c r="CF207" s="2" t="str">
        <f t="shared" si="302"/>
        <v/>
      </c>
      <c r="CG207" s="2" t="str">
        <f t="shared" si="303"/>
        <v/>
      </c>
      <c r="CH207" s="2" t="str">
        <f t="shared" si="304"/>
        <v/>
      </c>
      <c r="CI207" s="2" t="str">
        <f t="shared" si="305"/>
        <v/>
      </c>
      <c r="CJ207" s="2" t="str">
        <f t="shared" si="306"/>
        <v/>
      </c>
      <c r="CK207" s="2" t="str">
        <f t="shared" si="307"/>
        <v/>
      </c>
      <c r="CL207" s="2" t="str">
        <f t="shared" si="308"/>
        <v/>
      </c>
      <c r="CM207" s="2" t="str">
        <f t="shared" si="309"/>
        <v/>
      </c>
      <c r="CN207" s="2" t="str">
        <f t="shared" si="310"/>
        <v/>
      </c>
      <c r="CO207" s="2" t="str">
        <f t="shared" si="311"/>
        <v/>
      </c>
      <c r="CP207" s="2" t="str">
        <f t="shared" si="312"/>
        <v/>
      </c>
      <c r="CQ207" s="2" t="str">
        <f t="shared" si="313"/>
        <v/>
      </c>
      <c r="CR207" s="2" t="str">
        <f t="shared" si="314"/>
        <v/>
      </c>
      <c r="CS207" s="2" t="str">
        <f t="shared" si="360"/>
        <v/>
      </c>
      <c r="CU207" s="2">
        <f t="shared" si="315"/>
        <v>28.300620674172563</v>
      </c>
      <c r="CV207" s="2">
        <f t="shared" si="316"/>
        <v>26.715643963062057</v>
      </c>
      <c r="CW207" s="2">
        <f t="shared" si="317"/>
        <v>19.265087529127456</v>
      </c>
      <c r="CX207" s="2">
        <f t="shared" si="318"/>
        <v>24.938991646458703</v>
      </c>
      <c r="CY207" s="2">
        <f t="shared" si="319"/>
        <v>29.092689851773528</v>
      </c>
      <c r="CZ207" s="2">
        <f t="shared" si="320"/>
        <v>32.58946278680795</v>
      </c>
      <c r="DA207" s="2">
        <f t="shared" si="321"/>
        <v>34.155599417387023</v>
      </c>
      <c r="DB207" s="2">
        <f t="shared" si="322"/>
        <v>30.978234232575261</v>
      </c>
      <c r="DC207" s="2">
        <f t="shared" si="323"/>
        <v>30.377013070947143</v>
      </c>
      <c r="DD207" s="2">
        <f t="shared" si="324"/>
        <v>31.349950634374608</v>
      </c>
      <c r="DE207" s="2">
        <f t="shared" si="325"/>
        <v>20.947378718705565</v>
      </c>
      <c r="DF207" s="2">
        <f t="shared" si="326"/>
        <v>31.44353586027033</v>
      </c>
      <c r="DG207" s="2">
        <f t="shared" si="327"/>
        <v>36.365160869565223</v>
      </c>
      <c r="DH207" s="2">
        <f t="shared" si="328"/>
        <v>42.911982509020532</v>
      </c>
      <c r="DI207" s="2">
        <f t="shared" si="328"/>
        <v>48.627386341256198</v>
      </c>
      <c r="DK207" s="2">
        <f t="shared" si="373"/>
        <v>40.741980506784039</v>
      </c>
      <c r="DL207" s="2">
        <f t="shared" si="374"/>
        <v>38.643380588994688</v>
      </c>
      <c r="DM207" s="2">
        <f t="shared" si="331"/>
        <v>37.801018461903752</v>
      </c>
      <c r="DN207" s="2">
        <f t="shared" si="332"/>
        <v>36.78018412789325</v>
      </c>
      <c r="DO207" s="2">
        <f t="shared" si="333"/>
        <v>40.219533359044817</v>
      </c>
      <c r="DP207" s="2">
        <f t="shared" si="334"/>
        <v>41.909658778490765</v>
      </c>
      <c r="DQ207" s="2">
        <f t="shared" si="335"/>
        <v>42.21500704003526</v>
      </c>
      <c r="DR207" s="2">
        <f t="shared" si="336"/>
        <v>41.899370628791566</v>
      </c>
      <c r="DS207" s="2">
        <f t="shared" si="337"/>
        <v>41.903320557114064</v>
      </c>
      <c r="DT207" s="2">
        <f t="shared" si="338"/>
        <v>43.258009532982371</v>
      </c>
      <c r="DU207" s="2">
        <f t="shared" si="339"/>
        <v>39.381376592973012</v>
      </c>
      <c r="DV207" s="2">
        <f t="shared" si="340"/>
        <v>38.543794008536416</v>
      </c>
      <c r="DW207" s="2">
        <f t="shared" si="341"/>
        <v>39.872193243256071</v>
      </c>
      <c r="DX207" s="2">
        <f t="shared" si="342"/>
        <v>42.946606314287571</v>
      </c>
      <c r="DY207" s="2">
        <f t="shared" si="342"/>
        <v>44.371577073006648</v>
      </c>
      <c r="EA207" s="2">
        <f t="shared" si="343"/>
        <v>0.99965688582017498</v>
      </c>
      <c r="EB207" s="2">
        <f t="shared" si="344"/>
        <v>0.99964859136829542</v>
      </c>
      <c r="EC207" s="2">
        <f t="shared" si="345"/>
        <v>0.99966898776602375</v>
      </c>
      <c r="ED207" s="2">
        <f t="shared" si="346"/>
        <v>0.99968183005618283</v>
      </c>
      <c r="EE207" s="2">
        <f t="shared" si="347"/>
        <v>0.99968381098593995</v>
      </c>
      <c r="EF207" s="2">
        <f t="shared" si="348"/>
        <v>0.99969960364668442</v>
      </c>
      <c r="EG207" s="2">
        <f t="shared" si="349"/>
        <v>0.9997017317330068</v>
      </c>
      <c r="EH207" s="2">
        <f t="shared" si="350"/>
        <v>0.99970306660208386</v>
      </c>
      <c r="EI207" s="2">
        <f t="shared" si="351"/>
        <v>0.99972930037252028</v>
      </c>
      <c r="EJ207" s="2">
        <f t="shared" si="352"/>
        <v>0.99971023794589253</v>
      </c>
      <c r="EK207" s="2">
        <f t="shared" si="353"/>
        <v>0.99967925615977848</v>
      </c>
      <c r="EL207" s="2">
        <f t="shared" si="354"/>
        <v>0.99962850105926837</v>
      </c>
      <c r="EM207" s="2">
        <f t="shared" si="355"/>
        <v>0.99962766374507783</v>
      </c>
      <c r="EN207" s="2">
        <f t="shared" si="356"/>
        <v>0.99965719880213444</v>
      </c>
      <c r="EO207" s="2">
        <f t="shared" si="356"/>
        <v>0.99961674768742448</v>
      </c>
    </row>
    <row r="208" spans="2:145" x14ac:dyDescent="0.25">
      <c r="B208" s="2">
        <v>181</v>
      </c>
      <c r="C208" s="43">
        <v>42.81</v>
      </c>
      <c r="D208" s="43">
        <v>40.35</v>
      </c>
      <c r="E208" s="43">
        <v>39.15</v>
      </c>
      <c r="F208" s="43">
        <v>38.082999999999998</v>
      </c>
      <c r="G208" s="43">
        <v>42.3</v>
      </c>
      <c r="H208" s="43">
        <v>42.332999999999998</v>
      </c>
      <c r="I208" s="43">
        <v>44.332999999999998</v>
      </c>
      <c r="J208" s="43">
        <v>44.933</v>
      </c>
      <c r="K208" s="43">
        <v>43.5</v>
      </c>
      <c r="L208" s="43">
        <v>43.45</v>
      </c>
      <c r="M208" s="43">
        <v>41.65</v>
      </c>
      <c r="N208" s="43">
        <v>41.4</v>
      </c>
      <c r="O208" s="43">
        <v>40.700000000000003</v>
      </c>
      <c r="P208" s="43">
        <v>44.482999999999997</v>
      </c>
      <c r="Q208" s="43">
        <v>46.067</v>
      </c>
      <c r="S208" s="4" t="e">
        <f t="shared" si="357"/>
        <v>#N/A</v>
      </c>
      <c r="T208" s="4" t="e">
        <f t="shared" si="361"/>
        <v>#N/A</v>
      </c>
      <c r="U208" s="4" t="e">
        <f t="shared" si="362"/>
        <v>#N/A</v>
      </c>
      <c r="V208" s="4" t="e">
        <f t="shared" si="363"/>
        <v>#N/A</v>
      </c>
      <c r="W208" s="4" t="e">
        <f t="shared" si="364"/>
        <v>#N/A</v>
      </c>
      <c r="X208" s="4" t="e">
        <f t="shared" si="365"/>
        <v>#N/A</v>
      </c>
      <c r="Y208" s="4" t="e">
        <f t="shared" si="366"/>
        <v>#N/A</v>
      </c>
      <c r="Z208" s="4" t="e">
        <f t="shared" si="367"/>
        <v>#N/A</v>
      </c>
      <c r="AA208" s="4" t="e">
        <f t="shared" si="368"/>
        <v>#N/A</v>
      </c>
      <c r="AB208" s="4" t="e">
        <f t="shared" si="369"/>
        <v>#N/A</v>
      </c>
      <c r="AC208" s="4" t="e">
        <f t="shared" si="370"/>
        <v>#N/A</v>
      </c>
      <c r="AD208" s="4" t="e">
        <f t="shared" si="371"/>
        <v>#N/A</v>
      </c>
      <c r="AE208" s="4" t="e">
        <f t="shared" si="372"/>
        <v>#N/A</v>
      </c>
      <c r="AF208" s="4" t="e">
        <f t="shared" si="258"/>
        <v>#N/A</v>
      </c>
      <c r="AG208" s="4" t="e">
        <f t="shared" si="358"/>
        <v>#N/A</v>
      </c>
      <c r="AI208" s="4">
        <f t="shared" si="259"/>
        <v>0</v>
      </c>
      <c r="AJ208" s="4">
        <f t="shared" si="260"/>
        <v>0</v>
      </c>
      <c r="AK208" s="4">
        <f t="shared" si="261"/>
        <v>0</v>
      </c>
      <c r="AL208" s="4">
        <f t="shared" si="262"/>
        <v>0</v>
      </c>
      <c r="AM208" s="4">
        <f t="shared" si="263"/>
        <v>0</v>
      </c>
      <c r="AN208" s="4">
        <f t="shared" si="264"/>
        <v>0</v>
      </c>
      <c r="AO208" s="4">
        <f t="shared" si="265"/>
        <v>0</v>
      </c>
      <c r="AP208" s="4">
        <f t="shared" si="266"/>
        <v>0</v>
      </c>
      <c r="AQ208" s="4">
        <f t="shared" si="267"/>
        <v>0</v>
      </c>
      <c r="AR208" s="4">
        <f t="shared" si="268"/>
        <v>0</v>
      </c>
      <c r="AS208" s="4">
        <f t="shared" si="269"/>
        <v>0</v>
      </c>
      <c r="AT208" s="4">
        <f t="shared" si="270"/>
        <v>0</v>
      </c>
      <c r="AU208" s="4">
        <f t="shared" si="271"/>
        <v>0</v>
      </c>
      <c r="AV208" s="4">
        <f t="shared" si="272"/>
        <v>0</v>
      </c>
      <c r="AW208" s="4">
        <f t="shared" si="272"/>
        <v>0</v>
      </c>
      <c r="AY208" s="2" t="e">
        <f t="shared" si="273"/>
        <v>#N/A</v>
      </c>
      <c r="AZ208" s="2" t="e">
        <f t="shared" si="274"/>
        <v>#N/A</v>
      </c>
      <c r="BA208" s="2" t="e">
        <f t="shared" si="275"/>
        <v>#N/A</v>
      </c>
      <c r="BB208" s="2" t="e">
        <f t="shared" si="276"/>
        <v>#N/A</v>
      </c>
      <c r="BC208" s="2" t="e">
        <f t="shared" si="277"/>
        <v>#N/A</v>
      </c>
      <c r="BD208" s="2" t="e">
        <f t="shared" si="278"/>
        <v>#N/A</v>
      </c>
      <c r="BE208" s="2" t="e">
        <f t="shared" si="279"/>
        <v>#N/A</v>
      </c>
      <c r="BF208" s="2" t="e">
        <f t="shared" si="280"/>
        <v>#N/A</v>
      </c>
      <c r="BG208" s="2" t="e">
        <f t="shared" si="281"/>
        <v>#N/A</v>
      </c>
      <c r="BH208" s="2" t="e">
        <f t="shared" si="282"/>
        <v>#N/A</v>
      </c>
      <c r="BI208" s="2" t="e">
        <f t="shared" si="283"/>
        <v>#N/A</v>
      </c>
      <c r="BJ208" s="2" t="e">
        <f t="shared" si="284"/>
        <v>#N/A</v>
      </c>
      <c r="BK208" s="2" t="e">
        <f t="shared" si="285"/>
        <v>#N/A</v>
      </c>
      <c r="BL208" s="2" t="e">
        <f t="shared" si="286"/>
        <v>#N/A</v>
      </c>
      <c r="BM208" s="2" t="e">
        <f t="shared" si="286"/>
        <v>#N/A</v>
      </c>
      <c r="BO208" s="2" t="str">
        <f t="shared" si="287"/>
        <v/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59"/>
        <v/>
      </c>
      <c r="CE208" s="2" t="str">
        <f t="shared" si="301"/>
        <v/>
      </c>
      <c r="CF208" s="2" t="str">
        <f t="shared" si="302"/>
        <v/>
      </c>
      <c r="CG208" s="2" t="str">
        <f t="shared" si="303"/>
        <v/>
      </c>
      <c r="CH208" s="2" t="str">
        <f t="shared" si="304"/>
        <v/>
      </c>
      <c r="CI208" s="2" t="str">
        <f t="shared" si="305"/>
        <v/>
      </c>
      <c r="CJ208" s="2" t="str">
        <f t="shared" si="306"/>
        <v/>
      </c>
      <c r="CK208" s="2" t="str">
        <f t="shared" si="307"/>
        <v/>
      </c>
      <c r="CL208" s="2" t="str">
        <f t="shared" si="308"/>
        <v/>
      </c>
      <c r="CM208" s="2" t="str">
        <f t="shared" si="309"/>
        <v/>
      </c>
      <c r="CN208" s="2" t="str">
        <f t="shared" si="310"/>
        <v/>
      </c>
      <c r="CO208" s="2" t="str">
        <f t="shared" si="311"/>
        <v/>
      </c>
      <c r="CP208" s="2" t="str">
        <f t="shared" si="312"/>
        <v/>
      </c>
      <c r="CQ208" s="2" t="str">
        <f t="shared" si="313"/>
        <v/>
      </c>
      <c r="CR208" s="2" t="str">
        <f t="shared" si="314"/>
        <v/>
      </c>
      <c r="CS208" s="2" t="str">
        <f t="shared" si="360"/>
        <v/>
      </c>
      <c r="CU208" s="2">
        <f t="shared" si="315"/>
        <v>28.026350466357236</v>
      </c>
      <c r="CV208" s="2">
        <f t="shared" si="316"/>
        <v>26.385784779278509</v>
      </c>
      <c r="CW208" s="2">
        <f t="shared" si="317"/>
        <v>18.897441270389223</v>
      </c>
      <c r="CX208" s="2">
        <f t="shared" si="318"/>
        <v>24.647872420352847</v>
      </c>
      <c r="CY208" s="2">
        <f t="shared" si="319"/>
        <v>28.80365164624147</v>
      </c>
      <c r="CZ208" s="2">
        <f t="shared" si="320"/>
        <v>32.317098457635481</v>
      </c>
      <c r="DA208" s="2">
        <f t="shared" si="321"/>
        <v>33.878011756973514</v>
      </c>
      <c r="DB208" s="2">
        <f t="shared" si="322"/>
        <v>30.662842546726814</v>
      </c>
      <c r="DC208" s="2">
        <f t="shared" si="323"/>
        <v>30.033670118838771</v>
      </c>
      <c r="DD208" s="2">
        <f t="shared" si="324"/>
        <v>31.027378159792889</v>
      </c>
      <c r="DE208" s="2">
        <f t="shared" si="325"/>
        <v>20.544535813804544</v>
      </c>
      <c r="DF208" s="2">
        <f t="shared" si="326"/>
        <v>31.175006225637297</v>
      </c>
      <c r="DG208" s="2">
        <f t="shared" si="327"/>
        <v>36.124269565217396</v>
      </c>
      <c r="DH208" s="2">
        <f t="shared" si="328"/>
        <v>42.726062263486781</v>
      </c>
      <c r="DI208" s="2">
        <f t="shared" si="328"/>
        <v>48.503902531327839</v>
      </c>
      <c r="DK208" s="2">
        <f t="shared" si="373"/>
        <v>40.607672425468991</v>
      </c>
      <c r="DL208" s="2">
        <f t="shared" si="374"/>
        <v>38.451660109994172</v>
      </c>
      <c r="DM208" s="2">
        <f t="shared" si="331"/>
        <v>37.64125225627248</v>
      </c>
      <c r="DN208" s="2">
        <f t="shared" si="332"/>
        <v>36.620560748790453</v>
      </c>
      <c r="DO208" s="2">
        <f t="shared" si="333"/>
        <v>40.057426556750073</v>
      </c>
      <c r="DP208" s="2">
        <f t="shared" si="334"/>
        <v>41.742349188021969</v>
      </c>
      <c r="DQ208" s="2">
        <f t="shared" si="335"/>
        <v>42.029282374573611</v>
      </c>
      <c r="DR208" s="2">
        <f t="shared" si="336"/>
        <v>41.708740246496049</v>
      </c>
      <c r="DS208" s="2">
        <f t="shared" si="337"/>
        <v>41.688274105487437</v>
      </c>
      <c r="DT208" s="2">
        <f t="shared" si="338"/>
        <v>43.069043604002523</v>
      </c>
      <c r="DU208" s="2">
        <f t="shared" si="339"/>
        <v>39.190705833195778</v>
      </c>
      <c r="DV208" s="2">
        <f t="shared" si="340"/>
        <v>38.361979792824499</v>
      </c>
      <c r="DW208" s="2">
        <f t="shared" si="341"/>
        <v>39.673954734118112</v>
      </c>
      <c r="DX208" s="2">
        <f t="shared" si="342"/>
        <v>42.768165864702141</v>
      </c>
      <c r="DY208" s="2">
        <f t="shared" si="342"/>
        <v>44.20641250975612</v>
      </c>
      <c r="EA208" s="2">
        <f t="shared" si="343"/>
        <v>0.99968706670130369</v>
      </c>
      <c r="EB208" s="2">
        <f t="shared" si="344"/>
        <v>0.99967950160898378</v>
      </c>
      <c r="EC208" s="2">
        <f t="shared" si="345"/>
        <v>0.99969810446179919</v>
      </c>
      <c r="ED208" s="2">
        <f t="shared" si="346"/>
        <v>0.99970981743867382</v>
      </c>
      <c r="EE208" s="2">
        <f t="shared" si="347"/>
        <v>0.99971162416892856</v>
      </c>
      <c r="EF208" s="2">
        <f t="shared" si="348"/>
        <v>0.99972602802814936</v>
      </c>
      <c r="EG208" s="2">
        <f t="shared" si="349"/>
        <v>0.99972796896818206</v>
      </c>
      <c r="EH208" s="2">
        <f t="shared" si="350"/>
        <v>0.99972918644700948</v>
      </c>
      <c r="EI208" s="2">
        <f t="shared" si="351"/>
        <v>0.99975311312502102</v>
      </c>
      <c r="EJ208" s="2">
        <f t="shared" si="352"/>
        <v>0.9997357271279399</v>
      </c>
      <c r="EK208" s="2">
        <f t="shared" si="353"/>
        <v>0.99970746988528192</v>
      </c>
      <c r="EL208" s="2">
        <f t="shared" si="354"/>
        <v>0.99966117786386621</v>
      </c>
      <c r="EM208" s="2">
        <f t="shared" si="355"/>
        <v>0.99966041417426621</v>
      </c>
      <c r="EN208" s="2">
        <f t="shared" si="356"/>
        <v>0.99968735216147142</v>
      </c>
      <c r="EO208" s="2">
        <f t="shared" si="356"/>
        <v>0.99965045794944862</v>
      </c>
    </row>
    <row r="209" spans="2:145" x14ac:dyDescent="0.25">
      <c r="B209" s="2">
        <v>182</v>
      </c>
      <c r="C209" s="43">
        <v>42.698</v>
      </c>
      <c r="D209" s="43">
        <v>40.633000000000003</v>
      </c>
      <c r="E209" s="43">
        <v>39.616999999999997</v>
      </c>
      <c r="F209" s="43">
        <v>38.9</v>
      </c>
      <c r="G209" s="43">
        <v>42.1</v>
      </c>
      <c r="H209" s="43">
        <v>42.6</v>
      </c>
      <c r="I209" s="43">
        <v>43.767000000000003</v>
      </c>
      <c r="J209" s="43">
        <v>44.216999999999999</v>
      </c>
      <c r="K209" s="43">
        <v>42.9</v>
      </c>
      <c r="L209" s="43">
        <v>42.683</v>
      </c>
      <c r="M209" s="43">
        <v>40.933</v>
      </c>
      <c r="N209" s="43">
        <v>40.883000000000003</v>
      </c>
      <c r="O209" s="43">
        <v>40.116999999999997</v>
      </c>
      <c r="P209" s="43">
        <v>45.466999999999999</v>
      </c>
      <c r="Q209" s="43">
        <v>45.2</v>
      </c>
      <c r="S209" s="4" t="e">
        <f t="shared" si="357"/>
        <v>#N/A</v>
      </c>
      <c r="T209" s="4" t="e">
        <f t="shared" si="361"/>
        <v>#N/A</v>
      </c>
      <c r="U209" s="4" t="e">
        <f t="shared" si="362"/>
        <v>#N/A</v>
      </c>
      <c r="V209" s="4" t="e">
        <f t="shared" si="363"/>
        <v>#N/A</v>
      </c>
      <c r="W209" s="4" t="e">
        <f t="shared" si="364"/>
        <v>#N/A</v>
      </c>
      <c r="X209" s="4" t="e">
        <f t="shared" si="365"/>
        <v>#N/A</v>
      </c>
      <c r="Y209" s="4" t="e">
        <f t="shared" si="366"/>
        <v>#N/A</v>
      </c>
      <c r="Z209" s="4" t="e">
        <f t="shared" si="367"/>
        <v>#N/A</v>
      </c>
      <c r="AA209" s="4" t="e">
        <f t="shared" si="368"/>
        <v>#N/A</v>
      </c>
      <c r="AB209" s="4" t="e">
        <f t="shared" si="369"/>
        <v>#N/A</v>
      </c>
      <c r="AC209" s="4" t="e">
        <f t="shared" si="370"/>
        <v>#N/A</v>
      </c>
      <c r="AD209" s="4" t="e">
        <f t="shared" si="371"/>
        <v>#N/A</v>
      </c>
      <c r="AE209" s="4" t="e">
        <f t="shared" si="372"/>
        <v>#N/A</v>
      </c>
      <c r="AF209" s="4" t="e">
        <f t="shared" si="258"/>
        <v>#N/A</v>
      </c>
      <c r="AG209" s="4" t="e">
        <f t="shared" si="358"/>
        <v>#N/A</v>
      </c>
      <c r="AI209" s="4">
        <f t="shared" si="259"/>
        <v>0</v>
      </c>
      <c r="AJ209" s="4">
        <f t="shared" si="260"/>
        <v>0</v>
      </c>
      <c r="AK209" s="4">
        <f t="shared" si="261"/>
        <v>0</v>
      </c>
      <c r="AL209" s="4">
        <f t="shared" si="262"/>
        <v>0</v>
      </c>
      <c r="AM209" s="4">
        <f t="shared" si="263"/>
        <v>0</v>
      </c>
      <c r="AN209" s="4">
        <f t="shared" si="264"/>
        <v>0</v>
      </c>
      <c r="AO209" s="4">
        <f t="shared" si="265"/>
        <v>0</v>
      </c>
      <c r="AP209" s="4">
        <f t="shared" si="266"/>
        <v>0</v>
      </c>
      <c r="AQ209" s="4">
        <f t="shared" si="267"/>
        <v>0</v>
      </c>
      <c r="AR209" s="4">
        <f t="shared" si="268"/>
        <v>0</v>
      </c>
      <c r="AS209" s="4">
        <f t="shared" si="269"/>
        <v>0</v>
      </c>
      <c r="AT209" s="4">
        <f t="shared" si="270"/>
        <v>0</v>
      </c>
      <c r="AU209" s="4">
        <f t="shared" si="271"/>
        <v>0</v>
      </c>
      <c r="AV209" s="4">
        <f t="shared" si="272"/>
        <v>0</v>
      </c>
      <c r="AW209" s="4">
        <f t="shared" si="272"/>
        <v>0</v>
      </c>
      <c r="AY209" s="2" t="e">
        <f t="shared" si="273"/>
        <v>#N/A</v>
      </c>
      <c r="AZ209" s="2" t="e">
        <f t="shared" si="274"/>
        <v>#N/A</v>
      </c>
      <c r="BA209" s="2" t="e">
        <f t="shared" si="275"/>
        <v>#N/A</v>
      </c>
      <c r="BB209" s="2" t="e">
        <f t="shared" si="276"/>
        <v>#N/A</v>
      </c>
      <c r="BC209" s="2" t="e">
        <f t="shared" si="277"/>
        <v>#N/A</v>
      </c>
      <c r="BD209" s="2" t="e">
        <f t="shared" si="278"/>
        <v>#N/A</v>
      </c>
      <c r="BE209" s="2" t="e">
        <f t="shared" si="279"/>
        <v>#N/A</v>
      </c>
      <c r="BF209" s="2" t="e">
        <f t="shared" si="280"/>
        <v>#N/A</v>
      </c>
      <c r="BG209" s="2" t="e">
        <f t="shared" si="281"/>
        <v>#N/A</v>
      </c>
      <c r="BH209" s="2" t="e">
        <f t="shared" si="282"/>
        <v>#N/A</v>
      </c>
      <c r="BI209" s="2" t="e">
        <f t="shared" si="283"/>
        <v>#N/A</v>
      </c>
      <c r="BJ209" s="2" t="e">
        <f t="shared" si="284"/>
        <v>#N/A</v>
      </c>
      <c r="BK209" s="2" t="e">
        <f t="shared" si="285"/>
        <v>#N/A</v>
      </c>
      <c r="BL209" s="2" t="e">
        <f t="shared" si="286"/>
        <v>#N/A</v>
      </c>
      <c r="BM209" s="2" t="e">
        <f t="shared" si="286"/>
        <v>#N/A</v>
      </c>
      <c r="BO209" s="2" t="str">
        <f t="shared" si="287"/>
        <v/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59"/>
        <v/>
      </c>
      <c r="CE209" s="2" t="str">
        <f t="shared" si="301"/>
        <v/>
      </c>
      <c r="CF209" s="2" t="str">
        <f t="shared" si="302"/>
        <v/>
      </c>
      <c r="CG209" s="2" t="str">
        <f t="shared" si="303"/>
        <v/>
      </c>
      <c r="CH209" s="2" t="str">
        <f t="shared" si="304"/>
        <v/>
      </c>
      <c r="CI209" s="2" t="str">
        <f t="shared" si="305"/>
        <v/>
      </c>
      <c r="CJ209" s="2" t="str">
        <f t="shared" si="306"/>
        <v/>
      </c>
      <c r="CK209" s="2" t="str">
        <f t="shared" si="307"/>
        <v/>
      </c>
      <c r="CL209" s="2" t="str">
        <f t="shared" si="308"/>
        <v/>
      </c>
      <c r="CM209" s="2" t="str">
        <f t="shared" si="309"/>
        <v/>
      </c>
      <c r="CN209" s="2" t="str">
        <f t="shared" si="310"/>
        <v/>
      </c>
      <c r="CO209" s="2" t="str">
        <f t="shared" si="311"/>
        <v/>
      </c>
      <c r="CP209" s="2" t="str">
        <f t="shared" si="312"/>
        <v/>
      </c>
      <c r="CQ209" s="2" t="str">
        <f t="shared" si="313"/>
        <v/>
      </c>
      <c r="CR209" s="2" t="str">
        <f t="shared" si="314"/>
        <v/>
      </c>
      <c r="CS209" s="2" t="str">
        <f t="shared" si="360"/>
        <v/>
      </c>
      <c r="CU209" s="2">
        <f t="shared" si="315"/>
        <v>27.752080258541909</v>
      </c>
      <c r="CV209" s="2">
        <f t="shared" si="316"/>
        <v>26.055925595494955</v>
      </c>
      <c r="CW209" s="2">
        <f t="shared" si="317"/>
        <v>18.529795011650975</v>
      </c>
      <c r="CX209" s="2">
        <f t="shared" si="318"/>
        <v>24.356753194246984</v>
      </c>
      <c r="CY209" s="2">
        <f t="shared" si="319"/>
        <v>28.514613440709411</v>
      </c>
      <c r="CZ209" s="2">
        <f t="shared" si="320"/>
        <v>32.044734128463013</v>
      </c>
      <c r="DA209" s="2">
        <f t="shared" si="321"/>
        <v>33.600424096560005</v>
      </c>
      <c r="DB209" s="2">
        <f t="shared" si="322"/>
        <v>30.347450860878361</v>
      </c>
      <c r="DC209" s="2">
        <f t="shared" si="323"/>
        <v>29.690327166730405</v>
      </c>
      <c r="DD209" s="2">
        <f t="shared" si="324"/>
        <v>30.704805685211177</v>
      </c>
      <c r="DE209" s="2">
        <f t="shared" si="325"/>
        <v>20.141692908903536</v>
      </c>
      <c r="DF209" s="2">
        <f t="shared" si="326"/>
        <v>30.906476591004264</v>
      </c>
      <c r="DG209" s="2">
        <f t="shared" si="327"/>
        <v>35.88337826086957</v>
      </c>
      <c r="DH209" s="2">
        <f t="shared" si="328"/>
        <v>42.540142017953031</v>
      </c>
      <c r="DI209" s="2">
        <f t="shared" si="328"/>
        <v>48.380418721399465</v>
      </c>
      <c r="DK209" s="2">
        <f t="shared" si="373"/>
        <v>40.47336434415395</v>
      </c>
      <c r="DL209" s="2">
        <f t="shared" si="374"/>
        <v>38.259939630993657</v>
      </c>
      <c r="DM209" s="2">
        <f t="shared" si="331"/>
        <v>37.481486050641209</v>
      </c>
      <c r="DN209" s="2">
        <f t="shared" si="332"/>
        <v>36.460937369687656</v>
      </c>
      <c r="DO209" s="2">
        <f t="shared" si="333"/>
        <v>39.895319754455315</v>
      </c>
      <c r="DP209" s="2">
        <f t="shared" si="334"/>
        <v>41.575039597553172</v>
      </c>
      <c r="DQ209" s="2">
        <f t="shared" si="335"/>
        <v>41.843557709111955</v>
      </c>
      <c r="DR209" s="2">
        <f t="shared" si="336"/>
        <v>41.518109864200532</v>
      </c>
      <c r="DS209" s="2">
        <f t="shared" si="337"/>
        <v>41.47322765386081</v>
      </c>
      <c r="DT209" s="2">
        <f t="shared" si="338"/>
        <v>42.880077675022676</v>
      </c>
      <c r="DU209" s="2">
        <f t="shared" si="339"/>
        <v>39.000035073418545</v>
      </c>
      <c r="DV209" s="2">
        <f t="shared" si="340"/>
        <v>38.180165577112582</v>
      </c>
      <c r="DW209" s="2">
        <f t="shared" si="341"/>
        <v>39.475716224980154</v>
      </c>
      <c r="DX209" s="2">
        <f t="shared" si="342"/>
        <v>42.58972541511671</v>
      </c>
      <c r="DY209" s="2">
        <f t="shared" si="342"/>
        <v>44.041247946505578</v>
      </c>
      <c r="EA209" s="2">
        <f t="shared" si="343"/>
        <v>0.99971459358100256</v>
      </c>
      <c r="EB209" s="2">
        <f t="shared" si="344"/>
        <v>0.99970769375024848</v>
      </c>
      <c r="EC209" s="2">
        <f t="shared" si="345"/>
        <v>0.99972466068282206</v>
      </c>
      <c r="ED209" s="2">
        <f t="shared" si="346"/>
        <v>0.99973534360122773</v>
      </c>
      <c r="EE209" s="2">
        <f t="shared" si="347"/>
        <v>0.99973699144268935</v>
      </c>
      <c r="EF209" s="2">
        <f t="shared" si="348"/>
        <v>0.99975012856845091</v>
      </c>
      <c r="EG209" s="2">
        <f t="shared" si="349"/>
        <v>0.99975189881184479</v>
      </c>
      <c r="EH209" s="2">
        <f t="shared" si="350"/>
        <v>0.99975300921876953</v>
      </c>
      <c r="EI209" s="2">
        <f t="shared" si="351"/>
        <v>0.99977483160250835</v>
      </c>
      <c r="EJ209" s="2">
        <f t="shared" si="352"/>
        <v>0.99975897467153585</v>
      </c>
      <c r="EK209" s="2">
        <f t="shared" si="353"/>
        <v>0.99973320249731035</v>
      </c>
      <c r="EL209" s="2">
        <f t="shared" si="354"/>
        <v>0.99969098132655887</v>
      </c>
      <c r="EM209" s="2">
        <f t="shared" si="355"/>
        <v>0.99969028479178845</v>
      </c>
      <c r="EN209" s="2">
        <f t="shared" si="356"/>
        <v>0.99971485393810067</v>
      </c>
      <c r="EO209" s="2">
        <f t="shared" si="356"/>
        <v>0.99968120405622662</v>
      </c>
    </row>
    <row r="210" spans="2:145" x14ac:dyDescent="0.25">
      <c r="B210" s="2">
        <v>183</v>
      </c>
      <c r="C210" s="43">
        <v>42.683</v>
      </c>
      <c r="D210" s="43">
        <v>39.633000000000003</v>
      </c>
      <c r="E210" s="43">
        <v>39.433</v>
      </c>
      <c r="F210" s="43">
        <v>37.832999999999998</v>
      </c>
      <c r="G210" s="43">
        <v>41.866999999999997</v>
      </c>
      <c r="H210" s="43">
        <v>43.732999999999997</v>
      </c>
      <c r="I210" s="43">
        <v>43.267000000000003</v>
      </c>
      <c r="J210" s="43">
        <v>43.45</v>
      </c>
      <c r="K210" s="43">
        <v>43.567</v>
      </c>
      <c r="L210" s="43">
        <v>43.767000000000003</v>
      </c>
      <c r="M210" s="43">
        <v>39.5</v>
      </c>
      <c r="N210" s="43">
        <v>39.267000000000003</v>
      </c>
      <c r="O210" s="43">
        <v>40.35</v>
      </c>
      <c r="P210" s="43">
        <v>44.133000000000003</v>
      </c>
      <c r="Q210" s="43">
        <v>45.25</v>
      </c>
      <c r="S210" s="4" t="e">
        <f t="shared" si="357"/>
        <v>#N/A</v>
      </c>
      <c r="T210" s="4" t="e">
        <f t="shared" si="361"/>
        <v>#N/A</v>
      </c>
      <c r="U210" s="4" t="e">
        <f t="shared" si="362"/>
        <v>#N/A</v>
      </c>
      <c r="V210" s="4" t="e">
        <f t="shared" si="363"/>
        <v>#N/A</v>
      </c>
      <c r="W210" s="4" t="e">
        <f t="shared" si="364"/>
        <v>#N/A</v>
      </c>
      <c r="X210" s="4" t="e">
        <f t="shared" si="365"/>
        <v>#N/A</v>
      </c>
      <c r="Y210" s="4" t="e">
        <f t="shared" si="366"/>
        <v>#N/A</v>
      </c>
      <c r="Z210" s="4" t="e">
        <f t="shared" si="367"/>
        <v>#N/A</v>
      </c>
      <c r="AA210" s="4" t="e">
        <f t="shared" si="368"/>
        <v>#N/A</v>
      </c>
      <c r="AB210" s="4" t="e">
        <f t="shared" si="369"/>
        <v>#N/A</v>
      </c>
      <c r="AC210" s="4" t="e">
        <f t="shared" si="370"/>
        <v>#N/A</v>
      </c>
      <c r="AD210" s="4" t="e">
        <f t="shared" si="371"/>
        <v>#N/A</v>
      </c>
      <c r="AE210" s="4" t="e">
        <f t="shared" si="372"/>
        <v>#N/A</v>
      </c>
      <c r="AF210" s="4" t="e">
        <f t="shared" si="258"/>
        <v>#N/A</v>
      </c>
      <c r="AG210" s="4" t="e">
        <f t="shared" si="358"/>
        <v>#N/A</v>
      </c>
      <c r="AI210" s="4">
        <f t="shared" si="259"/>
        <v>0</v>
      </c>
      <c r="AJ210" s="4">
        <f t="shared" si="260"/>
        <v>0</v>
      </c>
      <c r="AK210" s="4">
        <f t="shared" si="261"/>
        <v>0</v>
      </c>
      <c r="AL210" s="4">
        <f t="shared" si="262"/>
        <v>0</v>
      </c>
      <c r="AM210" s="4">
        <f t="shared" si="263"/>
        <v>0</v>
      </c>
      <c r="AN210" s="4">
        <f t="shared" si="264"/>
        <v>0</v>
      </c>
      <c r="AO210" s="4">
        <f t="shared" si="265"/>
        <v>0</v>
      </c>
      <c r="AP210" s="4">
        <f t="shared" si="266"/>
        <v>0</v>
      </c>
      <c r="AQ210" s="4">
        <f t="shared" si="267"/>
        <v>0</v>
      </c>
      <c r="AR210" s="4">
        <f t="shared" si="268"/>
        <v>0</v>
      </c>
      <c r="AS210" s="4">
        <f t="shared" si="269"/>
        <v>0</v>
      </c>
      <c r="AT210" s="4">
        <f t="shared" si="270"/>
        <v>0</v>
      </c>
      <c r="AU210" s="4">
        <f t="shared" si="271"/>
        <v>0</v>
      </c>
      <c r="AV210" s="4">
        <f t="shared" si="272"/>
        <v>0</v>
      </c>
      <c r="AW210" s="4">
        <f t="shared" si="272"/>
        <v>0</v>
      </c>
      <c r="AY210" s="2" t="e">
        <f t="shared" si="273"/>
        <v>#N/A</v>
      </c>
      <c r="AZ210" s="2" t="e">
        <f t="shared" si="274"/>
        <v>#N/A</v>
      </c>
      <c r="BA210" s="2" t="e">
        <f t="shared" si="275"/>
        <v>#N/A</v>
      </c>
      <c r="BB210" s="2" t="e">
        <f t="shared" si="276"/>
        <v>#N/A</v>
      </c>
      <c r="BC210" s="2" t="e">
        <f t="shared" si="277"/>
        <v>#N/A</v>
      </c>
      <c r="BD210" s="2" t="e">
        <f t="shared" si="278"/>
        <v>#N/A</v>
      </c>
      <c r="BE210" s="2" t="e">
        <f t="shared" si="279"/>
        <v>#N/A</v>
      </c>
      <c r="BF210" s="2" t="e">
        <f t="shared" si="280"/>
        <v>#N/A</v>
      </c>
      <c r="BG210" s="2" t="e">
        <f t="shared" si="281"/>
        <v>#N/A</v>
      </c>
      <c r="BH210" s="2" t="e">
        <f t="shared" si="282"/>
        <v>#N/A</v>
      </c>
      <c r="BI210" s="2" t="e">
        <f t="shared" si="283"/>
        <v>#N/A</v>
      </c>
      <c r="BJ210" s="2" t="e">
        <f t="shared" si="284"/>
        <v>#N/A</v>
      </c>
      <c r="BK210" s="2" t="e">
        <f t="shared" si="285"/>
        <v>#N/A</v>
      </c>
      <c r="BL210" s="2" t="e">
        <f t="shared" si="286"/>
        <v>#N/A</v>
      </c>
      <c r="BM210" s="2" t="e">
        <f t="shared" si="286"/>
        <v>#N/A</v>
      </c>
      <c r="BO210" s="2" t="str">
        <f t="shared" si="287"/>
        <v/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59"/>
        <v/>
      </c>
      <c r="CE210" s="2" t="str">
        <f t="shared" si="301"/>
        <v/>
      </c>
      <c r="CF210" s="2" t="str">
        <f t="shared" si="302"/>
        <v/>
      </c>
      <c r="CG210" s="2" t="str">
        <f t="shared" si="303"/>
        <v/>
      </c>
      <c r="CH210" s="2" t="str">
        <f t="shared" si="304"/>
        <v/>
      </c>
      <c r="CI210" s="2" t="str">
        <f t="shared" si="305"/>
        <v/>
      </c>
      <c r="CJ210" s="2" t="str">
        <f t="shared" si="306"/>
        <v/>
      </c>
      <c r="CK210" s="2" t="str">
        <f t="shared" si="307"/>
        <v/>
      </c>
      <c r="CL210" s="2" t="str">
        <f t="shared" si="308"/>
        <v/>
      </c>
      <c r="CM210" s="2" t="str">
        <f t="shared" si="309"/>
        <v/>
      </c>
      <c r="CN210" s="2" t="str">
        <f t="shared" si="310"/>
        <v/>
      </c>
      <c r="CO210" s="2" t="str">
        <f t="shared" si="311"/>
        <v/>
      </c>
      <c r="CP210" s="2" t="str">
        <f t="shared" si="312"/>
        <v/>
      </c>
      <c r="CQ210" s="2" t="str">
        <f t="shared" si="313"/>
        <v/>
      </c>
      <c r="CR210" s="2" t="str">
        <f t="shared" si="314"/>
        <v/>
      </c>
      <c r="CS210" s="2" t="str">
        <f t="shared" si="360"/>
        <v/>
      </c>
      <c r="CU210" s="2">
        <f t="shared" si="315"/>
        <v>27.477810050726589</v>
      </c>
      <c r="CV210" s="2">
        <f t="shared" si="316"/>
        <v>25.726066411711408</v>
      </c>
      <c r="CW210" s="2">
        <f t="shared" si="317"/>
        <v>18.162148752912742</v>
      </c>
      <c r="CX210" s="2">
        <f t="shared" si="318"/>
        <v>24.065633968141121</v>
      </c>
      <c r="CY210" s="2">
        <f t="shared" si="319"/>
        <v>28.225575235177345</v>
      </c>
      <c r="CZ210" s="2">
        <f t="shared" si="320"/>
        <v>31.772369799290544</v>
      </c>
      <c r="DA210" s="2">
        <f t="shared" si="321"/>
        <v>33.322836436146495</v>
      </c>
      <c r="DB210" s="2">
        <f t="shared" si="322"/>
        <v>30.032059175029914</v>
      </c>
      <c r="DC210" s="2">
        <f t="shared" si="323"/>
        <v>29.34698421462204</v>
      </c>
      <c r="DD210" s="2">
        <f t="shared" si="324"/>
        <v>30.382233210629458</v>
      </c>
      <c r="DE210" s="2">
        <f t="shared" si="325"/>
        <v>19.738850004002529</v>
      </c>
      <c r="DF210" s="2">
        <f t="shared" si="326"/>
        <v>30.637946956371238</v>
      </c>
      <c r="DG210" s="2">
        <f t="shared" si="327"/>
        <v>35.642486956521743</v>
      </c>
      <c r="DH210" s="2">
        <f t="shared" si="328"/>
        <v>42.354221772419287</v>
      </c>
      <c r="DI210" s="2">
        <f t="shared" si="328"/>
        <v>48.256934911471106</v>
      </c>
      <c r="DK210" s="2">
        <f t="shared" si="373"/>
        <v>40.339056262838909</v>
      </c>
      <c r="DL210" s="2">
        <f t="shared" si="374"/>
        <v>38.068219151993134</v>
      </c>
      <c r="DM210" s="2">
        <f t="shared" si="331"/>
        <v>37.321719845009937</v>
      </c>
      <c r="DN210" s="2">
        <f t="shared" si="332"/>
        <v>36.301313990584859</v>
      </c>
      <c r="DO210" s="2">
        <f t="shared" si="333"/>
        <v>39.733212952160571</v>
      </c>
      <c r="DP210" s="2">
        <f t="shared" si="334"/>
        <v>41.407730007084382</v>
      </c>
      <c r="DQ210" s="2">
        <f t="shared" si="335"/>
        <v>41.657833043650299</v>
      </c>
      <c r="DR210" s="2">
        <f t="shared" si="336"/>
        <v>41.327479481905016</v>
      </c>
      <c r="DS210" s="2">
        <f t="shared" si="337"/>
        <v>41.258181202234191</v>
      </c>
      <c r="DT210" s="2">
        <f t="shared" si="338"/>
        <v>42.691111746042822</v>
      </c>
      <c r="DU210" s="2">
        <f t="shared" si="339"/>
        <v>38.809364313641311</v>
      </c>
      <c r="DV210" s="2">
        <f t="shared" si="340"/>
        <v>37.998351361400665</v>
      </c>
      <c r="DW210" s="2">
        <f t="shared" si="341"/>
        <v>39.277477715842195</v>
      </c>
      <c r="DX210" s="2">
        <f t="shared" si="342"/>
        <v>42.41128496553128</v>
      </c>
      <c r="DY210" s="2">
        <f t="shared" si="342"/>
        <v>43.876083383255036</v>
      </c>
      <c r="EA210" s="2">
        <f t="shared" si="343"/>
        <v>0.9997396997154171</v>
      </c>
      <c r="EB210" s="2">
        <f t="shared" si="344"/>
        <v>0.99973340667509303</v>
      </c>
      <c r="EC210" s="2">
        <f t="shared" si="345"/>
        <v>0.99974888147441565</v>
      </c>
      <c r="ED210" s="2">
        <f t="shared" si="346"/>
        <v>0.99975862487473777</v>
      </c>
      <c r="EE210" s="2">
        <f t="shared" si="347"/>
        <v>0.9997601277937902</v>
      </c>
      <c r="EF210" s="2">
        <f t="shared" si="348"/>
        <v>0.99977210953558715</v>
      </c>
      <c r="EG210" s="2">
        <f t="shared" si="349"/>
        <v>0.99977372408749354</v>
      </c>
      <c r="EH210" s="2">
        <f t="shared" si="350"/>
        <v>0.99977473683476248</v>
      </c>
      <c r="EI210" s="2">
        <f t="shared" si="351"/>
        <v>0.99979463991213546</v>
      </c>
      <c r="EJ210" s="2">
        <f t="shared" si="352"/>
        <v>0.99978017762597282</v>
      </c>
      <c r="EK210" s="2">
        <f t="shared" si="353"/>
        <v>0.99975667207344066</v>
      </c>
      <c r="EL210" s="2">
        <f t="shared" si="354"/>
        <v>0.99971816395705349</v>
      </c>
      <c r="EM210" s="2">
        <f t="shared" si="355"/>
        <v>0.99971752867520747</v>
      </c>
      <c r="EN210" s="2">
        <f t="shared" si="356"/>
        <v>0.99973993717583365</v>
      </c>
      <c r="EO210" s="2">
        <f t="shared" si="356"/>
        <v>0.99970924648792914</v>
      </c>
    </row>
    <row r="211" spans="2:145" x14ac:dyDescent="0.25">
      <c r="B211" s="2">
        <v>184</v>
      </c>
      <c r="C211" s="43">
        <v>41.968000000000004</v>
      </c>
      <c r="D211" s="43">
        <v>40.433</v>
      </c>
      <c r="E211" s="43">
        <v>38.417000000000002</v>
      </c>
      <c r="F211" s="43">
        <v>37.517000000000003</v>
      </c>
      <c r="G211" s="43">
        <v>42.25</v>
      </c>
      <c r="H211" s="43">
        <v>43.4</v>
      </c>
      <c r="I211" s="43">
        <v>43.216999999999999</v>
      </c>
      <c r="J211" s="43">
        <v>43.817</v>
      </c>
      <c r="K211" s="43">
        <v>44.75</v>
      </c>
      <c r="L211" s="43">
        <v>43.116999999999997</v>
      </c>
      <c r="M211" s="43">
        <v>40.917000000000002</v>
      </c>
      <c r="N211" s="43">
        <v>38.866999999999997</v>
      </c>
      <c r="O211" s="43">
        <v>40.133000000000003</v>
      </c>
      <c r="P211" s="43">
        <v>43.283000000000001</v>
      </c>
      <c r="Q211" s="43">
        <v>45</v>
      </c>
      <c r="S211" s="4" t="e">
        <f t="shared" si="357"/>
        <v>#N/A</v>
      </c>
      <c r="T211" s="4" t="e">
        <f t="shared" si="361"/>
        <v>#N/A</v>
      </c>
      <c r="U211" s="4" t="e">
        <f t="shared" si="362"/>
        <v>#N/A</v>
      </c>
      <c r="V211" s="4" t="e">
        <f t="shared" si="363"/>
        <v>#N/A</v>
      </c>
      <c r="W211" s="4" t="e">
        <f t="shared" si="364"/>
        <v>#N/A</v>
      </c>
      <c r="X211" s="4" t="e">
        <f t="shared" si="365"/>
        <v>#N/A</v>
      </c>
      <c r="Y211" s="4" t="e">
        <f t="shared" si="366"/>
        <v>#N/A</v>
      </c>
      <c r="Z211" s="4" t="e">
        <f t="shared" si="367"/>
        <v>#N/A</v>
      </c>
      <c r="AA211" s="4" t="e">
        <f t="shared" si="368"/>
        <v>#N/A</v>
      </c>
      <c r="AB211" s="4" t="e">
        <f t="shared" si="369"/>
        <v>#N/A</v>
      </c>
      <c r="AC211" s="4" t="e">
        <f t="shared" si="370"/>
        <v>#N/A</v>
      </c>
      <c r="AD211" s="4" t="e">
        <f t="shared" si="371"/>
        <v>#N/A</v>
      </c>
      <c r="AE211" s="4" t="e">
        <f t="shared" si="372"/>
        <v>#N/A</v>
      </c>
      <c r="AF211" s="4" t="e">
        <f t="shared" si="258"/>
        <v>#N/A</v>
      </c>
      <c r="AG211" s="4" t="e">
        <f t="shared" si="358"/>
        <v>#N/A</v>
      </c>
      <c r="AI211" s="4">
        <f t="shared" si="259"/>
        <v>0</v>
      </c>
      <c r="AJ211" s="4">
        <f t="shared" si="260"/>
        <v>0</v>
      </c>
      <c r="AK211" s="4">
        <f t="shared" si="261"/>
        <v>0</v>
      </c>
      <c r="AL211" s="4">
        <f t="shared" si="262"/>
        <v>0</v>
      </c>
      <c r="AM211" s="4">
        <f t="shared" si="263"/>
        <v>0</v>
      </c>
      <c r="AN211" s="4">
        <f t="shared" si="264"/>
        <v>0</v>
      </c>
      <c r="AO211" s="4">
        <f t="shared" si="265"/>
        <v>0</v>
      </c>
      <c r="AP211" s="4">
        <f t="shared" si="266"/>
        <v>0</v>
      </c>
      <c r="AQ211" s="4">
        <f t="shared" si="267"/>
        <v>0</v>
      </c>
      <c r="AR211" s="4">
        <f t="shared" si="268"/>
        <v>0</v>
      </c>
      <c r="AS211" s="4">
        <f t="shared" si="269"/>
        <v>0</v>
      </c>
      <c r="AT211" s="4">
        <f t="shared" si="270"/>
        <v>0</v>
      </c>
      <c r="AU211" s="4">
        <f t="shared" si="271"/>
        <v>0</v>
      </c>
      <c r="AV211" s="4">
        <f t="shared" si="272"/>
        <v>0</v>
      </c>
      <c r="AW211" s="4">
        <f t="shared" si="272"/>
        <v>0</v>
      </c>
      <c r="AY211" s="2" t="e">
        <f t="shared" si="273"/>
        <v>#N/A</v>
      </c>
      <c r="AZ211" s="2" t="e">
        <f t="shared" si="274"/>
        <v>#N/A</v>
      </c>
      <c r="BA211" s="2" t="e">
        <f t="shared" si="275"/>
        <v>#N/A</v>
      </c>
      <c r="BB211" s="2" t="e">
        <f t="shared" si="276"/>
        <v>#N/A</v>
      </c>
      <c r="BC211" s="2" t="e">
        <f t="shared" si="277"/>
        <v>#N/A</v>
      </c>
      <c r="BD211" s="2" t="e">
        <f t="shared" si="278"/>
        <v>#N/A</v>
      </c>
      <c r="BE211" s="2" t="e">
        <f t="shared" si="279"/>
        <v>#N/A</v>
      </c>
      <c r="BF211" s="2" t="e">
        <f t="shared" si="280"/>
        <v>#N/A</v>
      </c>
      <c r="BG211" s="2" t="e">
        <f t="shared" si="281"/>
        <v>#N/A</v>
      </c>
      <c r="BH211" s="2" t="e">
        <f t="shared" si="282"/>
        <v>#N/A</v>
      </c>
      <c r="BI211" s="2" t="e">
        <f t="shared" si="283"/>
        <v>#N/A</v>
      </c>
      <c r="BJ211" s="2" t="e">
        <f t="shared" si="284"/>
        <v>#N/A</v>
      </c>
      <c r="BK211" s="2" t="e">
        <f t="shared" si="285"/>
        <v>#N/A</v>
      </c>
      <c r="BL211" s="2" t="e">
        <f t="shared" si="286"/>
        <v>#N/A</v>
      </c>
      <c r="BM211" s="2" t="e">
        <f t="shared" si="286"/>
        <v>#N/A</v>
      </c>
      <c r="BO211" s="2" t="str">
        <f t="shared" si="287"/>
        <v/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59"/>
        <v/>
      </c>
      <c r="CE211" s="2" t="str">
        <f t="shared" si="301"/>
        <v/>
      </c>
      <c r="CF211" s="2" t="str">
        <f t="shared" si="302"/>
        <v/>
      </c>
      <c r="CG211" s="2" t="str">
        <f t="shared" si="303"/>
        <v/>
      </c>
      <c r="CH211" s="2" t="str">
        <f t="shared" si="304"/>
        <v/>
      </c>
      <c r="CI211" s="2" t="str">
        <f t="shared" si="305"/>
        <v/>
      </c>
      <c r="CJ211" s="2" t="str">
        <f t="shared" si="306"/>
        <v/>
      </c>
      <c r="CK211" s="2" t="str">
        <f t="shared" si="307"/>
        <v/>
      </c>
      <c r="CL211" s="2" t="str">
        <f t="shared" si="308"/>
        <v/>
      </c>
      <c r="CM211" s="2" t="str">
        <f t="shared" si="309"/>
        <v/>
      </c>
      <c r="CN211" s="2" t="str">
        <f t="shared" si="310"/>
        <v/>
      </c>
      <c r="CO211" s="2" t="str">
        <f t="shared" si="311"/>
        <v/>
      </c>
      <c r="CP211" s="2" t="str">
        <f t="shared" si="312"/>
        <v/>
      </c>
      <c r="CQ211" s="2" t="str">
        <f t="shared" si="313"/>
        <v/>
      </c>
      <c r="CR211" s="2" t="str">
        <f t="shared" si="314"/>
        <v/>
      </c>
      <c r="CS211" s="2" t="str">
        <f t="shared" si="360"/>
        <v/>
      </c>
      <c r="CU211" s="2">
        <f t="shared" si="315"/>
        <v>27.203539842911262</v>
      </c>
      <c r="CV211" s="2">
        <f t="shared" si="316"/>
        <v>25.39620722792786</v>
      </c>
      <c r="CW211" s="2">
        <f t="shared" si="317"/>
        <v>17.794502494174495</v>
      </c>
      <c r="CX211" s="2">
        <f t="shared" si="318"/>
        <v>23.774514742035258</v>
      </c>
      <c r="CY211" s="2">
        <f t="shared" si="319"/>
        <v>27.936537029645287</v>
      </c>
      <c r="CZ211" s="2">
        <f t="shared" si="320"/>
        <v>31.500005470118083</v>
      </c>
      <c r="DA211" s="2">
        <f t="shared" si="321"/>
        <v>33.045248775732986</v>
      </c>
      <c r="DB211" s="2">
        <f t="shared" si="322"/>
        <v>29.716667489181468</v>
      </c>
      <c r="DC211" s="2">
        <f t="shared" si="323"/>
        <v>29.003641262513675</v>
      </c>
      <c r="DD211" s="2">
        <f t="shared" si="324"/>
        <v>30.059660736047739</v>
      </c>
      <c r="DE211" s="2">
        <f t="shared" si="325"/>
        <v>19.336007099101522</v>
      </c>
      <c r="DF211" s="2">
        <f t="shared" si="326"/>
        <v>30.369417321738204</v>
      </c>
      <c r="DG211" s="2">
        <f t="shared" si="327"/>
        <v>35.401595652173917</v>
      </c>
      <c r="DH211" s="2">
        <f t="shared" si="328"/>
        <v>42.168301526885536</v>
      </c>
      <c r="DI211" s="2">
        <f t="shared" si="328"/>
        <v>48.133451101542732</v>
      </c>
      <c r="DK211" s="2">
        <f t="shared" si="373"/>
        <v>40.204748181523868</v>
      </c>
      <c r="DL211" s="2">
        <f t="shared" si="374"/>
        <v>37.876498672992618</v>
      </c>
      <c r="DM211" s="2">
        <f t="shared" si="331"/>
        <v>37.161953639378666</v>
      </c>
      <c r="DN211" s="2">
        <f t="shared" si="332"/>
        <v>36.141690611482062</v>
      </c>
      <c r="DO211" s="2">
        <f t="shared" si="333"/>
        <v>39.57110614986582</v>
      </c>
      <c r="DP211" s="2">
        <f t="shared" si="334"/>
        <v>41.240420416615585</v>
      </c>
      <c r="DQ211" s="2">
        <f t="shared" si="335"/>
        <v>41.472108378188643</v>
      </c>
      <c r="DR211" s="2">
        <f t="shared" si="336"/>
        <v>41.136849099609499</v>
      </c>
      <c r="DS211" s="2">
        <f t="shared" si="337"/>
        <v>41.043134750607564</v>
      </c>
      <c r="DT211" s="2">
        <f t="shared" si="338"/>
        <v>42.502145817062974</v>
      </c>
      <c r="DU211" s="2">
        <f t="shared" si="339"/>
        <v>38.618693553864077</v>
      </c>
      <c r="DV211" s="2">
        <f t="shared" si="340"/>
        <v>37.816537145688748</v>
      </c>
      <c r="DW211" s="2">
        <f t="shared" si="341"/>
        <v>39.07923920670423</v>
      </c>
      <c r="DX211" s="2">
        <f t="shared" si="342"/>
        <v>42.23284451594585</v>
      </c>
      <c r="DY211" s="2">
        <f t="shared" si="342"/>
        <v>43.710918820004508</v>
      </c>
      <c r="EA211" s="2">
        <f t="shared" si="343"/>
        <v>0.99976259788160893</v>
      </c>
      <c r="EB211" s="2">
        <f t="shared" si="344"/>
        <v>0.99975685829453143</v>
      </c>
      <c r="EC211" s="2">
        <f t="shared" si="345"/>
        <v>0.99977097212217081</v>
      </c>
      <c r="ED211" s="2">
        <f t="shared" si="346"/>
        <v>0.9997798585939599</v>
      </c>
      <c r="EE211" s="2">
        <f t="shared" si="347"/>
        <v>0.99978122933046898</v>
      </c>
      <c r="EF211" s="2">
        <f t="shared" si="348"/>
        <v>0.9997921572586298</v>
      </c>
      <c r="EG211" s="2">
        <f t="shared" si="349"/>
        <v>0.99979362980631392</v>
      </c>
      <c r="EH211" s="2">
        <f t="shared" si="350"/>
        <v>0.99979455347949842</v>
      </c>
      <c r="EI211" s="2">
        <f t="shared" si="351"/>
        <v>0.99981270598959449</v>
      </c>
      <c r="EJ211" s="2">
        <f t="shared" si="352"/>
        <v>0.9997995157343903</v>
      </c>
      <c r="EK211" s="2">
        <f t="shared" si="353"/>
        <v>0.99977807754205128</v>
      </c>
      <c r="EL211" s="2">
        <f t="shared" si="354"/>
        <v>0.99974295609960406</v>
      </c>
      <c r="EM211" s="2">
        <f t="shared" si="355"/>
        <v>0.99974237668690535</v>
      </c>
      <c r="EN211" s="2">
        <f t="shared" si="356"/>
        <v>0.99976281445799886</v>
      </c>
      <c r="EO211" s="2">
        <f t="shared" si="356"/>
        <v>0.99973482286134208</v>
      </c>
    </row>
    <row r="212" spans="2:145" x14ac:dyDescent="0.25">
      <c r="B212" s="2">
        <v>185</v>
      </c>
      <c r="C212" s="43">
        <v>41.856999999999999</v>
      </c>
      <c r="D212" s="43">
        <v>40.917000000000002</v>
      </c>
      <c r="E212" s="43">
        <v>38.716999999999999</v>
      </c>
      <c r="F212" s="43">
        <v>37.65</v>
      </c>
      <c r="G212" s="43">
        <v>42.332999999999998</v>
      </c>
      <c r="H212" s="43">
        <v>43.917000000000002</v>
      </c>
      <c r="I212" s="43">
        <v>42.9</v>
      </c>
      <c r="J212" s="43">
        <v>43.817</v>
      </c>
      <c r="K212" s="43">
        <v>42.75</v>
      </c>
      <c r="L212" s="43">
        <v>43.3</v>
      </c>
      <c r="M212" s="43">
        <v>39.933</v>
      </c>
      <c r="N212" s="43">
        <v>39.25</v>
      </c>
      <c r="O212" s="43">
        <v>40.567</v>
      </c>
      <c r="P212" s="43">
        <v>44.332999999999998</v>
      </c>
      <c r="Q212" s="43">
        <v>45.683</v>
      </c>
      <c r="S212" s="4" t="e">
        <f t="shared" si="357"/>
        <v>#N/A</v>
      </c>
      <c r="T212" s="4" t="e">
        <f t="shared" si="361"/>
        <v>#N/A</v>
      </c>
      <c r="U212" s="4" t="e">
        <f t="shared" si="362"/>
        <v>#N/A</v>
      </c>
      <c r="V212" s="4" t="e">
        <f t="shared" si="363"/>
        <v>#N/A</v>
      </c>
      <c r="W212" s="4" t="e">
        <f t="shared" si="364"/>
        <v>#N/A</v>
      </c>
      <c r="X212" s="4" t="e">
        <f t="shared" si="365"/>
        <v>#N/A</v>
      </c>
      <c r="Y212" s="4" t="e">
        <f t="shared" si="366"/>
        <v>#N/A</v>
      </c>
      <c r="Z212" s="4" t="e">
        <f t="shared" si="367"/>
        <v>#N/A</v>
      </c>
      <c r="AA212" s="4" t="e">
        <f t="shared" si="368"/>
        <v>#N/A</v>
      </c>
      <c r="AB212" s="4" t="e">
        <f t="shared" si="369"/>
        <v>#N/A</v>
      </c>
      <c r="AC212" s="4" t="e">
        <f t="shared" si="370"/>
        <v>#N/A</v>
      </c>
      <c r="AD212" s="4" t="e">
        <f t="shared" si="371"/>
        <v>#N/A</v>
      </c>
      <c r="AE212" s="4" t="e">
        <f t="shared" si="372"/>
        <v>#N/A</v>
      </c>
      <c r="AF212" s="4" t="e">
        <f t="shared" si="258"/>
        <v>#N/A</v>
      </c>
      <c r="AG212" s="4" t="e">
        <f t="shared" si="358"/>
        <v>#N/A</v>
      </c>
      <c r="AI212" s="4">
        <f t="shared" si="259"/>
        <v>0</v>
      </c>
      <c r="AJ212" s="4">
        <f t="shared" si="260"/>
        <v>0</v>
      </c>
      <c r="AK212" s="4">
        <f t="shared" si="261"/>
        <v>0</v>
      </c>
      <c r="AL212" s="4">
        <f t="shared" si="262"/>
        <v>0</v>
      </c>
      <c r="AM212" s="4">
        <f t="shared" si="263"/>
        <v>0</v>
      </c>
      <c r="AN212" s="4">
        <f t="shared" si="264"/>
        <v>0</v>
      </c>
      <c r="AO212" s="4">
        <f t="shared" si="265"/>
        <v>0</v>
      </c>
      <c r="AP212" s="4">
        <f t="shared" si="266"/>
        <v>0</v>
      </c>
      <c r="AQ212" s="4">
        <f t="shared" si="267"/>
        <v>0</v>
      </c>
      <c r="AR212" s="4">
        <f t="shared" si="268"/>
        <v>0</v>
      </c>
      <c r="AS212" s="4">
        <f t="shared" si="269"/>
        <v>0</v>
      </c>
      <c r="AT212" s="4">
        <f t="shared" si="270"/>
        <v>0</v>
      </c>
      <c r="AU212" s="4">
        <f t="shared" si="271"/>
        <v>0</v>
      </c>
      <c r="AV212" s="4">
        <f t="shared" si="272"/>
        <v>0</v>
      </c>
      <c r="AW212" s="4">
        <f t="shared" si="272"/>
        <v>0</v>
      </c>
      <c r="AY212" s="2" t="e">
        <f t="shared" si="273"/>
        <v>#N/A</v>
      </c>
      <c r="AZ212" s="2" t="e">
        <f t="shared" si="274"/>
        <v>#N/A</v>
      </c>
      <c r="BA212" s="2" t="e">
        <f t="shared" si="275"/>
        <v>#N/A</v>
      </c>
      <c r="BB212" s="2" t="e">
        <f t="shared" si="276"/>
        <v>#N/A</v>
      </c>
      <c r="BC212" s="2" t="e">
        <f t="shared" si="277"/>
        <v>#N/A</v>
      </c>
      <c r="BD212" s="2" t="e">
        <f t="shared" si="278"/>
        <v>#N/A</v>
      </c>
      <c r="BE212" s="2" t="e">
        <f t="shared" si="279"/>
        <v>#N/A</v>
      </c>
      <c r="BF212" s="2" t="e">
        <f t="shared" si="280"/>
        <v>#N/A</v>
      </c>
      <c r="BG212" s="2" t="e">
        <f t="shared" si="281"/>
        <v>#N/A</v>
      </c>
      <c r="BH212" s="2" t="e">
        <f t="shared" si="282"/>
        <v>#N/A</v>
      </c>
      <c r="BI212" s="2" t="e">
        <f t="shared" si="283"/>
        <v>#N/A</v>
      </c>
      <c r="BJ212" s="2" t="e">
        <f t="shared" si="284"/>
        <v>#N/A</v>
      </c>
      <c r="BK212" s="2" t="e">
        <f t="shared" si="285"/>
        <v>#N/A</v>
      </c>
      <c r="BL212" s="2" t="e">
        <f t="shared" si="286"/>
        <v>#N/A</v>
      </c>
      <c r="BM212" s="2" t="e">
        <f t="shared" si="286"/>
        <v>#N/A</v>
      </c>
      <c r="BO212" s="2" t="str">
        <f t="shared" si="287"/>
        <v/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59"/>
        <v/>
      </c>
      <c r="CE212" s="2" t="str">
        <f t="shared" si="301"/>
        <v/>
      </c>
      <c r="CF212" s="2" t="str">
        <f t="shared" si="302"/>
        <v/>
      </c>
      <c r="CG212" s="2" t="str">
        <f t="shared" si="303"/>
        <v/>
      </c>
      <c r="CH212" s="2" t="str">
        <f t="shared" si="304"/>
        <v/>
      </c>
      <c r="CI212" s="2" t="str">
        <f t="shared" si="305"/>
        <v/>
      </c>
      <c r="CJ212" s="2" t="str">
        <f t="shared" si="306"/>
        <v/>
      </c>
      <c r="CK212" s="2" t="str">
        <f t="shared" si="307"/>
        <v/>
      </c>
      <c r="CL212" s="2" t="str">
        <f t="shared" si="308"/>
        <v/>
      </c>
      <c r="CM212" s="2" t="str">
        <f t="shared" si="309"/>
        <v/>
      </c>
      <c r="CN212" s="2" t="str">
        <f t="shared" si="310"/>
        <v/>
      </c>
      <c r="CO212" s="2" t="str">
        <f t="shared" si="311"/>
        <v/>
      </c>
      <c r="CP212" s="2" t="str">
        <f t="shared" si="312"/>
        <v/>
      </c>
      <c r="CQ212" s="2" t="str">
        <f t="shared" si="313"/>
        <v/>
      </c>
      <c r="CR212" s="2" t="str">
        <f t="shared" si="314"/>
        <v/>
      </c>
      <c r="CS212" s="2" t="str">
        <f t="shared" si="360"/>
        <v/>
      </c>
      <c r="CU212" s="2">
        <f t="shared" si="315"/>
        <v>26.929269635095935</v>
      </c>
      <c r="CV212" s="2">
        <f t="shared" si="316"/>
        <v>25.066348044144306</v>
      </c>
      <c r="CW212" s="2">
        <f t="shared" si="317"/>
        <v>17.426856235436261</v>
      </c>
      <c r="CX212" s="2">
        <f t="shared" si="318"/>
        <v>23.483395515929395</v>
      </c>
      <c r="CY212" s="2">
        <f t="shared" si="319"/>
        <v>27.647498824113221</v>
      </c>
      <c r="CZ212" s="2">
        <f t="shared" si="320"/>
        <v>31.227641140945614</v>
      </c>
      <c r="DA212" s="2">
        <f t="shared" si="321"/>
        <v>32.767661115319477</v>
      </c>
      <c r="DB212" s="2">
        <f t="shared" si="322"/>
        <v>29.401275803333021</v>
      </c>
      <c r="DC212" s="2">
        <f t="shared" si="323"/>
        <v>28.66029831040531</v>
      </c>
      <c r="DD212" s="2">
        <f t="shared" si="324"/>
        <v>29.73708826146602</v>
      </c>
      <c r="DE212" s="2">
        <f t="shared" si="325"/>
        <v>18.933164194200515</v>
      </c>
      <c r="DF212" s="2">
        <f t="shared" si="326"/>
        <v>30.100887687105171</v>
      </c>
      <c r="DG212" s="2">
        <f t="shared" si="327"/>
        <v>35.160704347826091</v>
      </c>
      <c r="DH212" s="2">
        <f t="shared" si="328"/>
        <v>41.982381281351785</v>
      </c>
      <c r="DI212" s="2">
        <f t="shared" si="328"/>
        <v>48.009967291614373</v>
      </c>
      <c r="DK212" s="2">
        <f t="shared" si="373"/>
        <v>40.070440100208828</v>
      </c>
      <c r="DL212" s="2">
        <f t="shared" si="374"/>
        <v>37.684778193992102</v>
      </c>
      <c r="DM212" s="2">
        <f t="shared" si="331"/>
        <v>37.002187433747388</v>
      </c>
      <c r="DN212" s="2">
        <f t="shared" si="332"/>
        <v>35.982067232379265</v>
      </c>
      <c r="DO212" s="2">
        <f t="shared" si="333"/>
        <v>39.408999347571068</v>
      </c>
      <c r="DP212" s="2">
        <f t="shared" si="334"/>
        <v>41.073110826146788</v>
      </c>
      <c r="DQ212" s="2">
        <f t="shared" si="335"/>
        <v>41.286383712726987</v>
      </c>
      <c r="DR212" s="2">
        <f t="shared" si="336"/>
        <v>40.946218717313982</v>
      </c>
      <c r="DS212" s="2">
        <f t="shared" si="337"/>
        <v>40.828088298980944</v>
      </c>
      <c r="DT212" s="2">
        <f t="shared" si="338"/>
        <v>42.313179888083127</v>
      </c>
      <c r="DU212" s="2">
        <f t="shared" si="339"/>
        <v>38.428022794086843</v>
      </c>
      <c r="DV212" s="2">
        <f t="shared" si="340"/>
        <v>37.634722929976832</v>
      </c>
      <c r="DW212" s="2">
        <f t="shared" si="341"/>
        <v>38.881000697566272</v>
      </c>
      <c r="DX212" s="2">
        <f t="shared" si="342"/>
        <v>42.054404066360426</v>
      </c>
      <c r="DY212" s="2">
        <f t="shared" si="342"/>
        <v>43.545754256753966</v>
      </c>
      <c r="EA212" s="2">
        <f t="shared" si="343"/>
        <v>0.99978348217194091</v>
      </c>
      <c r="EB212" s="2">
        <f t="shared" si="344"/>
        <v>0.99977824738497445</v>
      </c>
      <c r="EC212" s="2">
        <f t="shared" si="345"/>
        <v>0.99979111988355907</v>
      </c>
      <c r="ED212" s="2">
        <f t="shared" si="346"/>
        <v>0.99979922476247252</v>
      </c>
      <c r="EE212" s="2">
        <f t="shared" si="347"/>
        <v>0.99980047493730728</v>
      </c>
      <c r="EF212" s="2">
        <f t="shared" si="348"/>
        <v>0.99981044170036404</v>
      </c>
      <c r="EG212" s="2">
        <f t="shared" si="349"/>
        <v>0.99981178472876142</v>
      </c>
      <c r="EH212" s="2">
        <f t="shared" si="350"/>
        <v>0.99981262715924324</v>
      </c>
      <c r="EI212" s="2">
        <f t="shared" si="351"/>
        <v>0.99982918301732671</v>
      </c>
      <c r="EJ212" s="2">
        <f t="shared" si="352"/>
        <v>0.99981715295114082</v>
      </c>
      <c r="EK212" s="2">
        <f t="shared" si="353"/>
        <v>0.9997976003606428</v>
      </c>
      <c r="EL212" s="2">
        <f t="shared" si="354"/>
        <v>0.99976556787447923</v>
      </c>
      <c r="EM212" s="2">
        <f t="shared" si="355"/>
        <v>0.99976503941988659</v>
      </c>
      <c r="EN212" s="2">
        <f t="shared" si="356"/>
        <v>0.99978367970020443</v>
      </c>
      <c r="EO212" s="2">
        <f t="shared" si="356"/>
        <v>0.99975814993217615</v>
      </c>
    </row>
    <row r="213" spans="2:145" x14ac:dyDescent="0.25">
      <c r="B213" s="2">
        <v>186</v>
      </c>
      <c r="C213" s="43">
        <v>42.348999999999997</v>
      </c>
      <c r="D213" s="43">
        <v>40.1</v>
      </c>
      <c r="E213" s="43">
        <v>39.033000000000001</v>
      </c>
      <c r="F213" s="43">
        <v>37.549999999999997</v>
      </c>
      <c r="G213" s="43">
        <v>42.8</v>
      </c>
      <c r="H213" s="43">
        <v>42.417000000000002</v>
      </c>
      <c r="I213" s="43">
        <v>43.683</v>
      </c>
      <c r="J213" s="43">
        <v>43.433</v>
      </c>
      <c r="K213" s="43">
        <v>43.232999999999997</v>
      </c>
      <c r="L213" s="43">
        <v>42.917000000000002</v>
      </c>
      <c r="M213" s="43">
        <v>39.85</v>
      </c>
      <c r="N213" s="43">
        <v>39</v>
      </c>
      <c r="O213" s="43">
        <v>39.450000000000003</v>
      </c>
      <c r="P213" s="43">
        <v>43.817</v>
      </c>
      <c r="Q213" s="43">
        <v>45.85</v>
      </c>
      <c r="S213" s="4" t="e">
        <f t="shared" si="357"/>
        <v>#N/A</v>
      </c>
      <c r="T213" s="4" t="e">
        <f t="shared" si="361"/>
        <v>#N/A</v>
      </c>
      <c r="U213" s="4" t="e">
        <f t="shared" si="362"/>
        <v>#N/A</v>
      </c>
      <c r="V213" s="4" t="e">
        <f t="shared" si="363"/>
        <v>#N/A</v>
      </c>
      <c r="W213" s="4" t="e">
        <f t="shared" si="364"/>
        <v>#N/A</v>
      </c>
      <c r="X213" s="4" t="e">
        <f t="shared" si="365"/>
        <v>#N/A</v>
      </c>
      <c r="Y213" s="4" t="e">
        <f t="shared" si="366"/>
        <v>#N/A</v>
      </c>
      <c r="Z213" s="4" t="e">
        <f t="shared" si="367"/>
        <v>#N/A</v>
      </c>
      <c r="AA213" s="4" t="e">
        <f t="shared" si="368"/>
        <v>#N/A</v>
      </c>
      <c r="AB213" s="4" t="e">
        <f t="shared" si="369"/>
        <v>#N/A</v>
      </c>
      <c r="AC213" s="4" t="e">
        <f t="shared" si="370"/>
        <v>#N/A</v>
      </c>
      <c r="AD213" s="4" t="e">
        <f t="shared" si="371"/>
        <v>#N/A</v>
      </c>
      <c r="AE213" s="4" t="e">
        <f t="shared" si="372"/>
        <v>#N/A</v>
      </c>
      <c r="AF213" s="4" t="e">
        <f t="shared" si="258"/>
        <v>#N/A</v>
      </c>
      <c r="AG213" s="4" t="e">
        <f t="shared" si="358"/>
        <v>#N/A</v>
      </c>
      <c r="AI213" s="4">
        <f t="shared" si="259"/>
        <v>0</v>
      </c>
      <c r="AJ213" s="4">
        <f t="shared" si="260"/>
        <v>0</v>
      </c>
      <c r="AK213" s="4">
        <f t="shared" si="261"/>
        <v>0</v>
      </c>
      <c r="AL213" s="4">
        <f t="shared" si="262"/>
        <v>0</v>
      </c>
      <c r="AM213" s="4">
        <f t="shared" si="263"/>
        <v>0</v>
      </c>
      <c r="AN213" s="4">
        <f t="shared" si="264"/>
        <v>0</v>
      </c>
      <c r="AO213" s="4">
        <f t="shared" si="265"/>
        <v>0</v>
      </c>
      <c r="AP213" s="4">
        <f t="shared" si="266"/>
        <v>0</v>
      </c>
      <c r="AQ213" s="4">
        <f t="shared" si="267"/>
        <v>0</v>
      </c>
      <c r="AR213" s="4">
        <f t="shared" si="268"/>
        <v>0</v>
      </c>
      <c r="AS213" s="4">
        <f t="shared" si="269"/>
        <v>0</v>
      </c>
      <c r="AT213" s="4">
        <f t="shared" si="270"/>
        <v>0</v>
      </c>
      <c r="AU213" s="4">
        <f t="shared" si="271"/>
        <v>0</v>
      </c>
      <c r="AV213" s="4">
        <f t="shared" si="272"/>
        <v>0</v>
      </c>
      <c r="AW213" s="4">
        <f t="shared" si="272"/>
        <v>0</v>
      </c>
      <c r="AY213" s="2" t="e">
        <f t="shared" si="273"/>
        <v>#N/A</v>
      </c>
      <c r="AZ213" s="2" t="e">
        <f t="shared" si="274"/>
        <v>#N/A</v>
      </c>
      <c r="BA213" s="2" t="e">
        <f t="shared" si="275"/>
        <v>#N/A</v>
      </c>
      <c r="BB213" s="2" t="e">
        <f t="shared" si="276"/>
        <v>#N/A</v>
      </c>
      <c r="BC213" s="2" t="e">
        <f t="shared" si="277"/>
        <v>#N/A</v>
      </c>
      <c r="BD213" s="2" t="e">
        <f t="shared" si="278"/>
        <v>#N/A</v>
      </c>
      <c r="BE213" s="2" t="e">
        <f t="shared" si="279"/>
        <v>#N/A</v>
      </c>
      <c r="BF213" s="2" t="e">
        <f t="shared" si="280"/>
        <v>#N/A</v>
      </c>
      <c r="BG213" s="2" t="e">
        <f t="shared" si="281"/>
        <v>#N/A</v>
      </c>
      <c r="BH213" s="2" t="e">
        <f t="shared" si="282"/>
        <v>#N/A</v>
      </c>
      <c r="BI213" s="2" t="e">
        <f t="shared" si="283"/>
        <v>#N/A</v>
      </c>
      <c r="BJ213" s="2" t="e">
        <f t="shared" si="284"/>
        <v>#N/A</v>
      </c>
      <c r="BK213" s="2" t="e">
        <f t="shared" si="285"/>
        <v>#N/A</v>
      </c>
      <c r="BL213" s="2" t="e">
        <f t="shared" si="286"/>
        <v>#N/A</v>
      </c>
      <c r="BM213" s="2" t="e">
        <f t="shared" si="286"/>
        <v>#N/A</v>
      </c>
      <c r="BO213" s="2" t="str">
        <f t="shared" si="287"/>
        <v/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59"/>
        <v/>
      </c>
      <c r="CE213" s="2" t="str">
        <f t="shared" si="301"/>
        <v/>
      </c>
      <c r="CF213" s="2" t="str">
        <f t="shared" si="302"/>
        <v/>
      </c>
      <c r="CG213" s="2" t="str">
        <f t="shared" si="303"/>
        <v/>
      </c>
      <c r="CH213" s="2" t="str">
        <f t="shared" si="304"/>
        <v/>
      </c>
      <c r="CI213" s="2" t="str">
        <f t="shared" si="305"/>
        <v/>
      </c>
      <c r="CJ213" s="2" t="str">
        <f t="shared" si="306"/>
        <v/>
      </c>
      <c r="CK213" s="2" t="str">
        <f t="shared" si="307"/>
        <v/>
      </c>
      <c r="CL213" s="2" t="str">
        <f t="shared" si="308"/>
        <v/>
      </c>
      <c r="CM213" s="2" t="str">
        <f t="shared" si="309"/>
        <v/>
      </c>
      <c r="CN213" s="2" t="str">
        <f t="shared" si="310"/>
        <v/>
      </c>
      <c r="CO213" s="2" t="str">
        <f t="shared" si="311"/>
        <v/>
      </c>
      <c r="CP213" s="2" t="str">
        <f t="shared" si="312"/>
        <v/>
      </c>
      <c r="CQ213" s="2" t="str">
        <f t="shared" si="313"/>
        <v/>
      </c>
      <c r="CR213" s="2" t="str">
        <f t="shared" si="314"/>
        <v/>
      </c>
      <c r="CS213" s="2" t="str">
        <f t="shared" si="360"/>
        <v/>
      </c>
      <c r="CU213" s="2">
        <f t="shared" si="315"/>
        <v>26.654999427280615</v>
      </c>
      <c r="CV213" s="2">
        <f t="shared" si="316"/>
        <v>24.736488860360758</v>
      </c>
      <c r="CW213" s="2">
        <f t="shared" si="317"/>
        <v>17.059209976698014</v>
      </c>
      <c r="CX213" s="2">
        <f t="shared" si="318"/>
        <v>23.192276289823532</v>
      </c>
      <c r="CY213" s="2">
        <f t="shared" si="319"/>
        <v>27.358460618581162</v>
      </c>
      <c r="CZ213" s="2">
        <f t="shared" si="320"/>
        <v>30.955276811773146</v>
      </c>
      <c r="DA213" s="2">
        <f t="shared" si="321"/>
        <v>32.490073454905961</v>
      </c>
      <c r="DB213" s="2">
        <f t="shared" si="322"/>
        <v>29.085884117484568</v>
      </c>
      <c r="DC213" s="2">
        <f t="shared" si="323"/>
        <v>28.316955358296944</v>
      </c>
      <c r="DD213" s="2">
        <f t="shared" si="324"/>
        <v>29.414515786884309</v>
      </c>
      <c r="DE213" s="2">
        <f t="shared" si="325"/>
        <v>18.530321289299494</v>
      </c>
      <c r="DF213" s="2">
        <f t="shared" si="326"/>
        <v>29.832358052472138</v>
      </c>
      <c r="DG213" s="2">
        <f t="shared" si="327"/>
        <v>34.919813043478264</v>
      </c>
      <c r="DH213" s="2">
        <f t="shared" si="328"/>
        <v>41.796461035818034</v>
      </c>
      <c r="DI213" s="2">
        <f t="shared" si="328"/>
        <v>47.886483481686</v>
      </c>
      <c r="DK213" s="2">
        <f t="shared" si="373"/>
        <v>39.93613201889378</v>
      </c>
      <c r="DL213" s="2">
        <f t="shared" si="374"/>
        <v>37.493057714991579</v>
      </c>
      <c r="DM213" s="2">
        <f t="shared" si="331"/>
        <v>36.842421228116116</v>
      </c>
      <c r="DN213" s="2">
        <f t="shared" si="332"/>
        <v>35.822443853276468</v>
      </c>
      <c r="DO213" s="2">
        <f t="shared" si="333"/>
        <v>39.246892545276317</v>
      </c>
      <c r="DP213" s="2">
        <f t="shared" si="334"/>
        <v>40.905801235677998</v>
      </c>
      <c r="DQ213" s="2">
        <f t="shared" si="335"/>
        <v>41.100659047265339</v>
      </c>
      <c r="DR213" s="2">
        <f t="shared" si="336"/>
        <v>40.755588335018466</v>
      </c>
      <c r="DS213" s="2">
        <f t="shared" si="337"/>
        <v>40.613041847354317</v>
      </c>
      <c r="DT213" s="2">
        <f t="shared" si="338"/>
        <v>42.12421395910328</v>
      </c>
      <c r="DU213" s="2">
        <f t="shared" si="339"/>
        <v>38.237352034309609</v>
      </c>
      <c r="DV213" s="2">
        <f t="shared" si="340"/>
        <v>37.452908714264915</v>
      </c>
      <c r="DW213" s="2">
        <f t="shared" si="341"/>
        <v>38.682762188428313</v>
      </c>
      <c r="DX213" s="2">
        <f t="shared" si="342"/>
        <v>41.875963616774996</v>
      </c>
      <c r="DY213" s="2">
        <f t="shared" si="342"/>
        <v>43.380589693503424</v>
      </c>
      <c r="EA213" s="2">
        <f t="shared" si="343"/>
        <v>0.99980252963184446</v>
      </c>
      <c r="EB213" s="2">
        <f t="shared" si="344"/>
        <v>0.99979775526527692</v>
      </c>
      <c r="EC213" s="2">
        <f t="shared" si="345"/>
        <v>0.99980949556836352</v>
      </c>
      <c r="ED213" s="2">
        <f t="shared" si="346"/>
        <v>0.99981688757222831</v>
      </c>
      <c r="EE213" s="2">
        <f t="shared" si="347"/>
        <v>0.99981802778538909</v>
      </c>
      <c r="EF213" s="2">
        <f t="shared" si="348"/>
        <v>0.99982711789252843</v>
      </c>
      <c r="EG213" s="2">
        <f t="shared" si="349"/>
        <v>0.99982834278969956</v>
      </c>
      <c r="EH213" s="2">
        <f t="shared" si="350"/>
        <v>0.99982911112082173</v>
      </c>
      <c r="EI213" s="2">
        <f t="shared" si="351"/>
        <v>0.9998442107187363</v>
      </c>
      <c r="EJ213" s="2">
        <f t="shared" si="352"/>
        <v>0.9998332388265494</v>
      </c>
      <c r="EK213" s="2">
        <f t="shared" si="353"/>
        <v>0.99981540604759556</v>
      </c>
      <c r="EL213" s="2">
        <f t="shared" si="354"/>
        <v>0.99978619095008858</v>
      </c>
      <c r="EM213" s="2">
        <f t="shared" si="355"/>
        <v>0.99978570897386587</v>
      </c>
      <c r="EN213" s="2">
        <f t="shared" si="356"/>
        <v>0.999802709786623</v>
      </c>
      <c r="EO213" s="2">
        <f t="shared" si="356"/>
        <v>0.99977942542277798</v>
      </c>
    </row>
    <row r="214" spans="2:145" x14ac:dyDescent="0.25">
      <c r="B214" s="2">
        <v>187</v>
      </c>
      <c r="C214" s="43">
        <v>42.603000000000002</v>
      </c>
      <c r="D214" s="43">
        <v>41.482999999999997</v>
      </c>
      <c r="E214" s="43">
        <v>37.817</v>
      </c>
      <c r="F214" s="43">
        <v>37.767000000000003</v>
      </c>
      <c r="G214" s="43">
        <v>41.567</v>
      </c>
      <c r="H214" s="43">
        <v>43.267000000000003</v>
      </c>
      <c r="I214" s="43">
        <v>42.35</v>
      </c>
      <c r="J214" s="43">
        <v>43.5</v>
      </c>
      <c r="K214" s="43">
        <v>43.482999999999997</v>
      </c>
      <c r="L214" s="43">
        <v>43.366999999999997</v>
      </c>
      <c r="M214" s="43">
        <v>38.917000000000002</v>
      </c>
      <c r="N214" s="43">
        <v>39.35</v>
      </c>
      <c r="O214" s="43">
        <v>39.633000000000003</v>
      </c>
      <c r="P214" s="43">
        <v>42.966999999999999</v>
      </c>
      <c r="Q214" s="43">
        <v>44.783000000000001</v>
      </c>
      <c r="S214" s="4" t="e">
        <f t="shared" si="357"/>
        <v>#N/A</v>
      </c>
      <c r="T214" s="4" t="e">
        <f t="shared" si="361"/>
        <v>#N/A</v>
      </c>
      <c r="U214" s="4" t="e">
        <f t="shared" si="362"/>
        <v>#N/A</v>
      </c>
      <c r="V214" s="4" t="e">
        <f t="shared" si="363"/>
        <v>#N/A</v>
      </c>
      <c r="W214" s="4" t="e">
        <f t="shared" si="364"/>
        <v>#N/A</v>
      </c>
      <c r="X214" s="4" t="e">
        <f t="shared" si="365"/>
        <v>#N/A</v>
      </c>
      <c r="Y214" s="4" t="e">
        <f t="shared" si="366"/>
        <v>#N/A</v>
      </c>
      <c r="Z214" s="4" t="e">
        <f t="shared" si="367"/>
        <v>#N/A</v>
      </c>
      <c r="AA214" s="4" t="e">
        <f t="shared" si="368"/>
        <v>#N/A</v>
      </c>
      <c r="AB214" s="4" t="e">
        <f t="shared" si="369"/>
        <v>#N/A</v>
      </c>
      <c r="AC214" s="4" t="e">
        <f t="shared" si="370"/>
        <v>#N/A</v>
      </c>
      <c r="AD214" s="4" t="e">
        <f t="shared" si="371"/>
        <v>#N/A</v>
      </c>
      <c r="AE214" s="4" t="e">
        <f t="shared" si="372"/>
        <v>#N/A</v>
      </c>
      <c r="AF214" s="4" t="e">
        <f t="shared" si="258"/>
        <v>#N/A</v>
      </c>
      <c r="AG214" s="4" t="e">
        <f t="shared" si="358"/>
        <v>#N/A</v>
      </c>
      <c r="AI214" s="4">
        <f t="shared" si="259"/>
        <v>0</v>
      </c>
      <c r="AJ214" s="4">
        <f t="shared" si="260"/>
        <v>0</v>
      </c>
      <c r="AK214" s="4">
        <f t="shared" si="261"/>
        <v>0</v>
      </c>
      <c r="AL214" s="4">
        <f t="shared" si="262"/>
        <v>0</v>
      </c>
      <c r="AM214" s="4">
        <f t="shared" si="263"/>
        <v>0</v>
      </c>
      <c r="AN214" s="4">
        <f t="shared" si="264"/>
        <v>0</v>
      </c>
      <c r="AO214" s="4">
        <f t="shared" si="265"/>
        <v>0</v>
      </c>
      <c r="AP214" s="4">
        <f t="shared" si="266"/>
        <v>0</v>
      </c>
      <c r="AQ214" s="4">
        <f t="shared" si="267"/>
        <v>0</v>
      </c>
      <c r="AR214" s="4">
        <f t="shared" si="268"/>
        <v>0</v>
      </c>
      <c r="AS214" s="4">
        <f t="shared" si="269"/>
        <v>0</v>
      </c>
      <c r="AT214" s="4">
        <f t="shared" si="270"/>
        <v>0</v>
      </c>
      <c r="AU214" s="4">
        <f t="shared" si="271"/>
        <v>0</v>
      </c>
      <c r="AV214" s="4">
        <f t="shared" si="272"/>
        <v>0</v>
      </c>
      <c r="AW214" s="4">
        <f t="shared" si="272"/>
        <v>0</v>
      </c>
      <c r="AY214" s="2" t="e">
        <f t="shared" si="273"/>
        <v>#N/A</v>
      </c>
      <c r="AZ214" s="2" t="e">
        <f t="shared" si="274"/>
        <v>#N/A</v>
      </c>
      <c r="BA214" s="2" t="e">
        <f t="shared" si="275"/>
        <v>#N/A</v>
      </c>
      <c r="BB214" s="2" t="e">
        <f t="shared" si="276"/>
        <v>#N/A</v>
      </c>
      <c r="BC214" s="2" t="e">
        <f t="shared" si="277"/>
        <v>#N/A</v>
      </c>
      <c r="BD214" s="2" t="e">
        <f t="shared" si="278"/>
        <v>#N/A</v>
      </c>
      <c r="BE214" s="2" t="e">
        <f t="shared" si="279"/>
        <v>#N/A</v>
      </c>
      <c r="BF214" s="2" t="e">
        <f t="shared" si="280"/>
        <v>#N/A</v>
      </c>
      <c r="BG214" s="2" t="e">
        <f t="shared" si="281"/>
        <v>#N/A</v>
      </c>
      <c r="BH214" s="2" t="e">
        <f t="shared" si="282"/>
        <v>#N/A</v>
      </c>
      <c r="BI214" s="2" t="e">
        <f t="shared" si="283"/>
        <v>#N/A</v>
      </c>
      <c r="BJ214" s="2" t="e">
        <f t="shared" si="284"/>
        <v>#N/A</v>
      </c>
      <c r="BK214" s="2" t="e">
        <f t="shared" si="285"/>
        <v>#N/A</v>
      </c>
      <c r="BL214" s="2" t="e">
        <f t="shared" si="286"/>
        <v>#N/A</v>
      </c>
      <c r="BM214" s="2" t="e">
        <f t="shared" si="286"/>
        <v>#N/A</v>
      </c>
      <c r="BO214" s="2" t="str">
        <f t="shared" si="287"/>
        <v/>
      </c>
      <c r="BP214" s="2" t="str">
        <f t="shared" si="288"/>
        <v/>
      </c>
      <c r="BQ214" s="2" t="str">
        <f t="shared" si="289"/>
        <v/>
      </c>
      <c r="BR214" s="2" t="str">
        <f t="shared" si="290"/>
        <v/>
      </c>
      <c r="BS214" s="2" t="str">
        <f t="shared" si="291"/>
        <v/>
      </c>
      <c r="BT214" s="2" t="str">
        <f t="shared" si="292"/>
        <v/>
      </c>
      <c r="BU214" s="2" t="str">
        <f t="shared" si="293"/>
        <v/>
      </c>
      <c r="BV214" s="2" t="str">
        <f t="shared" si="294"/>
        <v/>
      </c>
      <c r="BW214" s="2" t="str">
        <f t="shared" si="295"/>
        <v/>
      </c>
      <c r="BX214" s="2" t="str">
        <f t="shared" si="296"/>
        <v/>
      </c>
      <c r="BY214" s="2" t="str">
        <f t="shared" si="297"/>
        <v/>
      </c>
      <c r="BZ214" s="2" t="str">
        <f t="shared" si="298"/>
        <v/>
      </c>
      <c r="CA214" s="2" t="str">
        <f t="shared" si="299"/>
        <v/>
      </c>
      <c r="CB214" s="2" t="str">
        <f t="shared" si="300"/>
        <v/>
      </c>
      <c r="CC214" s="2" t="str">
        <f t="shared" si="359"/>
        <v/>
      </c>
      <c r="CE214" s="2" t="str">
        <f t="shared" si="301"/>
        <v/>
      </c>
      <c r="CF214" s="2" t="str">
        <f t="shared" si="302"/>
        <v/>
      </c>
      <c r="CG214" s="2" t="str">
        <f t="shared" si="303"/>
        <v/>
      </c>
      <c r="CH214" s="2" t="str">
        <f t="shared" si="304"/>
        <v/>
      </c>
      <c r="CI214" s="2" t="str">
        <f t="shared" si="305"/>
        <v/>
      </c>
      <c r="CJ214" s="2" t="str">
        <f t="shared" si="306"/>
        <v/>
      </c>
      <c r="CK214" s="2" t="str">
        <f t="shared" si="307"/>
        <v/>
      </c>
      <c r="CL214" s="2" t="str">
        <f t="shared" si="308"/>
        <v/>
      </c>
      <c r="CM214" s="2" t="str">
        <f t="shared" si="309"/>
        <v/>
      </c>
      <c r="CN214" s="2" t="str">
        <f t="shared" si="310"/>
        <v/>
      </c>
      <c r="CO214" s="2" t="str">
        <f t="shared" si="311"/>
        <v/>
      </c>
      <c r="CP214" s="2" t="str">
        <f t="shared" si="312"/>
        <v/>
      </c>
      <c r="CQ214" s="2" t="str">
        <f t="shared" si="313"/>
        <v/>
      </c>
      <c r="CR214" s="2" t="str">
        <f t="shared" si="314"/>
        <v/>
      </c>
      <c r="CS214" s="2" t="str">
        <f t="shared" si="360"/>
        <v/>
      </c>
      <c r="CU214" s="2">
        <f t="shared" si="315"/>
        <v>26.380729219465287</v>
      </c>
      <c r="CV214" s="2">
        <f t="shared" si="316"/>
        <v>24.406629676577204</v>
      </c>
      <c r="CW214" s="2">
        <f t="shared" si="317"/>
        <v>16.691563717959781</v>
      </c>
      <c r="CX214" s="2">
        <f t="shared" si="318"/>
        <v>22.901157063717676</v>
      </c>
      <c r="CY214" s="2">
        <f t="shared" si="319"/>
        <v>27.069422413049097</v>
      </c>
      <c r="CZ214" s="2">
        <f t="shared" si="320"/>
        <v>30.682912482600685</v>
      </c>
      <c r="DA214" s="2">
        <f t="shared" si="321"/>
        <v>32.212485794492451</v>
      </c>
      <c r="DB214" s="2">
        <f t="shared" si="322"/>
        <v>28.770492431636121</v>
      </c>
      <c r="DC214" s="2">
        <f t="shared" si="323"/>
        <v>27.973612406188579</v>
      </c>
      <c r="DD214" s="2">
        <f t="shared" si="324"/>
        <v>29.09194331230259</v>
      </c>
      <c r="DE214" s="2">
        <f t="shared" si="325"/>
        <v>18.127478384398486</v>
      </c>
      <c r="DF214" s="2">
        <f t="shared" si="326"/>
        <v>29.563828417839105</v>
      </c>
      <c r="DG214" s="2">
        <f t="shared" si="327"/>
        <v>34.678921739130438</v>
      </c>
      <c r="DH214" s="2">
        <f t="shared" si="328"/>
        <v>41.610540790284283</v>
      </c>
      <c r="DI214" s="2">
        <f t="shared" si="328"/>
        <v>47.76299967175764</v>
      </c>
      <c r="DK214" s="2">
        <f t="shared" si="373"/>
        <v>39.801823937578739</v>
      </c>
      <c r="DL214" s="2">
        <f t="shared" si="374"/>
        <v>37.301337235991063</v>
      </c>
      <c r="DM214" s="2">
        <f t="shared" si="331"/>
        <v>36.682655022484845</v>
      </c>
      <c r="DN214" s="2">
        <f t="shared" si="332"/>
        <v>35.662820474173664</v>
      </c>
      <c r="DO214" s="2">
        <f t="shared" si="333"/>
        <v>39.084785742981566</v>
      </c>
      <c r="DP214" s="2">
        <f t="shared" si="334"/>
        <v>40.738491645209194</v>
      </c>
      <c r="DQ214" s="2">
        <f t="shared" si="335"/>
        <v>40.914934381803683</v>
      </c>
      <c r="DR214" s="2">
        <f t="shared" si="336"/>
        <v>40.564957952722949</v>
      </c>
      <c r="DS214" s="2">
        <f t="shared" si="337"/>
        <v>40.397995395727698</v>
      </c>
      <c r="DT214" s="2">
        <f t="shared" si="338"/>
        <v>41.935248030123432</v>
      </c>
      <c r="DU214" s="2">
        <f t="shared" si="339"/>
        <v>38.046681274532375</v>
      </c>
      <c r="DV214" s="2">
        <f t="shared" si="340"/>
        <v>37.271094498552998</v>
      </c>
      <c r="DW214" s="2">
        <f t="shared" si="341"/>
        <v>38.484523679290355</v>
      </c>
      <c r="DX214" s="2">
        <f t="shared" si="342"/>
        <v>41.697523167189566</v>
      </c>
      <c r="DY214" s="2">
        <f t="shared" si="342"/>
        <v>43.215425130252896</v>
      </c>
      <c r="EA214" s="2">
        <f t="shared" si="343"/>
        <v>0.99981990175453817</v>
      </c>
      <c r="EB214" s="2">
        <f t="shared" si="344"/>
        <v>0.99981554732733113</v>
      </c>
      <c r="EC214" s="2">
        <f t="shared" si="345"/>
        <v>0.99982625498103173</v>
      </c>
      <c r="ED214" s="2">
        <f t="shared" si="346"/>
        <v>0.99983299679031101</v>
      </c>
      <c r="EE214" s="2">
        <f t="shared" si="347"/>
        <v>0.99983403671047832</v>
      </c>
      <c r="EF214" s="2">
        <f t="shared" si="348"/>
        <v>0.99984232724557642</v>
      </c>
      <c r="EG214" s="2">
        <f t="shared" si="349"/>
        <v>0.99984344439894068</v>
      </c>
      <c r="EH214" s="2">
        <f t="shared" si="350"/>
        <v>0.99984414514637299</v>
      </c>
      <c r="EI214" s="2">
        <f t="shared" si="351"/>
        <v>0.99985791653918488</v>
      </c>
      <c r="EJ214" s="2">
        <f t="shared" si="352"/>
        <v>0.99984790977058269</v>
      </c>
      <c r="EK214" s="2">
        <f t="shared" si="353"/>
        <v>0.99983164558007021</v>
      </c>
      <c r="EL214" s="2">
        <f t="shared" si="354"/>
        <v>0.99980500016042007</v>
      </c>
      <c r="EM214" s="2">
        <f t="shared" si="355"/>
        <v>0.9998045605763225</v>
      </c>
      <c r="EN214" s="2">
        <f t="shared" si="356"/>
        <v>0.99982006606335616</v>
      </c>
      <c r="EO214" s="2">
        <f t="shared" si="356"/>
        <v>0.99979882969033929</v>
      </c>
    </row>
    <row r="215" spans="2:145" x14ac:dyDescent="0.25">
      <c r="B215" s="2">
        <v>188</v>
      </c>
      <c r="C215" s="43">
        <v>42.348999999999997</v>
      </c>
      <c r="D215" s="43">
        <v>40.067</v>
      </c>
      <c r="E215" s="43">
        <v>38.616999999999997</v>
      </c>
      <c r="F215" s="43">
        <v>37.783000000000001</v>
      </c>
      <c r="G215" s="43">
        <v>41.832999999999998</v>
      </c>
      <c r="H215" s="43">
        <v>42.933</v>
      </c>
      <c r="I215" s="43">
        <v>42.317</v>
      </c>
      <c r="J215" s="43">
        <v>44.033000000000001</v>
      </c>
      <c r="K215" s="43">
        <v>43.017000000000003</v>
      </c>
      <c r="L215" s="43">
        <v>43.133000000000003</v>
      </c>
      <c r="M215" s="43">
        <v>38.466999999999999</v>
      </c>
      <c r="N215" s="43">
        <v>39.433</v>
      </c>
      <c r="O215" s="43">
        <v>39.683</v>
      </c>
      <c r="P215" s="43">
        <v>44.966999999999999</v>
      </c>
      <c r="Q215" s="43">
        <v>44.033000000000001</v>
      </c>
      <c r="S215" s="4" t="e">
        <f t="shared" si="357"/>
        <v>#N/A</v>
      </c>
      <c r="T215" s="4" t="e">
        <f t="shared" si="361"/>
        <v>#N/A</v>
      </c>
      <c r="U215" s="4" t="e">
        <f t="shared" si="362"/>
        <v>#N/A</v>
      </c>
      <c r="V215" s="4" t="e">
        <f t="shared" si="363"/>
        <v>#N/A</v>
      </c>
      <c r="W215" s="4" t="e">
        <f t="shared" si="364"/>
        <v>#N/A</v>
      </c>
      <c r="X215" s="4" t="e">
        <f t="shared" si="365"/>
        <v>#N/A</v>
      </c>
      <c r="Y215" s="4" t="e">
        <f t="shared" si="366"/>
        <v>#N/A</v>
      </c>
      <c r="Z215" s="4" t="e">
        <f t="shared" si="367"/>
        <v>#N/A</v>
      </c>
      <c r="AA215" s="4" t="e">
        <f t="shared" si="368"/>
        <v>#N/A</v>
      </c>
      <c r="AB215" s="4" t="e">
        <f t="shared" si="369"/>
        <v>#N/A</v>
      </c>
      <c r="AC215" s="4" t="e">
        <f t="shared" si="370"/>
        <v>#N/A</v>
      </c>
      <c r="AD215" s="4" t="e">
        <f t="shared" si="371"/>
        <v>#N/A</v>
      </c>
      <c r="AE215" s="4" t="e">
        <f t="shared" si="372"/>
        <v>#N/A</v>
      </c>
      <c r="AF215" s="4" t="e">
        <f t="shared" si="258"/>
        <v>#N/A</v>
      </c>
      <c r="AG215" s="4" t="e">
        <f t="shared" si="358"/>
        <v>#N/A</v>
      </c>
      <c r="AI215" s="4">
        <f t="shared" si="259"/>
        <v>0</v>
      </c>
      <c r="AJ215" s="4">
        <f t="shared" si="260"/>
        <v>0</v>
      </c>
      <c r="AK215" s="4">
        <f t="shared" si="261"/>
        <v>0</v>
      </c>
      <c r="AL215" s="4">
        <f t="shared" si="262"/>
        <v>0</v>
      </c>
      <c r="AM215" s="4">
        <f t="shared" si="263"/>
        <v>0</v>
      </c>
      <c r="AN215" s="4">
        <f t="shared" si="264"/>
        <v>0</v>
      </c>
      <c r="AO215" s="4">
        <f t="shared" si="265"/>
        <v>0</v>
      </c>
      <c r="AP215" s="4">
        <f t="shared" si="266"/>
        <v>0</v>
      </c>
      <c r="AQ215" s="4">
        <f t="shared" si="267"/>
        <v>0</v>
      </c>
      <c r="AR215" s="4">
        <f t="shared" si="268"/>
        <v>0</v>
      </c>
      <c r="AS215" s="4">
        <f t="shared" si="269"/>
        <v>0</v>
      </c>
      <c r="AT215" s="4">
        <f t="shared" si="270"/>
        <v>0</v>
      </c>
      <c r="AU215" s="4">
        <f t="shared" si="271"/>
        <v>0</v>
      </c>
      <c r="AV215" s="4">
        <f t="shared" si="272"/>
        <v>0</v>
      </c>
      <c r="AW215" s="4">
        <f t="shared" si="272"/>
        <v>0</v>
      </c>
      <c r="AY215" s="2" t="e">
        <f t="shared" si="273"/>
        <v>#N/A</v>
      </c>
      <c r="AZ215" s="2" t="e">
        <f t="shared" si="274"/>
        <v>#N/A</v>
      </c>
      <c r="BA215" s="2" t="e">
        <f t="shared" si="275"/>
        <v>#N/A</v>
      </c>
      <c r="BB215" s="2" t="e">
        <f t="shared" si="276"/>
        <v>#N/A</v>
      </c>
      <c r="BC215" s="2" t="e">
        <f t="shared" si="277"/>
        <v>#N/A</v>
      </c>
      <c r="BD215" s="2" t="e">
        <f t="shared" si="278"/>
        <v>#N/A</v>
      </c>
      <c r="BE215" s="2" t="e">
        <f t="shared" si="279"/>
        <v>#N/A</v>
      </c>
      <c r="BF215" s="2" t="e">
        <f t="shared" si="280"/>
        <v>#N/A</v>
      </c>
      <c r="BG215" s="2" t="e">
        <f t="shared" si="281"/>
        <v>#N/A</v>
      </c>
      <c r="BH215" s="2" t="e">
        <f t="shared" si="282"/>
        <v>#N/A</v>
      </c>
      <c r="BI215" s="2" t="e">
        <f t="shared" si="283"/>
        <v>#N/A</v>
      </c>
      <c r="BJ215" s="2" t="e">
        <f t="shared" si="284"/>
        <v>#N/A</v>
      </c>
      <c r="BK215" s="2" t="e">
        <f t="shared" si="285"/>
        <v>#N/A</v>
      </c>
      <c r="BL215" s="2" t="e">
        <f t="shared" si="286"/>
        <v>#N/A</v>
      </c>
      <c r="BM215" s="2" t="e">
        <f t="shared" si="286"/>
        <v>#N/A</v>
      </c>
      <c r="BO215" s="2" t="str">
        <f t="shared" si="287"/>
        <v/>
      </c>
      <c r="BP215" s="2" t="str">
        <f t="shared" si="288"/>
        <v/>
      </c>
      <c r="BQ215" s="2" t="str">
        <f t="shared" si="289"/>
        <v/>
      </c>
      <c r="BR215" s="2" t="str">
        <f t="shared" si="290"/>
        <v/>
      </c>
      <c r="BS215" s="2" t="str">
        <f t="shared" si="291"/>
        <v/>
      </c>
      <c r="BT215" s="2" t="str">
        <f t="shared" si="292"/>
        <v/>
      </c>
      <c r="BU215" s="2" t="str">
        <f t="shared" si="293"/>
        <v/>
      </c>
      <c r="BV215" s="2" t="str">
        <f t="shared" si="294"/>
        <v/>
      </c>
      <c r="BW215" s="2" t="str">
        <f t="shared" si="295"/>
        <v/>
      </c>
      <c r="BX215" s="2" t="str">
        <f t="shared" si="296"/>
        <v/>
      </c>
      <c r="BY215" s="2" t="str">
        <f t="shared" si="297"/>
        <v/>
      </c>
      <c r="BZ215" s="2" t="str">
        <f t="shared" si="298"/>
        <v/>
      </c>
      <c r="CA215" s="2" t="str">
        <f t="shared" si="299"/>
        <v/>
      </c>
      <c r="CB215" s="2" t="str">
        <f t="shared" si="300"/>
        <v/>
      </c>
      <c r="CC215" s="2" t="str">
        <f t="shared" si="359"/>
        <v/>
      </c>
      <c r="CE215" s="2" t="str">
        <f t="shared" si="301"/>
        <v/>
      </c>
      <c r="CF215" s="2" t="str">
        <f t="shared" si="302"/>
        <v/>
      </c>
      <c r="CG215" s="2" t="str">
        <f t="shared" si="303"/>
        <v/>
      </c>
      <c r="CH215" s="2" t="str">
        <f t="shared" si="304"/>
        <v/>
      </c>
      <c r="CI215" s="2" t="str">
        <f t="shared" si="305"/>
        <v/>
      </c>
      <c r="CJ215" s="2" t="str">
        <f t="shared" si="306"/>
        <v/>
      </c>
      <c r="CK215" s="2" t="str">
        <f t="shared" si="307"/>
        <v/>
      </c>
      <c r="CL215" s="2" t="str">
        <f t="shared" si="308"/>
        <v/>
      </c>
      <c r="CM215" s="2" t="str">
        <f t="shared" si="309"/>
        <v/>
      </c>
      <c r="CN215" s="2" t="str">
        <f t="shared" si="310"/>
        <v/>
      </c>
      <c r="CO215" s="2" t="str">
        <f t="shared" si="311"/>
        <v/>
      </c>
      <c r="CP215" s="2" t="str">
        <f t="shared" si="312"/>
        <v/>
      </c>
      <c r="CQ215" s="2" t="str">
        <f t="shared" si="313"/>
        <v/>
      </c>
      <c r="CR215" s="2" t="str">
        <f t="shared" si="314"/>
        <v/>
      </c>
      <c r="CS215" s="2" t="str">
        <f t="shared" si="360"/>
        <v/>
      </c>
      <c r="CU215" s="2">
        <f t="shared" si="315"/>
        <v>26.10645901164996</v>
      </c>
      <c r="CV215" s="2">
        <f t="shared" si="316"/>
        <v>24.076770492793656</v>
      </c>
      <c r="CW215" s="2">
        <f t="shared" si="317"/>
        <v>16.323917459221533</v>
      </c>
      <c r="CX215" s="2">
        <f t="shared" si="318"/>
        <v>22.610037837611813</v>
      </c>
      <c r="CY215" s="2">
        <f t="shared" si="319"/>
        <v>26.780384207517038</v>
      </c>
      <c r="CZ215" s="2">
        <f t="shared" si="320"/>
        <v>30.410548153428216</v>
      </c>
      <c r="DA215" s="2">
        <f t="shared" si="321"/>
        <v>31.934898134078942</v>
      </c>
      <c r="DB215" s="2">
        <f t="shared" si="322"/>
        <v>28.455100745787675</v>
      </c>
      <c r="DC215" s="2">
        <f t="shared" si="323"/>
        <v>27.630269454080207</v>
      </c>
      <c r="DD215" s="2">
        <f t="shared" si="324"/>
        <v>28.769370837720871</v>
      </c>
      <c r="DE215" s="2">
        <f t="shared" si="325"/>
        <v>17.724635479497479</v>
      </c>
      <c r="DF215" s="2">
        <f t="shared" si="326"/>
        <v>29.295298783206071</v>
      </c>
      <c r="DG215" s="2">
        <f t="shared" si="327"/>
        <v>34.438030434782611</v>
      </c>
      <c r="DH215" s="2">
        <f t="shared" si="328"/>
        <v>41.424620544750532</v>
      </c>
      <c r="DI215" s="2">
        <f t="shared" si="328"/>
        <v>47.639515861829267</v>
      </c>
      <c r="DK215" s="2">
        <f t="shared" si="373"/>
        <v>39.667515856263691</v>
      </c>
      <c r="DL215" s="2">
        <f t="shared" si="374"/>
        <v>37.109616756990548</v>
      </c>
      <c r="DM215" s="2">
        <f t="shared" si="331"/>
        <v>36.522888816853573</v>
      </c>
      <c r="DN215" s="2">
        <f t="shared" si="332"/>
        <v>35.503197095070867</v>
      </c>
      <c r="DO215" s="2">
        <f t="shared" si="333"/>
        <v>38.922678940686822</v>
      </c>
      <c r="DP215" s="2">
        <f t="shared" si="334"/>
        <v>40.571182054740405</v>
      </c>
      <c r="DQ215" s="2">
        <f t="shared" si="335"/>
        <v>40.729209716342027</v>
      </c>
      <c r="DR215" s="2">
        <f t="shared" si="336"/>
        <v>40.374327570427432</v>
      </c>
      <c r="DS215" s="2">
        <f t="shared" si="337"/>
        <v>40.182948944101071</v>
      </c>
      <c r="DT215" s="2">
        <f t="shared" si="338"/>
        <v>41.746282101143585</v>
      </c>
      <c r="DU215" s="2">
        <f t="shared" si="339"/>
        <v>37.856010514755141</v>
      </c>
      <c r="DV215" s="2">
        <f t="shared" si="340"/>
        <v>37.089280282841088</v>
      </c>
      <c r="DW215" s="2">
        <f t="shared" si="341"/>
        <v>38.286285170152397</v>
      </c>
      <c r="DX215" s="2">
        <f t="shared" si="342"/>
        <v>41.519082717604135</v>
      </c>
      <c r="DY215" s="2">
        <f t="shared" si="342"/>
        <v>43.050260567002354</v>
      </c>
      <c r="EA215" s="2">
        <f t="shared" si="343"/>
        <v>0.9998357458451046</v>
      </c>
      <c r="EB215" s="2">
        <f t="shared" si="344"/>
        <v>0.9998317744329045</v>
      </c>
      <c r="EC215" s="2">
        <f t="shared" si="345"/>
        <v>0.99984154023693494</v>
      </c>
      <c r="ED215" s="2">
        <f t="shared" si="346"/>
        <v>0.999847689024427</v>
      </c>
      <c r="EE215" s="2">
        <f t="shared" si="347"/>
        <v>0.99984863747067854</v>
      </c>
      <c r="EF215" s="2">
        <f t="shared" si="348"/>
        <v>0.99985619874386888</v>
      </c>
      <c r="EG215" s="2">
        <f t="shared" si="349"/>
        <v>0.99985721762801694</v>
      </c>
      <c r="EH215" s="2">
        <f t="shared" si="350"/>
        <v>0.99985785673483885</v>
      </c>
      <c r="EI215" s="2">
        <f t="shared" si="351"/>
        <v>0.99987041672361865</v>
      </c>
      <c r="EJ215" s="2">
        <f t="shared" si="352"/>
        <v>0.99986129020595638</v>
      </c>
      <c r="EK215" s="2">
        <f t="shared" si="353"/>
        <v>0.99984645666967731</v>
      </c>
      <c r="EL215" s="2">
        <f t="shared" si="354"/>
        <v>0.99982215498118832</v>
      </c>
      <c r="EM215" s="2">
        <f t="shared" si="355"/>
        <v>0.99982175406195328</v>
      </c>
      <c r="EN215" s="2">
        <f t="shared" si="356"/>
        <v>0.99983589570127485</v>
      </c>
      <c r="EO215" s="2">
        <f t="shared" si="356"/>
        <v>0.99981652724941716</v>
      </c>
    </row>
    <row r="216" spans="2:145" x14ac:dyDescent="0.25">
      <c r="B216" s="2">
        <v>189</v>
      </c>
      <c r="C216" s="43">
        <v>41.713999999999999</v>
      </c>
      <c r="D216" s="43">
        <v>40.033000000000001</v>
      </c>
      <c r="E216" s="43">
        <v>38.883000000000003</v>
      </c>
      <c r="F216" s="43">
        <v>38.549999999999997</v>
      </c>
      <c r="G216" s="43">
        <v>42.017000000000003</v>
      </c>
      <c r="H216" s="43">
        <v>43.517000000000003</v>
      </c>
      <c r="I216" s="43">
        <v>42.2</v>
      </c>
      <c r="J216" s="43">
        <v>42</v>
      </c>
      <c r="K216" s="43">
        <v>41.8</v>
      </c>
      <c r="L216" s="43">
        <v>42.482999999999997</v>
      </c>
      <c r="M216" s="43">
        <v>39.567</v>
      </c>
      <c r="N216" s="43">
        <v>38.700000000000003</v>
      </c>
      <c r="O216" s="43">
        <v>39.5</v>
      </c>
      <c r="P216" s="43">
        <v>43.732999999999997</v>
      </c>
      <c r="Q216" s="43">
        <v>44.116999999999997</v>
      </c>
      <c r="S216" s="4" t="e">
        <f t="shared" si="357"/>
        <v>#N/A</v>
      </c>
      <c r="T216" s="4" t="e">
        <f t="shared" si="361"/>
        <v>#N/A</v>
      </c>
      <c r="U216" s="4" t="e">
        <f t="shared" si="362"/>
        <v>#N/A</v>
      </c>
      <c r="V216" s="4" t="e">
        <f t="shared" si="363"/>
        <v>#N/A</v>
      </c>
      <c r="W216" s="4" t="e">
        <f t="shared" si="364"/>
        <v>#N/A</v>
      </c>
      <c r="X216" s="4" t="e">
        <f t="shared" si="365"/>
        <v>#N/A</v>
      </c>
      <c r="Y216" s="4" t="e">
        <f t="shared" si="366"/>
        <v>#N/A</v>
      </c>
      <c r="Z216" s="4" t="e">
        <f t="shared" si="367"/>
        <v>#N/A</v>
      </c>
      <c r="AA216" s="4" t="e">
        <f t="shared" si="368"/>
        <v>#N/A</v>
      </c>
      <c r="AB216" s="4" t="e">
        <f t="shared" si="369"/>
        <v>#N/A</v>
      </c>
      <c r="AC216" s="4" t="e">
        <f t="shared" si="370"/>
        <v>#N/A</v>
      </c>
      <c r="AD216" s="4" t="e">
        <f t="shared" si="371"/>
        <v>#N/A</v>
      </c>
      <c r="AE216" s="4" t="e">
        <f t="shared" si="372"/>
        <v>#N/A</v>
      </c>
      <c r="AF216" s="4" t="e">
        <f t="shared" si="258"/>
        <v>#N/A</v>
      </c>
      <c r="AG216" s="4" t="e">
        <f t="shared" si="358"/>
        <v>#N/A</v>
      </c>
      <c r="AI216" s="4">
        <f t="shared" si="259"/>
        <v>0</v>
      </c>
      <c r="AJ216" s="4">
        <f t="shared" si="260"/>
        <v>0</v>
      </c>
      <c r="AK216" s="4">
        <f t="shared" si="261"/>
        <v>0</v>
      </c>
      <c r="AL216" s="4">
        <f t="shared" si="262"/>
        <v>0</v>
      </c>
      <c r="AM216" s="4">
        <f t="shared" si="263"/>
        <v>0</v>
      </c>
      <c r="AN216" s="4">
        <f t="shared" si="264"/>
        <v>0</v>
      </c>
      <c r="AO216" s="4">
        <f t="shared" si="265"/>
        <v>0</v>
      </c>
      <c r="AP216" s="4">
        <f t="shared" si="266"/>
        <v>0</v>
      </c>
      <c r="AQ216" s="4">
        <f t="shared" si="267"/>
        <v>0</v>
      </c>
      <c r="AR216" s="4">
        <f t="shared" si="268"/>
        <v>0</v>
      </c>
      <c r="AS216" s="4">
        <f t="shared" si="269"/>
        <v>0</v>
      </c>
      <c r="AT216" s="4">
        <f t="shared" si="270"/>
        <v>0</v>
      </c>
      <c r="AU216" s="4">
        <f t="shared" si="271"/>
        <v>0</v>
      </c>
      <c r="AV216" s="4">
        <f t="shared" si="272"/>
        <v>0</v>
      </c>
      <c r="AW216" s="4">
        <f t="shared" si="272"/>
        <v>0</v>
      </c>
      <c r="AY216" s="2" t="e">
        <f t="shared" si="273"/>
        <v>#N/A</v>
      </c>
      <c r="AZ216" s="2" t="e">
        <f t="shared" si="274"/>
        <v>#N/A</v>
      </c>
      <c r="BA216" s="2" t="e">
        <f t="shared" si="275"/>
        <v>#N/A</v>
      </c>
      <c r="BB216" s="2" t="e">
        <f t="shared" si="276"/>
        <v>#N/A</v>
      </c>
      <c r="BC216" s="2" t="e">
        <f t="shared" si="277"/>
        <v>#N/A</v>
      </c>
      <c r="BD216" s="2" t="e">
        <f t="shared" si="278"/>
        <v>#N/A</v>
      </c>
      <c r="BE216" s="2" t="e">
        <f t="shared" si="279"/>
        <v>#N/A</v>
      </c>
      <c r="BF216" s="2" t="e">
        <f t="shared" si="280"/>
        <v>#N/A</v>
      </c>
      <c r="BG216" s="2" t="e">
        <f t="shared" si="281"/>
        <v>#N/A</v>
      </c>
      <c r="BH216" s="2" t="e">
        <f t="shared" si="282"/>
        <v>#N/A</v>
      </c>
      <c r="BI216" s="2" t="e">
        <f t="shared" si="283"/>
        <v>#N/A</v>
      </c>
      <c r="BJ216" s="2" t="e">
        <f t="shared" si="284"/>
        <v>#N/A</v>
      </c>
      <c r="BK216" s="2" t="e">
        <f t="shared" si="285"/>
        <v>#N/A</v>
      </c>
      <c r="BL216" s="2" t="e">
        <f t="shared" si="286"/>
        <v>#N/A</v>
      </c>
      <c r="BM216" s="2" t="e">
        <f t="shared" si="286"/>
        <v>#N/A</v>
      </c>
      <c r="BO216" s="2" t="str">
        <f t="shared" si="287"/>
        <v/>
      </c>
      <c r="BP216" s="2" t="str">
        <f t="shared" si="288"/>
        <v/>
      </c>
      <c r="BQ216" s="2" t="str">
        <f t="shared" si="289"/>
        <v/>
      </c>
      <c r="BR216" s="2" t="str">
        <f t="shared" si="290"/>
        <v/>
      </c>
      <c r="BS216" s="2" t="str">
        <f t="shared" si="291"/>
        <v/>
      </c>
      <c r="BT216" s="2" t="str">
        <f t="shared" si="292"/>
        <v/>
      </c>
      <c r="BU216" s="2" t="str">
        <f t="shared" si="293"/>
        <v/>
      </c>
      <c r="BV216" s="2" t="str">
        <f t="shared" si="294"/>
        <v/>
      </c>
      <c r="BW216" s="2" t="str">
        <f t="shared" si="295"/>
        <v/>
      </c>
      <c r="BX216" s="2" t="str">
        <f t="shared" si="296"/>
        <v/>
      </c>
      <c r="BY216" s="2" t="str">
        <f t="shared" si="297"/>
        <v/>
      </c>
      <c r="BZ216" s="2" t="str">
        <f t="shared" si="298"/>
        <v/>
      </c>
      <c r="CA216" s="2" t="str">
        <f t="shared" si="299"/>
        <v/>
      </c>
      <c r="CB216" s="2" t="str">
        <f t="shared" si="300"/>
        <v/>
      </c>
      <c r="CC216" s="2" t="str">
        <f t="shared" si="359"/>
        <v/>
      </c>
      <c r="CE216" s="2" t="str">
        <f t="shared" si="301"/>
        <v/>
      </c>
      <c r="CF216" s="2" t="str">
        <f t="shared" si="302"/>
        <v/>
      </c>
      <c r="CG216" s="2" t="str">
        <f t="shared" si="303"/>
        <v/>
      </c>
      <c r="CH216" s="2" t="str">
        <f t="shared" si="304"/>
        <v/>
      </c>
      <c r="CI216" s="2" t="str">
        <f t="shared" si="305"/>
        <v/>
      </c>
      <c r="CJ216" s="2" t="str">
        <f t="shared" si="306"/>
        <v/>
      </c>
      <c r="CK216" s="2" t="str">
        <f t="shared" si="307"/>
        <v/>
      </c>
      <c r="CL216" s="2" t="str">
        <f t="shared" si="308"/>
        <v/>
      </c>
      <c r="CM216" s="2" t="str">
        <f t="shared" si="309"/>
        <v/>
      </c>
      <c r="CN216" s="2" t="str">
        <f t="shared" si="310"/>
        <v/>
      </c>
      <c r="CO216" s="2" t="str">
        <f t="shared" si="311"/>
        <v/>
      </c>
      <c r="CP216" s="2" t="str">
        <f t="shared" si="312"/>
        <v/>
      </c>
      <c r="CQ216" s="2" t="str">
        <f t="shared" si="313"/>
        <v/>
      </c>
      <c r="CR216" s="2" t="str">
        <f t="shared" si="314"/>
        <v/>
      </c>
      <c r="CS216" s="2" t="str">
        <f t="shared" si="360"/>
        <v/>
      </c>
      <c r="CU216" s="2">
        <f t="shared" si="315"/>
        <v>25.83218880383464</v>
      </c>
      <c r="CV216" s="2">
        <f t="shared" si="316"/>
        <v>23.746911309010102</v>
      </c>
      <c r="CW216" s="2">
        <f t="shared" si="317"/>
        <v>15.956271200483286</v>
      </c>
      <c r="CX216" s="2">
        <f t="shared" si="318"/>
        <v>22.31891861150595</v>
      </c>
      <c r="CY216" s="2">
        <f t="shared" si="319"/>
        <v>26.491346001984972</v>
      </c>
      <c r="CZ216" s="2">
        <f t="shared" si="320"/>
        <v>30.138183824255748</v>
      </c>
      <c r="DA216" s="2">
        <f t="shared" si="321"/>
        <v>31.657310473665433</v>
      </c>
      <c r="DB216" s="2">
        <f t="shared" si="322"/>
        <v>28.139709059939221</v>
      </c>
      <c r="DC216" s="2">
        <f t="shared" si="323"/>
        <v>27.286926501971848</v>
      </c>
      <c r="DD216" s="2">
        <f t="shared" si="324"/>
        <v>28.446798363139159</v>
      </c>
      <c r="DE216" s="2">
        <f t="shared" si="325"/>
        <v>17.321792574596472</v>
      </c>
      <c r="DF216" s="2">
        <f t="shared" si="326"/>
        <v>29.026769148573038</v>
      </c>
      <c r="DG216" s="2">
        <f t="shared" si="327"/>
        <v>34.197139130434785</v>
      </c>
      <c r="DH216" s="2">
        <f t="shared" si="328"/>
        <v>41.238700299216788</v>
      </c>
      <c r="DI216" s="2">
        <f t="shared" si="328"/>
        <v>47.516032051900908</v>
      </c>
      <c r="DK216" s="2">
        <f t="shared" si="373"/>
        <v>39.53320777494865</v>
      </c>
      <c r="DL216" s="2">
        <f t="shared" si="374"/>
        <v>36.917896277990032</v>
      </c>
      <c r="DM216" s="2">
        <f t="shared" si="331"/>
        <v>36.363122611222302</v>
      </c>
      <c r="DN216" s="2">
        <f t="shared" si="332"/>
        <v>35.34357371596807</v>
      </c>
      <c r="DO216" s="2">
        <f t="shared" si="333"/>
        <v>38.760572138392064</v>
      </c>
      <c r="DP216" s="2">
        <f t="shared" si="334"/>
        <v>40.403872464271615</v>
      </c>
      <c r="DQ216" s="2">
        <f t="shared" si="335"/>
        <v>40.543485050880371</v>
      </c>
      <c r="DR216" s="2">
        <f t="shared" si="336"/>
        <v>40.183697188131916</v>
      </c>
      <c r="DS216" s="2">
        <f t="shared" si="337"/>
        <v>39.967902492474444</v>
      </c>
      <c r="DT216" s="2">
        <f t="shared" si="338"/>
        <v>41.557316172163738</v>
      </c>
      <c r="DU216" s="2">
        <f t="shared" si="339"/>
        <v>37.665339754977907</v>
      </c>
      <c r="DV216" s="2">
        <f t="shared" si="340"/>
        <v>36.907466067129171</v>
      </c>
      <c r="DW216" s="2">
        <f t="shared" si="341"/>
        <v>38.088046661014431</v>
      </c>
      <c r="DX216" s="2">
        <f t="shared" si="342"/>
        <v>41.340642268018705</v>
      </c>
      <c r="DY216" s="2">
        <f t="shared" si="342"/>
        <v>42.885096003751812</v>
      </c>
      <c r="EA216" s="2">
        <f t="shared" si="343"/>
        <v>0.99985019626527494</v>
      </c>
      <c r="EB216" s="2">
        <f t="shared" si="344"/>
        <v>0.99984657418833911</v>
      </c>
      <c r="EC216" s="2">
        <f t="shared" si="345"/>
        <v>0.99985548096349131</v>
      </c>
      <c r="ED216" s="2">
        <f t="shared" si="346"/>
        <v>0.99986108887767722</v>
      </c>
      <c r="EE216" s="2">
        <f t="shared" si="347"/>
        <v>0.9998619538940523</v>
      </c>
      <c r="EF216" s="2">
        <f t="shared" si="348"/>
        <v>0.99986885003626125</v>
      </c>
      <c r="EG216" s="2">
        <f t="shared" si="349"/>
        <v>0.99986977929308052</v>
      </c>
      <c r="EH216" s="2">
        <f t="shared" si="350"/>
        <v>0.99987036218004277</v>
      </c>
      <c r="EI216" s="2">
        <f t="shared" si="351"/>
        <v>0.99988181729983083</v>
      </c>
      <c r="EJ216" s="2">
        <f t="shared" si="352"/>
        <v>0.99987349362030231</v>
      </c>
      <c r="EK216" s="2">
        <f t="shared" si="353"/>
        <v>0.99985996492654017</v>
      </c>
      <c r="EL216" s="2">
        <f t="shared" si="354"/>
        <v>0.99983780087695606</v>
      </c>
      <c r="EM216" s="2">
        <f t="shared" si="355"/>
        <v>0.99983743522281132</v>
      </c>
      <c r="EN216" s="2">
        <f t="shared" si="356"/>
        <v>0.99985033293967529</v>
      </c>
      <c r="EO216" s="2">
        <f t="shared" si="356"/>
        <v>0.99983266816140148</v>
      </c>
    </row>
    <row r="217" spans="2:145" x14ac:dyDescent="0.25">
      <c r="B217" s="2">
        <v>190</v>
      </c>
      <c r="C217" s="43">
        <v>40.524000000000001</v>
      </c>
      <c r="D217" s="43">
        <v>40.982999999999997</v>
      </c>
      <c r="E217" s="43">
        <v>38.700000000000003</v>
      </c>
      <c r="F217" s="43">
        <v>37.049999999999997</v>
      </c>
      <c r="G217" s="43">
        <v>40.866999999999997</v>
      </c>
      <c r="H217" s="43">
        <v>43</v>
      </c>
      <c r="I217" s="43">
        <v>43</v>
      </c>
      <c r="J217" s="43">
        <v>42.4</v>
      </c>
      <c r="K217" s="43">
        <v>42.933</v>
      </c>
      <c r="L217" s="43">
        <v>41.533000000000001</v>
      </c>
      <c r="M217" s="43">
        <v>38.366999999999997</v>
      </c>
      <c r="N217" s="43">
        <v>37.817</v>
      </c>
      <c r="O217" s="43">
        <v>40.866999999999997</v>
      </c>
      <c r="P217" s="43">
        <v>44</v>
      </c>
      <c r="Q217" s="43">
        <v>44.45</v>
      </c>
      <c r="S217" s="4" t="e">
        <f t="shared" si="357"/>
        <v>#N/A</v>
      </c>
      <c r="T217" s="4" t="e">
        <f t="shared" si="361"/>
        <v>#N/A</v>
      </c>
      <c r="U217" s="4" t="e">
        <f t="shared" si="362"/>
        <v>#N/A</v>
      </c>
      <c r="V217" s="4" t="e">
        <f t="shared" si="363"/>
        <v>#N/A</v>
      </c>
      <c r="W217" s="4" t="e">
        <f t="shared" si="364"/>
        <v>#N/A</v>
      </c>
      <c r="X217" s="4" t="e">
        <f t="shared" si="365"/>
        <v>#N/A</v>
      </c>
      <c r="Y217" s="4" t="e">
        <f t="shared" si="366"/>
        <v>#N/A</v>
      </c>
      <c r="Z217" s="4" t="e">
        <f t="shared" si="367"/>
        <v>#N/A</v>
      </c>
      <c r="AA217" s="4" t="e">
        <f t="shared" si="368"/>
        <v>#N/A</v>
      </c>
      <c r="AB217" s="4" t="e">
        <f t="shared" si="369"/>
        <v>#N/A</v>
      </c>
      <c r="AC217" s="4" t="e">
        <f t="shared" si="370"/>
        <v>#N/A</v>
      </c>
      <c r="AD217" s="4" t="e">
        <f t="shared" si="371"/>
        <v>#N/A</v>
      </c>
      <c r="AE217" s="4" t="e">
        <f t="shared" si="372"/>
        <v>#N/A</v>
      </c>
      <c r="AF217" s="4" t="e">
        <f t="shared" si="258"/>
        <v>#N/A</v>
      </c>
      <c r="AG217" s="4" t="e">
        <f t="shared" si="358"/>
        <v>#N/A</v>
      </c>
      <c r="AI217" s="4">
        <f t="shared" si="259"/>
        <v>0</v>
      </c>
      <c r="AJ217" s="4">
        <f t="shared" si="260"/>
        <v>0</v>
      </c>
      <c r="AK217" s="4">
        <f t="shared" si="261"/>
        <v>0</v>
      </c>
      <c r="AL217" s="4">
        <f t="shared" si="262"/>
        <v>0</v>
      </c>
      <c r="AM217" s="4">
        <f t="shared" si="263"/>
        <v>0</v>
      </c>
      <c r="AN217" s="4">
        <f t="shared" si="264"/>
        <v>0</v>
      </c>
      <c r="AO217" s="4">
        <f t="shared" si="265"/>
        <v>0</v>
      </c>
      <c r="AP217" s="4">
        <f t="shared" si="266"/>
        <v>0</v>
      </c>
      <c r="AQ217" s="4">
        <f t="shared" si="267"/>
        <v>0</v>
      </c>
      <c r="AR217" s="4">
        <f t="shared" si="268"/>
        <v>0</v>
      </c>
      <c r="AS217" s="4">
        <f t="shared" si="269"/>
        <v>0</v>
      </c>
      <c r="AT217" s="4">
        <f t="shared" si="270"/>
        <v>0</v>
      </c>
      <c r="AU217" s="4">
        <f t="shared" si="271"/>
        <v>0</v>
      </c>
      <c r="AV217" s="4">
        <f t="shared" si="272"/>
        <v>0</v>
      </c>
      <c r="AW217" s="4">
        <f t="shared" si="272"/>
        <v>0</v>
      </c>
      <c r="AY217" s="2" t="e">
        <f t="shared" si="273"/>
        <v>#N/A</v>
      </c>
      <c r="AZ217" s="2" t="e">
        <f t="shared" si="274"/>
        <v>#N/A</v>
      </c>
      <c r="BA217" s="2" t="e">
        <f t="shared" si="275"/>
        <v>#N/A</v>
      </c>
      <c r="BB217" s="2" t="e">
        <f t="shared" si="276"/>
        <v>#N/A</v>
      </c>
      <c r="BC217" s="2" t="e">
        <f t="shared" si="277"/>
        <v>#N/A</v>
      </c>
      <c r="BD217" s="2" t="e">
        <f t="shared" si="278"/>
        <v>#N/A</v>
      </c>
      <c r="BE217" s="2" t="e">
        <f t="shared" si="279"/>
        <v>#N/A</v>
      </c>
      <c r="BF217" s="2" t="e">
        <f t="shared" si="280"/>
        <v>#N/A</v>
      </c>
      <c r="BG217" s="2" t="e">
        <f t="shared" si="281"/>
        <v>#N/A</v>
      </c>
      <c r="BH217" s="2" t="e">
        <f t="shared" si="282"/>
        <v>#N/A</v>
      </c>
      <c r="BI217" s="2" t="e">
        <f t="shared" si="283"/>
        <v>#N/A</v>
      </c>
      <c r="BJ217" s="2" t="e">
        <f t="shared" si="284"/>
        <v>#N/A</v>
      </c>
      <c r="BK217" s="2" t="e">
        <f t="shared" si="285"/>
        <v>#N/A</v>
      </c>
      <c r="BL217" s="2" t="e">
        <f t="shared" si="286"/>
        <v>#N/A</v>
      </c>
      <c r="BM217" s="2" t="e">
        <f t="shared" si="286"/>
        <v>#N/A</v>
      </c>
      <c r="BO217" s="2" t="str">
        <f t="shared" si="287"/>
        <v/>
      </c>
      <c r="BP217" s="2" t="str">
        <f t="shared" si="288"/>
        <v/>
      </c>
      <c r="BQ217" s="2" t="str">
        <f t="shared" si="289"/>
        <v/>
      </c>
      <c r="BR217" s="2" t="str">
        <f t="shared" si="290"/>
        <v/>
      </c>
      <c r="BS217" s="2" t="str">
        <f t="shared" si="291"/>
        <v/>
      </c>
      <c r="BT217" s="2" t="str">
        <f t="shared" si="292"/>
        <v/>
      </c>
      <c r="BU217" s="2" t="str">
        <f t="shared" si="293"/>
        <v/>
      </c>
      <c r="BV217" s="2" t="str">
        <f t="shared" si="294"/>
        <v/>
      </c>
      <c r="BW217" s="2" t="str">
        <f t="shared" si="295"/>
        <v/>
      </c>
      <c r="BX217" s="2" t="str">
        <f t="shared" si="296"/>
        <v/>
      </c>
      <c r="BY217" s="2" t="str">
        <f t="shared" si="297"/>
        <v/>
      </c>
      <c r="BZ217" s="2" t="str">
        <f t="shared" si="298"/>
        <v/>
      </c>
      <c r="CA217" s="2" t="str">
        <f t="shared" si="299"/>
        <v/>
      </c>
      <c r="CB217" s="2" t="str">
        <f t="shared" si="300"/>
        <v/>
      </c>
      <c r="CC217" s="2" t="str">
        <f t="shared" si="359"/>
        <v/>
      </c>
      <c r="CE217" s="2" t="str">
        <f t="shared" si="301"/>
        <v/>
      </c>
      <c r="CF217" s="2" t="str">
        <f t="shared" si="302"/>
        <v/>
      </c>
      <c r="CG217" s="2" t="str">
        <f t="shared" si="303"/>
        <v/>
      </c>
      <c r="CH217" s="2" t="str">
        <f t="shared" si="304"/>
        <v/>
      </c>
      <c r="CI217" s="2" t="str">
        <f t="shared" si="305"/>
        <v/>
      </c>
      <c r="CJ217" s="2" t="str">
        <f t="shared" si="306"/>
        <v/>
      </c>
      <c r="CK217" s="2" t="str">
        <f t="shared" si="307"/>
        <v/>
      </c>
      <c r="CL217" s="2" t="str">
        <f t="shared" si="308"/>
        <v/>
      </c>
      <c r="CM217" s="2" t="str">
        <f t="shared" si="309"/>
        <v/>
      </c>
      <c r="CN217" s="2" t="str">
        <f t="shared" si="310"/>
        <v/>
      </c>
      <c r="CO217" s="2" t="str">
        <f t="shared" si="311"/>
        <v/>
      </c>
      <c r="CP217" s="2" t="str">
        <f t="shared" si="312"/>
        <v/>
      </c>
      <c r="CQ217" s="2" t="str">
        <f t="shared" si="313"/>
        <v/>
      </c>
      <c r="CR217" s="2" t="str">
        <f t="shared" si="314"/>
        <v/>
      </c>
      <c r="CS217" s="2" t="str">
        <f t="shared" si="360"/>
        <v/>
      </c>
      <c r="CU217" s="2">
        <f t="shared" si="315"/>
        <v>25.557918596019313</v>
      </c>
      <c r="CV217" s="2">
        <f t="shared" si="316"/>
        <v>23.417052125226554</v>
      </c>
      <c r="CW217" s="2">
        <f t="shared" si="317"/>
        <v>15.588624941745053</v>
      </c>
      <c r="CX217" s="2">
        <f t="shared" si="318"/>
        <v>22.027799385400087</v>
      </c>
      <c r="CY217" s="2">
        <f t="shared" si="319"/>
        <v>26.202307796452914</v>
      </c>
      <c r="CZ217" s="2">
        <f t="shared" si="320"/>
        <v>29.865819495083279</v>
      </c>
      <c r="DA217" s="2">
        <f t="shared" si="321"/>
        <v>31.379722813251924</v>
      </c>
      <c r="DB217" s="2">
        <f t="shared" si="322"/>
        <v>27.824317374090775</v>
      </c>
      <c r="DC217" s="2">
        <f t="shared" si="323"/>
        <v>26.943583549863476</v>
      </c>
      <c r="DD217" s="2">
        <f t="shared" si="324"/>
        <v>28.12422588855744</v>
      </c>
      <c r="DE217" s="2">
        <f t="shared" si="325"/>
        <v>16.918949669695451</v>
      </c>
      <c r="DF217" s="2">
        <f t="shared" si="326"/>
        <v>28.758239513940005</v>
      </c>
      <c r="DG217" s="2">
        <f t="shared" si="327"/>
        <v>33.956247826086958</v>
      </c>
      <c r="DH217" s="2">
        <f t="shared" si="328"/>
        <v>41.052780053683037</v>
      </c>
      <c r="DI217" s="2">
        <f t="shared" si="328"/>
        <v>47.392548241972541</v>
      </c>
      <c r="DK217" s="2">
        <f t="shared" si="373"/>
        <v>39.398899693633609</v>
      </c>
      <c r="DL217" s="2">
        <f t="shared" si="374"/>
        <v>36.726175798989509</v>
      </c>
      <c r="DM217" s="2">
        <f t="shared" si="331"/>
        <v>36.203356405591023</v>
      </c>
      <c r="DN217" s="2">
        <f t="shared" si="332"/>
        <v>35.183950336865273</v>
      </c>
      <c r="DO217" s="2">
        <f t="shared" si="333"/>
        <v>38.59846533609732</v>
      </c>
      <c r="DP217" s="2">
        <f t="shared" si="334"/>
        <v>40.236562873802811</v>
      </c>
      <c r="DQ217" s="2">
        <f t="shared" si="335"/>
        <v>40.357760385418715</v>
      </c>
      <c r="DR217" s="2">
        <f t="shared" si="336"/>
        <v>39.993066805836399</v>
      </c>
      <c r="DS217" s="2">
        <f t="shared" si="337"/>
        <v>39.752856040847824</v>
      </c>
      <c r="DT217" s="2">
        <f t="shared" si="338"/>
        <v>41.36835024318389</v>
      </c>
      <c r="DU217" s="2">
        <f t="shared" si="339"/>
        <v>37.474668995200673</v>
      </c>
      <c r="DV217" s="2">
        <f t="shared" si="340"/>
        <v>36.725651851417254</v>
      </c>
      <c r="DW217" s="2">
        <f t="shared" si="341"/>
        <v>37.889808151876473</v>
      </c>
      <c r="DX217" s="2">
        <f t="shared" si="342"/>
        <v>41.162201818433275</v>
      </c>
      <c r="DY217" s="2">
        <f t="shared" si="342"/>
        <v>42.719931440501277</v>
      </c>
      <c r="EA217" s="2">
        <f t="shared" si="343"/>
        <v>0.99986337556929372</v>
      </c>
      <c r="EB217" s="2">
        <f t="shared" si="344"/>
        <v>0.99986007210772854</v>
      </c>
      <c r="EC217" s="2">
        <f t="shared" si="345"/>
        <v>0.99986819539616911</v>
      </c>
      <c r="ED217" s="2">
        <f t="shared" si="346"/>
        <v>0.99987331000224411</v>
      </c>
      <c r="EE217" s="2">
        <f t="shared" si="347"/>
        <v>0.99987409892577972</v>
      </c>
      <c r="EF217" s="2">
        <f t="shared" si="348"/>
        <v>0.99988038843119853</v>
      </c>
      <c r="EG217" s="2">
        <f t="shared" si="349"/>
        <v>0.99988123594298106</v>
      </c>
      <c r="EH217" s="2">
        <f t="shared" si="350"/>
        <v>0.99988176755436375</v>
      </c>
      <c r="EI217" s="2">
        <f t="shared" si="351"/>
        <v>0.99989221497558678</v>
      </c>
      <c r="EJ217" s="2">
        <f t="shared" si="352"/>
        <v>0.99988462352619056</v>
      </c>
      <c r="EK217" s="2">
        <f t="shared" si="353"/>
        <v>0.99987228492146452</v>
      </c>
      <c r="EL217" s="2">
        <f t="shared" si="354"/>
        <v>0.99985207053043534</v>
      </c>
      <c r="EM217" s="2">
        <f t="shared" si="355"/>
        <v>0.99985173704036223</v>
      </c>
      <c r="EN217" s="2">
        <f t="shared" si="356"/>
        <v>0.99986350022111292</v>
      </c>
      <c r="EO217" s="2">
        <f t="shared" si="356"/>
        <v>0.99984738930248229</v>
      </c>
    </row>
    <row r="218" spans="2:145" x14ac:dyDescent="0.25">
      <c r="B218" s="2">
        <v>191</v>
      </c>
      <c r="C218" s="43">
        <v>41.73</v>
      </c>
      <c r="D218" s="43">
        <v>39.482999999999997</v>
      </c>
      <c r="E218" s="43">
        <v>38.75</v>
      </c>
      <c r="F218" s="43">
        <v>37.216999999999999</v>
      </c>
      <c r="G218" s="43">
        <v>41.033000000000001</v>
      </c>
      <c r="H218" s="43">
        <v>42.6</v>
      </c>
      <c r="I218" s="43">
        <v>42.832999999999998</v>
      </c>
      <c r="J218" s="43">
        <v>43.716999999999999</v>
      </c>
      <c r="K218" s="43">
        <v>42.35</v>
      </c>
      <c r="L218" s="43">
        <v>42.982999999999997</v>
      </c>
      <c r="M218" s="43">
        <v>38.417000000000002</v>
      </c>
      <c r="N218" s="43">
        <v>38.067</v>
      </c>
      <c r="O218" s="43">
        <v>39.25</v>
      </c>
      <c r="P218" s="43">
        <v>43.033000000000001</v>
      </c>
      <c r="Q218" s="43">
        <v>44.567</v>
      </c>
      <c r="S218" s="4" t="e">
        <f t="shared" si="357"/>
        <v>#N/A</v>
      </c>
      <c r="T218" s="4" t="e">
        <f t="shared" si="361"/>
        <v>#N/A</v>
      </c>
      <c r="U218" s="4" t="e">
        <f t="shared" si="362"/>
        <v>#N/A</v>
      </c>
      <c r="V218" s="4" t="e">
        <f t="shared" si="363"/>
        <v>#N/A</v>
      </c>
      <c r="W218" s="4" t="e">
        <f t="shared" si="364"/>
        <v>#N/A</v>
      </c>
      <c r="X218" s="4" t="e">
        <f t="shared" si="365"/>
        <v>#N/A</v>
      </c>
      <c r="Y218" s="4" t="e">
        <f t="shared" si="366"/>
        <v>#N/A</v>
      </c>
      <c r="Z218" s="4" t="e">
        <f t="shared" si="367"/>
        <v>#N/A</v>
      </c>
      <c r="AA218" s="4" t="e">
        <f t="shared" si="368"/>
        <v>#N/A</v>
      </c>
      <c r="AB218" s="4" t="e">
        <f t="shared" si="369"/>
        <v>#N/A</v>
      </c>
      <c r="AC218" s="4" t="e">
        <f t="shared" si="370"/>
        <v>#N/A</v>
      </c>
      <c r="AD218" s="4" t="e">
        <f t="shared" si="371"/>
        <v>#N/A</v>
      </c>
      <c r="AE218" s="4" t="e">
        <f t="shared" si="372"/>
        <v>#N/A</v>
      </c>
      <c r="AF218" s="4" t="e">
        <f t="shared" si="258"/>
        <v>#N/A</v>
      </c>
      <c r="AG218" s="4" t="e">
        <f t="shared" si="358"/>
        <v>#N/A</v>
      </c>
      <c r="AI218" s="4">
        <f t="shared" si="259"/>
        <v>0</v>
      </c>
      <c r="AJ218" s="4">
        <f t="shared" si="260"/>
        <v>0</v>
      </c>
      <c r="AK218" s="4">
        <f t="shared" si="261"/>
        <v>0</v>
      </c>
      <c r="AL218" s="4">
        <f t="shared" si="262"/>
        <v>0</v>
      </c>
      <c r="AM218" s="4">
        <f t="shared" si="263"/>
        <v>0</v>
      </c>
      <c r="AN218" s="4">
        <f t="shared" si="264"/>
        <v>0</v>
      </c>
      <c r="AO218" s="4">
        <f t="shared" si="265"/>
        <v>0</v>
      </c>
      <c r="AP218" s="4">
        <f t="shared" si="266"/>
        <v>0</v>
      </c>
      <c r="AQ218" s="4">
        <f t="shared" si="267"/>
        <v>0</v>
      </c>
      <c r="AR218" s="4">
        <f t="shared" si="268"/>
        <v>0</v>
      </c>
      <c r="AS218" s="4">
        <f t="shared" si="269"/>
        <v>0</v>
      </c>
      <c r="AT218" s="4">
        <f t="shared" si="270"/>
        <v>0</v>
      </c>
      <c r="AU218" s="4">
        <f t="shared" si="271"/>
        <v>0</v>
      </c>
      <c r="AV218" s="4">
        <f t="shared" si="272"/>
        <v>0</v>
      </c>
      <c r="AW218" s="4">
        <f t="shared" si="272"/>
        <v>0</v>
      </c>
      <c r="AY218" s="2" t="e">
        <f t="shared" si="273"/>
        <v>#N/A</v>
      </c>
      <c r="AZ218" s="2" t="e">
        <f t="shared" si="274"/>
        <v>#N/A</v>
      </c>
      <c r="BA218" s="2" t="e">
        <f t="shared" si="275"/>
        <v>#N/A</v>
      </c>
      <c r="BB218" s="2" t="e">
        <f t="shared" si="276"/>
        <v>#N/A</v>
      </c>
      <c r="BC218" s="2" t="e">
        <f t="shared" si="277"/>
        <v>#N/A</v>
      </c>
      <c r="BD218" s="2" t="e">
        <f t="shared" si="278"/>
        <v>#N/A</v>
      </c>
      <c r="BE218" s="2" t="e">
        <f t="shared" si="279"/>
        <v>#N/A</v>
      </c>
      <c r="BF218" s="2" t="e">
        <f t="shared" si="280"/>
        <v>#N/A</v>
      </c>
      <c r="BG218" s="2" t="e">
        <f t="shared" si="281"/>
        <v>#N/A</v>
      </c>
      <c r="BH218" s="2" t="e">
        <f t="shared" si="282"/>
        <v>#N/A</v>
      </c>
      <c r="BI218" s="2" t="e">
        <f t="shared" si="283"/>
        <v>#N/A</v>
      </c>
      <c r="BJ218" s="2" t="e">
        <f t="shared" si="284"/>
        <v>#N/A</v>
      </c>
      <c r="BK218" s="2" t="e">
        <f t="shared" si="285"/>
        <v>#N/A</v>
      </c>
      <c r="BL218" s="2" t="e">
        <f t="shared" si="286"/>
        <v>#N/A</v>
      </c>
      <c r="BM218" s="2" t="e">
        <f t="shared" si="286"/>
        <v>#N/A</v>
      </c>
      <c r="BO218" s="2" t="str">
        <f t="shared" si="287"/>
        <v/>
      </c>
      <c r="BP218" s="2" t="str">
        <f t="shared" si="288"/>
        <v/>
      </c>
      <c r="BQ218" s="2" t="str">
        <f t="shared" si="289"/>
        <v/>
      </c>
      <c r="BR218" s="2" t="str">
        <f t="shared" si="290"/>
        <v/>
      </c>
      <c r="BS218" s="2" t="str">
        <f t="shared" si="291"/>
        <v/>
      </c>
      <c r="BT218" s="2" t="str">
        <f t="shared" si="292"/>
        <v/>
      </c>
      <c r="BU218" s="2" t="str">
        <f t="shared" si="293"/>
        <v/>
      </c>
      <c r="BV218" s="2" t="str">
        <f t="shared" si="294"/>
        <v/>
      </c>
      <c r="BW218" s="2" t="str">
        <f t="shared" si="295"/>
        <v/>
      </c>
      <c r="BX218" s="2" t="str">
        <f t="shared" si="296"/>
        <v/>
      </c>
      <c r="BY218" s="2" t="str">
        <f t="shared" si="297"/>
        <v/>
      </c>
      <c r="BZ218" s="2" t="str">
        <f t="shared" si="298"/>
        <v/>
      </c>
      <c r="CA218" s="2" t="str">
        <f t="shared" si="299"/>
        <v/>
      </c>
      <c r="CB218" s="2" t="str">
        <f t="shared" si="300"/>
        <v/>
      </c>
      <c r="CC218" s="2" t="str">
        <f t="shared" si="359"/>
        <v/>
      </c>
      <c r="CE218" s="2" t="str">
        <f t="shared" si="301"/>
        <v/>
      </c>
      <c r="CF218" s="2" t="str">
        <f t="shared" si="302"/>
        <v/>
      </c>
      <c r="CG218" s="2" t="str">
        <f t="shared" si="303"/>
        <v/>
      </c>
      <c r="CH218" s="2" t="str">
        <f t="shared" si="304"/>
        <v/>
      </c>
      <c r="CI218" s="2" t="str">
        <f t="shared" si="305"/>
        <v/>
      </c>
      <c r="CJ218" s="2" t="str">
        <f t="shared" si="306"/>
        <v/>
      </c>
      <c r="CK218" s="2" t="str">
        <f t="shared" si="307"/>
        <v/>
      </c>
      <c r="CL218" s="2" t="str">
        <f t="shared" si="308"/>
        <v/>
      </c>
      <c r="CM218" s="2" t="str">
        <f t="shared" si="309"/>
        <v/>
      </c>
      <c r="CN218" s="2" t="str">
        <f t="shared" si="310"/>
        <v/>
      </c>
      <c r="CO218" s="2" t="str">
        <f t="shared" si="311"/>
        <v/>
      </c>
      <c r="CP218" s="2" t="str">
        <f t="shared" si="312"/>
        <v/>
      </c>
      <c r="CQ218" s="2" t="str">
        <f t="shared" si="313"/>
        <v/>
      </c>
      <c r="CR218" s="2" t="str">
        <f t="shared" si="314"/>
        <v/>
      </c>
      <c r="CS218" s="2" t="str">
        <f t="shared" si="360"/>
        <v/>
      </c>
      <c r="CU218" s="2">
        <f t="shared" si="315"/>
        <v>25.283648388203986</v>
      </c>
      <c r="CV218" s="2">
        <f t="shared" si="316"/>
        <v>23.087192941443</v>
      </c>
      <c r="CW218" s="2">
        <f t="shared" si="317"/>
        <v>15.220978683006805</v>
      </c>
      <c r="CX218" s="2">
        <f t="shared" si="318"/>
        <v>21.736680159294224</v>
      </c>
      <c r="CY218" s="2">
        <f t="shared" si="319"/>
        <v>25.913269590920848</v>
      </c>
      <c r="CZ218" s="2">
        <f t="shared" si="320"/>
        <v>29.593455165910818</v>
      </c>
      <c r="DA218" s="2">
        <f t="shared" si="321"/>
        <v>31.102135152838414</v>
      </c>
      <c r="DB218" s="2">
        <f t="shared" si="322"/>
        <v>27.508925688242329</v>
      </c>
      <c r="DC218" s="2">
        <f t="shared" si="323"/>
        <v>26.600240597755118</v>
      </c>
      <c r="DD218" s="2">
        <f t="shared" si="324"/>
        <v>27.801653413975721</v>
      </c>
      <c r="DE218" s="2">
        <f t="shared" si="325"/>
        <v>16.516106764794444</v>
      </c>
      <c r="DF218" s="2">
        <f t="shared" si="326"/>
        <v>28.489709879306972</v>
      </c>
      <c r="DG218" s="2">
        <f t="shared" si="327"/>
        <v>33.715356521739132</v>
      </c>
      <c r="DH218" s="2">
        <f t="shared" si="328"/>
        <v>40.866859808149286</v>
      </c>
      <c r="DI218" s="2">
        <f t="shared" si="328"/>
        <v>47.269064432044175</v>
      </c>
      <c r="DK218" s="2">
        <f t="shared" si="373"/>
        <v>39.264591612318569</v>
      </c>
      <c r="DL218" s="2">
        <f t="shared" si="374"/>
        <v>36.534455319988993</v>
      </c>
      <c r="DM218" s="2">
        <f t="shared" si="331"/>
        <v>36.043590199959752</v>
      </c>
      <c r="DN218" s="2">
        <f t="shared" si="332"/>
        <v>35.024326957762469</v>
      </c>
      <c r="DO218" s="2">
        <f t="shared" si="333"/>
        <v>38.436358533802569</v>
      </c>
      <c r="DP218" s="2">
        <f t="shared" si="334"/>
        <v>40.069253283334021</v>
      </c>
      <c r="DQ218" s="2">
        <f t="shared" si="335"/>
        <v>40.172035719957066</v>
      </c>
      <c r="DR218" s="2">
        <f t="shared" si="336"/>
        <v>39.802436423540883</v>
      </c>
      <c r="DS218" s="2">
        <f t="shared" si="337"/>
        <v>39.537809589221197</v>
      </c>
      <c r="DT218" s="2">
        <f t="shared" si="338"/>
        <v>41.179384314204043</v>
      </c>
      <c r="DU218" s="2">
        <f t="shared" si="339"/>
        <v>37.283998235423439</v>
      </c>
      <c r="DV218" s="2">
        <f t="shared" si="340"/>
        <v>36.543837635705337</v>
      </c>
      <c r="DW218" s="2">
        <f t="shared" si="341"/>
        <v>37.691569642738514</v>
      </c>
      <c r="DX218" s="2">
        <f t="shared" si="342"/>
        <v>40.983761368847851</v>
      </c>
      <c r="DY218" s="2">
        <f t="shared" si="342"/>
        <v>42.554766877250742</v>
      </c>
      <c r="EA218" s="2">
        <f t="shared" si="343"/>
        <v>0.99987539554034643</v>
      </c>
      <c r="EB218" s="2">
        <f t="shared" si="344"/>
        <v>0.99987238267427814</v>
      </c>
      <c r="EC218" s="2">
        <f t="shared" si="345"/>
        <v>0.99987979137852467</v>
      </c>
      <c r="ED218" s="2">
        <f t="shared" si="346"/>
        <v>0.99988445606080034</v>
      </c>
      <c r="EE218" s="2">
        <f t="shared" si="347"/>
        <v>0.99988517558360779</v>
      </c>
      <c r="EF218" s="2">
        <f t="shared" si="348"/>
        <v>0.99989091180463963</v>
      </c>
      <c r="EG218" s="2">
        <f t="shared" si="349"/>
        <v>0.99989168476078405</v>
      </c>
      <c r="EH218" s="2">
        <f t="shared" si="350"/>
        <v>0.99989216960623795</v>
      </c>
      <c r="EI218" s="2">
        <f t="shared" si="351"/>
        <v>0.9999016979571268</v>
      </c>
      <c r="EJ218" s="2">
        <f t="shared" si="352"/>
        <v>0.99989477433704088</v>
      </c>
      <c r="EK218" s="2">
        <f t="shared" si="353"/>
        <v>0.99988352115509049</v>
      </c>
      <c r="EL218" s="2">
        <f t="shared" si="354"/>
        <v>0.99986508496421711</v>
      </c>
      <c r="EM218" s="2">
        <f t="shared" si="355"/>
        <v>0.99986478080972885</v>
      </c>
      <c r="EN218" s="2">
        <f t="shared" si="356"/>
        <v>0.99987550922688873</v>
      </c>
      <c r="EO218" s="2">
        <f t="shared" si="356"/>
        <v>0.99986081552068085</v>
      </c>
    </row>
    <row r="219" spans="2:145" x14ac:dyDescent="0.25">
      <c r="B219" s="2">
        <v>192</v>
      </c>
      <c r="C219" s="43">
        <v>40.841000000000001</v>
      </c>
      <c r="D219" s="43">
        <v>40.183</v>
      </c>
      <c r="E219" s="43">
        <v>37.683</v>
      </c>
      <c r="F219" s="43">
        <v>37.482999999999997</v>
      </c>
      <c r="G219" s="43">
        <v>40.450000000000003</v>
      </c>
      <c r="H219" s="43">
        <v>41.883000000000003</v>
      </c>
      <c r="I219" s="43">
        <v>42.883000000000003</v>
      </c>
      <c r="J219" s="43">
        <v>42.067</v>
      </c>
      <c r="K219" s="43">
        <v>42.533000000000001</v>
      </c>
      <c r="L219" s="43">
        <v>42.85</v>
      </c>
      <c r="M219" s="43">
        <v>39.383000000000003</v>
      </c>
      <c r="N219" s="43">
        <v>37.25</v>
      </c>
      <c r="O219" s="43">
        <v>39.616999999999997</v>
      </c>
      <c r="P219" s="43">
        <v>41.716999999999999</v>
      </c>
      <c r="Q219" s="43">
        <v>44.616999999999997</v>
      </c>
      <c r="S219" s="4" t="e">
        <f t="shared" si="357"/>
        <v>#N/A</v>
      </c>
      <c r="T219" s="4" t="e">
        <f t="shared" si="361"/>
        <v>#N/A</v>
      </c>
      <c r="U219" s="4" t="e">
        <f t="shared" si="362"/>
        <v>#N/A</v>
      </c>
      <c r="V219" s="4" t="e">
        <f t="shared" si="363"/>
        <v>#N/A</v>
      </c>
      <c r="W219" s="4" t="e">
        <f t="shared" si="364"/>
        <v>#N/A</v>
      </c>
      <c r="X219" s="4" t="e">
        <f t="shared" si="365"/>
        <v>#N/A</v>
      </c>
      <c r="Y219" s="4" t="e">
        <f t="shared" si="366"/>
        <v>#N/A</v>
      </c>
      <c r="Z219" s="4" t="e">
        <f t="shared" si="367"/>
        <v>#N/A</v>
      </c>
      <c r="AA219" s="4" t="e">
        <f t="shared" si="368"/>
        <v>#N/A</v>
      </c>
      <c r="AB219" s="4" t="e">
        <f t="shared" si="369"/>
        <v>#N/A</v>
      </c>
      <c r="AC219" s="4" t="e">
        <f t="shared" si="370"/>
        <v>#N/A</v>
      </c>
      <c r="AD219" s="4" t="e">
        <f t="shared" si="371"/>
        <v>#N/A</v>
      </c>
      <c r="AE219" s="4" t="e">
        <f t="shared" si="372"/>
        <v>#N/A</v>
      </c>
      <c r="AF219" s="4" t="e">
        <f t="shared" ref="AF219:AF227" si="375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358"/>
        <v>#N/A</v>
      </c>
      <c r="AI219" s="4">
        <f t="shared" ref="AI219:AI227" si="376">IF(OR($B219 &lt; C$230, $B219 &gt; C$232), 0, C219-S219)</f>
        <v>0</v>
      </c>
      <c r="AJ219" s="4">
        <f t="shared" ref="AJ219:AJ227" si="377">IF(OR($B219 &lt; D$230, $B219 &gt; D$232), 0, D219-T219)</f>
        <v>0</v>
      </c>
      <c r="AK219" s="4">
        <f t="shared" ref="AK219:AK227" si="378">IF(OR($B219 &lt; E$230, $B219 &gt; E$232), 0, E219-U219)</f>
        <v>0</v>
      </c>
      <c r="AL219" s="4">
        <f t="shared" ref="AL219:AL227" si="379">IF(OR($B219 &lt; F$230, $B219 &gt; F$232), 0, F219-V219)</f>
        <v>0</v>
      </c>
      <c r="AM219" s="4">
        <f t="shared" ref="AM219:AM227" si="380">IF(OR($B219 &lt; G$230, $B219 &gt; G$232), 0, G219-W219)</f>
        <v>0</v>
      </c>
      <c r="AN219" s="4">
        <f t="shared" ref="AN219:AN227" si="381">IF(OR($B219 &lt; H$230, $B219 &gt; H$232), 0, H219-X219)</f>
        <v>0</v>
      </c>
      <c r="AO219" s="4">
        <f t="shared" ref="AO219:AO227" si="382">IF(OR($B219 &lt; I$230, $B219 &gt; I$232), 0, I219-Y219)</f>
        <v>0</v>
      </c>
      <c r="AP219" s="4">
        <f t="shared" ref="AP219:AP227" si="383">IF(OR($B219 &lt; J$230, $B219 &gt; J$232), 0, J219-Z219)</f>
        <v>0</v>
      </c>
      <c r="AQ219" s="4">
        <f t="shared" ref="AQ219:AQ227" si="384">IF(OR($B219 &lt; K$230, $B219 &gt; K$232), 0, K219-AA219)</f>
        <v>0</v>
      </c>
      <c r="AR219" s="4">
        <f t="shared" ref="AR219:AR227" si="385">IF(OR($B219 &lt; L$230, $B219 &gt; L$232), 0, L219-AB219)</f>
        <v>0</v>
      </c>
      <c r="AS219" s="4">
        <f t="shared" ref="AS219:AS227" si="386">IF(OR($B219 &lt; M$230, $B219 &gt; M$232), 0, M219-AC219)</f>
        <v>0</v>
      </c>
      <c r="AT219" s="4">
        <f t="shared" ref="AT219:AT227" si="387">IF(OR($B219 &lt; N$230, $B219 &gt; N$232), 0, N219-AD219)</f>
        <v>0</v>
      </c>
      <c r="AU219" s="4">
        <f t="shared" ref="AU219:AU227" si="388">IF(OR($B219 &lt; O$230, $B219 &gt; O$232), 0, O219-AE219)</f>
        <v>0</v>
      </c>
      <c r="AV219" s="4">
        <f t="shared" ref="AV219:AW227" si="389">IF(OR($B219 &lt; P$230, $B219 &gt; P$232), 0, P219-AF219)</f>
        <v>0</v>
      </c>
      <c r="AW219" s="4">
        <f t="shared" si="389"/>
        <v>0</v>
      </c>
      <c r="AY219" s="2" t="e">
        <f t="shared" ref="AY219:AY227" si="390">IF(OR($B219 &lt; C$230, $B219 &gt; C$232), #N/A, ((1-EA219)*CU219) + (EA219*DK219))</f>
        <v>#N/A</v>
      </c>
      <c r="AZ219" s="2" t="e">
        <f t="shared" ref="AZ219:AZ227" si="391">IF(OR($B219 &lt; D$230, $B219 &gt; D$232), #N/A, ((1-EB219)*CV219) + (EB219*DL219))</f>
        <v>#N/A</v>
      </c>
      <c r="BA219" s="2" t="e">
        <f t="shared" ref="BA219:BA227" si="392">IF(OR($B219 &lt; E$230, $B219 &gt; E$232), #N/A, ((1-EC219)*CW219) + (EC219*DM219))</f>
        <v>#N/A</v>
      </c>
      <c r="BB219" s="2" t="e">
        <f t="shared" ref="BB219:BB227" si="393">IF(OR($B219 &lt; F$230, $B219 &gt; F$232), #N/A, ((1-ED219)*CX219) + (ED219*DN219))</f>
        <v>#N/A</v>
      </c>
      <c r="BC219" s="2" t="e">
        <f t="shared" ref="BC219:BC227" si="394">IF(OR($B219 &lt; G$230, $B219 &gt; G$232), #N/A, ((1-EE219)*CY219) + (EE219*DO219))</f>
        <v>#N/A</v>
      </c>
      <c r="BD219" s="2" t="e">
        <f t="shared" ref="BD219:BD227" si="395">IF(OR($B219 &lt; H$230, $B219 &gt; H$232), #N/A, ((1-EF219)*CZ219) + (EF219*DP219))</f>
        <v>#N/A</v>
      </c>
      <c r="BE219" s="2" t="e">
        <f t="shared" ref="BE219:BE227" si="396">IF(OR($B219 &lt; I$230, $B219 &gt; I$232), #N/A, ((1-EG219)*DA219) + (EG219*DQ219))</f>
        <v>#N/A</v>
      </c>
      <c r="BF219" s="2" t="e">
        <f t="shared" ref="BF219:BF227" si="397">IF(OR($B219 &lt; J$230, $B219 &gt; J$232), #N/A, ((1-EH219)*DB219) + (EH219*DR219))</f>
        <v>#N/A</v>
      </c>
      <c r="BG219" s="2" t="e">
        <f t="shared" ref="BG219:BG227" si="398">IF(OR($B219 &lt; K$230, $B219 &gt; K$232), #N/A, ((1-EI219)*DC219) + (EI219*DS219))</f>
        <v>#N/A</v>
      </c>
      <c r="BH219" s="2" t="e">
        <f t="shared" ref="BH219:BH227" si="399">IF(OR($B219 &lt; L$230, $B219 &gt; L$232), #N/A, ((1-EJ219)*DD219) + (EJ219*DT219))</f>
        <v>#N/A</v>
      </c>
      <c r="BI219" s="2" t="e">
        <f t="shared" ref="BI219:BI227" si="400">IF(OR($B219 &lt; M$230, $B219 &gt; M$232), #N/A, ((1-EK219)*DE219) + (EK219*DU219))</f>
        <v>#N/A</v>
      </c>
      <c r="BJ219" s="2" t="e">
        <f t="shared" ref="BJ219:BJ227" si="401">IF(OR($B219 &lt; N$230, $B219 &gt; N$232), #N/A, ((1-EL219)*DF219) + (EL219*DV219))</f>
        <v>#N/A</v>
      </c>
      <c r="BK219" s="2" t="e">
        <f t="shared" ref="BK219:BK227" si="402">IF(OR($B219 &lt; O$230, $B219 &gt; O$232), #N/A, ((1-EM219)*DG219) + (EM219*DW219))</f>
        <v>#N/A</v>
      </c>
      <c r="BL219" s="2" t="e">
        <f t="shared" ref="BL219:BM227" si="403">IF(OR($B219 &lt; P$230, $B219 &gt; P$232), #N/A, ((1-EN219)*DH219) + (EN219*DX219))</f>
        <v>#N/A</v>
      </c>
      <c r="BM219" s="2" t="e">
        <f t="shared" si="403"/>
        <v>#N/A</v>
      </c>
      <c r="BO219" s="2" t="str">
        <f t="shared" ref="BO219:BO227" si="404">IF(AND( (_xlfn.NORM.DIST($B219, C$7, ABS(C$11), TRUE) * _xlfn.NORM.DIST(($B219 - C$7)*C$15, 0, ABS(C$11), TRUE) * 2)
                + (_xlfn.NORM.DIST($B219, C$8, ABS(C$12), TRUE) * _xlfn.NORM.DIST(($B219 - C$8)*C$16, 0, ABS(C$12), TRUE) * 2)
                + (_xlfn.NORM.DIST($B219, C$9, ABS(C$13), TRUE) * _xlfn.NORM.DIST(($B219 - C$9)*C$17, 0, ABS(C$13), TRUE) * 2)
                + (_xlfn.NORM.DIST($B219, C$10, ABS(C$14), TRUE) * _xlfn.NORM.DIST(($B219 - C$10)*C$18, 0, ABS(C$14), TRUE) * 2) &lt; $CB$22,
                 $B219 &lt; C$9,
                 $B219 &gt; C$230), C219, "")</f>
        <v/>
      </c>
      <c r="BP219" s="2" t="str">
        <f t="shared" ref="BP219:BP227" si="405">IF(AND( (_xlfn.NORM.DIST($B219, D$7, ABS(D$11), TRUE) * _xlfn.NORM.DIST(($B219 - D$7)*D$15, 0, ABS(D$11), TRUE) * 2)
                + (_xlfn.NORM.DIST($B219, D$8, ABS(D$12), TRUE) * _xlfn.NORM.DIST(($B219 - D$8)*D$16, 0, ABS(D$12), TRUE) * 2)
                + (_xlfn.NORM.DIST($B219, D$9, ABS(D$13), TRUE) * _xlfn.NORM.DIST(($B219 - D$9)*D$17, 0, ABS(D$13), TRUE) * 2)
                + (_xlfn.NORM.DIST($B219, D$10, ABS(D$14), TRUE) * _xlfn.NORM.DIST(($B219 - D$10)*D$18, 0, ABS(D$14), TRUE) * 2) &lt; $CB$22,
                 $B219 &lt; D$9,
                 $B219 &gt; D$230), D219, "")</f>
        <v/>
      </c>
      <c r="BQ219" s="2" t="str">
        <f t="shared" ref="BQ219:BQ227" si="406">IF(AND( (_xlfn.NORM.DIST($B219, E$7, ABS(E$11), TRUE) * _xlfn.NORM.DIST(($B219 - E$7)*E$15, 0, ABS(E$11), TRUE) * 2)
                + (_xlfn.NORM.DIST($B219, E$8, ABS(E$12), TRUE) * _xlfn.NORM.DIST(($B219 - E$8)*E$16, 0, ABS(E$12), TRUE) * 2)
                + (_xlfn.NORM.DIST($B219, E$9, ABS(E$13), TRUE) * _xlfn.NORM.DIST(($B219 - E$9)*E$17, 0, ABS(E$13), TRUE) * 2)
                + (_xlfn.NORM.DIST($B219, E$10, ABS(E$14), TRUE) * _xlfn.NORM.DIST(($B219 - E$10)*E$18, 0, ABS(E$14), TRUE) * 2) &lt; $CB$22,
                 $B219 &lt; E$9,
                 $B219 &gt; E$230), E219, "")</f>
        <v/>
      </c>
      <c r="BR219" s="2" t="str">
        <f t="shared" ref="BR219:BR227" si="407">IF(AND( (_xlfn.NORM.DIST($B219, F$7, ABS(F$11), TRUE) * _xlfn.NORM.DIST(($B219 - F$7)*F$15, 0, ABS(F$11), TRUE) * 2)
                + (_xlfn.NORM.DIST($B219, F$8, ABS(F$12), TRUE) * _xlfn.NORM.DIST(($B219 - F$8)*F$16, 0, ABS(F$12), TRUE) * 2)
                + (_xlfn.NORM.DIST($B219, F$9, ABS(F$13), TRUE) * _xlfn.NORM.DIST(($B219 - F$9)*F$17, 0, ABS(F$13), TRUE) * 2)
                + (_xlfn.NORM.DIST($B219, F$10, ABS(F$14), TRUE) * _xlfn.NORM.DIST(($B219 - F$10)*F$18, 0, ABS(F$14), TRUE) * 2) &lt; $CB$22,
                 $B219 &lt; F$9,
                 $B219 &gt; F$230), F219, "")</f>
        <v/>
      </c>
      <c r="BS219" s="2" t="str">
        <f t="shared" ref="BS219:BS227" si="408">IF(AND( (_xlfn.NORM.DIST($B219, G$7, ABS(G$11), TRUE) * _xlfn.NORM.DIST(($B219 - G$7)*G$15, 0, ABS(G$11), TRUE) * 2)
                + (_xlfn.NORM.DIST($B219, G$8, ABS(G$12), TRUE) * _xlfn.NORM.DIST(($B219 - G$8)*G$16, 0, ABS(G$12), TRUE) * 2)
                + (_xlfn.NORM.DIST($B219, G$9, ABS(G$13), TRUE) * _xlfn.NORM.DIST(($B219 - G$9)*G$17, 0, ABS(G$13), TRUE) * 2)
                + (_xlfn.NORM.DIST($B219, G$10, ABS(G$14), TRUE) * _xlfn.NORM.DIST(($B219 - G$10)*G$18, 0, ABS(G$14), TRUE) * 2) &lt; $CB$22,
                 $B219 &lt; G$9,
                 $B219 &gt; G$230), G219, "")</f>
        <v/>
      </c>
      <c r="BT219" s="2" t="str">
        <f t="shared" ref="BT219:BT227" si="409">IF(AND( (_xlfn.NORM.DIST($B219, H$7, ABS(H$11), TRUE) * _xlfn.NORM.DIST(($B219 - H$7)*H$15, 0, ABS(H$11), TRUE) * 2)
                + (_xlfn.NORM.DIST($B219, H$8, ABS(H$12), TRUE) * _xlfn.NORM.DIST(($B219 - H$8)*H$16, 0, ABS(H$12), TRUE) * 2)
                + (_xlfn.NORM.DIST($B219, H$9, ABS(H$13), TRUE) * _xlfn.NORM.DIST(($B219 - H$9)*H$17, 0, ABS(H$13), TRUE) * 2)
                + (_xlfn.NORM.DIST($B219, H$10, ABS(H$14), TRUE) * _xlfn.NORM.DIST(($B219 - H$10)*H$18, 0, ABS(H$14), TRUE) * 2) &lt; $CB$22,
                 $B219 &lt; H$9,
                 $B219 &gt; H$230), H219, "")</f>
        <v/>
      </c>
      <c r="BU219" s="2" t="str">
        <f t="shared" ref="BU219:BU227" si="410">IF(AND( (_xlfn.NORM.DIST($B219, I$7, ABS(I$11), TRUE) * _xlfn.NORM.DIST(($B219 - I$7)*I$15, 0, ABS(I$11), TRUE) * 2)
                + (_xlfn.NORM.DIST($B219, I$8, ABS(I$12), TRUE) * _xlfn.NORM.DIST(($B219 - I$8)*I$16, 0, ABS(I$12), TRUE) * 2)
                + (_xlfn.NORM.DIST($B219, I$9, ABS(I$13), TRUE) * _xlfn.NORM.DIST(($B219 - I$9)*I$17, 0, ABS(I$13), TRUE) * 2)
                + (_xlfn.NORM.DIST($B219, I$10, ABS(I$14), TRUE) * _xlfn.NORM.DIST(($B219 - I$10)*I$18, 0, ABS(I$14), TRUE) * 2) &lt; $CB$22,
                 $B219 &lt; I$9,
                 $B219 &gt; I$230), I219, "")</f>
        <v/>
      </c>
      <c r="BV219" s="2" t="str">
        <f t="shared" ref="BV219:BV227" si="411">IF(AND( (_xlfn.NORM.DIST($B219, J$7, ABS(J$11), TRUE) * _xlfn.NORM.DIST(($B219 - J$7)*J$15, 0, ABS(J$11), TRUE) * 2)
                + (_xlfn.NORM.DIST($B219, J$8, ABS(J$12), TRUE) * _xlfn.NORM.DIST(($B219 - J$8)*J$16, 0, ABS(J$12), TRUE) * 2)
                + (_xlfn.NORM.DIST($B219, J$9, ABS(J$13), TRUE) * _xlfn.NORM.DIST(($B219 - J$9)*J$17, 0, ABS(J$13), TRUE) * 2)
                + (_xlfn.NORM.DIST($B219, J$10, ABS(J$14), TRUE) * _xlfn.NORM.DIST(($B219 - J$10)*J$18, 0, ABS(J$14), TRUE) * 2) &lt; $CB$22,
                 $B219 &lt; J$9,
                 $B219 &gt; J$230), J219, "")</f>
        <v/>
      </c>
      <c r="BW219" s="2" t="str">
        <f t="shared" ref="BW219:BW227" si="412">IF(AND( (_xlfn.NORM.DIST($B219, K$7, ABS(K$11), TRUE) * _xlfn.NORM.DIST(($B219 - K$7)*K$15, 0, ABS(K$11), TRUE) * 2)
                + (_xlfn.NORM.DIST($B219, K$8, ABS(K$12), TRUE) * _xlfn.NORM.DIST(($B219 - K$8)*K$16, 0, ABS(K$12), TRUE) * 2)
                + (_xlfn.NORM.DIST($B219, K$9, ABS(K$13), TRUE) * _xlfn.NORM.DIST(($B219 - K$9)*K$17, 0, ABS(K$13), TRUE) * 2)
                + (_xlfn.NORM.DIST($B219, K$10, ABS(K$14), TRUE) * _xlfn.NORM.DIST(($B219 - K$10)*K$18, 0, ABS(K$14), TRUE) * 2) &lt; $CB$22,
                 $B219 &lt; K$9,
                 $B219 &gt; K$230), K219, "")</f>
        <v/>
      </c>
      <c r="BX219" s="2" t="str">
        <f t="shared" ref="BX219:BX227" si="413">IF(AND( (_xlfn.NORM.DIST($B219, L$7, ABS(L$11), TRUE) * _xlfn.NORM.DIST(($B219 - L$7)*L$15, 0, ABS(L$11), TRUE) * 2)
                + (_xlfn.NORM.DIST($B219, L$8, ABS(L$12), TRUE) * _xlfn.NORM.DIST(($B219 - L$8)*L$16, 0, ABS(L$12), TRUE) * 2)
                + (_xlfn.NORM.DIST($B219, L$9, ABS(L$13), TRUE) * _xlfn.NORM.DIST(($B219 - L$9)*L$17, 0, ABS(L$13), TRUE) * 2)
                + (_xlfn.NORM.DIST($B219, L$10, ABS(L$14), TRUE) * _xlfn.NORM.DIST(($B219 - L$10)*L$18, 0, ABS(L$14), TRUE) * 2) &lt; $CB$22,
                 $B219 &lt; L$9,
                 $B219 &gt; L$230), L219, "")</f>
        <v/>
      </c>
      <c r="BY219" s="2" t="str">
        <f t="shared" ref="BY219:BY227" si="414">IF(AND( (_xlfn.NORM.DIST($B219, M$7, ABS(M$11), TRUE) * _xlfn.NORM.DIST(($B219 - M$7)*M$15, 0, ABS(M$11), TRUE) * 2)
                + (_xlfn.NORM.DIST($B219, M$8, ABS(M$12), TRUE) * _xlfn.NORM.DIST(($B219 - M$8)*M$16, 0, ABS(M$12), TRUE) * 2)
                + (_xlfn.NORM.DIST($B219, M$9, ABS(M$13), TRUE) * _xlfn.NORM.DIST(($B219 - M$9)*M$17, 0, ABS(M$13), TRUE) * 2)
                + (_xlfn.NORM.DIST($B219, M$10, ABS(M$14), TRUE) * _xlfn.NORM.DIST(($B219 - M$10)*M$18, 0, ABS(M$14), TRUE) * 2) &lt; $CB$22,
                 $B219 &lt; M$9,
                 $B219 &gt; M$230), M219, "")</f>
        <v/>
      </c>
      <c r="BZ219" s="2" t="str">
        <f t="shared" ref="BZ219:BZ227" si="415">IF(AND( (_xlfn.NORM.DIST($B219, N$7, ABS(N$11), TRUE) * _xlfn.NORM.DIST(($B219 - N$7)*N$15, 0, ABS(N$11), TRUE) * 2)
                + (_xlfn.NORM.DIST($B219, N$8, ABS(N$12), TRUE) * _xlfn.NORM.DIST(($B219 - N$8)*N$16, 0, ABS(N$12), TRUE) * 2)
                + (_xlfn.NORM.DIST($B219, N$9, ABS(N$13), TRUE) * _xlfn.NORM.DIST(($B219 - N$9)*N$17, 0, ABS(N$13), TRUE) * 2)
                + (_xlfn.NORM.DIST($B219, N$10, ABS(N$14), TRUE) * _xlfn.NORM.DIST(($B219 - N$10)*N$18, 0, ABS(N$14), TRUE) * 2) &lt; $CB$22,
                 $B219 &lt; N$9,
                 $B219 &gt; N$230), N219, "")</f>
        <v/>
      </c>
      <c r="CA219" s="2" t="str">
        <f t="shared" ref="CA219:CA227" si="416">IF(AND( (_xlfn.NORM.DIST($B219, O$7, ABS(O$11), TRUE) * _xlfn.NORM.DIST(($B219 - O$7)*O$15, 0, ABS(O$11), TRUE) * 2)
                + (_xlfn.NORM.DIST($B219, O$8, ABS(O$12), TRUE) * _xlfn.NORM.DIST(($B219 - O$8)*O$16, 0, ABS(O$12), TRUE) * 2)
                + (_xlfn.NORM.DIST($B219, O$9, ABS(O$13), TRUE) * _xlfn.NORM.DIST(($B219 - O$9)*O$17, 0, ABS(O$13), TRUE) * 2)
                + (_xlfn.NORM.DIST($B219, O$10, ABS(O$14), TRUE) * _xlfn.NORM.DIST(($B219 - O$10)*O$18, 0, ABS(O$14), TRUE) * 2) &lt; $CB$22,
                 $B219 &lt; O$9,
                 $B219 &gt; O$230), O219, "")</f>
        <v/>
      </c>
      <c r="CB219" s="2" t="str">
        <f t="shared" ref="CB219:CB227" si="417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359"/>
        <v/>
      </c>
      <c r="CE219" s="2" t="str">
        <f t="shared" ref="CE219:CE227" si="418">IF(AND( (_xlfn.NORM.DIST($B219, C$7, ABS(C$11), TRUE) * _xlfn.NORM.DIST(($B219 - C$7)*C$15, 0, ABS(C$11), TRUE) * 2)
                + (_xlfn.NORM.DIST($B219, C$8, ABS(C$12), TRUE) * _xlfn.NORM.DIST(($B219 - C$8)*C$16, 0, ABS(C$12), TRUE) * 2)
                + (_xlfn.NORM.DIST($B219, C$9, ABS(C$13), TRUE) * _xlfn.NORM.DIST(($B219 - C$9)*C$17, 0, ABS(C$13), TRUE) * 2)
                + (_xlfn.NORM.DIST($B219, C$10, ABS(C$14), TRUE) * _xlfn.NORM.DIST(($B219 - C$10)*C$18, 0, ABS(C$14), TRUE) * 2) &lt; $CR$22,
                 $B219 &gt; C$8,
                 $B219 &lt; C$232), C219, "")</f>
        <v/>
      </c>
      <c r="CF219" s="2" t="str">
        <f t="shared" ref="CF219:CF227" si="419">IF(AND( (_xlfn.NORM.DIST($B219, D$7, ABS(D$11), TRUE) * _xlfn.NORM.DIST(($B219 - D$7)*D$15, 0, ABS(D$11), TRUE) * 2)
                + (_xlfn.NORM.DIST($B219, D$8, ABS(D$12), TRUE) * _xlfn.NORM.DIST(($B219 - D$8)*D$16, 0, ABS(D$12), TRUE) * 2)
                + (_xlfn.NORM.DIST($B219, D$9, ABS(D$13), TRUE) * _xlfn.NORM.DIST(($B219 - D$9)*D$17, 0, ABS(D$13), TRUE) * 2)
                + (_xlfn.NORM.DIST($B219, D$10, ABS(D$14), TRUE) * _xlfn.NORM.DIST(($B219 - D$10)*D$18, 0, ABS(D$14), TRUE) * 2) &lt; $CR$22,
                 $B219 &gt; D$8,
                 $B219 &lt; D$232), D219, "")</f>
        <v/>
      </c>
      <c r="CG219" s="2" t="str">
        <f t="shared" ref="CG219:CG227" si="420">IF(AND( (_xlfn.NORM.DIST($B219, E$7, ABS(E$11), TRUE) * _xlfn.NORM.DIST(($B219 - E$7)*E$15, 0, ABS(E$11), TRUE) * 2)
                + (_xlfn.NORM.DIST($B219, E$8, ABS(E$12), TRUE) * _xlfn.NORM.DIST(($B219 - E$8)*E$16, 0, ABS(E$12), TRUE) * 2)
                + (_xlfn.NORM.DIST($B219, E$9, ABS(E$13), TRUE) * _xlfn.NORM.DIST(($B219 - E$9)*E$17, 0, ABS(E$13), TRUE) * 2)
                + (_xlfn.NORM.DIST($B219, E$10, ABS(E$14), TRUE) * _xlfn.NORM.DIST(($B219 - E$10)*E$18, 0, ABS(E$14), TRUE) * 2) &lt; $CR$22,
                 $B219 &gt; E$8,
                 $B219 &lt; E$232), E219, "")</f>
        <v/>
      </c>
      <c r="CH219" s="2" t="str">
        <f t="shared" ref="CH219:CH227" si="421">IF(AND( (_xlfn.NORM.DIST($B219, F$7, ABS(F$11), TRUE) * _xlfn.NORM.DIST(($B219 - F$7)*F$15, 0, ABS(F$11), TRUE) * 2)
                + (_xlfn.NORM.DIST($B219, F$8, ABS(F$12), TRUE) * _xlfn.NORM.DIST(($B219 - F$8)*F$16, 0, ABS(F$12), TRUE) * 2)
                + (_xlfn.NORM.DIST($B219, F$9, ABS(F$13), TRUE) * _xlfn.NORM.DIST(($B219 - F$9)*F$17, 0, ABS(F$13), TRUE) * 2)
                + (_xlfn.NORM.DIST($B219, F$10, ABS(F$14), TRUE) * _xlfn.NORM.DIST(($B219 - F$10)*F$18, 0, ABS(F$14), TRUE) * 2) &lt; $CR$22,
                 $B219 &gt; F$8,
                 $B219 &lt; F$232), F219, "")</f>
        <v/>
      </c>
      <c r="CI219" s="2" t="str">
        <f t="shared" ref="CI219:CI227" si="422">IF(AND( (_xlfn.NORM.DIST($B219, G$7, ABS(G$11), TRUE) * _xlfn.NORM.DIST(($B219 - G$7)*G$15, 0, ABS(G$11), TRUE) * 2)
                + (_xlfn.NORM.DIST($B219, G$8, ABS(G$12), TRUE) * _xlfn.NORM.DIST(($B219 - G$8)*G$16, 0, ABS(G$12), TRUE) * 2)
                + (_xlfn.NORM.DIST($B219, G$9, ABS(G$13), TRUE) * _xlfn.NORM.DIST(($B219 - G$9)*G$17, 0, ABS(G$13), TRUE) * 2)
                + (_xlfn.NORM.DIST($B219, G$10, ABS(G$14), TRUE) * _xlfn.NORM.DIST(($B219 - G$10)*G$18, 0, ABS(G$14), TRUE) * 2) &lt; $CR$22,
                 $B219 &gt; G$8,
                 $B219 &lt; G$232), G219, "")</f>
        <v/>
      </c>
      <c r="CJ219" s="2" t="str">
        <f t="shared" ref="CJ219:CJ227" si="423">IF(AND( (_xlfn.NORM.DIST($B219, H$7, ABS(H$11), TRUE) * _xlfn.NORM.DIST(($B219 - H$7)*H$15, 0, ABS(H$11), TRUE) * 2)
                + (_xlfn.NORM.DIST($B219, H$8, ABS(H$12), TRUE) * _xlfn.NORM.DIST(($B219 - H$8)*H$16, 0, ABS(H$12), TRUE) * 2)
                + (_xlfn.NORM.DIST($B219, H$9, ABS(H$13), TRUE) * _xlfn.NORM.DIST(($B219 - H$9)*H$17, 0, ABS(H$13), TRUE) * 2)
                + (_xlfn.NORM.DIST($B219, H$10, ABS(H$14), TRUE) * _xlfn.NORM.DIST(($B219 - H$10)*H$18, 0, ABS(H$14), TRUE) * 2) &lt; $CR$22,
                 $B219 &gt; H$8,
                 $B219 &lt; H$232), H219, "")</f>
        <v/>
      </c>
      <c r="CK219" s="2" t="str">
        <f t="shared" ref="CK219:CK227" si="424">IF(AND( (_xlfn.NORM.DIST($B219, I$7, ABS(I$11), TRUE) * _xlfn.NORM.DIST(($B219 - I$7)*I$15, 0, ABS(I$11), TRUE) * 2)
                + (_xlfn.NORM.DIST($B219, I$8, ABS(I$12), TRUE) * _xlfn.NORM.DIST(($B219 - I$8)*I$16, 0, ABS(I$12), TRUE) * 2)
                + (_xlfn.NORM.DIST($B219, I$9, ABS(I$13), TRUE) * _xlfn.NORM.DIST(($B219 - I$9)*I$17, 0, ABS(I$13), TRUE) * 2)
                + (_xlfn.NORM.DIST($B219, I$10, ABS(I$14), TRUE) * _xlfn.NORM.DIST(($B219 - I$10)*I$18, 0, ABS(I$14), TRUE) * 2) &lt; $CR$22,
                 $B219 &gt; I$8,
                 $B219 &lt; I$232), I219, "")</f>
        <v/>
      </c>
      <c r="CL219" s="2" t="str">
        <f t="shared" ref="CL219:CL227" si="425">IF(AND( (_xlfn.NORM.DIST($B219, J$7, ABS(J$11), TRUE) * _xlfn.NORM.DIST(($B219 - J$7)*J$15, 0, ABS(J$11), TRUE) * 2)
                + (_xlfn.NORM.DIST($B219, J$8, ABS(J$12), TRUE) * _xlfn.NORM.DIST(($B219 - J$8)*J$16, 0, ABS(J$12), TRUE) * 2)
                + (_xlfn.NORM.DIST($B219, J$9, ABS(J$13), TRUE) * _xlfn.NORM.DIST(($B219 - J$9)*J$17, 0, ABS(J$13), TRUE) * 2)
                + (_xlfn.NORM.DIST($B219, J$10, ABS(J$14), TRUE) * _xlfn.NORM.DIST(($B219 - J$10)*J$18, 0, ABS(J$14), TRUE) * 2) &lt; $CR$22,
                 $B219 &gt; J$8,
                 $B219 &lt; J$232), J219, "")</f>
        <v/>
      </c>
      <c r="CM219" s="2" t="str">
        <f t="shared" ref="CM219:CM227" si="426">IF(AND( (_xlfn.NORM.DIST($B219, K$7, ABS(K$11), TRUE) * _xlfn.NORM.DIST(($B219 - K$7)*K$15, 0, ABS(K$11), TRUE) * 2)
                + (_xlfn.NORM.DIST($B219, K$8, ABS(K$12), TRUE) * _xlfn.NORM.DIST(($B219 - K$8)*K$16, 0, ABS(K$12), TRUE) * 2)
                + (_xlfn.NORM.DIST($B219, K$9, ABS(K$13), TRUE) * _xlfn.NORM.DIST(($B219 - K$9)*K$17, 0, ABS(K$13), TRUE) * 2)
                + (_xlfn.NORM.DIST($B219, K$10, ABS(K$14), TRUE) * _xlfn.NORM.DIST(($B219 - K$10)*K$18, 0, ABS(K$14), TRUE) * 2) &lt; $CR$22,
                 $B219 &gt; K$8,
                 $B219 &lt; K$232), K219, "")</f>
        <v/>
      </c>
      <c r="CN219" s="2" t="str">
        <f t="shared" ref="CN219:CN227" si="427">IF(AND( (_xlfn.NORM.DIST($B219, L$7, ABS(L$11), TRUE) * _xlfn.NORM.DIST(($B219 - L$7)*L$15, 0, ABS(L$11), TRUE) * 2)
                + (_xlfn.NORM.DIST($B219, L$8, ABS(L$12), TRUE) * _xlfn.NORM.DIST(($B219 - L$8)*L$16, 0, ABS(L$12), TRUE) * 2)
                + (_xlfn.NORM.DIST($B219, L$9, ABS(L$13), TRUE) * _xlfn.NORM.DIST(($B219 - L$9)*L$17, 0, ABS(L$13), TRUE) * 2)
                + (_xlfn.NORM.DIST($B219, L$10, ABS(L$14), TRUE) * _xlfn.NORM.DIST(($B219 - L$10)*L$18, 0, ABS(L$14), TRUE) * 2) &lt; $CR$22,
                 $B219 &gt; L$8,
                 $B219 &lt; L$232), L219, "")</f>
        <v/>
      </c>
      <c r="CO219" s="2" t="str">
        <f t="shared" ref="CO219:CO227" si="428">IF(AND( (_xlfn.NORM.DIST($B219, M$7, ABS(M$11), TRUE) * _xlfn.NORM.DIST(($B219 - M$7)*M$15, 0, ABS(M$11), TRUE) * 2)
                + (_xlfn.NORM.DIST($B219, M$8, ABS(M$12), TRUE) * _xlfn.NORM.DIST(($B219 - M$8)*M$16, 0, ABS(M$12), TRUE) * 2)
                + (_xlfn.NORM.DIST($B219, M$9, ABS(M$13), TRUE) * _xlfn.NORM.DIST(($B219 - M$9)*M$17, 0, ABS(M$13), TRUE) * 2)
                + (_xlfn.NORM.DIST($B219, M$10, ABS(M$14), TRUE) * _xlfn.NORM.DIST(($B219 - M$10)*M$18, 0, ABS(M$14), TRUE) * 2) &lt; $CR$22,
                 $B219 &gt; M$8,
                 $B219 &lt; M$232), M219, "")</f>
        <v/>
      </c>
      <c r="CP219" s="2" t="str">
        <f t="shared" ref="CP219:CP227" si="429">IF(AND( (_xlfn.NORM.DIST($B219, N$7, ABS(N$11), TRUE) * _xlfn.NORM.DIST(($B219 - N$7)*N$15, 0, ABS(N$11), TRUE) * 2)
                + (_xlfn.NORM.DIST($B219, N$8, ABS(N$12), TRUE) * _xlfn.NORM.DIST(($B219 - N$8)*N$16, 0, ABS(N$12), TRUE) * 2)
                + (_xlfn.NORM.DIST($B219, N$9, ABS(N$13), TRUE) * _xlfn.NORM.DIST(($B219 - N$9)*N$17, 0, ABS(N$13), TRUE) * 2)
                + (_xlfn.NORM.DIST($B219, N$10, ABS(N$14), TRUE) * _xlfn.NORM.DIST(($B219 - N$10)*N$18, 0, ABS(N$14), TRUE) * 2) &lt; $CR$22,
                 $B219 &gt; N$8,
                 $B219 &lt; N$232), N219, "")</f>
        <v/>
      </c>
      <c r="CQ219" s="2" t="str">
        <f t="shared" ref="CQ219:CQ227" si="430">IF(AND( (_xlfn.NORM.DIST($B219, O$7, ABS(O$11), TRUE) * _xlfn.NORM.DIST(($B219 - O$7)*O$15, 0, ABS(O$11), TRUE) * 2)
                + (_xlfn.NORM.DIST($B219, O$8, ABS(O$12), TRUE) * _xlfn.NORM.DIST(($B219 - O$8)*O$16, 0, ABS(O$12), TRUE) * 2)
                + (_xlfn.NORM.DIST($B219, O$9, ABS(O$13), TRUE) * _xlfn.NORM.DIST(($B219 - O$9)*O$17, 0, ABS(O$13), TRUE) * 2)
                + (_xlfn.NORM.DIST($B219, O$10, ABS(O$14), TRUE) * _xlfn.NORM.DIST(($B219 - O$10)*O$18, 0, ABS(O$14), TRUE) * 2) &lt; $CR$22,
                 $B219 &gt; O$8,
                 $B219 &lt; O$232), O219, "")</f>
        <v/>
      </c>
      <c r="CR219" s="2" t="str">
        <f t="shared" ref="CR219:CR227" si="431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360"/>
        <v/>
      </c>
      <c r="CU219" s="2">
        <f t="shared" ref="CU219:CU227" si="432">BO$228*$B219+BO$229</f>
        <v>25.009378180388666</v>
      </c>
      <c r="CV219" s="2">
        <f t="shared" ref="CV219:CV227" si="433">BP$228*$B219+BP$229</f>
        <v>22.757333757659453</v>
      </c>
      <c r="CW219" s="2">
        <f t="shared" ref="CW219:CW227" si="434">BQ$228*$B219+BQ$229</f>
        <v>14.853332424268572</v>
      </c>
      <c r="CX219" s="2">
        <f t="shared" ref="CX219:CX227" si="435">BR$228*$B219+BR$229</f>
        <v>21.445560933188361</v>
      </c>
      <c r="CY219" s="2">
        <f t="shared" ref="CY219:CY227" si="436">BS$228*$B219+BS$229</f>
        <v>25.624231385388789</v>
      </c>
      <c r="CZ219" s="2">
        <f t="shared" ref="CZ219:CZ227" si="437">BT$228*$B219+BT$229</f>
        <v>29.32109083673835</v>
      </c>
      <c r="DA219" s="2">
        <f t="shared" ref="DA219:DA227" si="438">BU$228*$B219+BU$229</f>
        <v>30.824547492424898</v>
      </c>
      <c r="DB219" s="2">
        <f t="shared" ref="DB219:DB227" si="439">BV$228*$B219+BV$229</f>
        <v>27.193534002393875</v>
      </c>
      <c r="DC219" s="2">
        <f t="shared" ref="DC219:DC227" si="440">BW$228*$B219+BW$229</f>
        <v>26.256897645646745</v>
      </c>
      <c r="DD219" s="2">
        <f t="shared" ref="DD219:DD227" si="441">BX$228*$B219+BX$229</f>
        <v>27.479080939394009</v>
      </c>
      <c r="DE219" s="2">
        <f t="shared" ref="DE219:DE227" si="442">BY$228*$B219+BY$229</f>
        <v>16.113263859893436</v>
      </c>
      <c r="DF219" s="2">
        <f t="shared" ref="DF219:DF227" si="443">BZ$228*$B219+BZ$229</f>
        <v>28.221180244673945</v>
      </c>
      <c r="DG219" s="2">
        <f t="shared" ref="DG219:DG227" si="444">CA$228*$B219+CA$229</f>
        <v>33.474465217391305</v>
      </c>
      <c r="DH219" s="2">
        <f t="shared" ref="DH219:DI227" si="445">CB$228*$B219+CB$229</f>
        <v>40.680939562615535</v>
      </c>
      <c r="DI219" s="2">
        <f t="shared" si="445"/>
        <v>47.145580622115808</v>
      </c>
      <c r="DK219" s="2">
        <f t="shared" ref="DK219:DL227" si="446">CE$228*$B219+CE$229</f>
        <v>39.130283531003528</v>
      </c>
      <c r="DL219" s="2">
        <f t="shared" si="446"/>
        <v>36.342734840988477</v>
      </c>
      <c r="DM219" s="2">
        <f t="shared" ref="DM219:DM227" si="447">CG$228*$B219+CG$229</f>
        <v>35.88382399432848</v>
      </c>
      <c r="DN219" s="2">
        <f t="shared" ref="DN219:DN227" si="448">CH$228*$B219+CH$229</f>
        <v>34.864703578659672</v>
      </c>
      <c r="DO219" s="2">
        <f t="shared" ref="DO219:DO227" si="449">CI$228*$B219+CI$229</f>
        <v>38.274251731507817</v>
      </c>
      <c r="DP219" s="2">
        <f t="shared" ref="DP219:DP227" si="450">CJ$228*$B219+CJ$229</f>
        <v>39.901943692865224</v>
      </c>
      <c r="DQ219" s="2">
        <f t="shared" ref="DQ219:DQ227" si="451">CK$228*$B219+CK$229</f>
        <v>39.98631105449541</v>
      </c>
      <c r="DR219" s="2">
        <f t="shared" ref="DR219:DR227" si="452">CL$228*$B219+CL$229</f>
        <v>39.611806041245366</v>
      </c>
      <c r="DS219" s="2">
        <f t="shared" ref="DS219:DS227" si="453">CM$228*$B219+CM$229</f>
        <v>39.322763137594578</v>
      </c>
      <c r="DT219" s="2">
        <f t="shared" ref="DT219:DT227" si="454">CN$228*$B219+CN$229</f>
        <v>40.990418385224189</v>
      </c>
      <c r="DU219" s="2">
        <f t="shared" ref="DU219:DU227" si="455">CO$228*$B219+CO$229</f>
        <v>37.093327475646205</v>
      </c>
      <c r="DV219" s="2">
        <f t="shared" ref="DV219:DV227" si="456">CP$228*$B219+CP$229</f>
        <v>36.36202341999342</v>
      </c>
      <c r="DW219" s="2">
        <f t="shared" ref="DW219:DW227" si="457">CQ$228*$B219+CQ$229</f>
        <v>37.493331133600556</v>
      </c>
      <c r="DX219" s="2">
        <f t="shared" ref="DX219:DY227" si="458">CR$228*$B219+CR$229</f>
        <v>40.805320919262421</v>
      </c>
      <c r="DY219" s="2">
        <f t="shared" si="458"/>
        <v>42.3896023140002</v>
      </c>
      <c r="EA219" s="2">
        <f t="shared" ref="EA219:EA227" si="459">POWER(10,($B219-C$231)/C$229)/(1+POWER(10,($B219-C$231)/C$229))</f>
        <v>0.99988635813621241</v>
      </c>
      <c r="EB219" s="2">
        <f t="shared" ref="EB219:EB227" si="460">POWER(10,($B219-D$231)/D$229)/(1+POWER(10,($B219-D$231)/D$229))</f>
        <v>0.99988361030871908</v>
      </c>
      <c r="EC219" s="2">
        <f t="shared" ref="EC219:EC227" si="461">POWER(10,($B219-E$231)/E$229)/(1+POWER(10,($B219-E$231)/E$229))</f>
        <v>0.99989036727463898</v>
      </c>
      <c r="ED219" s="2">
        <f t="shared" ref="ED219:ED227" si="462">POWER(10,($B219-F$231)/F$229)/(1+POWER(10,($B219-F$231)/F$229))</f>
        <v>0.99989462160368658</v>
      </c>
      <c r="EE219" s="2">
        <f t="shared" ref="EE219:EE227" si="463">POWER(10,($B219-G$231)/G$229)/(1+POWER(10,($B219-G$231)/G$229))</f>
        <v>0.99989527782958765</v>
      </c>
      <c r="EF219" s="2">
        <f t="shared" ref="EF219:EF227" si="464">POWER(10,($B219-H$231)/H$229)/(1+POWER(10,($B219-H$231)/H$229))</f>
        <v>0.99990050942841746</v>
      </c>
      <c r="EG219" s="2">
        <f t="shared" ref="EG219:EG227" si="465">POWER(10,($B219-I$231)/I$229)/(1+POWER(10,($B219-I$231)/I$229))</f>
        <v>0.99990121438628465</v>
      </c>
      <c r="EH219" s="2">
        <f t="shared" ref="EH219:EH227" si="466">POWER(10,($B219-J$231)/J$229)/(1+POWER(10,($B219-J$231)/J$229))</f>
        <v>0.99990165657900387</v>
      </c>
      <c r="EI219" s="2">
        <f t="shared" ref="EI219:EI227" si="467">POWER(10,($B219-K$231)/K$229)/(1+POWER(10,($B219-K$231)/K$229))</f>
        <v>0.99991034669591128</v>
      </c>
      <c r="EJ219" s="2">
        <f t="shared" ref="EJ219:EJ227" si="468">POWER(10,($B219-L$231)/L$229)/(1+POWER(10,($B219-L$231)/L$229))</f>
        <v>0.99990403216626378</v>
      </c>
      <c r="EK219" s="2">
        <f t="shared" ref="EK219:EK227" si="469">POWER(10,($B219-M$231)/M$229)/(1+POWER(10,($B219-M$231)/M$229))</f>
        <v>0.99989376894213799</v>
      </c>
      <c r="EL219" s="2">
        <f t="shared" ref="EL219:EL227" si="470">POWER(10,($B219-N$231)/N$229)/(1+POWER(10,($B219-N$231)/N$229))</f>
        <v>0.99987695456429404</v>
      </c>
      <c r="EM219" s="2">
        <f t="shared" ref="EM219:EM227" si="471">POWER(10,($B219-O$231)/O$229)/(1+POWER(10,($B219-O$231)/O$229))</f>
        <v>0.99987667716551054</v>
      </c>
      <c r="EN219" s="2">
        <f t="shared" ref="EN219:EO227" si="472">POWER(10,($B219-P$231)/P$229)/(1+POWER(10,($B219-P$231)/P$229))</f>
        <v>0.99988646182184382</v>
      </c>
      <c r="EO219" s="2">
        <f t="shared" si="472"/>
        <v>0.99987306069159998</v>
      </c>
    </row>
    <row r="220" spans="2:145" x14ac:dyDescent="0.25">
      <c r="B220" s="2">
        <v>193</v>
      </c>
      <c r="C220" s="43">
        <v>40.619</v>
      </c>
      <c r="D220" s="43">
        <v>40.200000000000003</v>
      </c>
      <c r="E220" s="43">
        <v>38.533000000000001</v>
      </c>
      <c r="F220" s="43">
        <v>38.267000000000003</v>
      </c>
      <c r="G220" s="43">
        <v>39.799999999999997</v>
      </c>
      <c r="H220" s="43">
        <v>43</v>
      </c>
      <c r="I220" s="43">
        <v>41.817</v>
      </c>
      <c r="J220" s="43">
        <v>41.482999999999997</v>
      </c>
      <c r="K220" s="43">
        <v>42.35</v>
      </c>
      <c r="L220" s="43">
        <v>41.982999999999997</v>
      </c>
      <c r="M220" s="43">
        <v>38.567</v>
      </c>
      <c r="N220" s="43">
        <v>38.067</v>
      </c>
      <c r="O220" s="43">
        <v>39.033000000000001</v>
      </c>
      <c r="P220" s="43">
        <v>43.116999999999997</v>
      </c>
      <c r="Q220" s="43">
        <v>43.433</v>
      </c>
      <c r="S220" s="4" t="e">
        <f t="shared" ref="S220:S227" si="473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si="361"/>
        <v>#N/A</v>
      </c>
      <c r="U220" s="4" t="e">
        <f t="shared" si="362"/>
        <v>#N/A</v>
      </c>
      <c r="V220" s="4" t="e">
        <f t="shared" si="363"/>
        <v>#N/A</v>
      </c>
      <c r="W220" s="4" t="e">
        <f t="shared" si="364"/>
        <v>#N/A</v>
      </c>
      <c r="X220" s="4" t="e">
        <f t="shared" si="365"/>
        <v>#N/A</v>
      </c>
      <c r="Y220" s="4" t="e">
        <f t="shared" si="366"/>
        <v>#N/A</v>
      </c>
      <c r="Z220" s="4" t="e">
        <f t="shared" si="367"/>
        <v>#N/A</v>
      </c>
      <c r="AA220" s="4" t="e">
        <f t="shared" si="368"/>
        <v>#N/A</v>
      </c>
      <c r="AB220" s="4" t="e">
        <f t="shared" si="369"/>
        <v>#N/A</v>
      </c>
      <c r="AC220" s="4" t="e">
        <f t="shared" si="370"/>
        <v>#N/A</v>
      </c>
      <c r="AD220" s="4" t="e">
        <f t="shared" si="371"/>
        <v>#N/A</v>
      </c>
      <c r="AE220" s="4" t="e">
        <f t="shared" si="372"/>
        <v>#N/A</v>
      </c>
      <c r="AF220" s="4" t="e">
        <f t="shared" si="375"/>
        <v>#N/A</v>
      </c>
      <c r="AG220" s="4" t="e">
        <f t="shared" ref="AG220:AG227" si="474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376"/>
        <v>0</v>
      </c>
      <c r="AJ220" s="4">
        <f t="shared" si="377"/>
        <v>0</v>
      </c>
      <c r="AK220" s="4">
        <f t="shared" si="378"/>
        <v>0</v>
      </c>
      <c r="AL220" s="4">
        <f t="shared" si="379"/>
        <v>0</v>
      </c>
      <c r="AM220" s="4">
        <f t="shared" si="380"/>
        <v>0</v>
      </c>
      <c r="AN220" s="4">
        <f t="shared" si="381"/>
        <v>0</v>
      </c>
      <c r="AO220" s="4">
        <f t="shared" si="382"/>
        <v>0</v>
      </c>
      <c r="AP220" s="4">
        <f t="shared" si="383"/>
        <v>0</v>
      </c>
      <c r="AQ220" s="4">
        <f t="shared" si="384"/>
        <v>0</v>
      </c>
      <c r="AR220" s="4">
        <f t="shared" si="385"/>
        <v>0</v>
      </c>
      <c r="AS220" s="4">
        <f t="shared" si="386"/>
        <v>0</v>
      </c>
      <c r="AT220" s="4">
        <f t="shared" si="387"/>
        <v>0</v>
      </c>
      <c r="AU220" s="4">
        <f t="shared" si="388"/>
        <v>0</v>
      </c>
      <c r="AV220" s="4">
        <f t="shared" si="389"/>
        <v>0</v>
      </c>
      <c r="AW220" s="4">
        <f t="shared" si="389"/>
        <v>0</v>
      </c>
      <c r="AY220" s="2" t="e">
        <f t="shared" si="390"/>
        <v>#N/A</v>
      </c>
      <c r="AZ220" s="2" t="e">
        <f t="shared" si="391"/>
        <v>#N/A</v>
      </c>
      <c r="BA220" s="2" t="e">
        <f t="shared" si="392"/>
        <v>#N/A</v>
      </c>
      <c r="BB220" s="2" t="e">
        <f t="shared" si="393"/>
        <v>#N/A</v>
      </c>
      <c r="BC220" s="2" t="e">
        <f t="shared" si="394"/>
        <v>#N/A</v>
      </c>
      <c r="BD220" s="2" t="e">
        <f t="shared" si="395"/>
        <v>#N/A</v>
      </c>
      <c r="BE220" s="2" t="e">
        <f t="shared" si="396"/>
        <v>#N/A</v>
      </c>
      <c r="BF220" s="2" t="e">
        <f t="shared" si="397"/>
        <v>#N/A</v>
      </c>
      <c r="BG220" s="2" t="e">
        <f t="shared" si="398"/>
        <v>#N/A</v>
      </c>
      <c r="BH220" s="2" t="e">
        <f t="shared" si="399"/>
        <v>#N/A</v>
      </c>
      <c r="BI220" s="2" t="e">
        <f t="shared" si="400"/>
        <v>#N/A</v>
      </c>
      <c r="BJ220" s="2" t="e">
        <f t="shared" si="401"/>
        <v>#N/A</v>
      </c>
      <c r="BK220" s="2" t="e">
        <f t="shared" si="402"/>
        <v>#N/A</v>
      </c>
      <c r="BL220" s="2" t="e">
        <f t="shared" si="403"/>
        <v>#N/A</v>
      </c>
      <c r="BM220" s="2" t="e">
        <f t="shared" si="403"/>
        <v>#N/A</v>
      </c>
      <c r="BO220" s="2" t="str">
        <f t="shared" si="404"/>
        <v/>
      </c>
      <c r="BP220" s="2" t="str">
        <f t="shared" si="405"/>
        <v/>
      </c>
      <c r="BQ220" s="2" t="str">
        <f t="shared" si="406"/>
        <v/>
      </c>
      <c r="BR220" s="2" t="str">
        <f t="shared" si="407"/>
        <v/>
      </c>
      <c r="BS220" s="2" t="str">
        <f t="shared" si="408"/>
        <v/>
      </c>
      <c r="BT220" s="2" t="str">
        <f t="shared" si="409"/>
        <v/>
      </c>
      <c r="BU220" s="2" t="str">
        <f t="shared" si="410"/>
        <v/>
      </c>
      <c r="BV220" s="2" t="str">
        <f t="shared" si="411"/>
        <v/>
      </c>
      <c r="BW220" s="2" t="str">
        <f t="shared" si="412"/>
        <v/>
      </c>
      <c r="BX220" s="2" t="str">
        <f t="shared" si="413"/>
        <v/>
      </c>
      <c r="BY220" s="2" t="str">
        <f t="shared" si="414"/>
        <v/>
      </c>
      <c r="BZ220" s="2" t="str">
        <f t="shared" si="415"/>
        <v/>
      </c>
      <c r="CA220" s="2" t="str">
        <f t="shared" si="416"/>
        <v/>
      </c>
      <c r="CB220" s="2" t="str">
        <f t="shared" si="417"/>
        <v/>
      </c>
      <c r="CC220" s="2" t="str">
        <f t="shared" ref="CC220:CC227" si="475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418"/>
        <v/>
      </c>
      <c r="CF220" s="2" t="str">
        <f t="shared" si="419"/>
        <v/>
      </c>
      <c r="CG220" s="2" t="str">
        <f t="shared" si="420"/>
        <v/>
      </c>
      <c r="CH220" s="2" t="str">
        <f t="shared" si="421"/>
        <v/>
      </c>
      <c r="CI220" s="2" t="str">
        <f t="shared" si="422"/>
        <v/>
      </c>
      <c r="CJ220" s="2" t="str">
        <f t="shared" si="423"/>
        <v/>
      </c>
      <c r="CK220" s="2" t="str">
        <f t="shared" si="424"/>
        <v/>
      </c>
      <c r="CL220" s="2" t="str">
        <f t="shared" si="425"/>
        <v/>
      </c>
      <c r="CM220" s="2" t="str">
        <f t="shared" si="426"/>
        <v/>
      </c>
      <c r="CN220" s="2" t="str">
        <f t="shared" si="427"/>
        <v/>
      </c>
      <c r="CO220" s="2" t="str">
        <f t="shared" si="428"/>
        <v/>
      </c>
      <c r="CP220" s="2" t="str">
        <f t="shared" si="429"/>
        <v/>
      </c>
      <c r="CQ220" s="2" t="str">
        <f t="shared" si="430"/>
        <v/>
      </c>
      <c r="CR220" s="2" t="str">
        <f t="shared" si="431"/>
        <v/>
      </c>
      <c r="CS220" s="2" t="str">
        <f t="shared" ref="CS220:CS227" si="476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432"/>
        <v>24.735107972573338</v>
      </c>
      <c r="CV220" s="2">
        <f t="shared" si="433"/>
        <v>22.427474573875905</v>
      </c>
      <c r="CW220" s="2">
        <f t="shared" si="434"/>
        <v>14.485686165530325</v>
      </c>
      <c r="CX220" s="2">
        <f t="shared" si="435"/>
        <v>21.154441707082505</v>
      </c>
      <c r="CY220" s="2">
        <f t="shared" si="436"/>
        <v>25.335193179856731</v>
      </c>
      <c r="CZ220" s="2">
        <f t="shared" si="437"/>
        <v>29.048726507565881</v>
      </c>
      <c r="DA220" s="2">
        <f t="shared" si="438"/>
        <v>30.546959832011389</v>
      </c>
      <c r="DB220" s="2">
        <f t="shared" si="439"/>
        <v>26.878142316545429</v>
      </c>
      <c r="DC220" s="2">
        <f t="shared" si="440"/>
        <v>25.913554693538373</v>
      </c>
      <c r="DD220" s="2">
        <f t="shared" si="441"/>
        <v>27.156508464812291</v>
      </c>
      <c r="DE220" s="2">
        <f t="shared" si="442"/>
        <v>15.710420954992429</v>
      </c>
      <c r="DF220" s="2">
        <f t="shared" si="443"/>
        <v>27.952650610040912</v>
      </c>
      <c r="DG220" s="2">
        <f t="shared" si="444"/>
        <v>33.233573913043479</v>
      </c>
      <c r="DH220" s="2">
        <f t="shared" si="445"/>
        <v>40.495019317081784</v>
      </c>
      <c r="DI220" s="2">
        <f t="shared" si="445"/>
        <v>47.022096812187442</v>
      </c>
      <c r="DK220" s="2">
        <f t="shared" si="446"/>
        <v>38.99597544968848</v>
      </c>
      <c r="DL220" s="2">
        <f t="shared" si="446"/>
        <v>36.151014361987954</v>
      </c>
      <c r="DM220" s="2">
        <f t="shared" si="447"/>
        <v>35.724057788697209</v>
      </c>
      <c r="DN220" s="2">
        <f t="shared" si="448"/>
        <v>34.705080199556875</v>
      </c>
      <c r="DO220" s="2">
        <f t="shared" si="449"/>
        <v>38.112144929213066</v>
      </c>
      <c r="DP220" s="2">
        <f t="shared" si="450"/>
        <v>39.734634102396434</v>
      </c>
      <c r="DQ220" s="2">
        <f t="shared" si="451"/>
        <v>39.800586389033754</v>
      </c>
      <c r="DR220" s="2">
        <f t="shared" si="452"/>
        <v>39.421175658949849</v>
      </c>
      <c r="DS220" s="2">
        <f t="shared" si="453"/>
        <v>39.107716685967951</v>
      </c>
      <c r="DT220" s="2">
        <f t="shared" si="454"/>
        <v>40.801452456244341</v>
      </c>
      <c r="DU220" s="2">
        <f t="shared" si="455"/>
        <v>36.902656715868972</v>
      </c>
      <c r="DV220" s="2">
        <f t="shared" si="456"/>
        <v>36.180209204281503</v>
      </c>
      <c r="DW220" s="2">
        <f t="shared" si="457"/>
        <v>37.295092624462598</v>
      </c>
      <c r="DX220" s="2">
        <f t="shared" si="458"/>
        <v>40.626880469676991</v>
      </c>
      <c r="DY220" s="2">
        <f t="shared" si="458"/>
        <v>42.224437750749665</v>
      </c>
      <c r="EA220" s="2">
        <f t="shared" si="459"/>
        <v>0.9998963563520622</v>
      </c>
      <c r="EB220" s="2">
        <f t="shared" si="460"/>
        <v>0.99989385025287958</v>
      </c>
      <c r="EC220" s="2">
        <f t="shared" si="461"/>
        <v>0.99990001280159702</v>
      </c>
      <c r="ED220" s="2">
        <f t="shared" si="462"/>
        <v>0.99990389286920778</v>
      </c>
      <c r="EE220" s="2">
        <f t="shared" si="463"/>
        <v>0.99990449136540682</v>
      </c>
      <c r="EF220" s="2">
        <f t="shared" si="464"/>
        <v>0.99990926272598057</v>
      </c>
      <c r="EG220" s="2">
        <f t="shared" si="465"/>
        <v>0.99990990566641358</v>
      </c>
      <c r="EH220" s="2">
        <f t="shared" si="466"/>
        <v>0.99991030895796162</v>
      </c>
      <c r="EI220" s="2">
        <f t="shared" si="467"/>
        <v>0.99991823456987894</v>
      </c>
      <c r="EJ220" s="2">
        <f t="shared" si="468"/>
        <v>0.99991247555633533</v>
      </c>
      <c r="EK220" s="2">
        <f t="shared" si="469"/>
        <v>0.99990311521815389</v>
      </c>
      <c r="EL220" s="2">
        <f t="shared" si="470"/>
        <v>0.99988778001393475</v>
      </c>
      <c r="EM220" s="2">
        <f t="shared" si="471"/>
        <v>0.99988752701775307</v>
      </c>
      <c r="EN220" s="2">
        <f t="shared" si="472"/>
        <v>0.99989645091637214</v>
      </c>
      <c r="EO220" s="2">
        <f t="shared" si="472"/>
        <v>0.99988422868171611</v>
      </c>
    </row>
    <row r="221" spans="2:145" x14ac:dyDescent="0.25">
      <c r="B221" s="2">
        <v>194</v>
      </c>
      <c r="C221" s="43">
        <v>40.475999999999999</v>
      </c>
      <c r="D221" s="43">
        <v>40.033000000000001</v>
      </c>
      <c r="E221" s="43">
        <v>37.783000000000001</v>
      </c>
      <c r="F221" s="43">
        <v>36.616999999999997</v>
      </c>
      <c r="G221" s="43">
        <v>41.482999999999997</v>
      </c>
      <c r="H221" s="43">
        <v>42.3</v>
      </c>
      <c r="I221" s="43">
        <v>42.317</v>
      </c>
      <c r="J221" s="43">
        <v>43.4</v>
      </c>
      <c r="K221" s="43">
        <v>40.582999999999998</v>
      </c>
      <c r="L221" s="43">
        <v>43.966999999999999</v>
      </c>
      <c r="M221" s="43">
        <v>37.817</v>
      </c>
      <c r="N221" s="43">
        <v>39.267000000000003</v>
      </c>
      <c r="O221" s="43">
        <v>38.75</v>
      </c>
      <c r="P221" s="43">
        <v>42.5</v>
      </c>
      <c r="Q221" s="43">
        <v>41.5</v>
      </c>
      <c r="S221" s="4" t="e">
        <f t="shared" si="473"/>
        <v>#N/A</v>
      </c>
      <c r="T221" s="4" t="e">
        <f t="shared" si="361"/>
        <v>#N/A</v>
      </c>
      <c r="U221" s="4" t="e">
        <f t="shared" si="362"/>
        <v>#N/A</v>
      </c>
      <c r="V221" s="4" t="e">
        <f t="shared" si="363"/>
        <v>#N/A</v>
      </c>
      <c r="W221" s="4" t="e">
        <f t="shared" si="364"/>
        <v>#N/A</v>
      </c>
      <c r="X221" s="4" t="e">
        <f t="shared" si="365"/>
        <v>#N/A</v>
      </c>
      <c r="Y221" s="4" t="e">
        <f t="shared" si="366"/>
        <v>#N/A</v>
      </c>
      <c r="Z221" s="4" t="e">
        <f t="shared" si="367"/>
        <v>#N/A</v>
      </c>
      <c r="AA221" s="4" t="e">
        <f t="shared" si="368"/>
        <v>#N/A</v>
      </c>
      <c r="AB221" s="4" t="e">
        <f t="shared" si="369"/>
        <v>#N/A</v>
      </c>
      <c r="AC221" s="4" t="e">
        <f t="shared" si="370"/>
        <v>#N/A</v>
      </c>
      <c r="AD221" s="4" t="e">
        <f t="shared" si="371"/>
        <v>#N/A</v>
      </c>
      <c r="AE221" s="4" t="e">
        <f t="shared" si="372"/>
        <v>#N/A</v>
      </c>
      <c r="AF221" s="4" t="e">
        <f t="shared" si="375"/>
        <v>#N/A</v>
      </c>
      <c r="AG221" s="4" t="e">
        <f t="shared" si="474"/>
        <v>#N/A</v>
      </c>
      <c r="AI221" s="4">
        <f t="shared" si="376"/>
        <v>0</v>
      </c>
      <c r="AJ221" s="4">
        <f t="shared" si="377"/>
        <v>0</v>
      </c>
      <c r="AK221" s="4">
        <f t="shared" si="378"/>
        <v>0</v>
      </c>
      <c r="AL221" s="4">
        <f t="shared" si="379"/>
        <v>0</v>
      </c>
      <c r="AM221" s="4">
        <f t="shared" si="380"/>
        <v>0</v>
      </c>
      <c r="AN221" s="4">
        <f t="shared" si="381"/>
        <v>0</v>
      </c>
      <c r="AO221" s="4">
        <f t="shared" si="382"/>
        <v>0</v>
      </c>
      <c r="AP221" s="4">
        <f t="shared" si="383"/>
        <v>0</v>
      </c>
      <c r="AQ221" s="4">
        <f t="shared" si="384"/>
        <v>0</v>
      </c>
      <c r="AR221" s="4">
        <f t="shared" si="385"/>
        <v>0</v>
      </c>
      <c r="AS221" s="4">
        <f t="shared" si="386"/>
        <v>0</v>
      </c>
      <c r="AT221" s="4">
        <f t="shared" si="387"/>
        <v>0</v>
      </c>
      <c r="AU221" s="4">
        <f t="shared" si="388"/>
        <v>0</v>
      </c>
      <c r="AV221" s="4">
        <f t="shared" si="389"/>
        <v>0</v>
      </c>
      <c r="AW221" s="4">
        <f t="shared" si="389"/>
        <v>0</v>
      </c>
      <c r="AY221" s="2" t="e">
        <f t="shared" si="390"/>
        <v>#N/A</v>
      </c>
      <c r="AZ221" s="2" t="e">
        <f t="shared" si="391"/>
        <v>#N/A</v>
      </c>
      <c r="BA221" s="2" t="e">
        <f t="shared" si="392"/>
        <v>#N/A</v>
      </c>
      <c r="BB221" s="2" t="e">
        <f t="shared" si="393"/>
        <v>#N/A</v>
      </c>
      <c r="BC221" s="2" t="e">
        <f t="shared" si="394"/>
        <v>#N/A</v>
      </c>
      <c r="BD221" s="2" t="e">
        <f t="shared" si="395"/>
        <v>#N/A</v>
      </c>
      <c r="BE221" s="2" t="e">
        <f t="shared" si="396"/>
        <v>#N/A</v>
      </c>
      <c r="BF221" s="2" t="e">
        <f t="shared" si="397"/>
        <v>#N/A</v>
      </c>
      <c r="BG221" s="2" t="e">
        <f t="shared" si="398"/>
        <v>#N/A</v>
      </c>
      <c r="BH221" s="2" t="e">
        <f t="shared" si="399"/>
        <v>#N/A</v>
      </c>
      <c r="BI221" s="2" t="e">
        <f t="shared" si="400"/>
        <v>#N/A</v>
      </c>
      <c r="BJ221" s="2" t="e">
        <f t="shared" si="401"/>
        <v>#N/A</v>
      </c>
      <c r="BK221" s="2" t="e">
        <f t="shared" si="402"/>
        <v>#N/A</v>
      </c>
      <c r="BL221" s="2" t="e">
        <f t="shared" si="403"/>
        <v>#N/A</v>
      </c>
      <c r="BM221" s="2" t="e">
        <f t="shared" si="403"/>
        <v>#N/A</v>
      </c>
      <c r="BO221" s="2" t="str">
        <f t="shared" si="404"/>
        <v/>
      </c>
      <c r="BP221" s="2" t="str">
        <f t="shared" si="405"/>
        <v/>
      </c>
      <c r="BQ221" s="2" t="str">
        <f t="shared" si="406"/>
        <v/>
      </c>
      <c r="BR221" s="2" t="str">
        <f t="shared" si="407"/>
        <v/>
      </c>
      <c r="BS221" s="2" t="str">
        <f t="shared" si="408"/>
        <v/>
      </c>
      <c r="BT221" s="2" t="str">
        <f t="shared" si="409"/>
        <v/>
      </c>
      <c r="BU221" s="2" t="str">
        <f t="shared" si="410"/>
        <v/>
      </c>
      <c r="BV221" s="2" t="str">
        <f t="shared" si="411"/>
        <v/>
      </c>
      <c r="BW221" s="2" t="str">
        <f t="shared" si="412"/>
        <v/>
      </c>
      <c r="BX221" s="2" t="str">
        <f t="shared" si="413"/>
        <v/>
      </c>
      <c r="BY221" s="2" t="str">
        <f t="shared" si="414"/>
        <v/>
      </c>
      <c r="BZ221" s="2" t="str">
        <f t="shared" si="415"/>
        <v/>
      </c>
      <c r="CA221" s="2" t="str">
        <f t="shared" si="416"/>
        <v/>
      </c>
      <c r="CB221" s="2" t="str">
        <f t="shared" si="417"/>
        <v/>
      </c>
      <c r="CC221" s="2" t="str">
        <f t="shared" si="475"/>
        <v/>
      </c>
      <c r="CE221" s="2" t="str">
        <f t="shared" si="418"/>
        <v/>
      </c>
      <c r="CF221" s="2" t="str">
        <f t="shared" si="419"/>
        <v/>
      </c>
      <c r="CG221" s="2" t="str">
        <f t="shared" si="420"/>
        <v/>
      </c>
      <c r="CH221" s="2" t="str">
        <f t="shared" si="421"/>
        <v/>
      </c>
      <c r="CI221" s="2" t="str">
        <f t="shared" si="422"/>
        <v/>
      </c>
      <c r="CJ221" s="2" t="str">
        <f t="shared" si="423"/>
        <v/>
      </c>
      <c r="CK221" s="2" t="str">
        <f t="shared" si="424"/>
        <v/>
      </c>
      <c r="CL221" s="2" t="str">
        <f t="shared" si="425"/>
        <v/>
      </c>
      <c r="CM221" s="2" t="str">
        <f t="shared" si="426"/>
        <v/>
      </c>
      <c r="CN221" s="2" t="str">
        <f t="shared" si="427"/>
        <v/>
      </c>
      <c r="CO221" s="2" t="str">
        <f t="shared" si="428"/>
        <v/>
      </c>
      <c r="CP221" s="2" t="str">
        <f t="shared" si="429"/>
        <v/>
      </c>
      <c r="CQ221" s="2" t="str">
        <f t="shared" si="430"/>
        <v/>
      </c>
      <c r="CR221" s="2" t="str">
        <f t="shared" si="431"/>
        <v/>
      </c>
      <c r="CS221" s="2" t="str">
        <f t="shared" si="476"/>
        <v/>
      </c>
      <c r="CU221" s="2">
        <f t="shared" si="432"/>
        <v>24.460837764758011</v>
      </c>
      <c r="CV221" s="2">
        <f t="shared" si="433"/>
        <v>22.097615390092351</v>
      </c>
      <c r="CW221" s="2">
        <f t="shared" si="434"/>
        <v>14.118039906792092</v>
      </c>
      <c r="CX221" s="2">
        <f t="shared" si="435"/>
        <v>20.863322480976642</v>
      </c>
      <c r="CY221" s="2">
        <f t="shared" si="436"/>
        <v>25.046154974324665</v>
      </c>
      <c r="CZ221" s="2">
        <f t="shared" si="437"/>
        <v>28.77636217839342</v>
      </c>
      <c r="DA221" s="2">
        <f t="shared" si="438"/>
        <v>30.26937217159788</v>
      </c>
      <c r="DB221" s="2">
        <f t="shared" si="439"/>
        <v>26.562750630696982</v>
      </c>
      <c r="DC221" s="2">
        <f t="shared" si="440"/>
        <v>25.570211741430015</v>
      </c>
      <c r="DD221" s="2">
        <f t="shared" si="441"/>
        <v>26.833935990230572</v>
      </c>
      <c r="DE221" s="2">
        <f t="shared" si="442"/>
        <v>15.307578050091422</v>
      </c>
      <c r="DF221" s="2">
        <f t="shared" si="443"/>
        <v>27.684120975407879</v>
      </c>
      <c r="DG221" s="2">
        <f t="shared" si="444"/>
        <v>32.992682608695652</v>
      </c>
      <c r="DH221" s="2">
        <f t="shared" si="445"/>
        <v>40.309099071548033</v>
      </c>
      <c r="DI221" s="2">
        <f t="shared" si="445"/>
        <v>46.898613002259076</v>
      </c>
      <c r="DK221" s="2">
        <f t="shared" si="446"/>
        <v>38.861667368373439</v>
      </c>
      <c r="DL221" s="2">
        <f t="shared" si="446"/>
        <v>35.959293882987438</v>
      </c>
      <c r="DM221" s="2">
        <f t="shared" si="447"/>
        <v>35.564291583065938</v>
      </c>
      <c r="DN221" s="2">
        <f t="shared" si="448"/>
        <v>34.545456820454078</v>
      </c>
      <c r="DO221" s="2">
        <f t="shared" si="449"/>
        <v>37.950038126918315</v>
      </c>
      <c r="DP221" s="2">
        <f t="shared" si="450"/>
        <v>39.567324511927637</v>
      </c>
      <c r="DQ221" s="2">
        <f t="shared" si="451"/>
        <v>39.614861723572098</v>
      </c>
      <c r="DR221" s="2">
        <f t="shared" si="452"/>
        <v>39.230545276654333</v>
      </c>
      <c r="DS221" s="2">
        <f t="shared" si="453"/>
        <v>38.892670234341331</v>
      </c>
      <c r="DT221" s="2">
        <f t="shared" si="454"/>
        <v>40.612486527264494</v>
      </c>
      <c r="DU221" s="2">
        <f t="shared" si="455"/>
        <v>36.711985956091738</v>
      </c>
      <c r="DV221" s="2">
        <f t="shared" si="456"/>
        <v>35.998394988569586</v>
      </c>
      <c r="DW221" s="2">
        <f t="shared" si="457"/>
        <v>37.096854115324632</v>
      </c>
      <c r="DX221" s="2">
        <f t="shared" si="458"/>
        <v>40.44844002009156</v>
      </c>
      <c r="DY221" s="2">
        <f t="shared" si="458"/>
        <v>42.05927318749913</v>
      </c>
      <c r="EA221" s="2">
        <f t="shared" si="459"/>
        <v>0.99990547500762794</v>
      </c>
      <c r="EB221" s="2">
        <f t="shared" si="460"/>
        <v>0.99990318937581746</v>
      </c>
      <c r="EC221" s="2">
        <f t="shared" si="461"/>
        <v>0.99990880978898733</v>
      </c>
      <c r="ED221" s="2">
        <f t="shared" si="462"/>
        <v>0.99991234851376332</v>
      </c>
      <c r="EE221" s="2">
        <f t="shared" si="463"/>
        <v>0.99991289435798703</v>
      </c>
      <c r="EF221" s="2">
        <f t="shared" si="464"/>
        <v>0.99991724596186093</v>
      </c>
      <c r="EG221" s="2">
        <f t="shared" si="465"/>
        <v>0.99991783233983489</v>
      </c>
      <c r="EH221" s="2">
        <f t="shared" si="466"/>
        <v>0.99991820015191668</v>
      </c>
      <c r="EI221" s="2">
        <f t="shared" si="467"/>
        <v>0.99992542850494248</v>
      </c>
      <c r="EJ221" s="2">
        <f t="shared" si="468"/>
        <v>0.99992017614392958</v>
      </c>
      <c r="EK221" s="2">
        <f t="shared" si="469"/>
        <v>0.99991163927552928</v>
      </c>
      <c r="EL221" s="2">
        <f t="shared" si="470"/>
        <v>0.99989765314572876</v>
      </c>
      <c r="EM221" s="2">
        <f t="shared" si="471"/>
        <v>0.99989742240590684</v>
      </c>
      <c r="EN221" s="2">
        <f t="shared" si="472"/>
        <v>0.999905561252876</v>
      </c>
      <c r="EO221" s="2">
        <f t="shared" si="472"/>
        <v>0.99989441422727632</v>
      </c>
    </row>
    <row r="222" spans="2:145" x14ac:dyDescent="0.25">
      <c r="B222" s="2">
        <v>195</v>
      </c>
      <c r="C222" s="43">
        <v>42.222000000000001</v>
      </c>
      <c r="D222" s="43">
        <v>41.167000000000002</v>
      </c>
      <c r="E222" s="43">
        <v>38.183</v>
      </c>
      <c r="F222" s="43">
        <v>36.5</v>
      </c>
      <c r="G222" s="43">
        <v>41.167000000000002</v>
      </c>
      <c r="H222" s="43">
        <v>41.767000000000003</v>
      </c>
      <c r="I222" s="43">
        <v>42.982999999999997</v>
      </c>
      <c r="J222" s="43">
        <v>42.45</v>
      </c>
      <c r="K222" s="43">
        <v>41.767000000000003</v>
      </c>
      <c r="L222" s="43">
        <v>42.232999999999997</v>
      </c>
      <c r="M222" s="43">
        <v>38.15</v>
      </c>
      <c r="N222" s="43">
        <v>37.183</v>
      </c>
      <c r="O222" s="43">
        <v>39.383000000000003</v>
      </c>
      <c r="P222" s="43">
        <v>42.466999999999999</v>
      </c>
      <c r="Q222" s="43">
        <v>44.232999999999997</v>
      </c>
      <c r="S222" s="4" t="e">
        <f t="shared" si="473"/>
        <v>#N/A</v>
      </c>
      <c r="T222" s="4" t="e">
        <f t="shared" si="361"/>
        <v>#N/A</v>
      </c>
      <c r="U222" s="4" t="e">
        <f t="shared" si="362"/>
        <v>#N/A</v>
      </c>
      <c r="V222" s="4" t="e">
        <f t="shared" si="363"/>
        <v>#N/A</v>
      </c>
      <c r="W222" s="4" t="e">
        <f t="shared" si="364"/>
        <v>#N/A</v>
      </c>
      <c r="X222" s="4" t="e">
        <f t="shared" si="365"/>
        <v>#N/A</v>
      </c>
      <c r="Y222" s="4" t="e">
        <f t="shared" si="366"/>
        <v>#N/A</v>
      </c>
      <c r="Z222" s="4" t="e">
        <f t="shared" si="367"/>
        <v>#N/A</v>
      </c>
      <c r="AA222" s="4" t="e">
        <f t="shared" si="368"/>
        <v>#N/A</v>
      </c>
      <c r="AB222" s="4" t="e">
        <f t="shared" si="369"/>
        <v>#N/A</v>
      </c>
      <c r="AC222" s="4" t="e">
        <f t="shared" si="370"/>
        <v>#N/A</v>
      </c>
      <c r="AD222" s="4" t="e">
        <f t="shared" si="371"/>
        <v>#N/A</v>
      </c>
      <c r="AE222" s="4" t="e">
        <f t="shared" si="372"/>
        <v>#N/A</v>
      </c>
      <c r="AF222" s="4" t="e">
        <f t="shared" si="375"/>
        <v>#N/A</v>
      </c>
      <c r="AG222" s="4" t="e">
        <f t="shared" si="474"/>
        <v>#N/A</v>
      </c>
      <c r="AI222" s="4">
        <f t="shared" si="376"/>
        <v>0</v>
      </c>
      <c r="AJ222" s="4">
        <f t="shared" si="377"/>
        <v>0</v>
      </c>
      <c r="AK222" s="4">
        <f t="shared" si="378"/>
        <v>0</v>
      </c>
      <c r="AL222" s="4">
        <f t="shared" si="379"/>
        <v>0</v>
      </c>
      <c r="AM222" s="4">
        <f t="shared" si="380"/>
        <v>0</v>
      </c>
      <c r="AN222" s="4">
        <f t="shared" si="381"/>
        <v>0</v>
      </c>
      <c r="AO222" s="4">
        <f t="shared" si="382"/>
        <v>0</v>
      </c>
      <c r="AP222" s="4">
        <f t="shared" si="383"/>
        <v>0</v>
      </c>
      <c r="AQ222" s="4">
        <f t="shared" si="384"/>
        <v>0</v>
      </c>
      <c r="AR222" s="4">
        <f t="shared" si="385"/>
        <v>0</v>
      </c>
      <c r="AS222" s="4">
        <f t="shared" si="386"/>
        <v>0</v>
      </c>
      <c r="AT222" s="4">
        <f t="shared" si="387"/>
        <v>0</v>
      </c>
      <c r="AU222" s="4">
        <f t="shared" si="388"/>
        <v>0</v>
      </c>
      <c r="AV222" s="4">
        <f t="shared" si="389"/>
        <v>0</v>
      </c>
      <c r="AW222" s="4">
        <f t="shared" si="389"/>
        <v>0</v>
      </c>
      <c r="AY222" s="2" t="e">
        <f t="shared" si="390"/>
        <v>#N/A</v>
      </c>
      <c r="AZ222" s="2" t="e">
        <f t="shared" si="391"/>
        <v>#N/A</v>
      </c>
      <c r="BA222" s="2" t="e">
        <f t="shared" si="392"/>
        <v>#N/A</v>
      </c>
      <c r="BB222" s="2" t="e">
        <f t="shared" si="393"/>
        <v>#N/A</v>
      </c>
      <c r="BC222" s="2" t="e">
        <f t="shared" si="394"/>
        <v>#N/A</v>
      </c>
      <c r="BD222" s="2" t="e">
        <f t="shared" si="395"/>
        <v>#N/A</v>
      </c>
      <c r="BE222" s="2" t="e">
        <f t="shared" si="396"/>
        <v>#N/A</v>
      </c>
      <c r="BF222" s="2" t="e">
        <f t="shared" si="397"/>
        <v>#N/A</v>
      </c>
      <c r="BG222" s="2" t="e">
        <f t="shared" si="398"/>
        <v>#N/A</v>
      </c>
      <c r="BH222" s="2" t="e">
        <f t="shared" si="399"/>
        <v>#N/A</v>
      </c>
      <c r="BI222" s="2" t="e">
        <f t="shared" si="400"/>
        <v>#N/A</v>
      </c>
      <c r="BJ222" s="2" t="e">
        <f t="shared" si="401"/>
        <v>#N/A</v>
      </c>
      <c r="BK222" s="2" t="e">
        <f t="shared" si="402"/>
        <v>#N/A</v>
      </c>
      <c r="BL222" s="2" t="e">
        <f t="shared" si="403"/>
        <v>#N/A</v>
      </c>
      <c r="BM222" s="2" t="e">
        <f t="shared" si="403"/>
        <v>#N/A</v>
      </c>
      <c r="BO222" s="2" t="str">
        <f t="shared" si="404"/>
        <v/>
      </c>
      <c r="BP222" s="2" t="str">
        <f t="shared" si="405"/>
        <v/>
      </c>
      <c r="BQ222" s="2" t="str">
        <f t="shared" si="406"/>
        <v/>
      </c>
      <c r="BR222" s="2" t="str">
        <f t="shared" si="407"/>
        <v/>
      </c>
      <c r="BS222" s="2" t="str">
        <f t="shared" si="408"/>
        <v/>
      </c>
      <c r="BT222" s="2" t="str">
        <f t="shared" si="409"/>
        <v/>
      </c>
      <c r="BU222" s="2" t="str">
        <f t="shared" si="410"/>
        <v/>
      </c>
      <c r="BV222" s="2" t="str">
        <f t="shared" si="411"/>
        <v/>
      </c>
      <c r="BW222" s="2" t="str">
        <f t="shared" si="412"/>
        <v/>
      </c>
      <c r="BX222" s="2" t="str">
        <f t="shared" si="413"/>
        <v/>
      </c>
      <c r="BY222" s="2" t="str">
        <f t="shared" si="414"/>
        <v/>
      </c>
      <c r="BZ222" s="2" t="str">
        <f t="shared" si="415"/>
        <v/>
      </c>
      <c r="CA222" s="2" t="str">
        <f t="shared" si="416"/>
        <v/>
      </c>
      <c r="CB222" s="2" t="str">
        <f t="shared" si="417"/>
        <v/>
      </c>
      <c r="CC222" s="2" t="str">
        <f t="shared" si="475"/>
        <v/>
      </c>
      <c r="CE222" s="2" t="str">
        <f t="shared" si="418"/>
        <v/>
      </c>
      <c r="CF222" s="2" t="str">
        <f t="shared" si="419"/>
        <v/>
      </c>
      <c r="CG222" s="2" t="str">
        <f t="shared" si="420"/>
        <v/>
      </c>
      <c r="CH222" s="2" t="str">
        <f t="shared" si="421"/>
        <v/>
      </c>
      <c r="CI222" s="2" t="str">
        <f t="shared" si="422"/>
        <v/>
      </c>
      <c r="CJ222" s="2" t="str">
        <f t="shared" si="423"/>
        <v/>
      </c>
      <c r="CK222" s="2" t="str">
        <f t="shared" si="424"/>
        <v/>
      </c>
      <c r="CL222" s="2" t="str">
        <f t="shared" si="425"/>
        <v/>
      </c>
      <c r="CM222" s="2" t="str">
        <f t="shared" si="426"/>
        <v/>
      </c>
      <c r="CN222" s="2" t="str">
        <f t="shared" si="427"/>
        <v/>
      </c>
      <c r="CO222" s="2" t="str">
        <f t="shared" si="428"/>
        <v/>
      </c>
      <c r="CP222" s="2" t="str">
        <f t="shared" si="429"/>
        <v/>
      </c>
      <c r="CQ222" s="2" t="str">
        <f t="shared" si="430"/>
        <v/>
      </c>
      <c r="CR222" s="2" t="str">
        <f t="shared" si="431"/>
        <v/>
      </c>
      <c r="CS222" s="2" t="str">
        <f t="shared" si="476"/>
        <v/>
      </c>
      <c r="CU222" s="2">
        <f t="shared" si="432"/>
        <v>24.186567556942684</v>
      </c>
      <c r="CV222" s="2">
        <f t="shared" si="433"/>
        <v>21.767756206308803</v>
      </c>
      <c r="CW222" s="2">
        <f t="shared" si="434"/>
        <v>13.750393648053844</v>
      </c>
      <c r="CX222" s="2">
        <f t="shared" si="435"/>
        <v>20.572203254870779</v>
      </c>
      <c r="CY222" s="2">
        <f t="shared" si="436"/>
        <v>24.757116768792606</v>
      </c>
      <c r="CZ222" s="2">
        <f t="shared" si="437"/>
        <v>28.503997849220951</v>
      </c>
      <c r="DA222" s="2">
        <f t="shared" si="438"/>
        <v>29.99178451118437</v>
      </c>
      <c r="DB222" s="2">
        <f t="shared" si="439"/>
        <v>26.247358944848536</v>
      </c>
      <c r="DC222" s="2">
        <f t="shared" si="440"/>
        <v>25.226868789321642</v>
      </c>
      <c r="DD222" s="2">
        <f t="shared" si="441"/>
        <v>26.511363515648853</v>
      </c>
      <c r="DE222" s="2">
        <f t="shared" si="442"/>
        <v>14.904735145190401</v>
      </c>
      <c r="DF222" s="2">
        <f t="shared" si="443"/>
        <v>27.415591340774846</v>
      </c>
      <c r="DG222" s="2">
        <f t="shared" si="444"/>
        <v>32.751791304347826</v>
      </c>
      <c r="DH222" s="2">
        <f t="shared" si="445"/>
        <v>40.123178826014282</v>
      </c>
      <c r="DI222" s="2">
        <f t="shared" si="445"/>
        <v>46.775129192330709</v>
      </c>
      <c r="DK222" s="2">
        <f t="shared" si="446"/>
        <v>38.727359287058391</v>
      </c>
      <c r="DL222" s="2">
        <f t="shared" si="446"/>
        <v>35.767573403986923</v>
      </c>
      <c r="DM222" s="2">
        <f t="shared" si="447"/>
        <v>35.404525377434666</v>
      </c>
      <c r="DN222" s="2">
        <f t="shared" si="448"/>
        <v>34.385833441351281</v>
      </c>
      <c r="DO222" s="2">
        <f t="shared" si="449"/>
        <v>37.787931324623571</v>
      </c>
      <c r="DP222" s="2">
        <f t="shared" si="450"/>
        <v>39.40001492145884</v>
      </c>
      <c r="DQ222" s="2">
        <f t="shared" si="451"/>
        <v>39.429137058110442</v>
      </c>
      <c r="DR222" s="2">
        <f t="shared" si="452"/>
        <v>39.039914894358816</v>
      </c>
      <c r="DS222" s="2">
        <f t="shared" si="453"/>
        <v>38.677623782714704</v>
      </c>
      <c r="DT222" s="2">
        <f t="shared" si="454"/>
        <v>40.423520598284647</v>
      </c>
      <c r="DU222" s="2">
        <f t="shared" si="455"/>
        <v>36.521315196314504</v>
      </c>
      <c r="DV222" s="2">
        <f t="shared" si="456"/>
        <v>35.81658077285767</v>
      </c>
      <c r="DW222" s="2">
        <f t="shared" si="457"/>
        <v>36.898615606186674</v>
      </c>
      <c r="DX222" s="2">
        <f t="shared" si="458"/>
        <v>40.26999957050613</v>
      </c>
      <c r="DY222" s="2">
        <f t="shared" si="458"/>
        <v>41.894108624248588</v>
      </c>
      <c r="EA222" s="2">
        <f t="shared" si="459"/>
        <v>0.9999137914653552</v>
      </c>
      <c r="EB222" s="2">
        <f t="shared" si="460"/>
        <v>0.99991170690927489</v>
      </c>
      <c r="EC222" s="2">
        <f t="shared" si="461"/>
        <v>0.999916832871801</v>
      </c>
      <c r="ED222" s="2">
        <f t="shared" si="462"/>
        <v>0.99992006027794089</v>
      </c>
      <c r="EE222" s="2">
        <f t="shared" si="463"/>
        <v>0.99992055810144442</v>
      </c>
      <c r="EF222" s="2">
        <f t="shared" si="464"/>
        <v>0.99992452687066224</v>
      </c>
      <c r="EG222" s="2">
        <f t="shared" si="465"/>
        <v>0.99992506166149098</v>
      </c>
      <c r="EH222" s="2">
        <f t="shared" si="466"/>
        <v>0.999925397114936</v>
      </c>
      <c r="EI222" s="2">
        <f t="shared" si="467"/>
        <v>0.99993198954195106</v>
      </c>
      <c r="EJ222" s="2">
        <f t="shared" si="468"/>
        <v>0.99992719926669893</v>
      </c>
      <c r="EK222" s="2">
        <f t="shared" si="469"/>
        <v>0.99991941343496615</v>
      </c>
      <c r="EL222" s="2">
        <f t="shared" si="470"/>
        <v>0.99990665771894471</v>
      </c>
      <c r="EM222" s="2">
        <f t="shared" si="471"/>
        <v>0.99990644727793165</v>
      </c>
      <c r="EN222" s="2">
        <f t="shared" si="472"/>
        <v>0.99991387012326416</v>
      </c>
      <c r="EO222" s="2">
        <f t="shared" si="472"/>
        <v>0.99990370373616311</v>
      </c>
    </row>
    <row r="223" spans="2:145" x14ac:dyDescent="0.25">
      <c r="B223" s="2">
        <v>196</v>
      </c>
      <c r="C223" s="43">
        <v>40.683</v>
      </c>
      <c r="D223" s="43">
        <v>40.517000000000003</v>
      </c>
      <c r="E223" s="43">
        <v>38.167000000000002</v>
      </c>
      <c r="F223" s="43">
        <v>37.582999999999998</v>
      </c>
      <c r="G223" s="43">
        <v>39.767000000000003</v>
      </c>
      <c r="H223" s="43">
        <v>41.683</v>
      </c>
      <c r="I223" s="43">
        <v>41.683</v>
      </c>
      <c r="J223" s="43">
        <v>42.216999999999999</v>
      </c>
      <c r="K223" s="43">
        <v>42.267000000000003</v>
      </c>
      <c r="L223" s="43">
        <v>42.45</v>
      </c>
      <c r="M223" s="43">
        <v>38.783000000000001</v>
      </c>
      <c r="N223" s="43">
        <v>39.017000000000003</v>
      </c>
      <c r="O223" s="43">
        <v>37.433</v>
      </c>
      <c r="P223" s="43">
        <v>42.832999999999998</v>
      </c>
      <c r="Q223" s="43">
        <v>43.3</v>
      </c>
      <c r="S223" s="4" t="e">
        <f t="shared" si="473"/>
        <v>#N/A</v>
      </c>
      <c r="T223" s="4" t="e">
        <f t="shared" si="361"/>
        <v>#N/A</v>
      </c>
      <c r="U223" s="4" t="e">
        <f t="shared" si="362"/>
        <v>#N/A</v>
      </c>
      <c r="V223" s="4" t="e">
        <f t="shared" si="363"/>
        <v>#N/A</v>
      </c>
      <c r="W223" s="4" t="e">
        <f t="shared" si="364"/>
        <v>#N/A</v>
      </c>
      <c r="X223" s="4" t="e">
        <f t="shared" si="365"/>
        <v>#N/A</v>
      </c>
      <c r="Y223" s="4" t="e">
        <f t="shared" si="366"/>
        <v>#N/A</v>
      </c>
      <c r="Z223" s="4" t="e">
        <f t="shared" si="367"/>
        <v>#N/A</v>
      </c>
      <c r="AA223" s="4" t="e">
        <f t="shared" si="368"/>
        <v>#N/A</v>
      </c>
      <c r="AB223" s="4" t="e">
        <f t="shared" si="369"/>
        <v>#N/A</v>
      </c>
      <c r="AC223" s="4" t="e">
        <f t="shared" si="370"/>
        <v>#N/A</v>
      </c>
      <c r="AD223" s="4" t="e">
        <f t="shared" si="371"/>
        <v>#N/A</v>
      </c>
      <c r="AE223" s="4" t="e">
        <f t="shared" si="372"/>
        <v>#N/A</v>
      </c>
      <c r="AF223" s="4" t="e">
        <f t="shared" si="375"/>
        <v>#N/A</v>
      </c>
      <c r="AG223" s="4" t="e">
        <f t="shared" si="474"/>
        <v>#N/A</v>
      </c>
      <c r="AI223" s="4">
        <f t="shared" si="376"/>
        <v>0</v>
      </c>
      <c r="AJ223" s="4">
        <f t="shared" si="377"/>
        <v>0</v>
      </c>
      <c r="AK223" s="4">
        <f t="shared" si="378"/>
        <v>0</v>
      </c>
      <c r="AL223" s="4">
        <f t="shared" si="379"/>
        <v>0</v>
      </c>
      <c r="AM223" s="4">
        <f t="shared" si="380"/>
        <v>0</v>
      </c>
      <c r="AN223" s="4">
        <f t="shared" si="381"/>
        <v>0</v>
      </c>
      <c r="AO223" s="4">
        <f t="shared" si="382"/>
        <v>0</v>
      </c>
      <c r="AP223" s="4">
        <f t="shared" si="383"/>
        <v>0</v>
      </c>
      <c r="AQ223" s="4">
        <f t="shared" si="384"/>
        <v>0</v>
      </c>
      <c r="AR223" s="4">
        <f t="shared" si="385"/>
        <v>0</v>
      </c>
      <c r="AS223" s="4">
        <f t="shared" si="386"/>
        <v>0</v>
      </c>
      <c r="AT223" s="4">
        <f t="shared" si="387"/>
        <v>0</v>
      </c>
      <c r="AU223" s="4">
        <f t="shared" si="388"/>
        <v>0</v>
      </c>
      <c r="AV223" s="4">
        <f t="shared" si="389"/>
        <v>0</v>
      </c>
      <c r="AW223" s="4">
        <f t="shared" si="389"/>
        <v>0</v>
      </c>
      <c r="AY223" s="2" t="e">
        <f t="shared" si="390"/>
        <v>#N/A</v>
      </c>
      <c r="AZ223" s="2" t="e">
        <f t="shared" si="391"/>
        <v>#N/A</v>
      </c>
      <c r="BA223" s="2" t="e">
        <f t="shared" si="392"/>
        <v>#N/A</v>
      </c>
      <c r="BB223" s="2" t="e">
        <f t="shared" si="393"/>
        <v>#N/A</v>
      </c>
      <c r="BC223" s="2" t="e">
        <f t="shared" si="394"/>
        <v>#N/A</v>
      </c>
      <c r="BD223" s="2" t="e">
        <f t="shared" si="395"/>
        <v>#N/A</v>
      </c>
      <c r="BE223" s="2" t="e">
        <f t="shared" si="396"/>
        <v>#N/A</v>
      </c>
      <c r="BF223" s="2" t="e">
        <f t="shared" si="397"/>
        <v>#N/A</v>
      </c>
      <c r="BG223" s="2" t="e">
        <f t="shared" si="398"/>
        <v>#N/A</v>
      </c>
      <c r="BH223" s="2" t="e">
        <f t="shared" si="399"/>
        <v>#N/A</v>
      </c>
      <c r="BI223" s="2" t="e">
        <f t="shared" si="400"/>
        <v>#N/A</v>
      </c>
      <c r="BJ223" s="2" t="e">
        <f t="shared" si="401"/>
        <v>#N/A</v>
      </c>
      <c r="BK223" s="2" t="e">
        <f t="shared" si="402"/>
        <v>#N/A</v>
      </c>
      <c r="BL223" s="2" t="e">
        <f t="shared" si="403"/>
        <v>#N/A</v>
      </c>
      <c r="BM223" s="2" t="e">
        <f t="shared" si="403"/>
        <v>#N/A</v>
      </c>
      <c r="BO223" s="2" t="str">
        <f t="shared" si="404"/>
        <v/>
      </c>
      <c r="BP223" s="2" t="str">
        <f t="shared" si="405"/>
        <v/>
      </c>
      <c r="BQ223" s="2" t="str">
        <f t="shared" si="406"/>
        <v/>
      </c>
      <c r="BR223" s="2" t="str">
        <f t="shared" si="407"/>
        <v/>
      </c>
      <c r="BS223" s="2" t="str">
        <f t="shared" si="408"/>
        <v/>
      </c>
      <c r="BT223" s="2" t="str">
        <f t="shared" si="409"/>
        <v/>
      </c>
      <c r="BU223" s="2" t="str">
        <f t="shared" si="410"/>
        <v/>
      </c>
      <c r="BV223" s="2" t="str">
        <f t="shared" si="411"/>
        <v/>
      </c>
      <c r="BW223" s="2" t="str">
        <f t="shared" si="412"/>
        <v/>
      </c>
      <c r="BX223" s="2" t="str">
        <f t="shared" si="413"/>
        <v/>
      </c>
      <c r="BY223" s="2" t="str">
        <f t="shared" si="414"/>
        <v/>
      </c>
      <c r="BZ223" s="2" t="str">
        <f t="shared" si="415"/>
        <v/>
      </c>
      <c r="CA223" s="2" t="str">
        <f t="shared" si="416"/>
        <v/>
      </c>
      <c r="CB223" s="2" t="str">
        <f t="shared" si="417"/>
        <v/>
      </c>
      <c r="CC223" s="2" t="str">
        <f t="shared" si="475"/>
        <v/>
      </c>
      <c r="CE223" s="2" t="str">
        <f t="shared" si="418"/>
        <v/>
      </c>
      <c r="CF223" s="2" t="str">
        <f t="shared" si="419"/>
        <v/>
      </c>
      <c r="CG223" s="2" t="str">
        <f t="shared" si="420"/>
        <v/>
      </c>
      <c r="CH223" s="2" t="str">
        <f t="shared" si="421"/>
        <v/>
      </c>
      <c r="CI223" s="2" t="str">
        <f t="shared" si="422"/>
        <v/>
      </c>
      <c r="CJ223" s="2" t="str">
        <f t="shared" si="423"/>
        <v/>
      </c>
      <c r="CK223" s="2" t="str">
        <f t="shared" si="424"/>
        <v/>
      </c>
      <c r="CL223" s="2" t="str">
        <f t="shared" si="425"/>
        <v/>
      </c>
      <c r="CM223" s="2" t="str">
        <f t="shared" si="426"/>
        <v/>
      </c>
      <c r="CN223" s="2" t="str">
        <f t="shared" si="427"/>
        <v/>
      </c>
      <c r="CO223" s="2" t="str">
        <f t="shared" si="428"/>
        <v/>
      </c>
      <c r="CP223" s="2" t="str">
        <f t="shared" si="429"/>
        <v/>
      </c>
      <c r="CQ223" s="2" t="str">
        <f t="shared" si="430"/>
        <v/>
      </c>
      <c r="CR223" s="2" t="str">
        <f t="shared" si="431"/>
        <v/>
      </c>
      <c r="CS223" s="2" t="str">
        <f t="shared" si="476"/>
        <v/>
      </c>
      <c r="CU223" s="2">
        <f t="shared" si="432"/>
        <v>23.912297349127364</v>
      </c>
      <c r="CV223" s="2">
        <f t="shared" si="433"/>
        <v>21.437897022525249</v>
      </c>
      <c r="CW223" s="2">
        <f t="shared" si="434"/>
        <v>13.382747389315611</v>
      </c>
      <c r="CX223" s="2">
        <f t="shared" si="435"/>
        <v>20.281084028764916</v>
      </c>
      <c r="CY223" s="2">
        <f t="shared" si="436"/>
        <v>24.468078563260541</v>
      </c>
      <c r="CZ223" s="2">
        <f t="shared" si="437"/>
        <v>28.231633520048483</v>
      </c>
      <c r="DA223" s="2">
        <f t="shared" si="438"/>
        <v>29.714196850770861</v>
      </c>
      <c r="DB223" s="2">
        <f t="shared" si="439"/>
        <v>25.931967259000082</v>
      </c>
      <c r="DC223" s="2">
        <f t="shared" si="440"/>
        <v>24.883525837213284</v>
      </c>
      <c r="DD223" s="2">
        <f t="shared" si="441"/>
        <v>26.188791041067141</v>
      </c>
      <c r="DE223" s="2">
        <f t="shared" si="442"/>
        <v>14.501892240289393</v>
      </c>
      <c r="DF223" s="2">
        <f t="shared" si="443"/>
        <v>27.147061706141812</v>
      </c>
      <c r="DG223" s="2">
        <f t="shared" si="444"/>
        <v>32.510899999999999</v>
      </c>
      <c r="DH223" s="2">
        <f t="shared" si="445"/>
        <v>39.937258580480538</v>
      </c>
      <c r="DI223" s="2">
        <f t="shared" si="445"/>
        <v>46.651645382402343</v>
      </c>
      <c r="DK223" s="2">
        <f t="shared" si="446"/>
        <v>38.59305120574335</v>
      </c>
      <c r="DL223" s="2">
        <f t="shared" si="446"/>
        <v>35.575852924986407</v>
      </c>
      <c r="DM223" s="2">
        <f t="shared" si="447"/>
        <v>35.244759171803395</v>
      </c>
      <c r="DN223" s="2">
        <f t="shared" si="448"/>
        <v>34.226210062248484</v>
      </c>
      <c r="DO223" s="2">
        <f t="shared" si="449"/>
        <v>37.625824522328813</v>
      </c>
      <c r="DP223" s="2">
        <f t="shared" si="450"/>
        <v>39.232705330990044</v>
      </c>
      <c r="DQ223" s="2">
        <f t="shared" si="451"/>
        <v>39.243412392648793</v>
      </c>
      <c r="DR223" s="2">
        <f t="shared" si="452"/>
        <v>38.849284512063299</v>
      </c>
      <c r="DS223" s="2">
        <f t="shared" si="453"/>
        <v>38.462577331088077</v>
      </c>
      <c r="DT223" s="2">
        <f t="shared" si="454"/>
        <v>40.234554669304799</v>
      </c>
      <c r="DU223" s="2">
        <f t="shared" si="455"/>
        <v>36.33064443653727</v>
      </c>
      <c r="DV223" s="2">
        <f t="shared" si="456"/>
        <v>35.634766557145753</v>
      </c>
      <c r="DW223" s="2">
        <f t="shared" si="457"/>
        <v>36.700377097048715</v>
      </c>
      <c r="DX223" s="2">
        <f t="shared" si="458"/>
        <v>40.091559120920699</v>
      </c>
      <c r="DY223" s="2">
        <f t="shared" si="458"/>
        <v>41.728944060998053</v>
      </c>
      <c r="EA223" s="2">
        <f t="shared" si="459"/>
        <v>0.99992137628556532</v>
      </c>
      <c r="EB223" s="2">
        <f t="shared" si="460"/>
        <v>0.99991947511863399</v>
      </c>
      <c r="EC223" s="2">
        <f t="shared" si="461"/>
        <v>0.99992415012254976</v>
      </c>
      <c r="ED223" s="2">
        <f t="shared" si="462"/>
        <v>0.99992709359417586</v>
      </c>
      <c r="EE223" s="2">
        <f t="shared" si="463"/>
        <v>0.99992754762097436</v>
      </c>
      <c r="EF223" s="2">
        <f t="shared" si="464"/>
        <v>0.99993116723085806</v>
      </c>
      <c r="EG223" s="2">
        <f t="shared" si="465"/>
        <v>0.9999316549723456</v>
      </c>
      <c r="EH223" s="2">
        <f t="shared" si="466"/>
        <v>0.99993196091354919</v>
      </c>
      <c r="EI223" s="2">
        <f t="shared" si="467"/>
        <v>0.99993797335389101</v>
      </c>
      <c r="EJ223" s="2">
        <f t="shared" si="468"/>
        <v>0.99993360451680846</v>
      </c>
      <c r="EK223" s="2">
        <f t="shared" si="469"/>
        <v>0.99992650365803881</v>
      </c>
      <c r="EL223" s="2">
        <f t="shared" si="470"/>
        <v>0.99991487012872649</v>
      </c>
      <c r="EM223" s="2">
        <f t="shared" si="471"/>
        <v>0.99991467820108537</v>
      </c>
      <c r="EN223" s="2">
        <f t="shared" si="472"/>
        <v>0.99992144802351868</v>
      </c>
      <c r="EO223" s="2">
        <f t="shared" si="472"/>
        <v>0.99991217601945626</v>
      </c>
    </row>
    <row r="224" spans="2:145" x14ac:dyDescent="0.25">
      <c r="B224" s="2">
        <v>197</v>
      </c>
      <c r="C224" s="43">
        <v>40.713999999999999</v>
      </c>
      <c r="D224" s="43">
        <v>41.482999999999997</v>
      </c>
      <c r="E224" s="43">
        <v>39.832999999999998</v>
      </c>
      <c r="F224" s="43">
        <v>37.232999999999997</v>
      </c>
      <c r="G224" s="43">
        <v>41.15</v>
      </c>
      <c r="H224" s="43">
        <v>41.883000000000003</v>
      </c>
      <c r="I224" s="43">
        <v>40.6</v>
      </c>
      <c r="J224" s="43">
        <v>41.832999999999998</v>
      </c>
      <c r="K224" s="43">
        <v>40.667000000000002</v>
      </c>
      <c r="L224" s="43">
        <v>42.216999999999999</v>
      </c>
      <c r="M224" s="43">
        <v>37.633000000000003</v>
      </c>
      <c r="N224" s="43">
        <v>36.982999999999997</v>
      </c>
      <c r="O224" s="43">
        <v>39.317</v>
      </c>
      <c r="P224" s="43">
        <v>43.183</v>
      </c>
      <c r="Q224" s="43">
        <v>43.683</v>
      </c>
      <c r="S224" s="4" t="e">
        <f t="shared" si="473"/>
        <v>#N/A</v>
      </c>
      <c r="T224" s="4" t="e">
        <f t="shared" si="361"/>
        <v>#N/A</v>
      </c>
      <c r="U224" s="4" t="e">
        <f t="shared" si="362"/>
        <v>#N/A</v>
      </c>
      <c r="V224" s="4" t="e">
        <f t="shared" si="363"/>
        <v>#N/A</v>
      </c>
      <c r="W224" s="4" t="e">
        <f t="shared" si="364"/>
        <v>#N/A</v>
      </c>
      <c r="X224" s="4" t="e">
        <f t="shared" si="365"/>
        <v>#N/A</v>
      </c>
      <c r="Y224" s="4" t="e">
        <f t="shared" si="366"/>
        <v>#N/A</v>
      </c>
      <c r="Z224" s="4" t="e">
        <f t="shared" si="367"/>
        <v>#N/A</v>
      </c>
      <c r="AA224" s="4" t="e">
        <f t="shared" si="368"/>
        <v>#N/A</v>
      </c>
      <c r="AB224" s="4" t="e">
        <f t="shared" si="369"/>
        <v>#N/A</v>
      </c>
      <c r="AC224" s="4" t="e">
        <f t="shared" si="370"/>
        <v>#N/A</v>
      </c>
      <c r="AD224" s="4" t="e">
        <f t="shared" si="371"/>
        <v>#N/A</v>
      </c>
      <c r="AE224" s="4" t="e">
        <f t="shared" si="372"/>
        <v>#N/A</v>
      </c>
      <c r="AF224" s="4" t="e">
        <f t="shared" si="375"/>
        <v>#N/A</v>
      </c>
      <c r="AG224" s="4" t="e">
        <f t="shared" si="474"/>
        <v>#N/A</v>
      </c>
      <c r="AI224" s="4">
        <f t="shared" si="376"/>
        <v>0</v>
      </c>
      <c r="AJ224" s="4">
        <f t="shared" si="377"/>
        <v>0</v>
      </c>
      <c r="AK224" s="4">
        <f t="shared" si="378"/>
        <v>0</v>
      </c>
      <c r="AL224" s="4">
        <f t="shared" si="379"/>
        <v>0</v>
      </c>
      <c r="AM224" s="4">
        <f t="shared" si="380"/>
        <v>0</v>
      </c>
      <c r="AN224" s="4">
        <f t="shared" si="381"/>
        <v>0</v>
      </c>
      <c r="AO224" s="4">
        <f t="shared" si="382"/>
        <v>0</v>
      </c>
      <c r="AP224" s="4">
        <f t="shared" si="383"/>
        <v>0</v>
      </c>
      <c r="AQ224" s="4">
        <f t="shared" si="384"/>
        <v>0</v>
      </c>
      <c r="AR224" s="4">
        <f t="shared" si="385"/>
        <v>0</v>
      </c>
      <c r="AS224" s="4">
        <f t="shared" si="386"/>
        <v>0</v>
      </c>
      <c r="AT224" s="4">
        <f t="shared" si="387"/>
        <v>0</v>
      </c>
      <c r="AU224" s="4">
        <f t="shared" si="388"/>
        <v>0</v>
      </c>
      <c r="AV224" s="4">
        <f t="shared" si="389"/>
        <v>0</v>
      </c>
      <c r="AW224" s="4">
        <f t="shared" si="389"/>
        <v>0</v>
      </c>
      <c r="AY224" s="2" t="e">
        <f t="shared" si="390"/>
        <v>#N/A</v>
      </c>
      <c r="AZ224" s="2" t="e">
        <f t="shared" si="391"/>
        <v>#N/A</v>
      </c>
      <c r="BA224" s="2" t="e">
        <f t="shared" si="392"/>
        <v>#N/A</v>
      </c>
      <c r="BB224" s="2" t="e">
        <f t="shared" si="393"/>
        <v>#N/A</v>
      </c>
      <c r="BC224" s="2" t="e">
        <f t="shared" si="394"/>
        <v>#N/A</v>
      </c>
      <c r="BD224" s="2" t="e">
        <f t="shared" si="395"/>
        <v>#N/A</v>
      </c>
      <c r="BE224" s="2" t="e">
        <f t="shared" si="396"/>
        <v>#N/A</v>
      </c>
      <c r="BF224" s="2" t="e">
        <f t="shared" si="397"/>
        <v>#N/A</v>
      </c>
      <c r="BG224" s="2" t="e">
        <f t="shared" si="398"/>
        <v>#N/A</v>
      </c>
      <c r="BH224" s="2" t="e">
        <f t="shared" si="399"/>
        <v>#N/A</v>
      </c>
      <c r="BI224" s="2" t="e">
        <f t="shared" si="400"/>
        <v>#N/A</v>
      </c>
      <c r="BJ224" s="2" t="e">
        <f t="shared" si="401"/>
        <v>#N/A</v>
      </c>
      <c r="BK224" s="2" t="e">
        <f t="shared" si="402"/>
        <v>#N/A</v>
      </c>
      <c r="BL224" s="2" t="e">
        <f t="shared" si="403"/>
        <v>#N/A</v>
      </c>
      <c r="BM224" s="2" t="e">
        <f t="shared" si="403"/>
        <v>#N/A</v>
      </c>
      <c r="BO224" s="2" t="str">
        <f t="shared" si="404"/>
        <v/>
      </c>
      <c r="BP224" s="2" t="str">
        <f t="shared" si="405"/>
        <v/>
      </c>
      <c r="BQ224" s="2" t="str">
        <f t="shared" si="406"/>
        <v/>
      </c>
      <c r="BR224" s="2" t="str">
        <f t="shared" si="407"/>
        <v/>
      </c>
      <c r="BS224" s="2" t="str">
        <f t="shared" si="408"/>
        <v/>
      </c>
      <c r="BT224" s="2" t="str">
        <f t="shared" si="409"/>
        <v/>
      </c>
      <c r="BU224" s="2" t="str">
        <f t="shared" si="410"/>
        <v/>
      </c>
      <c r="BV224" s="2" t="str">
        <f t="shared" si="411"/>
        <v/>
      </c>
      <c r="BW224" s="2" t="str">
        <f t="shared" si="412"/>
        <v/>
      </c>
      <c r="BX224" s="2" t="str">
        <f t="shared" si="413"/>
        <v/>
      </c>
      <c r="BY224" s="2" t="str">
        <f t="shared" si="414"/>
        <v/>
      </c>
      <c r="BZ224" s="2" t="str">
        <f t="shared" si="415"/>
        <v/>
      </c>
      <c r="CA224" s="2" t="str">
        <f t="shared" si="416"/>
        <v/>
      </c>
      <c r="CB224" s="2" t="str">
        <f t="shared" si="417"/>
        <v/>
      </c>
      <c r="CC224" s="2" t="str">
        <f t="shared" si="475"/>
        <v/>
      </c>
      <c r="CE224" s="2" t="str">
        <f t="shared" si="418"/>
        <v/>
      </c>
      <c r="CF224" s="2" t="str">
        <f t="shared" si="419"/>
        <v/>
      </c>
      <c r="CG224" s="2" t="str">
        <f t="shared" si="420"/>
        <v/>
      </c>
      <c r="CH224" s="2" t="str">
        <f t="shared" si="421"/>
        <v/>
      </c>
      <c r="CI224" s="2" t="str">
        <f t="shared" si="422"/>
        <v/>
      </c>
      <c r="CJ224" s="2" t="str">
        <f t="shared" si="423"/>
        <v/>
      </c>
      <c r="CK224" s="2" t="str">
        <f t="shared" si="424"/>
        <v/>
      </c>
      <c r="CL224" s="2" t="str">
        <f t="shared" si="425"/>
        <v/>
      </c>
      <c r="CM224" s="2" t="str">
        <f t="shared" si="426"/>
        <v/>
      </c>
      <c r="CN224" s="2" t="str">
        <f t="shared" si="427"/>
        <v/>
      </c>
      <c r="CO224" s="2" t="str">
        <f t="shared" si="428"/>
        <v/>
      </c>
      <c r="CP224" s="2" t="str">
        <f t="shared" si="429"/>
        <v/>
      </c>
      <c r="CQ224" s="2" t="str">
        <f t="shared" si="430"/>
        <v/>
      </c>
      <c r="CR224" s="2" t="str">
        <f t="shared" si="431"/>
        <v/>
      </c>
      <c r="CS224" s="2" t="str">
        <f t="shared" si="476"/>
        <v/>
      </c>
      <c r="CU224" s="2">
        <f t="shared" si="432"/>
        <v>23.638027141312037</v>
      </c>
      <c r="CV224" s="2">
        <f t="shared" si="433"/>
        <v>21.108037838741694</v>
      </c>
      <c r="CW224" s="2">
        <f t="shared" si="434"/>
        <v>13.015101130577364</v>
      </c>
      <c r="CX224" s="2">
        <f t="shared" si="435"/>
        <v>19.989964802659053</v>
      </c>
      <c r="CY224" s="2">
        <f t="shared" si="436"/>
        <v>24.179040357728482</v>
      </c>
      <c r="CZ224" s="2">
        <f t="shared" si="437"/>
        <v>27.959269190876014</v>
      </c>
      <c r="DA224" s="2">
        <f t="shared" si="438"/>
        <v>29.436609190357352</v>
      </c>
      <c r="DB224" s="2">
        <f t="shared" si="439"/>
        <v>25.616575573151636</v>
      </c>
      <c r="DC224" s="2">
        <f t="shared" si="440"/>
        <v>24.540182885104912</v>
      </c>
      <c r="DD224" s="2">
        <f t="shared" si="441"/>
        <v>25.866218566485422</v>
      </c>
      <c r="DE224" s="2">
        <f t="shared" si="442"/>
        <v>14.099049335388386</v>
      </c>
      <c r="DF224" s="2">
        <f t="shared" si="443"/>
        <v>26.878532071508779</v>
      </c>
      <c r="DG224" s="2">
        <f t="shared" si="444"/>
        <v>32.27000869565218</v>
      </c>
      <c r="DH224" s="2">
        <f t="shared" si="445"/>
        <v>39.751338334946787</v>
      </c>
      <c r="DI224" s="2">
        <f t="shared" si="445"/>
        <v>46.528161572473977</v>
      </c>
      <c r="DK224" s="2">
        <f t="shared" si="446"/>
        <v>38.45874312442831</v>
      </c>
      <c r="DL224" s="2">
        <f t="shared" si="446"/>
        <v>35.384132445985884</v>
      </c>
      <c r="DM224" s="2">
        <f t="shared" si="447"/>
        <v>35.084992966172123</v>
      </c>
      <c r="DN224" s="2">
        <f t="shared" si="448"/>
        <v>34.066586683145687</v>
      </c>
      <c r="DO224" s="2">
        <f t="shared" si="449"/>
        <v>37.463717720034069</v>
      </c>
      <c r="DP224" s="2">
        <f t="shared" si="450"/>
        <v>39.065395740521254</v>
      </c>
      <c r="DQ224" s="2">
        <f t="shared" si="451"/>
        <v>39.057687727187137</v>
      </c>
      <c r="DR224" s="2">
        <f t="shared" si="452"/>
        <v>38.658654129767783</v>
      </c>
      <c r="DS224" s="2">
        <f t="shared" si="453"/>
        <v>38.247530879461458</v>
      </c>
      <c r="DT224" s="2">
        <f t="shared" si="454"/>
        <v>40.045588740324952</v>
      </c>
      <c r="DU224" s="2">
        <f t="shared" si="455"/>
        <v>36.139973676760036</v>
      </c>
      <c r="DV224" s="2">
        <f t="shared" si="456"/>
        <v>35.452952341433836</v>
      </c>
      <c r="DW224" s="2">
        <f t="shared" si="457"/>
        <v>36.502138587910757</v>
      </c>
      <c r="DX224" s="2">
        <f t="shared" si="458"/>
        <v>39.913118671335276</v>
      </c>
      <c r="DY224" s="2">
        <f t="shared" si="458"/>
        <v>41.563779497747518</v>
      </c>
      <c r="EA224" s="2">
        <f t="shared" si="459"/>
        <v>0.99992829382413939</v>
      </c>
      <c r="EB224" s="2">
        <f t="shared" si="460"/>
        <v>0.99992655991501012</v>
      </c>
      <c r="EC224" s="2">
        <f t="shared" si="461"/>
        <v>0.99993082362792074</v>
      </c>
      <c r="ED224" s="2">
        <f t="shared" si="462"/>
        <v>0.99993350814108639</v>
      </c>
      <c r="EE224" s="2">
        <f t="shared" si="463"/>
        <v>0.999933922223744</v>
      </c>
      <c r="EF224" s="2">
        <f t="shared" si="464"/>
        <v>0.99993722338823077</v>
      </c>
      <c r="EG224" s="2">
        <f t="shared" si="465"/>
        <v>0.99993766821912333</v>
      </c>
      <c r="EH224" s="2">
        <f t="shared" si="466"/>
        <v>0.99993794724416563</v>
      </c>
      <c r="EI224" s="2">
        <f t="shared" si="467"/>
        <v>0.9999434307176831</v>
      </c>
      <c r="EJ224" s="2">
        <f t="shared" si="468"/>
        <v>0.99993944624588493</v>
      </c>
      <c r="EK224" s="2">
        <f t="shared" si="469"/>
        <v>0.99993297010600402</v>
      </c>
      <c r="EL224" s="2">
        <f t="shared" si="470"/>
        <v>0.9999223600530831</v>
      </c>
      <c r="EM224" s="2">
        <f t="shared" si="471"/>
        <v>0.99992218501036867</v>
      </c>
      <c r="EN224" s="2">
        <f t="shared" si="472"/>
        <v>0.99992835925083523</v>
      </c>
      <c r="EO224" s="2">
        <f t="shared" si="472"/>
        <v>0.99991990295883415</v>
      </c>
    </row>
    <row r="225" spans="1:147" x14ac:dyDescent="0.25">
      <c r="B225" s="2">
        <v>198</v>
      </c>
      <c r="C225" s="43">
        <v>41.094999999999999</v>
      </c>
      <c r="D225" s="43">
        <v>40.417000000000002</v>
      </c>
      <c r="E225" s="43">
        <v>38.716999999999999</v>
      </c>
      <c r="F225" s="43">
        <v>38</v>
      </c>
      <c r="G225" s="43">
        <v>40.633000000000003</v>
      </c>
      <c r="H225" s="43">
        <v>41.85</v>
      </c>
      <c r="I225" s="43">
        <v>41.55</v>
      </c>
      <c r="J225" s="43">
        <v>42.5</v>
      </c>
      <c r="K225" s="43">
        <v>41.116999999999997</v>
      </c>
      <c r="L225" s="43">
        <v>42.216999999999999</v>
      </c>
      <c r="M225" s="43">
        <v>37.982999999999997</v>
      </c>
      <c r="N225" s="43">
        <v>37.232999999999997</v>
      </c>
      <c r="O225" s="43">
        <v>38.799999999999997</v>
      </c>
      <c r="P225" s="43">
        <v>42.183</v>
      </c>
      <c r="Q225" s="43">
        <v>42.933</v>
      </c>
      <c r="S225" s="4" t="e">
        <f t="shared" si="473"/>
        <v>#N/A</v>
      </c>
      <c r="T225" s="4" t="e">
        <f t="shared" si="361"/>
        <v>#N/A</v>
      </c>
      <c r="U225" s="4" t="e">
        <f t="shared" si="362"/>
        <v>#N/A</v>
      </c>
      <c r="V225" s="4" t="e">
        <f t="shared" si="363"/>
        <v>#N/A</v>
      </c>
      <c r="W225" s="4" t="e">
        <f t="shared" si="364"/>
        <v>#N/A</v>
      </c>
      <c r="X225" s="4" t="e">
        <f t="shared" si="365"/>
        <v>#N/A</v>
      </c>
      <c r="Y225" s="4" t="e">
        <f t="shared" si="366"/>
        <v>#N/A</v>
      </c>
      <c r="Z225" s="4" t="e">
        <f t="shared" si="367"/>
        <v>#N/A</v>
      </c>
      <c r="AA225" s="4" t="e">
        <f t="shared" si="368"/>
        <v>#N/A</v>
      </c>
      <c r="AB225" s="4" t="e">
        <f t="shared" si="369"/>
        <v>#N/A</v>
      </c>
      <c r="AC225" s="4" t="e">
        <f t="shared" si="370"/>
        <v>#N/A</v>
      </c>
      <c r="AD225" s="4" t="e">
        <f t="shared" si="371"/>
        <v>#N/A</v>
      </c>
      <c r="AE225" s="4" t="e">
        <f t="shared" si="372"/>
        <v>#N/A</v>
      </c>
      <c r="AF225" s="4" t="e">
        <f t="shared" si="375"/>
        <v>#N/A</v>
      </c>
      <c r="AG225" s="4" t="e">
        <f t="shared" si="474"/>
        <v>#N/A</v>
      </c>
      <c r="AI225" s="4">
        <f t="shared" si="376"/>
        <v>0</v>
      </c>
      <c r="AJ225" s="4">
        <f t="shared" si="377"/>
        <v>0</v>
      </c>
      <c r="AK225" s="4">
        <f t="shared" si="378"/>
        <v>0</v>
      </c>
      <c r="AL225" s="4">
        <f t="shared" si="379"/>
        <v>0</v>
      </c>
      <c r="AM225" s="4">
        <f t="shared" si="380"/>
        <v>0</v>
      </c>
      <c r="AN225" s="4">
        <f t="shared" si="381"/>
        <v>0</v>
      </c>
      <c r="AO225" s="4">
        <f t="shared" si="382"/>
        <v>0</v>
      </c>
      <c r="AP225" s="4">
        <f t="shared" si="383"/>
        <v>0</v>
      </c>
      <c r="AQ225" s="4">
        <f t="shared" si="384"/>
        <v>0</v>
      </c>
      <c r="AR225" s="4">
        <f t="shared" si="385"/>
        <v>0</v>
      </c>
      <c r="AS225" s="4">
        <f t="shared" si="386"/>
        <v>0</v>
      </c>
      <c r="AT225" s="4">
        <f t="shared" si="387"/>
        <v>0</v>
      </c>
      <c r="AU225" s="4">
        <f t="shared" si="388"/>
        <v>0</v>
      </c>
      <c r="AV225" s="4">
        <f t="shared" si="389"/>
        <v>0</v>
      </c>
      <c r="AW225" s="4">
        <f t="shared" si="389"/>
        <v>0</v>
      </c>
      <c r="AY225" s="2" t="e">
        <f t="shared" si="390"/>
        <v>#N/A</v>
      </c>
      <c r="AZ225" s="2" t="e">
        <f t="shared" si="391"/>
        <v>#N/A</v>
      </c>
      <c r="BA225" s="2" t="e">
        <f t="shared" si="392"/>
        <v>#N/A</v>
      </c>
      <c r="BB225" s="2" t="e">
        <f t="shared" si="393"/>
        <v>#N/A</v>
      </c>
      <c r="BC225" s="2" t="e">
        <f t="shared" si="394"/>
        <v>#N/A</v>
      </c>
      <c r="BD225" s="2" t="e">
        <f t="shared" si="395"/>
        <v>#N/A</v>
      </c>
      <c r="BE225" s="2" t="e">
        <f t="shared" si="396"/>
        <v>#N/A</v>
      </c>
      <c r="BF225" s="2" t="e">
        <f t="shared" si="397"/>
        <v>#N/A</v>
      </c>
      <c r="BG225" s="2" t="e">
        <f t="shared" si="398"/>
        <v>#N/A</v>
      </c>
      <c r="BH225" s="2" t="e">
        <f t="shared" si="399"/>
        <v>#N/A</v>
      </c>
      <c r="BI225" s="2" t="e">
        <f t="shared" si="400"/>
        <v>#N/A</v>
      </c>
      <c r="BJ225" s="2" t="e">
        <f t="shared" si="401"/>
        <v>#N/A</v>
      </c>
      <c r="BK225" s="2" t="e">
        <f t="shared" si="402"/>
        <v>#N/A</v>
      </c>
      <c r="BL225" s="2" t="e">
        <f t="shared" si="403"/>
        <v>#N/A</v>
      </c>
      <c r="BM225" s="2" t="e">
        <f t="shared" si="403"/>
        <v>#N/A</v>
      </c>
      <c r="BO225" s="2" t="str">
        <f t="shared" si="404"/>
        <v/>
      </c>
      <c r="BP225" s="2" t="str">
        <f t="shared" si="405"/>
        <v/>
      </c>
      <c r="BQ225" s="2" t="str">
        <f t="shared" si="406"/>
        <v/>
      </c>
      <c r="BR225" s="2" t="str">
        <f t="shared" si="407"/>
        <v/>
      </c>
      <c r="BS225" s="2" t="str">
        <f t="shared" si="408"/>
        <v/>
      </c>
      <c r="BT225" s="2" t="str">
        <f t="shared" si="409"/>
        <v/>
      </c>
      <c r="BU225" s="2" t="str">
        <f t="shared" si="410"/>
        <v/>
      </c>
      <c r="BV225" s="2" t="str">
        <f t="shared" si="411"/>
        <v/>
      </c>
      <c r="BW225" s="2" t="str">
        <f t="shared" si="412"/>
        <v/>
      </c>
      <c r="BX225" s="2" t="str">
        <f t="shared" si="413"/>
        <v/>
      </c>
      <c r="BY225" s="2" t="str">
        <f t="shared" si="414"/>
        <v/>
      </c>
      <c r="BZ225" s="2" t="str">
        <f t="shared" si="415"/>
        <v/>
      </c>
      <c r="CA225" s="2" t="str">
        <f t="shared" si="416"/>
        <v/>
      </c>
      <c r="CB225" s="2" t="str">
        <f t="shared" si="417"/>
        <v/>
      </c>
      <c r="CC225" s="2" t="str">
        <f t="shared" si="475"/>
        <v/>
      </c>
      <c r="CE225" s="2" t="str">
        <f t="shared" si="418"/>
        <v/>
      </c>
      <c r="CF225" s="2" t="str">
        <f t="shared" si="419"/>
        <v/>
      </c>
      <c r="CG225" s="2" t="str">
        <f t="shared" si="420"/>
        <v/>
      </c>
      <c r="CH225" s="2" t="str">
        <f t="shared" si="421"/>
        <v/>
      </c>
      <c r="CI225" s="2" t="str">
        <f t="shared" si="422"/>
        <v/>
      </c>
      <c r="CJ225" s="2" t="str">
        <f t="shared" si="423"/>
        <v/>
      </c>
      <c r="CK225" s="2" t="str">
        <f t="shared" si="424"/>
        <v/>
      </c>
      <c r="CL225" s="2" t="str">
        <f t="shared" si="425"/>
        <v/>
      </c>
      <c r="CM225" s="2" t="str">
        <f t="shared" si="426"/>
        <v/>
      </c>
      <c r="CN225" s="2" t="str">
        <f t="shared" si="427"/>
        <v/>
      </c>
      <c r="CO225" s="2" t="str">
        <f t="shared" si="428"/>
        <v/>
      </c>
      <c r="CP225" s="2" t="str">
        <f t="shared" si="429"/>
        <v/>
      </c>
      <c r="CQ225" s="2" t="str">
        <f t="shared" si="430"/>
        <v/>
      </c>
      <c r="CR225" s="2" t="str">
        <f t="shared" si="431"/>
        <v/>
      </c>
      <c r="CS225" s="2" t="str">
        <f t="shared" si="476"/>
        <v/>
      </c>
      <c r="CU225" s="2">
        <f t="shared" si="432"/>
        <v>23.36375693349671</v>
      </c>
      <c r="CV225" s="2">
        <f t="shared" si="433"/>
        <v>20.778178654958154</v>
      </c>
      <c r="CW225" s="2">
        <f t="shared" si="434"/>
        <v>12.647454871839116</v>
      </c>
      <c r="CX225" s="2">
        <f t="shared" si="435"/>
        <v>19.698845576553197</v>
      </c>
      <c r="CY225" s="2">
        <f t="shared" si="436"/>
        <v>23.890002152196416</v>
      </c>
      <c r="CZ225" s="2">
        <f t="shared" si="437"/>
        <v>27.686904861703553</v>
      </c>
      <c r="DA225" s="2">
        <f t="shared" si="438"/>
        <v>29.159021529943843</v>
      </c>
      <c r="DB225" s="2">
        <f t="shared" si="439"/>
        <v>25.301183887303189</v>
      </c>
      <c r="DC225" s="2">
        <f t="shared" si="440"/>
        <v>24.196839932996554</v>
      </c>
      <c r="DD225" s="2">
        <f t="shared" si="441"/>
        <v>25.543646091903703</v>
      </c>
      <c r="DE225" s="2">
        <f t="shared" si="442"/>
        <v>13.696206430487379</v>
      </c>
      <c r="DF225" s="2">
        <f t="shared" si="443"/>
        <v>26.610002436875746</v>
      </c>
      <c r="DG225" s="2">
        <f t="shared" si="444"/>
        <v>32.029117391304354</v>
      </c>
      <c r="DH225" s="2">
        <f t="shared" si="445"/>
        <v>39.565418089413036</v>
      </c>
      <c r="DI225" s="2">
        <f t="shared" si="445"/>
        <v>46.40467776254561</v>
      </c>
      <c r="DK225" s="2">
        <f t="shared" si="446"/>
        <v>38.324435043113269</v>
      </c>
      <c r="DL225" s="2">
        <f t="shared" si="446"/>
        <v>35.192411966985368</v>
      </c>
      <c r="DM225" s="2">
        <f t="shared" si="447"/>
        <v>34.925226760540852</v>
      </c>
      <c r="DN225" s="2">
        <f t="shared" si="448"/>
        <v>33.90696330404289</v>
      </c>
      <c r="DO225" s="2">
        <f t="shared" si="449"/>
        <v>37.301610917739318</v>
      </c>
      <c r="DP225" s="2">
        <f t="shared" si="450"/>
        <v>38.898086150052457</v>
      </c>
      <c r="DQ225" s="2">
        <f t="shared" si="451"/>
        <v>38.871963061725481</v>
      </c>
      <c r="DR225" s="2">
        <f t="shared" si="452"/>
        <v>38.468023747472266</v>
      </c>
      <c r="DS225" s="2">
        <f t="shared" si="453"/>
        <v>38.032484427834831</v>
      </c>
      <c r="DT225" s="2">
        <f t="shared" si="454"/>
        <v>39.856622811345105</v>
      </c>
      <c r="DU225" s="2">
        <f t="shared" si="455"/>
        <v>35.949302916982802</v>
      </c>
      <c r="DV225" s="2">
        <f t="shared" si="456"/>
        <v>35.271138125721919</v>
      </c>
      <c r="DW225" s="2">
        <f t="shared" si="457"/>
        <v>36.303900078772791</v>
      </c>
      <c r="DX225" s="2">
        <f t="shared" si="458"/>
        <v>39.734678221749846</v>
      </c>
      <c r="DY225" s="2">
        <f t="shared" si="458"/>
        <v>41.398614934496976</v>
      </c>
      <c r="EA225" s="2">
        <f t="shared" si="459"/>
        <v>0.99993460277775137</v>
      </c>
      <c r="EB225" s="2">
        <f t="shared" si="460"/>
        <v>0.99993302141363494</v>
      </c>
      <c r="EC225" s="2">
        <f t="shared" si="461"/>
        <v>0.9999369100148221</v>
      </c>
      <c r="ED225" s="2">
        <f t="shared" si="462"/>
        <v>0.99993935834915404</v>
      </c>
      <c r="EE225" s="2">
        <f t="shared" si="463"/>
        <v>0.99993973600143138</v>
      </c>
      <c r="EF225" s="2">
        <f t="shared" si="464"/>
        <v>0.99994274673336081</v>
      </c>
      <c r="EG225" s="2">
        <f t="shared" si="465"/>
        <v>0.99994315242842247</v>
      </c>
      <c r="EH225" s="2">
        <f t="shared" si="466"/>
        <v>0.99994340690507055</v>
      </c>
      <c r="EI225" s="2">
        <f t="shared" si="467"/>
        <v>0.99994840794455375</v>
      </c>
      <c r="EJ225" s="2">
        <f t="shared" si="468"/>
        <v>0.99994477402563531</v>
      </c>
      <c r="EK225" s="2">
        <f t="shared" si="469"/>
        <v>0.99993886764956208</v>
      </c>
      <c r="EL225" s="2">
        <f t="shared" si="470"/>
        <v>0.99992919104311528</v>
      </c>
      <c r="EM225" s="2">
        <f t="shared" si="471"/>
        <v>0.99992903140007872</v>
      </c>
      <c r="EN225" s="2">
        <f t="shared" si="472"/>
        <v>0.99993466244835971</v>
      </c>
      <c r="EO225" s="2">
        <f t="shared" si="472"/>
        <v>0.99992695011542487</v>
      </c>
    </row>
    <row r="226" spans="1:147" x14ac:dyDescent="0.25">
      <c r="B226" s="2">
        <v>199</v>
      </c>
      <c r="C226" s="43">
        <v>42.048000000000002</v>
      </c>
      <c r="D226" s="43">
        <v>38.982999999999997</v>
      </c>
      <c r="E226" s="43">
        <v>38.417000000000002</v>
      </c>
      <c r="F226" s="43">
        <v>38.183</v>
      </c>
      <c r="G226" s="43">
        <v>40.616999999999997</v>
      </c>
      <c r="H226" s="43">
        <v>42.533000000000001</v>
      </c>
      <c r="I226" s="43">
        <v>42.15</v>
      </c>
      <c r="J226" s="43">
        <v>42.817</v>
      </c>
      <c r="K226" s="43">
        <v>41.817</v>
      </c>
      <c r="L226" s="43">
        <v>42.332999999999998</v>
      </c>
      <c r="M226" s="43">
        <v>37.683</v>
      </c>
      <c r="N226" s="43">
        <v>36.982999999999997</v>
      </c>
      <c r="O226" s="43">
        <v>38.4</v>
      </c>
      <c r="P226" s="43">
        <v>41.8</v>
      </c>
      <c r="Q226" s="43">
        <v>42.05</v>
      </c>
      <c r="S226" s="4" t="e">
        <f t="shared" si="473"/>
        <v>#N/A</v>
      </c>
      <c r="T226" s="4" t="e">
        <f t="shared" si="361"/>
        <v>#N/A</v>
      </c>
      <c r="U226" s="4" t="e">
        <f t="shared" si="362"/>
        <v>#N/A</v>
      </c>
      <c r="V226" s="4" t="e">
        <f t="shared" si="363"/>
        <v>#N/A</v>
      </c>
      <c r="W226" s="4" t="e">
        <f t="shared" si="364"/>
        <v>#N/A</v>
      </c>
      <c r="X226" s="4" t="e">
        <f t="shared" si="365"/>
        <v>#N/A</v>
      </c>
      <c r="Y226" s="4" t="e">
        <f t="shared" si="366"/>
        <v>#N/A</v>
      </c>
      <c r="Z226" s="4" t="e">
        <f t="shared" si="367"/>
        <v>#N/A</v>
      </c>
      <c r="AA226" s="4" t="e">
        <f t="shared" si="368"/>
        <v>#N/A</v>
      </c>
      <c r="AB226" s="4" t="e">
        <f t="shared" si="369"/>
        <v>#N/A</v>
      </c>
      <c r="AC226" s="4" t="e">
        <f t="shared" si="370"/>
        <v>#N/A</v>
      </c>
      <c r="AD226" s="4" t="e">
        <f t="shared" si="371"/>
        <v>#N/A</v>
      </c>
      <c r="AE226" s="4" t="e">
        <f t="shared" si="372"/>
        <v>#N/A</v>
      </c>
      <c r="AF226" s="4" t="e">
        <f t="shared" si="375"/>
        <v>#N/A</v>
      </c>
      <c r="AG226" s="4" t="e">
        <f t="shared" si="474"/>
        <v>#N/A</v>
      </c>
      <c r="AI226" s="4">
        <f t="shared" si="376"/>
        <v>0</v>
      </c>
      <c r="AJ226" s="4">
        <f t="shared" si="377"/>
        <v>0</v>
      </c>
      <c r="AK226" s="4">
        <f t="shared" si="378"/>
        <v>0</v>
      </c>
      <c r="AL226" s="4">
        <f t="shared" si="379"/>
        <v>0</v>
      </c>
      <c r="AM226" s="4">
        <f t="shared" si="380"/>
        <v>0</v>
      </c>
      <c r="AN226" s="4">
        <f t="shared" si="381"/>
        <v>0</v>
      </c>
      <c r="AO226" s="4">
        <f t="shared" si="382"/>
        <v>0</v>
      </c>
      <c r="AP226" s="4">
        <f t="shared" si="383"/>
        <v>0</v>
      </c>
      <c r="AQ226" s="4">
        <f t="shared" si="384"/>
        <v>0</v>
      </c>
      <c r="AR226" s="4">
        <f t="shared" si="385"/>
        <v>0</v>
      </c>
      <c r="AS226" s="4">
        <f t="shared" si="386"/>
        <v>0</v>
      </c>
      <c r="AT226" s="4">
        <f t="shared" si="387"/>
        <v>0</v>
      </c>
      <c r="AU226" s="4">
        <f t="shared" si="388"/>
        <v>0</v>
      </c>
      <c r="AV226" s="4">
        <f t="shared" si="389"/>
        <v>0</v>
      </c>
      <c r="AW226" s="4">
        <f t="shared" si="389"/>
        <v>0</v>
      </c>
      <c r="AY226" s="2" t="e">
        <f t="shared" si="390"/>
        <v>#N/A</v>
      </c>
      <c r="AZ226" s="2" t="e">
        <f t="shared" si="391"/>
        <v>#N/A</v>
      </c>
      <c r="BA226" s="2" t="e">
        <f t="shared" si="392"/>
        <v>#N/A</v>
      </c>
      <c r="BB226" s="2" t="e">
        <f t="shared" si="393"/>
        <v>#N/A</v>
      </c>
      <c r="BC226" s="2" t="e">
        <f t="shared" si="394"/>
        <v>#N/A</v>
      </c>
      <c r="BD226" s="2" t="e">
        <f t="shared" si="395"/>
        <v>#N/A</v>
      </c>
      <c r="BE226" s="2" t="e">
        <f t="shared" si="396"/>
        <v>#N/A</v>
      </c>
      <c r="BF226" s="2" t="e">
        <f t="shared" si="397"/>
        <v>#N/A</v>
      </c>
      <c r="BG226" s="2" t="e">
        <f t="shared" si="398"/>
        <v>#N/A</v>
      </c>
      <c r="BH226" s="2" t="e">
        <f t="shared" si="399"/>
        <v>#N/A</v>
      </c>
      <c r="BI226" s="2" t="e">
        <f t="shared" si="400"/>
        <v>#N/A</v>
      </c>
      <c r="BJ226" s="2" t="e">
        <f t="shared" si="401"/>
        <v>#N/A</v>
      </c>
      <c r="BK226" s="2" t="e">
        <f t="shared" si="402"/>
        <v>#N/A</v>
      </c>
      <c r="BL226" s="2" t="e">
        <f t="shared" si="403"/>
        <v>#N/A</v>
      </c>
      <c r="BM226" s="2" t="e">
        <f t="shared" si="403"/>
        <v>#N/A</v>
      </c>
      <c r="BO226" s="2" t="str">
        <f t="shared" si="404"/>
        <v/>
      </c>
      <c r="BP226" s="2" t="str">
        <f t="shared" si="405"/>
        <v/>
      </c>
      <c r="BQ226" s="2" t="str">
        <f t="shared" si="406"/>
        <v/>
      </c>
      <c r="BR226" s="2" t="str">
        <f t="shared" si="407"/>
        <v/>
      </c>
      <c r="BS226" s="2" t="str">
        <f t="shared" si="408"/>
        <v/>
      </c>
      <c r="BT226" s="2" t="str">
        <f t="shared" si="409"/>
        <v/>
      </c>
      <c r="BU226" s="2" t="str">
        <f t="shared" si="410"/>
        <v/>
      </c>
      <c r="BV226" s="2" t="str">
        <f t="shared" si="411"/>
        <v/>
      </c>
      <c r="BW226" s="2" t="str">
        <f t="shared" si="412"/>
        <v/>
      </c>
      <c r="BX226" s="2" t="str">
        <f t="shared" si="413"/>
        <v/>
      </c>
      <c r="BY226" s="2" t="str">
        <f t="shared" si="414"/>
        <v/>
      </c>
      <c r="BZ226" s="2" t="str">
        <f t="shared" si="415"/>
        <v/>
      </c>
      <c r="CA226" s="2" t="str">
        <f t="shared" si="416"/>
        <v/>
      </c>
      <c r="CB226" s="2" t="str">
        <f t="shared" si="417"/>
        <v/>
      </c>
      <c r="CC226" s="2" t="str">
        <f t="shared" si="475"/>
        <v/>
      </c>
      <c r="CE226" s="2" t="str">
        <f t="shared" si="418"/>
        <v/>
      </c>
      <c r="CF226" s="2" t="str">
        <f t="shared" si="419"/>
        <v/>
      </c>
      <c r="CG226" s="2" t="str">
        <f t="shared" si="420"/>
        <v/>
      </c>
      <c r="CH226" s="2" t="str">
        <f t="shared" si="421"/>
        <v/>
      </c>
      <c r="CI226" s="2" t="str">
        <f t="shared" si="422"/>
        <v/>
      </c>
      <c r="CJ226" s="2" t="str">
        <f t="shared" si="423"/>
        <v/>
      </c>
      <c r="CK226" s="2" t="str">
        <f t="shared" si="424"/>
        <v/>
      </c>
      <c r="CL226" s="2" t="str">
        <f t="shared" si="425"/>
        <v/>
      </c>
      <c r="CM226" s="2" t="str">
        <f t="shared" si="426"/>
        <v/>
      </c>
      <c r="CN226" s="2" t="str">
        <f t="shared" si="427"/>
        <v/>
      </c>
      <c r="CO226" s="2" t="str">
        <f t="shared" si="428"/>
        <v/>
      </c>
      <c r="CP226" s="2" t="str">
        <f t="shared" si="429"/>
        <v/>
      </c>
      <c r="CQ226" s="2" t="str">
        <f t="shared" si="430"/>
        <v/>
      </c>
      <c r="CR226" s="2" t="str">
        <f t="shared" si="431"/>
        <v/>
      </c>
      <c r="CS226" s="2" t="str">
        <f t="shared" si="476"/>
        <v/>
      </c>
      <c r="CU226" s="2">
        <f t="shared" si="432"/>
        <v>23.08948672568139</v>
      </c>
      <c r="CV226" s="2">
        <f t="shared" si="433"/>
        <v>20.448319471174599</v>
      </c>
      <c r="CW226" s="2">
        <f t="shared" si="434"/>
        <v>12.279808613100883</v>
      </c>
      <c r="CX226" s="2">
        <f t="shared" si="435"/>
        <v>19.407726350447334</v>
      </c>
      <c r="CY226" s="2">
        <f t="shared" si="436"/>
        <v>23.600963946664358</v>
      </c>
      <c r="CZ226" s="2">
        <f t="shared" si="437"/>
        <v>27.414540532531085</v>
      </c>
      <c r="DA226" s="2">
        <f t="shared" si="438"/>
        <v>28.881433869530326</v>
      </c>
      <c r="DB226" s="2">
        <f t="shared" si="439"/>
        <v>24.985792201454736</v>
      </c>
      <c r="DC226" s="2">
        <f t="shared" si="440"/>
        <v>23.853496980888181</v>
      </c>
      <c r="DD226" s="2">
        <f t="shared" si="441"/>
        <v>25.221073617321991</v>
      </c>
      <c r="DE226" s="2">
        <f t="shared" si="442"/>
        <v>13.293363525586358</v>
      </c>
      <c r="DF226" s="2">
        <f t="shared" si="443"/>
        <v>26.341472802242713</v>
      </c>
      <c r="DG226" s="2">
        <f t="shared" si="444"/>
        <v>31.788226086956527</v>
      </c>
      <c r="DH226" s="2">
        <f t="shared" si="445"/>
        <v>39.379497843879285</v>
      </c>
      <c r="DI226" s="2">
        <f t="shared" si="445"/>
        <v>46.281193952617244</v>
      </c>
      <c r="DK226" s="2">
        <f t="shared" si="446"/>
        <v>38.190126961798228</v>
      </c>
      <c r="DL226" s="2">
        <f t="shared" si="446"/>
        <v>35.000691487984852</v>
      </c>
      <c r="DM226" s="2">
        <f t="shared" si="447"/>
        <v>34.765460554909581</v>
      </c>
      <c r="DN226" s="2">
        <f t="shared" si="448"/>
        <v>33.747339924940093</v>
      </c>
      <c r="DO226" s="2">
        <f t="shared" si="449"/>
        <v>37.139504115444566</v>
      </c>
      <c r="DP226" s="2">
        <f t="shared" si="450"/>
        <v>38.73077655958366</v>
      </c>
      <c r="DQ226" s="2">
        <f t="shared" si="451"/>
        <v>38.686238396263825</v>
      </c>
      <c r="DR226" s="2">
        <f t="shared" si="452"/>
        <v>38.277393365176749</v>
      </c>
      <c r="DS226" s="2">
        <f t="shared" si="453"/>
        <v>37.817437976208211</v>
      </c>
      <c r="DT226" s="2">
        <f t="shared" si="454"/>
        <v>39.667656882365257</v>
      </c>
      <c r="DU226" s="2">
        <f t="shared" si="455"/>
        <v>35.758632157205568</v>
      </c>
      <c r="DV226" s="2">
        <f t="shared" si="456"/>
        <v>35.089323910010002</v>
      </c>
      <c r="DW226" s="2">
        <f t="shared" si="457"/>
        <v>36.105661569634833</v>
      </c>
      <c r="DX226" s="2">
        <f t="shared" si="458"/>
        <v>39.556237772164415</v>
      </c>
      <c r="DY226" s="2">
        <f t="shared" si="458"/>
        <v>41.233450371246441</v>
      </c>
      <c r="EA226" s="2">
        <f t="shared" si="459"/>
        <v>0.99994035668124304</v>
      </c>
      <c r="EB226" s="2">
        <f t="shared" si="460"/>
        <v>0.99993891444322935</v>
      </c>
      <c r="EC226" s="2">
        <f t="shared" si="461"/>
        <v>0.99994246093025008</v>
      </c>
      <c r="ED226" s="2">
        <f t="shared" si="462"/>
        <v>0.99994469386200913</v>
      </c>
      <c r="EE226" s="2">
        <f t="shared" si="463"/>
        <v>0.99994503828864378</v>
      </c>
      <c r="EF226" s="2">
        <f t="shared" si="464"/>
        <v>0.99994778413719032</v>
      </c>
      <c r="EG226" s="2">
        <f t="shared" si="465"/>
        <v>0.9999481541391988</v>
      </c>
      <c r="EH226" s="2">
        <f t="shared" si="466"/>
        <v>0.99994838622697679</v>
      </c>
      <c r="EI226" s="2">
        <f t="shared" si="467"/>
        <v>0.99995294727261053</v>
      </c>
      <c r="EJ226" s="2">
        <f t="shared" si="468"/>
        <v>0.99994963306801798</v>
      </c>
      <c r="EK226" s="2">
        <f t="shared" si="469"/>
        <v>0.99994424633386725</v>
      </c>
      <c r="EL226" s="2">
        <f t="shared" si="470"/>
        <v>0.99993542106144362</v>
      </c>
      <c r="EM226" s="2">
        <f t="shared" si="471"/>
        <v>0.99993527546344763</v>
      </c>
      <c r="EN226" s="2">
        <f t="shared" si="472"/>
        <v>0.99994041110211074</v>
      </c>
      <c r="EO226" s="2">
        <f t="shared" si="472"/>
        <v>0.9999333772852298</v>
      </c>
    </row>
    <row r="227" spans="1:147" ht="15.75" thickBot="1" x14ac:dyDescent="0.3">
      <c r="B227" s="2">
        <v>200</v>
      </c>
      <c r="C227" s="43">
        <v>41.143000000000001</v>
      </c>
      <c r="D227" s="43">
        <v>39.767000000000003</v>
      </c>
      <c r="E227" s="43">
        <v>37.582999999999998</v>
      </c>
      <c r="F227" s="43">
        <v>37.15</v>
      </c>
      <c r="G227" s="43">
        <v>39.65</v>
      </c>
      <c r="H227" s="43">
        <v>41.65</v>
      </c>
      <c r="I227" s="43">
        <v>40.933</v>
      </c>
      <c r="J227" s="43">
        <v>42.3</v>
      </c>
      <c r="K227" s="43">
        <v>40.832999999999998</v>
      </c>
      <c r="L227" s="43">
        <v>42.1</v>
      </c>
      <c r="M227" s="43">
        <v>38.417000000000002</v>
      </c>
      <c r="N227" s="43">
        <v>38.133000000000003</v>
      </c>
      <c r="O227" s="43">
        <v>39.332999999999998</v>
      </c>
      <c r="P227" s="43">
        <v>41.466999999999999</v>
      </c>
      <c r="Q227" s="43">
        <v>43.517000000000003</v>
      </c>
      <c r="S227" s="4" t="e">
        <f t="shared" si="473"/>
        <v>#N/A</v>
      </c>
      <c r="T227" s="4" t="e">
        <f t="shared" si="361"/>
        <v>#N/A</v>
      </c>
      <c r="U227" s="4" t="e">
        <f t="shared" si="362"/>
        <v>#N/A</v>
      </c>
      <c r="V227" s="4" t="e">
        <f t="shared" si="363"/>
        <v>#N/A</v>
      </c>
      <c r="W227" s="4" t="e">
        <f t="shared" si="364"/>
        <v>#N/A</v>
      </c>
      <c r="X227" s="4" t="e">
        <f t="shared" si="365"/>
        <v>#N/A</v>
      </c>
      <c r="Y227" s="4" t="e">
        <f t="shared" si="366"/>
        <v>#N/A</v>
      </c>
      <c r="Z227" s="4" t="e">
        <f t="shared" si="367"/>
        <v>#N/A</v>
      </c>
      <c r="AA227" s="4" t="e">
        <f t="shared" si="368"/>
        <v>#N/A</v>
      </c>
      <c r="AB227" s="4" t="e">
        <f t="shared" si="369"/>
        <v>#N/A</v>
      </c>
      <c r="AC227" s="4" t="e">
        <f t="shared" si="370"/>
        <v>#N/A</v>
      </c>
      <c r="AD227" s="4" t="e">
        <f t="shared" si="371"/>
        <v>#N/A</v>
      </c>
      <c r="AE227" s="4" t="e">
        <f t="shared" si="372"/>
        <v>#N/A</v>
      </c>
      <c r="AF227" s="4" t="e">
        <f t="shared" si="375"/>
        <v>#N/A</v>
      </c>
      <c r="AG227" s="4" t="e">
        <f t="shared" si="474"/>
        <v>#N/A</v>
      </c>
      <c r="AI227" s="4">
        <f t="shared" si="376"/>
        <v>0</v>
      </c>
      <c r="AJ227" s="4">
        <f t="shared" si="377"/>
        <v>0</v>
      </c>
      <c r="AK227" s="4">
        <f t="shared" si="378"/>
        <v>0</v>
      </c>
      <c r="AL227" s="4">
        <f t="shared" si="379"/>
        <v>0</v>
      </c>
      <c r="AM227" s="4">
        <f t="shared" si="380"/>
        <v>0</v>
      </c>
      <c r="AN227" s="4">
        <f t="shared" si="381"/>
        <v>0</v>
      </c>
      <c r="AO227" s="4">
        <f t="shared" si="382"/>
        <v>0</v>
      </c>
      <c r="AP227" s="4">
        <f t="shared" si="383"/>
        <v>0</v>
      </c>
      <c r="AQ227" s="4">
        <f t="shared" si="384"/>
        <v>0</v>
      </c>
      <c r="AR227" s="4">
        <f t="shared" si="385"/>
        <v>0</v>
      </c>
      <c r="AS227" s="4">
        <f t="shared" si="386"/>
        <v>0</v>
      </c>
      <c r="AT227" s="4">
        <f t="shared" si="387"/>
        <v>0</v>
      </c>
      <c r="AU227" s="4">
        <f t="shared" si="388"/>
        <v>0</v>
      </c>
      <c r="AV227" s="4">
        <f t="shared" si="389"/>
        <v>0</v>
      </c>
      <c r="AW227" s="4">
        <f t="shared" si="389"/>
        <v>0</v>
      </c>
      <c r="AY227" s="2" t="e">
        <f t="shared" si="390"/>
        <v>#N/A</v>
      </c>
      <c r="AZ227" s="2" t="e">
        <f t="shared" si="391"/>
        <v>#N/A</v>
      </c>
      <c r="BA227" s="2" t="e">
        <f t="shared" si="392"/>
        <v>#N/A</v>
      </c>
      <c r="BB227" s="2" t="e">
        <f t="shared" si="393"/>
        <v>#N/A</v>
      </c>
      <c r="BC227" s="2" t="e">
        <f t="shared" si="394"/>
        <v>#N/A</v>
      </c>
      <c r="BD227" s="2" t="e">
        <f t="shared" si="395"/>
        <v>#N/A</v>
      </c>
      <c r="BE227" s="2" t="e">
        <f t="shared" si="396"/>
        <v>#N/A</v>
      </c>
      <c r="BF227" s="2" t="e">
        <f t="shared" si="397"/>
        <v>#N/A</v>
      </c>
      <c r="BG227" s="2" t="e">
        <f t="shared" si="398"/>
        <v>#N/A</v>
      </c>
      <c r="BH227" s="2" t="e">
        <f t="shared" si="399"/>
        <v>#N/A</v>
      </c>
      <c r="BI227" s="2" t="e">
        <f t="shared" si="400"/>
        <v>#N/A</v>
      </c>
      <c r="BJ227" s="2" t="e">
        <f t="shared" si="401"/>
        <v>#N/A</v>
      </c>
      <c r="BK227" s="2" t="e">
        <f t="shared" si="402"/>
        <v>#N/A</v>
      </c>
      <c r="BL227" s="2" t="e">
        <f t="shared" si="403"/>
        <v>#N/A</v>
      </c>
      <c r="BM227" s="2" t="e">
        <f t="shared" si="403"/>
        <v>#N/A</v>
      </c>
      <c r="BO227" s="2" t="str">
        <f t="shared" si="404"/>
        <v/>
      </c>
      <c r="BP227" s="2" t="str">
        <f t="shared" si="405"/>
        <v/>
      </c>
      <c r="BQ227" s="2" t="str">
        <f t="shared" si="406"/>
        <v/>
      </c>
      <c r="BR227" s="2" t="str">
        <f t="shared" si="407"/>
        <v/>
      </c>
      <c r="BS227" s="2" t="str">
        <f t="shared" si="408"/>
        <v/>
      </c>
      <c r="BT227" s="2" t="str">
        <f t="shared" si="409"/>
        <v/>
      </c>
      <c r="BU227" s="2" t="str">
        <f t="shared" si="410"/>
        <v/>
      </c>
      <c r="BV227" s="2" t="str">
        <f t="shared" si="411"/>
        <v/>
      </c>
      <c r="BW227" s="2" t="str">
        <f t="shared" si="412"/>
        <v/>
      </c>
      <c r="BX227" s="2" t="str">
        <f t="shared" si="413"/>
        <v/>
      </c>
      <c r="BY227" s="2" t="str">
        <f t="shared" si="414"/>
        <v/>
      </c>
      <c r="BZ227" s="2" t="str">
        <f t="shared" si="415"/>
        <v/>
      </c>
      <c r="CA227" s="2" t="str">
        <f t="shared" si="416"/>
        <v/>
      </c>
      <c r="CB227" s="2" t="str">
        <f t="shared" si="417"/>
        <v/>
      </c>
      <c r="CC227" s="2" t="str">
        <f t="shared" si="475"/>
        <v/>
      </c>
      <c r="CE227" s="2" t="str">
        <f t="shared" si="418"/>
        <v/>
      </c>
      <c r="CF227" s="2" t="str">
        <f t="shared" si="419"/>
        <v/>
      </c>
      <c r="CG227" s="2" t="str">
        <f t="shared" si="420"/>
        <v/>
      </c>
      <c r="CH227" s="2" t="str">
        <f t="shared" si="421"/>
        <v/>
      </c>
      <c r="CI227" s="2" t="str">
        <f t="shared" si="422"/>
        <v/>
      </c>
      <c r="CJ227" s="2" t="str">
        <f t="shared" si="423"/>
        <v/>
      </c>
      <c r="CK227" s="2" t="str">
        <f t="shared" si="424"/>
        <v/>
      </c>
      <c r="CL227" s="2" t="str">
        <f t="shared" si="425"/>
        <v/>
      </c>
      <c r="CM227" s="2" t="str">
        <f t="shared" si="426"/>
        <v/>
      </c>
      <c r="CN227" s="2" t="str">
        <f t="shared" si="427"/>
        <v/>
      </c>
      <c r="CO227" s="2" t="str">
        <f t="shared" si="428"/>
        <v/>
      </c>
      <c r="CP227" s="2" t="str">
        <f t="shared" si="429"/>
        <v/>
      </c>
      <c r="CQ227" s="2" t="str">
        <f t="shared" si="430"/>
        <v/>
      </c>
      <c r="CR227" s="2" t="str">
        <f t="shared" si="431"/>
        <v/>
      </c>
      <c r="CS227" s="2" t="str">
        <f t="shared" si="476"/>
        <v/>
      </c>
      <c r="CU227" s="2">
        <f t="shared" si="432"/>
        <v>22.815216517866062</v>
      </c>
      <c r="CV227" s="2">
        <f t="shared" si="433"/>
        <v>20.118460287391045</v>
      </c>
      <c r="CW227" s="2">
        <f t="shared" si="434"/>
        <v>11.912162354362636</v>
      </c>
      <c r="CX227" s="2">
        <f t="shared" si="435"/>
        <v>19.116607124341471</v>
      </c>
      <c r="CY227" s="2">
        <f t="shared" si="436"/>
        <v>23.311925741132292</v>
      </c>
      <c r="CZ227" s="2">
        <f t="shared" si="437"/>
        <v>27.142176203358616</v>
      </c>
      <c r="DA227" s="2">
        <f t="shared" si="438"/>
        <v>28.603846209116817</v>
      </c>
      <c r="DB227" s="2">
        <f t="shared" si="439"/>
        <v>24.670400515606289</v>
      </c>
      <c r="DC227" s="2">
        <f t="shared" si="440"/>
        <v>23.510154028779823</v>
      </c>
      <c r="DD227" s="2">
        <f t="shared" si="441"/>
        <v>24.898501142740272</v>
      </c>
      <c r="DE227" s="2">
        <f t="shared" si="442"/>
        <v>12.890520620685351</v>
      </c>
      <c r="DF227" s="2">
        <f t="shared" si="443"/>
        <v>26.072943167609679</v>
      </c>
      <c r="DG227" s="2">
        <f t="shared" si="444"/>
        <v>31.547334782608701</v>
      </c>
      <c r="DH227" s="2">
        <f t="shared" si="445"/>
        <v>39.193577598345534</v>
      </c>
      <c r="DI227" s="2">
        <f t="shared" si="445"/>
        <v>46.157710142688885</v>
      </c>
      <c r="DJ227" s="5"/>
      <c r="DK227" s="2">
        <f t="shared" si="446"/>
        <v>38.055818880483187</v>
      </c>
      <c r="DL227" s="2">
        <f t="shared" si="446"/>
        <v>34.808971008984336</v>
      </c>
      <c r="DM227" s="2">
        <f t="shared" si="447"/>
        <v>34.605694349278309</v>
      </c>
      <c r="DN227" s="2">
        <f t="shared" si="448"/>
        <v>33.587716545837296</v>
      </c>
      <c r="DO227" s="2">
        <f t="shared" si="449"/>
        <v>36.977397313149815</v>
      </c>
      <c r="DP227" s="2">
        <f t="shared" si="450"/>
        <v>38.56346696911487</v>
      </c>
      <c r="DQ227" s="2">
        <f t="shared" si="451"/>
        <v>38.500513730802169</v>
      </c>
      <c r="DR227" s="2">
        <f t="shared" si="452"/>
        <v>38.086762982881233</v>
      </c>
      <c r="DS227" s="2">
        <f t="shared" si="453"/>
        <v>37.602391524581584</v>
      </c>
      <c r="DT227" s="2">
        <f t="shared" si="454"/>
        <v>39.47869095338541</v>
      </c>
      <c r="DU227" s="2">
        <f t="shared" si="455"/>
        <v>35.567961397428334</v>
      </c>
      <c r="DV227" s="2">
        <f t="shared" si="456"/>
        <v>34.907509694298085</v>
      </c>
      <c r="DW227" s="2">
        <f t="shared" si="457"/>
        <v>35.907423060496875</v>
      </c>
      <c r="DX227" s="2">
        <f t="shared" si="458"/>
        <v>39.377797322578985</v>
      </c>
      <c r="DY227" s="2">
        <f t="shared" si="458"/>
        <v>41.068285807995906</v>
      </c>
      <c r="EA227" s="2">
        <f t="shared" si="459"/>
        <v>0.99994560436133206</v>
      </c>
      <c r="EB227" s="2">
        <f t="shared" si="460"/>
        <v>0.99994428901065791</v>
      </c>
      <c r="EC227" s="2">
        <f t="shared" si="461"/>
        <v>0.99994752347902272</v>
      </c>
      <c r="ED227" s="2">
        <f t="shared" si="462"/>
        <v>0.99994955995721102</v>
      </c>
      <c r="EE227" s="2">
        <f t="shared" si="463"/>
        <v>0.99994987408108282</v>
      </c>
      <c r="EF227" s="2">
        <f t="shared" si="464"/>
        <v>0.99995237834833695</v>
      </c>
      <c r="EG227" s="2">
        <f t="shared" si="465"/>
        <v>0.99995271579726897</v>
      </c>
      <c r="EH227" s="2">
        <f t="shared" si="466"/>
        <v>0.99995292746576514</v>
      </c>
      <c r="EI227" s="2">
        <f t="shared" si="467"/>
        <v>0.99995708722493515</v>
      </c>
      <c r="EJ227" s="2">
        <f t="shared" si="468"/>
        <v>0.99995406460851344</v>
      </c>
      <c r="EK227" s="2">
        <f t="shared" si="469"/>
        <v>0.99994915180270616</v>
      </c>
      <c r="EL227" s="2">
        <f t="shared" si="470"/>
        <v>0.99994110297337513</v>
      </c>
      <c r="EM227" s="2">
        <f t="shared" si="471"/>
        <v>0.99994097018491379</v>
      </c>
      <c r="EN227" s="2">
        <f t="shared" si="472"/>
        <v>0.99994565399427404</v>
      </c>
      <c r="EO227" s="2">
        <f t="shared" si="472"/>
        <v>0.99993923900579662</v>
      </c>
      <c r="EP227" s="5"/>
      <c r="EQ227" s="5"/>
    </row>
    <row r="228" spans="1:147" ht="15.75" thickBot="1" x14ac:dyDescent="0.3">
      <c r="AH228" s="29">
        <f>SUM(AI228:AU228)</f>
        <v>42001.623214846411</v>
      </c>
      <c r="AI228" s="6">
        <f t="shared" ref="AI228:AU228" si="477">SUMSQ(AI27:AI227)</f>
        <v>3964.1906081227535</v>
      </c>
      <c r="AJ228" s="6">
        <f t="shared" si="477"/>
        <v>5129.426670317529</v>
      </c>
      <c r="AK228" s="6">
        <f t="shared" si="477"/>
        <v>4564.79477110077</v>
      </c>
      <c r="AL228" s="6">
        <f t="shared" si="477"/>
        <v>2702.1044721988137</v>
      </c>
      <c r="AM228" s="6">
        <f t="shared" si="477"/>
        <v>1785.6114632415431</v>
      </c>
      <c r="AN228" s="6">
        <f t="shared" si="477"/>
        <v>2185.3594058842896</v>
      </c>
      <c r="AO228" s="6">
        <f t="shared" si="477"/>
        <v>2505.058789756135</v>
      </c>
      <c r="AP228" s="6">
        <f t="shared" si="477"/>
        <v>2468.7976213092265</v>
      </c>
      <c r="AQ228" s="6">
        <f t="shared" si="477"/>
        <v>2305.0059554508352</v>
      </c>
      <c r="AR228" s="6">
        <f t="shared" si="477"/>
        <v>2684.6104492189197</v>
      </c>
      <c r="AS228" s="6">
        <f t="shared" si="477"/>
        <v>4143.0270834276562</v>
      </c>
      <c r="AT228" s="6">
        <f t="shared" si="477"/>
        <v>3556.7185572562989</v>
      </c>
      <c r="AU228" s="6">
        <f t="shared" si="477"/>
        <v>4006.9173675616494</v>
      </c>
      <c r="AV228" s="6">
        <f t="shared" ref="AV228:AW228" si="478">SUMSQ(AV27:AV227)</f>
        <v>2113.4483115124322</v>
      </c>
      <c r="AW228" s="6">
        <f t="shared" si="478"/>
        <v>1356.2046039073978</v>
      </c>
      <c r="AY228" s="5"/>
      <c r="AZ228" s="5"/>
      <c r="BO228" s="30">
        <f t="shared" ref="BO228" si="479">SLOPE(BO27:BO227,$B27:$B227)</f>
        <v>-0.27427020781532491</v>
      </c>
      <c r="BP228" s="30">
        <f t="shared" ref="BP228:CA228" si="480">SLOPE(BP27:BP227,$B27:$B227)</f>
        <v>-0.3298591837835505</v>
      </c>
      <c r="BQ228" s="30">
        <f t="shared" si="480"/>
        <v>-0.36764625873824114</v>
      </c>
      <c r="BR228" s="30">
        <f t="shared" si="480"/>
        <v>-0.29111922610586177</v>
      </c>
      <c r="BS228" s="30">
        <f t="shared" si="480"/>
        <v>-0.28903820553206183</v>
      </c>
      <c r="BT228" s="30">
        <f t="shared" si="480"/>
        <v>-0.27236432917246645</v>
      </c>
      <c r="BU228" s="30">
        <f t="shared" si="480"/>
        <v>-0.27758766041351041</v>
      </c>
      <c r="BV228" s="30">
        <f t="shared" si="480"/>
        <v>-0.31539168584844851</v>
      </c>
      <c r="BW228" s="30">
        <f t="shared" si="480"/>
        <v>-0.34334295210836618</v>
      </c>
      <c r="BX228" s="30">
        <f t="shared" si="480"/>
        <v>-0.32257247458171684</v>
      </c>
      <c r="BY228" s="30">
        <f t="shared" si="480"/>
        <v>-0.40284290490101027</v>
      </c>
      <c r="BZ228" s="30">
        <f t="shared" si="480"/>
        <v>-0.26852963463303253</v>
      </c>
      <c r="CA228" s="30">
        <f t="shared" si="480"/>
        <v>-0.24089130434782605</v>
      </c>
      <c r="CB228" s="30">
        <f t="shared" ref="CB228:CC228" si="481">SLOPE(CB27:CB227,$B27:$B227)</f>
        <v>-0.18592024553374986</v>
      </c>
      <c r="CC228" s="30">
        <f t="shared" si="481"/>
        <v>-0.12348380992836598</v>
      </c>
      <c r="CE228" s="30">
        <f>SLOPE(CE27:CE227,$B27:$B227)</f>
        <v>-0.13430808131504274</v>
      </c>
      <c r="CF228" s="30">
        <f t="shared" ref="CF228:CQ228" si="482">SLOPE(CF27:CF227,$B27:$B227)</f>
        <v>-0.19172047900051778</v>
      </c>
      <c r="CG228" s="30">
        <f t="shared" si="482"/>
        <v>-0.15976620563127214</v>
      </c>
      <c r="CH228" s="30">
        <f t="shared" si="482"/>
        <v>-0.15962337910279795</v>
      </c>
      <c r="CI228" s="30">
        <f t="shared" si="482"/>
        <v>-0.16210680229475005</v>
      </c>
      <c r="CJ228" s="30">
        <f t="shared" si="482"/>
        <v>-0.16730959046879471</v>
      </c>
      <c r="CK228" s="30">
        <f t="shared" si="482"/>
        <v>-0.18572466546165464</v>
      </c>
      <c r="CL228" s="30">
        <f t="shared" si="482"/>
        <v>-0.19063038229551646</v>
      </c>
      <c r="CM228" s="30">
        <f t="shared" si="482"/>
        <v>-0.21504645162662381</v>
      </c>
      <c r="CN228" s="30">
        <f t="shared" si="482"/>
        <v>-0.18896592897984804</v>
      </c>
      <c r="CO228" s="30">
        <f t="shared" si="482"/>
        <v>-0.19067075977723399</v>
      </c>
      <c r="CP228" s="30">
        <f t="shared" si="482"/>
        <v>-0.18181421571191655</v>
      </c>
      <c r="CQ228" s="30">
        <f t="shared" si="482"/>
        <v>-0.1982385091379599</v>
      </c>
      <c r="CR228" s="30">
        <f t="shared" ref="CR228:CS228" si="483">SLOPE(CR27:CR227,$B27:$B227)</f>
        <v>-0.17844044958542923</v>
      </c>
      <c r="CS228" s="30">
        <f t="shared" si="483"/>
        <v>-0.16516456325053747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29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" si="484">INTERCEPT(BO27:BO227,$B27:$B227)</f>
        <v>77.669258080931044</v>
      </c>
      <c r="BP229" s="30">
        <f t="shared" ref="BP229:CA229" si="485">INTERCEPT(BP27:BP227,$B27:$B227)</f>
        <v>86.090297044101149</v>
      </c>
      <c r="BQ229" s="30">
        <f t="shared" si="485"/>
        <v>85.441414102010867</v>
      </c>
      <c r="BR229" s="30">
        <f t="shared" si="485"/>
        <v>77.340452345513825</v>
      </c>
      <c r="BS229" s="30">
        <f t="shared" si="485"/>
        <v>81.119566847544661</v>
      </c>
      <c r="BT229" s="30">
        <f t="shared" si="485"/>
        <v>81.615042037851907</v>
      </c>
      <c r="BU229" s="30">
        <f t="shared" si="485"/>
        <v>84.1213782918189</v>
      </c>
      <c r="BV229" s="30">
        <f t="shared" si="485"/>
        <v>87.748737685295993</v>
      </c>
      <c r="BW229" s="30">
        <f t="shared" si="485"/>
        <v>92.178744450453053</v>
      </c>
      <c r="BX229" s="30">
        <f t="shared" si="485"/>
        <v>89.412996059083639</v>
      </c>
      <c r="BY229" s="30">
        <f t="shared" si="485"/>
        <v>93.459101600887408</v>
      </c>
      <c r="BZ229" s="30">
        <f t="shared" si="485"/>
        <v>79.778870094216188</v>
      </c>
      <c r="CA229" s="30">
        <f t="shared" si="485"/>
        <v>79.725595652173908</v>
      </c>
      <c r="CB229" s="30">
        <f t="shared" ref="CB229:CC229" si="486">INTERCEPT(CB27:CB227,$B27:$B227)</f>
        <v>76.377626705095508</v>
      </c>
      <c r="CC229" s="30">
        <f t="shared" si="486"/>
        <v>70.854472128362076</v>
      </c>
      <c r="CD229" s="2"/>
      <c r="CE229" s="30">
        <f t="shared" ref="CE229:CR229" si="487">INTERCEPT(CE27:CE227,$B27:$B227)</f>
        <v>64.91743514349173</v>
      </c>
      <c r="CF229" s="30">
        <f t="shared" si="487"/>
        <v>73.153066809087889</v>
      </c>
      <c r="CG229" s="30">
        <f t="shared" si="487"/>
        <v>66.558935475532735</v>
      </c>
      <c r="CH229" s="30">
        <f t="shared" si="487"/>
        <v>65.512392366396881</v>
      </c>
      <c r="CI229" s="30">
        <f t="shared" si="487"/>
        <v>69.398757772099827</v>
      </c>
      <c r="CJ229" s="30">
        <f t="shared" si="487"/>
        <v>72.025385062873809</v>
      </c>
      <c r="CK229" s="30">
        <f t="shared" si="487"/>
        <v>75.645446823133099</v>
      </c>
      <c r="CL229" s="30">
        <f t="shared" si="487"/>
        <v>76.212839441984528</v>
      </c>
      <c r="CM229" s="30">
        <f t="shared" si="487"/>
        <v>80.611681849906347</v>
      </c>
      <c r="CN229" s="30">
        <f t="shared" si="487"/>
        <v>77.271876749355016</v>
      </c>
      <c r="CO229" s="30">
        <f t="shared" si="487"/>
        <v>73.702113352875131</v>
      </c>
      <c r="CP229" s="30">
        <f t="shared" si="487"/>
        <v>71.270352836681397</v>
      </c>
      <c r="CQ229" s="30">
        <f t="shared" si="487"/>
        <v>75.555124888088855</v>
      </c>
      <c r="CR229" s="30">
        <f t="shared" si="487"/>
        <v>75.065887239664832</v>
      </c>
      <c r="CS229" s="30">
        <f t="shared" ref="CS229" si="488">INTERCEPT(CS27:CS227,$B27:$B227)</f>
        <v>74.101198458103397</v>
      </c>
    </row>
    <row r="230" spans="1:147" x14ac:dyDescent="0.25">
      <c r="A230" s="129"/>
      <c r="B230" s="30" t="s">
        <v>38</v>
      </c>
      <c r="C230" s="5">
        <f>C$7 - ABS(C$11)*Expt!$B$11*Expt!$B$9</f>
        <v>19.438713322529487</v>
      </c>
      <c r="D230" s="5">
        <f>D$7 - ABS(D$11)*Expt!$B$11*Expt!$B$9</f>
        <v>20.259572450941434</v>
      </c>
      <c r="E230" s="5">
        <f>E$7 - ABS(E$11)*Expt!$B$11*Expt!$B$9</f>
        <v>19.713063965408786</v>
      </c>
      <c r="F230" s="5">
        <f>F$7 - ABS(F$11)*Expt!$B$11*Expt!$B$9</f>
        <v>17.544388566401146</v>
      </c>
      <c r="G230" s="5">
        <f>G$7 - ABS(G$11)*Expt!$B$11*Expt!$B$9</f>
        <v>19.496174374405371</v>
      </c>
      <c r="H230" s="5">
        <f>H$7 - ABS(H$11)*Expt!$B$11*Expt!$B$9</f>
        <v>20.21370361491666</v>
      </c>
      <c r="I230" s="5">
        <f>I$7 - ABS(I$11)*Expt!$B$11*Expt!$B$9</f>
        <v>19.678805631262051</v>
      </c>
      <c r="J230" s="5">
        <f>J$7 - ABS(J$11)*Expt!$B$11*Expt!$B$9</f>
        <v>20.902729767846942</v>
      </c>
      <c r="K230" s="5">
        <f>K$7 - ABS(K$11)*Expt!$B$11*Expt!$B$9</f>
        <v>20.000028603806385</v>
      </c>
      <c r="L230" s="5">
        <f>L$7 - ABS(L$11)*Expt!$B$11*Expt!$B$9</f>
        <v>21.000000002907669</v>
      </c>
      <c r="M230" s="5">
        <f>M$7 - ABS(M$11)*Expt!$B$11*Expt!$B$9</f>
        <v>23.000000001333916</v>
      </c>
      <c r="N230" s="5">
        <f>N$7 - ABS(N$11)*Expt!$B$11*Expt!$B$9</f>
        <v>19.846820247764477</v>
      </c>
      <c r="O230" s="5">
        <f>O$7 - ABS(O$11)*Expt!$B$11*Expt!$B$9</f>
        <v>18.332564192999214</v>
      </c>
      <c r="P230" s="5">
        <f>U$3 - ABS(V$3)*Expt!$B$11*Expt!$B$9</f>
        <v>22.854640147100405</v>
      </c>
      <c r="Q230" s="5">
        <f>AC$3 - ABS(AD$3)*Expt!$B$11*Expt!$B$9</f>
        <v>27.698877478262105</v>
      </c>
    </row>
    <row r="231" spans="1:147" x14ac:dyDescent="0.25">
      <c r="A231" s="129"/>
      <c r="B231" s="3" t="s">
        <v>26</v>
      </c>
      <c r="C231" s="31">
        <f t="shared" ref="C231:O231" si="489">AVERAGE(C$8, C$9)</f>
        <v>93.389692615271059</v>
      </c>
      <c r="D231" s="31">
        <f t="shared" si="489"/>
        <v>93.649126664594263</v>
      </c>
      <c r="E231" s="31">
        <f t="shared" si="489"/>
        <v>92.999695646786563</v>
      </c>
      <c r="F231" s="31">
        <f t="shared" si="489"/>
        <v>92.569933817603527</v>
      </c>
      <c r="G231" s="31">
        <f t="shared" si="489"/>
        <v>92.50210293048994</v>
      </c>
      <c r="H231" s="31">
        <f t="shared" si="489"/>
        <v>91.945628407265389</v>
      </c>
      <c r="I231" s="31">
        <f t="shared" si="489"/>
        <v>91.868415161412003</v>
      </c>
      <c r="J231" s="31">
        <f t="shared" si="489"/>
        <v>91.819700594673066</v>
      </c>
      <c r="K231" s="31">
        <f t="shared" si="489"/>
        <v>90.815130934772668</v>
      </c>
      <c r="L231" s="31">
        <f t="shared" si="489"/>
        <v>91.554184299194048</v>
      </c>
      <c r="M231" s="31">
        <f t="shared" si="489"/>
        <v>92.657441106760672</v>
      </c>
      <c r="N231" s="31">
        <f t="shared" si="489"/>
        <v>94.25297374237573</v>
      </c>
      <c r="O231" s="31">
        <f t="shared" si="489"/>
        <v>94.2774264963642</v>
      </c>
      <c r="P231" s="31">
        <f>AVERAGE(U$5, U$4)</f>
        <v>93.37978082551183</v>
      </c>
      <c r="Q231" s="106">
        <f>AVERAGE(AC$5, AC$4)</f>
        <v>94.5912815092545</v>
      </c>
      <c r="BO231" s="2" t="e">
        <f>LINEST(BO121:BO127,$B121:$B127^{1,2},FALSE,FALSE)</f>
        <v>#VALUE!</v>
      </c>
    </row>
    <row r="232" spans="1:147" x14ac:dyDescent="0.25">
      <c r="A232" s="129"/>
      <c r="B232" s="3" t="s">
        <v>37</v>
      </c>
      <c r="C232" s="2">
        <f>C$10 + ABS(C$14)*Expt!$B$11*Expt!$B$10</f>
        <v>161.01400031303805</v>
      </c>
      <c r="D232" s="2">
        <f>D$10 + ABS(D$14)*Expt!$B$11*Expt!$B$10</f>
        <v>160.60404663114087</v>
      </c>
      <c r="E232" s="2">
        <f>E$10 + ABS(E$14)*Expt!$B$11*Expt!$B$10</f>
        <v>159.6281863774085</v>
      </c>
      <c r="F232" s="2">
        <f>F$10 + ABS(F$14)*Expt!$B$11*Expt!$B$10</f>
        <v>160.18714121441624</v>
      </c>
      <c r="G232" s="2">
        <f>G$10 + ABS(G$14)*Expt!$B$11*Expt!$B$10</f>
        <v>159.02777973931023</v>
      </c>
      <c r="H232" s="2">
        <f>H$10 + ABS(H$14)*Expt!$B$11*Expt!$B$10</f>
        <v>157.64704797204143</v>
      </c>
      <c r="I232" s="2">
        <f>I$10 + ABS(I$14)*Expt!$B$11*Expt!$B$10</f>
        <v>157.61800075001031</v>
      </c>
      <c r="J232" s="2">
        <f>J$10 + ABS(J$14)*Expt!$B$11*Expt!$B$10</f>
        <v>156.46466212083894</v>
      </c>
      <c r="K232" s="2">
        <f>K$10 + ABS(K$14)*Expt!$B$11*Expt!$B$10</f>
        <v>155.10830446303436</v>
      </c>
      <c r="L232" s="2">
        <f>L$10 + ABS(L$14)*Expt!$B$11*Expt!$B$10</f>
        <v>156.00424964716427</v>
      </c>
      <c r="M232" s="2">
        <f>M$10 + ABS(M$14)*Expt!$B$11*Expt!$B$10</f>
        <v>157.04420279133507</v>
      </c>
      <c r="N232" s="2">
        <f>N$10 + ABS(N$14)*Expt!$B$11*Expt!$B$10</f>
        <v>162.07843489933305</v>
      </c>
      <c r="O232" s="2">
        <f>O$10 + ABS(O$14)*Expt!$B$11*Expt!$B$10</f>
        <v>163.11815919321674</v>
      </c>
      <c r="P232" s="2">
        <f>U$6 + ABS(V$6)*Expt!$B$11*Expt!$B$10</f>
        <v>159.21799600507038</v>
      </c>
      <c r="Q232" s="2">
        <f>AC$6 + ABS(AD$6)*Expt!$B$11*Expt!$B$10</f>
        <v>168.99994392359571</v>
      </c>
    </row>
    <row r="235" spans="1:147" x14ac:dyDescent="0.25">
      <c r="R235" s="5"/>
    </row>
  </sheetData>
  <mergeCells count="36">
    <mergeCell ref="Y1:Y2"/>
    <mergeCell ref="X1:X2"/>
    <mergeCell ref="EA24:EM24"/>
    <mergeCell ref="EA25:EM25"/>
    <mergeCell ref="S24:AE24"/>
    <mergeCell ref="AI24:AU24"/>
    <mergeCell ref="S25:AE25"/>
    <mergeCell ref="AI25:AU25"/>
    <mergeCell ref="BO24:CA24"/>
    <mergeCell ref="BO25:CA25"/>
    <mergeCell ref="CE24:CQ24"/>
    <mergeCell ref="CE25:CQ25"/>
    <mergeCell ref="CU24:DG24"/>
    <mergeCell ref="CU25:DG25"/>
    <mergeCell ref="AY24:BK24"/>
    <mergeCell ref="AY25:BK25"/>
    <mergeCell ref="DK24:DW24"/>
    <mergeCell ref="A229:A232"/>
    <mergeCell ref="A3:A6"/>
    <mergeCell ref="A7:A10"/>
    <mergeCell ref="A11:A14"/>
    <mergeCell ref="Y3:Y4"/>
    <mergeCell ref="Y5:Y6"/>
    <mergeCell ref="X3:X4"/>
    <mergeCell ref="X5:X6"/>
    <mergeCell ref="A15:A18"/>
    <mergeCell ref="A21:A22"/>
    <mergeCell ref="C24:O24"/>
    <mergeCell ref="C25:O25"/>
    <mergeCell ref="DK25:DW25"/>
    <mergeCell ref="AF1:AF2"/>
    <mergeCell ref="AG1:AG2"/>
    <mergeCell ref="AF3:AF4"/>
    <mergeCell ref="AG3:AG4"/>
    <mergeCell ref="AF5:AF6"/>
    <mergeCell ref="AG5:AG6"/>
  </mergeCells>
  <conditionalFormatting sqref="AI229:AU229 AJ228:AW2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2" name="Button 71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3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4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Button 74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S235"/>
  <sheetViews>
    <sheetView zoomScale="70" zoomScaleNormal="70" workbookViewId="0">
      <pane xSplit="2" ySplit="26" topLeftCell="C360" activePane="bottomRight" state="frozen"/>
      <selection pane="topRight" activeCell="C1" sqref="C1"/>
      <selection pane="bottomLeft" activeCell="A6" sqref="A6"/>
      <selection pane="bottomRight" activeCell="D364" sqref="D36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0" t="s">
        <v>52</v>
      </c>
      <c r="Y1" s="120" t="s">
        <v>55</v>
      </c>
      <c r="AF1" s="120" t="s">
        <v>52</v>
      </c>
      <c r="AG1" s="120" t="s">
        <v>55</v>
      </c>
    </row>
    <row r="2" spans="1:149" ht="15.75" thickBot="1" x14ac:dyDescent="0.3">
      <c r="B2" s="62">
        <f>SUM(C2:O2)</f>
        <v>38981.218379019643</v>
      </c>
      <c r="C2" s="63">
        <f>SUMSQ(AI27:AI227)</f>
        <v>2200.4541029170691</v>
      </c>
      <c r="D2" s="64">
        <f t="shared" ref="D2:O2" si="0">SUMSQ(AJ27:AJ227)</f>
        <v>2909.7430660446171</v>
      </c>
      <c r="E2" s="64">
        <f t="shared" si="0"/>
        <v>2819.8829297237394</v>
      </c>
      <c r="F2" s="64">
        <f t="shared" si="0"/>
        <v>2451.9774009942344</v>
      </c>
      <c r="G2" s="64">
        <f t="shared" si="0"/>
        <v>1964.2982436832658</v>
      </c>
      <c r="H2" s="64">
        <f t="shared" si="0"/>
        <v>2597.8682981447191</v>
      </c>
      <c r="I2" s="64">
        <f t="shared" si="0"/>
        <v>3224.0073584210359</v>
      </c>
      <c r="J2" s="64">
        <f t="shared" si="0"/>
        <v>3285.9034319713473</v>
      </c>
      <c r="K2" s="64">
        <f t="shared" si="0"/>
        <v>3191.2959906765368</v>
      </c>
      <c r="L2" s="64">
        <f t="shared" si="0"/>
        <v>3451.8332680545363</v>
      </c>
      <c r="M2" s="64">
        <f t="shared" si="0"/>
        <v>3513.3840628259263</v>
      </c>
      <c r="N2" s="64">
        <f t="shared" si="0"/>
        <v>3589.8922303315048</v>
      </c>
      <c r="O2" s="65">
        <f t="shared" si="0"/>
        <v>3780.6779952311085</v>
      </c>
      <c r="R2" s="5"/>
      <c r="S2" s="48">
        <f>SUMSQ(AV27:AV227)</f>
        <v>1873.8842580637313</v>
      </c>
      <c r="T2" s="56" t="s">
        <v>2</v>
      </c>
      <c r="U2" s="56" t="s">
        <v>3</v>
      </c>
      <c r="V2" s="56" t="s">
        <v>4</v>
      </c>
      <c r="W2" s="56" t="s">
        <v>42</v>
      </c>
      <c r="X2" s="121"/>
      <c r="Y2" s="122"/>
      <c r="AA2" s="48">
        <f>SUMSQ(AW27:AW227)</f>
        <v>1566.546933447496</v>
      </c>
      <c r="AB2" s="56" t="s">
        <v>2</v>
      </c>
      <c r="AC2" s="56" t="s">
        <v>3</v>
      </c>
      <c r="AD2" s="56" t="s">
        <v>4</v>
      </c>
      <c r="AE2" s="56" t="s">
        <v>42</v>
      </c>
      <c r="AF2" s="121"/>
      <c r="AG2" s="122"/>
    </row>
    <row r="3" spans="1:149" x14ac:dyDescent="0.25">
      <c r="A3" s="130" t="s">
        <v>2</v>
      </c>
      <c r="B3" s="58" t="s">
        <v>43</v>
      </c>
      <c r="C3" s="70">
        <v>2187.5343187553717</v>
      </c>
      <c r="D3" s="71">
        <v>2275.955595365037</v>
      </c>
      <c r="E3" s="71">
        <v>2329.9840876293501</v>
      </c>
      <c r="F3" s="71">
        <v>2313.5439602071287</v>
      </c>
      <c r="G3" s="71">
        <v>2065.001563791172</v>
      </c>
      <c r="H3" s="71">
        <v>2018.0248685381098</v>
      </c>
      <c r="I3" s="71">
        <v>2086.4061675060889</v>
      </c>
      <c r="J3" s="71">
        <v>1987.574024751033</v>
      </c>
      <c r="K3" s="71">
        <v>2002.6849584270624</v>
      </c>
      <c r="L3" s="71">
        <v>1937.4679775346544</v>
      </c>
      <c r="M3" s="71">
        <v>1980.708770043688</v>
      </c>
      <c r="N3" s="71">
        <v>2051.4788330971755</v>
      </c>
      <c r="O3" s="91">
        <v>2129.0091742276236</v>
      </c>
      <c r="R3" s="5"/>
      <c r="S3" s="56" t="s">
        <v>40</v>
      </c>
      <c r="T3" s="71">
        <v>1663.9248861577896</v>
      </c>
      <c r="U3" s="71">
        <v>55.360123052810351</v>
      </c>
      <c r="V3" s="97">
        <v>6.9825539032519837</v>
      </c>
      <c r="W3" s="94">
        <v>-3.1947887606512477</v>
      </c>
      <c r="X3" s="123">
        <f>T4/(T3*$Y3 + T4)</f>
        <v>0.2</v>
      </c>
      <c r="Y3" s="125">
        <f>(1-$P$26)/$P$26*T4/T3</f>
        <v>1.1532033749376858</v>
      </c>
      <c r="AA3" s="56" t="s">
        <v>40</v>
      </c>
      <c r="AB3" s="71">
        <v>1171.7406643791403</v>
      </c>
      <c r="AC3" s="71">
        <v>53.737613035498285</v>
      </c>
      <c r="AD3" s="97">
        <v>5.9416919273910764</v>
      </c>
      <c r="AE3" s="94">
        <v>-3.2805554569861473</v>
      </c>
      <c r="AF3" s="123">
        <f>AB4/(AB3*$AG3 + AB4)</f>
        <v>0.5</v>
      </c>
      <c r="AG3" s="125">
        <f>(1-$Q$26)/$Q$26*AB4/AB3</f>
        <v>0.89338873907596317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31"/>
      <c r="B4" s="46" t="s">
        <v>44</v>
      </c>
      <c r="C4" s="72">
        <v>1353.4104882260569</v>
      </c>
      <c r="D4" s="73">
        <v>1423.2037567367158</v>
      </c>
      <c r="E4" s="73">
        <v>1456.2306609493071</v>
      </c>
      <c r="F4" s="73">
        <v>1457.4371541000685</v>
      </c>
      <c r="G4" s="73">
        <v>1282.3685250547078</v>
      </c>
      <c r="H4" s="73">
        <v>1249.4848879896397</v>
      </c>
      <c r="I4" s="73">
        <v>1312.1267871947848</v>
      </c>
      <c r="J4" s="73">
        <v>1227.3025342716837</v>
      </c>
      <c r="K4" s="73">
        <v>1258.3736346392684</v>
      </c>
      <c r="L4" s="73">
        <v>1197.0291158155421</v>
      </c>
      <c r="M4" s="73">
        <v>1220.4578017630531</v>
      </c>
      <c r="N4" s="73">
        <v>1271.4334561084263</v>
      </c>
      <c r="O4" s="92">
        <v>1337.5094322286184</v>
      </c>
      <c r="R4" s="5"/>
      <c r="S4" s="57" t="s">
        <v>53</v>
      </c>
      <c r="T4" s="73">
        <v>479.71094858999186</v>
      </c>
      <c r="U4" s="73">
        <v>112.5967047796821</v>
      </c>
      <c r="V4" s="98">
        <v>4.7840464291679572</v>
      </c>
      <c r="W4" s="95">
        <v>-1.9282865751708782</v>
      </c>
      <c r="X4" s="124"/>
      <c r="Y4" s="126"/>
      <c r="AA4" s="57" t="s">
        <v>53</v>
      </c>
      <c r="AB4" s="73">
        <v>1046.8199146737115</v>
      </c>
      <c r="AC4" s="73">
        <v>113.51221828096365</v>
      </c>
      <c r="AD4" s="98">
        <v>5.6340117550424402</v>
      </c>
      <c r="AE4" s="95">
        <v>-1.6064250397507398</v>
      </c>
      <c r="AF4" s="124"/>
      <c r="AG4" s="126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31"/>
      <c r="B5" s="46" t="s">
        <v>45</v>
      </c>
      <c r="C5" s="72">
        <v>2.8344933955068674</v>
      </c>
      <c r="D5" s="73">
        <v>46.751230780169259</v>
      </c>
      <c r="E5" s="73">
        <v>99.041195906200471</v>
      </c>
      <c r="F5" s="73">
        <v>150.08140818149982</v>
      </c>
      <c r="G5" s="73">
        <v>154.89597150931885</v>
      </c>
      <c r="H5" s="73">
        <v>182.370461693615</v>
      </c>
      <c r="I5" s="73">
        <v>235.48940086282093</v>
      </c>
      <c r="J5" s="73">
        <v>236.83929989576993</v>
      </c>
      <c r="K5" s="73">
        <v>279.12086420276415</v>
      </c>
      <c r="L5" s="73">
        <v>288.2497952281405</v>
      </c>
      <c r="M5" s="73">
        <v>299.07999117988038</v>
      </c>
      <c r="N5" s="73">
        <v>344.47130869305022</v>
      </c>
      <c r="O5" s="92">
        <v>398.59281612704984</v>
      </c>
      <c r="R5" s="5"/>
      <c r="S5" s="57" t="s">
        <v>41</v>
      </c>
      <c r="T5" s="73">
        <v>1009.3926695680974</v>
      </c>
      <c r="U5" s="73">
        <v>76.200702302227342</v>
      </c>
      <c r="V5" s="98">
        <v>6.0458803867214357</v>
      </c>
      <c r="W5" s="95">
        <v>-2.957804833663229</v>
      </c>
      <c r="X5" s="124">
        <f>T6/(T5*$Y5 + T6)</f>
        <v>0.2</v>
      </c>
      <c r="Y5" s="126">
        <f>(1-$P$26)/$P$26*T6/T5</f>
        <v>1.087207845189611</v>
      </c>
      <c r="AA5" s="57" t="s">
        <v>41</v>
      </c>
      <c r="AB5" s="73">
        <v>688.05400161615046</v>
      </c>
      <c r="AC5" s="73">
        <v>74.633965915152928</v>
      </c>
      <c r="AD5" s="98">
        <v>5.1443622893941328</v>
      </c>
      <c r="AE5" s="95">
        <v>-3.0379910269486512</v>
      </c>
      <c r="AF5" s="124">
        <f>AB6/(AB5*$AG5 + AB6)</f>
        <v>0.5</v>
      </c>
      <c r="AG5" s="126">
        <f>(1-$Q$26)/$Q$26*AB6/AB5</f>
        <v>0.9380525697611527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32"/>
      <c r="B6" s="59" t="s">
        <v>46</v>
      </c>
      <c r="C6" s="74">
        <v>0</v>
      </c>
      <c r="D6" s="75">
        <v>13.117508868154992</v>
      </c>
      <c r="E6" s="75">
        <v>36.795482142456393</v>
      </c>
      <c r="F6" s="75">
        <v>73.716815620412078</v>
      </c>
      <c r="G6" s="75">
        <v>67.149291403763911</v>
      </c>
      <c r="H6" s="75">
        <v>80.769807218393836</v>
      </c>
      <c r="I6" s="75">
        <v>103.03442654056393</v>
      </c>
      <c r="J6" s="75">
        <v>101.07057262605105</v>
      </c>
      <c r="K6" s="75">
        <v>136.2555437327263</v>
      </c>
      <c r="L6" s="75">
        <v>145.88404962169088</v>
      </c>
      <c r="M6" s="75">
        <v>155.90574119318907</v>
      </c>
      <c r="N6" s="75">
        <v>189.97277797192527</v>
      </c>
      <c r="O6" s="93">
        <v>219.17807033290899</v>
      </c>
      <c r="P6" s="105"/>
      <c r="R6" s="5"/>
      <c r="S6" s="57" t="s">
        <v>54</v>
      </c>
      <c r="T6" s="75">
        <v>274.35490730783005</v>
      </c>
      <c r="U6" s="75">
        <v>140.71731529216561</v>
      </c>
      <c r="V6" s="99">
        <v>4.2153365222471395</v>
      </c>
      <c r="W6" s="96">
        <v>-1.4028686781886135</v>
      </c>
      <c r="X6" s="127"/>
      <c r="Y6" s="128"/>
      <c r="AA6" s="57" t="s">
        <v>54</v>
      </c>
      <c r="AB6" s="75">
        <v>645.43082435047427</v>
      </c>
      <c r="AC6" s="75">
        <v>142.48240579581747</v>
      </c>
      <c r="AD6" s="99">
        <v>5.8428093841356112</v>
      </c>
      <c r="AE6" s="96">
        <v>-2.470159247048858</v>
      </c>
      <c r="AF6" s="127"/>
      <c r="AG6" s="128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30" t="s">
        <v>3</v>
      </c>
      <c r="B7" s="60" t="s">
        <v>43</v>
      </c>
      <c r="C7" s="72">
        <v>54.488271857357475</v>
      </c>
      <c r="D7" s="73">
        <v>54.762369553882799</v>
      </c>
      <c r="E7" s="73">
        <v>54.577148547450754</v>
      </c>
      <c r="F7" s="73">
        <v>54.389529411364656</v>
      </c>
      <c r="G7" s="73">
        <v>53.57117969166714</v>
      </c>
      <c r="H7" s="73">
        <v>54.646739988685937</v>
      </c>
      <c r="I7" s="73">
        <v>53.628124649354945</v>
      </c>
      <c r="J7" s="73">
        <v>53.849530531256974</v>
      </c>
      <c r="K7" s="73">
        <v>54.096569432692853</v>
      </c>
      <c r="L7" s="73">
        <v>54.039187399601133</v>
      </c>
      <c r="M7" s="73">
        <v>55.311051542238111</v>
      </c>
      <c r="N7" s="73">
        <v>57.721645275652094</v>
      </c>
      <c r="O7" s="91">
        <v>54.695836818478462</v>
      </c>
      <c r="R7" s="5"/>
      <c r="T7" s="105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31"/>
      <c r="B8" s="53" t="s">
        <v>41</v>
      </c>
      <c r="C8" s="84">
        <f>C$7 + ($O8 - $O$7)*C$20</f>
        <v>75.618101948515033</v>
      </c>
      <c r="D8" s="85">
        <f t="shared" ref="D8:N8" si="1">D$7 + ($O8 - $O$7)*D$20</f>
        <v>75.71960663915128</v>
      </c>
      <c r="E8" s="85">
        <f t="shared" si="1"/>
        <v>75.295586286473082</v>
      </c>
      <c r="F8" s="85">
        <f t="shared" si="1"/>
        <v>74.99471995023481</v>
      </c>
      <c r="G8" s="85">
        <f t="shared" si="1"/>
        <v>74.281885855122752</v>
      </c>
      <c r="H8" s="85">
        <f t="shared" si="1"/>
        <v>75.325138549413666</v>
      </c>
      <c r="I8" s="85">
        <f t="shared" si="1"/>
        <v>74.073347571702016</v>
      </c>
      <c r="J8" s="85">
        <f t="shared" si="1"/>
        <v>74.007578122385013</v>
      </c>
      <c r="K8" s="85">
        <f t="shared" si="1"/>
        <v>73.939470214535191</v>
      </c>
      <c r="L8" s="85">
        <f t="shared" si="1"/>
        <v>74.230244733539337</v>
      </c>
      <c r="M8" s="85">
        <f t="shared" si="1"/>
        <v>75.96980051692708</v>
      </c>
      <c r="N8" s="86">
        <f t="shared" si="1"/>
        <v>78.830984176422021</v>
      </c>
      <c r="O8" s="92">
        <v>75.862032312344056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31"/>
      <c r="B9" s="53" t="s">
        <v>53</v>
      </c>
      <c r="C9" s="76">
        <f t="shared" ref="C9:N10" si="2">C$7 + ($O9 - $O$7)*C$20</f>
        <v>110.90505408215407</v>
      </c>
      <c r="D9" s="77">
        <f t="shared" si="2"/>
        <v>110.71832734304694</v>
      </c>
      <c r="E9" s="77">
        <f t="shared" si="2"/>
        <v>109.89551054647029</v>
      </c>
      <c r="F9" s="77">
        <f t="shared" si="2"/>
        <v>109.40552065770943</v>
      </c>
      <c r="G9" s="77">
        <f t="shared" si="2"/>
        <v>108.86889833420344</v>
      </c>
      <c r="H9" s="77">
        <f t="shared" si="2"/>
        <v>109.8581971241755</v>
      </c>
      <c r="I9" s="77">
        <f t="shared" si="2"/>
        <v>108.21700133086566</v>
      </c>
      <c r="J9" s="77">
        <f t="shared" si="2"/>
        <v>107.6716472316499</v>
      </c>
      <c r="K9" s="77">
        <f t="shared" si="2"/>
        <v>107.07724212565142</v>
      </c>
      <c r="L9" s="77">
        <f t="shared" si="2"/>
        <v>107.94944032557578</v>
      </c>
      <c r="M9" s="77">
        <f t="shared" si="2"/>
        <v>110.47004415664195</v>
      </c>
      <c r="N9" s="87">
        <f t="shared" si="2"/>
        <v>114.08371589033923</v>
      </c>
      <c r="O9" s="92">
        <v>111.2097149023636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32"/>
      <c r="B10" s="54" t="s">
        <v>54</v>
      </c>
      <c r="C10" s="76">
        <f t="shared" si="2"/>
        <v>138.65511810756368</v>
      </c>
      <c r="D10" s="77">
        <f t="shared" si="2"/>
        <v>138.24172286506123</v>
      </c>
      <c r="E10" s="77">
        <f t="shared" si="2"/>
        <v>137.10528796938166</v>
      </c>
      <c r="F10" s="77">
        <f t="shared" si="2"/>
        <v>136.46656914899367</v>
      </c>
      <c r="G10" s="77">
        <f t="shared" si="2"/>
        <v>136.06852178445777</v>
      </c>
      <c r="H10" s="77">
        <f t="shared" si="2"/>
        <v>137.01539060502932</v>
      </c>
      <c r="I10" s="77">
        <f t="shared" si="2"/>
        <v>135.06796239686739</v>
      </c>
      <c r="J10" s="77">
        <f t="shared" si="2"/>
        <v>134.14545742642048</v>
      </c>
      <c r="K10" s="77">
        <f t="shared" si="2"/>
        <v>133.13716616528717</v>
      </c>
      <c r="L10" s="77">
        <f t="shared" si="2"/>
        <v>134.46660261889579</v>
      </c>
      <c r="M10" s="77">
        <f t="shared" si="2"/>
        <v>137.60143159607014</v>
      </c>
      <c r="N10" s="87">
        <f t="shared" si="2"/>
        <v>141.80686858504905</v>
      </c>
      <c r="O10" s="93">
        <v>139.00753805546634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30" t="s">
        <v>4</v>
      </c>
      <c r="B11" s="55" t="s">
        <v>40</v>
      </c>
      <c r="C11" s="78">
        <f t="shared" ref="C11:N11" si="3">$V$3*C$19</f>
        <v>8.461960858303323</v>
      </c>
      <c r="D11" s="79">
        <f t="shared" si="3"/>
        <v>8.5153916602062303</v>
      </c>
      <c r="E11" s="79">
        <f t="shared" si="3"/>
        <v>8.5505115594241055</v>
      </c>
      <c r="F11" s="79">
        <f t="shared" si="3"/>
        <v>8.2120168043758923</v>
      </c>
      <c r="G11" s="79">
        <f t="shared" si="3"/>
        <v>7.6714093853818905</v>
      </c>
      <c r="H11" s="79">
        <f t="shared" si="3"/>
        <v>7.4121765344993671</v>
      </c>
      <c r="I11" s="79">
        <f t="shared" si="3"/>
        <v>7.5871257976276185</v>
      </c>
      <c r="J11" s="79">
        <f t="shared" si="3"/>
        <v>7.4862209325037075</v>
      </c>
      <c r="K11" s="79">
        <f t="shared" si="3"/>
        <v>7.5501986796283012</v>
      </c>
      <c r="L11" s="79">
        <f t="shared" si="3"/>
        <v>7.3914793451599179</v>
      </c>
      <c r="M11" s="79">
        <f t="shared" si="3"/>
        <v>7.8204420834253483</v>
      </c>
      <c r="N11" s="79">
        <f t="shared" si="3"/>
        <v>7.8012583972886969</v>
      </c>
      <c r="O11" s="88">
        <f>$V$3*O$19</f>
        <v>8.1025274855197686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31"/>
      <c r="B12" s="53" t="s">
        <v>41</v>
      </c>
      <c r="C12" s="80">
        <f t="shared" ref="C12:N12" si="4">$V$5*C$19</f>
        <v>7.3268325451227536</v>
      </c>
      <c r="D12" s="81">
        <f t="shared" si="4"/>
        <v>7.3730958811094807</v>
      </c>
      <c r="E12" s="81">
        <f t="shared" si="4"/>
        <v>7.4035046273657885</v>
      </c>
      <c r="F12" s="81">
        <f t="shared" si="4"/>
        <v>7.1104171941845076</v>
      </c>
      <c r="G12" s="81">
        <f t="shared" si="4"/>
        <v>6.642329466298909</v>
      </c>
      <c r="H12" s="81">
        <f t="shared" si="4"/>
        <v>6.4178713625076025</v>
      </c>
      <c r="I12" s="81">
        <f t="shared" si="4"/>
        <v>6.5693520862190011</v>
      </c>
      <c r="J12" s="81">
        <f t="shared" si="4"/>
        <v>6.4819830872208977</v>
      </c>
      <c r="K12" s="81">
        <f t="shared" si="4"/>
        <v>6.5373785502401027</v>
      </c>
      <c r="L12" s="81">
        <f t="shared" si="4"/>
        <v>6.3999505941438439</v>
      </c>
      <c r="M12" s="81">
        <f t="shared" si="4"/>
        <v>6.7713701981809047</v>
      </c>
      <c r="N12" s="81">
        <f t="shared" si="4"/>
        <v>6.7547599043878872</v>
      </c>
      <c r="O12" s="89">
        <f>$V$5*O$19</f>
        <v>7.0156153015532974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31"/>
      <c r="B13" s="53" t="s">
        <v>53</v>
      </c>
      <c r="C13" s="80">
        <f t="shared" ref="C13:N13" si="5">$V$4*C$19</f>
        <v>5.7976514308140414</v>
      </c>
      <c r="D13" s="81">
        <f t="shared" si="5"/>
        <v>5.8342591592459172</v>
      </c>
      <c r="E13" s="81">
        <f t="shared" si="5"/>
        <v>5.8583213048124216</v>
      </c>
      <c r="F13" s="81">
        <f t="shared" si="5"/>
        <v>5.6264040655589893</v>
      </c>
      <c r="G13" s="81">
        <f t="shared" si="5"/>
        <v>5.2560107928030924</v>
      </c>
      <c r="H13" s="81">
        <f t="shared" si="5"/>
        <v>5.0783992753309573</v>
      </c>
      <c r="I13" s="81">
        <f t="shared" si="5"/>
        <v>5.198264500741459</v>
      </c>
      <c r="J13" s="81">
        <f t="shared" si="5"/>
        <v>5.1291302604090072</v>
      </c>
      <c r="K13" s="81">
        <f t="shared" si="5"/>
        <v>5.172964152265549</v>
      </c>
      <c r="L13" s="81">
        <f t="shared" si="5"/>
        <v>5.064218745380864</v>
      </c>
      <c r="M13" s="81">
        <f t="shared" si="5"/>
        <v>5.3581194706282664</v>
      </c>
      <c r="N13" s="81">
        <f t="shared" si="5"/>
        <v>5.3449759064779663</v>
      </c>
      <c r="O13" s="89">
        <f>$V$4*O$19</f>
        <v>5.5513882486869246</v>
      </c>
      <c r="P13" s="49"/>
    </row>
    <row r="14" spans="1:149" ht="15.75" thickBot="1" x14ac:dyDescent="0.3">
      <c r="A14" s="132"/>
      <c r="B14" s="54" t="s">
        <v>54</v>
      </c>
      <c r="C14" s="82">
        <f t="shared" ref="C14:N14" si="6">$V$6*C$19</f>
        <v>5.1084478759582739</v>
      </c>
      <c r="D14" s="83">
        <f t="shared" si="6"/>
        <v>5.1407038117942117</v>
      </c>
      <c r="E14" s="83">
        <f t="shared" si="6"/>
        <v>5.1619055376787477</v>
      </c>
      <c r="F14" s="83">
        <f t="shared" si="6"/>
        <v>4.9575577698972069</v>
      </c>
      <c r="G14" s="83">
        <f t="shared" si="6"/>
        <v>4.6311954919888541</v>
      </c>
      <c r="H14" s="83">
        <f t="shared" si="6"/>
        <v>4.47469778080292</v>
      </c>
      <c r="I14" s="83">
        <f t="shared" si="6"/>
        <v>4.5803138674988322</v>
      </c>
      <c r="J14" s="83">
        <f t="shared" si="6"/>
        <v>4.5193980522938615</v>
      </c>
      <c r="K14" s="83">
        <f t="shared" si="6"/>
        <v>4.5580211317289931</v>
      </c>
      <c r="L14" s="83">
        <f t="shared" si="6"/>
        <v>4.4622029802844718</v>
      </c>
      <c r="M14" s="83">
        <f t="shared" si="6"/>
        <v>4.7211658644021677</v>
      </c>
      <c r="N14" s="83">
        <f t="shared" si="6"/>
        <v>4.7095847589895063</v>
      </c>
      <c r="O14" s="90">
        <f>$V$6*O$19</f>
        <v>4.8914595584168445</v>
      </c>
      <c r="P14" s="49"/>
    </row>
    <row r="15" spans="1:149" x14ac:dyDescent="0.25">
      <c r="A15" s="130" t="s">
        <v>42</v>
      </c>
      <c r="B15" s="52" t="s">
        <v>40</v>
      </c>
      <c r="C15" s="78">
        <f>$O15</f>
        <v>-3.1947887606512477</v>
      </c>
      <c r="D15" s="79">
        <f t="shared" ref="D15:N15" si="7">$O15</f>
        <v>-3.1947887606512477</v>
      </c>
      <c r="E15" s="79">
        <f t="shared" si="7"/>
        <v>-3.1947887606512477</v>
      </c>
      <c r="F15" s="79">
        <f t="shared" si="7"/>
        <v>-3.1947887606512477</v>
      </c>
      <c r="G15" s="79">
        <f t="shared" si="7"/>
        <v>-3.1947887606512477</v>
      </c>
      <c r="H15" s="79">
        <f t="shared" si="7"/>
        <v>-3.1947887606512477</v>
      </c>
      <c r="I15" s="79">
        <f t="shared" si="7"/>
        <v>-3.1947887606512477</v>
      </c>
      <c r="J15" s="79">
        <f t="shared" si="7"/>
        <v>-3.1947887606512477</v>
      </c>
      <c r="K15" s="79">
        <f t="shared" si="7"/>
        <v>-3.1947887606512477</v>
      </c>
      <c r="L15" s="79">
        <f t="shared" si="7"/>
        <v>-3.1947887606512477</v>
      </c>
      <c r="M15" s="79">
        <f t="shared" si="7"/>
        <v>-3.1947887606512477</v>
      </c>
      <c r="N15" s="79">
        <f t="shared" si="7"/>
        <v>-3.1947887606512477</v>
      </c>
      <c r="O15" s="88">
        <f>W3</f>
        <v>-3.1947887606512477</v>
      </c>
      <c r="P15" s="49"/>
    </row>
    <row r="16" spans="1:149" x14ac:dyDescent="0.25">
      <c r="A16" s="131"/>
      <c r="B16" s="53" t="s">
        <v>41</v>
      </c>
      <c r="C16" s="80">
        <f t="shared" ref="C16:N18" si="8">$O16</f>
        <v>-2.957804833663229</v>
      </c>
      <c r="D16" s="81">
        <f t="shared" si="8"/>
        <v>-2.957804833663229</v>
      </c>
      <c r="E16" s="81">
        <f t="shared" si="8"/>
        <v>-2.957804833663229</v>
      </c>
      <c r="F16" s="81">
        <f t="shared" si="8"/>
        <v>-2.957804833663229</v>
      </c>
      <c r="G16" s="81">
        <f t="shared" si="8"/>
        <v>-2.957804833663229</v>
      </c>
      <c r="H16" s="81">
        <f t="shared" si="8"/>
        <v>-2.957804833663229</v>
      </c>
      <c r="I16" s="81">
        <f t="shared" si="8"/>
        <v>-2.957804833663229</v>
      </c>
      <c r="J16" s="81">
        <f t="shared" si="8"/>
        <v>-2.957804833663229</v>
      </c>
      <c r="K16" s="81">
        <f t="shared" si="8"/>
        <v>-2.957804833663229</v>
      </c>
      <c r="L16" s="81">
        <f t="shared" si="8"/>
        <v>-2.957804833663229</v>
      </c>
      <c r="M16" s="81">
        <f t="shared" si="8"/>
        <v>-2.957804833663229</v>
      </c>
      <c r="N16" s="81">
        <f t="shared" si="8"/>
        <v>-2.957804833663229</v>
      </c>
      <c r="O16" s="89">
        <f>W5</f>
        <v>-2.957804833663229</v>
      </c>
      <c r="P16" s="49"/>
      <c r="R16" s="5"/>
    </row>
    <row r="17" spans="1:145" x14ac:dyDescent="0.25">
      <c r="A17" s="131"/>
      <c r="B17" s="53" t="s">
        <v>53</v>
      </c>
      <c r="C17" s="80">
        <f t="shared" si="8"/>
        <v>-1.9282865751708782</v>
      </c>
      <c r="D17" s="81">
        <f t="shared" si="8"/>
        <v>-1.9282865751708782</v>
      </c>
      <c r="E17" s="81">
        <f t="shared" si="8"/>
        <v>-1.9282865751708782</v>
      </c>
      <c r="F17" s="81">
        <f t="shared" si="8"/>
        <v>-1.9282865751708782</v>
      </c>
      <c r="G17" s="81">
        <f t="shared" si="8"/>
        <v>-1.9282865751708782</v>
      </c>
      <c r="H17" s="81">
        <f t="shared" si="8"/>
        <v>-1.9282865751708782</v>
      </c>
      <c r="I17" s="81">
        <f t="shared" si="8"/>
        <v>-1.9282865751708782</v>
      </c>
      <c r="J17" s="81">
        <f t="shared" si="8"/>
        <v>-1.9282865751708782</v>
      </c>
      <c r="K17" s="81">
        <f t="shared" si="8"/>
        <v>-1.9282865751708782</v>
      </c>
      <c r="L17" s="81">
        <f t="shared" si="8"/>
        <v>-1.9282865751708782</v>
      </c>
      <c r="M17" s="81">
        <f t="shared" si="8"/>
        <v>-1.9282865751708782</v>
      </c>
      <c r="N17" s="81">
        <f t="shared" si="8"/>
        <v>-1.9282865751708782</v>
      </c>
      <c r="O17" s="89">
        <f>W4</f>
        <v>-1.9282865751708782</v>
      </c>
      <c r="P17" s="49"/>
      <c r="R17" s="105"/>
      <c r="T17" s="47"/>
    </row>
    <row r="18" spans="1:145" ht="15.75" thickBot="1" x14ac:dyDescent="0.3">
      <c r="A18" s="132"/>
      <c r="B18" s="54" t="s">
        <v>54</v>
      </c>
      <c r="C18" s="82">
        <f t="shared" si="8"/>
        <v>-1.4028686781886135</v>
      </c>
      <c r="D18" s="83">
        <f t="shared" si="8"/>
        <v>-1.4028686781886135</v>
      </c>
      <c r="E18" s="83">
        <f t="shared" si="8"/>
        <v>-1.4028686781886135</v>
      </c>
      <c r="F18" s="83">
        <f t="shared" si="8"/>
        <v>-1.4028686781886135</v>
      </c>
      <c r="G18" s="83">
        <f t="shared" si="8"/>
        <v>-1.4028686781886135</v>
      </c>
      <c r="H18" s="83">
        <f t="shared" si="8"/>
        <v>-1.4028686781886135</v>
      </c>
      <c r="I18" s="83">
        <f t="shared" si="8"/>
        <v>-1.4028686781886135</v>
      </c>
      <c r="J18" s="83">
        <f t="shared" si="8"/>
        <v>-1.4028686781886135</v>
      </c>
      <c r="K18" s="83">
        <f t="shared" si="8"/>
        <v>-1.4028686781886135</v>
      </c>
      <c r="L18" s="83">
        <f t="shared" si="8"/>
        <v>-1.4028686781886135</v>
      </c>
      <c r="M18" s="83">
        <f t="shared" si="8"/>
        <v>-1.4028686781886135</v>
      </c>
      <c r="N18" s="83">
        <f t="shared" si="8"/>
        <v>-1.4028686781886135</v>
      </c>
      <c r="O18" s="90">
        <f>W6</f>
        <v>-1.4028686781886135</v>
      </c>
      <c r="P18" s="49"/>
      <c r="R18" s="105"/>
    </row>
    <row r="19" spans="1:145" ht="15.75" thickBot="1" x14ac:dyDescent="0.3">
      <c r="A19" s="46"/>
      <c r="B19" s="46"/>
      <c r="C19" s="66">
        <v>1.2118718989569612</v>
      </c>
      <c r="D19" s="67">
        <v>1.2195239418402997</v>
      </c>
      <c r="E19" s="67">
        <v>1.2245536057289692</v>
      </c>
      <c r="F19" s="67">
        <v>1.1760763924144304</v>
      </c>
      <c r="G19" s="67">
        <v>1.0986538008405615</v>
      </c>
      <c r="H19" s="67">
        <v>1.061528007832105</v>
      </c>
      <c r="I19" s="67">
        <v>1.0865832047632411</v>
      </c>
      <c r="J19" s="67">
        <v>1.0721322078182813</v>
      </c>
      <c r="K19" s="67">
        <v>1.0812947217080484</v>
      </c>
      <c r="L19" s="67">
        <v>1.0585638790009892</v>
      </c>
      <c r="M19" s="67">
        <v>1.1199973808699328</v>
      </c>
      <c r="N19" s="67">
        <v>1.1172500070003639</v>
      </c>
      <c r="O19" s="119">
        <v>1.1603959808668545</v>
      </c>
      <c r="R19" s="105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0.99828191123347731</v>
      </c>
      <c r="D20" s="67">
        <v>0.99012772944208738</v>
      </c>
      <c r="E20" s="67">
        <v>0.97884561942305448</v>
      </c>
      <c r="F20" s="67">
        <v>0.97349523889836387</v>
      </c>
      <c r="G20" s="67">
        <v>0.97848034000526984</v>
      </c>
      <c r="H20" s="67">
        <v>0.97695396259194334</v>
      </c>
      <c r="I20" s="67">
        <v>0.96593754547304111</v>
      </c>
      <c r="J20" s="67">
        <v>0.9523699049727794</v>
      </c>
      <c r="K20" s="67">
        <v>0.93748074790262781</v>
      </c>
      <c r="L20" s="67">
        <v>0.95392945509692573</v>
      </c>
      <c r="M20" s="67">
        <v>0.9760256150273352</v>
      </c>
      <c r="N20" s="67">
        <v>0.99731380194838748</v>
      </c>
      <c r="O20" s="100">
        <v>1</v>
      </c>
      <c r="P20" s="21"/>
      <c r="Q20" s="21"/>
    </row>
    <row r="21" spans="1:145" x14ac:dyDescent="0.25">
      <c r="A21" s="133" t="s">
        <v>52</v>
      </c>
      <c r="B21" s="60" t="s">
        <v>40</v>
      </c>
      <c r="C21" s="16">
        <f t="shared" ref="C21:O21" si="9">C5/(C3*$Y3 + C5)</f>
        <v>1.1223465268185968E-3</v>
      </c>
      <c r="D21" s="16">
        <f t="shared" si="9"/>
        <v>1.7500707478005494E-2</v>
      </c>
      <c r="E21" s="16">
        <f t="shared" si="9"/>
        <v>3.5549773290439533E-2</v>
      </c>
      <c r="F21" s="16">
        <f t="shared" si="9"/>
        <v>5.325684201428757E-2</v>
      </c>
      <c r="G21" s="16">
        <f t="shared" si="9"/>
        <v>6.1072525655366833E-2</v>
      </c>
      <c r="H21" s="16">
        <f t="shared" si="9"/>
        <v>7.2670190653463612E-2</v>
      </c>
      <c r="I21" s="16">
        <f t="shared" si="9"/>
        <v>8.9148526150441582E-2</v>
      </c>
      <c r="J21" s="16">
        <f t="shared" si="9"/>
        <v>9.3652483889067009E-2</v>
      </c>
      <c r="K21" s="16">
        <f t="shared" si="9"/>
        <v>0.10782596202885857</v>
      </c>
      <c r="L21" s="16">
        <f t="shared" si="9"/>
        <v>0.11426946323344912</v>
      </c>
      <c r="M21" s="16">
        <f t="shared" si="9"/>
        <v>0.11577708140055518</v>
      </c>
      <c r="N21" s="16">
        <f t="shared" si="9"/>
        <v>0.12709975804989712</v>
      </c>
      <c r="O21" s="17">
        <f t="shared" si="9"/>
        <v>0.13967220339362305</v>
      </c>
      <c r="Q21" s="50"/>
    </row>
    <row r="22" spans="1:145" ht="15.75" thickBot="1" x14ac:dyDescent="0.3">
      <c r="A22" s="134"/>
      <c r="B22" s="61" t="s">
        <v>41</v>
      </c>
      <c r="C22" s="68">
        <f t="shared" ref="C22:O22" si="10">C6/(C4*$Y5 + C6)</f>
        <v>0</v>
      </c>
      <c r="D22" s="68">
        <f t="shared" si="10"/>
        <v>8.4063111605111335E-3</v>
      </c>
      <c r="E22" s="68">
        <f t="shared" si="10"/>
        <v>2.2712967820970844E-2</v>
      </c>
      <c r="F22" s="68">
        <f t="shared" si="10"/>
        <v>4.4454479847082395E-2</v>
      </c>
      <c r="G22" s="68">
        <f t="shared" si="10"/>
        <v>4.5950164204335613E-2</v>
      </c>
      <c r="H22" s="68">
        <f t="shared" si="10"/>
        <v>5.6120558910655122E-2</v>
      </c>
      <c r="I22" s="68">
        <f t="shared" si="10"/>
        <v>6.736085902931005E-2</v>
      </c>
      <c r="J22" s="68">
        <f t="shared" si="10"/>
        <v>7.0412655032406957E-2</v>
      </c>
      <c r="K22" s="68">
        <f t="shared" si="10"/>
        <v>9.0573205620247579E-2</v>
      </c>
      <c r="L22" s="68">
        <f t="shared" si="10"/>
        <v>0.1007971376423803</v>
      </c>
      <c r="M22" s="68">
        <f t="shared" si="10"/>
        <v>0.10514300824624463</v>
      </c>
      <c r="N22" s="68">
        <f t="shared" si="10"/>
        <v>0.12082590183775198</v>
      </c>
      <c r="O22" s="69">
        <f t="shared" si="10"/>
        <v>0.13098326399834803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2" t="s">
        <v>5</v>
      </c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04" t="s">
        <v>36</v>
      </c>
      <c r="R24" s="2"/>
      <c r="S24" s="122" t="s">
        <v>6</v>
      </c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04" t="s">
        <v>36</v>
      </c>
      <c r="AG24" s="104"/>
      <c r="AI24" s="122" t="s">
        <v>13</v>
      </c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04" t="s">
        <v>36</v>
      </c>
      <c r="AW24" s="104"/>
      <c r="AY24" s="122" t="s">
        <v>23</v>
      </c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04" t="s">
        <v>36</v>
      </c>
      <c r="BM24" s="104"/>
      <c r="BO24" s="122" t="s">
        <v>28</v>
      </c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04" t="s">
        <v>36</v>
      </c>
      <c r="CC24" s="104"/>
      <c r="CE24" s="122" t="s">
        <v>29</v>
      </c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04" t="s">
        <v>36</v>
      </c>
      <c r="CS24" s="104"/>
      <c r="CU24" s="122" t="s">
        <v>24</v>
      </c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04" t="s">
        <v>36</v>
      </c>
      <c r="DI24" s="104"/>
      <c r="DK24" s="122" t="s">
        <v>25</v>
      </c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04" t="s">
        <v>36</v>
      </c>
      <c r="DY24" s="104"/>
      <c r="EA24" s="122" t="s">
        <v>27</v>
      </c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04" t="s">
        <v>36</v>
      </c>
      <c r="EO24" s="104"/>
    </row>
    <row r="25" spans="1:145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05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05"/>
      <c r="EO25" s="105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64.885000000000005</v>
      </c>
      <c r="D27" s="43">
        <v>68.41</v>
      </c>
      <c r="E27" s="43">
        <v>63.835999999999999</v>
      </c>
      <c r="F27" s="43">
        <v>60.616999999999997</v>
      </c>
      <c r="G27" s="43">
        <v>64.542000000000002</v>
      </c>
      <c r="H27" s="43">
        <v>67.135999999999996</v>
      </c>
      <c r="I27" s="43">
        <v>71.558999999999997</v>
      </c>
      <c r="J27" s="43">
        <v>71.355999999999995</v>
      </c>
      <c r="K27" s="43">
        <v>74.102000000000004</v>
      </c>
      <c r="L27" s="43">
        <v>70.084999999999994</v>
      </c>
      <c r="M27" s="43">
        <v>66.492000000000004</v>
      </c>
      <c r="N27" s="43">
        <v>65.897999999999996</v>
      </c>
      <c r="O27" s="43">
        <v>65.492000000000004</v>
      </c>
      <c r="P27" s="43">
        <v>65.813999999999993</v>
      </c>
      <c r="Q27" s="43">
        <v>65.203000000000003</v>
      </c>
      <c r="S27" s="4" t="e">
        <f t="shared" ref="S27:AE42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W43" si="13">IF(OR($B27 &lt; C$230, $B27 &gt; C$232), 0, C27-S27)</f>
        <v>0</v>
      </c>
      <c r="AJ27" s="4">
        <f t="shared" si="13"/>
        <v>0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 t="shared" ref="AY27:BM44" si="14">IF(OR($B27 &lt; C$230, $B27 &gt; C$232), #N/A, ((1-EA27)*CU27) + (EA27*DK27))</f>
        <v>#N/A</v>
      </c>
      <c r="AZ27" s="2" t="e">
        <f t="shared" si="14"/>
        <v>#N/A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>IF(OR($B27 &lt; Q$230, $B27 &gt; Q$232), #N/A, ((1-EO27)*DI27) + (EO27*DY27))</f>
        <v>#N/A</v>
      </c>
      <c r="BO27" s="2" t="str">
        <f t="shared" ref="BO27:CA46" si="1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si="15"/>
        <v/>
      </c>
      <c r="BQ27" s="2" t="str">
        <f t="shared" si="15"/>
        <v/>
      </c>
      <c r="BR27" s="2" t="str">
        <f t="shared" si="15"/>
        <v/>
      </c>
      <c r="BS27" s="2" t="str">
        <f t="shared" si="15"/>
        <v/>
      </c>
      <c r="BT27" s="2" t="str">
        <f t="shared" si="15"/>
        <v/>
      </c>
      <c r="BU27" s="2" t="str">
        <f t="shared" si="15"/>
        <v/>
      </c>
      <c r="BV27" s="2" t="str">
        <f t="shared" si="15"/>
        <v/>
      </c>
      <c r="BW27" s="2" t="str">
        <f t="shared" si="15"/>
        <v/>
      </c>
      <c r="BX27" s="2" t="str">
        <f t="shared" si="15"/>
        <v/>
      </c>
      <c r="BY27" s="2" t="str">
        <f t="shared" si="15"/>
        <v/>
      </c>
      <c r="BZ27" s="2" t="str">
        <f t="shared" si="15"/>
        <v/>
      </c>
      <c r="CA27" s="2" t="str">
        <f t="shared" si="15"/>
        <v/>
      </c>
      <c r="CB27" s="2" t="str">
        <f t="shared" ref="CB27:CB90" si="16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Q46" si="17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si="17"/>
        <v/>
      </c>
      <c r="CG27" s="2" t="str">
        <f t="shared" si="17"/>
        <v/>
      </c>
      <c r="CH27" s="2" t="str">
        <f t="shared" si="17"/>
        <v/>
      </c>
      <c r="CI27" s="2" t="str">
        <f t="shared" si="17"/>
        <v/>
      </c>
      <c r="CJ27" s="2" t="str">
        <f t="shared" si="17"/>
        <v/>
      </c>
      <c r="CK27" s="2" t="str">
        <f t="shared" si="17"/>
        <v/>
      </c>
      <c r="CL27" s="2" t="str">
        <f t="shared" si="17"/>
        <v/>
      </c>
      <c r="CM27" s="2" t="str">
        <f t="shared" si="17"/>
        <v/>
      </c>
      <c r="CN27" s="2" t="str">
        <f t="shared" si="17"/>
        <v/>
      </c>
      <c r="CO27" s="2" t="str">
        <f t="shared" si="17"/>
        <v/>
      </c>
      <c r="CP27" s="2" t="str">
        <f t="shared" si="17"/>
        <v/>
      </c>
      <c r="CQ27" s="2" t="str">
        <f t="shared" si="17"/>
        <v/>
      </c>
      <c r="CR27" s="2" t="str">
        <f t="shared" ref="CR27:CR90" si="1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DI43" si="19">BO$228*$B27+BO$229</f>
        <v>70.767519989213824</v>
      </c>
      <c r="CV27" s="2">
        <f t="shared" si="19"/>
        <v>76.818710568639389</v>
      </c>
      <c r="CW27" s="2">
        <f t="shared" si="19"/>
        <v>74.821703953640366</v>
      </c>
      <c r="CX27" s="2">
        <f t="shared" si="19"/>
        <v>71.929891480398737</v>
      </c>
      <c r="CY27" s="2">
        <f t="shared" si="19"/>
        <v>76.894905107292033</v>
      </c>
      <c r="CZ27" s="2">
        <f t="shared" si="19"/>
        <v>77.612751835321987</v>
      </c>
      <c r="DA27" s="2">
        <f t="shared" si="19"/>
        <v>81.441562735849075</v>
      </c>
      <c r="DB27" s="2">
        <f t="shared" si="19"/>
        <v>83.779914768455626</v>
      </c>
      <c r="DC27" s="2">
        <f t="shared" si="19"/>
        <v>86.88638052936912</v>
      </c>
      <c r="DD27" s="2">
        <f t="shared" si="19"/>
        <v>84.071151931624826</v>
      </c>
      <c r="DE27" s="2">
        <f t="shared" si="19"/>
        <v>83.303673264834188</v>
      </c>
      <c r="DF27" s="2">
        <f t="shared" si="19"/>
        <v>76.747071097081687</v>
      </c>
      <c r="DG27" s="2">
        <f t="shared" si="19"/>
        <v>76.38060697936416</v>
      </c>
      <c r="DH27" s="2">
        <f t="shared" si="19"/>
        <v>72.615838994983719</v>
      </c>
      <c r="DI27" s="2">
        <f t="shared" si="19"/>
        <v>67.630893050936464</v>
      </c>
      <c r="DK27" s="2">
        <f t="shared" ref="DK27:DY43" si="20">CE$228*$B27+CE$229</f>
        <v>62.629114500071026</v>
      </c>
      <c r="DL27" s="2">
        <f t="shared" si="20"/>
        <v>69.501938004416274</v>
      </c>
      <c r="DM27" s="2">
        <f t="shared" si="20"/>
        <v>61.391182968269369</v>
      </c>
      <c r="DN27" s="2">
        <f t="shared" si="20"/>
        <v>61.362688121750281</v>
      </c>
      <c r="DO27" s="2">
        <f t="shared" si="20"/>
        <v>64.44760148100039</v>
      </c>
      <c r="DP27" s="2">
        <f t="shared" si="20"/>
        <v>68.124227299348817</v>
      </c>
      <c r="DQ27" s="2">
        <f t="shared" si="20"/>
        <v>72.080597260200534</v>
      </c>
      <c r="DR27" s="2">
        <f t="shared" si="20"/>
        <v>73.738306165863378</v>
      </c>
      <c r="DS27" s="2">
        <f t="shared" si="20"/>
        <v>74.797991128020783</v>
      </c>
      <c r="DT27" s="2">
        <f t="shared" si="20"/>
        <v>74.471117317600132</v>
      </c>
      <c r="DU27" s="2">
        <f t="shared" si="20"/>
        <v>71.110671371760688</v>
      </c>
      <c r="DV27" s="2">
        <f t="shared" si="20"/>
        <v>68.235251269948421</v>
      </c>
      <c r="DW27" s="2">
        <f t="shared" si="20"/>
        <v>70.267241605888046</v>
      </c>
      <c r="DX27" s="2">
        <f t="shared" si="20"/>
        <v>72.898960513579652</v>
      </c>
      <c r="DY27" s="2">
        <f t="shared" si="20"/>
        <v>71.580972280701772</v>
      </c>
      <c r="EA27" s="2">
        <f t="shared" ref="EA27:EO43" si="21">POWER(10,($B27-C$231)/C$229)/(1+POWER(10,($B27-C$231)/C$229))</f>
        <v>1.8597565787748839E-4</v>
      </c>
      <c r="EB27" s="2">
        <f t="shared" si="21"/>
        <v>1.8670683932434098E-4</v>
      </c>
      <c r="EC27" s="2">
        <f t="shared" si="21"/>
        <v>1.9773892915343186E-4</v>
      </c>
      <c r="ED27" s="2">
        <f t="shared" si="21"/>
        <v>2.0507188202156202E-4</v>
      </c>
      <c r="EE27" s="2">
        <f t="shared" si="21"/>
        <v>2.1721507905578057E-4</v>
      </c>
      <c r="EF27" s="2">
        <f t="shared" si="21"/>
        <v>1.9780960258199536E-4</v>
      </c>
      <c r="EG27" s="2">
        <f t="shared" si="21"/>
        <v>2.259929354908823E-4</v>
      </c>
      <c r="EH27" s="2">
        <f t="shared" si="21"/>
        <v>2.3244196218267274E-4</v>
      </c>
      <c r="EI27" s="2">
        <f t="shared" si="21"/>
        <v>2.3964129942373509E-4</v>
      </c>
      <c r="EJ27" s="2">
        <f t="shared" si="21"/>
        <v>2.2714733131126409E-4</v>
      </c>
      <c r="EK27" s="2">
        <f t="shared" si="21"/>
        <v>1.8669041466916353E-4</v>
      </c>
      <c r="EL27" s="2">
        <f t="shared" si="21"/>
        <v>1.3856253416813952E-4</v>
      </c>
      <c r="EM27" s="2">
        <f t="shared" si="21"/>
        <v>1.8133694503048037E-4</v>
      </c>
      <c r="EN27" s="2">
        <f t="shared" si="21"/>
        <v>1.6748623266621355E-4</v>
      </c>
      <c r="EO27" s="2">
        <f t="shared" si="21"/>
        <v>1.72584328531086E-4</v>
      </c>
    </row>
    <row r="28" spans="1:145" x14ac:dyDescent="0.25">
      <c r="B28" s="2">
        <v>1</v>
      </c>
      <c r="C28" s="43">
        <v>63.671999999999997</v>
      </c>
      <c r="D28" s="43">
        <v>67.638999999999996</v>
      </c>
      <c r="E28" s="43">
        <v>63.689</v>
      </c>
      <c r="F28" s="43">
        <v>59.883000000000003</v>
      </c>
      <c r="G28" s="43">
        <v>63.932000000000002</v>
      </c>
      <c r="H28" s="43">
        <v>67.983000000000004</v>
      </c>
      <c r="I28" s="43">
        <v>70.948999999999998</v>
      </c>
      <c r="J28" s="43">
        <v>70.712000000000003</v>
      </c>
      <c r="K28" s="43">
        <v>74.203000000000003</v>
      </c>
      <c r="L28" s="43">
        <v>71.61</v>
      </c>
      <c r="M28" s="43">
        <v>66.796999999999997</v>
      </c>
      <c r="N28" s="43">
        <v>66.254000000000005</v>
      </c>
      <c r="O28" s="43">
        <v>65.644000000000005</v>
      </c>
      <c r="P28" s="43">
        <v>65.983000000000004</v>
      </c>
      <c r="Q28" s="43">
        <v>64.102000000000004</v>
      </c>
      <c r="S28" s="4" t="e">
        <f t="shared" si="11"/>
        <v>#N/A</v>
      </c>
      <c r="T28" s="4" t="e">
        <f t="shared" si="11"/>
        <v>#N/A</v>
      </c>
      <c r="U28" s="4" t="e">
        <f t="shared" si="11"/>
        <v>#N/A</v>
      </c>
      <c r="V28" s="4" t="e">
        <f t="shared" si="11"/>
        <v>#N/A</v>
      </c>
      <c r="W28" s="4" t="e">
        <f t="shared" si="11"/>
        <v>#N/A</v>
      </c>
      <c r="X28" s="4" t="e">
        <f t="shared" si="11"/>
        <v>#N/A</v>
      </c>
      <c r="Y28" s="4" t="e">
        <f t="shared" si="11"/>
        <v>#N/A</v>
      </c>
      <c r="Z28" s="4" t="e">
        <f t="shared" si="11"/>
        <v>#N/A</v>
      </c>
      <c r="AA28" s="4" t="e">
        <f t="shared" si="11"/>
        <v>#N/A</v>
      </c>
      <c r="AB28" s="4" t="e">
        <f t="shared" si="11"/>
        <v>#N/A</v>
      </c>
      <c r="AC28" s="4" t="e">
        <f t="shared" si="11"/>
        <v>#N/A</v>
      </c>
      <c r="AD28" s="4" t="e">
        <f t="shared" si="11"/>
        <v>#N/A</v>
      </c>
      <c r="AE28" s="4" t="e">
        <f t="shared" si="11"/>
        <v>#N/A</v>
      </c>
      <c r="AF28" s="4" t="e">
        <f t="shared" si="12"/>
        <v>#N/A</v>
      </c>
      <c r="AG28" s="4" t="e">
        <f t="shared" ref="AG28:AG91" si="22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3"/>
        <v>0</v>
      </c>
      <c r="AK28" s="4">
        <f t="shared" si="13"/>
        <v>0</v>
      </c>
      <c r="AL28" s="4">
        <f t="shared" si="13"/>
        <v>0</v>
      </c>
      <c r="AM28" s="4">
        <f t="shared" si="13"/>
        <v>0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0</v>
      </c>
      <c r="AW28" s="4">
        <f t="shared" si="13"/>
        <v>0</v>
      </c>
      <c r="AY28" s="2" t="e">
        <f t="shared" si="14"/>
        <v>#N/A</v>
      </c>
      <c r="AZ28" s="2" t="e">
        <f t="shared" si="14"/>
        <v>#N/A</v>
      </c>
      <c r="BA28" s="2" t="e">
        <f t="shared" si="14"/>
        <v>#N/A</v>
      </c>
      <c r="BB28" s="2" t="e">
        <f t="shared" si="14"/>
        <v>#N/A</v>
      </c>
      <c r="BC28" s="2" t="e">
        <f t="shared" si="14"/>
        <v>#N/A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 t="e">
        <f t="shared" si="14"/>
        <v>#N/A</v>
      </c>
      <c r="BM28" s="2" t="e">
        <f t="shared" si="14"/>
        <v>#N/A</v>
      </c>
      <c r="BO28" s="2" t="str">
        <f t="shared" si="15"/>
        <v/>
      </c>
      <c r="BP28" s="2" t="str">
        <f t="shared" si="15"/>
        <v/>
      </c>
      <c r="BQ28" s="2" t="str">
        <f t="shared" si="15"/>
        <v/>
      </c>
      <c r="BR28" s="2" t="str">
        <f t="shared" si="15"/>
        <v/>
      </c>
      <c r="BS28" s="2" t="str">
        <f t="shared" si="15"/>
        <v/>
      </c>
      <c r="BT28" s="2" t="str">
        <f t="shared" si="15"/>
        <v/>
      </c>
      <c r="BU28" s="2" t="str">
        <f t="shared" si="15"/>
        <v/>
      </c>
      <c r="BV28" s="2" t="str">
        <f t="shared" si="15"/>
        <v/>
      </c>
      <c r="BW28" s="2" t="str">
        <f t="shared" si="15"/>
        <v/>
      </c>
      <c r="BX28" s="2" t="str">
        <f t="shared" si="15"/>
        <v/>
      </c>
      <c r="BY28" s="2" t="str">
        <f t="shared" si="15"/>
        <v/>
      </c>
      <c r="BZ28" s="2" t="str">
        <f t="shared" si="15"/>
        <v/>
      </c>
      <c r="CA28" s="2" t="str">
        <f t="shared" si="15"/>
        <v/>
      </c>
      <c r="CB28" s="2" t="str">
        <f t="shared" si="16"/>
        <v/>
      </c>
      <c r="CC28" s="2" t="str">
        <f t="shared" ref="CC28:CC91" si="23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17"/>
        <v/>
      </c>
      <c r="CF28" s="2" t="str">
        <f t="shared" si="17"/>
        <v/>
      </c>
      <c r="CG28" s="2" t="str">
        <f t="shared" si="17"/>
        <v/>
      </c>
      <c r="CH28" s="2" t="str">
        <f t="shared" si="17"/>
        <v/>
      </c>
      <c r="CI28" s="2" t="str">
        <f t="shared" si="17"/>
        <v/>
      </c>
      <c r="CJ28" s="2" t="str">
        <f t="shared" si="17"/>
        <v/>
      </c>
      <c r="CK28" s="2" t="str">
        <f t="shared" si="17"/>
        <v/>
      </c>
      <c r="CL28" s="2" t="str">
        <f t="shared" si="17"/>
        <v/>
      </c>
      <c r="CM28" s="2" t="str">
        <f t="shared" si="17"/>
        <v/>
      </c>
      <c r="CN28" s="2" t="str">
        <f t="shared" si="17"/>
        <v/>
      </c>
      <c r="CO28" s="2" t="str">
        <f t="shared" si="17"/>
        <v/>
      </c>
      <c r="CP28" s="2" t="str">
        <f t="shared" si="17"/>
        <v/>
      </c>
      <c r="CQ28" s="2" t="str">
        <f t="shared" si="17"/>
        <v/>
      </c>
      <c r="CR28" s="2" t="str">
        <f t="shared" si="18"/>
        <v/>
      </c>
      <c r="CS28" s="2" t="str">
        <f t="shared" ref="CS28:CS91" si="24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19"/>
        <v>70.536619560227678</v>
      </c>
      <c r="CV28" s="2">
        <f t="shared" si="19"/>
        <v>76.55263189478336</v>
      </c>
      <c r="CW28" s="2">
        <f t="shared" si="19"/>
        <v>74.536124256598981</v>
      </c>
      <c r="CX28" s="2">
        <f t="shared" si="19"/>
        <v>71.655203333177695</v>
      </c>
      <c r="CY28" s="2">
        <f t="shared" si="19"/>
        <v>76.604358436925708</v>
      </c>
      <c r="CZ28" s="2">
        <f t="shared" si="19"/>
        <v>77.345575771928239</v>
      </c>
      <c r="DA28" s="2">
        <f t="shared" si="19"/>
        <v>81.151628301886817</v>
      </c>
      <c r="DB28" s="2">
        <f t="shared" si="19"/>
        <v>83.46731445586083</v>
      </c>
      <c r="DC28" s="2">
        <f t="shared" si="19"/>
        <v>86.54941207396665</v>
      </c>
      <c r="DD28" s="2">
        <f t="shared" si="19"/>
        <v>83.758928022738957</v>
      </c>
      <c r="DE28" s="2">
        <f t="shared" si="19"/>
        <v>82.970566599338454</v>
      </c>
      <c r="DF28" s="2">
        <f t="shared" si="19"/>
        <v>76.47147254578141</v>
      </c>
      <c r="DG28" s="2">
        <f t="shared" si="19"/>
        <v>76.13004743769406</v>
      </c>
      <c r="DH28" s="2">
        <f t="shared" si="19"/>
        <v>72.440435151368476</v>
      </c>
      <c r="DI28" s="2">
        <f t="shared" si="19"/>
        <v>67.507122428379716</v>
      </c>
      <c r="DK28" s="2">
        <f t="shared" si="20"/>
        <v>62.484134470112735</v>
      </c>
      <c r="DL28" s="2">
        <f t="shared" si="20"/>
        <v>69.310640816879953</v>
      </c>
      <c r="DM28" s="2">
        <f t="shared" si="20"/>
        <v>61.248293516587871</v>
      </c>
      <c r="DN28" s="2">
        <f t="shared" si="20"/>
        <v>61.203726133099082</v>
      </c>
      <c r="DO28" s="2">
        <f t="shared" si="20"/>
        <v>64.293270810259131</v>
      </c>
      <c r="DP28" s="2">
        <f t="shared" si="20"/>
        <v>67.959572566506836</v>
      </c>
      <c r="DQ28" s="2">
        <f t="shared" si="20"/>
        <v>71.891667814058238</v>
      </c>
      <c r="DR28" s="2">
        <f t="shared" si="20"/>
        <v>73.534732258600627</v>
      </c>
      <c r="DS28" s="2">
        <f t="shared" si="20"/>
        <v>74.594122038922919</v>
      </c>
      <c r="DT28" s="2">
        <f t="shared" si="20"/>
        <v>74.264930674200869</v>
      </c>
      <c r="DU28" s="2">
        <f t="shared" si="20"/>
        <v>70.904882999024011</v>
      </c>
      <c r="DV28" s="2">
        <f t="shared" si="20"/>
        <v>68.043488994370946</v>
      </c>
      <c r="DW28" s="2">
        <f t="shared" si="20"/>
        <v>70.078131302311036</v>
      </c>
      <c r="DX28" s="2">
        <f t="shared" si="20"/>
        <v>72.71600158710028</v>
      </c>
      <c r="DY28" s="2">
        <f t="shared" si="20"/>
        <v>71.407361363786848</v>
      </c>
      <c r="EA28" s="2">
        <f t="shared" si="21"/>
        <v>2.0391459511885247E-4</v>
      </c>
      <c r="EB28" s="2">
        <f t="shared" si="21"/>
        <v>2.0471629080693381E-4</v>
      </c>
      <c r="EC28" s="2">
        <f t="shared" si="21"/>
        <v>2.168122881100559E-4</v>
      </c>
      <c r="ED28" s="2">
        <f t="shared" si="21"/>
        <v>2.2485239858179674E-4</v>
      </c>
      <c r="EE28" s="2">
        <f t="shared" si="21"/>
        <v>2.3816660691515799E-4</v>
      </c>
      <c r="EF28" s="2">
        <f t="shared" si="21"/>
        <v>2.1688977702637754E-4</v>
      </c>
      <c r="EG28" s="2">
        <f t="shared" si="21"/>
        <v>2.4779092356581308E-4</v>
      </c>
      <c r="EH28" s="2">
        <f t="shared" si="21"/>
        <v>2.5486182797741639E-4</v>
      </c>
      <c r="EI28" s="2">
        <f t="shared" si="21"/>
        <v>2.6275538476693298E-4</v>
      </c>
      <c r="EJ28" s="2">
        <f t="shared" si="21"/>
        <v>2.490566380772719E-4</v>
      </c>
      <c r="EK28" s="2">
        <f t="shared" si="21"/>
        <v>2.0469828217941336E-4</v>
      </c>
      <c r="EL28" s="2">
        <f t="shared" si="21"/>
        <v>1.5192876649394914E-4</v>
      </c>
      <c r="EM28" s="2">
        <f t="shared" si="21"/>
        <v>1.9882852786384399E-4</v>
      </c>
      <c r="EN28" s="2">
        <f t="shared" si="21"/>
        <v>1.8364203484333652E-4</v>
      </c>
      <c r="EO28" s="2">
        <f t="shared" si="21"/>
        <v>1.8923180240262494E-4</v>
      </c>
    </row>
    <row r="29" spans="1:145" x14ac:dyDescent="0.25">
      <c r="B29" s="2">
        <v>2</v>
      </c>
      <c r="C29" s="43">
        <v>64</v>
      </c>
      <c r="D29" s="43">
        <v>67.016000000000005</v>
      </c>
      <c r="E29" s="43">
        <v>64.066000000000003</v>
      </c>
      <c r="F29" s="43">
        <v>60.4</v>
      </c>
      <c r="G29" s="43">
        <v>64.186000000000007</v>
      </c>
      <c r="H29" s="43">
        <v>67.813999999999993</v>
      </c>
      <c r="I29" s="43">
        <v>71.168999999999997</v>
      </c>
      <c r="J29" s="43">
        <v>70.846999999999994</v>
      </c>
      <c r="K29" s="43">
        <v>73.897999999999996</v>
      </c>
      <c r="L29" s="43">
        <v>69.525000000000006</v>
      </c>
      <c r="M29" s="43">
        <v>66.424000000000007</v>
      </c>
      <c r="N29" s="43">
        <v>66.067999999999998</v>
      </c>
      <c r="O29" s="43">
        <v>66.287999999999997</v>
      </c>
      <c r="P29" s="43">
        <v>65.236999999999995</v>
      </c>
      <c r="Q29" s="43">
        <v>64.016999999999996</v>
      </c>
      <c r="R29" s="5"/>
      <c r="S29" s="4" t="e">
        <f t="shared" si="11"/>
        <v>#N/A</v>
      </c>
      <c r="T29" s="4" t="e">
        <f t="shared" si="11"/>
        <v>#N/A</v>
      </c>
      <c r="U29" s="4" t="e">
        <f t="shared" si="11"/>
        <v>#N/A</v>
      </c>
      <c r="V29" s="4" t="e">
        <f t="shared" si="11"/>
        <v>#N/A</v>
      </c>
      <c r="W29" s="4" t="e">
        <f t="shared" si="11"/>
        <v>#N/A</v>
      </c>
      <c r="X29" s="4" t="e">
        <f t="shared" si="11"/>
        <v>#N/A</v>
      </c>
      <c r="Y29" s="4" t="e">
        <f t="shared" si="11"/>
        <v>#N/A</v>
      </c>
      <c r="Z29" s="4" t="e">
        <f t="shared" si="11"/>
        <v>#N/A</v>
      </c>
      <c r="AA29" s="4" t="e">
        <f t="shared" si="11"/>
        <v>#N/A</v>
      </c>
      <c r="AB29" s="4" t="e">
        <f t="shared" si="11"/>
        <v>#N/A</v>
      </c>
      <c r="AC29" s="4" t="e">
        <f t="shared" si="11"/>
        <v>#N/A</v>
      </c>
      <c r="AD29" s="4" t="e">
        <f t="shared" si="11"/>
        <v>#N/A</v>
      </c>
      <c r="AE29" s="4" t="e">
        <f t="shared" si="11"/>
        <v>#N/A</v>
      </c>
      <c r="AF29" s="4" t="e">
        <f t="shared" si="12"/>
        <v>#N/A</v>
      </c>
      <c r="AG29" s="4" t="e">
        <f t="shared" si="22"/>
        <v>#N/A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Y29" s="2" t="e">
        <f t="shared" si="14"/>
        <v>#N/A</v>
      </c>
      <c r="AZ29" s="2" t="e">
        <f t="shared" si="14"/>
        <v>#N/A</v>
      </c>
      <c r="BA29" s="2" t="e">
        <f t="shared" si="14"/>
        <v>#N/A</v>
      </c>
      <c r="BB29" s="2" t="e">
        <f t="shared" si="14"/>
        <v>#N/A</v>
      </c>
      <c r="BC29" s="2" t="e">
        <f t="shared" si="14"/>
        <v>#N/A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 t="e">
        <f t="shared" si="14"/>
        <v>#N/A</v>
      </c>
      <c r="BM29" s="2" t="e">
        <f t="shared" si="14"/>
        <v>#N/A</v>
      </c>
      <c r="BO29" s="2" t="str">
        <f t="shared" si="15"/>
        <v/>
      </c>
      <c r="BP29" s="2" t="str">
        <f t="shared" si="15"/>
        <v/>
      </c>
      <c r="BQ29" s="2" t="str">
        <f t="shared" si="15"/>
        <v/>
      </c>
      <c r="BR29" s="2" t="str">
        <f t="shared" si="15"/>
        <v/>
      </c>
      <c r="BS29" s="2" t="str">
        <f t="shared" si="15"/>
        <v/>
      </c>
      <c r="BT29" s="2" t="str">
        <f t="shared" si="15"/>
        <v/>
      </c>
      <c r="BU29" s="2" t="str">
        <f t="shared" si="15"/>
        <v/>
      </c>
      <c r="BV29" s="2" t="str">
        <f t="shared" si="15"/>
        <v/>
      </c>
      <c r="BW29" s="2" t="str">
        <f t="shared" si="15"/>
        <v/>
      </c>
      <c r="BX29" s="2" t="str">
        <f t="shared" si="15"/>
        <v/>
      </c>
      <c r="BY29" s="2" t="str">
        <f t="shared" si="15"/>
        <v/>
      </c>
      <c r="BZ29" s="2" t="str">
        <f t="shared" si="15"/>
        <v/>
      </c>
      <c r="CA29" s="2" t="str">
        <f t="shared" si="15"/>
        <v/>
      </c>
      <c r="CB29" s="2" t="str">
        <f t="shared" si="16"/>
        <v/>
      </c>
      <c r="CC29" s="2" t="str">
        <f t="shared" si="23"/>
        <v/>
      </c>
      <c r="CE29" s="2" t="str">
        <f t="shared" si="17"/>
        <v/>
      </c>
      <c r="CF29" s="2" t="str">
        <f t="shared" si="17"/>
        <v/>
      </c>
      <c r="CG29" s="2" t="str">
        <f t="shared" si="17"/>
        <v/>
      </c>
      <c r="CH29" s="2" t="str">
        <f t="shared" si="17"/>
        <v/>
      </c>
      <c r="CI29" s="2" t="str">
        <f t="shared" si="17"/>
        <v/>
      </c>
      <c r="CJ29" s="2" t="str">
        <f t="shared" si="17"/>
        <v/>
      </c>
      <c r="CK29" s="2" t="str">
        <f t="shared" si="17"/>
        <v/>
      </c>
      <c r="CL29" s="2" t="str">
        <f t="shared" si="17"/>
        <v/>
      </c>
      <c r="CM29" s="2" t="str">
        <f t="shared" si="17"/>
        <v/>
      </c>
      <c r="CN29" s="2" t="str">
        <f t="shared" si="17"/>
        <v/>
      </c>
      <c r="CO29" s="2" t="str">
        <f t="shared" si="17"/>
        <v/>
      </c>
      <c r="CP29" s="2" t="str">
        <f t="shared" si="17"/>
        <v/>
      </c>
      <c r="CQ29" s="2" t="str">
        <f t="shared" si="17"/>
        <v/>
      </c>
      <c r="CR29" s="2" t="str">
        <f t="shared" si="18"/>
        <v/>
      </c>
      <c r="CS29" s="2" t="str">
        <f t="shared" si="24"/>
        <v/>
      </c>
      <c r="CU29" s="2">
        <f t="shared" si="19"/>
        <v>70.305719131241517</v>
      </c>
      <c r="CV29" s="2">
        <f t="shared" si="19"/>
        <v>76.286553220927331</v>
      </c>
      <c r="CW29" s="2">
        <f t="shared" si="19"/>
        <v>74.250544559557596</v>
      </c>
      <c r="CX29" s="2">
        <f t="shared" si="19"/>
        <v>71.380515185956654</v>
      </c>
      <c r="CY29" s="2">
        <f t="shared" si="19"/>
        <v>76.313811766559382</v>
      </c>
      <c r="CZ29" s="2">
        <f t="shared" si="19"/>
        <v>77.078399708534477</v>
      </c>
      <c r="DA29" s="2">
        <f t="shared" si="19"/>
        <v>80.861693867924544</v>
      </c>
      <c r="DB29" s="2">
        <f t="shared" si="19"/>
        <v>83.15471414326602</v>
      </c>
      <c r="DC29" s="2">
        <f t="shared" si="19"/>
        <v>86.212443618564194</v>
      </c>
      <c r="DD29" s="2">
        <f t="shared" si="19"/>
        <v>83.446704113853087</v>
      </c>
      <c r="DE29" s="2">
        <f t="shared" si="19"/>
        <v>82.637459933842706</v>
      </c>
      <c r="DF29" s="2">
        <f t="shared" si="19"/>
        <v>76.195873994481133</v>
      </c>
      <c r="DG29" s="2">
        <f t="shared" si="19"/>
        <v>75.87948789602396</v>
      </c>
      <c r="DH29" s="2">
        <f t="shared" si="19"/>
        <v>72.265031307753233</v>
      </c>
      <c r="DI29" s="2">
        <f t="shared" si="19"/>
        <v>67.383351805822983</v>
      </c>
      <c r="DK29" s="2">
        <f t="shared" si="20"/>
        <v>62.339154440154445</v>
      </c>
      <c r="DL29" s="2">
        <f t="shared" si="20"/>
        <v>69.119343629343632</v>
      </c>
      <c r="DM29" s="2">
        <f t="shared" si="20"/>
        <v>61.105404064906374</v>
      </c>
      <c r="DN29" s="2">
        <f t="shared" si="20"/>
        <v>61.044764144447875</v>
      </c>
      <c r="DO29" s="2">
        <f t="shared" si="20"/>
        <v>64.138940139517885</v>
      </c>
      <c r="DP29" s="2">
        <f t="shared" si="20"/>
        <v>67.79491783366484</v>
      </c>
      <c r="DQ29" s="2">
        <f t="shared" si="20"/>
        <v>71.702738367915941</v>
      </c>
      <c r="DR29" s="2">
        <f t="shared" si="20"/>
        <v>73.331158351337862</v>
      </c>
      <c r="DS29" s="2">
        <f t="shared" si="20"/>
        <v>74.390252949825069</v>
      </c>
      <c r="DT29" s="2">
        <f t="shared" si="20"/>
        <v>74.05874403080162</v>
      </c>
      <c r="DU29" s="2">
        <f t="shared" si="20"/>
        <v>70.699094626287334</v>
      </c>
      <c r="DV29" s="2">
        <f t="shared" si="20"/>
        <v>67.851726718793458</v>
      </c>
      <c r="DW29" s="2">
        <f t="shared" si="20"/>
        <v>69.889020998734026</v>
      </c>
      <c r="DX29" s="2">
        <f t="shared" si="20"/>
        <v>72.533042660620907</v>
      </c>
      <c r="DY29" s="2">
        <f t="shared" si="20"/>
        <v>71.233750446871909</v>
      </c>
      <c r="EA29" s="2">
        <f t="shared" si="21"/>
        <v>2.2358350879499216E-4</v>
      </c>
      <c r="EB29" s="2">
        <f t="shared" si="21"/>
        <v>2.244625159826206E-4</v>
      </c>
      <c r="EC29" s="2">
        <f t="shared" si="21"/>
        <v>2.3772497391877947E-4</v>
      </c>
      <c r="ED29" s="2">
        <f t="shared" si="21"/>
        <v>2.4654040410722127E-4</v>
      </c>
      <c r="EE29" s="2">
        <f t="shared" si="21"/>
        <v>2.6113849112175736E-4</v>
      </c>
      <c r="EF29" s="2">
        <f t="shared" si="21"/>
        <v>2.3780993527091094E-4</v>
      </c>
      <c r="EG29" s="2">
        <f t="shared" si="21"/>
        <v>2.7169084973617216E-4</v>
      </c>
      <c r="EH29" s="2">
        <f t="shared" si="21"/>
        <v>2.7944356627772392E-4</v>
      </c>
      <c r="EI29" s="2">
        <f t="shared" si="21"/>
        <v>2.8809824697790024E-4</v>
      </c>
      <c r="EJ29" s="2">
        <f t="shared" si="21"/>
        <v>2.7307861157742813E-4</v>
      </c>
      <c r="EK29" s="2">
        <f t="shared" si="21"/>
        <v>2.2444277069514056E-4</v>
      </c>
      <c r="EL29" s="2">
        <f t="shared" si="21"/>
        <v>1.6658413806834463E-4</v>
      </c>
      <c r="EM29" s="2">
        <f t="shared" si="21"/>
        <v>2.1800696362971115E-4</v>
      </c>
      <c r="EN29" s="2">
        <f t="shared" si="21"/>
        <v>2.013559195871937E-4</v>
      </c>
      <c r="EO29" s="2">
        <f t="shared" si="21"/>
        <v>2.0748475735547328E-4</v>
      </c>
    </row>
    <row r="30" spans="1:145" x14ac:dyDescent="0.25">
      <c r="B30" s="2">
        <v>3</v>
      </c>
      <c r="C30" s="43">
        <v>63.213000000000001</v>
      </c>
      <c r="D30" s="43">
        <v>66.295000000000002</v>
      </c>
      <c r="E30" s="43">
        <v>64.638999999999996</v>
      </c>
      <c r="F30" s="43">
        <v>61</v>
      </c>
      <c r="G30" s="43">
        <v>65.271000000000001</v>
      </c>
      <c r="H30" s="43">
        <v>67.457999999999998</v>
      </c>
      <c r="I30" s="43">
        <v>71.034000000000006</v>
      </c>
      <c r="J30" s="43">
        <v>71.168999999999997</v>
      </c>
      <c r="K30" s="43">
        <v>74.084999999999994</v>
      </c>
      <c r="L30" s="43">
        <v>70.102000000000004</v>
      </c>
      <c r="M30" s="43">
        <v>66.728999999999999</v>
      </c>
      <c r="N30" s="43">
        <v>65.542000000000002</v>
      </c>
      <c r="O30" s="43">
        <v>66.153000000000006</v>
      </c>
      <c r="P30" s="43">
        <v>66.983000000000004</v>
      </c>
      <c r="Q30" s="43">
        <v>65.168999999999997</v>
      </c>
      <c r="S30" s="4" t="e">
        <f t="shared" si="11"/>
        <v>#N/A</v>
      </c>
      <c r="T30" s="4" t="e">
        <f t="shared" si="11"/>
        <v>#N/A</v>
      </c>
      <c r="U30" s="4" t="e">
        <f t="shared" si="11"/>
        <v>#N/A</v>
      </c>
      <c r="V30" s="4" t="e">
        <f t="shared" si="11"/>
        <v>#N/A</v>
      </c>
      <c r="W30" s="4" t="e">
        <f t="shared" si="11"/>
        <v>#N/A</v>
      </c>
      <c r="X30" s="4" t="e">
        <f t="shared" si="11"/>
        <v>#N/A</v>
      </c>
      <c r="Y30" s="4" t="e">
        <f t="shared" si="11"/>
        <v>#N/A</v>
      </c>
      <c r="Z30" s="4" t="e">
        <f t="shared" si="11"/>
        <v>#N/A</v>
      </c>
      <c r="AA30" s="4" t="e">
        <f t="shared" si="11"/>
        <v>#N/A</v>
      </c>
      <c r="AB30" s="4" t="e">
        <f t="shared" si="11"/>
        <v>#N/A</v>
      </c>
      <c r="AC30" s="4" t="e">
        <f t="shared" si="11"/>
        <v>#N/A</v>
      </c>
      <c r="AD30" s="4" t="e">
        <f t="shared" si="11"/>
        <v>#N/A</v>
      </c>
      <c r="AE30" s="4" t="e">
        <f t="shared" si="11"/>
        <v>#N/A</v>
      </c>
      <c r="AF30" s="4" t="e">
        <f t="shared" si="12"/>
        <v>#N/A</v>
      </c>
      <c r="AG30" s="4" t="e">
        <f t="shared" si="22"/>
        <v>#N/A</v>
      </c>
      <c r="AI30" s="4">
        <f t="shared" si="13"/>
        <v>0</v>
      </c>
      <c r="AJ30" s="4">
        <f t="shared" si="13"/>
        <v>0</v>
      </c>
      <c r="AK30" s="4">
        <f t="shared" si="13"/>
        <v>0</v>
      </c>
      <c r="AL30" s="4">
        <f t="shared" si="13"/>
        <v>0</v>
      </c>
      <c r="AM30" s="4">
        <f t="shared" si="13"/>
        <v>0</v>
      </c>
      <c r="AN30" s="4">
        <f t="shared" si="13"/>
        <v>0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0</v>
      </c>
      <c r="AW30" s="4">
        <f t="shared" si="13"/>
        <v>0</v>
      </c>
      <c r="AY30" s="2" t="e">
        <f t="shared" si="14"/>
        <v>#N/A</v>
      </c>
      <c r="AZ30" s="2" t="e">
        <f t="shared" si="14"/>
        <v>#N/A</v>
      </c>
      <c r="BA30" s="2" t="e">
        <f t="shared" si="14"/>
        <v>#N/A</v>
      </c>
      <c r="BB30" s="2" t="e">
        <f t="shared" si="14"/>
        <v>#N/A</v>
      </c>
      <c r="BC30" s="2" t="e">
        <f t="shared" si="14"/>
        <v>#N/A</v>
      </c>
      <c r="BD30" s="2" t="e">
        <f t="shared" si="14"/>
        <v>#N/A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 t="e">
        <f t="shared" si="14"/>
        <v>#N/A</v>
      </c>
      <c r="BM30" s="2" t="e">
        <f t="shared" si="14"/>
        <v>#N/A</v>
      </c>
      <c r="BO30" s="2" t="str">
        <f t="shared" si="15"/>
        <v/>
      </c>
      <c r="BP30" s="2" t="str">
        <f t="shared" si="15"/>
        <v/>
      </c>
      <c r="BQ30" s="2" t="str">
        <f t="shared" si="15"/>
        <v/>
      </c>
      <c r="BR30" s="2" t="str">
        <f t="shared" si="15"/>
        <v/>
      </c>
      <c r="BS30" s="2" t="str">
        <f t="shared" si="15"/>
        <v/>
      </c>
      <c r="BT30" s="2" t="str">
        <f t="shared" si="15"/>
        <v/>
      </c>
      <c r="BU30" s="2" t="str">
        <f t="shared" si="15"/>
        <v/>
      </c>
      <c r="BV30" s="2" t="str">
        <f t="shared" si="15"/>
        <v/>
      </c>
      <c r="BW30" s="2" t="str">
        <f t="shared" si="15"/>
        <v/>
      </c>
      <c r="BX30" s="2" t="str">
        <f t="shared" si="15"/>
        <v/>
      </c>
      <c r="BY30" s="2" t="str">
        <f t="shared" si="15"/>
        <v/>
      </c>
      <c r="BZ30" s="2" t="str">
        <f t="shared" si="15"/>
        <v/>
      </c>
      <c r="CA30" s="2" t="str">
        <f t="shared" si="15"/>
        <v/>
      </c>
      <c r="CB30" s="2" t="str">
        <f t="shared" si="16"/>
        <v/>
      </c>
      <c r="CC30" s="2" t="str">
        <f t="shared" si="23"/>
        <v/>
      </c>
      <c r="CE30" s="2" t="str">
        <f t="shared" si="17"/>
        <v/>
      </c>
      <c r="CF30" s="2" t="str">
        <f t="shared" si="17"/>
        <v/>
      </c>
      <c r="CG30" s="2" t="str">
        <f t="shared" si="17"/>
        <v/>
      </c>
      <c r="CH30" s="2" t="str">
        <f t="shared" si="17"/>
        <v/>
      </c>
      <c r="CI30" s="2" t="str">
        <f t="shared" si="17"/>
        <v/>
      </c>
      <c r="CJ30" s="2" t="str">
        <f t="shared" si="17"/>
        <v/>
      </c>
      <c r="CK30" s="2" t="str">
        <f t="shared" si="17"/>
        <v/>
      </c>
      <c r="CL30" s="2" t="str">
        <f t="shared" si="17"/>
        <v/>
      </c>
      <c r="CM30" s="2" t="str">
        <f t="shared" si="17"/>
        <v/>
      </c>
      <c r="CN30" s="2" t="str">
        <f t="shared" si="17"/>
        <v/>
      </c>
      <c r="CO30" s="2" t="str">
        <f t="shared" si="17"/>
        <v/>
      </c>
      <c r="CP30" s="2" t="str">
        <f t="shared" si="17"/>
        <v/>
      </c>
      <c r="CQ30" s="2" t="str">
        <f t="shared" si="17"/>
        <v/>
      </c>
      <c r="CR30" s="2" t="str">
        <f t="shared" si="18"/>
        <v/>
      </c>
      <c r="CS30" s="2" t="str">
        <f t="shared" si="24"/>
        <v/>
      </c>
      <c r="CU30" s="2">
        <f t="shared" si="19"/>
        <v>70.074818702255371</v>
      </c>
      <c r="CV30" s="2">
        <f t="shared" si="19"/>
        <v>76.020474547071302</v>
      </c>
      <c r="CW30" s="2">
        <f t="shared" si="19"/>
        <v>73.964964862516211</v>
      </c>
      <c r="CX30" s="2">
        <f t="shared" si="19"/>
        <v>71.105827038735612</v>
      </c>
      <c r="CY30" s="2">
        <f t="shared" si="19"/>
        <v>76.023265096193057</v>
      </c>
      <c r="CZ30" s="2">
        <f t="shared" si="19"/>
        <v>76.811223645140728</v>
      </c>
      <c r="DA30" s="2">
        <f t="shared" si="19"/>
        <v>80.571759433962285</v>
      </c>
      <c r="DB30" s="2">
        <f t="shared" si="19"/>
        <v>82.842113830671224</v>
      </c>
      <c r="DC30" s="2">
        <f t="shared" si="19"/>
        <v>85.875475163161724</v>
      </c>
      <c r="DD30" s="2">
        <f t="shared" si="19"/>
        <v>83.134480204967218</v>
      </c>
      <c r="DE30" s="2">
        <f t="shared" si="19"/>
        <v>82.304353268346972</v>
      </c>
      <c r="DF30" s="2">
        <f t="shared" si="19"/>
        <v>75.920275443180856</v>
      </c>
      <c r="DG30" s="2">
        <f t="shared" si="19"/>
        <v>75.62892835435386</v>
      </c>
      <c r="DH30" s="2">
        <f t="shared" si="19"/>
        <v>72.08962746413799</v>
      </c>
      <c r="DI30" s="2">
        <f t="shared" si="19"/>
        <v>67.259581183266235</v>
      </c>
      <c r="DK30" s="2">
        <f t="shared" si="20"/>
        <v>62.194174410196155</v>
      </c>
      <c r="DL30" s="2">
        <f t="shared" si="20"/>
        <v>68.928046441807325</v>
      </c>
      <c r="DM30" s="2">
        <f t="shared" si="20"/>
        <v>60.962514613224883</v>
      </c>
      <c r="DN30" s="2">
        <f t="shared" si="20"/>
        <v>60.885802155796675</v>
      </c>
      <c r="DO30" s="2">
        <f t="shared" si="20"/>
        <v>63.984609468776625</v>
      </c>
      <c r="DP30" s="2">
        <f t="shared" si="20"/>
        <v>67.630263100822859</v>
      </c>
      <c r="DQ30" s="2">
        <f t="shared" si="20"/>
        <v>71.513808921773645</v>
      </c>
      <c r="DR30" s="2">
        <f t="shared" si="20"/>
        <v>73.127584444075111</v>
      </c>
      <c r="DS30" s="2">
        <f t="shared" si="20"/>
        <v>74.186383860727204</v>
      </c>
      <c r="DT30" s="2">
        <f t="shared" si="20"/>
        <v>73.852557387402356</v>
      </c>
      <c r="DU30" s="2">
        <f t="shared" si="20"/>
        <v>70.493306253550656</v>
      </c>
      <c r="DV30" s="2">
        <f t="shared" si="20"/>
        <v>67.659964443215983</v>
      </c>
      <c r="DW30" s="2">
        <f t="shared" si="20"/>
        <v>69.699910695157016</v>
      </c>
      <c r="DX30" s="2">
        <f t="shared" si="20"/>
        <v>72.350083734141535</v>
      </c>
      <c r="DY30" s="2">
        <f t="shared" si="20"/>
        <v>71.060139529956984</v>
      </c>
      <c r="EA30" s="2">
        <f t="shared" si="21"/>
        <v>2.4514915431476356E-4</v>
      </c>
      <c r="EB30" s="2">
        <f t="shared" si="21"/>
        <v>2.4611292486920671E-4</v>
      </c>
      <c r="EC30" s="2">
        <f t="shared" si="21"/>
        <v>2.6065427240279821E-4</v>
      </c>
      <c r="ED30" s="2">
        <f t="shared" si="21"/>
        <v>2.7031974780761329E-4</v>
      </c>
      <c r="EE30" s="2">
        <f t="shared" si="21"/>
        <v>2.8632544795656408E-4</v>
      </c>
      <c r="EF30" s="2">
        <f t="shared" si="21"/>
        <v>2.6074742639908735E-4</v>
      </c>
      <c r="EG30" s="2">
        <f t="shared" si="21"/>
        <v>2.9789528432371866E-4</v>
      </c>
      <c r="EH30" s="2">
        <f t="shared" si="21"/>
        <v>3.0639551698816901E-4</v>
      </c>
      <c r="EI30" s="2">
        <f t="shared" si="21"/>
        <v>3.1588466608113003E-4</v>
      </c>
      <c r="EJ30" s="2">
        <f t="shared" si="21"/>
        <v>2.9941685495176552E-4</v>
      </c>
      <c r="EK30" s="2">
        <f t="shared" si="21"/>
        <v>2.4609127552964211E-4</v>
      </c>
      <c r="EL30" s="2">
        <f t="shared" si="21"/>
        <v>1.8265293966521028E-4</v>
      </c>
      <c r="EM30" s="2">
        <f t="shared" si="21"/>
        <v>2.3903485462671917E-4</v>
      </c>
      <c r="EN30" s="2">
        <f t="shared" si="21"/>
        <v>2.2077808655595512E-4</v>
      </c>
      <c r="EO30" s="2">
        <f t="shared" si="21"/>
        <v>2.2749795847391336E-4</v>
      </c>
    </row>
    <row r="31" spans="1:145" x14ac:dyDescent="0.25">
      <c r="B31" s="2">
        <v>4</v>
      </c>
      <c r="C31" s="43">
        <v>63.442999999999998</v>
      </c>
      <c r="D31" s="43">
        <v>66.852000000000004</v>
      </c>
      <c r="E31" s="43">
        <v>64.983999999999995</v>
      </c>
      <c r="F31" s="43">
        <v>62.35</v>
      </c>
      <c r="G31" s="43">
        <v>64.677999999999997</v>
      </c>
      <c r="H31" s="43">
        <v>67.983000000000004</v>
      </c>
      <c r="I31" s="43">
        <v>71.186000000000007</v>
      </c>
      <c r="J31" s="43">
        <v>71.897999999999996</v>
      </c>
      <c r="K31" s="43">
        <v>73.78</v>
      </c>
      <c r="L31" s="43">
        <v>70.558999999999997</v>
      </c>
      <c r="M31" s="43">
        <v>66.558999999999997</v>
      </c>
      <c r="N31" s="43">
        <v>65.287999999999997</v>
      </c>
      <c r="O31" s="43">
        <v>66.542000000000002</v>
      </c>
      <c r="P31" s="43">
        <v>69.694999999999993</v>
      </c>
      <c r="Q31" s="43">
        <v>63.576000000000001</v>
      </c>
      <c r="S31" s="4" t="e">
        <f t="shared" si="11"/>
        <v>#N/A</v>
      </c>
      <c r="T31" s="4" t="e">
        <f t="shared" si="11"/>
        <v>#N/A</v>
      </c>
      <c r="U31" s="4" t="e">
        <f t="shared" si="11"/>
        <v>#N/A</v>
      </c>
      <c r="V31" s="4" t="e">
        <f t="shared" si="11"/>
        <v>#N/A</v>
      </c>
      <c r="W31" s="4" t="e">
        <f t="shared" si="11"/>
        <v>#N/A</v>
      </c>
      <c r="X31" s="4" t="e">
        <f t="shared" si="11"/>
        <v>#N/A</v>
      </c>
      <c r="Y31" s="4" t="e">
        <f t="shared" si="11"/>
        <v>#N/A</v>
      </c>
      <c r="Z31" s="4" t="e">
        <f t="shared" si="11"/>
        <v>#N/A</v>
      </c>
      <c r="AA31" s="4" t="e">
        <f t="shared" si="11"/>
        <v>#N/A</v>
      </c>
      <c r="AB31" s="4" t="e">
        <f t="shared" si="11"/>
        <v>#N/A</v>
      </c>
      <c r="AC31" s="4" t="e">
        <f t="shared" si="11"/>
        <v>#N/A</v>
      </c>
      <c r="AD31" s="4" t="e">
        <f t="shared" si="11"/>
        <v>#N/A</v>
      </c>
      <c r="AE31" s="4" t="e">
        <f t="shared" si="11"/>
        <v>#N/A</v>
      </c>
      <c r="AF31" s="4" t="e">
        <f t="shared" si="12"/>
        <v>#N/A</v>
      </c>
      <c r="AG31" s="4" t="e">
        <f t="shared" si="22"/>
        <v>#N/A</v>
      </c>
      <c r="AI31" s="4">
        <f t="shared" si="13"/>
        <v>0</v>
      </c>
      <c r="AJ31" s="4">
        <f t="shared" si="13"/>
        <v>0</v>
      </c>
      <c r="AK31" s="4">
        <f t="shared" si="13"/>
        <v>0</v>
      </c>
      <c r="AL31" s="4">
        <f t="shared" si="13"/>
        <v>0</v>
      </c>
      <c r="AM31" s="4">
        <f t="shared" si="13"/>
        <v>0</v>
      </c>
      <c r="AN31" s="4">
        <f t="shared" si="13"/>
        <v>0</v>
      </c>
      <c r="AO31" s="4">
        <f t="shared" si="13"/>
        <v>0</v>
      </c>
      <c r="AP31" s="4">
        <f t="shared" si="13"/>
        <v>0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0</v>
      </c>
      <c r="AW31" s="4">
        <f t="shared" si="13"/>
        <v>0</v>
      </c>
      <c r="AY31" s="2" t="e">
        <f t="shared" si="14"/>
        <v>#N/A</v>
      </c>
      <c r="AZ31" s="2" t="e">
        <f t="shared" si="14"/>
        <v>#N/A</v>
      </c>
      <c r="BA31" s="2" t="e">
        <f t="shared" si="14"/>
        <v>#N/A</v>
      </c>
      <c r="BB31" s="2" t="e">
        <f t="shared" si="14"/>
        <v>#N/A</v>
      </c>
      <c r="BC31" s="2" t="e">
        <f t="shared" si="14"/>
        <v>#N/A</v>
      </c>
      <c r="BD31" s="2" t="e">
        <f t="shared" si="14"/>
        <v>#N/A</v>
      </c>
      <c r="BE31" s="2" t="e">
        <f t="shared" si="14"/>
        <v>#N/A</v>
      </c>
      <c r="BF31" s="2" t="e">
        <f t="shared" si="14"/>
        <v>#N/A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 t="e">
        <f t="shared" si="14"/>
        <v>#N/A</v>
      </c>
      <c r="BM31" s="2" t="e">
        <f t="shared" si="14"/>
        <v>#N/A</v>
      </c>
      <c r="BO31" s="2" t="str">
        <f t="shared" si="15"/>
        <v/>
      </c>
      <c r="BP31" s="2" t="str">
        <f t="shared" si="15"/>
        <v/>
      </c>
      <c r="BQ31" s="2" t="str">
        <f t="shared" si="15"/>
        <v/>
      </c>
      <c r="BR31" s="2" t="str">
        <f t="shared" si="15"/>
        <v/>
      </c>
      <c r="BS31" s="2" t="str">
        <f t="shared" si="15"/>
        <v/>
      </c>
      <c r="BT31" s="2" t="str">
        <f t="shared" si="15"/>
        <v/>
      </c>
      <c r="BU31" s="2" t="str">
        <f t="shared" si="15"/>
        <v/>
      </c>
      <c r="BV31" s="2" t="str">
        <f t="shared" si="15"/>
        <v/>
      </c>
      <c r="BW31" s="2" t="str">
        <f t="shared" si="15"/>
        <v/>
      </c>
      <c r="BX31" s="2" t="str">
        <f t="shared" si="15"/>
        <v/>
      </c>
      <c r="BY31" s="2" t="str">
        <f t="shared" si="15"/>
        <v/>
      </c>
      <c r="BZ31" s="2" t="str">
        <f t="shared" si="15"/>
        <v/>
      </c>
      <c r="CA31" s="2" t="str">
        <f t="shared" si="15"/>
        <v/>
      </c>
      <c r="CB31" s="2" t="str">
        <f t="shared" si="16"/>
        <v/>
      </c>
      <c r="CC31" s="2" t="str">
        <f t="shared" si="23"/>
        <v/>
      </c>
      <c r="CE31" s="2" t="str">
        <f t="shared" si="17"/>
        <v/>
      </c>
      <c r="CF31" s="2" t="str">
        <f t="shared" si="17"/>
        <v/>
      </c>
      <c r="CG31" s="2" t="str">
        <f t="shared" si="17"/>
        <v/>
      </c>
      <c r="CH31" s="2" t="str">
        <f t="shared" si="17"/>
        <v/>
      </c>
      <c r="CI31" s="2" t="str">
        <f t="shared" si="17"/>
        <v/>
      </c>
      <c r="CJ31" s="2" t="str">
        <f t="shared" si="17"/>
        <v/>
      </c>
      <c r="CK31" s="2" t="str">
        <f t="shared" si="17"/>
        <v/>
      </c>
      <c r="CL31" s="2" t="str">
        <f t="shared" si="17"/>
        <v/>
      </c>
      <c r="CM31" s="2" t="str">
        <f t="shared" si="17"/>
        <v/>
      </c>
      <c r="CN31" s="2" t="str">
        <f t="shared" si="17"/>
        <v/>
      </c>
      <c r="CO31" s="2" t="str">
        <f t="shared" si="17"/>
        <v/>
      </c>
      <c r="CP31" s="2" t="str">
        <f t="shared" si="17"/>
        <v/>
      </c>
      <c r="CQ31" s="2" t="str">
        <f t="shared" si="17"/>
        <v/>
      </c>
      <c r="CR31" s="2" t="str">
        <f t="shared" si="18"/>
        <v/>
      </c>
      <c r="CS31" s="2" t="str">
        <f t="shared" si="24"/>
        <v/>
      </c>
      <c r="CU31" s="2">
        <f t="shared" si="19"/>
        <v>69.84391827326921</v>
      </c>
      <c r="CV31" s="2">
        <f t="shared" si="19"/>
        <v>75.754395873215273</v>
      </c>
      <c r="CW31" s="2">
        <f t="shared" si="19"/>
        <v>73.679385165474812</v>
      </c>
      <c r="CX31" s="2">
        <f t="shared" si="19"/>
        <v>70.83113889151457</v>
      </c>
      <c r="CY31" s="2">
        <f t="shared" si="19"/>
        <v>75.732718425826732</v>
      </c>
      <c r="CZ31" s="2">
        <f t="shared" si="19"/>
        <v>76.54404758174698</v>
      </c>
      <c r="DA31" s="2">
        <f t="shared" si="19"/>
        <v>80.281825000000012</v>
      </c>
      <c r="DB31" s="2">
        <f t="shared" si="19"/>
        <v>82.529513518076428</v>
      </c>
      <c r="DC31" s="2">
        <f t="shared" si="19"/>
        <v>85.538506707759254</v>
      </c>
      <c r="DD31" s="2">
        <f t="shared" si="19"/>
        <v>82.822256296081349</v>
      </c>
      <c r="DE31" s="2">
        <f t="shared" si="19"/>
        <v>81.971246602851224</v>
      </c>
      <c r="DF31" s="2">
        <f t="shared" si="19"/>
        <v>75.644676891880579</v>
      </c>
      <c r="DG31" s="2">
        <f t="shared" si="19"/>
        <v>75.37836881268376</v>
      </c>
      <c r="DH31" s="2">
        <f t="shared" si="19"/>
        <v>71.914223620522748</v>
      </c>
      <c r="DI31" s="2">
        <f t="shared" si="19"/>
        <v>67.135810560709501</v>
      </c>
      <c r="DK31" s="2">
        <f t="shared" si="20"/>
        <v>62.049194380237864</v>
      </c>
      <c r="DL31" s="2">
        <f t="shared" si="20"/>
        <v>68.736749254271004</v>
      </c>
      <c r="DM31" s="2">
        <f t="shared" si="20"/>
        <v>60.819625161543385</v>
      </c>
      <c r="DN31" s="2">
        <f t="shared" si="20"/>
        <v>60.726840167145468</v>
      </c>
      <c r="DO31" s="2">
        <f t="shared" si="20"/>
        <v>63.830278798035373</v>
      </c>
      <c r="DP31" s="2">
        <f t="shared" si="20"/>
        <v>67.465608367980877</v>
      </c>
      <c r="DQ31" s="2">
        <f t="shared" si="20"/>
        <v>71.324879475631349</v>
      </c>
      <c r="DR31" s="2">
        <f t="shared" si="20"/>
        <v>72.924010536812361</v>
      </c>
      <c r="DS31" s="2">
        <f t="shared" si="20"/>
        <v>73.98251477162934</v>
      </c>
      <c r="DT31" s="2">
        <f t="shared" si="20"/>
        <v>73.646370744003107</v>
      </c>
      <c r="DU31" s="2">
        <f t="shared" si="20"/>
        <v>70.287517880813994</v>
      </c>
      <c r="DV31" s="2">
        <f t="shared" si="20"/>
        <v>67.468202167638509</v>
      </c>
      <c r="DW31" s="2">
        <f t="shared" si="20"/>
        <v>69.510800391580005</v>
      </c>
      <c r="DX31" s="2">
        <f t="shared" si="20"/>
        <v>72.167124807662148</v>
      </c>
      <c r="DY31" s="2">
        <f t="shared" si="20"/>
        <v>70.88652861304206</v>
      </c>
      <c r="EA31" s="2">
        <f t="shared" si="21"/>
        <v>2.6879434510667147E-4</v>
      </c>
      <c r="EB31" s="2">
        <f t="shared" si="21"/>
        <v>2.6985104842151581E-4</v>
      </c>
      <c r="EC31" s="2">
        <f t="shared" si="21"/>
        <v>2.8579453941619581E-4</v>
      </c>
      <c r="ED31" s="2">
        <f t="shared" si="21"/>
        <v>2.9639197956651185E-4</v>
      </c>
      <c r="EE31" s="2">
        <f t="shared" si="21"/>
        <v>3.1394093832973555E-4</v>
      </c>
      <c r="EF31" s="2">
        <f t="shared" si="21"/>
        <v>2.8589667560409768E-4</v>
      </c>
      <c r="EG31" s="2">
        <f t="shared" si="21"/>
        <v>3.2662629662452464E-4</v>
      </c>
      <c r="EH31" s="2">
        <f t="shared" si="21"/>
        <v>3.3594607304409318E-4</v>
      </c>
      <c r="EI31" s="2">
        <f t="shared" si="21"/>
        <v>3.463500934944472E-4</v>
      </c>
      <c r="EJ31" s="2">
        <f t="shared" si="21"/>
        <v>3.2829456950212604E-4</v>
      </c>
      <c r="EK31" s="2">
        <f t="shared" si="21"/>
        <v>2.6982731151992925E-4</v>
      </c>
      <c r="EL31" s="2">
        <f t="shared" si="21"/>
        <v>2.0027143661586872E-4</v>
      </c>
      <c r="EM31" s="2">
        <f t="shared" si="21"/>
        <v>2.6209046197753428E-4</v>
      </c>
      <c r="EN31" s="2">
        <f t="shared" si="21"/>
        <v>2.4207320186988543E-4</v>
      </c>
      <c r="EO31" s="2">
        <f t="shared" si="21"/>
        <v>2.494410762531584E-4</v>
      </c>
    </row>
    <row r="32" spans="1:145" x14ac:dyDescent="0.25">
      <c r="B32" s="2">
        <v>5</v>
      </c>
      <c r="C32" s="43">
        <v>63.622999999999998</v>
      </c>
      <c r="D32" s="43">
        <v>67.245999999999995</v>
      </c>
      <c r="E32" s="43">
        <v>64.721000000000004</v>
      </c>
      <c r="F32" s="43">
        <v>61.4</v>
      </c>
      <c r="G32" s="43">
        <v>65.492000000000004</v>
      </c>
      <c r="H32" s="43">
        <v>67.322000000000003</v>
      </c>
      <c r="I32" s="43">
        <v>70.694999999999993</v>
      </c>
      <c r="J32" s="43">
        <v>71.135999999999996</v>
      </c>
      <c r="K32" s="43">
        <v>74.728999999999999</v>
      </c>
      <c r="L32" s="43">
        <v>70.626999999999995</v>
      </c>
      <c r="M32" s="43">
        <v>65.457999999999998</v>
      </c>
      <c r="N32" s="43">
        <v>65.558999999999997</v>
      </c>
      <c r="O32" s="43">
        <v>67.542000000000002</v>
      </c>
      <c r="P32" s="43">
        <v>68.287999999999997</v>
      </c>
      <c r="Q32" s="43">
        <v>63.814</v>
      </c>
      <c r="S32" s="4" t="e">
        <f t="shared" si="11"/>
        <v>#N/A</v>
      </c>
      <c r="T32" s="4" t="e">
        <f t="shared" si="11"/>
        <v>#N/A</v>
      </c>
      <c r="U32" s="4" t="e">
        <f t="shared" si="11"/>
        <v>#N/A</v>
      </c>
      <c r="V32" s="4" t="e">
        <f t="shared" si="11"/>
        <v>#N/A</v>
      </c>
      <c r="W32" s="4" t="e">
        <f t="shared" si="11"/>
        <v>#N/A</v>
      </c>
      <c r="X32" s="4" t="e">
        <f t="shared" si="11"/>
        <v>#N/A</v>
      </c>
      <c r="Y32" s="4" t="e">
        <f t="shared" si="11"/>
        <v>#N/A</v>
      </c>
      <c r="Z32" s="4" t="e">
        <f t="shared" si="11"/>
        <v>#N/A</v>
      </c>
      <c r="AA32" s="4" t="e">
        <f t="shared" si="11"/>
        <v>#N/A</v>
      </c>
      <c r="AB32" s="4" t="e">
        <f t="shared" si="11"/>
        <v>#N/A</v>
      </c>
      <c r="AC32" s="4" t="e">
        <f t="shared" si="11"/>
        <v>#N/A</v>
      </c>
      <c r="AD32" s="4" t="e">
        <f t="shared" si="11"/>
        <v>#N/A</v>
      </c>
      <c r="AE32" s="4" t="e">
        <f t="shared" si="11"/>
        <v>#N/A</v>
      </c>
      <c r="AF32" s="4" t="e">
        <f t="shared" si="12"/>
        <v>#N/A</v>
      </c>
      <c r="AG32" s="4" t="e">
        <f t="shared" si="22"/>
        <v>#N/A</v>
      </c>
      <c r="AI32" s="4">
        <f t="shared" si="13"/>
        <v>0</v>
      </c>
      <c r="AJ32" s="4">
        <f t="shared" si="13"/>
        <v>0</v>
      </c>
      <c r="AK32" s="4">
        <f t="shared" si="13"/>
        <v>0</v>
      </c>
      <c r="AL32" s="4">
        <f t="shared" si="13"/>
        <v>0</v>
      </c>
      <c r="AM32" s="4">
        <f t="shared" si="13"/>
        <v>0</v>
      </c>
      <c r="AN32" s="4">
        <f t="shared" si="13"/>
        <v>0</v>
      </c>
      <c r="AO32" s="4">
        <f t="shared" si="13"/>
        <v>0</v>
      </c>
      <c r="AP32" s="4">
        <f t="shared" si="13"/>
        <v>0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0</v>
      </c>
      <c r="AW32" s="4">
        <f t="shared" si="13"/>
        <v>0</v>
      </c>
      <c r="AY32" s="2" t="e">
        <f t="shared" si="14"/>
        <v>#N/A</v>
      </c>
      <c r="AZ32" s="2" t="e">
        <f t="shared" si="14"/>
        <v>#N/A</v>
      </c>
      <c r="BA32" s="2" t="e">
        <f t="shared" si="14"/>
        <v>#N/A</v>
      </c>
      <c r="BB32" s="2" t="e">
        <f t="shared" si="14"/>
        <v>#N/A</v>
      </c>
      <c r="BC32" s="2" t="e">
        <f t="shared" si="14"/>
        <v>#N/A</v>
      </c>
      <c r="BD32" s="2" t="e">
        <f t="shared" si="14"/>
        <v>#N/A</v>
      </c>
      <c r="BE32" s="2" t="e">
        <f t="shared" si="14"/>
        <v>#N/A</v>
      </c>
      <c r="BF32" s="2" t="e">
        <f t="shared" si="14"/>
        <v>#N/A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 t="e">
        <f t="shared" si="14"/>
        <v>#N/A</v>
      </c>
      <c r="BM32" s="2" t="e">
        <f t="shared" si="14"/>
        <v>#N/A</v>
      </c>
      <c r="BO32" s="2" t="str">
        <f t="shared" si="15"/>
        <v/>
      </c>
      <c r="BP32" s="2" t="str">
        <f t="shared" si="15"/>
        <v/>
      </c>
      <c r="BQ32" s="2" t="str">
        <f t="shared" si="15"/>
        <v/>
      </c>
      <c r="BR32" s="2" t="str">
        <f t="shared" si="15"/>
        <v/>
      </c>
      <c r="BS32" s="2" t="str">
        <f t="shared" si="15"/>
        <v/>
      </c>
      <c r="BT32" s="2" t="str">
        <f t="shared" si="15"/>
        <v/>
      </c>
      <c r="BU32" s="2" t="str">
        <f t="shared" si="15"/>
        <v/>
      </c>
      <c r="BV32" s="2" t="str">
        <f t="shared" si="15"/>
        <v/>
      </c>
      <c r="BW32" s="2" t="str">
        <f t="shared" si="15"/>
        <v/>
      </c>
      <c r="BX32" s="2" t="str">
        <f t="shared" si="15"/>
        <v/>
      </c>
      <c r="BY32" s="2" t="str">
        <f t="shared" si="15"/>
        <v/>
      </c>
      <c r="BZ32" s="2" t="str">
        <f t="shared" si="15"/>
        <v/>
      </c>
      <c r="CA32" s="2" t="str">
        <f t="shared" si="15"/>
        <v/>
      </c>
      <c r="CB32" s="2" t="str">
        <f t="shared" si="16"/>
        <v/>
      </c>
      <c r="CC32" s="2" t="str">
        <f t="shared" si="23"/>
        <v/>
      </c>
      <c r="CE32" s="2" t="str">
        <f t="shared" si="17"/>
        <v/>
      </c>
      <c r="CF32" s="2" t="str">
        <f t="shared" si="17"/>
        <v/>
      </c>
      <c r="CG32" s="2" t="str">
        <f t="shared" si="17"/>
        <v/>
      </c>
      <c r="CH32" s="2" t="str">
        <f t="shared" si="17"/>
        <v/>
      </c>
      <c r="CI32" s="2" t="str">
        <f t="shared" si="17"/>
        <v/>
      </c>
      <c r="CJ32" s="2" t="str">
        <f t="shared" si="17"/>
        <v/>
      </c>
      <c r="CK32" s="2" t="str">
        <f t="shared" si="17"/>
        <v/>
      </c>
      <c r="CL32" s="2" t="str">
        <f t="shared" si="17"/>
        <v/>
      </c>
      <c r="CM32" s="2" t="str">
        <f t="shared" si="17"/>
        <v/>
      </c>
      <c r="CN32" s="2" t="str">
        <f t="shared" si="17"/>
        <v/>
      </c>
      <c r="CO32" s="2" t="str">
        <f t="shared" si="17"/>
        <v/>
      </c>
      <c r="CP32" s="2" t="str">
        <f t="shared" si="17"/>
        <v/>
      </c>
      <c r="CQ32" s="2" t="str">
        <f t="shared" si="17"/>
        <v/>
      </c>
      <c r="CR32" s="2" t="str">
        <f t="shared" si="18"/>
        <v/>
      </c>
      <c r="CS32" s="2" t="str">
        <f t="shared" si="24"/>
        <v/>
      </c>
      <c r="CU32" s="2">
        <f t="shared" si="19"/>
        <v>69.613017844283064</v>
      </c>
      <c r="CV32" s="2">
        <f t="shared" si="19"/>
        <v>75.488317199359244</v>
      </c>
      <c r="CW32" s="2">
        <f t="shared" si="19"/>
        <v>73.393805468433428</v>
      </c>
      <c r="CX32" s="2">
        <f t="shared" si="19"/>
        <v>70.556450744293528</v>
      </c>
      <c r="CY32" s="2">
        <f t="shared" si="19"/>
        <v>75.442171755460407</v>
      </c>
      <c r="CZ32" s="2">
        <f t="shared" si="19"/>
        <v>76.276871518353232</v>
      </c>
      <c r="DA32" s="2">
        <f t="shared" si="19"/>
        <v>79.991890566037753</v>
      </c>
      <c r="DB32" s="2">
        <f t="shared" si="19"/>
        <v>82.216913205481617</v>
      </c>
      <c r="DC32" s="2">
        <f t="shared" si="19"/>
        <v>85.201538252356798</v>
      </c>
      <c r="DD32" s="2">
        <f t="shared" si="19"/>
        <v>82.51003238719548</v>
      </c>
      <c r="DE32" s="2">
        <f t="shared" si="19"/>
        <v>81.63813993735549</v>
      </c>
      <c r="DF32" s="2">
        <f t="shared" si="19"/>
        <v>75.369078340580302</v>
      </c>
      <c r="DG32" s="2">
        <f t="shared" si="19"/>
        <v>75.127809271013646</v>
      </c>
      <c r="DH32" s="2">
        <f t="shared" si="19"/>
        <v>71.738819776907505</v>
      </c>
      <c r="DI32" s="2">
        <f t="shared" si="19"/>
        <v>67.012039938152753</v>
      </c>
      <c r="DK32" s="2">
        <f t="shared" si="20"/>
        <v>61.904214350279574</v>
      </c>
      <c r="DL32" s="2">
        <f t="shared" si="20"/>
        <v>68.545452066734683</v>
      </c>
      <c r="DM32" s="2">
        <f t="shared" si="20"/>
        <v>60.676735709861887</v>
      </c>
      <c r="DN32" s="2">
        <f t="shared" si="20"/>
        <v>60.567878178494269</v>
      </c>
      <c r="DO32" s="2">
        <f t="shared" si="20"/>
        <v>63.67594812729412</v>
      </c>
      <c r="DP32" s="2">
        <f t="shared" si="20"/>
        <v>67.300953635138882</v>
      </c>
      <c r="DQ32" s="2">
        <f t="shared" si="20"/>
        <v>71.135950029489038</v>
      </c>
      <c r="DR32" s="2">
        <f t="shared" si="20"/>
        <v>72.720436629549596</v>
      </c>
      <c r="DS32" s="2">
        <f t="shared" si="20"/>
        <v>73.77864568253149</v>
      </c>
      <c r="DT32" s="2">
        <f t="shared" si="20"/>
        <v>73.440184100603844</v>
      </c>
      <c r="DU32" s="2">
        <f t="shared" si="20"/>
        <v>70.081729508077316</v>
      </c>
      <c r="DV32" s="2">
        <f t="shared" si="20"/>
        <v>67.27643989206102</v>
      </c>
      <c r="DW32" s="2">
        <f t="shared" si="20"/>
        <v>69.321690088002981</v>
      </c>
      <c r="DX32" s="2">
        <f t="shared" si="20"/>
        <v>71.984165881182776</v>
      </c>
      <c r="DY32" s="2">
        <f t="shared" si="20"/>
        <v>70.712917696127121</v>
      </c>
      <c r="EA32" s="2">
        <f t="shared" si="21"/>
        <v>2.9471949575621335E-4</v>
      </c>
      <c r="EB32" s="2">
        <f t="shared" si="21"/>
        <v>2.9587808769078217E-4</v>
      </c>
      <c r="EC32" s="2">
        <f t="shared" si="21"/>
        <v>3.1335884082161531E-4</v>
      </c>
      <c r="ED32" s="2">
        <f t="shared" si="21"/>
        <v>3.2497805024090743E-4</v>
      </c>
      <c r="EE32" s="2">
        <f t="shared" si="21"/>
        <v>3.4421896789442116E-4</v>
      </c>
      <c r="EF32" s="2">
        <f t="shared" si="21"/>
        <v>3.1347082474804616E-4</v>
      </c>
      <c r="EG32" s="2">
        <f t="shared" si="21"/>
        <v>3.58127327114319E-4</v>
      </c>
      <c r="EH32" s="2">
        <f t="shared" si="21"/>
        <v>3.6834560554981451E-4</v>
      </c>
      <c r="EI32" s="2">
        <f t="shared" si="21"/>
        <v>3.7975263622627622E-4</v>
      </c>
      <c r="EJ32" s="2">
        <f t="shared" si="21"/>
        <v>3.5995643637466398E-4</v>
      </c>
      <c r="EK32" s="2">
        <f t="shared" si="21"/>
        <v>2.9585206205084828E-4</v>
      </c>
      <c r="EL32" s="2">
        <f t="shared" si="21"/>
        <v>2.1958902069851518E-4</v>
      </c>
      <c r="EM32" s="2">
        <f t="shared" si="21"/>
        <v>2.8736921055329322E-4</v>
      </c>
      <c r="EN32" s="2">
        <f t="shared" si="21"/>
        <v>2.6542178885185814E-4</v>
      </c>
      <c r="EO32" s="2">
        <f t="shared" si="21"/>
        <v>2.7350011938274499E-4</v>
      </c>
    </row>
    <row r="33" spans="2:145" x14ac:dyDescent="0.25">
      <c r="B33" s="2">
        <v>6</v>
      </c>
      <c r="C33" s="43">
        <v>63.835999999999999</v>
      </c>
      <c r="D33" s="43">
        <v>67.376999999999995</v>
      </c>
      <c r="E33" s="43">
        <v>64</v>
      </c>
      <c r="F33" s="43">
        <v>61.232999999999997</v>
      </c>
      <c r="G33" s="43">
        <v>66.203000000000003</v>
      </c>
      <c r="H33" s="43">
        <v>68.067999999999998</v>
      </c>
      <c r="I33" s="43">
        <v>70.796999999999997</v>
      </c>
      <c r="J33" s="43">
        <v>71.897999999999996</v>
      </c>
      <c r="K33" s="43">
        <v>73.254000000000005</v>
      </c>
      <c r="L33" s="43">
        <v>69.745999999999995</v>
      </c>
      <c r="M33" s="43">
        <v>66.322000000000003</v>
      </c>
      <c r="N33" s="43">
        <v>64.593000000000004</v>
      </c>
      <c r="O33" s="43">
        <v>66.846999999999994</v>
      </c>
      <c r="P33" s="43">
        <v>69.373000000000005</v>
      </c>
      <c r="Q33" s="43">
        <v>64.305000000000007</v>
      </c>
      <c r="S33" s="4" t="e">
        <f t="shared" si="11"/>
        <v>#N/A</v>
      </c>
      <c r="T33" s="4" t="e">
        <f t="shared" si="11"/>
        <v>#N/A</v>
      </c>
      <c r="U33" s="4" t="e">
        <f t="shared" si="11"/>
        <v>#N/A</v>
      </c>
      <c r="V33" s="4" t="e">
        <f t="shared" si="11"/>
        <v>#N/A</v>
      </c>
      <c r="W33" s="4" t="e">
        <f t="shared" si="11"/>
        <v>#N/A</v>
      </c>
      <c r="X33" s="4" t="e">
        <f t="shared" si="11"/>
        <v>#N/A</v>
      </c>
      <c r="Y33" s="4" t="e">
        <f t="shared" si="11"/>
        <v>#N/A</v>
      </c>
      <c r="Z33" s="4" t="e">
        <f t="shared" si="11"/>
        <v>#N/A</v>
      </c>
      <c r="AA33" s="4" t="e">
        <f t="shared" si="11"/>
        <v>#N/A</v>
      </c>
      <c r="AB33" s="4" t="e">
        <f t="shared" si="11"/>
        <v>#N/A</v>
      </c>
      <c r="AC33" s="4" t="e">
        <f t="shared" si="11"/>
        <v>#N/A</v>
      </c>
      <c r="AD33" s="4" t="e">
        <f t="shared" si="11"/>
        <v>#N/A</v>
      </c>
      <c r="AE33" s="4" t="e">
        <f t="shared" si="11"/>
        <v>#N/A</v>
      </c>
      <c r="AF33" s="4" t="e">
        <f t="shared" si="12"/>
        <v>#N/A</v>
      </c>
      <c r="AG33" s="4" t="e">
        <f t="shared" si="22"/>
        <v>#N/A</v>
      </c>
      <c r="AI33" s="4">
        <f t="shared" si="13"/>
        <v>0</v>
      </c>
      <c r="AJ33" s="4">
        <f t="shared" si="13"/>
        <v>0</v>
      </c>
      <c r="AK33" s="4">
        <f t="shared" si="13"/>
        <v>0</v>
      </c>
      <c r="AL33" s="4">
        <f t="shared" si="13"/>
        <v>0</v>
      </c>
      <c r="AM33" s="4">
        <f t="shared" si="13"/>
        <v>0</v>
      </c>
      <c r="AN33" s="4">
        <f t="shared" si="13"/>
        <v>0</v>
      </c>
      <c r="AO33" s="4">
        <f t="shared" si="13"/>
        <v>0</v>
      </c>
      <c r="AP33" s="4">
        <f t="shared" si="13"/>
        <v>0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0</v>
      </c>
      <c r="AU33" s="4">
        <f t="shared" si="13"/>
        <v>0</v>
      </c>
      <c r="AV33" s="4">
        <f t="shared" si="13"/>
        <v>0</v>
      </c>
      <c r="AW33" s="4">
        <f t="shared" si="13"/>
        <v>0</v>
      </c>
      <c r="AY33" s="2" t="e">
        <f t="shared" si="14"/>
        <v>#N/A</v>
      </c>
      <c r="AZ33" s="2" t="e">
        <f t="shared" si="14"/>
        <v>#N/A</v>
      </c>
      <c r="BA33" s="2" t="e">
        <f t="shared" si="14"/>
        <v>#N/A</v>
      </c>
      <c r="BB33" s="2" t="e">
        <f t="shared" si="14"/>
        <v>#N/A</v>
      </c>
      <c r="BC33" s="2" t="e">
        <f t="shared" si="14"/>
        <v>#N/A</v>
      </c>
      <c r="BD33" s="2" t="e">
        <f t="shared" si="14"/>
        <v>#N/A</v>
      </c>
      <c r="BE33" s="2" t="e">
        <f t="shared" si="14"/>
        <v>#N/A</v>
      </c>
      <c r="BF33" s="2" t="e">
        <f t="shared" si="14"/>
        <v>#N/A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 t="e">
        <f t="shared" si="14"/>
        <v>#N/A</v>
      </c>
      <c r="BK33" s="2" t="e">
        <f t="shared" si="14"/>
        <v>#N/A</v>
      </c>
      <c r="BL33" s="2" t="e">
        <f t="shared" si="14"/>
        <v>#N/A</v>
      </c>
      <c r="BM33" s="2" t="e">
        <f t="shared" si="14"/>
        <v>#N/A</v>
      </c>
      <c r="BO33" s="2" t="str">
        <f t="shared" si="15"/>
        <v/>
      </c>
      <c r="BP33" s="2" t="str">
        <f t="shared" si="15"/>
        <v/>
      </c>
      <c r="BQ33" s="2" t="str">
        <f t="shared" si="15"/>
        <v/>
      </c>
      <c r="BR33" s="2" t="str">
        <f t="shared" si="15"/>
        <v/>
      </c>
      <c r="BS33" s="2" t="str">
        <f t="shared" si="15"/>
        <v/>
      </c>
      <c r="BT33" s="2" t="str">
        <f t="shared" si="15"/>
        <v/>
      </c>
      <c r="BU33" s="2" t="str">
        <f t="shared" si="15"/>
        <v/>
      </c>
      <c r="BV33" s="2" t="str">
        <f t="shared" si="15"/>
        <v/>
      </c>
      <c r="BW33" s="2" t="str">
        <f t="shared" si="15"/>
        <v/>
      </c>
      <c r="BX33" s="2" t="str">
        <f t="shared" si="15"/>
        <v/>
      </c>
      <c r="BY33" s="2" t="str">
        <f t="shared" si="15"/>
        <v/>
      </c>
      <c r="BZ33" s="2" t="str">
        <f t="shared" si="15"/>
        <v/>
      </c>
      <c r="CA33" s="2" t="str">
        <f t="shared" si="15"/>
        <v/>
      </c>
      <c r="CB33" s="2" t="str">
        <f t="shared" si="16"/>
        <v/>
      </c>
      <c r="CC33" s="2" t="str">
        <f t="shared" si="23"/>
        <v/>
      </c>
      <c r="CE33" s="2" t="str">
        <f t="shared" si="17"/>
        <v/>
      </c>
      <c r="CF33" s="2" t="str">
        <f t="shared" si="17"/>
        <v/>
      </c>
      <c r="CG33" s="2" t="str">
        <f t="shared" si="17"/>
        <v/>
      </c>
      <c r="CH33" s="2" t="str">
        <f t="shared" si="17"/>
        <v/>
      </c>
      <c r="CI33" s="2" t="str">
        <f t="shared" si="17"/>
        <v/>
      </c>
      <c r="CJ33" s="2" t="str">
        <f t="shared" si="17"/>
        <v/>
      </c>
      <c r="CK33" s="2" t="str">
        <f t="shared" si="17"/>
        <v/>
      </c>
      <c r="CL33" s="2" t="str">
        <f t="shared" si="17"/>
        <v/>
      </c>
      <c r="CM33" s="2" t="str">
        <f t="shared" si="17"/>
        <v/>
      </c>
      <c r="CN33" s="2" t="str">
        <f t="shared" si="17"/>
        <v/>
      </c>
      <c r="CO33" s="2" t="str">
        <f t="shared" si="17"/>
        <v/>
      </c>
      <c r="CP33" s="2" t="str">
        <f t="shared" si="17"/>
        <v/>
      </c>
      <c r="CQ33" s="2" t="str">
        <f t="shared" si="17"/>
        <v/>
      </c>
      <c r="CR33" s="2" t="str">
        <f t="shared" si="18"/>
        <v/>
      </c>
      <c r="CS33" s="2" t="str">
        <f t="shared" si="24"/>
        <v/>
      </c>
      <c r="CU33" s="2">
        <f t="shared" si="19"/>
        <v>69.382117415296904</v>
      </c>
      <c r="CV33" s="2">
        <f t="shared" si="19"/>
        <v>75.222238525503215</v>
      </c>
      <c r="CW33" s="2">
        <f t="shared" si="19"/>
        <v>73.108225771392043</v>
      </c>
      <c r="CX33" s="2">
        <f t="shared" si="19"/>
        <v>70.281762597072486</v>
      </c>
      <c r="CY33" s="2">
        <f t="shared" si="19"/>
        <v>75.151625085094082</v>
      </c>
      <c r="CZ33" s="2">
        <f t="shared" si="19"/>
        <v>76.00969545495947</v>
      </c>
      <c r="DA33" s="2">
        <f t="shared" si="19"/>
        <v>79.701956132075495</v>
      </c>
      <c r="DB33" s="2">
        <f t="shared" si="19"/>
        <v>81.904312892886821</v>
      </c>
      <c r="DC33" s="2">
        <f t="shared" si="19"/>
        <v>84.864569796954328</v>
      </c>
      <c r="DD33" s="2">
        <f t="shared" si="19"/>
        <v>82.197808478309611</v>
      </c>
      <c r="DE33" s="2">
        <f t="shared" si="19"/>
        <v>81.305033271859742</v>
      </c>
      <c r="DF33" s="2">
        <f t="shared" si="19"/>
        <v>75.093479789280025</v>
      </c>
      <c r="DG33" s="2">
        <f t="shared" si="19"/>
        <v>74.877249729343546</v>
      </c>
      <c r="DH33" s="2">
        <f t="shared" si="19"/>
        <v>71.563415933292262</v>
      </c>
      <c r="DI33" s="2">
        <f t="shared" si="19"/>
        <v>66.88826931559602</v>
      </c>
      <c r="DK33" s="2">
        <f t="shared" si="20"/>
        <v>61.759234320321283</v>
      </c>
      <c r="DL33" s="2">
        <f t="shared" si="20"/>
        <v>68.354154879198362</v>
      </c>
      <c r="DM33" s="2">
        <f t="shared" si="20"/>
        <v>60.53384625818039</v>
      </c>
      <c r="DN33" s="2">
        <f t="shared" si="20"/>
        <v>60.408916189843069</v>
      </c>
      <c r="DO33" s="2">
        <f t="shared" si="20"/>
        <v>63.521617456552868</v>
      </c>
      <c r="DP33" s="2">
        <f t="shared" si="20"/>
        <v>67.1362989022969</v>
      </c>
      <c r="DQ33" s="2">
        <f t="shared" si="20"/>
        <v>70.947020583346742</v>
      </c>
      <c r="DR33" s="2">
        <f t="shared" si="20"/>
        <v>72.516862722286845</v>
      </c>
      <c r="DS33" s="2">
        <f t="shared" si="20"/>
        <v>73.574776593433626</v>
      </c>
      <c r="DT33" s="2">
        <f t="shared" si="20"/>
        <v>73.23399745720458</v>
      </c>
      <c r="DU33" s="2">
        <f t="shared" si="20"/>
        <v>69.875941135340639</v>
      </c>
      <c r="DV33" s="2">
        <f t="shared" si="20"/>
        <v>67.084677616483546</v>
      </c>
      <c r="DW33" s="2">
        <f t="shared" si="20"/>
        <v>69.132579784425971</v>
      </c>
      <c r="DX33" s="2">
        <f t="shared" si="20"/>
        <v>71.801206954703403</v>
      </c>
      <c r="DY33" s="2">
        <f t="shared" si="20"/>
        <v>70.539306779212197</v>
      </c>
      <c r="EA33" s="2">
        <f t="shared" si="21"/>
        <v>3.2314431278789322E-4</v>
      </c>
      <c r="EB33" s="2">
        <f t="shared" si="21"/>
        <v>3.2441461120000811E-4</v>
      </c>
      <c r="EC33" s="2">
        <f t="shared" si="21"/>
        <v>3.4358074929479181E-4</v>
      </c>
      <c r="ED33" s="2">
        <f t="shared" si="21"/>
        <v>3.5632017450235156E-4</v>
      </c>
      <c r="EE33" s="2">
        <f t="shared" si="21"/>
        <v>3.7741605914931245E-4</v>
      </c>
      <c r="EF33" s="2">
        <f t="shared" si="21"/>
        <v>3.4370352980312975E-4</v>
      </c>
      <c r="EG33" s="2">
        <f t="shared" si="21"/>
        <v>3.926652384593407E-4</v>
      </c>
      <c r="EH33" s="2">
        <f t="shared" si="21"/>
        <v>4.0386857272399219E-4</v>
      </c>
      <c r="EI33" s="2">
        <f t="shared" si="21"/>
        <v>4.1637523045705028E-4</v>
      </c>
      <c r="EJ33" s="2">
        <f t="shared" si="21"/>
        <v>3.9467067794356973E-4</v>
      </c>
      <c r="EK33" s="2">
        <f t="shared" si="21"/>
        <v>3.2438607628233523E-4</v>
      </c>
      <c r="EL33" s="2">
        <f t="shared" si="21"/>
        <v>2.4076947247403084E-4</v>
      </c>
      <c r="EM33" s="2">
        <f t="shared" si="21"/>
        <v>3.1508533791671961E-4</v>
      </c>
      <c r="EN33" s="2">
        <f t="shared" si="21"/>
        <v>2.9102175194248905E-4</v>
      </c>
      <c r="EO33" s="2">
        <f t="shared" si="21"/>
        <v>2.9987900469896807E-4</v>
      </c>
    </row>
    <row r="34" spans="2:145" x14ac:dyDescent="0.25">
      <c r="B34" s="2">
        <v>7</v>
      </c>
      <c r="C34" s="43">
        <v>63.540999999999997</v>
      </c>
      <c r="D34" s="43">
        <v>66.081999999999994</v>
      </c>
      <c r="E34" s="43">
        <v>65</v>
      </c>
      <c r="F34" s="43">
        <v>61.332999999999998</v>
      </c>
      <c r="G34" s="43">
        <v>65.745999999999995</v>
      </c>
      <c r="H34" s="43">
        <v>67</v>
      </c>
      <c r="I34" s="43">
        <v>71.525000000000006</v>
      </c>
      <c r="J34" s="43">
        <v>71.102000000000004</v>
      </c>
      <c r="K34" s="43">
        <v>74.694999999999993</v>
      </c>
      <c r="L34" s="43">
        <v>71</v>
      </c>
      <c r="M34" s="43">
        <v>66.542000000000002</v>
      </c>
      <c r="N34" s="43">
        <v>64.338999999999999</v>
      </c>
      <c r="O34" s="43">
        <v>65.864000000000004</v>
      </c>
      <c r="P34" s="43">
        <v>68.796999999999997</v>
      </c>
      <c r="Q34" s="43">
        <v>63.847000000000001</v>
      </c>
      <c r="R34" s="20"/>
      <c r="S34" s="4" t="e">
        <f t="shared" si="11"/>
        <v>#N/A</v>
      </c>
      <c r="T34" s="4" t="e">
        <f t="shared" si="11"/>
        <v>#N/A</v>
      </c>
      <c r="U34" s="4" t="e">
        <f t="shared" si="11"/>
        <v>#N/A</v>
      </c>
      <c r="V34" s="4" t="e">
        <f t="shared" si="11"/>
        <v>#N/A</v>
      </c>
      <c r="W34" s="4" t="e">
        <f t="shared" si="11"/>
        <v>#N/A</v>
      </c>
      <c r="X34" s="4" t="e">
        <f t="shared" si="11"/>
        <v>#N/A</v>
      </c>
      <c r="Y34" s="4" t="e">
        <f t="shared" si="11"/>
        <v>#N/A</v>
      </c>
      <c r="Z34" s="4" t="e">
        <f t="shared" si="11"/>
        <v>#N/A</v>
      </c>
      <c r="AA34" s="4" t="e">
        <f t="shared" si="11"/>
        <v>#N/A</v>
      </c>
      <c r="AB34" s="4" t="e">
        <f t="shared" si="11"/>
        <v>#N/A</v>
      </c>
      <c r="AC34" s="4" t="e">
        <f t="shared" si="11"/>
        <v>#N/A</v>
      </c>
      <c r="AD34" s="4" t="e">
        <f t="shared" si="11"/>
        <v>#N/A</v>
      </c>
      <c r="AE34" s="4" t="e">
        <f t="shared" si="11"/>
        <v>#N/A</v>
      </c>
      <c r="AF34" s="4" t="e">
        <f t="shared" si="12"/>
        <v>#N/A</v>
      </c>
      <c r="AG34" s="4" t="e">
        <f t="shared" si="22"/>
        <v>#N/A</v>
      </c>
      <c r="AI34" s="4">
        <f t="shared" si="13"/>
        <v>0</v>
      </c>
      <c r="AJ34" s="4">
        <f t="shared" si="13"/>
        <v>0</v>
      </c>
      <c r="AK34" s="4">
        <f t="shared" si="13"/>
        <v>0</v>
      </c>
      <c r="AL34" s="4">
        <f t="shared" si="13"/>
        <v>0</v>
      </c>
      <c r="AM34" s="4">
        <f t="shared" si="13"/>
        <v>0</v>
      </c>
      <c r="AN34" s="4">
        <f t="shared" si="13"/>
        <v>0</v>
      </c>
      <c r="AO34" s="4">
        <f t="shared" si="13"/>
        <v>0</v>
      </c>
      <c r="AP34" s="4">
        <f t="shared" si="13"/>
        <v>0</v>
      </c>
      <c r="AQ34" s="4">
        <f t="shared" si="13"/>
        <v>0</v>
      </c>
      <c r="AR34" s="4">
        <f t="shared" si="13"/>
        <v>0</v>
      </c>
      <c r="AS34" s="4">
        <f t="shared" si="13"/>
        <v>0</v>
      </c>
      <c r="AT34" s="4">
        <f t="shared" si="13"/>
        <v>0</v>
      </c>
      <c r="AU34" s="4">
        <f t="shared" si="13"/>
        <v>0</v>
      </c>
      <c r="AV34" s="4">
        <f t="shared" si="13"/>
        <v>0</v>
      </c>
      <c r="AW34" s="4">
        <f t="shared" si="13"/>
        <v>0</v>
      </c>
      <c r="AY34" s="2" t="e">
        <f t="shared" si="14"/>
        <v>#N/A</v>
      </c>
      <c r="AZ34" s="2" t="e">
        <f t="shared" si="14"/>
        <v>#N/A</v>
      </c>
      <c r="BA34" s="2" t="e">
        <f t="shared" si="14"/>
        <v>#N/A</v>
      </c>
      <c r="BB34" s="2" t="e">
        <f t="shared" si="14"/>
        <v>#N/A</v>
      </c>
      <c r="BC34" s="2" t="e">
        <f t="shared" si="14"/>
        <v>#N/A</v>
      </c>
      <c r="BD34" s="2" t="e">
        <f t="shared" si="14"/>
        <v>#N/A</v>
      </c>
      <c r="BE34" s="2" t="e">
        <f t="shared" si="14"/>
        <v>#N/A</v>
      </c>
      <c r="BF34" s="2" t="e">
        <f t="shared" si="14"/>
        <v>#N/A</v>
      </c>
      <c r="BG34" s="2" t="e">
        <f t="shared" si="14"/>
        <v>#N/A</v>
      </c>
      <c r="BH34" s="2" t="e">
        <f t="shared" si="14"/>
        <v>#N/A</v>
      </c>
      <c r="BI34" s="2" t="e">
        <f t="shared" si="14"/>
        <v>#N/A</v>
      </c>
      <c r="BJ34" s="2" t="e">
        <f t="shared" si="14"/>
        <v>#N/A</v>
      </c>
      <c r="BK34" s="2" t="e">
        <f t="shared" si="14"/>
        <v>#N/A</v>
      </c>
      <c r="BL34" s="2" t="e">
        <f t="shared" si="14"/>
        <v>#N/A</v>
      </c>
      <c r="BM34" s="2" t="e">
        <f t="shared" si="14"/>
        <v>#N/A</v>
      </c>
      <c r="BO34" s="2" t="str">
        <f t="shared" si="15"/>
        <v/>
      </c>
      <c r="BP34" s="2" t="str">
        <f t="shared" si="15"/>
        <v/>
      </c>
      <c r="BQ34" s="2" t="str">
        <f t="shared" si="15"/>
        <v/>
      </c>
      <c r="BR34" s="2" t="str">
        <f t="shared" si="15"/>
        <v/>
      </c>
      <c r="BS34" s="2" t="str">
        <f t="shared" si="15"/>
        <v/>
      </c>
      <c r="BT34" s="2" t="str">
        <f t="shared" si="15"/>
        <v/>
      </c>
      <c r="BU34" s="2" t="str">
        <f t="shared" si="15"/>
        <v/>
      </c>
      <c r="BV34" s="2" t="str">
        <f t="shared" si="15"/>
        <v/>
      </c>
      <c r="BW34" s="2" t="str">
        <f t="shared" si="15"/>
        <v/>
      </c>
      <c r="BX34" s="2" t="str">
        <f t="shared" si="15"/>
        <v/>
      </c>
      <c r="BY34" s="2" t="str">
        <f t="shared" si="15"/>
        <v/>
      </c>
      <c r="BZ34" s="2" t="str">
        <f t="shared" si="15"/>
        <v/>
      </c>
      <c r="CA34" s="2" t="str">
        <f t="shared" si="15"/>
        <v/>
      </c>
      <c r="CB34" s="2" t="str">
        <f t="shared" si="16"/>
        <v/>
      </c>
      <c r="CC34" s="2" t="str">
        <f t="shared" si="23"/>
        <v/>
      </c>
      <c r="CE34" s="2" t="str">
        <f t="shared" si="17"/>
        <v/>
      </c>
      <c r="CF34" s="2" t="str">
        <f t="shared" si="17"/>
        <v/>
      </c>
      <c r="CG34" s="2" t="str">
        <f t="shared" si="17"/>
        <v/>
      </c>
      <c r="CH34" s="2" t="str">
        <f t="shared" si="17"/>
        <v/>
      </c>
      <c r="CI34" s="2" t="str">
        <f t="shared" si="17"/>
        <v/>
      </c>
      <c r="CJ34" s="2" t="str">
        <f t="shared" si="17"/>
        <v/>
      </c>
      <c r="CK34" s="2" t="str">
        <f t="shared" si="17"/>
        <v/>
      </c>
      <c r="CL34" s="2" t="str">
        <f t="shared" si="17"/>
        <v/>
      </c>
      <c r="CM34" s="2" t="str">
        <f t="shared" si="17"/>
        <v/>
      </c>
      <c r="CN34" s="2" t="str">
        <f t="shared" si="17"/>
        <v/>
      </c>
      <c r="CO34" s="2" t="str">
        <f t="shared" si="17"/>
        <v/>
      </c>
      <c r="CP34" s="2" t="str">
        <f t="shared" si="17"/>
        <v/>
      </c>
      <c r="CQ34" s="2" t="str">
        <f t="shared" si="17"/>
        <v/>
      </c>
      <c r="CR34" s="2" t="str">
        <f t="shared" si="18"/>
        <v/>
      </c>
      <c r="CS34" s="2" t="str">
        <f t="shared" si="24"/>
        <v/>
      </c>
      <c r="CU34" s="2">
        <f t="shared" si="19"/>
        <v>69.151216986310757</v>
      </c>
      <c r="CV34" s="2">
        <f t="shared" si="19"/>
        <v>74.956159851647186</v>
      </c>
      <c r="CW34" s="2">
        <f t="shared" si="19"/>
        <v>72.822646074350658</v>
      </c>
      <c r="CX34" s="2">
        <f t="shared" si="19"/>
        <v>70.007074449851444</v>
      </c>
      <c r="CY34" s="2">
        <f t="shared" si="19"/>
        <v>74.861078414727757</v>
      </c>
      <c r="CZ34" s="2">
        <f t="shared" si="19"/>
        <v>75.742519391565722</v>
      </c>
      <c r="DA34" s="2">
        <f t="shared" si="19"/>
        <v>79.412021698113222</v>
      </c>
      <c r="DB34" s="2">
        <f t="shared" si="19"/>
        <v>81.591712580292025</v>
      </c>
      <c r="DC34" s="2">
        <f t="shared" si="19"/>
        <v>84.527601341551858</v>
      </c>
      <c r="DD34" s="2">
        <f t="shared" si="19"/>
        <v>81.885584569423742</v>
      </c>
      <c r="DE34" s="2">
        <f t="shared" si="19"/>
        <v>80.971926606364008</v>
      </c>
      <c r="DF34" s="2">
        <f t="shared" si="19"/>
        <v>74.817881237979748</v>
      </c>
      <c r="DG34" s="2">
        <f t="shared" si="19"/>
        <v>74.626690187673447</v>
      </c>
      <c r="DH34" s="2">
        <f t="shared" si="19"/>
        <v>71.388012089677019</v>
      </c>
      <c r="DI34" s="2">
        <f t="shared" si="19"/>
        <v>66.764498693039272</v>
      </c>
      <c r="DK34" s="2">
        <f t="shared" si="20"/>
        <v>61.614254290362993</v>
      </c>
      <c r="DL34" s="2">
        <f t="shared" si="20"/>
        <v>68.162857691662055</v>
      </c>
      <c r="DM34" s="2">
        <f t="shared" si="20"/>
        <v>60.390956806498892</v>
      </c>
      <c r="DN34" s="2">
        <f t="shared" si="20"/>
        <v>60.249954201191862</v>
      </c>
      <c r="DO34" s="2">
        <f t="shared" si="20"/>
        <v>63.367286785811615</v>
      </c>
      <c r="DP34" s="2">
        <f t="shared" si="20"/>
        <v>66.971644169454919</v>
      </c>
      <c r="DQ34" s="2">
        <f t="shared" si="20"/>
        <v>70.758091137204445</v>
      </c>
      <c r="DR34" s="2">
        <f t="shared" si="20"/>
        <v>72.313288815024094</v>
      </c>
      <c r="DS34" s="2">
        <f t="shared" si="20"/>
        <v>73.370907504335761</v>
      </c>
      <c r="DT34" s="2">
        <f t="shared" si="20"/>
        <v>73.027810813805331</v>
      </c>
      <c r="DU34" s="2">
        <f t="shared" si="20"/>
        <v>69.670152762603962</v>
      </c>
      <c r="DV34" s="2">
        <f t="shared" si="20"/>
        <v>66.892915340906072</v>
      </c>
      <c r="DW34" s="2">
        <f t="shared" si="20"/>
        <v>68.943469480848961</v>
      </c>
      <c r="DX34" s="2">
        <f t="shared" si="20"/>
        <v>71.618248028224031</v>
      </c>
      <c r="DY34" s="2">
        <f t="shared" si="20"/>
        <v>70.365695862297272</v>
      </c>
      <c r="EA34" s="2">
        <f t="shared" si="21"/>
        <v>3.5430964708726476E-4</v>
      </c>
      <c r="EB34" s="2">
        <f t="shared" si="21"/>
        <v>3.5570241458379395E-4</v>
      </c>
      <c r="EC34" s="2">
        <f t="shared" si="21"/>
        <v>3.767163128047576E-4</v>
      </c>
      <c r="ED34" s="2">
        <f t="shared" si="21"/>
        <v>3.9068387159842469E-4</v>
      </c>
      <c r="EE34" s="2">
        <f t="shared" si="21"/>
        <v>4.1381341178351545E-4</v>
      </c>
      <c r="EF34" s="2">
        <f t="shared" si="21"/>
        <v>3.7685093002872138E-4</v>
      </c>
      <c r="EG34" s="2">
        <f t="shared" si="21"/>
        <v>4.305325622160649E-4</v>
      </c>
      <c r="EH34" s="2">
        <f t="shared" si="21"/>
        <v>4.4281582999688036E-4</v>
      </c>
      <c r="EI34" s="2">
        <f t="shared" si="21"/>
        <v>4.5652802236318811E-4</v>
      </c>
      <c r="EJ34" s="2">
        <f t="shared" si="21"/>
        <v>4.3273131586206095E-4</v>
      </c>
      <c r="EK34" s="2">
        <f t="shared" si="21"/>
        <v>3.5567112862711547E-4</v>
      </c>
      <c r="EL34" s="2">
        <f t="shared" si="21"/>
        <v>2.6399234458534003E-4</v>
      </c>
      <c r="EM34" s="2">
        <f t="shared" si="21"/>
        <v>3.4547370094168296E-4</v>
      </c>
      <c r="EN34" s="2">
        <f t="shared" si="21"/>
        <v>3.1909004643615376E-4</v>
      </c>
      <c r="EO34" s="2">
        <f t="shared" si="21"/>
        <v>3.2880127732553188E-4</v>
      </c>
    </row>
    <row r="35" spans="2:145" x14ac:dyDescent="0.25">
      <c r="B35" s="2">
        <v>8</v>
      </c>
      <c r="C35" s="43">
        <v>62.442999999999998</v>
      </c>
      <c r="D35" s="43">
        <v>66.245999999999995</v>
      </c>
      <c r="E35" s="43">
        <v>64.376999999999995</v>
      </c>
      <c r="F35" s="43">
        <v>59.667000000000002</v>
      </c>
      <c r="G35" s="43">
        <v>65.558999999999997</v>
      </c>
      <c r="H35" s="43">
        <v>69.135999999999996</v>
      </c>
      <c r="I35" s="43">
        <v>69.61</v>
      </c>
      <c r="J35" s="43">
        <v>71.119</v>
      </c>
      <c r="K35" s="43">
        <v>73.983000000000004</v>
      </c>
      <c r="L35" s="43">
        <v>71.355999999999995</v>
      </c>
      <c r="M35" s="43">
        <v>67.034000000000006</v>
      </c>
      <c r="N35" s="43">
        <v>64.763000000000005</v>
      </c>
      <c r="O35" s="43">
        <v>66.474999999999994</v>
      </c>
      <c r="P35" s="43">
        <v>66.915000000000006</v>
      </c>
      <c r="Q35" s="43">
        <v>63.423999999999999</v>
      </c>
      <c r="S35" s="4" t="e">
        <f t="shared" si="11"/>
        <v>#N/A</v>
      </c>
      <c r="T35" s="4" t="e">
        <f t="shared" si="11"/>
        <v>#N/A</v>
      </c>
      <c r="U35" s="4" t="e">
        <f t="shared" si="11"/>
        <v>#N/A</v>
      </c>
      <c r="V35" s="4" t="e">
        <f t="shared" si="11"/>
        <v>#N/A</v>
      </c>
      <c r="W35" s="4" t="e">
        <f t="shared" si="11"/>
        <v>#N/A</v>
      </c>
      <c r="X35" s="4" t="e">
        <f t="shared" si="11"/>
        <v>#N/A</v>
      </c>
      <c r="Y35" s="4" t="e">
        <f t="shared" si="11"/>
        <v>#N/A</v>
      </c>
      <c r="Z35" s="4" t="e">
        <f t="shared" si="11"/>
        <v>#N/A</v>
      </c>
      <c r="AA35" s="4" t="e">
        <f t="shared" si="11"/>
        <v>#N/A</v>
      </c>
      <c r="AB35" s="4" t="e">
        <f t="shared" si="11"/>
        <v>#N/A</v>
      </c>
      <c r="AC35" s="4" t="e">
        <f t="shared" si="11"/>
        <v>#N/A</v>
      </c>
      <c r="AD35" s="4" t="e">
        <f t="shared" si="11"/>
        <v>#N/A</v>
      </c>
      <c r="AE35" s="4" t="e">
        <f t="shared" si="11"/>
        <v>#N/A</v>
      </c>
      <c r="AF35" s="4" t="e">
        <f t="shared" si="12"/>
        <v>#N/A</v>
      </c>
      <c r="AG35" s="4" t="e">
        <f t="shared" si="22"/>
        <v>#N/A</v>
      </c>
      <c r="AI35" s="4">
        <f t="shared" si="13"/>
        <v>0</v>
      </c>
      <c r="AJ35" s="4">
        <f t="shared" si="13"/>
        <v>0</v>
      </c>
      <c r="AK35" s="4">
        <f t="shared" si="13"/>
        <v>0</v>
      </c>
      <c r="AL35" s="4">
        <f t="shared" si="13"/>
        <v>0</v>
      </c>
      <c r="AM35" s="4">
        <f t="shared" si="13"/>
        <v>0</v>
      </c>
      <c r="AN35" s="4">
        <f t="shared" si="13"/>
        <v>0</v>
      </c>
      <c r="AO35" s="4">
        <f t="shared" si="13"/>
        <v>0</v>
      </c>
      <c r="AP35" s="4">
        <f t="shared" si="13"/>
        <v>0</v>
      </c>
      <c r="AQ35" s="4">
        <f t="shared" si="13"/>
        <v>0</v>
      </c>
      <c r="AR35" s="4">
        <f t="shared" si="13"/>
        <v>0</v>
      </c>
      <c r="AS35" s="4">
        <f t="shared" si="13"/>
        <v>0</v>
      </c>
      <c r="AT35" s="4">
        <f t="shared" si="13"/>
        <v>0</v>
      </c>
      <c r="AU35" s="4">
        <f t="shared" si="13"/>
        <v>0</v>
      </c>
      <c r="AV35" s="4">
        <f t="shared" si="13"/>
        <v>0</v>
      </c>
      <c r="AW35" s="4">
        <f t="shared" si="13"/>
        <v>0</v>
      </c>
      <c r="AY35" s="2" t="e">
        <f t="shared" si="14"/>
        <v>#N/A</v>
      </c>
      <c r="AZ35" s="2" t="e">
        <f t="shared" si="14"/>
        <v>#N/A</v>
      </c>
      <c r="BA35" s="2" t="e">
        <f t="shared" si="14"/>
        <v>#N/A</v>
      </c>
      <c r="BB35" s="2" t="e">
        <f t="shared" si="14"/>
        <v>#N/A</v>
      </c>
      <c r="BC35" s="2" t="e">
        <f t="shared" si="14"/>
        <v>#N/A</v>
      </c>
      <c r="BD35" s="2" t="e">
        <f t="shared" si="14"/>
        <v>#N/A</v>
      </c>
      <c r="BE35" s="2" t="e">
        <f t="shared" si="14"/>
        <v>#N/A</v>
      </c>
      <c r="BF35" s="2" t="e">
        <f t="shared" si="14"/>
        <v>#N/A</v>
      </c>
      <c r="BG35" s="2" t="e">
        <f t="shared" si="14"/>
        <v>#N/A</v>
      </c>
      <c r="BH35" s="2" t="e">
        <f t="shared" si="14"/>
        <v>#N/A</v>
      </c>
      <c r="BI35" s="2" t="e">
        <f t="shared" si="14"/>
        <v>#N/A</v>
      </c>
      <c r="BJ35" s="2" t="e">
        <f t="shared" si="14"/>
        <v>#N/A</v>
      </c>
      <c r="BK35" s="2" t="e">
        <f t="shared" si="14"/>
        <v>#N/A</v>
      </c>
      <c r="BL35" s="2" t="e">
        <f t="shared" si="14"/>
        <v>#N/A</v>
      </c>
      <c r="BM35" s="2" t="e">
        <f t="shared" si="14"/>
        <v>#N/A</v>
      </c>
      <c r="BO35" s="2" t="str">
        <f t="shared" si="15"/>
        <v/>
      </c>
      <c r="BP35" s="2" t="str">
        <f t="shared" si="15"/>
        <v/>
      </c>
      <c r="BQ35" s="2" t="str">
        <f t="shared" si="15"/>
        <v/>
      </c>
      <c r="BR35" s="2" t="str">
        <f t="shared" si="15"/>
        <v/>
      </c>
      <c r="BS35" s="2" t="str">
        <f t="shared" si="15"/>
        <v/>
      </c>
      <c r="BT35" s="2" t="str">
        <f t="shared" si="15"/>
        <v/>
      </c>
      <c r="BU35" s="2" t="str">
        <f t="shared" si="15"/>
        <v/>
      </c>
      <c r="BV35" s="2" t="str">
        <f t="shared" si="15"/>
        <v/>
      </c>
      <c r="BW35" s="2" t="str">
        <f t="shared" si="15"/>
        <v/>
      </c>
      <c r="BX35" s="2" t="str">
        <f t="shared" si="15"/>
        <v/>
      </c>
      <c r="BY35" s="2" t="str">
        <f t="shared" si="15"/>
        <v/>
      </c>
      <c r="BZ35" s="2" t="str">
        <f t="shared" si="15"/>
        <v/>
      </c>
      <c r="CA35" s="2" t="str">
        <f t="shared" si="15"/>
        <v/>
      </c>
      <c r="CB35" s="2" t="str">
        <f t="shared" si="16"/>
        <v/>
      </c>
      <c r="CC35" s="2" t="str">
        <f t="shared" si="23"/>
        <v/>
      </c>
      <c r="CE35" s="2" t="str">
        <f t="shared" si="17"/>
        <v/>
      </c>
      <c r="CF35" s="2" t="str">
        <f t="shared" si="17"/>
        <v/>
      </c>
      <c r="CG35" s="2" t="str">
        <f t="shared" si="17"/>
        <v/>
      </c>
      <c r="CH35" s="2" t="str">
        <f t="shared" si="17"/>
        <v/>
      </c>
      <c r="CI35" s="2" t="str">
        <f t="shared" si="17"/>
        <v/>
      </c>
      <c r="CJ35" s="2" t="str">
        <f t="shared" si="17"/>
        <v/>
      </c>
      <c r="CK35" s="2" t="str">
        <f t="shared" si="17"/>
        <v/>
      </c>
      <c r="CL35" s="2" t="str">
        <f t="shared" si="17"/>
        <v/>
      </c>
      <c r="CM35" s="2" t="str">
        <f t="shared" si="17"/>
        <v/>
      </c>
      <c r="CN35" s="2" t="str">
        <f t="shared" si="17"/>
        <v/>
      </c>
      <c r="CO35" s="2" t="str">
        <f t="shared" si="17"/>
        <v/>
      </c>
      <c r="CP35" s="2" t="str">
        <f t="shared" si="17"/>
        <v/>
      </c>
      <c r="CQ35" s="2" t="str">
        <f t="shared" si="17"/>
        <v/>
      </c>
      <c r="CR35" s="2" t="str">
        <f t="shared" si="18"/>
        <v/>
      </c>
      <c r="CS35" s="2" t="str">
        <f t="shared" si="24"/>
        <v/>
      </c>
      <c r="CU35" s="2">
        <f t="shared" si="19"/>
        <v>68.920316557324611</v>
      </c>
      <c r="CV35" s="2">
        <f t="shared" si="19"/>
        <v>74.690081177791171</v>
      </c>
      <c r="CW35" s="2">
        <f t="shared" si="19"/>
        <v>72.537066377309273</v>
      </c>
      <c r="CX35" s="2">
        <f t="shared" si="19"/>
        <v>69.732386302630402</v>
      </c>
      <c r="CY35" s="2">
        <f t="shared" si="19"/>
        <v>74.570531744361432</v>
      </c>
      <c r="CZ35" s="2">
        <f t="shared" si="19"/>
        <v>75.475343328171974</v>
      </c>
      <c r="DA35" s="2">
        <f t="shared" si="19"/>
        <v>79.122087264150963</v>
      </c>
      <c r="DB35" s="2">
        <f t="shared" si="19"/>
        <v>81.279112267697215</v>
      </c>
      <c r="DC35" s="2">
        <f t="shared" si="19"/>
        <v>84.190632886149402</v>
      </c>
      <c r="DD35" s="2">
        <f t="shared" si="19"/>
        <v>81.573360660537872</v>
      </c>
      <c r="DE35" s="2">
        <f t="shared" si="19"/>
        <v>80.63881994086826</v>
      </c>
      <c r="DF35" s="2">
        <f t="shared" si="19"/>
        <v>74.542282686679485</v>
      </c>
      <c r="DG35" s="2">
        <f t="shared" si="19"/>
        <v>74.376130646003347</v>
      </c>
      <c r="DH35" s="2">
        <f t="shared" si="19"/>
        <v>71.212608246061777</v>
      </c>
      <c r="DI35" s="2">
        <f t="shared" si="19"/>
        <v>66.640728070482524</v>
      </c>
      <c r="DK35" s="2">
        <f t="shared" si="20"/>
        <v>61.469274260404696</v>
      </c>
      <c r="DL35" s="2">
        <f t="shared" si="20"/>
        <v>67.971560504125733</v>
      </c>
      <c r="DM35" s="2">
        <f t="shared" si="20"/>
        <v>60.248067354817401</v>
      </c>
      <c r="DN35" s="2">
        <f t="shared" si="20"/>
        <v>60.090992212540662</v>
      </c>
      <c r="DO35" s="2">
        <f t="shared" si="20"/>
        <v>63.212956115070355</v>
      </c>
      <c r="DP35" s="2">
        <f t="shared" si="20"/>
        <v>66.806989436612923</v>
      </c>
      <c r="DQ35" s="2">
        <f t="shared" si="20"/>
        <v>70.569161691062149</v>
      </c>
      <c r="DR35" s="2">
        <f t="shared" si="20"/>
        <v>72.10971490776133</v>
      </c>
      <c r="DS35" s="2">
        <f t="shared" si="20"/>
        <v>73.167038415237911</v>
      </c>
      <c r="DT35" s="2">
        <f t="shared" si="20"/>
        <v>72.821624170406068</v>
      </c>
      <c r="DU35" s="2">
        <f t="shared" si="20"/>
        <v>69.464364389867285</v>
      </c>
      <c r="DV35" s="2">
        <f t="shared" si="20"/>
        <v>66.701153065328583</v>
      </c>
      <c r="DW35" s="2">
        <f t="shared" si="20"/>
        <v>68.754359177271951</v>
      </c>
      <c r="DX35" s="2">
        <f t="shared" si="20"/>
        <v>71.435289101744658</v>
      </c>
      <c r="DY35" s="2">
        <f t="shared" si="20"/>
        <v>70.192084945382348</v>
      </c>
      <c r="EA35" s="2">
        <f t="shared" si="21"/>
        <v>3.8847952325837099E-4</v>
      </c>
      <c r="EB35" s="2">
        <f t="shared" si="21"/>
        <v>3.9000655784590893E-4</v>
      </c>
      <c r="EC35" s="2">
        <f t="shared" si="21"/>
        <v>4.1304621099437695E-4</v>
      </c>
      <c r="ED35" s="2">
        <f t="shared" si="21"/>
        <v>4.2836020083623244E-4</v>
      </c>
      <c r="EE35" s="2">
        <f t="shared" si="21"/>
        <v>4.5371926901707662E-4</v>
      </c>
      <c r="EF35" s="2">
        <f t="shared" si="21"/>
        <v>4.131938051145768E-4</v>
      </c>
      <c r="EG35" s="2">
        <f t="shared" si="21"/>
        <v>4.7204995965804752E-4</v>
      </c>
      <c r="EH35" s="2">
        <f t="shared" si="21"/>
        <v>4.8551716019930758E-4</v>
      </c>
      <c r="EI35" s="2">
        <f t="shared" si="21"/>
        <v>5.005509756818374E-4</v>
      </c>
      <c r="EJ35" s="2">
        <f t="shared" si="21"/>
        <v>4.7446064430876883E-4</v>
      </c>
      <c r="EK35" s="2">
        <f t="shared" si="21"/>
        <v>3.8997225583082239E-4</v>
      </c>
      <c r="EL35" s="2">
        <f t="shared" si="21"/>
        <v>2.8945447752422282E-4</v>
      </c>
      <c r="EM35" s="2">
        <f t="shared" si="21"/>
        <v>3.7879175503686909E-4</v>
      </c>
      <c r="EN35" s="2">
        <f t="shared" si="21"/>
        <v>3.4986450786348545E-4</v>
      </c>
      <c r="EO35" s="2">
        <f t="shared" si="21"/>
        <v>3.6051199523439738E-4</v>
      </c>
    </row>
    <row r="36" spans="2:145" x14ac:dyDescent="0.25">
      <c r="B36" s="2">
        <v>9</v>
      </c>
      <c r="C36" s="43">
        <v>63.802999999999997</v>
      </c>
      <c r="D36" s="43">
        <v>66.573999999999998</v>
      </c>
      <c r="E36" s="43">
        <v>64.278999999999996</v>
      </c>
      <c r="F36" s="43">
        <v>60.55</v>
      </c>
      <c r="G36" s="43">
        <v>65.406999999999996</v>
      </c>
      <c r="H36" s="43">
        <v>66.441000000000003</v>
      </c>
      <c r="I36" s="43">
        <v>71.051000000000002</v>
      </c>
      <c r="J36" s="43">
        <v>71.763000000000005</v>
      </c>
      <c r="K36" s="43">
        <v>73.373000000000005</v>
      </c>
      <c r="L36" s="43">
        <v>71.796999999999997</v>
      </c>
      <c r="M36" s="43">
        <v>67.322000000000003</v>
      </c>
      <c r="N36" s="43">
        <v>65.492000000000004</v>
      </c>
      <c r="O36" s="43">
        <v>66.22</v>
      </c>
      <c r="P36" s="43">
        <v>67.424000000000007</v>
      </c>
      <c r="Q36" s="43">
        <v>63.898000000000003</v>
      </c>
      <c r="R36" s="11"/>
      <c r="S36" s="4" t="e">
        <f t="shared" si="11"/>
        <v>#N/A</v>
      </c>
      <c r="T36" s="4" t="e">
        <f t="shared" si="11"/>
        <v>#N/A</v>
      </c>
      <c r="U36" s="4" t="e">
        <f t="shared" si="11"/>
        <v>#N/A</v>
      </c>
      <c r="V36" s="4" t="e">
        <f t="shared" si="11"/>
        <v>#N/A</v>
      </c>
      <c r="W36" s="4" t="e">
        <f t="shared" si="11"/>
        <v>#N/A</v>
      </c>
      <c r="X36" s="4" t="e">
        <f t="shared" si="11"/>
        <v>#N/A</v>
      </c>
      <c r="Y36" s="4" t="e">
        <f t="shared" si="11"/>
        <v>#N/A</v>
      </c>
      <c r="Z36" s="4" t="e">
        <f t="shared" si="11"/>
        <v>#N/A</v>
      </c>
      <c r="AA36" s="4" t="e">
        <f t="shared" si="11"/>
        <v>#N/A</v>
      </c>
      <c r="AB36" s="4" t="e">
        <f t="shared" si="11"/>
        <v>#N/A</v>
      </c>
      <c r="AC36" s="4" t="e">
        <f t="shared" si="11"/>
        <v>#N/A</v>
      </c>
      <c r="AD36" s="4" t="e">
        <f t="shared" si="11"/>
        <v>#N/A</v>
      </c>
      <c r="AE36" s="4" t="e">
        <f t="shared" si="11"/>
        <v>#N/A</v>
      </c>
      <c r="AF36" s="4" t="e">
        <f t="shared" si="12"/>
        <v>#N/A</v>
      </c>
      <c r="AG36" s="4" t="e">
        <f t="shared" si="22"/>
        <v>#N/A</v>
      </c>
      <c r="AI36" s="4">
        <f t="shared" si="13"/>
        <v>0</v>
      </c>
      <c r="AJ36" s="4">
        <f t="shared" si="13"/>
        <v>0</v>
      </c>
      <c r="AK36" s="4">
        <f t="shared" si="13"/>
        <v>0</v>
      </c>
      <c r="AL36" s="4">
        <f t="shared" si="13"/>
        <v>0</v>
      </c>
      <c r="AM36" s="4">
        <f t="shared" si="13"/>
        <v>0</v>
      </c>
      <c r="AN36" s="4">
        <f t="shared" si="13"/>
        <v>0</v>
      </c>
      <c r="AO36" s="4">
        <f t="shared" si="13"/>
        <v>0</v>
      </c>
      <c r="AP36" s="4">
        <f t="shared" si="13"/>
        <v>0</v>
      </c>
      <c r="AQ36" s="4">
        <f t="shared" si="13"/>
        <v>0</v>
      </c>
      <c r="AR36" s="4">
        <f t="shared" si="13"/>
        <v>0</v>
      </c>
      <c r="AS36" s="4">
        <f t="shared" si="13"/>
        <v>0</v>
      </c>
      <c r="AT36" s="4">
        <f t="shared" si="13"/>
        <v>0</v>
      </c>
      <c r="AU36" s="4">
        <f t="shared" si="13"/>
        <v>0</v>
      </c>
      <c r="AV36" s="4">
        <f t="shared" si="13"/>
        <v>0</v>
      </c>
      <c r="AW36" s="4">
        <f t="shared" si="13"/>
        <v>0</v>
      </c>
      <c r="AY36" s="2" t="e">
        <f t="shared" si="14"/>
        <v>#N/A</v>
      </c>
      <c r="AZ36" s="2" t="e">
        <f t="shared" si="14"/>
        <v>#N/A</v>
      </c>
      <c r="BA36" s="2" t="e">
        <f t="shared" si="14"/>
        <v>#N/A</v>
      </c>
      <c r="BB36" s="2" t="e">
        <f t="shared" si="14"/>
        <v>#N/A</v>
      </c>
      <c r="BC36" s="2" t="e">
        <f t="shared" si="14"/>
        <v>#N/A</v>
      </c>
      <c r="BD36" s="2" t="e">
        <f t="shared" si="14"/>
        <v>#N/A</v>
      </c>
      <c r="BE36" s="2" t="e">
        <f t="shared" si="14"/>
        <v>#N/A</v>
      </c>
      <c r="BF36" s="2" t="e">
        <f t="shared" si="14"/>
        <v>#N/A</v>
      </c>
      <c r="BG36" s="2" t="e">
        <f t="shared" si="14"/>
        <v>#N/A</v>
      </c>
      <c r="BH36" s="2" t="e">
        <f t="shared" si="14"/>
        <v>#N/A</v>
      </c>
      <c r="BI36" s="2" t="e">
        <f t="shared" si="14"/>
        <v>#N/A</v>
      </c>
      <c r="BJ36" s="2" t="e">
        <f t="shared" si="14"/>
        <v>#N/A</v>
      </c>
      <c r="BK36" s="2" t="e">
        <f t="shared" si="14"/>
        <v>#N/A</v>
      </c>
      <c r="BL36" s="2" t="e">
        <f t="shared" si="14"/>
        <v>#N/A</v>
      </c>
      <c r="BM36" s="2" t="e">
        <f t="shared" si="14"/>
        <v>#N/A</v>
      </c>
      <c r="BO36" s="2" t="str">
        <f t="shared" si="15"/>
        <v/>
      </c>
      <c r="BP36" s="2" t="str">
        <f t="shared" si="15"/>
        <v/>
      </c>
      <c r="BQ36" s="2" t="str">
        <f t="shared" si="15"/>
        <v/>
      </c>
      <c r="BR36" s="2" t="str">
        <f t="shared" si="15"/>
        <v/>
      </c>
      <c r="BS36" s="2" t="str">
        <f t="shared" si="15"/>
        <v/>
      </c>
      <c r="BT36" s="2" t="str">
        <f t="shared" si="15"/>
        <v/>
      </c>
      <c r="BU36" s="2" t="str">
        <f t="shared" si="15"/>
        <v/>
      </c>
      <c r="BV36" s="2" t="str">
        <f t="shared" si="15"/>
        <v/>
      </c>
      <c r="BW36" s="2" t="str">
        <f t="shared" si="15"/>
        <v/>
      </c>
      <c r="BX36" s="2" t="str">
        <f t="shared" si="15"/>
        <v/>
      </c>
      <c r="BY36" s="2" t="str">
        <f t="shared" si="15"/>
        <v/>
      </c>
      <c r="BZ36" s="2" t="str">
        <f t="shared" si="15"/>
        <v/>
      </c>
      <c r="CA36" s="2" t="str">
        <f t="shared" si="15"/>
        <v/>
      </c>
      <c r="CB36" s="2" t="str">
        <f t="shared" si="16"/>
        <v/>
      </c>
      <c r="CC36" s="2" t="str">
        <f t="shared" si="23"/>
        <v/>
      </c>
      <c r="CE36" s="2" t="str">
        <f t="shared" si="17"/>
        <v/>
      </c>
      <c r="CF36" s="2" t="str">
        <f t="shared" si="17"/>
        <v/>
      </c>
      <c r="CG36" s="2" t="str">
        <f t="shared" si="17"/>
        <v/>
      </c>
      <c r="CH36" s="2" t="str">
        <f t="shared" si="17"/>
        <v/>
      </c>
      <c r="CI36" s="2" t="str">
        <f t="shared" si="17"/>
        <v/>
      </c>
      <c r="CJ36" s="2" t="str">
        <f t="shared" si="17"/>
        <v/>
      </c>
      <c r="CK36" s="2" t="str">
        <f t="shared" si="17"/>
        <v/>
      </c>
      <c r="CL36" s="2" t="str">
        <f t="shared" si="17"/>
        <v/>
      </c>
      <c r="CM36" s="2" t="str">
        <f t="shared" si="17"/>
        <v/>
      </c>
      <c r="CN36" s="2" t="str">
        <f t="shared" si="17"/>
        <v/>
      </c>
      <c r="CO36" s="2" t="str">
        <f t="shared" si="17"/>
        <v/>
      </c>
      <c r="CP36" s="2" t="str">
        <f t="shared" si="17"/>
        <v/>
      </c>
      <c r="CQ36" s="2" t="str">
        <f t="shared" si="17"/>
        <v/>
      </c>
      <c r="CR36" s="2" t="str">
        <f t="shared" si="18"/>
        <v/>
      </c>
      <c r="CS36" s="2" t="str">
        <f t="shared" si="24"/>
        <v/>
      </c>
      <c r="CU36" s="2">
        <f t="shared" si="19"/>
        <v>68.689416128338451</v>
      </c>
      <c r="CV36" s="2">
        <f t="shared" si="19"/>
        <v>74.424002503935142</v>
      </c>
      <c r="CW36" s="2">
        <f t="shared" si="19"/>
        <v>72.251486680267888</v>
      </c>
      <c r="CX36" s="2">
        <f t="shared" si="19"/>
        <v>69.457698155409361</v>
      </c>
      <c r="CY36" s="2">
        <f t="shared" si="19"/>
        <v>74.279985073995107</v>
      </c>
      <c r="CZ36" s="2">
        <f t="shared" si="19"/>
        <v>75.208167264778226</v>
      </c>
      <c r="DA36" s="2">
        <f t="shared" si="19"/>
        <v>78.832152830188704</v>
      </c>
      <c r="DB36" s="2">
        <f t="shared" si="19"/>
        <v>80.966511955102419</v>
      </c>
      <c r="DC36" s="2">
        <f t="shared" si="19"/>
        <v>83.853664430746932</v>
      </c>
      <c r="DD36" s="2">
        <f t="shared" si="19"/>
        <v>81.261136751651989</v>
      </c>
      <c r="DE36" s="2">
        <f t="shared" si="19"/>
        <v>80.305713275372526</v>
      </c>
      <c r="DF36" s="2">
        <f t="shared" si="19"/>
        <v>74.266684135379208</v>
      </c>
      <c r="DG36" s="2">
        <f t="shared" si="19"/>
        <v>74.125571104333247</v>
      </c>
      <c r="DH36" s="2">
        <f t="shared" si="19"/>
        <v>71.037204402446534</v>
      </c>
      <c r="DI36" s="2">
        <f t="shared" si="19"/>
        <v>66.51695744792579</v>
      </c>
      <c r="DK36" s="2">
        <f t="shared" si="20"/>
        <v>61.324294230446405</v>
      </c>
      <c r="DL36" s="2">
        <f t="shared" si="20"/>
        <v>67.780263316589412</v>
      </c>
      <c r="DM36" s="2">
        <f t="shared" si="20"/>
        <v>60.105177903135903</v>
      </c>
      <c r="DN36" s="2">
        <f t="shared" si="20"/>
        <v>59.932030223889456</v>
      </c>
      <c r="DO36" s="2">
        <f t="shared" si="20"/>
        <v>63.058625444329103</v>
      </c>
      <c r="DP36" s="2">
        <f t="shared" si="20"/>
        <v>66.642334703770942</v>
      </c>
      <c r="DQ36" s="2">
        <f t="shared" si="20"/>
        <v>70.380232244919853</v>
      </c>
      <c r="DR36" s="2">
        <f t="shared" si="20"/>
        <v>71.906141000498579</v>
      </c>
      <c r="DS36" s="2">
        <f t="shared" si="20"/>
        <v>72.963169326140047</v>
      </c>
      <c r="DT36" s="2">
        <f t="shared" si="20"/>
        <v>72.615437527006819</v>
      </c>
      <c r="DU36" s="2">
        <f t="shared" si="20"/>
        <v>69.258576017130608</v>
      </c>
      <c r="DV36" s="2">
        <f t="shared" si="20"/>
        <v>66.509390789751109</v>
      </c>
      <c r="DW36" s="2">
        <f t="shared" si="20"/>
        <v>68.565248873694941</v>
      </c>
      <c r="DX36" s="2">
        <f t="shared" si="20"/>
        <v>71.252330175265286</v>
      </c>
      <c r="DY36" s="2">
        <f t="shared" si="20"/>
        <v>70.018474028467409</v>
      </c>
      <c r="EA36" s="2">
        <f t="shared" si="21"/>
        <v>4.2594336262730912E-4</v>
      </c>
      <c r="EB36" s="2">
        <f t="shared" si="21"/>
        <v>4.2761759700833045E-4</v>
      </c>
      <c r="EC36" s="2">
        <f t="shared" si="21"/>
        <v>4.5287811718304418E-4</v>
      </c>
      <c r="ED36" s="2">
        <f t="shared" si="21"/>
        <v>4.6966821013730943E-4</v>
      </c>
      <c r="EE36" s="2">
        <f t="shared" si="21"/>
        <v>4.9747150932112703E-4</v>
      </c>
      <c r="EF36" s="2">
        <f t="shared" si="21"/>
        <v>4.5303993801805572E-4</v>
      </c>
      <c r="EG36" s="2">
        <f t="shared" si="21"/>
        <v>5.1756891685812234E-4</v>
      </c>
      <c r="EH36" s="2">
        <f t="shared" si="21"/>
        <v>5.3233404451650547E-4</v>
      </c>
      <c r="EI36" s="2">
        <f t="shared" si="21"/>
        <v>5.4881672729587309E-4</v>
      </c>
      <c r="EJ36" s="2">
        <f t="shared" si="21"/>
        <v>5.2021193865540321E-4</v>
      </c>
      <c r="EK36" s="2">
        <f t="shared" si="21"/>
        <v>4.2757998842683927E-4</v>
      </c>
      <c r="EL36" s="2">
        <f t="shared" si="21"/>
        <v>3.1737166044578502E-4</v>
      </c>
      <c r="EM36" s="2">
        <f t="shared" si="21"/>
        <v>4.1532172228407518E-4</v>
      </c>
      <c r="EN36" s="2">
        <f t="shared" si="21"/>
        <v>3.8360585613082717E-4</v>
      </c>
      <c r="EO36" s="2">
        <f t="shared" si="21"/>
        <v>3.9527979377987154E-4</v>
      </c>
    </row>
    <row r="37" spans="2:145" x14ac:dyDescent="0.25">
      <c r="B37" s="2">
        <v>10</v>
      </c>
      <c r="C37" s="43">
        <v>63.951000000000001</v>
      </c>
      <c r="D37" s="43">
        <v>66.212999999999994</v>
      </c>
      <c r="E37" s="43">
        <v>64.787000000000006</v>
      </c>
      <c r="F37" s="43">
        <v>60.417000000000002</v>
      </c>
      <c r="G37" s="43">
        <v>65.932000000000002</v>
      </c>
      <c r="H37" s="43">
        <v>66.694999999999993</v>
      </c>
      <c r="I37" s="43">
        <v>71.406999999999996</v>
      </c>
      <c r="J37" s="43">
        <v>71.492000000000004</v>
      </c>
      <c r="K37" s="43">
        <v>74.153000000000006</v>
      </c>
      <c r="L37" s="43">
        <v>70.932000000000002</v>
      </c>
      <c r="M37" s="43">
        <v>67.661000000000001</v>
      </c>
      <c r="N37" s="43">
        <v>64.983000000000004</v>
      </c>
      <c r="O37" s="43">
        <v>66.661000000000001</v>
      </c>
      <c r="P37" s="43">
        <v>67.846999999999994</v>
      </c>
      <c r="Q37" s="43">
        <v>62.067999999999998</v>
      </c>
      <c r="S37" s="4" t="e">
        <f t="shared" si="11"/>
        <v>#N/A</v>
      </c>
      <c r="T37" s="4" t="e">
        <f t="shared" si="11"/>
        <v>#N/A</v>
      </c>
      <c r="U37" s="4" t="e">
        <f t="shared" si="11"/>
        <v>#N/A</v>
      </c>
      <c r="V37" s="4" t="e">
        <f t="shared" si="11"/>
        <v>#N/A</v>
      </c>
      <c r="W37" s="4" t="e">
        <f t="shared" si="11"/>
        <v>#N/A</v>
      </c>
      <c r="X37" s="4" t="e">
        <f t="shared" si="11"/>
        <v>#N/A</v>
      </c>
      <c r="Y37" s="4" t="e">
        <f t="shared" si="11"/>
        <v>#N/A</v>
      </c>
      <c r="Z37" s="4" t="e">
        <f t="shared" si="11"/>
        <v>#N/A</v>
      </c>
      <c r="AA37" s="4" t="e">
        <f t="shared" si="11"/>
        <v>#N/A</v>
      </c>
      <c r="AB37" s="4" t="e">
        <f t="shared" si="11"/>
        <v>#N/A</v>
      </c>
      <c r="AC37" s="4" t="e">
        <f t="shared" si="11"/>
        <v>#N/A</v>
      </c>
      <c r="AD37" s="4" t="e">
        <f t="shared" si="11"/>
        <v>#N/A</v>
      </c>
      <c r="AE37" s="4" t="e">
        <f t="shared" si="11"/>
        <v>#N/A</v>
      </c>
      <c r="AF37" s="4" t="e">
        <f t="shared" si="12"/>
        <v>#N/A</v>
      </c>
      <c r="AG37" s="4" t="e">
        <f t="shared" si="22"/>
        <v>#N/A</v>
      </c>
      <c r="AI37" s="4">
        <f t="shared" si="13"/>
        <v>0</v>
      </c>
      <c r="AJ37" s="4">
        <f t="shared" si="13"/>
        <v>0</v>
      </c>
      <c r="AK37" s="4">
        <f t="shared" si="13"/>
        <v>0</v>
      </c>
      <c r="AL37" s="4">
        <f t="shared" si="13"/>
        <v>0</v>
      </c>
      <c r="AM37" s="4">
        <f t="shared" si="13"/>
        <v>0</v>
      </c>
      <c r="AN37" s="4">
        <f t="shared" si="13"/>
        <v>0</v>
      </c>
      <c r="AO37" s="4">
        <f t="shared" si="13"/>
        <v>0</v>
      </c>
      <c r="AP37" s="4">
        <f t="shared" si="13"/>
        <v>0</v>
      </c>
      <c r="AQ37" s="4">
        <f t="shared" si="13"/>
        <v>0</v>
      </c>
      <c r="AR37" s="4">
        <f t="shared" si="13"/>
        <v>0</v>
      </c>
      <c r="AS37" s="4">
        <f t="shared" si="13"/>
        <v>0</v>
      </c>
      <c r="AT37" s="4">
        <f t="shared" si="13"/>
        <v>0</v>
      </c>
      <c r="AU37" s="4">
        <f t="shared" si="13"/>
        <v>0</v>
      </c>
      <c r="AV37" s="4">
        <f t="shared" si="13"/>
        <v>0</v>
      </c>
      <c r="AW37" s="4">
        <f t="shared" si="13"/>
        <v>0</v>
      </c>
      <c r="AY37" s="2" t="e">
        <f t="shared" si="14"/>
        <v>#N/A</v>
      </c>
      <c r="AZ37" s="2" t="e">
        <f t="shared" si="14"/>
        <v>#N/A</v>
      </c>
      <c r="BA37" s="2" t="e">
        <f t="shared" si="14"/>
        <v>#N/A</v>
      </c>
      <c r="BB37" s="2" t="e">
        <f t="shared" si="14"/>
        <v>#N/A</v>
      </c>
      <c r="BC37" s="2" t="e">
        <f t="shared" si="14"/>
        <v>#N/A</v>
      </c>
      <c r="BD37" s="2" t="e">
        <f t="shared" si="14"/>
        <v>#N/A</v>
      </c>
      <c r="BE37" s="2" t="e">
        <f t="shared" si="14"/>
        <v>#N/A</v>
      </c>
      <c r="BF37" s="2" t="e">
        <f t="shared" si="14"/>
        <v>#N/A</v>
      </c>
      <c r="BG37" s="2" t="e">
        <f t="shared" si="14"/>
        <v>#N/A</v>
      </c>
      <c r="BH37" s="2" t="e">
        <f t="shared" si="14"/>
        <v>#N/A</v>
      </c>
      <c r="BI37" s="2" t="e">
        <f t="shared" si="14"/>
        <v>#N/A</v>
      </c>
      <c r="BJ37" s="2" t="e">
        <f t="shared" si="14"/>
        <v>#N/A</v>
      </c>
      <c r="BK37" s="2" t="e">
        <f t="shared" si="14"/>
        <v>#N/A</v>
      </c>
      <c r="BL37" s="2" t="e">
        <f t="shared" si="14"/>
        <v>#N/A</v>
      </c>
      <c r="BM37" s="2" t="e">
        <f t="shared" si="14"/>
        <v>#N/A</v>
      </c>
      <c r="BO37" s="2" t="str">
        <f t="shared" si="15"/>
        <v/>
      </c>
      <c r="BP37" s="2" t="str">
        <f t="shared" si="15"/>
        <v/>
      </c>
      <c r="BQ37" s="2" t="str">
        <f t="shared" si="15"/>
        <v/>
      </c>
      <c r="BR37" s="2" t="str">
        <f t="shared" si="15"/>
        <v/>
      </c>
      <c r="BS37" s="2" t="str">
        <f t="shared" si="15"/>
        <v/>
      </c>
      <c r="BT37" s="2" t="str">
        <f t="shared" si="15"/>
        <v/>
      </c>
      <c r="BU37" s="2" t="str">
        <f t="shared" si="15"/>
        <v/>
      </c>
      <c r="BV37" s="2" t="str">
        <f t="shared" si="15"/>
        <v/>
      </c>
      <c r="BW37" s="2" t="str">
        <f t="shared" si="15"/>
        <v/>
      </c>
      <c r="BX37" s="2" t="str">
        <f t="shared" si="15"/>
        <v/>
      </c>
      <c r="BY37" s="2" t="str">
        <f t="shared" si="15"/>
        <v/>
      </c>
      <c r="BZ37" s="2" t="str">
        <f t="shared" si="15"/>
        <v/>
      </c>
      <c r="CA37" s="2" t="str">
        <f t="shared" si="15"/>
        <v/>
      </c>
      <c r="CB37" s="2" t="str">
        <f t="shared" si="16"/>
        <v/>
      </c>
      <c r="CC37" s="2" t="str">
        <f t="shared" si="23"/>
        <v/>
      </c>
      <c r="CE37" s="2" t="str">
        <f t="shared" si="17"/>
        <v/>
      </c>
      <c r="CF37" s="2" t="str">
        <f t="shared" si="17"/>
        <v/>
      </c>
      <c r="CG37" s="2" t="str">
        <f t="shared" si="17"/>
        <v/>
      </c>
      <c r="CH37" s="2" t="str">
        <f t="shared" si="17"/>
        <v/>
      </c>
      <c r="CI37" s="2" t="str">
        <f t="shared" si="17"/>
        <v/>
      </c>
      <c r="CJ37" s="2" t="str">
        <f t="shared" si="17"/>
        <v/>
      </c>
      <c r="CK37" s="2" t="str">
        <f t="shared" si="17"/>
        <v/>
      </c>
      <c r="CL37" s="2" t="str">
        <f t="shared" si="17"/>
        <v/>
      </c>
      <c r="CM37" s="2" t="str">
        <f t="shared" si="17"/>
        <v/>
      </c>
      <c r="CN37" s="2" t="str">
        <f t="shared" si="17"/>
        <v/>
      </c>
      <c r="CO37" s="2" t="str">
        <f t="shared" si="17"/>
        <v/>
      </c>
      <c r="CP37" s="2" t="str">
        <f t="shared" si="17"/>
        <v/>
      </c>
      <c r="CQ37" s="2" t="str">
        <f t="shared" si="17"/>
        <v/>
      </c>
      <c r="CR37" s="2" t="str">
        <f t="shared" si="18"/>
        <v/>
      </c>
      <c r="CS37" s="2" t="str">
        <f t="shared" si="24"/>
        <v/>
      </c>
      <c r="CU37" s="2">
        <f t="shared" si="19"/>
        <v>68.458515699352304</v>
      </c>
      <c r="CV37" s="2">
        <f t="shared" si="19"/>
        <v>74.157923830079113</v>
      </c>
      <c r="CW37" s="2">
        <f t="shared" si="19"/>
        <v>71.965906983226489</v>
      </c>
      <c r="CX37" s="2">
        <f t="shared" si="19"/>
        <v>69.183010008188319</v>
      </c>
      <c r="CY37" s="2">
        <f t="shared" si="19"/>
        <v>73.989438403628782</v>
      </c>
      <c r="CZ37" s="2">
        <f t="shared" si="19"/>
        <v>74.940991201384463</v>
      </c>
      <c r="DA37" s="2">
        <f t="shared" si="19"/>
        <v>78.542218396226431</v>
      </c>
      <c r="DB37" s="2">
        <f t="shared" si="19"/>
        <v>80.653911642507623</v>
      </c>
      <c r="DC37" s="2">
        <f t="shared" si="19"/>
        <v>83.516695975344462</v>
      </c>
      <c r="DD37" s="2">
        <f t="shared" si="19"/>
        <v>80.94891284276612</v>
      </c>
      <c r="DE37" s="2">
        <f t="shared" si="19"/>
        <v>79.972606609876777</v>
      </c>
      <c r="DF37" s="2">
        <f t="shared" si="19"/>
        <v>73.991085584078931</v>
      </c>
      <c r="DG37" s="2">
        <f t="shared" si="19"/>
        <v>73.875011562663147</v>
      </c>
      <c r="DH37" s="2">
        <f t="shared" si="19"/>
        <v>70.861800558831291</v>
      </c>
      <c r="DI37" s="2">
        <f t="shared" si="19"/>
        <v>66.393186825369042</v>
      </c>
      <c r="DK37" s="2">
        <f t="shared" si="20"/>
        <v>61.179314200488115</v>
      </c>
      <c r="DL37" s="2">
        <f t="shared" si="20"/>
        <v>67.588966129053091</v>
      </c>
      <c r="DM37" s="2">
        <f t="shared" si="20"/>
        <v>59.962288451454405</v>
      </c>
      <c r="DN37" s="2">
        <f t="shared" si="20"/>
        <v>59.773068235238256</v>
      </c>
      <c r="DO37" s="2">
        <f t="shared" si="20"/>
        <v>62.90429477358785</v>
      </c>
      <c r="DP37" s="2">
        <f t="shared" si="20"/>
        <v>66.477679970928961</v>
      </c>
      <c r="DQ37" s="2">
        <f t="shared" si="20"/>
        <v>70.191302798777556</v>
      </c>
      <c r="DR37" s="2">
        <f t="shared" si="20"/>
        <v>71.702567093235828</v>
      </c>
      <c r="DS37" s="2">
        <f t="shared" si="20"/>
        <v>72.759300237042183</v>
      </c>
      <c r="DT37" s="2">
        <f t="shared" si="20"/>
        <v>72.409250883607555</v>
      </c>
      <c r="DU37" s="2">
        <f t="shared" si="20"/>
        <v>69.052787644393945</v>
      </c>
      <c r="DV37" s="2">
        <f t="shared" si="20"/>
        <v>66.317628514173634</v>
      </c>
      <c r="DW37" s="2">
        <f t="shared" si="20"/>
        <v>68.376138570117931</v>
      </c>
      <c r="DX37" s="2">
        <f t="shared" si="20"/>
        <v>71.069371248785913</v>
      </c>
      <c r="DY37" s="2">
        <f t="shared" si="20"/>
        <v>69.844863111552485</v>
      </c>
      <c r="EA37" s="2">
        <f t="shared" si="21"/>
        <v>4.6701841814239233E-4</v>
      </c>
      <c r="EB37" s="2">
        <f t="shared" si="21"/>
        <v>4.6885402847075353E-4</v>
      </c>
      <c r="EC37" s="2">
        <f t="shared" si="21"/>
        <v>4.965492853412825E-4</v>
      </c>
      <c r="ED37" s="2">
        <f t="shared" si="21"/>
        <v>5.149576176956388E-4</v>
      </c>
      <c r="EE37" s="2">
        <f t="shared" si="21"/>
        <v>5.4544048467307772E-4</v>
      </c>
      <c r="EF37" s="2">
        <f t="shared" si="21"/>
        <v>4.9672670285168729E-4</v>
      </c>
      <c r="EG37" s="2">
        <f t="shared" si="21"/>
        <v>5.6747469598937485E-4</v>
      </c>
      <c r="EH37" s="2">
        <f t="shared" si="21"/>
        <v>5.8366269676153278E-4</v>
      </c>
      <c r="EI37" s="2">
        <f t="shared" si="21"/>
        <v>6.0173371405170635E-4</v>
      </c>
      <c r="EJ37" s="2">
        <f t="shared" si="21"/>
        <v>5.703724216251278E-4</v>
      </c>
      <c r="EK37" s="2">
        <f t="shared" si="21"/>
        <v>4.6881279488332787E-4</v>
      </c>
      <c r="EL37" s="2">
        <f t="shared" si="21"/>
        <v>3.4798045078418105E-4</v>
      </c>
      <c r="EM37" s="2">
        <f t="shared" si="21"/>
        <v>4.5537296630633768E-4</v>
      </c>
      <c r="EN37" s="2">
        <f t="shared" si="21"/>
        <v>4.2059989092613551E-4</v>
      </c>
      <c r="EO37" s="2">
        <f t="shared" si="21"/>
        <v>4.3339914719709474E-4</v>
      </c>
    </row>
    <row r="38" spans="2:145" x14ac:dyDescent="0.25">
      <c r="B38" s="2">
        <v>11</v>
      </c>
      <c r="C38" s="43">
        <v>63.066000000000003</v>
      </c>
      <c r="D38" s="43">
        <v>66.802999999999997</v>
      </c>
      <c r="E38" s="43">
        <v>65.459000000000003</v>
      </c>
      <c r="F38" s="43">
        <v>61.067</v>
      </c>
      <c r="G38" s="43">
        <v>67.203000000000003</v>
      </c>
      <c r="H38" s="43">
        <v>67.644000000000005</v>
      </c>
      <c r="I38" s="43">
        <v>71.626999999999995</v>
      </c>
      <c r="J38" s="43">
        <v>71.846999999999994</v>
      </c>
      <c r="K38" s="43">
        <v>74.355999999999995</v>
      </c>
      <c r="L38" s="43">
        <v>70.22</v>
      </c>
      <c r="M38" s="43">
        <v>65.948999999999998</v>
      </c>
      <c r="N38" s="43">
        <v>64.965999999999994</v>
      </c>
      <c r="O38" s="43">
        <v>67.593000000000004</v>
      </c>
      <c r="P38" s="43">
        <v>68.897999999999996</v>
      </c>
      <c r="Q38" s="43">
        <v>61.237000000000002</v>
      </c>
      <c r="S38" s="4" t="e">
        <f t="shared" si="11"/>
        <v>#N/A</v>
      </c>
      <c r="T38" s="4" t="e">
        <f t="shared" si="11"/>
        <v>#N/A</v>
      </c>
      <c r="U38" s="4" t="e">
        <f t="shared" si="11"/>
        <v>#N/A</v>
      </c>
      <c r="V38" s="4" t="e">
        <f t="shared" si="11"/>
        <v>#N/A</v>
      </c>
      <c r="W38" s="4" t="e">
        <f t="shared" si="11"/>
        <v>#N/A</v>
      </c>
      <c r="X38" s="4" t="e">
        <f t="shared" si="11"/>
        <v>#N/A</v>
      </c>
      <c r="Y38" s="4" t="e">
        <f t="shared" si="11"/>
        <v>#N/A</v>
      </c>
      <c r="Z38" s="4" t="e">
        <f t="shared" si="11"/>
        <v>#N/A</v>
      </c>
      <c r="AA38" s="4" t="e">
        <f t="shared" si="11"/>
        <v>#N/A</v>
      </c>
      <c r="AB38" s="4" t="e">
        <f t="shared" si="11"/>
        <v>#N/A</v>
      </c>
      <c r="AC38" s="4" t="e">
        <f t="shared" si="11"/>
        <v>#N/A</v>
      </c>
      <c r="AD38" s="4" t="e">
        <f t="shared" si="11"/>
        <v>#N/A</v>
      </c>
      <c r="AE38" s="4" t="e">
        <f t="shared" si="11"/>
        <v>#N/A</v>
      </c>
      <c r="AF38" s="4" t="e">
        <f t="shared" si="12"/>
        <v>#N/A</v>
      </c>
      <c r="AG38" s="4" t="e">
        <f t="shared" si="22"/>
        <v>#N/A</v>
      </c>
      <c r="AI38" s="4">
        <f t="shared" si="13"/>
        <v>0</v>
      </c>
      <c r="AJ38" s="4">
        <f t="shared" si="13"/>
        <v>0</v>
      </c>
      <c r="AK38" s="4">
        <f t="shared" si="13"/>
        <v>0</v>
      </c>
      <c r="AL38" s="4">
        <f t="shared" si="13"/>
        <v>0</v>
      </c>
      <c r="AM38" s="4">
        <f t="shared" si="13"/>
        <v>0</v>
      </c>
      <c r="AN38" s="4">
        <f t="shared" si="13"/>
        <v>0</v>
      </c>
      <c r="AO38" s="4">
        <f t="shared" si="13"/>
        <v>0</v>
      </c>
      <c r="AP38" s="4">
        <f t="shared" si="13"/>
        <v>0</v>
      </c>
      <c r="AQ38" s="4">
        <f t="shared" si="13"/>
        <v>0</v>
      </c>
      <c r="AR38" s="4">
        <f t="shared" si="13"/>
        <v>0</v>
      </c>
      <c r="AS38" s="4">
        <f t="shared" si="13"/>
        <v>0</v>
      </c>
      <c r="AT38" s="4">
        <f t="shared" si="13"/>
        <v>0</v>
      </c>
      <c r="AU38" s="4">
        <f t="shared" si="13"/>
        <v>0</v>
      </c>
      <c r="AV38" s="4">
        <f t="shared" si="13"/>
        <v>0</v>
      </c>
      <c r="AW38" s="4">
        <f t="shared" si="13"/>
        <v>0</v>
      </c>
      <c r="AY38" s="2" t="e">
        <f t="shared" si="14"/>
        <v>#N/A</v>
      </c>
      <c r="AZ38" s="2" t="e">
        <f t="shared" si="14"/>
        <v>#N/A</v>
      </c>
      <c r="BA38" s="2" t="e">
        <f t="shared" si="14"/>
        <v>#N/A</v>
      </c>
      <c r="BB38" s="2" t="e">
        <f t="shared" si="14"/>
        <v>#N/A</v>
      </c>
      <c r="BC38" s="2" t="e">
        <f t="shared" si="14"/>
        <v>#N/A</v>
      </c>
      <c r="BD38" s="2" t="e">
        <f t="shared" si="14"/>
        <v>#N/A</v>
      </c>
      <c r="BE38" s="2" t="e">
        <f t="shared" si="14"/>
        <v>#N/A</v>
      </c>
      <c r="BF38" s="2" t="e">
        <f t="shared" si="14"/>
        <v>#N/A</v>
      </c>
      <c r="BG38" s="2" t="e">
        <f t="shared" si="14"/>
        <v>#N/A</v>
      </c>
      <c r="BH38" s="2" t="e">
        <f t="shared" si="14"/>
        <v>#N/A</v>
      </c>
      <c r="BI38" s="2" t="e">
        <f t="shared" si="14"/>
        <v>#N/A</v>
      </c>
      <c r="BJ38" s="2" t="e">
        <f t="shared" si="14"/>
        <v>#N/A</v>
      </c>
      <c r="BK38" s="2" t="e">
        <f t="shared" si="14"/>
        <v>#N/A</v>
      </c>
      <c r="BL38" s="2" t="e">
        <f t="shared" si="14"/>
        <v>#N/A</v>
      </c>
      <c r="BM38" s="2" t="e">
        <f t="shared" si="14"/>
        <v>#N/A</v>
      </c>
      <c r="BO38" s="2" t="str">
        <f t="shared" si="15"/>
        <v/>
      </c>
      <c r="BP38" s="2" t="str">
        <f t="shared" si="15"/>
        <v/>
      </c>
      <c r="BQ38" s="2" t="str">
        <f t="shared" si="15"/>
        <v/>
      </c>
      <c r="BR38" s="2" t="str">
        <f t="shared" si="15"/>
        <v/>
      </c>
      <c r="BS38" s="2" t="str">
        <f t="shared" si="15"/>
        <v/>
      </c>
      <c r="BT38" s="2" t="str">
        <f t="shared" si="15"/>
        <v/>
      </c>
      <c r="BU38" s="2" t="str">
        <f t="shared" si="15"/>
        <v/>
      </c>
      <c r="BV38" s="2" t="str">
        <f t="shared" si="15"/>
        <v/>
      </c>
      <c r="BW38" s="2" t="str">
        <f t="shared" si="15"/>
        <v/>
      </c>
      <c r="BX38" s="2" t="str">
        <f t="shared" si="15"/>
        <v/>
      </c>
      <c r="BY38" s="2" t="str">
        <f t="shared" si="15"/>
        <v/>
      </c>
      <c r="BZ38" s="2" t="str">
        <f t="shared" si="15"/>
        <v/>
      </c>
      <c r="CA38" s="2" t="str">
        <f t="shared" si="15"/>
        <v/>
      </c>
      <c r="CB38" s="2" t="str">
        <f t="shared" si="16"/>
        <v/>
      </c>
      <c r="CC38" s="2" t="str">
        <f t="shared" si="23"/>
        <v/>
      </c>
      <c r="CE38" s="2" t="str">
        <f t="shared" si="17"/>
        <v/>
      </c>
      <c r="CF38" s="2" t="str">
        <f t="shared" si="17"/>
        <v/>
      </c>
      <c r="CG38" s="2" t="str">
        <f t="shared" si="17"/>
        <v/>
      </c>
      <c r="CH38" s="2" t="str">
        <f t="shared" si="17"/>
        <v/>
      </c>
      <c r="CI38" s="2" t="str">
        <f t="shared" si="17"/>
        <v/>
      </c>
      <c r="CJ38" s="2" t="str">
        <f t="shared" si="17"/>
        <v/>
      </c>
      <c r="CK38" s="2" t="str">
        <f t="shared" si="17"/>
        <v/>
      </c>
      <c r="CL38" s="2" t="str">
        <f t="shared" si="17"/>
        <v/>
      </c>
      <c r="CM38" s="2" t="str">
        <f t="shared" si="17"/>
        <v/>
      </c>
      <c r="CN38" s="2" t="str">
        <f t="shared" si="17"/>
        <v/>
      </c>
      <c r="CO38" s="2" t="str">
        <f t="shared" si="17"/>
        <v/>
      </c>
      <c r="CP38" s="2" t="str">
        <f t="shared" si="17"/>
        <v/>
      </c>
      <c r="CQ38" s="2" t="str">
        <f t="shared" si="17"/>
        <v/>
      </c>
      <c r="CR38" s="2" t="str">
        <f t="shared" si="18"/>
        <v/>
      </c>
      <c r="CS38" s="2" t="str">
        <f t="shared" si="24"/>
        <v/>
      </c>
      <c r="CU38" s="2">
        <f t="shared" si="19"/>
        <v>68.227615270366144</v>
      </c>
      <c r="CV38" s="2">
        <f t="shared" si="19"/>
        <v>73.891845156223084</v>
      </c>
      <c r="CW38" s="2">
        <f t="shared" si="19"/>
        <v>71.680327286185104</v>
      </c>
      <c r="CX38" s="2">
        <f t="shared" si="19"/>
        <v>68.908321860967277</v>
      </c>
      <c r="CY38" s="2">
        <f t="shared" si="19"/>
        <v>73.698891733262457</v>
      </c>
      <c r="CZ38" s="2">
        <f t="shared" si="19"/>
        <v>74.673815137990715</v>
      </c>
      <c r="DA38" s="2">
        <f t="shared" si="19"/>
        <v>78.252283962264173</v>
      </c>
      <c r="DB38" s="2">
        <f t="shared" si="19"/>
        <v>80.341311329912813</v>
      </c>
      <c r="DC38" s="2">
        <f t="shared" si="19"/>
        <v>83.179727519941991</v>
      </c>
      <c r="DD38" s="2">
        <f t="shared" si="19"/>
        <v>80.636688933880251</v>
      </c>
      <c r="DE38" s="2">
        <f t="shared" si="19"/>
        <v>79.639499944381043</v>
      </c>
      <c r="DF38" s="2">
        <f t="shared" si="19"/>
        <v>73.715487032778654</v>
      </c>
      <c r="DG38" s="2">
        <f t="shared" si="19"/>
        <v>73.624452020993047</v>
      </c>
      <c r="DH38" s="2">
        <f t="shared" si="19"/>
        <v>70.686396715216048</v>
      </c>
      <c r="DI38" s="2">
        <f t="shared" si="19"/>
        <v>66.269416202812309</v>
      </c>
      <c r="DK38" s="2">
        <f t="shared" si="20"/>
        <v>61.034334170529824</v>
      </c>
      <c r="DL38" s="2">
        <f t="shared" si="20"/>
        <v>67.39766894151677</v>
      </c>
      <c r="DM38" s="2">
        <f t="shared" si="20"/>
        <v>59.819398999772908</v>
      </c>
      <c r="DN38" s="2">
        <f t="shared" si="20"/>
        <v>59.614106246587056</v>
      </c>
      <c r="DO38" s="2">
        <f t="shared" si="20"/>
        <v>62.749964102846597</v>
      </c>
      <c r="DP38" s="2">
        <f t="shared" si="20"/>
        <v>66.313025238086965</v>
      </c>
      <c r="DQ38" s="2">
        <f t="shared" si="20"/>
        <v>70.00237335263526</v>
      </c>
      <c r="DR38" s="2">
        <f t="shared" si="20"/>
        <v>71.498993185973063</v>
      </c>
      <c r="DS38" s="2">
        <f t="shared" si="20"/>
        <v>72.555431147944333</v>
      </c>
      <c r="DT38" s="2">
        <f t="shared" si="20"/>
        <v>72.203064240208292</v>
      </c>
      <c r="DU38" s="2">
        <f t="shared" si="20"/>
        <v>68.846999271657268</v>
      </c>
      <c r="DV38" s="2">
        <f t="shared" si="20"/>
        <v>66.12586623859616</v>
      </c>
      <c r="DW38" s="2">
        <f t="shared" si="20"/>
        <v>68.187028266540921</v>
      </c>
      <c r="DX38" s="2">
        <f t="shared" si="20"/>
        <v>70.886412322306541</v>
      </c>
      <c r="DY38" s="2">
        <f t="shared" si="20"/>
        <v>69.67125219463756</v>
      </c>
      <c r="EA38" s="2">
        <f t="shared" si="21"/>
        <v>5.1205244109516228E-4</v>
      </c>
      <c r="EB38" s="2">
        <f t="shared" si="21"/>
        <v>5.140649660792556E-4</v>
      </c>
      <c r="EC38" s="2">
        <f t="shared" si="21"/>
        <v>5.4442938315552665E-4</v>
      </c>
      <c r="ED38" s="2">
        <f t="shared" si="21"/>
        <v>5.6461174859742723E-4</v>
      </c>
      <c r="EE38" s="2">
        <f t="shared" si="21"/>
        <v>5.9803212842489265E-4</v>
      </c>
      <c r="EF38" s="2">
        <f t="shared" si="21"/>
        <v>5.4462389894650582E-4</v>
      </c>
      <c r="EG38" s="2">
        <f t="shared" si="21"/>
        <v>6.2218956679916586E-4</v>
      </c>
      <c r="EH38" s="2">
        <f t="shared" si="21"/>
        <v>6.3993738556356733E-4</v>
      </c>
      <c r="EI38" s="2">
        <f t="shared" si="21"/>
        <v>6.5974959611797503E-4</v>
      </c>
      <c r="EJ38" s="2">
        <f t="shared" si="21"/>
        <v>6.2536651101080792E-4</v>
      </c>
      <c r="EK38" s="2">
        <f t="shared" si="21"/>
        <v>5.1401975843946965E-4</v>
      </c>
      <c r="EL38" s="2">
        <f t="shared" si="21"/>
        <v>3.8154016770166038E-4</v>
      </c>
      <c r="EM38" s="2">
        <f t="shared" si="21"/>
        <v>4.9928459331712765E-4</v>
      </c>
      <c r="EN38" s="2">
        <f t="shared" si="21"/>
        <v>4.6115989642296173E-4</v>
      </c>
      <c r="EO38" s="2">
        <f t="shared" si="21"/>
        <v>4.7519284562033367E-4</v>
      </c>
    </row>
    <row r="39" spans="2:145" x14ac:dyDescent="0.25">
      <c r="B39" s="2">
        <v>12</v>
      </c>
      <c r="C39" s="43">
        <v>63.82</v>
      </c>
      <c r="D39" s="43">
        <v>66.902000000000001</v>
      </c>
      <c r="E39" s="43">
        <v>64.623000000000005</v>
      </c>
      <c r="F39" s="43">
        <v>60.732999999999997</v>
      </c>
      <c r="G39" s="43">
        <v>65.78</v>
      </c>
      <c r="H39" s="43">
        <v>67.864000000000004</v>
      </c>
      <c r="I39" s="43">
        <v>71.102000000000004</v>
      </c>
      <c r="J39" s="43">
        <v>71.507999999999996</v>
      </c>
      <c r="K39" s="43">
        <v>73.915000000000006</v>
      </c>
      <c r="L39" s="43">
        <v>71.373000000000005</v>
      </c>
      <c r="M39" s="43">
        <v>66.322000000000003</v>
      </c>
      <c r="N39" s="43">
        <v>63.558999999999997</v>
      </c>
      <c r="O39" s="43">
        <v>68.254000000000005</v>
      </c>
      <c r="P39" s="43">
        <v>67.881</v>
      </c>
      <c r="Q39" s="43">
        <v>62.067999999999998</v>
      </c>
      <c r="S39" s="4" t="e">
        <f t="shared" si="11"/>
        <v>#N/A</v>
      </c>
      <c r="T39" s="4" t="e">
        <f t="shared" si="11"/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2"/>
        <v>#N/A</v>
      </c>
      <c r="AG39" s="4" t="e">
        <f t="shared" si="22"/>
        <v>#N/A</v>
      </c>
      <c r="AI39" s="4">
        <f t="shared" si="13"/>
        <v>0</v>
      </c>
      <c r="AJ39" s="4">
        <f t="shared" si="13"/>
        <v>0</v>
      </c>
      <c r="AK39" s="4">
        <f t="shared" si="13"/>
        <v>0</v>
      </c>
      <c r="AL39" s="4">
        <f t="shared" si="13"/>
        <v>0</v>
      </c>
      <c r="AM39" s="4">
        <f t="shared" si="13"/>
        <v>0</v>
      </c>
      <c r="AN39" s="4">
        <f t="shared" si="13"/>
        <v>0</v>
      </c>
      <c r="AO39" s="4">
        <f t="shared" si="13"/>
        <v>0</v>
      </c>
      <c r="AP39" s="4">
        <f t="shared" si="13"/>
        <v>0</v>
      </c>
      <c r="AQ39" s="4">
        <f t="shared" si="13"/>
        <v>0</v>
      </c>
      <c r="AR39" s="4">
        <f t="shared" si="13"/>
        <v>0</v>
      </c>
      <c r="AS39" s="4">
        <f t="shared" si="13"/>
        <v>0</v>
      </c>
      <c r="AT39" s="4">
        <f t="shared" si="13"/>
        <v>0</v>
      </c>
      <c r="AU39" s="4">
        <f t="shared" si="13"/>
        <v>0</v>
      </c>
      <c r="AV39" s="4">
        <f t="shared" si="13"/>
        <v>0</v>
      </c>
      <c r="AW39" s="4">
        <f t="shared" si="13"/>
        <v>0</v>
      </c>
      <c r="AY39" s="2" t="e">
        <f t="shared" si="14"/>
        <v>#N/A</v>
      </c>
      <c r="AZ39" s="2" t="e">
        <f t="shared" si="14"/>
        <v>#N/A</v>
      </c>
      <c r="BA39" s="2" t="e">
        <f t="shared" si="14"/>
        <v>#N/A</v>
      </c>
      <c r="BB39" s="2" t="e">
        <f t="shared" si="14"/>
        <v>#N/A</v>
      </c>
      <c r="BC39" s="2" t="e">
        <f t="shared" si="14"/>
        <v>#N/A</v>
      </c>
      <c r="BD39" s="2" t="e">
        <f t="shared" si="14"/>
        <v>#N/A</v>
      </c>
      <c r="BE39" s="2" t="e">
        <f t="shared" si="14"/>
        <v>#N/A</v>
      </c>
      <c r="BF39" s="2" t="e">
        <f t="shared" si="14"/>
        <v>#N/A</v>
      </c>
      <c r="BG39" s="2" t="e">
        <f t="shared" si="14"/>
        <v>#N/A</v>
      </c>
      <c r="BH39" s="2" t="e">
        <f t="shared" si="14"/>
        <v>#N/A</v>
      </c>
      <c r="BI39" s="2" t="e">
        <f t="shared" si="14"/>
        <v>#N/A</v>
      </c>
      <c r="BJ39" s="2" t="e">
        <f t="shared" si="14"/>
        <v>#N/A</v>
      </c>
      <c r="BK39" s="2" t="e">
        <f t="shared" si="14"/>
        <v>#N/A</v>
      </c>
      <c r="BL39" s="2" t="e">
        <f t="shared" si="14"/>
        <v>#N/A</v>
      </c>
      <c r="BM39" s="2" t="e">
        <f t="shared" si="14"/>
        <v>#N/A</v>
      </c>
      <c r="BO39" s="2" t="str">
        <f t="shared" si="15"/>
        <v/>
      </c>
      <c r="BP39" s="2" t="str">
        <f t="shared" si="15"/>
        <v/>
      </c>
      <c r="BQ39" s="2" t="str">
        <f t="shared" si="15"/>
        <v/>
      </c>
      <c r="BR39" s="2" t="str">
        <f t="shared" si="15"/>
        <v/>
      </c>
      <c r="BS39" s="2" t="str">
        <f t="shared" si="15"/>
        <v/>
      </c>
      <c r="BT39" s="2" t="str">
        <f t="shared" si="15"/>
        <v/>
      </c>
      <c r="BU39" s="2" t="str">
        <f t="shared" si="15"/>
        <v/>
      </c>
      <c r="BV39" s="2" t="str">
        <f t="shared" si="15"/>
        <v/>
      </c>
      <c r="BW39" s="2" t="str">
        <f t="shared" si="15"/>
        <v/>
      </c>
      <c r="BX39" s="2" t="str">
        <f t="shared" si="15"/>
        <v/>
      </c>
      <c r="BY39" s="2" t="str">
        <f t="shared" si="15"/>
        <v/>
      </c>
      <c r="BZ39" s="2" t="str">
        <f t="shared" si="15"/>
        <v/>
      </c>
      <c r="CA39" s="2" t="str">
        <f t="shared" si="15"/>
        <v/>
      </c>
      <c r="CB39" s="2" t="str">
        <f t="shared" si="16"/>
        <v/>
      </c>
      <c r="CC39" s="2" t="str">
        <f t="shared" si="23"/>
        <v/>
      </c>
      <c r="CE39" s="2" t="str">
        <f t="shared" si="17"/>
        <v/>
      </c>
      <c r="CF39" s="2" t="str">
        <f t="shared" si="17"/>
        <v/>
      </c>
      <c r="CG39" s="2" t="str">
        <f t="shared" si="17"/>
        <v/>
      </c>
      <c r="CH39" s="2" t="str">
        <f t="shared" si="17"/>
        <v/>
      </c>
      <c r="CI39" s="2" t="str">
        <f t="shared" si="17"/>
        <v/>
      </c>
      <c r="CJ39" s="2" t="str">
        <f t="shared" si="17"/>
        <v/>
      </c>
      <c r="CK39" s="2" t="str">
        <f t="shared" si="17"/>
        <v/>
      </c>
      <c r="CL39" s="2" t="str">
        <f t="shared" si="17"/>
        <v/>
      </c>
      <c r="CM39" s="2" t="str">
        <f t="shared" si="17"/>
        <v/>
      </c>
      <c r="CN39" s="2" t="str">
        <f t="shared" si="17"/>
        <v/>
      </c>
      <c r="CO39" s="2" t="str">
        <f t="shared" si="17"/>
        <v/>
      </c>
      <c r="CP39" s="2" t="str">
        <f t="shared" si="17"/>
        <v/>
      </c>
      <c r="CQ39" s="2" t="str">
        <f t="shared" si="17"/>
        <v/>
      </c>
      <c r="CR39" s="2" t="str">
        <f t="shared" si="18"/>
        <v/>
      </c>
      <c r="CS39" s="2" t="str">
        <f t="shared" si="24"/>
        <v/>
      </c>
      <c r="CU39" s="2">
        <f t="shared" si="19"/>
        <v>67.996714841379998</v>
      </c>
      <c r="CV39" s="2">
        <f t="shared" si="19"/>
        <v>73.625766482367055</v>
      </c>
      <c r="CW39" s="2">
        <f t="shared" si="19"/>
        <v>71.394747589143719</v>
      </c>
      <c r="CX39" s="2">
        <f t="shared" si="19"/>
        <v>68.633633713746235</v>
      </c>
      <c r="CY39" s="2">
        <f t="shared" si="19"/>
        <v>73.408345062896132</v>
      </c>
      <c r="CZ39" s="2">
        <f t="shared" si="19"/>
        <v>74.406639074596967</v>
      </c>
      <c r="DA39" s="2">
        <f t="shared" si="19"/>
        <v>77.9623495283019</v>
      </c>
      <c r="DB39" s="2">
        <f t="shared" si="19"/>
        <v>80.028711017318017</v>
      </c>
      <c r="DC39" s="2">
        <f t="shared" si="19"/>
        <v>82.842759064539536</v>
      </c>
      <c r="DD39" s="2">
        <f t="shared" si="19"/>
        <v>80.324465024994382</v>
      </c>
      <c r="DE39" s="2">
        <f t="shared" si="19"/>
        <v>79.306393278885295</v>
      </c>
      <c r="DF39" s="2">
        <f t="shared" si="19"/>
        <v>73.439888481478377</v>
      </c>
      <c r="DG39" s="2">
        <f t="shared" si="19"/>
        <v>73.373892479322947</v>
      </c>
      <c r="DH39" s="2">
        <f t="shared" si="19"/>
        <v>70.510992871600806</v>
      </c>
      <c r="DI39" s="2">
        <f t="shared" si="19"/>
        <v>66.145645580255561</v>
      </c>
      <c r="DK39" s="2">
        <f t="shared" si="20"/>
        <v>60.889354140571534</v>
      </c>
      <c r="DL39" s="2">
        <f t="shared" si="20"/>
        <v>67.206371753980463</v>
      </c>
      <c r="DM39" s="2">
        <f t="shared" si="20"/>
        <v>59.676509548091417</v>
      </c>
      <c r="DN39" s="2">
        <f t="shared" si="20"/>
        <v>59.455144257935849</v>
      </c>
      <c r="DO39" s="2">
        <f t="shared" si="20"/>
        <v>62.595633432105345</v>
      </c>
      <c r="DP39" s="2">
        <f t="shared" si="20"/>
        <v>66.148370505244984</v>
      </c>
      <c r="DQ39" s="2">
        <f t="shared" si="20"/>
        <v>69.813443906492964</v>
      </c>
      <c r="DR39" s="2">
        <f t="shared" si="20"/>
        <v>71.295419278710312</v>
      </c>
      <c r="DS39" s="2">
        <f t="shared" si="20"/>
        <v>72.351562058846469</v>
      </c>
      <c r="DT39" s="2">
        <f t="shared" si="20"/>
        <v>71.996877596809043</v>
      </c>
      <c r="DU39" s="2">
        <f t="shared" si="20"/>
        <v>68.64121089892059</v>
      </c>
      <c r="DV39" s="2">
        <f t="shared" si="20"/>
        <v>65.934103963018671</v>
      </c>
      <c r="DW39" s="2">
        <f t="shared" si="20"/>
        <v>67.997917962963911</v>
      </c>
      <c r="DX39" s="2">
        <f t="shared" si="20"/>
        <v>70.703453395827154</v>
      </c>
      <c r="DY39" s="2">
        <f t="shared" si="20"/>
        <v>69.497641277722622</v>
      </c>
      <c r="EA39" s="2">
        <f t="shared" si="21"/>
        <v>5.6142660140424928E-4</v>
      </c>
      <c r="EB39" s="2">
        <f t="shared" si="21"/>
        <v>5.6363307272694319E-4</v>
      </c>
      <c r="EC39" s="2">
        <f t="shared" si="21"/>
        <v>5.9692359422078116E-4</v>
      </c>
      <c r="ED39" s="2">
        <f t="shared" si="21"/>
        <v>6.1905075024329913E-4</v>
      </c>
      <c r="EE39" s="2">
        <f t="shared" si="21"/>
        <v>6.5569135794672859E-4</v>
      </c>
      <c r="EF39" s="2">
        <f t="shared" si="21"/>
        <v>5.9713685413661014E-4</v>
      </c>
      <c r="EG39" s="2">
        <f t="shared" si="21"/>
        <v>6.8217634436764968E-4</v>
      </c>
      <c r="EH39" s="2">
        <f t="shared" si="21"/>
        <v>7.0163407127653537E-4</v>
      </c>
      <c r="EI39" s="2">
        <f t="shared" si="21"/>
        <v>7.2335500446205406E-4</v>
      </c>
      <c r="EJ39" s="2">
        <f t="shared" si="21"/>
        <v>6.8565937518904826E-4</v>
      </c>
      <c r="EK39" s="2">
        <f t="shared" si="21"/>
        <v>5.6358350845190969E-4</v>
      </c>
      <c r="EL39" s="2">
        <f t="shared" si="21"/>
        <v>4.1833507579505891E-4</v>
      </c>
      <c r="EM39" s="2">
        <f t="shared" si="21"/>
        <v>5.4742830057909805E-4</v>
      </c>
      <c r="EN39" s="2">
        <f t="shared" si="21"/>
        <v>5.0562927496895934E-4</v>
      </c>
      <c r="EO39" s="2">
        <f t="shared" si="21"/>
        <v>5.2101470787663446E-4</v>
      </c>
    </row>
    <row r="40" spans="2:145" x14ac:dyDescent="0.25">
      <c r="B40" s="2">
        <v>13</v>
      </c>
      <c r="C40" s="43">
        <v>62.869</v>
      </c>
      <c r="D40" s="43">
        <v>67.933999999999997</v>
      </c>
      <c r="E40" s="43">
        <v>64.361000000000004</v>
      </c>
      <c r="F40" s="43">
        <v>60.716999999999999</v>
      </c>
      <c r="G40" s="43">
        <v>66.846999999999994</v>
      </c>
      <c r="H40" s="43">
        <v>66.915000000000006</v>
      </c>
      <c r="I40" s="43">
        <v>72.203000000000003</v>
      </c>
      <c r="J40" s="43">
        <v>71.119</v>
      </c>
      <c r="K40" s="43">
        <v>73.864000000000004</v>
      </c>
      <c r="L40" s="43">
        <v>71.016999999999996</v>
      </c>
      <c r="M40" s="43">
        <v>67.457999999999998</v>
      </c>
      <c r="N40" s="43">
        <v>63.576000000000001</v>
      </c>
      <c r="O40" s="43">
        <v>66.474999999999994</v>
      </c>
      <c r="P40" s="43">
        <v>69.153000000000006</v>
      </c>
      <c r="Q40" s="43">
        <v>60.898000000000003</v>
      </c>
      <c r="S40" s="4" t="e">
        <f t="shared" si="11"/>
        <v>#N/A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2"/>
        <v>#N/A</v>
      </c>
      <c r="AG40" s="4" t="e">
        <f t="shared" si="22"/>
        <v>#N/A</v>
      </c>
      <c r="AI40" s="4">
        <f t="shared" si="13"/>
        <v>0</v>
      </c>
      <c r="AJ40" s="4">
        <f t="shared" si="13"/>
        <v>0</v>
      </c>
      <c r="AK40" s="4">
        <f t="shared" si="13"/>
        <v>0</v>
      </c>
      <c r="AL40" s="4">
        <f t="shared" si="13"/>
        <v>0</v>
      </c>
      <c r="AM40" s="4">
        <f t="shared" si="13"/>
        <v>0</v>
      </c>
      <c r="AN40" s="4">
        <f t="shared" si="13"/>
        <v>0</v>
      </c>
      <c r="AO40" s="4">
        <f t="shared" si="13"/>
        <v>0</v>
      </c>
      <c r="AP40" s="4">
        <f t="shared" si="13"/>
        <v>0</v>
      </c>
      <c r="AQ40" s="4">
        <f t="shared" si="13"/>
        <v>0</v>
      </c>
      <c r="AR40" s="4">
        <f t="shared" si="13"/>
        <v>0</v>
      </c>
      <c r="AS40" s="4">
        <f t="shared" si="13"/>
        <v>0</v>
      </c>
      <c r="AT40" s="4">
        <f t="shared" si="13"/>
        <v>0</v>
      </c>
      <c r="AU40" s="4">
        <f t="shared" si="13"/>
        <v>0</v>
      </c>
      <c r="AV40" s="4">
        <f t="shared" si="13"/>
        <v>0</v>
      </c>
      <c r="AW40" s="4">
        <f t="shared" si="13"/>
        <v>0</v>
      </c>
      <c r="AY40" s="2" t="e">
        <f t="shared" si="14"/>
        <v>#N/A</v>
      </c>
      <c r="AZ40" s="2" t="e">
        <f t="shared" si="14"/>
        <v>#N/A</v>
      </c>
      <c r="BA40" s="2" t="e">
        <f t="shared" si="14"/>
        <v>#N/A</v>
      </c>
      <c r="BB40" s="2" t="e">
        <f t="shared" si="14"/>
        <v>#N/A</v>
      </c>
      <c r="BC40" s="2" t="e">
        <f t="shared" si="14"/>
        <v>#N/A</v>
      </c>
      <c r="BD40" s="2" t="e">
        <f t="shared" si="14"/>
        <v>#N/A</v>
      </c>
      <c r="BE40" s="2" t="e">
        <f t="shared" si="14"/>
        <v>#N/A</v>
      </c>
      <c r="BF40" s="2" t="e">
        <f t="shared" si="14"/>
        <v>#N/A</v>
      </c>
      <c r="BG40" s="2" t="e">
        <f t="shared" si="14"/>
        <v>#N/A</v>
      </c>
      <c r="BH40" s="2" t="e">
        <f t="shared" si="14"/>
        <v>#N/A</v>
      </c>
      <c r="BI40" s="2" t="e">
        <f t="shared" si="14"/>
        <v>#N/A</v>
      </c>
      <c r="BJ40" s="2" t="e">
        <f t="shared" si="14"/>
        <v>#N/A</v>
      </c>
      <c r="BK40" s="2" t="e">
        <f t="shared" si="14"/>
        <v>#N/A</v>
      </c>
      <c r="BL40" s="2" t="e">
        <f t="shared" si="14"/>
        <v>#N/A</v>
      </c>
      <c r="BM40" s="2" t="e">
        <f t="shared" si="14"/>
        <v>#N/A</v>
      </c>
      <c r="BO40" s="2" t="str">
        <f t="shared" si="15"/>
        <v/>
      </c>
      <c r="BP40" s="2" t="str">
        <f t="shared" si="15"/>
        <v/>
      </c>
      <c r="BQ40" s="2" t="str">
        <f t="shared" si="15"/>
        <v/>
      </c>
      <c r="BR40" s="2" t="str">
        <f t="shared" si="15"/>
        <v/>
      </c>
      <c r="BS40" s="2" t="str">
        <f t="shared" si="15"/>
        <v/>
      </c>
      <c r="BT40" s="2" t="str">
        <f t="shared" si="15"/>
        <v/>
      </c>
      <c r="BU40" s="2" t="str">
        <f t="shared" si="15"/>
        <v/>
      </c>
      <c r="BV40" s="2" t="str">
        <f t="shared" si="15"/>
        <v/>
      </c>
      <c r="BW40" s="2" t="str">
        <f t="shared" si="15"/>
        <v/>
      </c>
      <c r="BX40" s="2" t="str">
        <f t="shared" si="15"/>
        <v/>
      </c>
      <c r="BY40" s="2" t="str">
        <f t="shared" si="15"/>
        <v/>
      </c>
      <c r="BZ40" s="2" t="str">
        <f t="shared" si="15"/>
        <v/>
      </c>
      <c r="CA40" s="2" t="str">
        <f t="shared" si="15"/>
        <v/>
      </c>
      <c r="CB40" s="2" t="str">
        <f t="shared" si="16"/>
        <v/>
      </c>
      <c r="CC40" s="2" t="str">
        <f t="shared" si="23"/>
        <v/>
      </c>
      <c r="CE40" s="2" t="str">
        <f t="shared" si="17"/>
        <v/>
      </c>
      <c r="CF40" s="2" t="str">
        <f t="shared" si="17"/>
        <v/>
      </c>
      <c r="CG40" s="2" t="str">
        <f t="shared" si="17"/>
        <v/>
      </c>
      <c r="CH40" s="2" t="str">
        <f t="shared" si="17"/>
        <v/>
      </c>
      <c r="CI40" s="2" t="str">
        <f t="shared" si="17"/>
        <v/>
      </c>
      <c r="CJ40" s="2" t="str">
        <f t="shared" si="17"/>
        <v/>
      </c>
      <c r="CK40" s="2" t="str">
        <f t="shared" si="17"/>
        <v/>
      </c>
      <c r="CL40" s="2" t="str">
        <f t="shared" si="17"/>
        <v/>
      </c>
      <c r="CM40" s="2" t="str">
        <f t="shared" si="17"/>
        <v/>
      </c>
      <c r="CN40" s="2" t="str">
        <f t="shared" si="17"/>
        <v/>
      </c>
      <c r="CO40" s="2" t="str">
        <f t="shared" si="17"/>
        <v/>
      </c>
      <c r="CP40" s="2" t="str">
        <f t="shared" si="17"/>
        <v/>
      </c>
      <c r="CQ40" s="2" t="str">
        <f t="shared" si="17"/>
        <v/>
      </c>
      <c r="CR40" s="2" t="str">
        <f t="shared" si="18"/>
        <v/>
      </c>
      <c r="CS40" s="2" t="str">
        <f t="shared" si="24"/>
        <v/>
      </c>
      <c r="CU40" s="2">
        <f t="shared" si="19"/>
        <v>67.765814412393837</v>
      </c>
      <c r="CV40" s="2">
        <f t="shared" si="19"/>
        <v>73.359687808511026</v>
      </c>
      <c r="CW40" s="2">
        <f t="shared" si="19"/>
        <v>71.109167892102334</v>
      </c>
      <c r="CX40" s="2">
        <f t="shared" si="19"/>
        <v>68.358945566525193</v>
      </c>
      <c r="CY40" s="2">
        <f t="shared" si="19"/>
        <v>73.117798392529807</v>
      </c>
      <c r="CZ40" s="2">
        <f t="shared" si="19"/>
        <v>74.139463011203219</v>
      </c>
      <c r="DA40" s="2">
        <f t="shared" si="19"/>
        <v>77.672415094339641</v>
      </c>
      <c r="DB40" s="2">
        <f t="shared" si="19"/>
        <v>79.716110704723221</v>
      </c>
      <c r="DC40" s="2">
        <f t="shared" si="19"/>
        <v>82.505790609137065</v>
      </c>
      <c r="DD40" s="2">
        <f t="shared" si="19"/>
        <v>80.012241116108513</v>
      </c>
      <c r="DE40" s="2">
        <f t="shared" si="19"/>
        <v>78.973286613389561</v>
      </c>
      <c r="DF40" s="2">
        <f t="shared" si="19"/>
        <v>73.1642899301781</v>
      </c>
      <c r="DG40" s="2">
        <f t="shared" si="19"/>
        <v>73.123332937652847</v>
      </c>
      <c r="DH40" s="2">
        <f t="shared" si="19"/>
        <v>70.335589027985563</v>
      </c>
      <c r="DI40" s="2">
        <f t="shared" si="19"/>
        <v>66.021874957698813</v>
      </c>
      <c r="DK40" s="2">
        <f t="shared" si="20"/>
        <v>60.744374110613244</v>
      </c>
      <c r="DL40" s="2">
        <f t="shared" si="20"/>
        <v>67.015074566444142</v>
      </c>
      <c r="DM40" s="2">
        <f t="shared" si="20"/>
        <v>59.533620096409919</v>
      </c>
      <c r="DN40" s="2">
        <f t="shared" si="20"/>
        <v>59.29618226928465</v>
      </c>
      <c r="DO40" s="2">
        <f t="shared" si="20"/>
        <v>62.441302761364085</v>
      </c>
      <c r="DP40" s="2">
        <f t="shared" si="20"/>
        <v>65.983715772403002</v>
      </c>
      <c r="DQ40" s="2">
        <f t="shared" si="20"/>
        <v>69.624514460350667</v>
      </c>
      <c r="DR40" s="2">
        <f t="shared" si="20"/>
        <v>71.091845371447562</v>
      </c>
      <c r="DS40" s="2">
        <f t="shared" si="20"/>
        <v>72.147692969748604</v>
      </c>
      <c r="DT40" s="2">
        <f t="shared" si="20"/>
        <v>71.790690953409779</v>
      </c>
      <c r="DU40" s="2">
        <f t="shared" si="20"/>
        <v>68.435422526183913</v>
      </c>
      <c r="DV40" s="2">
        <f t="shared" si="20"/>
        <v>65.742341687441197</v>
      </c>
      <c r="DW40" s="2">
        <f t="shared" si="20"/>
        <v>67.8088076593869</v>
      </c>
      <c r="DX40" s="2">
        <f t="shared" si="20"/>
        <v>70.520494469347781</v>
      </c>
      <c r="DY40" s="2">
        <f t="shared" si="20"/>
        <v>69.324030360807697</v>
      </c>
      <c r="EA40" s="2">
        <f t="shared" si="21"/>
        <v>6.1555868517626131E-4</v>
      </c>
      <c r="EB40" s="2">
        <f t="shared" si="21"/>
        <v>6.1797777028836903E-4</v>
      </c>
      <c r="EC40" s="2">
        <f t="shared" si="21"/>
        <v>6.544760144797919E-4</v>
      </c>
      <c r="ED40" s="2">
        <f t="shared" si="21"/>
        <v>6.7873511256133479E-4</v>
      </c>
      <c r="EE40" s="2">
        <f t="shared" si="21"/>
        <v>7.1890579946514409E-4</v>
      </c>
      <c r="EF40" s="2">
        <f t="shared" si="21"/>
        <v>6.5470982239197576E-4</v>
      </c>
      <c r="EG40" s="2">
        <f t="shared" si="21"/>
        <v>7.4794226159677357E-4</v>
      </c>
      <c r="EH40" s="2">
        <f t="shared" si="21"/>
        <v>7.6927438680443269E-4</v>
      </c>
      <c r="EI40" s="2">
        <f t="shared" si="21"/>
        <v>7.9308764247440727E-4</v>
      </c>
      <c r="EJ40" s="2">
        <f t="shared" si="21"/>
        <v>7.5176082501053317E-4</v>
      </c>
      <c r="EK40" s="2">
        <f t="shared" si="21"/>
        <v>6.1792343005124758E-4</v>
      </c>
      <c r="EL40" s="2">
        <f t="shared" si="21"/>
        <v>4.5867677699854318E-4</v>
      </c>
      <c r="EM40" s="2">
        <f t="shared" si="21"/>
        <v>6.0021149542961499E-4</v>
      </c>
      <c r="EN40" s="2">
        <f t="shared" si="21"/>
        <v>5.5438443124274594E-4</v>
      </c>
      <c r="EO40" s="2">
        <f t="shared" si="21"/>
        <v>5.7125255215642059E-4</v>
      </c>
    </row>
    <row r="41" spans="2:145" x14ac:dyDescent="0.25">
      <c r="B41" s="2">
        <v>14</v>
      </c>
      <c r="C41" s="43">
        <v>63.540999999999997</v>
      </c>
      <c r="D41" s="43">
        <v>66.704999999999998</v>
      </c>
      <c r="E41" s="43">
        <v>64.361000000000004</v>
      </c>
      <c r="F41" s="43">
        <v>61.116999999999997</v>
      </c>
      <c r="G41" s="43">
        <v>66.102000000000004</v>
      </c>
      <c r="H41" s="43">
        <v>67.593000000000004</v>
      </c>
      <c r="I41" s="43">
        <v>70.881</v>
      </c>
      <c r="J41" s="43">
        <v>72.016999999999996</v>
      </c>
      <c r="K41" s="43">
        <v>74.525000000000006</v>
      </c>
      <c r="L41" s="43">
        <v>71.593000000000004</v>
      </c>
      <c r="M41" s="43">
        <v>68.016999999999996</v>
      </c>
      <c r="N41" s="43">
        <v>64.846999999999994</v>
      </c>
      <c r="O41" s="43">
        <v>67.881</v>
      </c>
      <c r="P41" s="43">
        <v>67.61</v>
      </c>
      <c r="Q41" s="43">
        <v>62.863999999999997</v>
      </c>
      <c r="S41" s="4" t="e">
        <f t="shared" si="11"/>
        <v>#N/A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2"/>
        <v>#N/A</v>
      </c>
      <c r="AG41" s="4" t="e">
        <f t="shared" si="22"/>
        <v>#N/A</v>
      </c>
      <c r="AI41" s="4">
        <f t="shared" si="13"/>
        <v>0</v>
      </c>
      <c r="AJ41" s="4">
        <f t="shared" si="13"/>
        <v>0</v>
      </c>
      <c r="AK41" s="4">
        <f t="shared" si="13"/>
        <v>0</v>
      </c>
      <c r="AL41" s="4">
        <f t="shared" si="13"/>
        <v>0</v>
      </c>
      <c r="AM41" s="4">
        <f t="shared" si="13"/>
        <v>0</v>
      </c>
      <c r="AN41" s="4">
        <f t="shared" si="13"/>
        <v>0</v>
      </c>
      <c r="AO41" s="4">
        <f t="shared" si="13"/>
        <v>0</v>
      </c>
      <c r="AP41" s="4">
        <f t="shared" si="13"/>
        <v>0</v>
      </c>
      <c r="AQ41" s="4">
        <f t="shared" si="13"/>
        <v>0</v>
      </c>
      <c r="AR41" s="4">
        <f t="shared" si="13"/>
        <v>0</v>
      </c>
      <c r="AS41" s="4">
        <f t="shared" si="13"/>
        <v>0</v>
      </c>
      <c r="AT41" s="4">
        <f t="shared" si="13"/>
        <v>0</v>
      </c>
      <c r="AU41" s="4">
        <f t="shared" si="13"/>
        <v>0</v>
      </c>
      <c r="AV41" s="4">
        <f t="shared" si="13"/>
        <v>0</v>
      </c>
      <c r="AW41" s="4">
        <f t="shared" si="13"/>
        <v>0</v>
      </c>
      <c r="AY41" s="2" t="e">
        <f t="shared" si="14"/>
        <v>#N/A</v>
      </c>
      <c r="AZ41" s="2" t="e">
        <f t="shared" si="14"/>
        <v>#N/A</v>
      </c>
      <c r="BA41" s="2" t="e">
        <f t="shared" si="14"/>
        <v>#N/A</v>
      </c>
      <c r="BB41" s="2" t="e">
        <f t="shared" si="14"/>
        <v>#N/A</v>
      </c>
      <c r="BC41" s="2" t="e">
        <f t="shared" si="14"/>
        <v>#N/A</v>
      </c>
      <c r="BD41" s="2" t="e">
        <f t="shared" si="14"/>
        <v>#N/A</v>
      </c>
      <c r="BE41" s="2" t="e">
        <f t="shared" si="14"/>
        <v>#N/A</v>
      </c>
      <c r="BF41" s="2" t="e">
        <f t="shared" si="14"/>
        <v>#N/A</v>
      </c>
      <c r="BG41" s="2" t="e">
        <f t="shared" si="14"/>
        <v>#N/A</v>
      </c>
      <c r="BH41" s="2" t="e">
        <f t="shared" si="14"/>
        <v>#N/A</v>
      </c>
      <c r="BI41" s="2" t="e">
        <f t="shared" si="14"/>
        <v>#N/A</v>
      </c>
      <c r="BJ41" s="2" t="e">
        <f t="shared" si="14"/>
        <v>#N/A</v>
      </c>
      <c r="BK41" s="2" t="e">
        <f t="shared" si="14"/>
        <v>#N/A</v>
      </c>
      <c r="BL41" s="2" t="e">
        <f t="shared" si="14"/>
        <v>#N/A</v>
      </c>
      <c r="BM41" s="2" t="e">
        <f t="shared" si="14"/>
        <v>#N/A</v>
      </c>
      <c r="BO41" s="2" t="str">
        <f t="shared" si="15"/>
        <v/>
      </c>
      <c r="BP41" s="2" t="str">
        <f t="shared" si="15"/>
        <v/>
      </c>
      <c r="BQ41" s="2" t="str">
        <f t="shared" si="15"/>
        <v/>
      </c>
      <c r="BR41" s="2" t="str">
        <f t="shared" si="15"/>
        <v/>
      </c>
      <c r="BS41" s="2" t="str">
        <f t="shared" si="15"/>
        <v/>
      </c>
      <c r="BT41" s="2" t="str">
        <f t="shared" si="15"/>
        <v/>
      </c>
      <c r="BU41" s="2" t="str">
        <f t="shared" si="15"/>
        <v/>
      </c>
      <c r="BV41" s="2" t="str">
        <f t="shared" si="15"/>
        <v/>
      </c>
      <c r="BW41" s="2" t="str">
        <f t="shared" si="15"/>
        <v/>
      </c>
      <c r="BX41" s="2" t="str">
        <f t="shared" si="15"/>
        <v/>
      </c>
      <c r="BY41" s="2" t="str">
        <f t="shared" si="15"/>
        <v/>
      </c>
      <c r="BZ41" s="2" t="str">
        <f t="shared" si="15"/>
        <v/>
      </c>
      <c r="CA41" s="2" t="str">
        <f t="shared" si="15"/>
        <v/>
      </c>
      <c r="CB41" s="2" t="str">
        <f t="shared" si="16"/>
        <v/>
      </c>
      <c r="CC41" s="2" t="str">
        <f t="shared" si="23"/>
        <v/>
      </c>
      <c r="CE41" s="2" t="str">
        <f t="shared" si="17"/>
        <v/>
      </c>
      <c r="CF41" s="2" t="str">
        <f t="shared" si="17"/>
        <v/>
      </c>
      <c r="CG41" s="2" t="str">
        <f t="shared" si="17"/>
        <v/>
      </c>
      <c r="CH41" s="2" t="str">
        <f t="shared" si="17"/>
        <v/>
      </c>
      <c r="CI41" s="2" t="str">
        <f t="shared" si="17"/>
        <v/>
      </c>
      <c r="CJ41" s="2" t="str">
        <f t="shared" si="17"/>
        <v/>
      </c>
      <c r="CK41" s="2" t="str">
        <f t="shared" si="17"/>
        <v/>
      </c>
      <c r="CL41" s="2" t="str">
        <f t="shared" si="17"/>
        <v/>
      </c>
      <c r="CM41" s="2" t="str">
        <f t="shared" si="17"/>
        <v/>
      </c>
      <c r="CN41" s="2" t="str">
        <f t="shared" si="17"/>
        <v/>
      </c>
      <c r="CO41" s="2" t="str">
        <f t="shared" si="17"/>
        <v/>
      </c>
      <c r="CP41" s="2" t="str">
        <f t="shared" si="17"/>
        <v/>
      </c>
      <c r="CQ41" s="2" t="str">
        <f t="shared" si="17"/>
        <v/>
      </c>
      <c r="CR41" s="2" t="str">
        <f t="shared" si="18"/>
        <v/>
      </c>
      <c r="CS41" s="2" t="str">
        <f t="shared" si="24"/>
        <v/>
      </c>
      <c r="CU41" s="2">
        <f t="shared" si="19"/>
        <v>67.534913983407691</v>
      </c>
      <c r="CV41" s="2">
        <f t="shared" si="19"/>
        <v>73.093609134654997</v>
      </c>
      <c r="CW41" s="2">
        <f t="shared" si="19"/>
        <v>70.82358819506095</v>
      </c>
      <c r="CX41" s="2">
        <f t="shared" si="19"/>
        <v>68.084257419304151</v>
      </c>
      <c r="CY41" s="2">
        <f t="shared" si="19"/>
        <v>72.827251722163481</v>
      </c>
      <c r="CZ41" s="2">
        <f t="shared" si="19"/>
        <v>73.872286947809457</v>
      </c>
      <c r="DA41" s="2">
        <f t="shared" si="19"/>
        <v>77.382480660377382</v>
      </c>
      <c r="DB41" s="2">
        <f t="shared" si="19"/>
        <v>79.40351039212841</v>
      </c>
      <c r="DC41" s="2">
        <f t="shared" si="19"/>
        <v>82.168822153734595</v>
      </c>
      <c r="DD41" s="2">
        <f t="shared" si="19"/>
        <v>79.700017207222643</v>
      </c>
      <c r="DE41" s="2">
        <f t="shared" si="19"/>
        <v>78.640179947893813</v>
      </c>
      <c r="DF41" s="2">
        <f t="shared" si="19"/>
        <v>72.888691378877823</v>
      </c>
      <c r="DG41" s="2">
        <f t="shared" si="19"/>
        <v>72.872773395982748</v>
      </c>
      <c r="DH41" s="2">
        <f t="shared" si="19"/>
        <v>70.16018518437032</v>
      </c>
      <c r="DI41" s="2">
        <f t="shared" si="19"/>
        <v>65.898104335142079</v>
      </c>
      <c r="DK41" s="2">
        <f t="shared" si="20"/>
        <v>60.599394080654953</v>
      </c>
      <c r="DL41" s="2">
        <f t="shared" si="20"/>
        <v>66.82377737890782</v>
      </c>
      <c r="DM41" s="2">
        <f t="shared" si="20"/>
        <v>59.390730644728421</v>
      </c>
      <c r="DN41" s="2">
        <f t="shared" si="20"/>
        <v>59.137220280633443</v>
      </c>
      <c r="DO41" s="2">
        <f t="shared" si="20"/>
        <v>62.286972090622832</v>
      </c>
      <c r="DP41" s="2">
        <f t="shared" si="20"/>
        <v>65.819061039561007</v>
      </c>
      <c r="DQ41" s="2">
        <f t="shared" si="20"/>
        <v>69.435585014208357</v>
      </c>
      <c r="DR41" s="2">
        <f t="shared" si="20"/>
        <v>70.888271464184797</v>
      </c>
      <c r="DS41" s="2">
        <f t="shared" si="20"/>
        <v>71.943823880650754</v>
      </c>
      <c r="DT41" s="2">
        <f t="shared" si="20"/>
        <v>71.58450431001053</v>
      </c>
      <c r="DU41" s="2">
        <f t="shared" si="20"/>
        <v>68.229634153447236</v>
      </c>
      <c r="DV41" s="2">
        <f t="shared" si="20"/>
        <v>65.550579411863723</v>
      </c>
      <c r="DW41" s="2">
        <f t="shared" si="20"/>
        <v>67.61969735580989</v>
      </c>
      <c r="DX41" s="2">
        <f t="shared" si="20"/>
        <v>70.337535542868409</v>
      </c>
      <c r="DY41" s="2">
        <f t="shared" si="20"/>
        <v>69.150419443892773</v>
      </c>
      <c r="EA41" s="2">
        <f t="shared" si="21"/>
        <v>6.7490659539514157E-4</v>
      </c>
      <c r="EB41" s="2">
        <f t="shared" si="21"/>
        <v>6.7755875383408173E-4</v>
      </c>
      <c r="EC41" s="2">
        <f t="shared" si="21"/>
        <v>7.1757337028063807E-4</v>
      </c>
      <c r="ED41" s="2">
        <f t="shared" si="21"/>
        <v>7.4416952132385207E-4</v>
      </c>
      <c r="EE41" s="2">
        <f t="shared" si="21"/>
        <v>7.8820986495548148E-4</v>
      </c>
      <c r="EF41" s="2">
        <f t="shared" si="21"/>
        <v>7.1782970318054376E-4</v>
      </c>
      <c r="EG41" s="2">
        <f t="shared" si="21"/>
        <v>8.2004320739845443E-4</v>
      </c>
      <c r="EH41" s="2">
        <f t="shared" si="21"/>
        <v>8.4342999412212254E-4</v>
      </c>
      <c r="EI41" s="2">
        <f t="shared" si="21"/>
        <v>8.6953677441914065E-4</v>
      </c>
      <c r="EJ41" s="2">
        <f t="shared" si="21"/>
        <v>8.2422957318071491E-4</v>
      </c>
      <c r="EK41" s="2">
        <f t="shared" si="21"/>
        <v>6.7749917805278489E-4</v>
      </c>
      <c r="EL41" s="2">
        <f t="shared" si="21"/>
        <v>5.0290683026815556E-4</v>
      </c>
      <c r="EM41" s="2">
        <f t="shared" si="21"/>
        <v>6.5808071012123288E-4</v>
      </c>
      <c r="EN41" s="2">
        <f t="shared" si="21"/>
        <v>6.0783793031335593E-4</v>
      </c>
      <c r="EO41" s="2">
        <f t="shared" si="21"/>
        <v>6.2633144866512029E-4</v>
      </c>
    </row>
    <row r="42" spans="2:145" x14ac:dyDescent="0.25">
      <c r="B42" s="2">
        <v>15</v>
      </c>
      <c r="C42" s="43">
        <v>63.360999999999997</v>
      </c>
      <c r="D42" s="43">
        <v>67.656000000000006</v>
      </c>
      <c r="E42" s="43">
        <v>64.328000000000003</v>
      </c>
      <c r="F42" s="43">
        <v>61.3</v>
      </c>
      <c r="G42" s="43">
        <v>65.102000000000004</v>
      </c>
      <c r="H42" s="43">
        <v>66.948999999999998</v>
      </c>
      <c r="I42" s="43">
        <v>70.965999999999994</v>
      </c>
      <c r="J42" s="43">
        <v>71.153000000000006</v>
      </c>
      <c r="K42" s="43">
        <v>73.254000000000005</v>
      </c>
      <c r="L42" s="43">
        <v>70.644000000000005</v>
      </c>
      <c r="M42" s="43">
        <v>67.236999999999995</v>
      </c>
      <c r="N42" s="43">
        <v>64.457999999999998</v>
      </c>
      <c r="O42" s="43">
        <v>66.881</v>
      </c>
      <c r="P42" s="43">
        <v>65.406999999999996</v>
      </c>
      <c r="Q42" s="43">
        <v>63.033999999999999</v>
      </c>
      <c r="S42" s="4" t="e">
        <f t="shared" si="11"/>
        <v>#N/A</v>
      </c>
      <c r="T42" s="4" t="e">
        <f t="shared" si="11"/>
        <v>#N/A</v>
      </c>
      <c r="U42" s="4" t="e">
        <f t="shared" si="11"/>
        <v>#N/A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2"/>
        <v>#N/A</v>
      </c>
      <c r="AG42" s="4" t="e">
        <f t="shared" si="22"/>
        <v>#N/A</v>
      </c>
      <c r="AI42" s="4">
        <f t="shared" si="13"/>
        <v>0</v>
      </c>
      <c r="AJ42" s="4">
        <f t="shared" si="13"/>
        <v>0</v>
      </c>
      <c r="AK42" s="4">
        <f t="shared" si="13"/>
        <v>0</v>
      </c>
      <c r="AL42" s="4">
        <f t="shared" si="13"/>
        <v>0</v>
      </c>
      <c r="AM42" s="4">
        <f t="shared" si="13"/>
        <v>0</v>
      </c>
      <c r="AN42" s="4">
        <f t="shared" si="13"/>
        <v>0</v>
      </c>
      <c r="AO42" s="4">
        <f t="shared" si="13"/>
        <v>0</v>
      </c>
      <c r="AP42" s="4">
        <f t="shared" si="13"/>
        <v>0</v>
      </c>
      <c r="AQ42" s="4">
        <f t="shared" si="13"/>
        <v>0</v>
      </c>
      <c r="AR42" s="4">
        <f t="shared" si="13"/>
        <v>0</v>
      </c>
      <c r="AS42" s="4">
        <f t="shared" si="13"/>
        <v>0</v>
      </c>
      <c r="AT42" s="4">
        <f t="shared" si="13"/>
        <v>0</v>
      </c>
      <c r="AU42" s="4">
        <f t="shared" si="13"/>
        <v>0</v>
      </c>
      <c r="AV42" s="4">
        <f t="shared" si="13"/>
        <v>0</v>
      </c>
      <c r="AW42" s="4">
        <f t="shared" si="13"/>
        <v>0</v>
      </c>
      <c r="AY42" s="2" t="e">
        <f t="shared" si="14"/>
        <v>#N/A</v>
      </c>
      <c r="AZ42" s="2" t="e">
        <f t="shared" si="14"/>
        <v>#N/A</v>
      </c>
      <c r="BA42" s="2" t="e">
        <f t="shared" si="14"/>
        <v>#N/A</v>
      </c>
      <c r="BB42" s="2" t="e">
        <f t="shared" si="14"/>
        <v>#N/A</v>
      </c>
      <c r="BC42" s="2" t="e">
        <f t="shared" si="14"/>
        <v>#N/A</v>
      </c>
      <c r="BD42" s="2" t="e">
        <f t="shared" si="14"/>
        <v>#N/A</v>
      </c>
      <c r="BE42" s="2" t="e">
        <f t="shared" si="14"/>
        <v>#N/A</v>
      </c>
      <c r="BF42" s="2" t="e">
        <f t="shared" si="14"/>
        <v>#N/A</v>
      </c>
      <c r="BG42" s="2" t="e">
        <f t="shared" si="14"/>
        <v>#N/A</v>
      </c>
      <c r="BH42" s="2" t="e">
        <f t="shared" si="14"/>
        <v>#N/A</v>
      </c>
      <c r="BI42" s="2" t="e">
        <f t="shared" si="14"/>
        <v>#N/A</v>
      </c>
      <c r="BJ42" s="2" t="e">
        <f t="shared" si="14"/>
        <v>#N/A</v>
      </c>
      <c r="BK42" s="2" t="e">
        <f t="shared" si="14"/>
        <v>#N/A</v>
      </c>
      <c r="BL42" s="2" t="e">
        <f t="shared" si="14"/>
        <v>#N/A</v>
      </c>
      <c r="BM42" s="2" t="e">
        <f t="shared" si="14"/>
        <v>#N/A</v>
      </c>
      <c r="BO42" s="2" t="str">
        <f t="shared" si="15"/>
        <v/>
      </c>
      <c r="BP42" s="2" t="str">
        <f t="shared" si="15"/>
        <v/>
      </c>
      <c r="BQ42" s="2" t="str">
        <f t="shared" si="15"/>
        <v/>
      </c>
      <c r="BR42" s="2" t="str">
        <f t="shared" si="15"/>
        <v/>
      </c>
      <c r="BS42" s="2" t="str">
        <f t="shared" si="15"/>
        <v/>
      </c>
      <c r="BT42" s="2" t="str">
        <f t="shared" si="15"/>
        <v/>
      </c>
      <c r="BU42" s="2" t="str">
        <f t="shared" si="15"/>
        <v/>
      </c>
      <c r="BV42" s="2" t="str">
        <f t="shared" si="15"/>
        <v/>
      </c>
      <c r="BW42" s="2" t="str">
        <f t="shared" si="15"/>
        <v/>
      </c>
      <c r="BX42" s="2" t="str">
        <f t="shared" si="15"/>
        <v/>
      </c>
      <c r="BY42" s="2" t="str">
        <f t="shared" si="15"/>
        <v/>
      </c>
      <c r="BZ42" s="2" t="str">
        <f t="shared" si="15"/>
        <v/>
      </c>
      <c r="CA42" s="2" t="str">
        <f t="shared" si="15"/>
        <v/>
      </c>
      <c r="CB42" s="2" t="str">
        <f t="shared" si="16"/>
        <v/>
      </c>
      <c r="CC42" s="2" t="str">
        <f t="shared" si="23"/>
        <v/>
      </c>
      <c r="CE42" s="2" t="str">
        <f t="shared" si="17"/>
        <v/>
      </c>
      <c r="CF42" s="2" t="str">
        <f t="shared" si="17"/>
        <v/>
      </c>
      <c r="CG42" s="2" t="str">
        <f t="shared" si="17"/>
        <v/>
      </c>
      <c r="CH42" s="2" t="str">
        <f t="shared" si="17"/>
        <v/>
      </c>
      <c r="CI42" s="2" t="str">
        <f t="shared" si="17"/>
        <v/>
      </c>
      <c r="CJ42" s="2" t="str">
        <f t="shared" si="17"/>
        <v/>
      </c>
      <c r="CK42" s="2" t="str">
        <f t="shared" si="17"/>
        <v/>
      </c>
      <c r="CL42" s="2" t="str">
        <f t="shared" si="17"/>
        <v/>
      </c>
      <c r="CM42" s="2" t="str">
        <f t="shared" si="17"/>
        <v/>
      </c>
      <c r="CN42" s="2" t="str">
        <f t="shared" si="17"/>
        <v/>
      </c>
      <c r="CO42" s="2" t="str">
        <f t="shared" si="17"/>
        <v/>
      </c>
      <c r="CP42" s="2" t="str">
        <f t="shared" si="17"/>
        <v/>
      </c>
      <c r="CQ42" s="2" t="str">
        <f t="shared" si="17"/>
        <v/>
      </c>
      <c r="CR42" s="2" t="str">
        <f t="shared" si="18"/>
        <v/>
      </c>
      <c r="CS42" s="2" t="str">
        <f t="shared" si="24"/>
        <v/>
      </c>
      <c r="CU42" s="2">
        <f t="shared" si="19"/>
        <v>67.30401355442153</v>
      </c>
      <c r="CV42" s="2">
        <f t="shared" si="19"/>
        <v>72.827530460798968</v>
      </c>
      <c r="CW42" s="2">
        <f t="shared" si="19"/>
        <v>70.538008498019565</v>
      </c>
      <c r="CX42" s="2">
        <f t="shared" si="19"/>
        <v>67.80956927208311</v>
      </c>
      <c r="CY42" s="2">
        <f t="shared" si="19"/>
        <v>72.536705051797156</v>
      </c>
      <c r="CZ42" s="2">
        <f t="shared" si="19"/>
        <v>73.605110884415708</v>
      </c>
      <c r="DA42" s="2">
        <f t="shared" si="19"/>
        <v>77.092546226415109</v>
      </c>
      <c r="DB42" s="2">
        <f t="shared" si="19"/>
        <v>79.090910079533614</v>
      </c>
      <c r="DC42" s="2">
        <f t="shared" si="19"/>
        <v>81.831853698332139</v>
      </c>
      <c r="DD42" s="2">
        <f t="shared" si="19"/>
        <v>79.387793298336774</v>
      </c>
      <c r="DE42" s="2">
        <f t="shared" si="19"/>
        <v>78.307073282398079</v>
      </c>
      <c r="DF42" s="2">
        <f t="shared" si="19"/>
        <v>72.613092827577546</v>
      </c>
      <c r="DG42" s="2">
        <f t="shared" si="19"/>
        <v>72.622213854312633</v>
      </c>
      <c r="DH42" s="2">
        <f t="shared" si="19"/>
        <v>69.984781340755077</v>
      </c>
      <c r="DI42" s="2">
        <f t="shared" si="19"/>
        <v>65.774333712585332</v>
      </c>
      <c r="DK42" s="2">
        <f t="shared" si="20"/>
        <v>60.454414050696663</v>
      </c>
      <c r="DL42" s="2">
        <f t="shared" si="20"/>
        <v>66.632480191371499</v>
      </c>
      <c r="DM42" s="2">
        <f t="shared" si="20"/>
        <v>59.247841193046924</v>
      </c>
      <c r="DN42" s="2">
        <f t="shared" si="20"/>
        <v>58.978258291982243</v>
      </c>
      <c r="DO42" s="2">
        <f t="shared" si="20"/>
        <v>62.13264141988158</v>
      </c>
      <c r="DP42" s="2">
        <f t="shared" si="20"/>
        <v>65.654406306719025</v>
      </c>
      <c r="DQ42" s="2">
        <f t="shared" si="20"/>
        <v>69.24665556806606</v>
      </c>
      <c r="DR42" s="2">
        <f t="shared" si="20"/>
        <v>70.684697556922046</v>
      </c>
      <c r="DS42" s="2">
        <f t="shared" si="20"/>
        <v>71.73995479155289</v>
      </c>
      <c r="DT42" s="2">
        <f t="shared" si="20"/>
        <v>71.378317666611267</v>
      </c>
      <c r="DU42" s="2">
        <f t="shared" si="20"/>
        <v>68.023845780710559</v>
      </c>
      <c r="DV42" s="2">
        <f t="shared" si="20"/>
        <v>65.358817136286234</v>
      </c>
      <c r="DW42" s="2">
        <f t="shared" si="20"/>
        <v>67.430587052232866</v>
      </c>
      <c r="DX42" s="2">
        <f t="shared" si="20"/>
        <v>70.154576616389036</v>
      </c>
      <c r="DY42" s="2">
        <f t="shared" si="20"/>
        <v>68.976808526977834</v>
      </c>
      <c r="EA42" s="2">
        <f t="shared" si="21"/>
        <v>7.3997218390475675E-4</v>
      </c>
      <c r="EB42" s="2">
        <f t="shared" si="21"/>
        <v>7.4287983839270151E-4</v>
      </c>
      <c r="EC42" s="2">
        <f t="shared" si="21"/>
        <v>7.8674908786129842E-4</v>
      </c>
      <c r="ED42" s="2">
        <f t="shared" si="21"/>
        <v>8.159070753929801E-4</v>
      </c>
      <c r="EE42" s="2">
        <f t="shared" si="21"/>
        <v>8.6418921358290659E-4</v>
      </c>
      <c r="EF42" s="2">
        <f t="shared" si="21"/>
        <v>7.8703011237794395E-4</v>
      </c>
      <c r="EG42" s="2">
        <f t="shared" si="21"/>
        <v>8.9908836427249686E-4</v>
      </c>
      <c r="EH42" s="2">
        <f t="shared" si="21"/>
        <v>9.2472735105516104E-4</v>
      </c>
      <c r="EI42" s="2">
        <f t="shared" si="21"/>
        <v>9.5334813624312585E-4</v>
      </c>
      <c r="EJ42" s="2">
        <f t="shared" si="21"/>
        <v>9.0367789497799219E-4</v>
      </c>
      <c r="EK42" s="2">
        <f t="shared" si="21"/>
        <v>7.4281452338663292E-4</v>
      </c>
      <c r="EL42" s="2">
        <f t="shared" si="21"/>
        <v>5.5139962042247267E-4</v>
      </c>
      <c r="EM42" s="2">
        <f t="shared" si="21"/>
        <v>7.2152533998917146E-4</v>
      </c>
      <c r="EN42" s="2">
        <f t="shared" si="21"/>
        <v>6.6644195515046733E-4</v>
      </c>
      <c r="EO42" s="2">
        <f t="shared" si="21"/>
        <v>6.8671728052948126E-4</v>
      </c>
    </row>
    <row r="43" spans="2:145" x14ac:dyDescent="0.25">
      <c r="B43" s="2">
        <v>16</v>
      </c>
      <c r="C43" s="43">
        <v>62.540999999999997</v>
      </c>
      <c r="D43" s="43">
        <v>67.59</v>
      </c>
      <c r="E43" s="43">
        <v>63.869</v>
      </c>
      <c r="F43" s="43">
        <v>60</v>
      </c>
      <c r="G43" s="43">
        <v>65.763000000000005</v>
      </c>
      <c r="H43" s="43">
        <v>67.457999999999998</v>
      </c>
      <c r="I43" s="43">
        <v>70.355999999999995</v>
      </c>
      <c r="J43" s="43">
        <v>71.831000000000003</v>
      </c>
      <c r="K43" s="43">
        <v>73.322000000000003</v>
      </c>
      <c r="L43" s="43">
        <v>71.61</v>
      </c>
      <c r="M43" s="43">
        <v>67.712000000000003</v>
      </c>
      <c r="N43" s="43">
        <v>64.153000000000006</v>
      </c>
      <c r="O43" s="43">
        <v>66.745999999999995</v>
      </c>
      <c r="P43" s="43">
        <v>63.136000000000003</v>
      </c>
      <c r="Q43" s="43">
        <v>62.728999999999999</v>
      </c>
      <c r="S43" s="4" t="e">
        <f t="shared" ref="S43:AE62" si="25"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#N/A</v>
      </c>
      <c r="T43" s="4" t="e">
        <f t="shared" si="25"/>
        <v>#N/A</v>
      </c>
      <c r="U43" s="4" t="e">
        <f t="shared" si="25"/>
        <v>#N/A</v>
      </c>
      <c r="V43" s="4" t="e">
        <f t="shared" si="25"/>
        <v>#N/A</v>
      </c>
      <c r="W43" s="4" t="e">
        <f t="shared" si="25"/>
        <v>#N/A</v>
      </c>
      <c r="X43" s="4" t="e">
        <f t="shared" si="25"/>
        <v>#N/A</v>
      </c>
      <c r="Y43" s="4" t="e">
        <f t="shared" si="25"/>
        <v>#N/A</v>
      </c>
      <c r="Z43" s="4" t="e">
        <f t="shared" si="25"/>
        <v>#N/A</v>
      </c>
      <c r="AA43" s="4" t="e">
        <f t="shared" si="25"/>
        <v>#N/A</v>
      </c>
      <c r="AB43" s="4" t="e">
        <f t="shared" si="25"/>
        <v>#N/A</v>
      </c>
      <c r="AC43" s="4" t="e">
        <f t="shared" si="25"/>
        <v>#N/A</v>
      </c>
      <c r="AD43" s="4" t="e">
        <f t="shared" si="25"/>
        <v>#N/A</v>
      </c>
      <c r="AE43" s="4" t="e">
        <f t="shared" si="25"/>
        <v>#N/A</v>
      </c>
      <c r="AF43" s="4" t="e">
        <f t="shared" si="12"/>
        <v>#N/A</v>
      </c>
      <c r="AG43" s="4" t="e">
        <f t="shared" si="22"/>
        <v>#N/A</v>
      </c>
      <c r="AI43" s="4">
        <f t="shared" si="13"/>
        <v>0</v>
      </c>
      <c r="AJ43" s="4">
        <f t="shared" si="13"/>
        <v>0</v>
      </c>
      <c r="AK43" s="4">
        <f t="shared" si="13"/>
        <v>0</v>
      </c>
      <c r="AL43" s="4">
        <f t="shared" si="13"/>
        <v>0</v>
      </c>
      <c r="AM43" s="4">
        <f t="shared" si="13"/>
        <v>0</v>
      </c>
      <c r="AN43" s="4">
        <f t="shared" si="13"/>
        <v>0</v>
      </c>
      <c r="AO43" s="4">
        <f t="shared" si="13"/>
        <v>0</v>
      </c>
      <c r="AP43" s="4">
        <f t="shared" si="13"/>
        <v>0</v>
      </c>
      <c r="AQ43" s="4">
        <f t="shared" si="13"/>
        <v>0</v>
      </c>
      <c r="AR43" s="4">
        <f t="shared" si="13"/>
        <v>0</v>
      </c>
      <c r="AS43" s="4">
        <f t="shared" si="13"/>
        <v>0</v>
      </c>
      <c r="AT43" s="4">
        <f t="shared" si="13"/>
        <v>0</v>
      </c>
      <c r="AU43" s="4">
        <f t="shared" si="13"/>
        <v>0</v>
      </c>
      <c r="AV43" s="4">
        <f t="shared" si="13"/>
        <v>0</v>
      </c>
      <c r="AW43" s="4">
        <f t="shared" si="13"/>
        <v>0</v>
      </c>
      <c r="AY43" s="2" t="e">
        <f t="shared" si="14"/>
        <v>#N/A</v>
      </c>
      <c r="AZ43" s="2" t="e">
        <f t="shared" si="14"/>
        <v>#N/A</v>
      </c>
      <c r="BA43" s="2" t="e">
        <f t="shared" si="14"/>
        <v>#N/A</v>
      </c>
      <c r="BB43" s="2" t="e">
        <f t="shared" si="14"/>
        <v>#N/A</v>
      </c>
      <c r="BC43" s="2" t="e">
        <f t="shared" si="14"/>
        <v>#N/A</v>
      </c>
      <c r="BD43" s="2" t="e">
        <f t="shared" si="14"/>
        <v>#N/A</v>
      </c>
      <c r="BE43" s="2" t="e">
        <f t="shared" si="14"/>
        <v>#N/A</v>
      </c>
      <c r="BF43" s="2" t="e">
        <f t="shared" si="14"/>
        <v>#N/A</v>
      </c>
      <c r="BG43" s="2" t="e">
        <f t="shared" si="14"/>
        <v>#N/A</v>
      </c>
      <c r="BH43" s="2" t="e">
        <f t="shared" si="14"/>
        <v>#N/A</v>
      </c>
      <c r="BI43" s="2" t="e">
        <f t="shared" si="14"/>
        <v>#N/A</v>
      </c>
      <c r="BJ43" s="2" t="e">
        <f t="shared" si="14"/>
        <v>#N/A</v>
      </c>
      <c r="BK43" s="2" t="e">
        <f t="shared" si="14"/>
        <v>#N/A</v>
      </c>
      <c r="BL43" s="2" t="e">
        <f t="shared" si="14"/>
        <v>#N/A</v>
      </c>
      <c r="BM43" s="2" t="e">
        <f t="shared" si="14"/>
        <v>#N/A</v>
      </c>
      <c r="BO43" s="2" t="str">
        <f t="shared" si="15"/>
        <v/>
      </c>
      <c r="BP43" s="2" t="str">
        <f t="shared" si="15"/>
        <v/>
      </c>
      <c r="BQ43" s="2" t="str">
        <f t="shared" si="15"/>
        <v/>
      </c>
      <c r="BR43" s="2" t="str">
        <f t="shared" si="15"/>
        <v/>
      </c>
      <c r="BS43" s="2" t="str">
        <f t="shared" si="15"/>
        <v/>
      </c>
      <c r="BT43" s="2" t="str">
        <f t="shared" si="15"/>
        <v/>
      </c>
      <c r="BU43" s="2" t="str">
        <f t="shared" si="15"/>
        <v/>
      </c>
      <c r="BV43" s="2" t="str">
        <f t="shared" si="15"/>
        <v/>
      </c>
      <c r="BW43" s="2" t="str">
        <f t="shared" si="15"/>
        <v/>
      </c>
      <c r="BX43" s="2" t="str">
        <f t="shared" si="15"/>
        <v/>
      </c>
      <c r="BY43" s="2" t="str">
        <f t="shared" si="15"/>
        <v/>
      </c>
      <c r="BZ43" s="2" t="str">
        <f t="shared" si="15"/>
        <v/>
      </c>
      <c r="CA43" s="2" t="str">
        <f t="shared" si="15"/>
        <v/>
      </c>
      <c r="CB43" s="2" t="str">
        <f t="shared" si="16"/>
        <v/>
      </c>
      <c r="CC43" s="2" t="str">
        <f t="shared" si="23"/>
        <v/>
      </c>
      <c r="CE43" s="2" t="str">
        <f t="shared" si="17"/>
        <v/>
      </c>
      <c r="CF43" s="2" t="str">
        <f t="shared" si="17"/>
        <v/>
      </c>
      <c r="CG43" s="2" t="str">
        <f t="shared" si="17"/>
        <v/>
      </c>
      <c r="CH43" s="2" t="str">
        <f t="shared" si="17"/>
        <v/>
      </c>
      <c r="CI43" s="2" t="str">
        <f t="shared" si="17"/>
        <v/>
      </c>
      <c r="CJ43" s="2" t="str">
        <f t="shared" si="17"/>
        <v/>
      </c>
      <c r="CK43" s="2" t="str">
        <f t="shared" si="17"/>
        <v/>
      </c>
      <c r="CL43" s="2" t="str">
        <f t="shared" si="17"/>
        <v/>
      </c>
      <c r="CM43" s="2" t="str">
        <f t="shared" si="17"/>
        <v/>
      </c>
      <c r="CN43" s="2" t="str">
        <f t="shared" si="17"/>
        <v/>
      </c>
      <c r="CO43" s="2" t="str">
        <f t="shared" si="17"/>
        <v/>
      </c>
      <c r="CP43" s="2" t="str">
        <f t="shared" si="17"/>
        <v/>
      </c>
      <c r="CQ43" s="2" t="str">
        <f t="shared" si="17"/>
        <v/>
      </c>
      <c r="CR43" s="2" t="str">
        <f t="shared" si="18"/>
        <v/>
      </c>
      <c r="CS43" s="2" t="str">
        <f t="shared" si="24"/>
        <v/>
      </c>
      <c r="CU43" s="2">
        <f t="shared" si="19"/>
        <v>67.073113125435384</v>
      </c>
      <c r="CV43" s="2">
        <f t="shared" si="19"/>
        <v>72.561451786942939</v>
      </c>
      <c r="CW43" s="2">
        <f t="shared" si="19"/>
        <v>70.25242880097818</v>
      </c>
      <c r="CX43" s="2">
        <f t="shared" si="19"/>
        <v>67.534881124862068</v>
      </c>
      <c r="CY43" s="2">
        <f t="shared" si="19"/>
        <v>72.246158381430831</v>
      </c>
      <c r="CZ43" s="2">
        <f t="shared" si="19"/>
        <v>73.33793482102196</v>
      </c>
      <c r="DA43" s="2">
        <f t="shared" si="19"/>
        <v>76.802611792452851</v>
      </c>
      <c r="DB43" s="2">
        <f t="shared" si="19"/>
        <v>78.778309766938818</v>
      </c>
      <c r="DC43" s="2">
        <f t="shared" si="19"/>
        <v>81.494885242929669</v>
      </c>
      <c r="DD43" s="2">
        <f t="shared" si="19"/>
        <v>79.075569389450905</v>
      </c>
      <c r="DE43" s="2">
        <f t="shared" si="19"/>
        <v>77.973966616902331</v>
      </c>
      <c r="DF43" s="2">
        <f t="shared" si="19"/>
        <v>72.337494276277269</v>
      </c>
      <c r="DG43" s="2">
        <f t="shared" si="19"/>
        <v>72.371654312642534</v>
      </c>
      <c r="DH43" s="2">
        <f t="shared" si="19"/>
        <v>69.809377497139835</v>
      </c>
      <c r="DI43" s="2">
        <f t="shared" si="19"/>
        <v>65.650563090028598</v>
      </c>
      <c r="DK43" s="2">
        <f t="shared" si="20"/>
        <v>60.309434020738372</v>
      </c>
      <c r="DL43" s="2">
        <f t="shared" si="20"/>
        <v>66.441183003835192</v>
      </c>
      <c r="DM43" s="2">
        <f t="shared" si="20"/>
        <v>59.104951741365426</v>
      </c>
      <c r="DN43" s="2">
        <f t="shared" si="20"/>
        <v>58.819296303331043</v>
      </c>
      <c r="DO43" s="2">
        <f t="shared" si="20"/>
        <v>61.978310749140327</v>
      </c>
      <c r="DP43" s="2">
        <f t="shared" si="20"/>
        <v>65.489751573877044</v>
      </c>
      <c r="DQ43" s="2">
        <f t="shared" si="20"/>
        <v>69.057726121923764</v>
      </c>
      <c r="DR43" s="2">
        <f t="shared" si="20"/>
        <v>70.481123649659295</v>
      </c>
      <c r="DS43" s="2">
        <f t="shared" si="20"/>
        <v>71.53608570245504</v>
      </c>
      <c r="DT43" s="2">
        <f t="shared" si="20"/>
        <v>71.172131023212003</v>
      </c>
      <c r="DU43" s="2">
        <f t="shared" si="20"/>
        <v>67.818057407973882</v>
      </c>
      <c r="DV43" s="2">
        <f t="shared" si="20"/>
        <v>65.16705486070876</v>
      </c>
      <c r="DW43" s="2">
        <f t="shared" si="20"/>
        <v>67.241476748655856</v>
      </c>
      <c r="DX43" s="2">
        <f t="shared" si="20"/>
        <v>69.971617689909664</v>
      </c>
      <c r="DY43" s="2">
        <f t="shared" si="20"/>
        <v>68.803197610062909</v>
      </c>
      <c r="EA43" s="2">
        <f t="shared" si="21"/>
        <v>8.1130544534972033E-4</v>
      </c>
      <c r="EB43" s="2">
        <f t="shared" si="21"/>
        <v>8.1449316903640055E-4</v>
      </c>
      <c r="EC43" s="2">
        <f t="shared" si="21"/>
        <v>8.6258774670056309E-4</v>
      </c>
      <c r="ED43" s="2">
        <f t="shared" si="21"/>
        <v>8.9455390143065015E-4</v>
      </c>
      <c r="EE43" s="2">
        <f t="shared" si="21"/>
        <v>9.4748563302654663E-4</v>
      </c>
      <c r="EF43" s="2">
        <f t="shared" si="21"/>
        <v>8.6289583717483686E-4</v>
      </c>
      <c r="EG43" s="2">
        <f t="shared" si="21"/>
        <v>9.8574528189607105E-4</v>
      </c>
      <c r="EH43" s="2">
        <f t="shared" si="21"/>
        <v>1.0138529258794692E-3</v>
      </c>
      <c r="EI43" s="2">
        <f t="shared" si="21"/>
        <v>1.0452293073458952E-3</v>
      </c>
      <c r="EJ43" s="2">
        <f t="shared" si="21"/>
        <v>9.9077672709975222E-4</v>
      </c>
      <c r="EK43" s="2">
        <f t="shared" si="21"/>
        <v>8.1442156282056214E-4</v>
      </c>
      <c r="EL43" s="2">
        <f t="shared" si="21"/>
        <v>6.045654994548046E-4</v>
      </c>
      <c r="EM43" s="2">
        <f t="shared" si="21"/>
        <v>7.9108173490578966E-4</v>
      </c>
      <c r="EN43" s="2">
        <f t="shared" si="21"/>
        <v>7.3069209142214179E-4</v>
      </c>
      <c r="EO43" s="2">
        <f t="shared" si="21"/>
        <v>7.5292064157997439E-4</v>
      </c>
    </row>
    <row r="44" spans="2:145" x14ac:dyDescent="0.25">
      <c r="B44" s="2">
        <v>17</v>
      </c>
      <c r="C44" s="43">
        <v>63.23</v>
      </c>
      <c r="D44" s="43">
        <v>68.492000000000004</v>
      </c>
      <c r="E44" s="43">
        <v>64.295000000000002</v>
      </c>
      <c r="F44" s="43">
        <v>60.716999999999999</v>
      </c>
      <c r="G44" s="43">
        <v>65.305000000000007</v>
      </c>
      <c r="H44" s="43">
        <v>67.474999999999994</v>
      </c>
      <c r="I44" s="43">
        <v>70.948999999999998</v>
      </c>
      <c r="J44" s="43">
        <v>71.644000000000005</v>
      </c>
      <c r="K44" s="43">
        <v>73.406999999999996</v>
      </c>
      <c r="L44" s="43">
        <v>71.271000000000001</v>
      </c>
      <c r="M44" s="43">
        <v>67.763000000000005</v>
      </c>
      <c r="N44" s="43">
        <v>64.864000000000004</v>
      </c>
      <c r="O44" s="43">
        <v>68.542000000000002</v>
      </c>
      <c r="P44" s="43">
        <v>63.863999999999997</v>
      </c>
      <c r="Q44" s="43">
        <v>62.017000000000003</v>
      </c>
      <c r="S44" s="4">
        <f t="shared" si="25"/>
        <v>66.847558381593004</v>
      </c>
      <c r="T44" s="4">
        <f t="shared" si="25"/>
        <v>72.301417698646162</v>
      </c>
      <c r="U44" s="4">
        <f t="shared" si="25"/>
        <v>69.970354006552952</v>
      </c>
      <c r="V44" s="4" t="e">
        <f t="shared" si="25"/>
        <v>#N/A</v>
      </c>
      <c r="W44" s="4" t="e">
        <f t="shared" si="25"/>
        <v>#N/A</v>
      </c>
      <c r="X44" s="4" t="e">
        <f t="shared" si="25"/>
        <v>#N/A</v>
      </c>
      <c r="Y44" s="4" t="e">
        <f t="shared" si="25"/>
        <v>#N/A</v>
      </c>
      <c r="Z44" s="4" t="e">
        <f t="shared" si="25"/>
        <v>#N/A</v>
      </c>
      <c r="AA44" s="4" t="e">
        <f t="shared" si="25"/>
        <v>#N/A</v>
      </c>
      <c r="AB44" s="4" t="e">
        <f t="shared" si="25"/>
        <v>#N/A</v>
      </c>
      <c r="AC44" s="4" t="e">
        <f t="shared" si="25"/>
        <v>#N/A</v>
      </c>
      <c r="AD44" s="4" t="e">
        <f t="shared" si="25"/>
        <v>#N/A</v>
      </c>
      <c r="AE44" s="4" t="e">
        <f t="shared" si="25"/>
        <v>#N/A</v>
      </c>
      <c r="AF44" s="4" t="e">
        <f t="shared" si="12"/>
        <v>#N/A</v>
      </c>
      <c r="AG44" s="4" t="e">
        <f t="shared" si="22"/>
        <v>#N/A</v>
      </c>
      <c r="AI44" s="4">
        <f t="shared" ref="AI44:AW60" si="26">IF(OR($B44 &lt; C$230, $B44 &gt; C$232), 0, C44-S44)</f>
        <v>-3.6175583815930068</v>
      </c>
      <c r="AJ44" s="4">
        <f t="shared" si="26"/>
        <v>-3.8094176986461576</v>
      </c>
      <c r="AK44" s="4">
        <f t="shared" si="26"/>
        <v>-5.6753540065529506</v>
      </c>
      <c r="AL44" s="4">
        <f t="shared" si="26"/>
        <v>0</v>
      </c>
      <c r="AM44" s="4">
        <f t="shared" si="26"/>
        <v>0</v>
      </c>
      <c r="AN44" s="4">
        <f t="shared" si="26"/>
        <v>0</v>
      </c>
      <c r="AO44" s="4">
        <f t="shared" si="26"/>
        <v>0</v>
      </c>
      <c r="AP44" s="4">
        <f t="shared" si="26"/>
        <v>0</v>
      </c>
      <c r="AQ44" s="4">
        <f t="shared" si="26"/>
        <v>0</v>
      </c>
      <c r="AR44" s="4">
        <f t="shared" si="26"/>
        <v>0</v>
      </c>
      <c r="AS44" s="4">
        <f t="shared" si="26"/>
        <v>0</v>
      </c>
      <c r="AT44" s="4">
        <f t="shared" si="26"/>
        <v>0</v>
      </c>
      <c r="AU44" s="4">
        <f t="shared" si="26"/>
        <v>0</v>
      </c>
      <c r="AV44" s="4">
        <f t="shared" si="26"/>
        <v>0</v>
      </c>
      <c r="AW44" s="4">
        <f t="shared" si="26"/>
        <v>0</v>
      </c>
      <c r="AY44" s="2">
        <f t="shared" si="14"/>
        <v>66.836272769269954</v>
      </c>
      <c r="AZ44" s="2">
        <f t="shared" ref="AZ44:BM62" si="27">IF(OR($B44 &lt; D$230, $B44 &gt; D$232), #N/A, ((1-EB44)*CV44) + (EB44*DL44))</f>
        <v>72.289974469790124</v>
      </c>
      <c r="BA44" s="2">
        <f t="shared" si="27"/>
        <v>69.956441547431069</v>
      </c>
      <c r="BB44" s="2" t="e">
        <f t="shared" si="27"/>
        <v>#N/A</v>
      </c>
      <c r="BC44" s="2" t="e">
        <f t="shared" si="27"/>
        <v>#N/A</v>
      </c>
      <c r="BD44" s="2" t="e">
        <f t="shared" si="27"/>
        <v>#N/A</v>
      </c>
      <c r="BE44" s="2" t="e">
        <f t="shared" si="27"/>
        <v>#N/A</v>
      </c>
      <c r="BF44" s="2" t="e">
        <f t="shared" si="27"/>
        <v>#N/A</v>
      </c>
      <c r="BG44" s="2" t="e">
        <f t="shared" si="27"/>
        <v>#N/A</v>
      </c>
      <c r="BH44" s="2" t="e">
        <f t="shared" si="27"/>
        <v>#N/A</v>
      </c>
      <c r="BI44" s="2" t="e">
        <f t="shared" si="27"/>
        <v>#N/A</v>
      </c>
      <c r="BJ44" s="2" t="e">
        <f t="shared" si="27"/>
        <v>#N/A</v>
      </c>
      <c r="BK44" s="2" t="e">
        <f t="shared" si="27"/>
        <v>#N/A</v>
      </c>
      <c r="BL44" s="2" t="e">
        <f t="shared" si="27"/>
        <v>#N/A</v>
      </c>
      <c r="BM44" s="2" t="e">
        <f t="shared" si="27"/>
        <v>#N/A</v>
      </c>
      <c r="BO44" s="2">
        <f t="shared" si="15"/>
        <v>63.23</v>
      </c>
      <c r="BP44" s="2">
        <f t="shared" si="15"/>
        <v>68.492000000000004</v>
      </c>
      <c r="BQ44" s="2">
        <f t="shared" si="15"/>
        <v>64.295000000000002</v>
      </c>
      <c r="BR44" s="2" t="str">
        <f t="shared" si="15"/>
        <v/>
      </c>
      <c r="BS44" s="2" t="str">
        <f t="shared" si="15"/>
        <v/>
      </c>
      <c r="BT44" s="2" t="str">
        <f t="shared" si="15"/>
        <v/>
      </c>
      <c r="BU44" s="2" t="str">
        <f t="shared" si="15"/>
        <v/>
      </c>
      <c r="BV44" s="2" t="str">
        <f t="shared" si="15"/>
        <v/>
      </c>
      <c r="BW44" s="2" t="str">
        <f t="shared" si="15"/>
        <v/>
      </c>
      <c r="BX44" s="2" t="str">
        <f t="shared" si="15"/>
        <v/>
      </c>
      <c r="BY44" s="2" t="str">
        <f t="shared" si="15"/>
        <v/>
      </c>
      <c r="BZ44" s="2" t="str">
        <f t="shared" si="15"/>
        <v/>
      </c>
      <c r="CA44" s="2" t="str">
        <f t="shared" si="15"/>
        <v/>
      </c>
      <c r="CB44" s="2" t="str">
        <f t="shared" si="16"/>
        <v/>
      </c>
      <c r="CC44" s="2" t="str">
        <f t="shared" si="23"/>
        <v/>
      </c>
      <c r="CE44" s="2" t="str">
        <f t="shared" si="17"/>
        <v/>
      </c>
      <c r="CF44" s="2" t="str">
        <f t="shared" si="17"/>
        <v/>
      </c>
      <c r="CG44" s="2" t="str">
        <f t="shared" si="17"/>
        <v/>
      </c>
      <c r="CH44" s="2" t="str">
        <f t="shared" si="17"/>
        <v/>
      </c>
      <c r="CI44" s="2" t="str">
        <f t="shared" si="17"/>
        <v/>
      </c>
      <c r="CJ44" s="2" t="str">
        <f t="shared" si="17"/>
        <v/>
      </c>
      <c r="CK44" s="2" t="str">
        <f t="shared" si="17"/>
        <v/>
      </c>
      <c r="CL44" s="2" t="str">
        <f t="shared" si="17"/>
        <v/>
      </c>
      <c r="CM44" s="2" t="str">
        <f t="shared" si="17"/>
        <v/>
      </c>
      <c r="CN44" s="2" t="str">
        <f t="shared" si="17"/>
        <v/>
      </c>
      <c r="CO44" s="2" t="str">
        <f t="shared" si="17"/>
        <v/>
      </c>
      <c r="CP44" s="2" t="str">
        <f t="shared" si="17"/>
        <v/>
      </c>
      <c r="CQ44" s="2" t="str">
        <f t="shared" si="17"/>
        <v/>
      </c>
      <c r="CR44" s="2" t="str">
        <f t="shared" si="18"/>
        <v/>
      </c>
      <c r="CS44" s="2" t="str">
        <f t="shared" si="24"/>
        <v/>
      </c>
      <c r="CU44" s="2">
        <f t="shared" ref="CU44:DI60" si="28">BO$228*$B44+BO$229</f>
        <v>66.842212696449238</v>
      </c>
      <c r="CV44" s="2">
        <f t="shared" si="28"/>
        <v>72.29537311308691</v>
      </c>
      <c r="CW44" s="2">
        <f t="shared" si="28"/>
        <v>69.966849103936795</v>
      </c>
      <c r="CX44" s="2">
        <f t="shared" si="28"/>
        <v>67.260192977641026</v>
      </c>
      <c r="CY44" s="2">
        <f t="shared" si="28"/>
        <v>71.955611711064506</v>
      </c>
      <c r="CZ44" s="2">
        <f t="shared" si="28"/>
        <v>73.070758757628212</v>
      </c>
      <c r="DA44" s="2">
        <f t="shared" si="28"/>
        <v>76.512677358490578</v>
      </c>
      <c r="DB44" s="2">
        <f t="shared" si="28"/>
        <v>78.465709454344022</v>
      </c>
      <c r="DC44" s="2">
        <f t="shared" si="28"/>
        <v>81.157916787527199</v>
      </c>
      <c r="DD44" s="2">
        <f t="shared" si="28"/>
        <v>78.763345480565036</v>
      </c>
      <c r="DE44" s="2">
        <f t="shared" si="28"/>
        <v>77.640859951406597</v>
      </c>
      <c r="DF44" s="2">
        <f t="shared" si="28"/>
        <v>72.061895724976992</v>
      </c>
      <c r="DG44" s="2">
        <f t="shared" si="28"/>
        <v>72.121094770972434</v>
      </c>
      <c r="DH44" s="2">
        <f t="shared" si="28"/>
        <v>69.633973653524592</v>
      </c>
      <c r="DI44" s="2">
        <f t="shared" si="28"/>
        <v>65.52679246747185</v>
      </c>
      <c r="DK44" s="2">
        <f t="shared" ref="DK44:DY60" si="29">CE$228*$B44+CE$229</f>
        <v>60.164453990780082</v>
      </c>
      <c r="DL44" s="2">
        <f t="shared" si="29"/>
        <v>66.249885816298871</v>
      </c>
      <c r="DM44" s="2">
        <f t="shared" si="29"/>
        <v>58.962062289683928</v>
      </c>
      <c r="DN44" s="2">
        <f t="shared" si="29"/>
        <v>58.660334314679837</v>
      </c>
      <c r="DO44" s="2">
        <f t="shared" si="29"/>
        <v>61.823980078399075</v>
      </c>
      <c r="DP44" s="2">
        <f t="shared" si="29"/>
        <v>65.325096841035048</v>
      </c>
      <c r="DQ44" s="2">
        <f t="shared" si="29"/>
        <v>68.868796675781468</v>
      </c>
      <c r="DR44" s="2">
        <f t="shared" si="29"/>
        <v>70.277549742396531</v>
      </c>
      <c r="DS44" s="2">
        <f t="shared" si="29"/>
        <v>71.332216613357176</v>
      </c>
      <c r="DT44" s="2">
        <f t="shared" si="29"/>
        <v>70.965944379812754</v>
      </c>
      <c r="DU44" s="2">
        <f t="shared" si="29"/>
        <v>67.612269035237219</v>
      </c>
      <c r="DV44" s="2">
        <f t="shared" si="29"/>
        <v>64.975292585131285</v>
      </c>
      <c r="DW44" s="2">
        <f t="shared" si="29"/>
        <v>67.052366445078846</v>
      </c>
      <c r="DX44" s="2">
        <f t="shared" si="29"/>
        <v>69.788658763430291</v>
      </c>
      <c r="DY44" s="2">
        <f t="shared" si="29"/>
        <v>68.629586693147985</v>
      </c>
      <c r="EA44" s="2">
        <f t="shared" ref="EA44:EO60" si="30">POWER(10,($B44-C$231)/C$229)/(1+POWER(10,($B44-C$231)/C$229))</f>
        <v>8.8950910643761656E-4</v>
      </c>
      <c r="EB44" s="2">
        <f t="shared" si="30"/>
        <v>8.9300382777246338E-4</v>
      </c>
      <c r="EC44" s="2">
        <f t="shared" si="30"/>
        <v>9.4572995201040017E-4</v>
      </c>
      <c r="ED44" s="2">
        <f t="shared" si="30"/>
        <v>9.8077420252819258E-4</v>
      </c>
      <c r="EE44" s="2">
        <f t="shared" si="30"/>
        <v>1.0388023790761649E-3</v>
      </c>
      <c r="EF44" s="2">
        <f t="shared" si="30"/>
        <v>9.4606771026840299E-4</v>
      </c>
      <c r="EG44" s="2">
        <f t="shared" si="30"/>
        <v>1.0807454264970323E-3</v>
      </c>
      <c r="EH44" s="2">
        <f t="shared" si="30"/>
        <v>1.1115589005208193E-3</v>
      </c>
      <c r="EI44" s="2">
        <f t="shared" si="30"/>
        <v>1.1459555852069913E-3</v>
      </c>
      <c r="EJ44" s="2">
        <f t="shared" si="30"/>
        <v>1.0862612445894126E-3</v>
      </c>
      <c r="EK44" s="2">
        <f t="shared" si="30"/>
        <v>8.9292532545558591E-4</v>
      </c>
      <c r="EL44" s="2">
        <f t="shared" si="30"/>
        <v>6.6285422573644022E-4</v>
      </c>
      <c r="EM44" s="2">
        <f t="shared" si="30"/>
        <v>8.6733767662479193E-4</v>
      </c>
      <c r="EN44" s="2">
        <f t="shared" si="30"/>
        <v>8.0113146989077046E-4</v>
      </c>
      <c r="EO44" s="2">
        <f t="shared" si="30"/>
        <v>8.255011021674007E-4</v>
      </c>
    </row>
    <row r="45" spans="2:145" x14ac:dyDescent="0.25">
      <c r="B45" s="2">
        <v>18</v>
      </c>
      <c r="C45" s="43">
        <v>64.393000000000001</v>
      </c>
      <c r="D45" s="43">
        <v>68.426000000000002</v>
      </c>
      <c r="E45" s="43">
        <v>63.984000000000002</v>
      </c>
      <c r="F45" s="43">
        <v>60.832999999999998</v>
      </c>
      <c r="G45" s="43">
        <v>66.051000000000002</v>
      </c>
      <c r="H45" s="43">
        <v>67.119</v>
      </c>
      <c r="I45" s="43">
        <v>71.168999999999997</v>
      </c>
      <c r="J45" s="43">
        <v>71.593000000000004</v>
      </c>
      <c r="K45" s="43">
        <v>74.763000000000005</v>
      </c>
      <c r="L45" s="43">
        <v>71.694999999999993</v>
      </c>
      <c r="M45" s="43">
        <v>65.932000000000002</v>
      </c>
      <c r="N45" s="43">
        <v>63.712000000000003</v>
      </c>
      <c r="O45" s="43">
        <v>68.135999999999996</v>
      </c>
      <c r="P45" s="43">
        <v>64.813999999999993</v>
      </c>
      <c r="Q45" s="43">
        <v>61.914999999999999</v>
      </c>
      <c r="S45" s="4">
        <f t="shared" si="25"/>
        <v>66.62380117064211</v>
      </c>
      <c r="T45" s="4">
        <f t="shared" si="25"/>
        <v>72.042579050180805</v>
      </c>
      <c r="U45" s="4">
        <f t="shared" si="25"/>
        <v>69.693108715845156</v>
      </c>
      <c r="V45" s="4">
        <f t="shared" si="25"/>
        <v>66.988624173421329</v>
      </c>
      <c r="W45" s="4" t="e">
        <f t="shared" si="25"/>
        <v>#N/A</v>
      </c>
      <c r="X45" s="4" t="e">
        <f t="shared" si="25"/>
        <v>#N/A</v>
      </c>
      <c r="Y45" s="4" t="e">
        <f t="shared" si="25"/>
        <v>#N/A</v>
      </c>
      <c r="Z45" s="4" t="e">
        <f t="shared" si="25"/>
        <v>#N/A</v>
      </c>
      <c r="AA45" s="4" t="e">
        <f t="shared" si="25"/>
        <v>#N/A</v>
      </c>
      <c r="AB45" s="4" t="e">
        <f t="shared" si="25"/>
        <v>#N/A</v>
      </c>
      <c r="AC45" s="4" t="e">
        <f t="shared" si="25"/>
        <v>#N/A</v>
      </c>
      <c r="AD45" s="4" t="e">
        <f t="shared" si="25"/>
        <v>#N/A</v>
      </c>
      <c r="AE45" s="4" t="e">
        <f t="shared" si="25"/>
        <v>#N/A</v>
      </c>
      <c r="AF45" s="4" t="e">
        <f t="shared" si="12"/>
        <v>#N/A</v>
      </c>
      <c r="AG45" s="4" t="e">
        <f t="shared" si="22"/>
        <v>#N/A</v>
      </c>
      <c r="AI45" s="4">
        <f t="shared" si="26"/>
        <v>-2.2308011706421098</v>
      </c>
      <c r="AJ45" s="4">
        <f t="shared" si="26"/>
        <v>-3.6165790501808033</v>
      </c>
      <c r="AK45" s="4">
        <f t="shared" si="26"/>
        <v>-5.7091087158451543</v>
      </c>
      <c r="AL45" s="4">
        <f t="shared" si="26"/>
        <v>-6.1556241734213302</v>
      </c>
      <c r="AM45" s="4">
        <f t="shared" si="26"/>
        <v>0</v>
      </c>
      <c r="AN45" s="4">
        <f t="shared" si="26"/>
        <v>0</v>
      </c>
      <c r="AO45" s="4">
        <f t="shared" si="26"/>
        <v>0</v>
      </c>
      <c r="AP45" s="4">
        <f t="shared" si="26"/>
        <v>0</v>
      </c>
      <c r="AQ45" s="4">
        <f t="shared" si="26"/>
        <v>0</v>
      </c>
      <c r="AR45" s="4">
        <f t="shared" si="26"/>
        <v>0</v>
      </c>
      <c r="AS45" s="4">
        <f t="shared" si="26"/>
        <v>0</v>
      </c>
      <c r="AT45" s="4">
        <f t="shared" si="26"/>
        <v>0</v>
      </c>
      <c r="AU45" s="4">
        <f t="shared" si="26"/>
        <v>0</v>
      </c>
      <c r="AV45" s="4">
        <f t="shared" si="26"/>
        <v>0</v>
      </c>
      <c r="AW45" s="4">
        <f t="shared" si="26"/>
        <v>0</v>
      </c>
      <c r="AY45" s="2">
        <f t="shared" ref="AY45:BD108" si="31">IF(OR($B45 &lt; C$230, $B45 &gt; C$232), #N/A, ((1-EA45)*CU45) + (EA45*DK45))</f>
        <v>66.604883619033842</v>
      </c>
      <c r="AZ45" s="2">
        <f t="shared" si="27"/>
        <v>72.023448671193961</v>
      </c>
      <c r="BA45" s="2">
        <f t="shared" si="27"/>
        <v>69.670006741571342</v>
      </c>
      <c r="BB45" s="2">
        <f t="shared" si="27"/>
        <v>66.976381878538078</v>
      </c>
      <c r="BC45" s="2" t="e">
        <f t="shared" si="27"/>
        <v>#N/A</v>
      </c>
      <c r="BD45" s="2" t="e">
        <f t="shared" si="27"/>
        <v>#N/A</v>
      </c>
      <c r="BE45" s="2" t="e">
        <f t="shared" si="27"/>
        <v>#N/A</v>
      </c>
      <c r="BF45" s="2" t="e">
        <f t="shared" si="27"/>
        <v>#N/A</v>
      </c>
      <c r="BG45" s="2" t="e">
        <f t="shared" si="27"/>
        <v>#N/A</v>
      </c>
      <c r="BH45" s="2" t="e">
        <f t="shared" si="27"/>
        <v>#N/A</v>
      </c>
      <c r="BI45" s="2" t="e">
        <f t="shared" si="27"/>
        <v>#N/A</v>
      </c>
      <c r="BJ45" s="2" t="e">
        <f t="shared" si="27"/>
        <v>#N/A</v>
      </c>
      <c r="BK45" s="2" t="e">
        <f t="shared" si="27"/>
        <v>#N/A</v>
      </c>
      <c r="BL45" s="2" t="e">
        <f t="shared" si="27"/>
        <v>#N/A</v>
      </c>
      <c r="BM45" s="2" t="e">
        <f t="shared" si="27"/>
        <v>#N/A</v>
      </c>
      <c r="BO45" s="2">
        <f t="shared" si="15"/>
        <v>64.393000000000001</v>
      </c>
      <c r="BP45" s="2">
        <f t="shared" si="15"/>
        <v>68.426000000000002</v>
      </c>
      <c r="BQ45" s="2">
        <f t="shared" si="15"/>
        <v>63.984000000000002</v>
      </c>
      <c r="BR45" s="2">
        <f t="shared" si="15"/>
        <v>60.832999999999998</v>
      </c>
      <c r="BS45" s="2" t="str">
        <f t="shared" si="15"/>
        <v/>
      </c>
      <c r="BT45" s="2" t="str">
        <f t="shared" si="15"/>
        <v/>
      </c>
      <c r="BU45" s="2" t="str">
        <f t="shared" si="15"/>
        <v/>
      </c>
      <c r="BV45" s="2" t="str">
        <f t="shared" si="15"/>
        <v/>
      </c>
      <c r="BW45" s="2" t="str">
        <f t="shared" si="15"/>
        <v/>
      </c>
      <c r="BX45" s="2" t="str">
        <f t="shared" si="15"/>
        <v/>
      </c>
      <c r="BY45" s="2" t="str">
        <f t="shared" si="15"/>
        <v/>
      </c>
      <c r="BZ45" s="2" t="str">
        <f t="shared" si="15"/>
        <v/>
      </c>
      <c r="CA45" s="2" t="str">
        <f t="shared" si="15"/>
        <v/>
      </c>
      <c r="CB45" s="2" t="str">
        <f t="shared" si="16"/>
        <v/>
      </c>
      <c r="CC45" s="2" t="str">
        <f t="shared" si="23"/>
        <v/>
      </c>
      <c r="CE45" s="2" t="str">
        <f t="shared" si="17"/>
        <v/>
      </c>
      <c r="CF45" s="2" t="str">
        <f t="shared" si="17"/>
        <v/>
      </c>
      <c r="CG45" s="2" t="str">
        <f t="shared" si="17"/>
        <v/>
      </c>
      <c r="CH45" s="2" t="str">
        <f t="shared" si="17"/>
        <v/>
      </c>
      <c r="CI45" s="2" t="str">
        <f t="shared" si="17"/>
        <v/>
      </c>
      <c r="CJ45" s="2" t="str">
        <f t="shared" si="17"/>
        <v/>
      </c>
      <c r="CK45" s="2" t="str">
        <f t="shared" si="17"/>
        <v/>
      </c>
      <c r="CL45" s="2" t="str">
        <f t="shared" si="17"/>
        <v/>
      </c>
      <c r="CM45" s="2" t="str">
        <f t="shared" si="17"/>
        <v/>
      </c>
      <c r="CN45" s="2" t="str">
        <f t="shared" si="17"/>
        <v/>
      </c>
      <c r="CO45" s="2" t="str">
        <f t="shared" si="17"/>
        <v/>
      </c>
      <c r="CP45" s="2" t="str">
        <f t="shared" si="17"/>
        <v/>
      </c>
      <c r="CQ45" s="2" t="str">
        <f t="shared" si="17"/>
        <v/>
      </c>
      <c r="CR45" s="2" t="str">
        <f t="shared" si="18"/>
        <v/>
      </c>
      <c r="CS45" s="2" t="str">
        <f t="shared" si="24"/>
        <v/>
      </c>
      <c r="CU45" s="2">
        <f t="shared" si="28"/>
        <v>66.611312267463077</v>
      </c>
      <c r="CV45" s="2">
        <f t="shared" si="28"/>
        <v>72.029294439230881</v>
      </c>
      <c r="CW45" s="2">
        <f t="shared" si="28"/>
        <v>69.681269406895396</v>
      </c>
      <c r="CX45" s="2">
        <f t="shared" si="28"/>
        <v>66.98550483041997</v>
      </c>
      <c r="CY45" s="2">
        <f t="shared" si="28"/>
        <v>71.665065040698181</v>
      </c>
      <c r="CZ45" s="2">
        <f t="shared" si="28"/>
        <v>72.80358269423445</v>
      </c>
      <c r="DA45" s="2">
        <f t="shared" si="28"/>
        <v>76.222742924528319</v>
      </c>
      <c r="DB45" s="2">
        <f t="shared" si="28"/>
        <v>78.153109141749212</v>
      </c>
      <c r="DC45" s="2">
        <f t="shared" si="28"/>
        <v>80.820948332124743</v>
      </c>
      <c r="DD45" s="2">
        <f t="shared" si="28"/>
        <v>78.451121571679167</v>
      </c>
      <c r="DE45" s="2">
        <f t="shared" si="28"/>
        <v>77.307753285910849</v>
      </c>
      <c r="DF45" s="2">
        <f t="shared" si="28"/>
        <v>71.786297173676715</v>
      </c>
      <c r="DG45" s="2">
        <f t="shared" si="28"/>
        <v>71.870535229302334</v>
      </c>
      <c r="DH45" s="2">
        <f t="shared" si="28"/>
        <v>69.458569809909349</v>
      </c>
      <c r="DI45" s="2">
        <f t="shared" si="28"/>
        <v>65.403021844915116</v>
      </c>
      <c r="DK45" s="2">
        <f t="shared" si="29"/>
        <v>60.019473960821792</v>
      </c>
      <c r="DL45" s="2">
        <f t="shared" si="29"/>
        <v>66.05858862876255</v>
      </c>
      <c r="DM45" s="2">
        <f t="shared" si="29"/>
        <v>58.819172838002437</v>
      </c>
      <c r="DN45" s="2">
        <f t="shared" si="29"/>
        <v>58.501372326028637</v>
      </c>
      <c r="DO45" s="2">
        <f t="shared" si="29"/>
        <v>61.669649407657815</v>
      </c>
      <c r="DP45" s="2">
        <f t="shared" si="29"/>
        <v>65.160442108193067</v>
      </c>
      <c r="DQ45" s="2">
        <f t="shared" si="29"/>
        <v>68.679867229639171</v>
      </c>
      <c r="DR45" s="2">
        <f t="shared" si="29"/>
        <v>70.07397583513378</v>
      </c>
      <c r="DS45" s="2">
        <f t="shared" si="29"/>
        <v>71.128347524259311</v>
      </c>
      <c r="DT45" s="2">
        <f t="shared" si="29"/>
        <v>70.759757736413491</v>
      </c>
      <c r="DU45" s="2">
        <f t="shared" si="29"/>
        <v>67.406480662500542</v>
      </c>
      <c r="DV45" s="2">
        <f t="shared" si="29"/>
        <v>64.783530309553797</v>
      </c>
      <c r="DW45" s="2">
        <f t="shared" si="29"/>
        <v>66.863256141501836</v>
      </c>
      <c r="DX45" s="2">
        <f t="shared" si="29"/>
        <v>69.605699836950919</v>
      </c>
      <c r="DY45" s="2">
        <f t="shared" si="29"/>
        <v>68.455975776233046</v>
      </c>
      <c r="EA45" s="2">
        <f t="shared" si="30"/>
        <v>9.7524364679212527E-4</v>
      </c>
      <c r="EB45" s="2">
        <f t="shared" si="30"/>
        <v>9.7907487363905728E-4</v>
      </c>
      <c r="EC45" s="2">
        <f t="shared" si="30"/>
        <v>1.0368776646954598E-3</v>
      </c>
      <c r="ED45" s="2">
        <f t="shared" si="30"/>
        <v>1.075295780348838E-3</v>
      </c>
      <c r="EE45" s="2">
        <f t="shared" si="30"/>
        <v>1.1389100151700646E-3</v>
      </c>
      <c r="EF45" s="2">
        <f t="shared" si="30"/>
        <v>1.0372479416759161E-3</v>
      </c>
      <c r="EG45" s="2">
        <f t="shared" si="30"/>
        <v>1.1848902491614561E-3</v>
      </c>
      <c r="EH45" s="2">
        <f t="shared" si="30"/>
        <v>1.2186694065832945E-3</v>
      </c>
      <c r="EI45" s="2">
        <f t="shared" si="30"/>
        <v>1.2563764082943547E-3</v>
      </c>
      <c r="EJ45" s="2">
        <f t="shared" si="30"/>
        <v>1.1909369591885878E-3</v>
      </c>
      <c r="EK45" s="2">
        <f t="shared" si="30"/>
        <v>9.7898881238952314E-4</v>
      </c>
      <c r="EL45" s="2">
        <f t="shared" si="30"/>
        <v>7.2675872880844554E-4</v>
      </c>
      <c r="EM45" s="2">
        <f t="shared" si="30"/>
        <v>9.5093727746620562E-4</v>
      </c>
      <c r="EN45" s="2">
        <f t="shared" si="30"/>
        <v>8.7835529938831063E-4</v>
      </c>
      <c r="EO45" s="2">
        <f t="shared" si="30"/>
        <v>9.0507187690842827E-4</v>
      </c>
    </row>
    <row r="46" spans="2:145" x14ac:dyDescent="0.25">
      <c r="B46" s="2">
        <v>19</v>
      </c>
      <c r="C46" s="43">
        <v>64.081999999999994</v>
      </c>
      <c r="D46" s="43">
        <v>68.540999999999997</v>
      </c>
      <c r="E46" s="43">
        <v>64.606999999999999</v>
      </c>
      <c r="F46" s="43">
        <v>61.783000000000001</v>
      </c>
      <c r="G46" s="43">
        <v>66.168999999999997</v>
      </c>
      <c r="H46" s="43">
        <v>67.575999999999993</v>
      </c>
      <c r="I46" s="43">
        <v>70.831000000000003</v>
      </c>
      <c r="J46" s="43">
        <v>72.881</v>
      </c>
      <c r="K46" s="43">
        <v>75.355999999999995</v>
      </c>
      <c r="L46" s="43">
        <v>71.796999999999997</v>
      </c>
      <c r="M46" s="43">
        <v>67.305000000000007</v>
      </c>
      <c r="N46" s="43">
        <v>64.864000000000004</v>
      </c>
      <c r="O46" s="43">
        <v>69.338999999999999</v>
      </c>
      <c r="P46" s="43">
        <v>65.051000000000002</v>
      </c>
      <c r="Q46" s="43">
        <v>63.119</v>
      </c>
      <c r="S46" s="4">
        <f t="shared" si="25"/>
        <v>66.404726339122305</v>
      </c>
      <c r="T46" s="4">
        <f t="shared" si="25"/>
        <v>71.788430342764357</v>
      </c>
      <c r="U46" s="4">
        <f t="shared" si="25"/>
        <v>69.421344147709547</v>
      </c>
      <c r="V46" s="4">
        <f t="shared" si="25"/>
        <v>66.721795499748097</v>
      </c>
      <c r="W46" s="4" t="e">
        <f t="shared" si="25"/>
        <v>#N/A</v>
      </c>
      <c r="X46" s="4" t="e">
        <f t="shared" si="25"/>
        <v>#N/A</v>
      </c>
      <c r="Y46" s="4" t="e">
        <f t="shared" si="25"/>
        <v>#N/A</v>
      </c>
      <c r="Z46" s="4" t="e">
        <f t="shared" si="25"/>
        <v>#N/A</v>
      </c>
      <c r="AA46" s="4" t="e">
        <f t="shared" si="25"/>
        <v>#N/A</v>
      </c>
      <c r="AB46" s="4" t="e">
        <f t="shared" si="25"/>
        <v>#N/A</v>
      </c>
      <c r="AC46" s="4" t="e">
        <f t="shared" si="25"/>
        <v>#N/A</v>
      </c>
      <c r="AD46" s="4" t="e">
        <f t="shared" si="25"/>
        <v>#N/A</v>
      </c>
      <c r="AE46" s="4">
        <f t="shared" si="25"/>
        <v>71.627612283473923</v>
      </c>
      <c r="AF46" s="4" t="e">
        <f t="shared" si="12"/>
        <v>#N/A</v>
      </c>
      <c r="AG46" s="4" t="e">
        <f t="shared" si="22"/>
        <v>#N/A</v>
      </c>
      <c r="AI46" s="4">
        <f t="shared" si="26"/>
        <v>-2.3227263391223119</v>
      </c>
      <c r="AJ46" s="4">
        <f t="shared" si="26"/>
        <v>-3.2474303427643605</v>
      </c>
      <c r="AK46" s="4">
        <f t="shared" si="26"/>
        <v>-4.8143441477095479</v>
      </c>
      <c r="AL46" s="4">
        <f t="shared" si="26"/>
        <v>-4.9387954997480961</v>
      </c>
      <c r="AM46" s="4">
        <f t="shared" si="26"/>
        <v>0</v>
      </c>
      <c r="AN46" s="4">
        <f t="shared" si="26"/>
        <v>0</v>
      </c>
      <c r="AO46" s="4">
        <f t="shared" si="26"/>
        <v>0</v>
      </c>
      <c r="AP46" s="4">
        <f t="shared" si="26"/>
        <v>0</v>
      </c>
      <c r="AQ46" s="4">
        <f t="shared" si="26"/>
        <v>0</v>
      </c>
      <c r="AR46" s="4">
        <f t="shared" si="26"/>
        <v>0</v>
      </c>
      <c r="AS46" s="4">
        <f t="shared" si="26"/>
        <v>0</v>
      </c>
      <c r="AT46" s="4">
        <f t="shared" si="26"/>
        <v>0</v>
      </c>
      <c r="AU46" s="4">
        <f t="shared" si="26"/>
        <v>-2.288612283473924</v>
      </c>
      <c r="AV46" s="4">
        <f t="shared" si="26"/>
        <v>0</v>
      </c>
      <c r="AW46" s="4">
        <f t="shared" si="26"/>
        <v>0</v>
      </c>
      <c r="AY46" s="2">
        <f t="shared" si="31"/>
        <v>66.373455497715909</v>
      </c>
      <c r="AZ46" s="2">
        <f t="shared" si="27"/>
        <v>71.756886886491543</v>
      </c>
      <c r="BA46" s="2">
        <f t="shared" si="27"/>
        <v>69.383503888419767</v>
      </c>
      <c r="BB46" s="2">
        <f t="shared" si="27"/>
        <v>66.700951034446234</v>
      </c>
      <c r="BC46" s="2" t="e">
        <f t="shared" si="27"/>
        <v>#N/A</v>
      </c>
      <c r="BD46" s="2" t="e">
        <f t="shared" si="27"/>
        <v>#N/A</v>
      </c>
      <c r="BE46" s="2" t="e">
        <f t="shared" si="27"/>
        <v>#N/A</v>
      </c>
      <c r="BF46" s="2" t="e">
        <f t="shared" si="27"/>
        <v>#N/A</v>
      </c>
      <c r="BG46" s="2" t="e">
        <f t="shared" si="27"/>
        <v>#N/A</v>
      </c>
      <c r="BH46" s="2" t="e">
        <f t="shared" si="27"/>
        <v>#N/A</v>
      </c>
      <c r="BI46" s="2" t="e">
        <f t="shared" si="27"/>
        <v>#N/A</v>
      </c>
      <c r="BJ46" s="2" t="e">
        <f t="shared" si="27"/>
        <v>#N/A</v>
      </c>
      <c r="BK46" s="2">
        <f t="shared" si="27"/>
        <v>71.614819232996624</v>
      </c>
      <c r="BL46" s="2" t="e">
        <f t="shared" si="27"/>
        <v>#N/A</v>
      </c>
      <c r="BM46" s="2" t="e">
        <f t="shared" si="27"/>
        <v>#N/A</v>
      </c>
      <c r="BO46" s="2">
        <f t="shared" si="15"/>
        <v>64.081999999999994</v>
      </c>
      <c r="BP46" s="2">
        <f t="shared" si="15"/>
        <v>68.540999999999997</v>
      </c>
      <c r="BQ46" s="2">
        <f t="shared" si="15"/>
        <v>64.606999999999999</v>
      </c>
      <c r="BR46" s="2">
        <f t="shared" si="15"/>
        <v>61.783000000000001</v>
      </c>
      <c r="BS46" s="2" t="str">
        <f t="shared" si="15"/>
        <v/>
      </c>
      <c r="BT46" s="2" t="str">
        <f t="shared" si="15"/>
        <v/>
      </c>
      <c r="BU46" s="2" t="str">
        <f t="shared" si="15"/>
        <v/>
      </c>
      <c r="BV46" s="2" t="str">
        <f t="shared" si="15"/>
        <v/>
      </c>
      <c r="BW46" s="2" t="str">
        <f t="shared" ref="BW46:CA96" si="32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$CB$22,
                 $B46 &lt; K$9,
                 $B46 &gt; K$230), K46, "")</f>
        <v/>
      </c>
      <c r="BX46" s="2" t="str">
        <f t="shared" si="32"/>
        <v/>
      </c>
      <c r="BY46" s="2" t="str">
        <f t="shared" si="32"/>
        <v/>
      </c>
      <c r="BZ46" s="2" t="str">
        <f t="shared" si="32"/>
        <v/>
      </c>
      <c r="CA46" s="2">
        <f t="shared" si="32"/>
        <v>69.338999999999999</v>
      </c>
      <c r="CB46" s="2" t="str">
        <f t="shared" si="16"/>
        <v/>
      </c>
      <c r="CC46" s="2" t="str">
        <f t="shared" si="23"/>
        <v/>
      </c>
      <c r="CE46" s="2" t="str">
        <f t="shared" si="17"/>
        <v/>
      </c>
      <c r="CF46" s="2" t="str">
        <f t="shared" si="17"/>
        <v/>
      </c>
      <c r="CG46" s="2" t="str">
        <f t="shared" si="17"/>
        <v/>
      </c>
      <c r="CH46" s="2" t="str">
        <f t="shared" si="17"/>
        <v/>
      </c>
      <c r="CI46" s="2" t="str">
        <f t="shared" si="17"/>
        <v/>
      </c>
      <c r="CJ46" s="2" t="str">
        <f t="shared" si="17"/>
        <v/>
      </c>
      <c r="CK46" s="2" t="str">
        <f t="shared" si="17"/>
        <v/>
      </c>
      <c r="CL46" s="2" t="str">
        <f t="shared" si="17"/>
        <v/>
      </c>
      <c r="CM46" s="2" t="str">
        <f t="shared" ref="CM46:CQ96" si="33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$CR$22,
                 $B46 &gt; K$8,
                 $B46 &lt; K$232), K46, "")</f>
        <v/>
      </c>
      <c r="CN46" s="2" t="str">
        <f t="shared" si="33"/>
        <v/>
      </c>
      <c r="CO46" s="2" t="str">
        <f t="shared" si="33"/>
        <v/>
      </c>
      <c r="CP46" s="2" t="str">
        <f t="shared" si="33"/>
        <v/>
      </c>
      <c r="CQ46" s="2" t="str">
        <f t="shared" si="33"/>
        <v/>
      </c>
      <c r="CR46" s="2" t="str">
        <f t="shared" si="18"/>
        <v/>
      </c>
      <c r="CS46" s="2" t="str">
        <f t="shared" si="24"/>
        <v/>
      </c>
      <c r="CU46" s="2">
        <f t="shared" si="28"/>
        <v>66.380411838476931</v>
      </c>
      <c r="CV46" s="2">
        <f t="shared" si="28"/>
        <v>71.763215765374852</v>
      </c>
      <c r="CW46" s="2">
        <f t="shared" si="28"/>
        <v>69.395689709854011</v>
      </c>
      <c r="CX46" s="2">
        <f t="shared" si="28"/>
        <v>66.710816683198928</v>
      </c>
      <c r="CY46" s="2">
        <f t="shared" si="28"/>
        <v>71.374518370331856</v>
      </c>
      <c r="CZ46" s="2">
        <f t="shared" si="28"/>
        <v>72.536406630840702</v>
      </c>
      <c r="DA46" s="2">
        <f t="shared" si="28"/>
        <v>75.93280849056606</v>
      </c>
      <c r="DB46" s="2">
        <f t="shared" si="28"/>
        <v>77.840508829154416</v>
      </c>
      <c r="DC46" s="2">
        <f t="shared" si="28"/>
        <v>80.483979876722273</v>
      </c>
      <c r="DD46" s="2">
        <f t="shared" si="28"/>
        <v>78.138897662793298</v>
      </c>
      <c r="DE46" s="2">
        <f t="shared" si="28"/>
        <v>76.974646620415115</v>
      </c>
      <c r="DF46" s="2">
        <f t="shared" si="28"/>
        <v>71.510698622376438</v>
      </c>
      <c r="DG46" s="2">
        <f t="shared" si="28"/>
        <v>71.619975687632234</v>
      </c>
      <c r="DH46" s="2">
        <f t="shared" si="28"/>
        <v>69.283165966294106</v>
      </c>
      <c r="DI46" s="2">
        <f t="shared" si="28"/>
        <v>65.279251222358369</v>
      </c>
      <c r="DK46" s="2">
        <f t="shared" si="29"/>
        <v>59.874493930863501</v>
      </c>
      <c r="DL46" s="2">
        <f t="shared" si="29"/>
        <v>65.867291441226229</v>
      </c>
      <c r="DM46" s="2">
        <f t="shared" si="29"/>
        <v>58.676283386320939</v>
      </c>
      <c r="DN46" s="2">
        <f t="shared" si="29"/>
        <v>58.34241033737743</v>
      </c>
      <c r="DO46" s="2">
        <f t="shared" si="29"/>
        <v>61.515318736916562</v>
      </c>
      <c r="DP46" s="2">
        <f t="shared" si="29"/>
        <v>64.995787375351085</v>
      </c>
      <c r="DQ46" s="2">
        <f t="shared" si="29"/>
        <v>68.490937783496875</v>
      </c>
      <c r="DR46" s="2">
        <f t="shared" si="29"/>
        <v>69.870401927871029</v>
      </c>
      <c r="DS46" s="2">
        <f t="shared" si="29"/>
        <v>70.924478435161461</v>
      </c>
      <c r="DT46" s="2">
        <f t="shared" si="29"/>
        <v>70.553571093014241</v>
      </c>
      <c r="DU46" s="2">
        <f t="shared" si="29"/>
        <v>67.200692289763865</v>
      </c>
      <c r="DV46" s="2">
        <f t="shared" si="29"/>
        <v>64.591768033976322</v>
      </c>
      <c r="DW46" s="2">
        <f t="shared" si="29"/>
        <v>66.674145837924826</v>
      </c>
      <c r="DX46" s="2">
        <f t="shared" si="29"/>
        <v>69.422740910471532</v>
      </c>
      <c r="DY46" s="2">
        <f t="shared" si="29"/>
        <v>68.282364859318122</v>
      </c>
      <c r="EA46" s="2">
        <f t="shared" si="30"/>
        <v>1.0692327907910609E-3</v>
      </c>
      <c r="EB46" s="2">
        <f t="shared" si="30"/>
        <v>1.0734328555373363E-3</v>
      </c>
      <c r="EC46" s="2">
        <f t="shared" si="30"/>
        <v>1.1368000303800243E-3</v>
      </c>
      <c r="ED46" s="2">
        <f t="shared" si="30"/>
        <v>1.1789160737418921E-3</v>
      </c>
      <c r="EE46" s="2">
        <f t="shared" si="30"/>
        <v>1.2486527970539257E-3</v>
      </c>
      <c r="EF46" s="2">
        <f t="shared" si="30"/>
        <v>1.1372059497838868E-3</v>
      </c>
      <c r="EG46" s="2">
        <f t="shared" si="30"/>
        <v>1.299057819838513E-3</v>
      </c>
      <c r="EH46" s="2">
        <f t="shared" si="30"/>
        <v>1.3360873421212902E-3</v>
      </c>
      <c r="EI46" s="2">
        <f t="shared" si="30"/>
        <v>1.3774223764419708E-3</v>
      </c>
      <c r="EJ46" s="2">
        <f t="shared" si="30"/>
        <v>1.3056863860843155E-3</v>
      </c>
      <c r="EK46" s="2">
        <f t="shared" si="30"/>
        <v>1.0733385090775634E-3</v>
      </c>
      <c r="EL46" s="2">
        <f t="shared" si="30"/>
        <v>7.9681922992230433E-4</v>
      </c>
      <c r="EM46" s="2">
        <f t="shared" si="30"/>
        <v>1.0425863388568383E-3</v>
      </c>
      <c r="EN46" s="2">
        <f t="shared" si="30"/>
        <v>9.6301582622908527E-4</v>
      </c>
      <c r="EO46" s="2">
        <f t="shared" si="30"/>
        <v>9.9230493120153066E-4</v>
      </c>
    </row>
    <row r="47" spans="2:145" x14ac:dyDescent="0.25">
      <c r="B47" s="2">
        <v>20</v>
      </c>
      <c r="C47" s="43">
        <v>64.656000000000006</v>
      </c>
      <c r="D47" s="43">
        <v>66.721000000000004</v>
      </c>
      <c r="E47" s="43">
        <v>65.557000000000002</v>
      </c>
      <c r="F47" s="43">
        <v>62.982999999999997</v>
      </c>
      <c r="G47" s="43">
        <v>66.677999999999997</v>
      </c>
      <c r="H47" s="43">
        <v>68.542000000000002</v>
      </c>
      <c r="I47" s="43">
        <v>70.016999999999996</v>
      </c>
      <c r="J47" s="43">
        <v>71.525000000000006</v>
      </c>
      <c r="K47" s="43">
        <v>74.034000000000006</v>
      </c>
      <c r="L47" s="43">
        <v>72.236999999999995</v>
      </c>
      <c r="M47" s="43">
        <v>67.084999999999994</v>
      </c>
      <c r="N47" s="43">
        <v>64.728999999999999</v>
      </c>
      <c r="O47" s="43">
        <v>68.593000000000004</v>
      </c>
      <c r="P47" s="43">
        <v>66.965999999999994</v>
      </c>
      <c r="Q47" s="43">
        <v>62.576000000000001</v>
      </c>
      <c r="S47" s="4">
        <f t="shared" si="25"/>
        <v>66.192959481064761</v>
      </c>
      <c r="T47" s="4">
        <f t="shared" si="25"/>
        <v>71.541584962455687</v>
      </c>
      <c r="U47" s="4">
        <f t="shared" si="25"/>
        <v>69.158066914661333</v>
      </c>
      <c r="V47" s="4">
        <f t="shared" si="25"/>
        <v>66.460430511163935</v>
      </c>
      <c r="W47" s="4">
        <f t="shared" si="25"/>
        <v>71.085571465919173</v>
      </c>
      <c r="X47" s="4" t="e">
        <f t="shared" si="25"/>
        <v>#N/A</v>
      </c>
      <c r="Y47" s="4">
        <f t="shared" si="25"/>
        <v>75.644315558768454</v>
      </c>
      <c r="Z47" s="4" t="e">
        <f t="shared" si="25"/>
        <v>#N/A</v>
      </c>
      <c r="AA47" s="4" t="e">
        <f t="shared" si="25"/>
        <v>#N/A</v>
      </c>
      <c r="AB47" s="4" t="e">
        <f t="shared" si="25"/>
        <v>#N/A</v>
      </c>
      <c r="AC47" s="4" t="e">
        <f t="shared" si="25"/>
        <v>#N/A</v>
      </c>
      <c r="AD47" s="4" t="e">
        <f t="shared" si="25"/>
        <v>#N/A</v>
      </c>
      <c r="AE47" s="4">
        <f t="shared" si="25"/>
        <v>71.385700647643475</v>
      </c>
      <c r="AF47" s="4" t="e">
        <f t="shared" si="12"/>
        <v>#N/A</v>
      </c>
      <c r="AG47" s="4" t="e">
        <f t="shared" si="22"/>
        <v>#N/A</v>
      </c>
      <c r="AI47" s="4">
        <f t="shared" si="26"/>
        <v>-1.5369594810647556</v>
      </c>
      <c r="AJ47" s="4">
        <f t="shared" si="26"/>
        <v>-4.8205849624556834</v>
      </c>
      <c r="AK47" s="4">
        <f t="shared" si="26"/>
        <v>-3.601066914661331</v>
      </c>
      <c r="AL47" s="4">
        <f t="shared" si="26"/>
        <v>-3.4774305111639379</v>
      </c>
      <c r="AM47" s="4">
        <f t="shared" si="26"/>
        <v>-4.407571465919176</v>
      </c>
      <c r="AN47" s="4">
        <f t="shared" si="26"/>
        <v>0</v>
      </c>
      <c r="AO47" s="4">
        <f t="shared" si="26"/>
        <v>-5.6273155587684585</v>
      </c>
      <c r="AP47" s="4">
        <f t="shared" si="26"/>
        <v>0</v>
      </c>
      <c r="AQ47" s="4">
        <f t="shared" si="26"/>
        <v>0</v>
      </c>
      <c r="AR47" s="4">
        <f t="shared" si="26"/>
        <v>0</v>
      </c>
      <c r="AS47" s="4">
        <f t="shared" si="26"/>
        <v>0</v>
      </c>
      <c r="AT47" s="4">
        <f t="shared" si="26"/>
        <v>0</v>
      </c>
      <c r="AU47" s="4">
        <f t="shared" si="26"/>
        <v>-2.7927006476434713</v>
      </c>
      <c r="AV47" s="4">
        <f t="shared" si="26"/>
        <v>0</v>
      </c>
      <c r="AW47" s="4">
        <f t="shared" si="26"/>
        <v>0</v>
      </c>
      <c r="AY47" s="2">
        <f t="shared" si="31"/>
        <v>66.141985442137056</v>
      </c>
      <c r="AZ47" s="2">
        <f t="shared" si="27"/>
        <v>71.49028634079005</v>
      </c>
      <c r="BA47" s="2">
        <f t="shared" si="27"/>
        <v>69.096927831112339</v>
      </c>
      <c r="BB47" s="2">
        <f t="shared" si="27"/>
        <v>66.425461874539195</v>
      </c>
      <c r="BC47" s="2">
        <f t="shared" si="27"/>
        <v>71.070661366570718</v>
      </c>
      <c r="BD47" s="2" t="e">
        <f t="shared" si="27"/>
        <v>#N/A</v>
      </c>
      <c r="BE47" s="2">
        <f t="shared" si="27"/>
        <v>75.632419121667695</v>
      </c>
      <c r="BF47" s="2" t="e">
        <f t="shared" si="27"/>
        <v>#N/A</v>
      </c>
      <c r="BG47" s="2" t="e">
        <f t="shared" si="27"/>
        <v>#N/A</v>
      </c>
      <c r="BH47" s="2" t="e">
        <f t="shared" si="27"/>
        <v>#N/A</v>
      </c>
      <c r="BI47" s="2" t="e">
        <f t="shared" si="27"/>
        <v>#N/A</v>
      </c>
      <c r="BJ47" s="2" t="e">
        <f t="shared" si="27"/>
        <v>#N/A</v>
      </c>
      <c r="BK47" s="2">
        <f t="shared" si="27"/>
        <v>71.363833014595798</v>
      </c>
      <c r="BL47" s="2" t="e">
        <f t="shared" si="27"/>
        <v>#N/A</v>
      </c>
      <c r="BM47" s="2" t="e">
        <f t="shared" si="27"/>
        <v>#N/A</v>
      </c>
      <c r="BO47" s="2">
        <f t="shared" ref="BO47:BV78" si="34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$CB$22,
                 $B47 &lt; C$9,
                 $B47 &gt; C$230), C47, "")</f>
        <v>64.656000000000006</v>
      </c>
      <c r="BP47" s="2">
        <f t="shared" si="34"/>
        <v>66.721000000000004</v>
      </c>
      <c r="BQ47" s="2">
        <f t="shared" si="34"/>
        <v>65.557000000000002</v>
      </c>
      <c r="BR47" s="2">
        <f t="shared" si="34"/>
        <v>62.982999999999997</v>
      </c>
      <c r="BS47" s="2">
        <f t="shared" si="34"/>
        <v>66.677999999999997</v>
      </c>
      <c r="BT47" s="2" t="str">
        <f t="shared" si="34"/>
        <v/>
      </c>
      <c r="BU47" s="2">
        <f t="shared" si="34"/>
        <v>70.016999999999996</v>
      </c>
      <c r="BV47" s="2" t="str">
        <f t="shared" si="34"/>
        <v/>
      </c>
      <c r="BW47" s="2" t="str">
        <f t="shared" si="32"/>
        <v/>
      </c>
      <c r="BX47" s="2" t="str">
        <f t="shared" si="32"/>
        <v/>
      </c>
      <c r="BY47" s="2" t="str">
        <f t="shared" si="32"/>
        <v/>
      </c>
      <c r="BZ47" s="2" t="str">
        <f t="shared" si="32"/>
        <v/>
      </c>
      <c r="CA47" s="2">
        <f t="shared" si="32"/>
        <v>68.593000000000004</v>
      </c>
      <c r="CB47" s="2" t="str">
        <f t="shared" si="16"/>
        <v/>
      </c>
      <c r="CC47" s="2" t="str">
        <f t="shared" si="23"/>
        <v/>
      </c>
      <c r="CE47" s="2" t="str">
        <f t="shared" ref="CE47:CL78" si="35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$CR$22,
                 $B47 &gt; C$8,
                 $B47 &lt; C$232), C47, "")</f>
        <v/>
      </c>
      <c r="CF47" s="2" t="str">
        <f t="shared" si="35"/>
        <v/>
      </c>
      <c r="CG47" s="2" t="str">
        <f t="shared" si="35"/>
        <v/>
      </c>
      <c r="CH47" s="2" t="str">
        <f t="shared" si="35"/>
        <v/>
      </c>
      <c r="CI47" s="2" t="str">
        <f t="shared" si="35"/>
        <v/>
      </c>
      <c r="CJ47" s="2" t="str">
        <f t="shared" si="35"/>
        <v/>
      </c>
      <c r="CK47" s="2" t="str">
        <f t="shared" si="35"/>
        <v/>
      </c>
      <c r="CL47" s="2" t="str">
        <f t="shared" si="35"/>
        <v/>
      </c>
      <c r="CM47" s="2" t="str">
        <f t="shared" si="33"/>
        <v/>
      </c>
      <c r="CN47" s="2" t="str">
        <f t="shared" si="33"/>
        <v/>
      </c>
      <c r="CO47" s="2" t="str">
        <f t="shared" si="33"/>
        <v/>
      </c>
      <c r="CP47" s="2" t="str">
        <f t="shared" si="33"/>
        <v/>
      </c>
      <c r="CQ47" s="2" t="str">
        <f t="shared" si="33"/>
        <v/>
      </c>
      <c r="CR47" s="2" t="str">
        <f t="shared" si="18"/>
        <v/>
      </c>
      <c r="CS47" s="2" t="str">
        <f t="shared" si="24"/>
        <v/>
      </c>
      <c r="CU47" s="2">
        <f t="shared" si="28"/>
        <v>66.149511409490771</v>
      </c>
      <c r="CV47" s="2">
        <f t="shared" si="28"/>
        <v>71.497137091518823</v>
      </c>
      <c r="CW47" s="2">
        <f t="shared" si="28"/>
        <v>69.110110012812626</v>
      </c>
      <c r="CX47" s="2">
        <f t="shared" si="28"/>
        <v>66.436128535977886</v>
      </c>
      <c r="CY47" s="2">
        <f t="shared" si="28"/>
        <v>71.083971699965531</v>
      </c>
      <c r="CZ47" s="2">
        <f t="shared" si="28"/>
        <v>72.269230567446954</v>
      </c>
      <c r="DA47" s="2">
        <f t="shared" si="28"/>
        <v>75.642874056603787</v>
      </c>
      <c r="DB47" s="2">
        <f t="shared" si="28"/>
        <v>77.52790851655962</v>
      </c>
      <c r="DC47" s="2">
        <f t="shared" si="28"/>
        <v>80.147011421319803</v>
      </c>
      <c r="DD47" s="2">
        <f t="shared" si="28"/>
        <v>77.826673753907428</v>
      </c>
      <c r="DE47" s="2">
        <f t="shared" si="28"/>
        <v>76.641539954919381</v>
      </c>
      <c r="DF47" s="2">
        <f t="shared" si="28"/>
        <v>71.235100071076161</v>
      </c>
      <c r="DG47" s="2">
        <f t="shared" si="28"/>
        <v>71.369416145962134</v>
      </c>
      <c r="DH47" s="2">
        <f t="shared" si="28"/>
        <v>69.107762122678864</v>
      </c>
      <c r="DI47" s="2">
        <f t="shared" si="28"/>
        <v>65.155480599801621</v>
      </c>
      <c r="DK47" s="2">
        <f t="shared" si="29"/>
        <v>59.729513900905211</v>
      </c>
      <c r="DL47" s="2">
        <f t="shared" si="29"/>
        <v>65.675994253689922</v>
      </c>
      <c r="DM47" s="2">
        <f t="shared" si="29"/>
        <v>58.533393934639442</v>
      </c>
      <c r="DN47" s="2">
        <f t="shared" si="29"/>
        <v>58.18344834872623</v>
      </c>
      <c r="DO47" s="2">
        <f t="shared" si="29"/>
        <v>61.36098806617531</v>
      </c>
      <c r="DP47" s="2">
        <f t="shared" si="29"/>
        <v>64.83113264250909</v>
      </c>
      <c r="DQ47" s="2">
        <f t="shared" si="29"/>
        <v>68.302008337354579</v>
      </c>
      <c r="DR47" s="2">
        <f t="shared" si="29"/>
        <v>69.666828020608264</v>
      </c>
      <c r="DS47" s="2">
        <f t="shared" si="29"/>
        <v>70.720609346063597</v>
      </c>
      <c r="DT47" s="2">
        <f t="shared" si="29"/>
        <v>70.347384449614978</v>
      </c>
      <c r="DU47" s="2">
        <f t="shared" si="29"/>
        <v>66.994903917027187</v>
      </c>
      <c r="DV47" s="2">
        <f t="shared" si="29"/>
        <v>64.400005758398848</v>
      </c>
      <c r="DW47" s="2">
        <f t="shared" si="29"/>
        <v>66.485035534347816</v>
      </c>
      <c r="DX47" s="2">
        <f t="shared" si="29"/>
        <v>69.23978198399216</v>
      </c>
      <c r="DY47" s="2">
        <f t="shared" si="29"/>
        <v>68.108753942403197</v>
      </c>
      <c r="EA47" s="2">
        <f t="shared" si="30"/>
        <v>1.1722695131345141E-3</v>
      </c>
      <c r="EB47" s="2">
        <f t="shared" si="30"/>
        <v>1.1768738406930349E-3</v>
      </c>
      <c r="EC47" s="2">
        <f t="shared" si="30"/>
        <v>1.2463397526090401E-3</v>
      </c>
      <c r="ED47" s="2">
        <f t="shared" si="30"/>
        <v>1.2925087603869747E-3</v>
      </c>
      <c r="EE47" s="2">
        <f t="shared" si="30"/>
        <v>1.368955651488995E-3</v>
      </c>
      <c r="EF47" s="2">
        <f t="shared" si="30"/>
        <v>1.2467847367534526E-3</v>
      </c>
      <c r="EG47" s="2">
        <f t="shared" si="30"/>
        <v>1.4242100776577162E-3</v>
      </c>
      <c r="EH47" s="2">
        <f t="shared" si="30"/>
        <v>1.4648018209952192E-3</v>
      </c>
      <c r="EI47" s="2">
        <f t="shared" si="30"/>
        <v>1.5101129218904519E-3</v>
      </c>
      <c r="EJ47" s="2">
        <f t="shared" si="30"/>
        <v>1.4314763298865956E-3</v>
      </c>
      <c r="EK47" s="2">
        <f t="shared" si="30"/>
        <v>1.1767704132796576E-3</v>
      </c>
      <c r="EL47" s="2">
        <f t="shared" si="30"/>
        <v>8.7362775114826618E-4</v>
      </c>
      <c r="EM47" s="2">
        <f t="shared" si="30"/>
        <v>1.1430582115292127E-3</v>
      </c>
      <c r="EN47" s="2">
        <f t="shared" si="30"/>
        <v>1.0558277590124827E-3</v>
      </c>
      <c r="EO47" s="2">
        <f t="shared" si="30"/>
        <v>1.0879365665214088E-3</v>
      </c>
    </row>
    <row r="48" spans="2:145" x14ac:dyDescent="0.25">
      <c r="B48" s="2">
        <v>21</v>
      </c>
      <c r="C48" s="43">
        <v>63.59</v>
      </c>
      <c r="D48" s="43">
        <v>68.426000000000002</v>
      </c>
      <c r="E48" s="43">
        <v>66.721000000000004</v>
      </c>
      <c r="F48" s="43">
        <v>61.832999999999998</v>
      </c>
      <c r="G48" s="43">
        <v>67.034000000000006</v>
      </c>
      <c r="H48" s="43">
        <v>68.102000000000004</v>
      </c>
      <c r="I48" s="43">
        <v>72.168999999999997</v>
      </c>
      <c r="J48" s="43">
        <v>72.355999999999995</v>
      </c>
      <c r="K48" s="43">
        <v>74.881</v>
      </c>
      <c r="L48" s="43">
        <v>72.203000000000003</v>
      </c>
      <c r="M48" s="43">
        <v>67.051000000000002</v>
      </c>
      <c r="N48" s="43">
        <v>64.677999999999997</v>
      </c>
      <c r="O48" s="43">
        <v>69.525000000000006</v>
      </c>
      <c r="P48" s="43">
        <v>65.983000000000004</v>
      </c>
      <c r="Q48" s="43">
        <v>62.643999999999998</v>
      </c>
      <c r="S48" s="4">
        <f t="shared" si="25"/>
        <v>65.992409791952269</v>
      </c>
      <c r="T48" s="4">
        <f t="shared" si="25"/>
        <v>71.305927573639096</v>
      </c>
      <c r="U48" s="4">
        <f t="shared" si="25"/>
        <v>68.907714463363973</v>
      </c>
      <c r="V48" s="4">
        <f t="shared" si="25"/>
        <v>66.207709915940029</v>
      </c>
      <c r="W48" s="4">
        <f t="shared" si="25"/>
        <v>70.805190611963965</v>
      </c>
      <c r="X48" s="4" t="e">
        <f t="shared" si="25"/>
        <v>#N/A</v>
      </c>
      <c r="Y48" s="4">
        <f t="shared" si="25"/>
        <v>75.362787308204659</v>
      </c>
      <c r="Z48" s="4">
        <f t="shared" si="25"/>
        <v>77.216820686708843</v>
      </c>
      <c r="AA48" s="4">
        <f t="shared" si="25"/>
        <v>79.80888142275559</v>
      </c>
      <c r="AB48" s="4">
        <f t="shared" si="25"/>
        <v>77.512468908097318</v>
      </c>
      <c r="AC48" s="4">
        <f t="shared" si="25"/>
        <v>76.309508246061768</v>
      </c>
      <c r="AD48" s="4" t="e">
        <f t="shared" si="25"/>
        <v>#N/A</v>
      </c>
      <c r="AE48" s="4">
        <f t="shared" si="25"/>
        <v>71.14962660989606</v>
      </c>
      <c r="AF48" s="4" t="e">
        <f t="shared" si="12"/>
        <v>#N/A</v>
      </c>
      <c r="AG48" s="4" t="e">
        <f t="shared" si="22"/>
        <v>#N/A</v>
      </c>
      <c r="AI48" s="4">
        <f t="shared" si="26"/>
        <v>-2.402409791952266</v>
      </c>
      <c r="AJ48" s="4">
        <f t="shared" si="26"/>
        <v>-2.8799275736390939</v>
      </c>
      <c r="AK48" s="4">
        <f t="shared" si="26"/>
        <v>-2.1867144633639697</v>
      </c>
      <c r="AL48" s="4">
        <f t="shared" si="26"/>
        <v>-4.3747099159400307</v>
      </c>
      <c r="AM48" s="4">
        <f t="shared" si="26"/>
        <v>-3.7711906119639593</v>
      </c>
      <c r="AN48" s="4">
        <f t="shared" si="26"/>
        <v>0</v>
      </c>
      <c r="AO48" s="4">
        <f t="shared" si="26"/>
        <v>-3.1937873082046622</v>
      </c>
      <c r="AP48" s="4">
        <f t="shared" si="26"/>
        <v>-4.8608206867088484</v>
      </c>
      <c r="AQ48" s="4">
        <f t="shared" si="26"/>
        <v>-4.9278814227555898</v>
      </c>
      <c r="AR48" s="4">
        <f t="shared" si="26"/>
        <v>-5.3094689080973154</v>
      </c>
      <c r="AS48" s="4">
        <f t="shared" si="26"/>
        <v>-9.2585082460617656</v>
      </c>
      <c r="AT48" s="4">
        <f t="shared" si="26"/>
        <v>0</v>
      </c>
      <c r="AU48" s="4">
        <f t="shared" si="26"/>
        <v>-1.6246266098960547</v>
      </c>
      <c r="AV48" s="4">
        <f t="shared" si="26"/>
        <v>0</v>
      </c>
      <c r="AW48" s="4">
        <f t="shared" si="26"/>
        <v>0</v>
      </c>
      <c r="AY48" s="2">
        <f t="shared" si="31"/>
        <v>65.910470281424949</v>
      </c>
      <c r="AZ48" s="2">
        <f t="shared" si="27"/>
        <v>71.22364405997169</v>
      </c>
      <c r="BA48" s="2">
        <f t="shared" si="27"/>
        <v>68.810273053576381</v>
      </c>
      <c r="BB48" s="2">
        <f t="shared" si="27"/>
        <v>66.149910072881553</v>
      </c>
      <c r="BC48" s="2">
        <f t="shared" si="27"/>
        <v>70.779036903856166</v>
      </c>
      <c r="BD48" s="2" t="e">
        <f t="shared" si="27"/>
        <v>#N/A</v>
      </c>
      <c r="BE48" s="2">
        <f t="shared" si="27"/>
        <v>75.341635298649166</v>
      </c>
      <c r="BF48" s="2">
        <f t="shared" si="27"/>
        <v>77.202859208899426</v>
      </c>
      <c r="BG48" s="2">
        <f t="shared" si="27"/>
        <v>79.794657302113521</v>
      </c>
      <c r="BH48" s="2">
        <f t="shared" si="27"/>
        <v>77.502878515106929</v>
      </c>
      <c r="BI48" s="2">
        <f t="shared" si="27"/>
        <v>76.296151878568523</v>
      </c>
      <c r="BJ48" s="2" t="e">
        <f t="shared" si="27"/>
        <v>#N/A</v>
      </c>
      <c r="BK48" s="2">
        <f t="shared" si="27"/>
        <v>71.112812505717116</v>
      </c>
      <c r="BL48" s="2" t="e">
        <f t="shared" si="27"/>
        <v>#N/A</v>
      </c>
      <c r="BM48" s="2" t="e">
        <f t="shared" si="27"/>
        <v>#N/A</v>
      </c>
      <c r="BO48" s="2">
        <f t="shared" si="34"/>
        <v>63.59</v>
      </c>
      <c r="BP48" s="2">
        <f t="shared" si="34"/>
        <v>68.426000000000002</v>
      </c>
      <c r="BQ48" s="2">
        <f t="shared" si="34"/>
        <v>66.721000000000004</v>
      </c>
      <c r="BR48" s="2">
        <f t="shared" si="34"/>
        <v>61.832999999999998</v>
      </c>
      <c r="BS48" s="2">
        <f t="shared" si="34"/>
        <v>67.034000000000006</v>
      </c>
      <c r="BT48" s="2" t="str">
        <f t="shared" si="34"/>
        <v/>
      </c>
      <c r="BU48" s="2">
        <f t="shared" si="34"/>
        <v>72.168999999999997</v>
      </c>
      <c r="BV48" s="2">
        <f t="shared" si="34"/>
        <v>72.355999999999995</v>
      </c>
      <c r="BW48" s="2">
        <f t="shared" si="32"/>
        <v>74.881</v>
      </c>
      <c r="BX48" s="2">
        <f t="shared" si="32"/>
        <v>72.203000000000003</v>
      </c>
      <c r="BY48" s="2">
        <f t="shared" si="32"/>
        <v>67.051000000000002</v>
      </c>
      <c r="BZ48" s="2" t="str">
        <f t="shared" si="32"/>
        <v/>
      </c>
      <c r="CA48" s="2">
        <f t="shared" si="32"/>
        <v>69.525000000000006</v>
      </c>
      <c r="CB48" s="2" t="str">
        <f t="shared" si="16"/>
        <v/>
      </c>
      <c r="CC48" s="2" t="str">
        <f t="shared" si="23"/>
        <v/>
      </c>
      <c r="CE48" s="2" t="str">
        <f t="shared" si="35"/>
        <v/>
      </c>
      <c r="CF48" s="2" t="str">
        <f t="shared" si="35"/>
        <v/>
      </c>
      <c r="CG48" s="2" t="str">
        <f t="shared" si="35"/>
        <v/>
      </c>
      <c r="CH48" s="2" t="str">
        <f t="shared" si="35"/>
        <v/>
      </c>
      <c r="CI48" s="2" t="str">
        <f t="shared" si="35"/>
        <v/>
      </c>
      <c r="CJ48" s="2" t="str">
        <f t="shared" si="35"/>
        <v/>
      </c>
      <c r="CK48" s="2" t="str">
        <f t="shared" si="35"/>
        <v/>
      </c>
      <c r="CL48" s="2" t="str">
        <f t="shared" si="35"/>
        <v/>
      </c>
      <c r="CM48" s="2" t="str">
        <f t="shared" si="33"/>
        <v/>
      </c>
      <c r="CN48" s="2" t="str">
        <f t="shared" si="33"/>
        <v/>
      </c>
      <c r="CO48" s="2" t="str">
        <f t="shared" si="33"/>
        <v/>
      </c>
      <c r="CP48" s="2" t="str">
        <f t="shared" si="33"/>
        <v/>
      </c>
      <c r="CQ48" s="2" t="str">
        <f t="shared" si="33"/>
        <v/>
      </c>
      <c r="CR48" s="2" t="str">
        <f t="shared" si="18"/>
        <v/>
      </c>
      <c r="CS48" s="2" t="str">
        <f t="shared" si="24"/>
        <v/>
      </c>
      <c r="CU48" s="2">
        <f t="shared" si="28"/>
        <v>65.918610980504624</v>
      </c>
      <c r="CV48" s="2">
        <f t="shared" si="28"/>
        <v>71.231058417662794</v>
      </c>
      <c r="CW48" s="2">
        <f t="shared" si="28"/>
        <v>68.824530315771241</v>
      </c>
      <c r="CX48" s="2">
        <f t="shared" si="28"/>
        <v>66.161440388756844</v>
      </c>
      <c r="CY48" s="2">
        <f t="shared" si="28"/>
        <v>70.793425029599206</v>
      </c>
      <c r="CZ48" s="2">
        <f t="shared" si="28"/>
        <v>72.002054504053206</v>
      </c>
      <c r="DA48" s="2">
        <f t="shared" si="28"/>
        <v>75.352939622641529</v>
      </c>
      <c r="DB48" s="2">
        <f t="shared" si="28"/>
        <v>77.21530820396481</v>
      </c>
      <c r="DC48" s="2">
        <f t="shared" si="28"/>
        <v>79.810042965917347</v>
      </c>
      <c r="DD48" s="2">
        <f t="shared" si="28"/>
        <v>77.514449845021559</v>
      </c>
      <c r="DE48" s="2">
        <f t="shared" si="28"/>
        <v>76.308433289423633</v>
      </c>
      <c r="DF48" s="2">
        <f t="shared" si="28"/>
        <v>70.959501519775898</v>
      </c>
      <c r="DG48" s="2">
        <f t="shared" si="28"/>
        <v>71.118856604292034</v>
      </c>
      <c r="DH48" s="2">
        <f t="shared" si="28"/>
        <v>68.932358279063635</v>
      </c>
      <c r="DI48" s="2">
        <f t="shared" si="28"/>
        <v>65.031709977244887</v>
      </c>
      <c r="DK48" s="2">
        <f t="shared" si="29"/>
        <v>59.58453387094692</v>
      </c>
      <c r="DL48" s="2">
        <f t="shared" si="29"/>
        <v>65.484697066153601</v>
      </c>
      <c r="DM48" s="2">
        <f t="shared" si="29"/>
        <v>58.390504482957944</v>
      </c>
      <c r="DN48" s="2">
        <f t="shared" si="29"/>
        <v>58.024486360075031</v>
      </c>
      <c r="DO48" s="2">
        <f t="shared" si="29"/>
        <v>61.206657395434057</v>
      </c>
      <c r="DP48" s="2">
        <f t="shared" si="29"/>
        <v>64.666477909667108</v>
      </c>
      <c r="DQ48" s="2">
        <f t="shared" si="29"/>
        <v>68.113078891212282</v>
      </c>
      <c r="DR48" s="2">
        <f t="shared" si="29"/>
        <v>69.463254113345513</v>
      </c>
      <c r="DS48" s="2">
        <f t="shared" si="29"/>
        <v>70.516740256965733</v>
      </c>
      <c r="DT48" s="2">
        <f t="shared" si="29"/>
        <v>70.141197806215729</v>
      </c>
      <c r="DU48" s="2">
        <f t="shared" si="29"/>
        <v>66.78911554429051</v>
      </c>
      <c r="DV48" s="2">
        <f t="shared" si="29"/>
        <v>64.208243482821359</v>
      </c>
      <c r="DW48" s="2">
        <f t="shared" si="29"/>
        <v>66.295925230770806</v>
      </c>
      <c r="DX48" s="2">
        <f t="shared" si="29"/>
        <v>69.056823057512787</v>
      </c>
      <c r="DY48" s="2">
        <f t="shared" si="29"/>
        <v>67.935143025488259</v>
      </c>
      <c r="EA48" s="2">
        <f t="shared" si="30"/>
        <v>1.2852226044734549E-3</v>
      </c>
      <c r="EB48" s="2">
        <f t="shared" si="30"/>
        <v>1.2902700052359298E-3</v>
      </c>
      <c r="EC48" s="2">
        <f t="shared" si="30"/>
        <v>1.3664200590736834E-3</v>
      </c>
      <c r="ED48" s="2">
        <f t="shared" si="30"/>
        <v>1.417030971865502E-3</v>
      </c>
      <c r="EE48" s="2">
        <f t="shared" si="30"/>
        <v>1.5008318019271707E-3</v>
      </c>
      <c r="EF48" s="2">
        <f t="shared" si="30"/>
        <v>1.366907857147485E-3</v>
      </c>
      <c r="EG48" s="2">
        <f t="shared" si="30"/>
        <v>1.5614007522664198E-3</v>
      </c>
      <c r="EH48" s="2">
        <f t="shared" si="30"/>
        <v>1.6058963108171352E-3</v>
      </c>
      <c r="EI48" s="2">
        <f t="shared" si="30"/>
        <v>1.6555646884293519E-3</v>
      </c>
      <c r="EJ48" s="2">
        <f t="shared" si="30"/>
        <v>1.5693658447775401E-3</v>
      </c>
      <c r="EK48" s="2">
        <f t="shared" si="30"/>
        <v>1.2901566250795768E-3</v>
      </c>
      <c r="EL48" s="2">
        <f t="shared" si="30"/>
        <v>9.578330487350459E-4</v>
      </c>
      <c r="EM48" s="2">
        <f t="shared" si="30"/>
        <v>1.2532002027023099E-3</v>
      </c>
      <c r="EN48" s="2">
        <f t="shared" si="30"/>
        <v>1.1575742010875082E-3</v>
      </c>
      <c r="EO48" s="2">
        <f t="shared" si="30"/>
        <v>1.1927735278947596E-3</v>
      </c>
    </row>
    <row r="49" spans="2:145" x14ac:dyDescent="0.25">
      <c r="B49" s="2">
        <v>22</v>
      </c>
      <c r="C49" s="43">
        <v>64.638999999999996</v>
      </c>
      <c r="D49" s="43">
        <v>69.23</v>
      </c>
      <c r="E49" s="43">
        <v>67.180000000000007</v>
      </c>
      <c r="F49" s="43">
        <v>62.082999999999998</v>
      </c>
      <c r="G49" s="43">
        <v>66.355999999999995</v>
      </c>
      <c r="H49" s="43">
        <v>69.135999999999996</v>
      </c>
      <c r="I49" s="43">
        <v>72.119</v>
      </c>
      <c r="J49" s="43">
        <v>73.153000000000006</v>
      </c>
      <c r="K49" s="43">
        <v>74.661000000000001</v>
      </c>
      <c r="L49" s="43">
        <v>72.322000000000003</v>
      </c>
      <c r="M49" s="43">
        <v>69.626999999999995</v>
      </c>
      <c r="N49" s="43">
        <v>64.983000000000004</v>
      </c>
      <c r="O49" s="43">
        <v>67.355999999999995</v>
      </c>
      <c r="P49" s="43">
        <v>65.254000000000005</v>
      </c>
      <c r="Q49" s="43">
        <v>62.22</v>
      </c>
      <c r="S49" s="4">
        <f t="shared" si="25"/>
        <v>65.808795669913039</v>
      </c>
      <c r="T49" s="4">
        <f t="shared" si="25"/>
        <v>71.087132784158442</v>
      </c>
      <c r="U49" s="4">
        <f t="shared" si="25"/>
        <v>68.676722809631968</v>
      </c>
      <c r="V49" s="4">
        <f t="shared" si="25"/>
        <v>65.968422439643248</v>
      </c>
      <c r="W49" s="4">
        <f t="shared" si="25"/>
        <v>70.532431605196507</v>
      </c>
      <c r="X49" s="4">
        <f t="shared" si="25"/>
        <v>71.737355766399219</v>
      </c>
      <c r="Y49" s="4">
        <f t="shared" si="25"/>
        <v>75.087745852513549</v>
      </c>
      <c r="Z49" s="4">
        <f t="shared" si="25"/>
        <v>76.914118456376286</v>
      </c>
      <c r="AA49" s="4">
        <f t="shared" si="25"/>
        <v>79.481646457965837</v>
      </c>
      <c r="AB49" s="4">
        <f t="shared" si="25"/>
        <v>77.207120443831116</v>
      </c>
      <c r="AC49" s="4">
        <f t="shared" si="25"/>
        <v>75.985257789827543</v>
      </c>
      <c r="AD49" s="4" t="e">
        <f t="shared" si="25"/>
        <v>#N/A</v>
      </c>
      <c r="AE49" s="4">
        <f t="shared" si="25"/>
        <v>70.922794642787068</v>
      </c>
      <c r="AF49" s="4" t="e">
        <f t="shared" si="12"/>
        <v>#N/A</v>
      </c>
      <c r="AG49" s="4" t="e">
        <f t="shared" si="22"/>
        <v>#N/A</v>
      </c>
      <c r="AI49" s="4">
        <f t="shared" si="26"/>
        <v>-1.169795669913043</v>
      </c>
      <c r="AJ49" s="4">
        <f t="shared" si="26"/>
        <v>-1.8571327841584377</v>
      </c>
      <c r="AK49" s="4">
        <f t="shared" si="26"/>
        <v>-1.4967228096319616</v>
      </c>
      <c r="AL49" s="4">
        <f t="shared" si="26"/>
        <v>-3.88542243964325</v>
      </c>
      <c r="AM49" s="4">
        <f t="shared" si="26"/>
        <v>-4.1764316051965125</v>
      </c>
      <c r="AN49" s="4">
        <f t="shared" si="26"/>
        <v>-2.6013557663992231</v>
      </c>
      <c r="AO49" s="4">
        <f t="shared" si="26"/>
        <v>-2.9687458525135497</v>
      </c>
      <c r="AP49" s="4">
        <f t="shared" si="26"/>
        <v>-3.7611184563762805</v>
      </c>
      <c r="AQ49" s="4">
        <f t="shared" si="26"/>
        <v>-4.8206464579658359</v>
      </c>
      <c r="AR49" s="4">
        <f t="shared" si="26"/>
        <v>-4.8851204438311129</v>
      </c>
      <c r="AS49" s="4">
        <f t="shared" si="26"/>
        <v>-6.3582577898275474</v>
      </c>
      <c r="AT49" s="4">
        <f t="shared" si="26"/>
        <v>0</v>
      </c>
      <c r="AU49" s="4">
        <f t="shared" si="26"/>
        <v>-3.5667946427870731</v>
      </c>
      <c r="AV49" s="4">
        <f t="shared" si="26"/>
        <v>0</v>
      </c>
      <c r="AW49" s="4">
        <f t="shared" si="26"/>
        <v>0</v>
      </c>
      <c r="AY49" s="2">
        <f t="shared" si="31"/>
        <v>65.678906624748819</v>
      </c>
      <c r="AZ49" s="2">
        <f t="shared" si="27"/>
        <v>70.956956858299023</v>
      </c>
      <c r="BA49" s="2">
        <f t="shared" si="27"/>
        <v>68.523533659642041</v>
      </c>
      <c r="BB49" s="2">
        <f t="shared" si="27"/>
        <v>65.87429101396468</v>
      </c>
      <c r="BC49" s="2">
        <f t="shared" si="27"/>
        <v>70.487328505699395</v>
      </c>
      <c r="BD49" s="2">
        <f t="shared" si="27"/>
        <v>71.724039077834775</v>
      </c>
      <c r="BE49" s="2">
        <f t="shared" si="27"/>
        <v>75.050785009530358</v>
      </c>
      <c r="BF49" s="2">
        <f t="shared" si="27"/>
        <v>76.889251901503911</v>
      </c>
      <c r="BG49" s="2">
        <f t="shared" si="27"/>
        <v>79.456448735213911</v>
      </c>
      <c r="BH49" s="2">
        <f t="shared" si="27"/>
        <v>77.189722584632364</v>
      </c>
      <c r="BI49" s="2">
        <f t="shared" si="27"/>
        <v>75.962042086359503</v>
      </c>
      <c r="BJ49" s="2" t="e">
        <f t="shared" si="27"/>
        <v>#N/A</v>
      </c>
      <c r="BK49" s="2">
        <f t="shared" si="27"/>
        <v>70.861755069098336</v>
      </c>
      <c r="BL49" s="2" t="e">
        <f t="shared" si="27"/>
        <v>#N/A</v>
      </c>
      <c r="BM49" s="2" t="e">
        <f t="shared" si="27"/>
        <v>#N/A</v>
      </c>
      <c r="BO49" s="2">
        <f t="shared" si="34"/>
        <v>64.638999999999996</v>
      </c>
      <c r="BP49" s="2">
        <f t="shared" si="34"/>
        <v>69.23</v>
      </c>
      <c r="BQ49" s="2">
        <f t="shared" si="34"/>
        <v>67.180000000000007</v>
      </c>
      <c r="BR49" s="2">
        <f t="shared" si="34"/>
        <v>62.082999999999998</v>
      </c>
      <c r="BS49" s="2">
        <f t="shared" si="34"/>
        <v>66.355999999999995</v>
      </c>
      <c r="BT49" s="2">
        <f t="shared" si="34"/>
        <v>69.135999999999996</v>
      </c>
      <c r="BU49" s="2">
        <f t="shared" si="34"/>
        <v>72.119</v>
      </c>
      <c r="BV49" s="2">
        <f t="shared" si="34"/>
        <v>73.153000000000006</v>
      </c>
      <c r="BW49" s="2">
        <f t="shared" si="32"/>
        <v>74.661000000000001</v>
      </c>
      <c r="BX49" s="2">
        <f t="shared" si="32"/>
        <v>72.322000000000003</v>
      </c>
      <c r="BY49" s="2">
        <f t="shared" si="32"/>
        <v>69.626999999999995</v>
      </c>
      <c r="BZ49" s="2" t="str">
        <f t="shared" si="32"/>
        <v/>
      </c>
      <c r="CA49" s="2">
        <f t="shared" si="32"/>
        <v>67.355999999999995</v>
      </c>
      <c r="CB49" s="2" t="str">
        <f t="shared" si="16"/>
        <v/>
      </c>
      <c r="CC49" s="2" t="str">
        <f t="shared" si="23"/>
        <v/>
      </c>
      <c r="CE49" s="2" t="str">
        <f t="shared" si="35"/>
        <v/>
      </c>
      <c r="CF49" s="2" t="str">
        <f t="shared" si="35"/>
        <v/>
      </c>
      <c r="CG49" s="2" t="str">
        <f t="shared" si="35"/>
        <v/>
      </c>
      <c r="CH49" s="2" t="str">
        <f t="shared" si="35"/>
        <v/>
      </c>
      <c r="CI49" s="2" t="str">
        <f t="shared" si="35"/>
        <v/>
      </c>
      <c r="CJ49" s="2" t="str">
        <f t="shared" si="35"/>
        <v/>
      </c>
      <c r="CK49" s="2" t="str">
        <f t="shared" si="35"/>
        <v/>
      </c>
      <c r="CL49" s="2" t="str">
        <f t="shared" si="35"/>
        <v/>
      </c>
      <c r="CM49" s="2" t="str">
        <f t="shared" si="33"/>
        <v/>
      </c>
      <c r="CN49" s="2" t="str">
        <f t="shared" si="33"/>
        <v/>
      </c>
      <c r="CO49" s="2" t="str">
        <f t="shared" si="33"/>
        <v/>
      </c>
      <c r="CP49" s="2" t="str">
        <f t="shared" si="33"/>
        <v/>
      </c>
      <c r="CQ49" s="2" t="str">
        <f t="shared" si="33"/>
        <v/>
      </c>
      <c r="CR49" s="2" t="str">
        <f t="shared" si="18"/>
        <v/>
      </c>
      <c r="CS49" s="2" t="str">
        <f t="shared" si="24"/>
        <v/>
      </c>
      <c r="CU49" s="2">
        <f t="shared" si="28"/>
        <v>65.687710551518464</v>
      </c>
      <c r="CV49" s="2">
        <f t="shared" si="28"/>
        <v>70.964979743806765</v>
      </c>
      <c r="CW49" s="2">
        <f t="shared" si="28"/>
        <v>68.538950618729857</v>
      </c>
      <c r="CX49" s="2">
        <f t="shared" si="28"/>
        <v>65.886752241535802</v>
      </c>
      <c r="CY49" s="2">
        <f t="shared" si="28"/>
        <v>70.502878359232881</v>
      </c>
      <c r="CZ49" s="2">
        <f t="shared" si="28"/>
        <v>71.734878440659443</v>
      </c>
      <c r="DA49" s="2">
        <f t="shared" si="28"/>
        <v>75.06300518867927</v>
      </c>
      <c r="DB49" s="2">
        <f t="shared" si="28"/>
        <v>76.902707891370014</v>
      </c>
      <c r="DC49" s="2">
        <f t="shared" si="28"/>
        <v>79.473074510514877</v>
      </c>
      <c r="DD49" s="2">
        <f t="shared" si="28"/>
        <v>77.20222593613569</v>
      </c>
      <c r="DE49" s="2">
        <f t="shared" si="28"/>
        <v>75.975326623927884</v>
      </c>
      <c r="DF49" s="2">
        <f t="shared" si="28"/>
        <v>70.683902968475621</v>
      </c>
      <c r="DG49" s="2">
        <f t="shared" si="28"/>
        <v>70.868297062621934</v>
      </c>
      <c r="DH49" s="2">
        <f t="shared" si="28"/>
        <v>68.756954435448392</v>
      </c>
      <c r="DI49" s="2">
        <f t="shared" si="28"/>
        <v>64.907939354688139</v>
      </c>
      <c r="DK49" s="2">
        <f t="shared" si="29"/>
        <v>59.43955384098863</v>
      </c>
      <c r="DL49" s="2">
        <f t="shared" si="29"/>
        <v>65.293399878617279</v>
      </c>
      <c r="DM49" s="2">
        <f t="shared" si="29"/>
        <v>58.247615031276453</v>
      </c>
      <c r="DN49" s="2">
        <f t="shared" si="29"/>
        <v>57.865524371423824</v>
      </c>
      <c r="DO49" s="2">
        <f t="shared" si="29"/>
        <v>61.052326724692804</v>
      </c>
      <c r="DP49" s="2">
        <f t="shared" si="29"/>
        <v>64.501823176825127</v>
      </c>
      <c r="DQ49" s="2">
        <f t="shared" si="29"/>
        <v>67.924149445069972</v>
      </c>
      <c r="DR49" s="2">
        <f t="shared" si="29"/>
        <v>69.259680206082763</v>
      </c>
      <c r="DS49" s="2">
        <f t="shared" si="29"/>
        <v>70.312871167867883</v>
      </c>
      <c r="DT49" s="2">
        <f t="shared" si="29"/>
        <v>69.935011162816465</v>
      </c>
      <c r="DU49" s="2">
        <f t="shared" si="29"/>
        <v>66.583327171553833</v>
      </c>
      <c r="DV49" s="2">
        <f t="shared" si="29"/>
        <v>64.016481207243885</v>
      </c>
      <c r="DW49" s="2">
        <f t="shared" si="29"/>
        <v>66.106814927193795</v>
      </c>
      <c r="DX49" s="2">
        <f t="shared" si="29"/>
        <v>68.873864131033415</v>
      </c>
      <c r="DY49" s="2">
        <f t="shared" si="29"/>
        <v>67.761532108573334</v>
      </c>
      <c r="EA49" s="2">
        <f t="shared" si="30"/>
        <v>1.4090438472530598E-3</v>
      </c>
      <c r="EB49" s="2">
        <f t="shared" si="30"/>
        <v>1.41457683721975E-3</v>
      </c>
      <c r="EC49" s="2">
        <f t="shared" si="30"/>
        <v>1.4980523136962499E-3</v>
      </c>
      <c r="ED49" s="2">
        <f t="shared" si="30"/>
        <v>1.5535311766361293E-3</v>
      </c>
      <c r="EE49" s="2">
        <f t="shared" si="30"/>
        <v>1.6453910982998912E-3</v>
      </c>
      <c r="EF49" s="2">
        <f t="shared" si="30"/>
        <v>1.4985870326301141E-3</v>
      </c>
      <c r="EG49" s="2">
        <f t="shared" si="30"/>
        <v>1.7117840152266906E-3</v>
      </c>
      <c r="EH49" s="2">
        <f t="shared" si="30"/>
        <v>1.7605575198954941E-3</v>
      </c>
      <c r="EI49" s="2">
        <f t="shared" si="30"/>
        <v>1.8150006805597186E-3</v>
      </c>
      <c r="EJ49" s="2">
        <f t="shared" si="30"/>
        <v>1.7205149281177871E-3</v>
      </c>
      <c r="EK49" s="2">
        <f t="shared" si="30"/>
        <v>1.4144525492944481E-3</v>
      </c>
      <c r="EL49" s="2">
        <f t="shared" si="30"/>
        <v>1.0501460094856081E-3</v>
      </c>
      <c r="EM49" s="2">
        <f t="shared" si="30"/>
        <v>1.3739405793255699E-3</v>
      </c>
      <c r="EN49" s="2">
        <f t="shared" si="30"/>
        <v>1.2691131365038856E-3</v>
      </c>
      <c r="EO49" s="2">
        <f t="shared" si="30"/>
        <v>1.3076996805901388E-3</v>
      </c>
    </row>
    <row r="50" spans="2:145" x14ac:dyDescent="0.25">
      <c r="B50" s="2">
        <v>23</v>
      </c>
      <c r="C50" s="43">
        <v>64.852000000000004</v>
      </c>
      <c r="D50" s="43">
        <v>69.41</v>
      </c>
      <c r="E50" s="43">
        <v>66.164000000000001</v>
      </c>
      <c r="F50" s="43">
        <v>63.95</v>
      </c>
      <c r="G50" s="43">
        <v>67.474999999999994</v>
      </c>
      <c r="H50" s="43">
        <v>67.763000000000005</v>
      </c>
      <c r="I50" s="43">
        <v>72.051000000000002</v>
      </c>
      <c r="J50" s="43">
        <v>73.153000000000006</v>
      </c>
      <c r="K50" s="43">
        <v>75.796999999999997</v>
      </c>
      <c r="L50" s="43">
        <v>73.492000000000004</v>
      </c>
      <c r="M50" s="43">
        <v>68.661000000000001</v>
      </c>
      <c r="N50" s="43">
        <v>65</v>
      </c>
      <c r="O50" s="43">
        <v>68.712000000000003</v>
      </c>
      <c r="P50" s="43">
        <v>64.441000000000003</v>
      </c>
      <c r="Q50" s="43">
        <v>60.593000000000004</v>
      </c>
      <c r="S50" s="4">
        <f t="shared" si="25"/>
        <v>65.650333148108331</v>
      </c>
      <c r="T50" s="4">
        <f t="shared" si="25"/>
        <v>70.893344388201982</v>
      </c>
      <c r="U50" s="4">
        <f t="shared" si="25"/>
        <v>68.474262777813777</v>
      </c>
      <c r="V50" s="4">
        <f t="shared" si="25"/>
        <v>65.749643483113772</v>
      </c>
      <c r="W50" s="4">
        <f t="shared" si="25"/>
        <v>70.272001581073667</v>
      </c>
      <c r="X50" s="4">
        <f t="shared" si="25"/>
        <v>71.479893625957999</v>
      </c>
      <c r="Y50" s="4">
        <f t="shared" si="25"/>
        <v>74.823336149359704</v>
      </c>
      <c r="Z50" s="4">
        <f t="shared" si="25"/>
        <v>76.619072461039664</v>
      </c>
      <c r="AA50" s="4">
        <f t="shared" si="25"/>
        <v>79.162005298995069</v>
      </c>
      <c r="AB50" s="4">
        <f t="shared" si="25"/>
        <v>76.907483549483757</v>
      </c>
      <c r="AC50" s="4">
        <f t="shared" si="25"/>
        <v>75.667551691751626</v>
      </c>
      <c r="AD50" s="4">
        <f t="shared" si="25"/>
        <v>70.411202629355387</v>
      </c>
      <c r="AE50" s="4">
        <f t="shared" si="25"/>
        <v>70.710334554053716</v>
      </c>
      <c r="AF50" s="4" t="e">
        <f t="shared" si="12"/>
        <v>#N/A</v>
      </c>
      <c r="AG50" s="4" t="e">
        <f t="shared" si="22"/>
        <v>#N/A</v>
      </c>
      <c r="AI50" s="4">
        <f t="shared" si="26"/>
        <v>-0.7983331481083269</v>
      </c>
      <c r="AJ50" s="4">
        <f t="shared" si="26"/>
        <v>-1.483344388201985</v>
      </c>
      <c r="AK50" s="4">
        <f t="shared" si="26"/>
        <v>-2.3102627778137759</v>
      </c>
      <c r="AL50" s="4">
        <f t="shared" si="26"/>
        <v>-1.7996434831137691</v>
      </c>
      <c r="AM50" s="4">
        <f t="shared" si="26"/>
        <v>-2.7970015810736726</v>
      </c>
      <c r="AN50" s="4">
        <f t="shared" si="26"/>
        <v>-3.7168936259579937</v>
      </c>
      <c r="AO50" s="4">
        <f t="shared" si="26"/>
        <v>-2.7723361493597025</v>
      </c>
      <c r="AP50" s="4">
        <f t="shared" si="26"/>
        <v>-3.4660724610396585</v>
      </c>
      <c r="AQ50" s="4">
        <f t="shared" si="26"/>
        <v>-3.3650052989950723</v>
      </c>
      <c r="AR50" s="4">
        <f t="shared" si="26"/>
        <v>-3.4154835494837528</v>
      </c>
      <c r="AS50" s="4">
        <f t="shared" si="26"/>
        <v>-7.0065516917516248</v>
      </c>
      <c r="AT50" s="4">
        <f t="shared" si="26"/>
        <v>-5.4112026293553868</v>
      </c>
      <c r="AU50" s="4">
        <f t="shared" si="26"/>
        <v>-1.998334554053713</v>
      </c>
      <c r="AV50" s="4">
        <f t="shared" si="26"/>
        <v>0</v>
      </c>
      <c r="AW50" s="4">
        <f t="shared" si="26"/>
        <v>0</v>
      </c>
      <c r="AY50" s="2">
        <f t="shared" si="31"/>
        <v>65.447290848659406</v>
      </c>
      <c r="AZ50" s="2">
        <f t="shared" si="27"/>
        <v>70.690221325519801</v>
      </c>
      <c r="BA50" s="2">
        <f t="shared" si="27"/>
        <v>68.236703351537116</v>
      </c>
      <c r="BB50" s="2">
        <f t="shared" si="27"/>
        <v>65.598599777493177</v>
      </c>
      <c r="BC50" s="2">
        <f t="shared" si="27"/>
        <v>70.195530032797691</v>
      </c>
      <c r="BD50" s="2">
        <f t="shared" si="27"/>
        <v>71.455987405800656</v>
      </c>
      <c r="BE50" s="2">
        <f t="shared" si="27"/>
        <v>74.759863355607592</v>
      </c>
      <c r="BF50" s="2">
        <f t="shared" si="27"/>
        <v>76.575566315174825</v>
      </c>
      <c r="BG50" s="2">
        <f t="shared" si="27"/>
        <v>79.118144282453997</v>
      </c>
      <c r="BH50" s="2">
        <f t="shared" si="27"/>
        <v>76.87649465712019</v>
      </c>
      <c r="BI50" s="2">
        <f t="shared" si="27"/>
        <v>75.627853173214802</v>
      </c>
      <c r="BJ50" s="2">
        <f t="shared" si="27"/>
        <v>70.400724435308945</v>
      </c>
      <c r="BK50" s="2">
        <f t="shared" si="27"/>
        <v>70.610657879162517</v>
      </c>
      <c r="BL50" s="2" t="e">
        <f t="shared" si="27"/>
        <v>#N/A</v>
      </c>
      <c r="BM50" s="2" t="e">
        <f t="shared" si="27"/>
        <v>#N/A</v>
      </c>
      <c r="BO50" s="2">
        <f t="shared" si="34"/>
        <v>64.852000000000004</v>
      </c>
      <c r="BP50" s="2">
        <f t="shared" si="34"/>
        <v>69.41</v>
      </c>
      <c r="BQ50" s="2">
        <f t="shared" si="34"/>
        <v>66.164000000000001</v>
      </c>
      <c r="BR50" s="2">
        <f t="shared" si="34"/>
        <v>63.95</v>
      </c>
      <c r="BS50" s="2">
        <f t="shared" si="34"/>
        <v>67.474999999999994</v>
      </c>
      <c r="BT50" s="2">
        <f t="shared" si="34"/>
        <v>67.763000000000005</v>
      </c>
      <c r="BU50" s="2">
        <f t="shared" si="34"/>
        <v>72.051000000000002</v>
      </c>
      <c r="BV50" s="2">
        <f t="shared" si="34"/>
        <v>73.153000000000006</v>
      </c>
      <c r="BW50" s="2">
        <f t="shared" si="32"/>
        <v>75.796999999999997</v>
      </c>
      <c r="BX50" s="2">
        <f t="shared" si="32"/>
        <v>73.492000000000004</v>
      </c>
      <c r="BY50" s="2">
        <f t="shared" si="32"/>
        <v>68.661000000000001</v>
      </c>
      <c r="BZ50" s="2">
        <f t="shared" si="32"/>
        <v>65</v>
      </c>
      <c r="CA50" s="2">
        <f t="shared" si="32"/>
        <v>68.712000000000003</v>
      </c>
      <c r="CB50" s="2" t="str">
        <f t="shared" si="16"/>
        <v/>
      </c>
      <c r="CC50" s="2" t="str">
        <f t="shared" si="23"/>
        <v/>
      </c>
      <c r="CE50" s="2" t="str">
        <f t="shared" si="35"/>
        <v/>
      </c>
      <c r="CF50" s="2" t="str">
        <f t="shared" si="35"/>
        <v/>
      </c>
      <c r="CG50" s="2" t="str">
        <f t="shared" si="35"/>
        <v/>
      </c>
      <c r="CH50" s="2" t="str">
        <f t="shared" si="35"/>
        <v/>
      </c>
      <c r="CI50" s="2" t="str">
        <f t="shared" si="35"/>
        <v/>
      </c>
      <c r="CJ50" s="2" t="str">
        <f t="shared" si="35"/>
        <v/>
      </c>
      <c r="CK50" s="2" t="str">
        <f t="shared" si="35"/>
        <v/>
      </c>
      <c r="CL50" s="2" t="str">
        <f t="shared" si="35"/>
        <v/>
      </c>
      <c r="CM50" s="2" t="str">
        <f t="shared" si="33"/>
        <v/>
      </c>
      <c r="CN50" s="2" t="str">
        <f t="shared" si="33"/>
        <v/>
      </c>
      <c r="CO50" s="2" t="str">
        <f t="shared" si="33"/>
        <v/>
      </c>
      <c r="CP50" s="2" t="str">
        <f t="shared" si="33"/>
        <v/>
      </c>
      <c r="CQ50" s="2" t="str">
        <f t="shared" si="33"/>
        <v/>
      </c>
      <c r="CR50" s="2" t="str">
        <f t="shared" si="18"/>
        <v/>
      </c>
      <c r="CS50" s="2" t="str">
        <f t="shared" si="24"/>
        <v/>
      </c>
      <c r="CU50" s="2">
        <f t="shared" si="28"/>
        <v>65.456810122532318</v>
      </c>
      <c r="CV50" s="2">
        <f t="shared" si="28"/>
        <v>70.69890106995075</v>
      </c>
      <c r="CW50" s="2">
        <f t="shared" si="28"/>
        <v>68.253370921688472</v>
      </c>
      <c r="CX50" s="2">
        <f t="shared" si="28"/>
        <v>65.612064094314761</v>
      </c>
      <c r="CY50" s="2">
        <f t="shared" si="28"/>
        <v>70.212331688866556</v>
      </c>
      <c r="CZ50" s="2">
        <f t="shared" si="28"/>
        <v>71.467702377265695</v>
      </c>
      <c r="DA50" s="2">
        <f t="shared" si="28"/>
        <v>74.773070754716997</v>
      </c>
      <c r="DB50" s="2">
        <f t="shared" si="28"/>
        <v>76.590107578775218</v>
      </c>
      <c r="DC50" s="2">
        <f t="shared" si="28"/>
        <v>79.136106055112407</v>
      </c>
      <c r="DD50" s="2">
        <f t="shared" si="28"/>
        <v>76.890002027249821</v>
      </c>
      <c r="DE50" s="2">
        <f t="shared" si="28"/>
        <v>75.64221995843215</v>
      </c>
      <c r="DF50" s="2">
        <f t="shared" si="28"/>
        <v>70.408304417175344</v>
      </c>
      <c r="DG50" s="2">
        <f t="shared" si="28"/>
        <v>70.617737520951835</v>
      </c>
      <c r="DH50" s="2">
        <f t="shared" si="28"/>
        <v>68.58155059183315</v>
      </c>
      <c r="DI50" s="2">
        <f t="shared" si="28"/>
        <v>64.784168732131405</v>
      </c>
      <c r="DK50" s="2">
        <f t="shared" si="29"/>
        <v>59.294573811030332</v>
      </c>
      <c r="DL50" s="2">
        <f t="shared" si="29"/>
        <v>65.102102691080958</v>
      </c>
      <c r="DM50" s="2">
        <f t="shared" si="29"/>
        <v>58.104725579594955</v>
      </c>
      <c r="DN50" s="2">
        <f t="shared" si="29"/>
        <v>57.706562382772624</v>
      </c>
      <c r="DO50" s="2">
        <f t="shared" si="29"/>
        <v>60.897996053951545</v>
      </c>
      <c r="DP50" s="2">
        <f t="shared" si="29"/>
        <v>64.337168443983131</v>
      </c>
      <c r="DQ50" s="2">
        <f t="shared" si="29"/>
        <v>67.735219998927676</v>
      </c>
      <c r="DR50" s="2">
        <f t="shared" si="29"/>
        <v>69.056106298819998</v>
      </c>
      <c r="DS50" s="2">
        <f t="shared" si="29"/>
        <v>70.109002078770018</v>
      </c>
      <c r="DT50" s="2">
        <f t="shared" si="29"/>
        <v>69.728824519417202</v>
      </c>
      <c r="DU50" s="2">
        <f t="shared" si="29"/>
        <v>66.37753879881717</v>
      </c>
      <c r="DV50" s="2">
        <f t="shared" si="29"/>
        <v>63.824718931666411</v>
      </c>
      <c r="DW50" s="2">
        <f t="shared" si="29"/>
        <v>65.917704623616785</v>
      </c>
      <c r="DX50" s="2">
        <f t="shared" si="29"/>
        <v>68.690905204554042</v>
      </c>
      <c r="DY50" s="2">
        <f t="shared" si="29"/>
        <v>67.58792119165841</v>
      </c>
      <c r="EA50" s="2">
        <f t="shared" si="30"/>
        <v>1.5447758559898818E-3</v>
      </c>
      <c r="EB50" s="2">
        <f t="shared" si="30"/>
        <v>1.5508410064801741E-3</v>
      </c>
      <c r="EC50" s="2">
        <f t="shared" si="30"/>
        <v>1.642344331633657E-3</v>
      </c>
      <c r="ED50" s="2">
        <f t="shared" si="30"/>
        <v>1.7031577897092321E-3</v>
      </c>
      <c r="EE50" s="2">
        <f t="shared" si="30"/>
        <v>1.8038491125317874E-3</v>
      </c>
      <c r="EF50" s="2">
        <f t="shared" si="30"/>
        <v>1.6429304698148363E-3</v>
      </c>
      <c r="EG50" s="2">
        <f t="shared" si="30"/>
        <v>1.8766239250728365E-3</v>
      </c>
      <c r="EH50" s="2">
        <f t="shared" si="30"/>
        <v>1.930085098218446E-3</v>
      </c>
      <c r="EI50" s="2">
        <f t="shared" si="30"/>
        <v>1.9897602492976352E-3</v>
      </c>
      <c r="EJ50" s="2">
        <f t="shared" si="30"/>
        <v>1.8861940113703837E-3</v>
      </c>
      <c r="EK50" s="2">
        <f t="shared" si="30"/>
        <v>1.5507047646683668E-3</v>
      </c>
      <c r="EL50" s="2">
        <f t="shared" si="30"/>
        <v>1.1513455522199308E-3</v>
      </c>
      <c r="EM50" s="2">
        <f t="shared" si="30"/>
        <v>1.506296220466323E-3</v>
      </c>
      <c r="EN50" s="2">
        <f t="shared" si="30"/>
        <v>1.3913845190653726E-3</v>
      </c>
      <c r="EO50" s="2">
        <f t="shared" si="30"/>
        <v>1.4336833069239136E-3</v>
      </c>
    </row>
    <row r="51" spans="2:145" x14ac:dyDescent="0.25">
      <c r="B51" s="2">
        <v>24</v>
      </c>
      <c r="C51" s="43">
        <v>63.082000000000001</v>
      </c>
      <c r="D51" s="43">
        <v>69.721000000000004</v>
      </c>
      <c r="E51" s="43">
        <v>67.180000000000007</v>
      </c>
      <c r="F51" s="43">
        <v>64.466999999999999</v>
      </c>
      <c r="G51" s="43">
        <v>67.983000000000004</v>
      </c>
      <c r="H51" s="43">
        <v>68.119</v>
      </c>
      <c r="I51" s="43">
        <v>72.728999999999999</v>
      </c>
      <c r="J51" s="43">
        <v>74.457999999999998</v>
      </c>
      <c r="K51" s="43">
        <v>75.983000000000004</v>
      </c>
      <c r="L51" s="43">
        <v>72.626999999999995</v>
      </c>
      <c r="M51" s="43">
        <v>69.186000000000007</v>
      </c>
      <c r="N51" s="43">
        <v>66.492000000000004</v>
      </c>
      <c r="O51" s="43">
        <v>68.965999999999994</v>
      </c>
      <c r="P51" s="43">
        <v>64.763000000000005</v>
      </c>
      <c r="Q51" s="43">
        <v>61.356000000000002</v>
      </c>
      <c r="S51" s="4">
        <f t="shared" si="25"/>
        <v>65.528612615602512</v>
      </c>
      <c r="T51" s="4">
        <f t="shared" si="25"/>
        <v>70.736040679032044</v>
      </c>
      <c r="U51" s="4">
        <f t="shared" si="25"/>
        <v>68.313168228813225</v>
      </c>
      <c r="V51" s="4">
        <f t="shared" si="25"/>
        <v>65.561629101270796</v>
      </c>
      <c r="W51" s="4">
        <f t="shared" si="25"/>
        <v>70.031106641171164</v>
      </c>
      <c r="X51" s="4">
        <f t="shared" si="25"/>
        <v>71.230010339562199</v>
      </c>
      <c r="Y51" s="4">
        <f t="shared" si="25"/>
        <v>74.57598963120698</v>
      </c>
      <c r="Z51" s="4">
        <f t="shared" si="25"/>
        <v>76.33656829203295</v>
      </c>
      <c r="AA51" s="4">
        <f t="shared" si="25"/>
        <v>78.854757116492564</v>
      </c>
      <c r="AB51" s="4">
        <f t="shared" si="25"/>
        <v>76.61738552636352</v>
      </c>
      <c r="AC51" s="4">
        <f t="shared" si="25"/>
        <v>75.360362199350206</v>
      </c>
      <c r="AD51" s="4">
        <f t="shared" si="25"/>
        <v>70.142887537829296</v>
      </c>
      <c r="AE51" s="4">
        <f t="shared" si="25"/>
        <v>70.519827826848186</v>
      </c>
      <c r="AF51" s="4">
        <f t="shared" si="12"/>
        <v>68.41422682207542</v>
      </c>
      <c r="AG51" s="4" t="e">
        <f t="shared" si="22"/>
        <v>#N/A</v>
      </c>
      <c r="AI51" s="4">
        <f t="shared" si="26"/>
        <v>-2.4466126156025112</v>
      </c>
      <c r="AJ51" s="4">
        <f t="shared" si="26"/>
        <v>-1.0150406790320403</v>
      </c>
      <c r="AK51" s="4">
        <f t="shared" si="26"/>
        <v>-1.1331682288132185</v>
      </c>
      <c r="AL51" s="4">
        <f t="shared" si="26"/>
        <v>-1.0946291012707974</v>
      </c>
      <c r="AM51" s="4">
        <f t="shared" si="26"/>
        <v>-2.0481066411711595</v>
      </c>
      <c r="AN51" s="4">
        <f t="shared" si="26"/>
        <v>-3.1110103395621991</v>
      </c>
      <c r="AO51" s="4">
        <f t="shared" si="26"/>
        <v>-1.8469896312069807</v>
      </c>
      <c r="AP51" s="4">
        <f t="shared" si="26"/>
        <v>-1.8785682920329521</v>
      </c>
      <c r="AQ51" s="4">
        <f t="shared" si="26"/>
        <v>-2.8717571164925602</v>
      </c>
      <c r="AR51" s="4">
        <f t="shared" si="26"/>
        <v>-3.9903855263635251</v>
      </c>
      <c r="AS51" s="4">
        <f t="shared" si="26"/>
        <v>-6.1743621993501989</v>
      </c>
      <c r="AT51" s="4">
        <f t="shared" si="26"/>
        <v>-3.6508875378292913</v>
      </c>
      <c r="AU51" s="4">
        <f t="shared" si="26"/>
        <v>-1.5538278268481918</v>
      </c>
      <c r="AV51" s="4">
        <f t="shared" si="26"/>
        <v>-3.6512268220754152</v>
      </c>
      <c r="AW51" s="4">
        <f t="shared" si="26"/>
        <v>0</v>
      </c>
      <c r="AY51" s="2">
        <f t="shared" si="31"/>
        <v>65.215619084077517</v>
      </c>
      <c r="AZ51" s="2">
        <f t="shared" si="27"/>
        <v>70.423433813496501</v>
      </c>
      <c r="BA51" s="2">
        <f t="shared" si="27"/>
        <v>67.949775407851888</v>
      </c>
      <c r="BB51" s="2">
        <f t="shared" si="27"/>
        <v>65.322831122995424</v>
      </c>
      <c r="BC51" s="2">
        <f t="shared" si="27"/>
        <v>69.903634946724537</v>
      </c>
      <c r="BD51" s="2">
        <f t="shared" si="27"/>
        <v>71.187867795318525</v>
      </c>
      <c r="BE51" s="2">
        <f t="shared" si="27"/>
        <v>74.468865115114411</v>
      </c>
      <c r="BF51" s="2">
        <f t="shared" si="27"/>
        <v>76.261796745342252</v>
      </c>
      <c r="BG51" s="2">
        <f t="shared" si="27"/>
        <v>78.779737018637249</v>
      </c>
      <c r="BH51" s="2">
        <f t="shared" si="27"/>
        <v>76.563189539465242</v>
      </c>
      <c r="BI51" s="2">
        <f t="shared" si="27"/>
        <v>75.293579231306367</v>
      </c>
      <c r="BJ51" s="2">
        <f t="shared" si="27"/>
        <v>70.124501329424248</v>
      </c>
      <c r="BK51" s="2">
        <f t="shared" si="27"/>
        <v>70.359517910470544</v>
      </c>
      <c r="BL51" s="2">
        <f t="shared" si="27"/>
        <v>68.406302035054992</v>
      </c>
      <c r="BM51" s="2" t="e">
        <f t="shared" si="27"/>
        <v>#N/A</v>
      </c>
      <c r="BO51" s="2">
        <f t="shared" si="34"/>
        <v>63.082000000000001</v>
      </c>
      <c r="BP51" s="2">
        <f t="shared" si="34"/>
        <v>69.721000000000004</v>
      </c>
      <c r="BQ51" s="2">
        <f t="shared" si="34"/>
        <v>67.180000000000007</v>
      </c>
      <c r="BR51" s="2">
        <f t="shared" si="34"/>
        <v>64.466999999999999</v>
      </c>
      <c r="BS51" s="2">
        <f t="shared" si="34"/>
        <v>67.983000000000004</v>
      </c>
      <c r="BT51" s="2">
        <f t="shared" si="34"/>
        <v>68.119</v>
      </c>
      <c r="BU51" s="2">
        <f t="shared" si="34"/>
        <v>72.728999999999999</v>
      </c>
      <c r="BV51" s="2">
        <f t="shared" si="34"/>
        <v>74.457999999999998</v>
      </c>
      <c r="BW51" s="2">
        <f t="shared" si="32"/>
        <v>75.983000000000004</v>
      </c>
      <c r="BX51" s="2">
        <f t="shared" si="32"/>
        <v>72.626999999999995</v>
      </c>
      <c r="BY51" s="2">
        <f t="shared" si="32"/>
        <v>69.186000000000007</v>
      </c>
      <c r="BZ51" s="2">
        <f t="shared" si="32"/>
        <v>66.492000000000004</v>
      </c>
      <c r="CA51" s="2">
        <f t="shared" si="32"/>
        <v>68.965999999999994</v>
      </c>
      <c r="CB51" s="2">
        <f t="shared" si="16"/>
        <v>64.763000000000005</v>
      </c>
      <c r="CC51" s="2" t="str">
        <f t="shared" si="23"/>
        <v/>
      </c>
      <c r="CE51" s="2" t="str">
        <f t="shared" si="35"/>
        <v/>
      </c>
      <c r="CF51" s="2" t="str">
        <f t="shared" si="35"/>
        <v/>
      </c>
      <c r="CG51" s="2" t="str">
        <f t="shared" si="35"/>
        <v/>
      </c>
      <c r="CH51" s="2" t="str">
        <f t="shared" si="35"/>
        <v/>
      </c>
      <c r="CI51" s="2" t="str">
        <f t="shared" si="35"/>
        <v/>
      </c>
      <c r="CJ51" s="2" t="str">
        <f t="shared" si="35"/>
        <v/>
      </c>
      <c r="CK51" s="2" t="str">
        <f t="shared" si="35"/>
        <v/>
      </c>
      <c r="CL51" s="2" t="str">
        <f t="shared" si="35"/>
        <v/>
      </c>
      <c r="CM51" s="2" t="str">
        <f t="shared" si="33"/>
        <v/>
      </c>
      <c r="CN51" s="2" t="str">
        <f t="shared" si="33"/>
        <v/>
      </c>
      <c r="CO51" s="2" t="str">
        <f t="shared" si="33"/>
        <v/>
      </c>
      <c r="CP51" s="2" t="str">
        <f t="shared" si="33"/>
        <v/>
      </c>
      <c r="CQ51" s="2" t="str">
        <f t="shared" si="33"/>
        <v/>
      </c>
      <c r="CR51" s="2" t="str">
        <f t="shared" si="18"/>
        <v/>
      </c>
      <c r="CS51" s="2" t="str">
        <f t="shared" si="24"/>
        <v/>
      </c>
      <c r="CU51" s="2">
        <f t="shared" si="28"/>
        <v>65.225909693546171</v>
      </c>
      <c r="CV51" s="2">
        <f t="shared" si="28"/>
        <v>70.432822396094721</v>
      </c>
      <c r="CW51" s="2">
        <f t="shared" si="28"/>
        <v>67.967791224647073</v>
      </c>
      <c r="CX51" s="2">
        <f t="shared" si="28"/>
        <v>65.337375947093719</v>
      </c>
      <c r="CY51" s="2">
        <f t="shared" si="28"/>
        <v>69.921785018500231</v>
      </c>
      <c r="CZ51" s="2">
        <f t="shared" si="28"/>
        <v>71.200526313871947</v>
      </c>
      <c r="DA51" s="2">
        <f t="shared" si="28"/>
        <v>74.483136320754738</v>
      </c>
      <c r="DB51" s="2">
        <f t="shared" si="28"/>
        <v>76.277507266180407</v>
      </c>
      <c r="DC51" s="2">
        <f t="shared" si="28"/>
        <v>78.799137599709951</v>
      </c>
      <c r="DD51" s="2">
        <f t="shared" si="28"/>
        <v>76.577778118363952</v>
      </c>
      <c r="DE51" s="2">
        <f t="shared" si="28"/>
        <v>75.309113292936416</v>
      </c>
      <c r="DF51" s="2">
        <f t="shared" si="28"/>
        <v>70.132705865875067</v>
      </c>
      <c r="DG51" s="2">
        <f t="shared" si="28"/>
        <v>70.367177979281735</v>
      </c>
      <c r="DH51" s="2">
        <f t="shared" si="28"/>
        <v>68.406146748217907</v>
      </c>
      <c r="DI51" s="2">
        <f t="shared" si="28"/>
        <v>64.660398109574658</v>
      </c>
      <c r="DK51" s="2">
        <f t="shared" si="29"/>
        <v>59.149593781072042</v>
      </c>
      <c r="DL51" s="2">
        <f t="shared" si="29"/>
        <v>64.910805503544637</v>
      </c>
      <c r="DM51" s="2">
        <f t="shared" si="29"/>
        <v>57.961836127913458</v>
      </c>
      <c r="DN51" s="2">
        <f t="shared" si="29"/>
        <v>57.547600394121417</v>
      </c>
      <c r="DO51" s="2">
        <f t="shared" si="29"/>
        <v>60.743665383210292</v>
      </c>
      <c r="DP51" s="2">
        <f t="shared" si="29"/>
        <v>64.17251371114115</v>
      </c>
      <c r="DQ51" s="2">
        <f t="shared" si="29"/>
        <v>67.546290552785379</v>
      </c>
      <c r="DR51" s="2">
        <f t="shared" si="29"/>
        <v>68.852532391557247</v>
      </c>
      <c r="DS51" s="2">
        <f t="shared" si="29"/>
        <v>69.905132989672154</v>
      </c>
      <c r="DT51" s="2">
        <f t="shared" si="29"/>
        <v>69.522637876017953</v>
      </c>
      <c r="DU51" s="2">
        <f t="shared" si="29"/>
        <v>66.171750426080493</v>
      </c>
      <c r="DV51" s="2">
        <f t="shared" si="29"/>
        <v>63.632956656088929</v>
      </c>
      <c r="DW51" s="2">
        <f t="shared" si="29"/>
        <v>65.728594320039775</v>
      </c>
      <c r="DX51" s="2">
        <f t="shared" si="29"/>
        <v>68.50794627807467</v>
      </c>
      <c r="DY51" s="2">
        <f t="shared" si="29"/>
        <v>67.414310274743485</v>
      </c>
      <c r="EA51" s="2">
        <f t="shared" si="30"/>
        <v>1.6935606405057077E-3</v>
      </c>
      <c r="EB51" s="2">
        <f t="shared" si="30"/>
        <v>1.700208960042394E-3</v>
      </c>
      <c r="EC51" s="2">
        <f t="shared" si="30"/>
        <v>1.8005094587182993E-3</v>
      </c>
      <c r="ED51" s="2">
        <f t="shared" si="30"/>
        <v>1.8671685723652329E-3</v>
      </c>
      <c r="EE51" s="2">
        <f t="shared" si="30"/>
        <v>1.977537066078111E-3</v>
      </c>
      <c r="EF51" s="2">
        <f t="shared" si="30"/>
        <v>1.801151942797675E-3</v>
      </c>
      <c r="EG51" s="2">
        <f t="shared" si="30"/>
        <v>2.0573047344099862E-3</v>
      </c>
      <c r="EH51" s="2">
        <f t="shared" si="30"/>
        <v>2.1159022223564061E-3</v>
      </c>
      <c r="EI51" s="2">
        <f t="shared" si="30"/>
        <v>2.1813099861456883E-3</v>
      </c>
      <c r="EJ51" s="2">
        <f t="shared" si="30"/>
        <v>2.0677943169928694E-3</v>
      </c>
      <c r="EK51" s="2">
        <f t="shared" si="30"/>
        <v>1.7000596185573701E-3</v>
      </c>
      <c r="EL51" s="2">
        <f t="shared" si="30"/>
        <v>1.2622850799345602E-3</v>
      </c>
      <c r="EM51" s="2">
        <f t="shared" si="30"/>
        <v>1.6513809761595649E-3</v>
      </c>
      <c r="EN51" s="2">
        <f t="shared" si="30"/>
        <v>1.5254180181327967E-3</v>
      </c>
      <c r="EO51" s="2">
        <f t="shared" si="30"/>
        <v>1.571785078194488E-3</v>
      </c>
    </row>
    <row r="52" spans="2:145" x14ac:dyDescent="0.25">
      <c r="B52" s="2">
        <v>25</v>
      </c>
      <c r="C52" s="43">
        <v>64.343999999999994</v>
      </c>
      <c r="D52" s="43">
        <v>69.754000000000005</v>
      </c>
      <c r="E52" s="43">
        <v>68.474999999999994</v>
      </c>
      <c r="F52" s="43">
        <v>65.117000000000004</v>
      </c>
      <c r="G52" s="43">
        <v>67.831000000000003</v>
      </c>
      <c r="H52" s="43">
        <v>69.119</v>
      </c>
      <c r="I52" s="43">
        <v>72.796999999999997</v>
      </c>
      <c r="J52" s="43">
        <v>74.034000000000006</v>
      </c>
      <c r="K52" s="43">
        <v>77.168999999999997</v>
      </c>
      <c r="L52" s="43">
        <v>74.236999999999995</v>
      </c>
      <c r="M52" s="43">
        <v>70.168999999999997</v>
      </c>
      <c r="N52" s="43">
        <v>66.034000000000006</v>
      </c>
      <c r="O52" s="43">
        <v>68.067999999999998</v>
      </c>
      <c r="P52" s="43">
        <v>64.763000000000005</v>
      </c>
      <c r="Q52" s="43">
        <v>61.847000000000001</v>
      </c>
      <c r="S52" s="4">
        <f t="shared" si="25"/>
        <v>65.459681291750144</v>
      </c>
      <c r="T52" s="4">
        <f t="shared" si="25"/>
        <v>70.631103845909095</v>
      </c>
      <c r="U52" s="4">
        <f t="shared" si="25"/>
        <v>68.211070421705742</v>
      </c>
      <c r="V52" s="4">
        <f t="shared" si="25"/>
        <v>65.418958693224795</v>
      </c>
      <c r="W52" s="4">
        <f t="shared" si="25"/>
        <v>69.820540896312522</v>
      </c>
      <c r="X52" s="4">
        <f t="shared" si="25"/>
        <v>70.992625385804459</v>
      </c>
      <c r="Y52" s="4">
        <f t="shared" si="25"/>
        <v>74.355467631507963</v>
      </c>
      <c r="Z52" s="4">
        <f t="shared" si="25"/>
        <v>76.074170112659431</v>
      </c>
      <c r="AA52" s="4">
        <f t="shared" si="25"/>
        <v>78.567303033381449</v>
      </c>
      <c r="AB52" s="4">
        <f t="shared" si="25"/>
        <v>76.342865137211248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75.069737826671727</v>
      </c>
      <c r="AD52" s="4">
        <f t="shared" si="25"/>
        <v>69.879965046709174</v>
      </c>
      <c r="AE52" s="4">
        <f t="shared" si="25"/>
        <v>70.362260765738824</v>
      </c>
      <c r="AF52" s="4">
        <f t="shared" si="12"/>
        <v>68.245824129767271</v>
      </c>
      <c r="AG52" s="4" t="e">
        <f t="shared" si="22"/>
        <v>#N/A</v>
      </c>
      <c r="AI52" s="4">
        <f t="shared" si="26"/>
        <v>-1.1156812917501497</v>
      </c>
      <c r="AJ52" s="4">
        <f t="shared" si="26"/>
        <v>-0.8771038459090903</v>
      </c>
      <c r="AK52" s="4">
        <f t="shared" si="26"/>
        <v>0.26392957829425256</v>
      </c>
      <c r="AL52" s="4">
        <f t="shared" si="26"/>
        <v>-0.30195869322479041</v>
      </c>
      <c r="AM52" s="4">
        <f t="shared" si="26"/>
        <v>-1.9895408963125192</v>
      </c>
      <c r="AN52" s="4">
        <f t="shared" si="26"/>
        <v>-1.8736253858044591</v>
      </c>
      <c r="AO52" s="4">
        <f t="shared" si="26"/>
        <v>-1.5584676315079662</v>
      </c>
      <c r="AP52" s="4">
        <f t="shared" si="26"/>
        <v>-2.0401701126594247</v>
      </c>
      <c r="AQ52" s="4">
        <f t="shared" si="26"/>
        <v>-1.3983030333814526</v>
      </c>
      <c r="AR52" s="4">
        <f t="shared" si="26"/>
        <v>-2.1058651372112536</v>
      </c>
      <c r="AS52" s="4">
        <f t="shared" si="26"/>
        <v>-4.9007378266717296</v>
      </c>
      <c r="AT52" s="4">
        <f t="shared" si="26"/>
        <v>-3.8459650467091677</v>
      </c>
      <c r="AU52" s="4">
        <f t="shared" si="26"/>
        <v>-2.2942607657388265</v>
      </c>
      <c r="AV52" s="4">
        <f t="shared" si="26"/>
        <v>-3.4828241297672662</v>
      </c>
      <c r="AW52" s="4">
        <f t="shared" si="26"/>
        <v>0</v>
      </c>
      <c r="AY52" s="2">
        <f t="shared" si="31"/>
        <v>64.983887202988868</v>
      </c>
      <c r="AZ52" s="2">
        <f t="shared" si="27"/>
        <v>70.156590422395865</v>
      </c>
      <c r="BA52" s="2">
        <f t="shared" si="27"/>
        <v>67.662742661084366</v>
      </c>
      <c r="BB52" s="2">
        <f t="shared" si="27"/>
        <v>65.046979474375163</v>
      </c>
      <c r="BC52" s="2">
        <f t="shared" si="27"/>
        <v>69.611636290765517</v>
      </c>
      <c r="BD52" s="2">
        <f t="shared" si="27"/>
        <v>70.919675309028449</v>
      </c>
      <c r="BE52" s="2">
        <f t="shared" si="27"/>
        <v>74.177784727070559</v>
      </c>
      <c r="BF52" s="2">
        <f t="shared" si="27"/>
        <v>75.947937119924234</v>
      </c>
      <c r="BG52" s="2">
        <f t="shared" si="27"/>
        <v>78.441219580566198</v>
      </c>
      <c r="BH52" s="2">
        <f t="shared" si="27"/>
        <v>76.249801710758476</v>
      </c>
      <c r="BI52" s="2">
        <f t="shared" si="27"/>
        <v>74.959213953145365</v>
      </c>
      <c r="BJ52" s="2">
        <f t="shared" si="27"/>
        <v>69.848228335667699</v>
      </c>
      <c r="BK52" s="2">
        <f t="shared" si="27"/>
        <v>70.108331925739094</v>
      </c>
      <c r="BL52" s="2">
        <f t="shared" si="27"/>
        <v>68.230900513500544</v>
      </c>
      <c r="BM52" s="2" t="e">
        <f t="shared" si="27"/>
        <v>#N/A</v>
      </c>
      <c r="BO52" s="2">
        <f t="shared" si="34"/>
        <v>64.343999999999994</v>
      </c>
      <c r="BP52" s="2">
        <f t="shared" si="34"/>
        <v>69.754000000000005</v>
      </c>
      <c r="BQ52" s="2">
        <f t="shared" si="34"/>
        <v>68.474999999999994</v>
      </c>
      <c r="BR52" s="2">
        <f t="shared" si="34"/>
        <v>65.117000000000004</v>
      </c>
      <c r="BS52" s="2">
        <f t="shared" si="34"/>
        <v>67.831000000000003</v>
      </c>
      <c r="BT52" s="2">
        <f t="shared" si="34"/>
        <v>69.119</v>
      </c>
      <c r="BU52" s="2">
        <f t="shared" si="34"/>
        <v>72.796999999999997</v>
      </c>
      <c r="BV52" s="2">
        <f t="shared" si="34"/>
        <v>74.034000000000006</v>
      </c>
      <c r="BW52" s="2">
        <f t="shared" si="32"/>
        <v>77.168999999999997</v>
      </c>
      <c r="BX52" s="2">
        <f t="shared" si="32"/>
        <v>74.236999999999995</v>
      </c>
      <c r="BY52" s="2">
        <f t="shared" si="32"/>
        <v>70.168999999999997</v>
      </c>
      <c r="BZ52" s="2">
        <f t="shared" si="32"/>
        <v>66.034000000000006</v>
      </c>
      <c r="CA52" s="2">
        <f t="shared" si="32"/>
        <v>68.067999999999998</v>
      </c>
      <c r="CB52" s="2">
        <f t="shared" si="16"/>
        <v>64.763000000000005</v>
      </c>
      <c r="CC52" s="2" t="str">
        <f t="shared" si="23"/>
        <v/>
      </c>
      <c r="CE52" s="2" t="str">
        <f t="shared" si="35"/>
        <v/>
      </c>
      <c r="CF52" s="2" t="str">
        <f t="shared" si="35"/>
        <v/>
      </c>
      <c r="CG52" s="2" t="str">
        <f t="shared" si="35"/>
        <v/>
      </c>
      <c r="CH52" s="2" t="str">
        <f t="shared" si="35"/>
        <v/>
      </c>
      <c r="CI52" s="2" t="str">
        <f t="shared" si="35"/>
        <v/>
      </c>
      <c r="CJ52" s="2" t="str">
        <f t="shared" si="35"/>
        <v/>
      </c>
      <c r="CK52" s="2" t="str">
        <f t="shared" si="35"/>
        <v/>
      </c>
      <c r="CL52" s="2" t="str">
        <f t="shared" si="35"/>
        <v/>
      </c>
      <c r="CM52" s="2" t="str">
        <f t="shared" si="33"/>
        <v/>
      </c>
      <c r="CN52" s="2" t="str">
        <f t="shared" si="33"/>
        <v/>
      </c>
      <c r="CO52" s="2" t="str">
        <f t="shared" si="33"/>
        <v/>
      </c>
      <c r="CP52" s="2" t="str">
        <f t="shared" si="33"/>
        <v/>
      </c>
      <c r="CQ52" s="2" t="str">
        <f t="shared" si="33"/>
        <v/>
      </c>
      <c r="CR52" s="2" t="str">
        <f t="shared" si="18"/>
        <v/>
      </c>
      <c r="CS52" s="2" t="str">
        <f t="shared" si="24"/>
        <v/>
      </c>
      <c r="CU52" s="2">
        <f t="shared" si="28"/>
        <v>64.995009264560011</v>
      </c>
      <c r="CV52" s="2">
        <f t="shared" si="28"/>
        <v>70.166743722238692</v>
      </c>
      <c r="CW52" s="2">
        <f t="shared" si="28"/>
        <v>67.682211527605688</v>
      </c>
      <c r="CX52" s="2">
        <f t="shared" si="28"/>
        <v>65.062687799872677</v>
      </c>
      <c r="CY52" s="2">
        <f t="shared" si="28"/>
        <v>69.631238348133905</v>
      </c>
      <c r="CZ52" s="2">
        <f t="shared" si="28"/>
        <v>70.933350250478199</v>
      </c>
      <c r="DA52" s="2">
        <f t="shared" si="28"/>
        <v>74.193201886792465</v>
      </c>
      <c r="DB52" s="2">
        <f t="shared" si="28"/>
        <v>75.964906953585611</v>
      </c>
      <c r="DC52" s="2">
        <f t="shared" si="28"/>
        <v>78.462169144307481</v>
      </c>
      <c r="DD52" s="2">
        <f t="shared" si="28"/>
        <v>76.265554209478083</v>
      </c>
      <c r="DE52" s="2">
        <f t="shared" si="28"/>
        <v>74.976006627440668</v>
      </c>
      <c r="DF52" s="2">
        <f t="shared" si="28"/>
        <v>69.85710731457479</v>
      </c>
      <c r="DG52" s="2">
        <f t="shared" si="28"/>
        <v>70.116618437611621</v>
      </c>
      <c r="DH52" s="2">
        <f t="shared" si="28"/>
        <v>68.230742904602664</v>
      </c>
      <c r="DI52" s="2">
        <f t="shared" si="28"/>
        <v>64.53662748701791</v>
      </c>
      <c r="DK52" s="2">
        <f t="shared" si="29"/>
        <v>59.004613751113752</v>
      </c>
      <c r="DL52" s="2">
        <f t="shared" si="29"/>
        <v>64.71950831600833</v>
      </c>
      <c r="DM52" s="2">
        <f t="shared" si="29"/>
        <v>57.81894667623196</v>
      </c>
      <c r="DN52" s="2">
        <f t="shared" si="29"/>
        <v>57.388638405470218</v>
      </c>
      <c r="DO52" s="2">
        <f t="shared" si="29"/>
        <v>60.589334712469039</v>
      </c>
      <c r="DP52" s="2">
        <f t="shared" si="29"/>
        <v>64.007858978299168</v>
      </c>
      <c r="DQ52" s="2">
        <f t="shared" si="29"/>
        <v>67.357361106643083</v>
      </c>
      <c r="DR52" s="2">
        <f t="shared" si="29"/>
        <v>68.648958484294496</v>
      </c>
      <c r="DS52" s="2">
        <f t="shared" si="29"/>
        <v>69.701263900574304</v>
      </c>
      <c r="DT52" s="2">
        <f t="shared" si="29"/>
        <v>69.316451232618689</v>
      </c>
      <c r="DU52" s="2">
        <f t="shared" si="29"/>
        <v>65.965962053343816</v>
      </c>
      <c r="DV52" s="2">
        <f t="shared" si="29"/>
        <v>63.441194380511448</v>
      </c>
      <c r="DW52" s="2">
        <f t="shared" si="29"/>
        <v>65.539484016462751</v>
      </c>
      <c r="DX52" s="2">
        <f t="shared" si="29"/>
        <v>68.324987351595297</v>
      </c>
      <c r="DY52" s="2">
        <f t="shared" si="29"/>
        <v>67.240699357828547</v>
      </c>
      <c r="EA52" s="2">
        <f t="shared" si="30"/>
        <v>1.8566489551769072E-3</v>
      </c>
      <c r="EB52" s="2">
        <f t="shared" si="30"/>
        <v>1.8639363063352921E-3</v>
      </c>
      <c r="EC52" s="2">
        <f t="shared" si="30"/>
        <v>1.9738764815386534E-3</v>
      </c>
      <c r="ED52" s="2">
        <f t="shared" si="30"/>
        <v>2.0469408900292752E-3</v>
      </c>
      <c r="EE52" s="2">
        <f t="shared" si="30"/>
        <v>2.1679126606780276E-3</v>
      </c>
      <c r="EF52" s="2">
        <f t="shared" si="30"/>
        <v>1.9745807065964147E-3</v>
      </c>
      <c r="EG52" s="2">
        <f t="shared" si="30"/>
        <v>2.25534213240747E-3</v>
      </c>
      <c r="EH52" s="2">
        <f t="shared" si="30"/>
        <v>2.3195671391914949E-3</v>
      </c>
      <c r="EI52" s="2">
        <f t="shared" si="30"/>
        <v>2.3912556018402375E-3</v>
      </c>
      <c r="EJ52" s="2">
        <f t="shared" si="30"/>
        <v>2.2668391549316483E-3</v>
      </c>
      <c r="EK52" s="2">
        <f t="shared" si="30"/>
        <v>1.863772610358344E-3</v>
      </c>
      <c r="EL52" s="2">
        <f t="shared" si="30"/>
        <v>1.3838995320456461E-3</v>
      </c>
      <c r="EM52" s="2">
        <f t="shared" si="30"/>
        <v>1.8104147945121316E-3</v>
      </c>
      <c r="EN52" s="2">
        <f t="shared" si="30"/>
        <v>1.6723414790955501E-3</v>
      </c>
      <c r="EO52" s="2">
        <f t="shared" si="30"/>
        <v>1.723166761105148E-3</v>
      </c>
    </row>
    <row r="53" spans="2:145" x14ac:dyDescent="0.25">
      <c r="B53" s="2">
        <v>26</v>
      </c>
      <c r="C53" s="43">
        <v>65.835999999999999</v>
      </c>
      <c r="D53" s="43">
        <v>71.754000000000005</v>
      </c>
      <c r="E53" s="43">
        <v>68.754000000000005</v>
      </c>
      <c r="F53" s="43">
        <v>65.016999999999996</v>
      </c>
      <c r="G53" s="43">
        <v>67.712000000000003</v>
      </c>
      <c r="H53" s="43">
        <v>69.034000000000006</v>
      </c>
      <c r="I53" s="43">
        <v>72.626999999999995</v>
      </c>
      <c r="J53" s="43">
        <v>74.965999999999994</v>
      </c>
      <c r="K53" s="43">
        <v>75.831000000000003</v>
      </c>
      <c r="L53" s="43">
        <v>73.881</v>
      </c>
      <c r="M53" s="43">
        <v>70.457999999999998</v>
      </c>
      <c r="N53" s="43">
        <v>68.153000000000006</v>
      </c>
      <c r="O53" s="43">
        <v>69.626999999999995</v>
      </c>
      <c r="P53" s="43">
        <v>66.119</v>
      </c>
      <c r="Q53" s="43">
        <v>62.932000000000002</v>
      </c>
      <c r="S53" s="4">
        <f t="shared" si="25"/>
        <v>65.465333879030382</v>
      </c>
      <c r="T53" s="4">
        <f t="shared" si="25"/>
        <v>70.600097221110289</v>
      </c>
      <c r="U53" s="4">
        <f t="shared" si="25"/>
        <v>68.191736115823858</v>
      </c>
      <c r="V53" s="4">
        <f t="shared" si="25"/>
        <v>65.341947694485043</v>
      </c>
      <c r="W53" s="4">
        <f t="shared" si="25"/>
        <v>69.656117788190016</v>
      </c>
      <c r="X53" s="4">
        <f t="shared" si="25"/>
        <v>70.775405902188439</v>
      </c>
      <c r="Y53" s="4">
        <f t="shared" si="25"/>
        <v>74.176255868319132</v>
      </c>
      <c r="Z53" s="4">
        <f t="shared" si="25"/>
        <v>75.843324806934973</v>
      </c>
      <c r="AA53" s="4">
        <f t="shared" si="25"/>
        <v>78.310803022422746</v>
      </c>
      <c r="AB53" s="4">
        <f t="shared" si="25"/>
        <v>76.093232114000017</v>
      </c>
      <c r="AC53" s="4">
        <f t="shared" si="25"/>
        <v>74.804697954631038</v>
      </c>
      <c r="AD53" s="4">
        <f t="shared" si="25"/>
        <v>69.625790099017436</v>
      </c>
      <c r="AE53" s="4">
        <f t="shared" si="25"/>
        <v>70.25323625211432</v>
      </c>
      <c r="AF53" s="4">
        <f t="shared" si="12"/>
        <v>68.083030965673231</v>
      </c>
      <c r="AG53" s="4" t="e">
        <f t="shared" si="22"/>
        <v>#N/A</v>
      </c>
      <c r="AI53" s="4">
        <f t="shared" si="26"/>
        <v>0.37066612096961649</v>
      </c>
      <c r="AJ53" s="4">
        <f t="shared" si="26"/>
        <v>1.1539027788897158</v>
      </c>
      <c r="AK53" s="4">
        <f t="shared" si="26"/>
        <v>0.56226388417614714</v>
      </c>
      <c r="AL53" s="4">
        <f t="shared" si="26"/>
        <v>-0.32494769448504712</v>
      </c>
      <c r="AM53" s="4">
        <f t="shared" si="26"/>
        <v>-1.9441177881900131</v>
      </c>
      <c r="AN53" s="4">
        <f t="shared" si="26"/>
        <v>-1.7414059021884327</v>
      </c>
      <c r="AO53" s="4">
        <f t="shared" si="26"/>
        <v>-1.5492558683191362</v>
      </c>
      <c r="AP53" s="4">
        <f t="shared" si="26"/>
        <v>-0.87732480693497905</v>
      </c>
      <c r="AQ53" s="4">
        <f t="shared" si="26"/>
        <v>-2.4798030224227432</v>
      </c>
      <c r="AR53" s="4">
        <f t="shared" si="26"/>
        <v>-2.2122321140000167</v>
      </c>
      <c r="AS53" s="4">
        <f t="shared" si="26"/>
        <v>-4.3466979546310398</v>
      </c>
      <c r="AT53" s="4">
        <f t="shared" si="26"/>
        <v>-1.4727900990174305</v>
      </c>
      <c r="AU53" s="4">
        <f t="shared" si="26"/>
        <v>-0.62623625211432454</v>
      </c>
      <c r="AV53" s="4">
        <f t="shared" si="26"/>
        <v>-1.9640309656732313</v>
      </c>
      <c r="AW53" s="4">
        <f t="shared" si="26"/>
        <v>0</v>
      </c>
      <c r="AY53" s="2">
        <f t="shared" si="31"/>
        <v>64.752090804917103</v>
      </c>
      <c r="AZ53" s="2">
        <f t="shared" si="27"/>
        <v>69.889686986485515</v>
      </c>
      <c r="BA53" s="2">
        <f t="shared" si="27"/>
        <v>67.375597474904566</v>
      </c>
      <c r="BB53" s="2">
        <f t="shared" si="27"/>
        <v>64.771038904547339</v>
      </c>
      <c r="BC53" s="2">
        <f t="shared" si="27"/>
        <v>69.319526670883235</v>
      </c>
      <c r="BD53" s="2">
        <f t="shared" si="27"/>
        <v>70.651404692962046</v>
      </c>
      <c r="BE53" s="2">
        <f t="shared" si="27"/>
        <v>73.886616275116097</v>
      </c>
      <c r="BF53" s="2">
        <f t="shared" si="27"/>
        <v>75.633980982275617</v>
      </c>
      <c r="BG53" s="2">
        <f t="shared" si="27"/>
        <v>78.102584147936142</v>
      </c>
      <c r="BH53" s="2">
        <f t="shared" si="27"/>
        <v>75.936325308046506</v>
      </c>
      <c r="BI53" s="2">
        <f t="shared" si="27"/>
        <v>74.624750610106631</v>
      </c>
      <c r="BJ53" s="2">
        <f t="shared" si="27"/>
        <v>69.57190165368084</v>
      </c>
      <c r="BK53" s="2">
        <f t="shared" si="27"/>
        <v>69.857096463454411</v>
      </c>
      <c r="BL53" s="2">
        <f t="shared" si="27"/>
        <v>68.055497996414672</v>
      </c>
      <c r="BM53" s="2" t="e">
        <f t="shared" si="27"/>
        <v>#N/A</v>
      </c>
      <c r="BO53" s="2">
        <f t="shared" si="34"/>
        <v>65.835999999999999</v>
      </c>
      <c r="BP53" s="2">
        <f t="shared" si="34"/>
        <v>71.754000000000005</v>
      </c>
      <c r="BQ53" s="2">
        <f t="shared" si="34"/>
        <v>68.754000000000005</v>
      </c>
      <c r="BR53" s="2">
        <f t="shared" si="34"/>
        <v>65.016999999999996</v>
      </c>
      <c r="BS53" s="2">
        <f t="shared" si="34"/>
        <v>67.712000000000003</v>
      </c>
      <c r="BT53" s="2">
        <f t="shared" si="34"/>
        <v>69.034000000000006</v>
      </c>
      <c r="BU53" s="2">
        <f t="shared" si="34"/>
        <v>72.626999999999995</v>
      </c>
      <c r="BV53" s="2">
        <f t="shared" si="34"/>
        <v>74.965999999999994</v>
      </c>
      <c r="BW53" s="2">
        <f t="shared" si="32"/>
        <v>75.831000000000003</v>
      </c>
      <c r="BX53" s="2">
        <f t="shared" si="32"/>
        <v>73.881</v>
      </c>
      <c r="BY53" s="2">
        <f t="shared" si="32"/>
        <v>70.457999999999998</v>
      </c>
      <c r="BZ53" s="2">
        <f t="shared" si="32"/>
        <v>68.153000000000006</v>
      </c>
      <c r="CA53" s="2">
        <f t="shared" si="32"/>
        <v>69.626999999999995</v>
      </c>
      <c r="CB53" s="2">
        <f t="shared" si="16"/>
        <v>66.119</v>
      </c>
      <c r="CC53" s="2" t="str">
        <f t="shared" si="23"/>
        <v/>
      </c>
      <c r="CE53" s="2" t="str">
        <f t="shared" si="35"/>
        <v/>
      </c>
      <c r="CF53" s="2" t="str">
        <f t="shared" si="35"/>
        <v/>
      </c>
      <c r="CG53" s="2" t="str">
        <f t="shared" si="35"/>
        <v/>
      </c>
      <c r="CH53" s="2" t="str">
        <f t="shared" si="35"/>
        <v/>
      </c>
      <c r="CI53" s="2" t="str">
        <f t="shared" si="35"/>
        <v/>
      </c>
      <c r="CJ53" s="2" t="str">
        <f t="shared" si="35"/>
        <v/>
      </c>
      <c r="CK53" s="2" t="str">
        <f t="shared" si="35"/>
        <v/>
      </c>
      <c r="CL53" s="2" t="str">
        <f t="shared" si="35"/>
        <v/>
      </c>
      <c r="CM53" s="2" t="str">
        <f t="shared" si="33"/>
        <v/>
      </c>
      <c r="CN53" s="2" t="str">
        <f t="shared" si="33"/>
        <v/>
      </c>
      <c r="CO53" s="2" t="str">
        <f t="shared" si="33"/>
        <v/>
      </c>
      <c r="CP53" s="2" t="str">
        <f t="shared" si="33"/>
        <v/>
      </c>
      <c r="CQ53" s="2" t="str">
        <f t="shared" si="33"/>
        <v/>
      </c>
      <c r="CR53" s="2" t="str">
        <f t="shared" si="18"/>
        <v/>
      </c>
      <c r="CS53" s="2" t="str">
        <f t="shared" si="24"/>
        <v/>
      </c>
      <c r="CU53" s="2">
        <f t="shared" si="28"/>
        <v>64.764108835573865</v>
      </c>
      <c r="CV53" s="2">
        <f t="shared" si="28"/>
        <v>69.900665048382663</v>
      </c>
      <c r="CW53" s="2">
        <f t="shared" si="28"/>
        <v>67.396631830564303</v>
      </c>
      <c r="CX53" s="2">
        <f t="shared" si="28"/>
        <v>64.787999652651635</v>
      </c>
      <c r="CY53" s="2">
        <f t="shared" si="28"/>
        <v>69.34069167776758</v>
      </c>
      <c r="CZ53" s="2">
        <f t="shared" si="28"/>
        <v>70.666174187084437</v>
      </c>
      <c r="DA53" s="2">
        <f t="shared" si="28"/>
        <v>73.903267452830207</v>
      </c>
      <c r="DB53" s="2">
        <f t="shared" si="28"/>
        <v>75.652306640990815</v>
      </c>
      <c r="DC53" s="2">
        <f t="shared" si="28"/>
        <v>78.125200688905011</v>
      </c>
      <c r="DD53" s="2">
        <f t="shared" si="28"/>
        <v>75.953330300592199</v>
      </c>
      <c r="DE53" s="2">
        <f t="shared" si="28"/>
        <v>74.642899961944934</v>
      </c>
      <c r="DF53" s="2">
        <f t="shared" si="28"/>
        <v>69.581508763274513</v>
      </c>
      <c r="DG53" s="2">
        <f t="shared" si="28"/>
        <v>69.866058895941521</v>
      </c>
      <c r="DH53" s="2">
        <f t="shared" si="28"/>
        <v>68.055339060987421</v>
      </c>
      <c r="DI53" s="2">
        <f t="shared" si="28"/>
        <v>64.412856864461176</v>
      </c>
      <c r="DK53" s="2">
        <f t="shared" si="29"/>
        <v>58.859633721155461</v>
      </c>
      <c r="DL53" s="2">
        <f t="shared" si="29"/>
        <v>64.528211128472009</v>
      </c>
      <c r="DM53" s="2">
        <f t="shared" si="29"/>
        <v>57.676057224550462</v>
      </c>
      <c r="DN53" s="2">
        <f t="shared" si="29"/>
        <v>57.229676416819018</v>
      </c>
      <c r="DO53" s="2">
        <f t="shared" si="29"/>
        <v>60.435004041727787</v>
      </c>
      <c r="DP53" s="2">
        <f t="shared" si="29"/>
        <v>63.84320424545718</v>
      </c>
      <c r="DQ53" s="2">
        <f t="shared" si="29"/>
        <v>67.168431660500787</v>
      </c>
      <c r="DR53" s="2">
        <f t="shared" si="29"/>
        <v>68.445384577031732</v>
      </c>
      <c r="DS53" s="2">
        <f t="shared" si="29"/>
        <v>69.49739481147644</v>
      </c>
      <c r="DT53" s="2">
        <f t="shared" si="29"/>
        <v>69.11026458921944</v>
      </c>
      <c r="DU53" s="2">
        <f t="shared" si="29"/>
        <v>65.760173680607139</v>
      </c>
      <c r="DV53" s="2">
        <f t="shared" si="29"/>
        <v>63.249432104933973</v>
      </c>
      <c r="DW53" s="2">
        <f t="shared" si="29"/>
        <v>65.350373712885741</v>
      </c>
      <c r="DX53" s="2">
        <f t="shared" si="29"/>
        <v>68.142028425115925</v>
      </c>
      <c r="DY53" s="2">
        <f t="shared" si="29"/>
        <v>67.067088440913622</v>
      </c>
      <c r="EA53" s="2">
        <f t="shared" si="30"/>
        <v>2.0354105020127557E-3</v>
      </c>
      <c r="EB53" s="2">
        <f t="shared" si="30"/>
        <v>2.0433980562329103E-3</v>
      </c>
      <c r="EC53" s="2">
        <f t="shared" si="30"/>
        <v>2.1639004392512737E-3</v>
      </c>
      <c r="ED53" s="2">
        <f t="shared" si="30"/>
        <v>2.2439829013782028E-3</v>
      </c>
      <c r="EE53" s="2">
        <f t="shared" si="30"/>
        <v>2.3765718885864289E-3</v>
      </c>
      <c r="EF53" s="2">
        <f t="shared" si="30"/>
        <v>2.1646723126068257E-3</v>
      </c>
      <c r="EG53" s="2">
        <f t="shared" si="30"/>
        <v>2.4723955011762234E-3</v>
      </c>
      <c r="EH53" s="2">
        <f t="shared" si="30"/>
        <v>2.5427857485578751E-3</v>
      </c>
      <c r="EI53" s="2">
        <f t="shared" si="30"/>
        <v>2.6213548716980195E-3</v>
      </c>
      <c r="EJ53" s="2">
        <f t="shared" si="30"/>
        <v>2.4849962374958114E-3</v>
      </c>
      <c r="EK53" s="2">
        <f t="shared" si="30"/>
        <v>2.0432186316979061E-3</v>
      </c>
      <c r="EL53" s="2">
        <f t="shared" si="30"/>
        <v>1.5172130901198796E-3</v>
      </c>
      <c r="EM53" s="2">
        <f t="shared" si="30"/>
        <v>1.9847336835499205E-3</v>
      </c>
      <c r="EN53" s="2">
        <f t="shared" si="30"/>
        <v>1.8333901609350241E-3</v>
      </c>
      <c r="EO53" s="2">
        <f t="shared" si="30"/>
        <v>1.8891007226143077E-3</v>
      </c>
    </row>
    <row r="54" spans="2:145" x14ac:dyDescent="0.25">
      <c r="B54" s="2">
        <v>27</v>
      </c>
      <c r="C54" s="43">
        <v>66.376999999999995</v>
      </c>
      <c r="D54" s="43">
        <v>72.492000000000004</v>
      </c>
      <c r="E54" s="43">
        <v>69.787000000000006</v>
      </c>
      <c r="F54" s="43">
        <v>65.566999999999993</v>
      </c>
      <c r="G54" s="43">
        <v>69.153000000000006</v>
      </c>
      <c r="H54" s="43">
        <v>69.168999999999997</v>
      </c>
      <c r="I54" s="43">
        <v>73.694999999999993</v>
      </c>
      <c r="J54" s="43">
        <v>74.677999999999997</v>
      </c>
      <c r="K54" s="43">
        <v>77.254000000000005</v>
      </c>
      <c r="L54" s="43">
        <v>74.948999999999998</v>
      </c>
      <c r="M54" s="43">
        <v>70.677999999999997</v>
      </c>
      <c r="N54" s="43">
        <v>66.39</v>
      </c>
      <c r="O54" s="43">
        <v>69.728999999999999</v>
      </c>
      <c r="P54" s="43">
        <v>65.355999999999995</v>
      </c>
      <c r="Q54" s="43">
        <v>62.966000000000001</v>
      </c>
      <c r="S54" s="4">
        <f t="shared" si="25"/>
        <v>65.574590071473366</v>
      </c>
      <c r="T54" s="4">
        <f t="shared" si="25"/>
        <v>70.671731488232339</v>
      </c>
      <c r="U54" s="4">
        <f t="shared" si="25"/>
        <v>68.286581797422244</v>
      </c>
      <c r="V54" s="4">
        <f t="shared" si="25"/>
        <v>65.35832908191658</v>
      </c>
      <c r="W54" s="4">
        <f t="shared" si="25"/>
        <v>69.560482922940992</v>
      </c>
      <c r="X54" s="4">
        <f t="shared" si="25"/>
        <v>70.590026963903412</v>
      </c>
      <c r="Y54" s="4">
        <f t="shared" si="25"/>
        <v>74.059361746576883</v>
      </c>
      <c r="Z54" s="4">
        <f t="shared" si="25"/>
        <v>75.660955877050114</v>
      </c>
      <c r="AA54" s="4">
        <f t="shared" si="25"/>
        <v>78.101703314886194</v>
      </c>
      <c r="AB54" s="4">
        <f t="shared" si="25"/>
        <v>75.882503994576467</v>
      </c>
      <c r="AC54" s="4">
        <f t="shared" si="25"/>
        <v>74.578408426752532</v>
      </c>
      <c r="AD54" s="4">
        <f t="shared" si="25"/>
        <v>69.385527760895627</v>
      </c>
      <c r="AE54" s="4">
        <f t="shared" si="25"/>
        <v>70.214460728903546</v>
      </c>
      <c r="AF54" s="4">
        <f t="shared" si="12"/>
        <v>67.92985933030657</v>
      </c>
      <c r="AG54" s="4">
        <f t="shared" si="22"/>
        <v>64.300784085401219</v>
      </c>
      <c r="AI54" s="4">
        <f t="shared" si="26"/>
        <v>0.80240992852662885</v>
      </c>
      <c r="AJ54" s="4">
        <f t="shared" si="26"/>
        <v>1.8202685117676651</v>
      </c>
      <c r="AK54" s="4">
        <f t="shared" si="26"/>
        <v>1.5004182025777624</v>
      </c>
      <c r="AL54" s="4">
        <f t="shared" si="26"/>
        <v>0.20867091808341343</v>
      </c>
      <c r="AM54" s="4">
        <f t="shared" si="26"/>
        <v>-0.40748292294098576</v>
      </c>
      <c r="AN54" s="4">
        <f t="shared" si="26"/>
        <v>-1.4210269639034152</v>
      </c>
      <c r="AO54" s="4">
        <f t="shared" si="26"/>
        <v>-0.3643617465768898</v>
      </c>
      <c r="AP54" s="4">
        <f t="shared" si="26"/>
        <v>-0.98295587705011656</v>
      </c>
      <c r="AQ54" s="4">
        <f t="shared" si="26"/>
        <v>-0.84770331488618922</v>
      </c>
      <c r="AR54" s="4">
        <f t="shared" si="26"/>
        <v>-0.93350399457646915</v>
      </c>
      <c r="AS54" s="4">
        <f t="shared" si="26"/>
        <v>-3.9004084267525343</v>
      </c>
      <c r="AT54" s="4">
        <f t="shared" si="26"/>
        <v>-2.9955277608956266</v>
      </c>
      <c r="AU54" s="4">
        <f t="shared" si="26"/>
        <v>-0.48546072890354708</v>
      </c>
      <c r="AV54" s="4">
        <f t="shared" si="26"/>
        <v>-2.5738593303065755</v>
      </c>
      <c r="AW54" s="4">
        <f t="shared" si="26"/>
        <v>-1.3347840854012176</v>
      </c>
      <c r="AY54" s="2">
        <f t="shared" si="31"/>
        <v>64.520225203265255</v>
      </c>
      <c r="AZ54" s="2">
        <f t="shared" si="27"/>
        <v>69.622719059599973</v>
      </c>
      <c r="BA54" s="2">
        <f t="shared" si="27"/>
        <v>67.088331721309189</v>
      </c>
      <c r="BB54" s="2">
        <f t="shared" si="27"/>
        <v>64.495003120330182</v>
      </c>
      <c r="BC54" s="2">
        <f t="shared" si="27"/>
        <v>69.027298237030848</v>
      </c>
      <c r="BD54" s="2">
        <f t="shared" si="27"/>
        <v>70.383050362024306</v>
      </c>
      <c r="BE54" s="2">
        <f t="shared" si="27"/>
        <v>73.595353471491663</v>
      </c>
      <c r="BF54" s="2">
        <f t="shared" si="27"/>
        <v>75.319921474388323</v>
      </c>
      <c r="BG54" s="2">
        <f t="shared" si="27"/>
        <v>77.763822424766033</v>
      </c>
      <c r="BH54" s="2">
        <f t="shared" si="27"/>
        <v>75.622754112499052</v>
      </c>
      <c r="BI54" s="2">
        <f t="shared" si="27"/>
        <v>74.290182030635492</v>
      </c>
      <c r="BJ54" s="2">
        <f t="shared" si="27"/>
        <v>69.295517216362356</v>
      </c>
      <c r="BK54" s="2">
        <f t="shared" si="27"/>
        <v>69.605807825122483</v>
      </c>
      <c r="BL54" s="2">
        <f t="shared" si="27"/>
        <v>67.880094270694983</v>
      </c>
      <c r="BM54" s="2">
        <f t="shared" si="27"/>
        <v>64.294479884948203</v>
      </c>
      <c r="BO54" s="2">
        <f t="shared" si="34"/>
        <v>66.376999999999995</v>
      </c>
      <c r="BP54" s="2">
        <f t="shared" si="34"/>
        <v>72.492000000000004</v>
      </c>
      <c r="BQ54" s="2">
        <f t="shared" si="34"/>
        <v>69.787000000000006</v>
      </c>
      <c r="BR54" s="2">
        <f t="shared" si="34"/>
        <v>65.566999999999993</v>
      </c>
      <c r="BS54" s="2">
        <f t="shared" si="34"/>
        <v>69.153000000000006</v>
      </c>
      <c r="BT54" s="2">
        <f t="shared" si="34"/>
        <v>69.168999999999997</v>
      </c>
      <c r="BU54" s="2">
        <f t="shared" si="34"/>
        <v>73.694999999999993</v>
      </c>
      <c r="BV54" s="2">
        <f t="shared" si="34"/>
        <v>74.677999999999997</v>
      </c>
      <c r="BW54" s="2">
        <f t="shared" si="32"/>
        <v>77.254000000000005</v>
      </c>
      <c r="BX54" s="2">
        <f t="shared" si="32"/>
        <v>74.948999999999998</v>
      </c>
      <c r="BY54" s="2">
        <f t="shared" si="32"/>
        <v>70.677999999999997</v>
      </c>
      <c r="BZ54" s="2">
        <f t="shared" si="32"/>
        <v>66.39</v>
      </c>
      <c r="CA54" s="2">
        <f t="shared" si="32"/>
        <v>69.728999999999999</v>
      </c>
      <c r="CB54" s="2">
        <f t="shared" si="16"/>
        <v>65.355999999999995</v>
      </c>
      <c r="CC54" s="2">
        <f t="shared" si="23"/>
        <v>62.966000000000001</v>
      </c>
      <c r="CE54" s="2" t="str">
        <f t="shared" si="35"/>
        <v/>
      </c>
      <c r="CF54" s="2" t="str">
        <f t="shared" si="35"/>
        <v/>
      </c>
      <c r="CG54" s="2" t="str">
        <f t="shared" si="35"/>
        <v/>
      </c>
      <c r="CH54" s="2" t="str">
        <f t="shared" si="35"/>
        <v/>
      </c>
      <c r="CI54" s="2" t="str">
        <f t="shared" si="35"/>
        <v/>
      </c>
      <c r="CJ54" s="2" t="str">
        <f t="shared" si="35"/>
        <v/>
      </c>
      <c r="CK54" s="2" t="str">
        <f t="shared" si="35"/>
        <v/>
      </c>
      <c r="CL54" s="2" t="str">
        <f t="shared" si="35"/>
        <v/>
      </c>
      <c r="CM54" s="2" t="str">
        <f t="shared" si="33"/>
        <v/>
      </c>
      <c r="CN54" s="2" t="str">
        <f t="shared" si="33"/>
        <v/>
      </c>
      <c r="CO54" s="2" t="str">
        <f t="shared" si="33"/>
        <v/>
      </c>
      <c r="CP54" s="2" t="str">
        <f t="shared" si="33"/>
        <v/>
      </c>
      <c r="CQ54" s="2" t="str">
        <f t="shared" si="33"/>
        <v/>
      </c>
      <c r="CR54" s="2" t="str">
        <f t="shared" si="18"/>
        <v/>
      </c>
      <c r="CS54" s="2" t="str">
        <f t="shared" si="24"/>
        <v/>
      </c>
      <c r="CU54" s="2">
        <f t="shared" si="28"/>
        <v>64.533208406587704</v>
      </c>
      <c r="CV54" s="2">
        <f t="shared" si="28"/>
        <v>69.634586374526634</v>
      </c>
      <c r="CW54" s="2">
        <f t="shared" si="28"/>
        <v>67.111052133522918</v>
      </c>
      <c r="CX54" s="2">
        <f t="shared" si="28"/>
        <v>64.513311505430593</v>
      </c>
      <c r="CY54" s="2">
        <f t="shared" si="28"/>
        <v>69.050145007401255</v>
      </c>
      <c r="CZ54" s="2">
        <f t="shared" si="28"/>
        <v>70.398998123690689</v>
      </c>
      <c r="DA54" s="2">
        <f t="shared" si="28"/>
        <v>73.613333018867948</v>
      </c>
      <c r="DB54" s="2">
        <f t="shared" si="28"/>
        <v>75.339706328396005</v>
      </c>
      <c r="DC54" s="2">
        <f t="shared" si="28"/>
        <v>77.788232233502555</v>
      </c>
      <c r="DD54" s="2">
        <f t="shared" si="28"/>
        <v>75.64110639170633</v>
      </c>
      <c r="DE54" s="2">
        <f t="shared" si="28"/>
        <v>74.309793296449186</v>
      </c>
      <c r="DF54" s="2">
        <f t="shared" si="28"/>
        <v>69.305910211974236</v>
      </c>
      <c r="DG54" s="2">
        <f t="shared" si="28"/>
        <v>69.615499354271421</v>
      </c>
      <c r="DH54" s="2">
        <f t="shared" si="28"/>
        <v>67.879935217372179</v>
      </c>
      <c r="DI54" s="2">
        <f t="shared" si="28"/>
        <v>64.289086241904428</v>
      </c>
      <c r="DK54" s="2">
        <f t="shared" si="29"/>
        <v>58.714653691197171</v>
      </c>
      <c r="DL54" s="2">
        <f t="shared" si="29"/>
        <v>64.336913940935688</v>
      </c>
      <c r="DM54" s="2">
        <f t="shared" si="29"/>
        <v>57.533167772868971</v>
      </c>
      <c r="DN54" s="2">
        <f t="shared" si="29"/>
        <v>57.070714428167811</v>
      </c>
      <c r="DO54" s="2">
        <f t="shared" si="29"/>
        <v>60.280673370986534</v>
      </c>
      <c r="DP54" s="2">
        <f t="shared" si="29"/>
        <v>63.678549512615191</v>
      </c>
      <c r="DQ54" s="2">
        <f t="shared" si="29"/>
        <v>66.97950221435849</v>
      </c>
      <c r="DR54" s="2">
        <f t="shared" si="29"/>
        <v>68.241810669768981</v>
      </c>
      <c r="DS54" s="2">
        <f t="shared" si="29"/>
        <v>69.293525722378575</v>
      </c>
      <c r="DT54" s="2">
        <f t="shared" si="29"/>
        <v>68.904077945820177</v>
      </c>
      <c r="DU54" s="2">
        <f t="shared" si="29"/>
        <v>65.554385307870461</v>
      </c>
      <c r="DV54" s="2">
        <f t="shared" si="29"/>
        <v>63.057669829356492</v>
      </c>
      <c r="DW54" s="2">
        <f t="shared" si="29"/>
        <v>65.161263409308731</v>
      </c>
      <c r="DX54" s="2">
        <f t="shared" si="29"/>
        <v>67.959069498636538</v>
      </c>
      <c r="DY54" s="2">
        <f t="shared" si="29"/>
        <v>66.893477523998698</v>
      </c>
      <c r="EA54" s="2">
        <f t="shared" si="30"/>
        <v>2.2313450603286384E-3</v>
      </c>
      <c r="EB54" s="2">
        <f t="shared" si="30"/>
        <v>2.2400997939040794E-3</v>
      </c>
      <c r="EC54" s="2">
        <f t="shared" si="30"/>
        <v>2.3721744132830366E-3</v>
      </c>
      <c r="ED54" s="2">
        <f t="shared" si="30"/>
        <v>2.4599457568833579E-3</v>
      </c>
      <c r="EE54" s="2">
        <f t="shared" si="30"/>
        <v>2.605261903754862E-3</v>
      </c>
      <c r="EF54" s="2">
        <f t="shared" si="30"/>
        <v>2.3730204022547989E-3</v>
      </c>
      <c r="EG54" s="2">
        <f t="shared" si="30"/>
        <v>2.7102812697708495E-3</v>
      </c>
      <c r="EH54" s="2">
        <f t="shared" si="30"/>
        <v>2.7874253101526211E-3</v>
      </c>
      <c r="EI54" s="2">
        <f t="shared" si="30"/>
        <v>2.8735317346804319E-3</v>
      </c>
      <c r="EJ54" s="2">
        <f t="shared" si="30"/>
        <v>2.7240910966439464E-3</v>
      </c>
      <c r="EK54" s="2">
        <f t="shared" si="30"/>
        <v>2.2399031363572893E-3</v>
      </c>
      <c r="EL54" s="2">
        <f t="shared" si="30"/>
        <v>1.6633475947550221E-3</v>
      </c>
      <c r="EM54" s="2">
        <f t="shared" si="30"/>
        <v>2.1758005791975006E-3</v>
      </c>
      <c r="EN54" s="2">
        <f t="shared" si="30"/>
        <v>2.0099168180292433E-3</v>
      </c>
      <c r="EO54" s="2">
        <f t="shared" si="30"/>
        <v>2.0709803019457965E-3</v>
      </c>
    </row>
    <row r="55" spans="2:145" x14ac:dyDescent="0.25">
      <c r="B55" s="2">
        <v>28</v>
      </c>
      <c r="C55" s="43">
        <v>66.41</v>
      </c>
      <c r="D55" s="43">
        <v>70.738</v>
      </c>
      <c r="E55" s="43">
        <v>70.311000000000007</v>
      </c>
      <c r="F55" s="43">
        <v>67.283000000000001</v>
      </c>
      <c r="G55" s="43">
        <v>69.626999999999995</v>
      </c>
      <c r="H55" s="43">
        <v>70.932000000000002</v>
      </c>
      <c r="I55" s="43">
        <v>74.153000000000006</v>
      </c>
      <c r="J55" s="43">
        <v>74.932000000000002</v>
      </c>
      <c r="K55" s="43">
        <v>76.712000000000003</v>
      </c>
      <c r="L55" s="43">
        <v>76.051000000000002</v>
      </c>
      <c r="M55" s="43">
        <v>72.355999999999995</v>
      </c>
      <c r="N55" s="43">
        <v>65.305000000000007</v>
      </c>
      <c r="O55" s="43">
        <v>70.948999999999998</v>
      </c>
      <c r="P55" s="43">
        <v>67.525000000000006</v>
      </c>
      <c r="Q55" s="43">
        <v>63.61</v>
      </c>
      <c r="S55" s="4">
        <f t="shared" si="25"/>
        <v>65.825304051489169</v>
      </c>
      <c r="T55" s="4">
        <f t="shared" si="25"/>
        <v>70.88346878471701</v>
      </c>
      <c r="U55" s="4">
        <f t="shared" si="25"/>
        <v>68.536301667269669</v>
      </c>
      <c r="V55" s="4">
        <f t="shared" si="25"/>
        <v>65.505167295784062</v>
      </c>
      <c r="W55" s="4">
        <f t="shared" si="25"/>
        <v>69.56531536829894</v>
      </c>
      <c r="X55" s="4">
        <f t="shared" si="25"/>
        <v>70.453850053356362</v>
      </c>
      <c r="Y55" s="4">
        <f t="shared" si="25"/>
        <v>74.034538111630098</v>
      </c>
      <c r="Z55" s="4">
        <f t="shared" si="25"/>
        <v>75.551492833802527</v>
      </c>
      <c r="AA55" s="4">
        <f t="shared" si="25"/>
        <v>77.963677377841222</v>
      </c>
      <c r="AB55" s="4">
        <f t="shared" si="25"/>
        <v>75.731283034584564</v>
      </c>
      <c r="AC55" s="4">
        <f t="shared" si="25"/>
        <v>74.40967327812929</v>
      </c>
      <c r="AD55" s="4">
        <f t="shared" si="25"/>
        <v>69.166966229074347</v>
      </c>
      <c r="AE55" s="4">
        <f t="shared" si="25"/>
        <v>70.275496199950055</v>
      </c>
      <c r="AF55" s="4">
        <f t="shared" si="12"/>
        <v>67.792811936567404</v>
      </c>
      <c r="AG55" s="4">
        <f t="shared" si="22"/>
        <v>64.184370806364498</v>
      </c>
      <c r="AI55" s="4">
        <f t="shared" si="26"/>
        <v>0.58469594851082718</v>
      </c>
      <c r="AJ55" s="4">
        <f t="shared" si="26"/>
        <v>-0.14546878471701064</v>
      </c>
      <c r="AK55" s="4">
        <f t="shared" si="26"/>
        <v>1.7746983327303383</v>
      </c>
      <c r="AL55" s="4">
        <f t="shared" si="26"/>
        <v>1.777832704215939</v>
      </c>
      <c r="AM55" s="4">
        <f t="shared" si="26"/>
        <v>6.1684631701055537E-2</v>
      </c>
      <c r="AN55" s="4">
        <f t="shared" si="26"/>
        <v>0.47814994664364008</v>
      </c>
      <c r="AO55" s="4">
        <f t="shared" si="26"/>
        <v>0.11846188836990734</v>
      </c>
      <c r="AP55" s="4">
        <f t="shared" si="26"/>
        <v>-0.61949283380252496</v>
      </c>
      <c r="AQ55" s="4">
        <f t="shared" si="26"/>
        <v>-1.2516773778412187</v>
      </c>
      <c r="AR55" s="4">
        <f t="shared" si="26"/>
        <v>0.31971696541543793</v>
      </c>
      <c r="AS55" s="4">
        <f t="shared" si="26"/>
        <v>-2.0536732781292955</v>
      </c>
      <c r="AT55" s="4">
        <f t="shared" si="26"/>
        <v>-3.8619662290743406</v>
      </c>
      <c r="AU55" s="4">
        <f t="shared" si="26"/>
        <v>0.67350380004994292</v>
      </c>
      <c r="AV55" s="4">
        <f t="shared" si="26"/>
        <v>-0.26781193656739788</v>
      </c>
      <c r="AW55" s="4">
        <f t="shared" si="26"/>
        <v>-0.57437080636449878</v>
      </c>
      <c r="AY55" s="2">
        <f t="shared" si="31"/>
        <v>64.288285411636735</v>
      </c>
      <c r="AZ55" s="2">
        <f t="shared" si="27"/>
        <v>69.355681900354611</v>
      </c>
      <c r="BA55" s="2">
        <f t="shared" si="27"/>
        <v>66.800936757875604</v>
      </c>
      <c r="BB55" s="2">
        <f t="shared" si="27"/>
        <v>64.218865447800184</v>
      </c>
      <c r="BC55" s="2">
        <f t="shared" si="27"/>
        <v>68.734942665076517</v>
      </c>
      <c r="BD55" s="2">
        <f t="shared" si="27"/>
        <v>70.114606385717579</v>
      </c>
      <c r="BE55" s="2">
        <f t="shared" si="27"/>
        <v>73.303989641359479</v>
      </c>
      <c r="BF55" s="2">
        <f t="shared" si="27"/>
        <v>75.00575132056693</v>
      </c>
      <c r="BG55" s="2">
        <f t="shared" si="27"/>
        <v>77.424925621669402</v>
      </c>
      <c r="BH55" s="2">
        <f t="shared" si="27"/>
        <v>75.309081536210414</v>
      </c>
      <c r="BI55" s="2">
        <f t="shared" si="27"/>
        <v>73.955500578291677</v>
      </c>
      <c r="BJ55" s="2">
        <f t="shared" si="27"/>
        <v>69.019070674152971</v>
      </c>
      <c r="BK55" s="2">
        <f t="shared" si="27"/>
        <v>69.354462062210374</v>
      </c>
      <c r="BL55" s="2">
        <f t="shared" si="27"/>
        <v>67.704689091555835</v>
      </c>
      <c r="BM55" s="2">
        <f t="shared" si="27"/>
        <v>64.17111529596167</v>
      </c>
      <c r="BO55" s="2">
        <f t="shared" si="34"/>
        <v>66.41</v>
      </c>
      <c r="BP55" s="2">
        <f t="shared" si="34"/>
        <v>70.738</v>
      </c>
      <c r="BQ55" s="2">
        <f t="shared" si="34"/>
        <v>70.311000000000007</v>
      </c>
      <c r="BR55" s="2">
        <f t="shared" si="34"/>
        <v>67.283000000000001</v>
      </c>
      <c r="BS55" s="2">
        <f t="shared" si="34"/>
        <v>69.626999999999995</v>
      </c>
      <c r="BT55" s="2">
        <f t="shared" si="34"/>
        <v>70.932000000000002</v>
      </c>
      <c r="BU55" s="2">
        <f t="shared" si="34"/>
        <v>74.153000000000006</v>
      </c>
      <c r="BV55" s="2">
        <f t="shared" si="34"/>
        <v>74.932000000000002</v>
      </c>
      <c r="BW55" s="2">
        <f t="shared" si="32"/>
        <v>76.712000000000003</v>
      </c>
      <c r="BX55" s="2">
        <f t="shared" si="32"/>
        <v>76.051000000000002</v>
      </c>
      <c r="BY55" s="2">
        <f t="shared" si="32"/>
        <v>72.355999999999995</v>
      </c>
      <c r="BZ55" s="2">
        <f t="shared" si="32"/>
        <v>65.305000000000007</v>
      </c>
      <c r="CA55" s="2">
        <f t="shared" si="32"/>
        <v>70.948999999999998</v>
      </c>
      <c r="CB55" s="2">
        <f t="shared" si="16"/>
        <v>67.525000000000006</v>
      </c>
      <c r="CC55" s="2">
        <f t="shared" si="23"/>
        <v>63.61</v>
      </c>
      <c r="CE55" s="2" t="str">
        <f t="shared" si="35"/>
        <v/>
      </c>
      <c r="CF55" s="2" t="str">
        <f t="shared" si="35"/>
        <v/>
      </c>
      <c r="CG55" s="2" t="str">
        <f t="shared" si="35"/>
        <v/>
      </c>
      <c r="CH55" s="2" t="str">
        <f t="shared" si="35"/>
        <v/>
      </c>
      <c r="CI55" s="2" t="str">
        <f t="shared" si="35"/>
        <v/>
      </c>
      <c r="CJ55" s="2" t="str">
        <f t="shared" si="35"/>
        <v/>
      </c>
      <c r="CK55" s="2" t="str">
        <f t="shared" si="35"/>
        <v/>
      </c>
      <c r="CL55" s="2" t="str">
        <f t="shared" si="35"/>
        <v/>
      </c>
      <c r="CM55" s="2" t="str">
        <f t="shared" si="33"/>
        <v/>
      </c>
      <c r="CN55" s="2" t="str">
        <f t="shared" si="33"/>
        <v/>
      </c>
      <c r="CO55" s="2" t="str">
        <f t="shared" si="33"/>
        <v/>
      </c>
      <c r="CP55" s="2" t="str">
        <f t="shared" si="33"/>
        <v/>
      </c>
      <c r="CQ55" s="2" t="str">
        <f t="shared" si="33"/>
        <v/>
      </c>
      <c r="CR55" s="2" t="str">
        <f t="shared" si="18"/>
        <v/>
      </c>
      <c r="CS55" s="2" t="str">
        <f t="shared" si="24"/>
        <v/>
      </c>
      <c r="CU55" s="2">
        <f t="shared" si="28"/>
        <v>64.302307977601558</v>
      </c>
      <c r="CV55" s="2">
        <f t="shared" si="28"/>
        <v>69.368507700670605</v>
      </c>
      <c r="CW55" s="2">
        <f t="shared" si="28"/>
        <v>66.825472436481533</v>
      </c>
      <c r="CX55" s="2">
        <f t="shared" si="28"/>
        <v>64.238623358209551</v>
      </c>
      <c r="CY55" s="2">
        <f t="shared" si="28"/>
        <v>68.75959833703493</v>
      </c>
      <c r="CZ55" s="2">
        <f t="shared" si="28"/>
        <v>70.13182206029694</v>
      </c>
      <c r="DA55" s="2">
        <f t="shared" si="28"/>
        <v>73.323398584905675</v>
      </c>
      <c r="DB55" s="2">
        <f t="shared" si="28"/>
        <v>75.027106015801209</v>
      </c>
      <c r="DC55" s="2">
        <f t="shared" si="28"/>
        <v>77.451263778100085</v>
      </c>
      <c r="DD55" s="2">
        <f t="shared" si="28"/>
        <v>75.328882482820461</v>
      </c>
      <c r="DE55" s="2">
        <f t="shared" si="28"/>
        <v>73.976686630953452</v>
      </c>
      <c r="DF55" s="2">
        <f t="shared" si="28"/>
        <v>69.030311660673959</v>
      </c>
      <c r="DG55" s="2">
        <f t="shared" si="28"/>
        <v>69.364939812601321</v>
      </c>
      <c r="DH55" s="2">
        <f t="shared" si="28"/>
        <v>67.704531373756936</v>
      </c>
      <c r="DI55" s="2">
        <f t="shared" si="28"/>
        <v>64.165315619347695</v>
      </c>
      <c r="DK55" s="2">
        <f t="shared" si="29"/>
        <v>58.56967366123888</v>
      </c>
      <c r="DL55" s="2">
        <f t="shared" si="29"/>
        <v>64.145616753399366</v>
      </c>
      <c r="DM55" s="2">
        <f t="shared" si="29"/>
        <v>57.390278321187473</v>
      </c>
      <c r="DN55" s="2">
        <f t="shared" si="29"/>
        <v>56.911752439516611</v>
      </c>
      <c r="DO55" s="2">
        <f t="shared" si="29"/>
        <v>60.126342700245274</v>
      </c>
      <c r="DP55" s="2">
        <f t="shared" si="29"/>
        <v>63.51389477977321</v>
      </c>
      <c r="DQ55" s="2">
        <f t="shared" si="29"/>
        <v>66.790572768216194</v>
      </c>
      <c r="DR55" s="2">
        <f t="shared" si="29"/>
        <v>68.03823676250623</v>
      </c>
      <c r="DS55" s="2">
        <f t="shared" si="29"/>
        <v>69.089656633280725</v>
      </c>
      <c r="DT55" s="2">
        <f t="shared" si="29"/>
        <v>68.697891302420913</v>
      </c>
      <c r="DU55" s="2">
        <f t="shared" si="29"/>
        <v>65.348596935133784</v>
      </c>
      <c r="DV55" s="2">
        <f t="shared" si="29"/>
        <v>62.86590755377901</v>
      </c>
      <c r="DW55" s="2">
        <f t="shared" si="29"/>
        <v>64.972153105731721</v>
      </c>
      <c r="DX55" s="2">
        <f t="shared" si="29"/>
        <v>67.776110572157165</v>
      </c>
      <c r="DY55" s="2">
        <f t="shared" si="29"/>
        <v>66.719866607083759</v>
      </c>
      <c r="EA55" s="2">
        <f t="shared" si="30"/>
        <v>2.4460946208984496E-3</v>
      </c>
      <c r="EB55" s="2">
        <f t="shared" si="30"/>
        <v>2.4556898555757214E-3</v>
      </c>
      <c r="EC55" s="2">
        <f t="shared" si="30"/>
        <v>2.6004423762883313E-3</v>
      </c>
      <c r="ED55" s="2">
        <f t="shared" si="30"/>
        <v>2.69663689023925E-3</v>
      </c>
      <c r="EE55" s="2">
        <f t="shared" si="30"/>
        <v>2.8558950407239735E-3</v>
      </c>
      <c r="EF55" s="2">
        <f t="shared" si="30"/>
        <v>2.6013695602293894E-3</v>
      </c>
      <c r="EG55" s="2">
        <f t="shared" si="30"/>
        <v>2.9709874548638901E-3</v>
      </c>
      <c r="EH55" s="2">
        <f t="shared" si="30"/>
        <v>3.0555293653854718E-3</v>
      </c>
      <c r="EI55" s="2">
        <f t="shared" si="30"/>
        <v>3.1498916385952563E-3</v>
      </c>
      <c r="EJ55" s="2">
        <f t="shared" si="30"/>
        <v>2.9861216930251937E-3</v>
      </c>
      <c r="EK55" s="2">
        <f t="shared" si="30"/>
        <v>2.455474318033825E-3</v>
      </c>
      <c r="EL55" s="2">
        <f t="shared" si="30"/>
        <v>1.8235317357631136E-3</v>
      </c>
      <c r="EM55" s="2">
        <f t="shared" si="30"/>
        <v>2.3852171958562108E-3</v>
      </c>
      <c r="EN55" s="2">
        <f t="shared" si="30"/>
        <v>2.2034026982748157E-3</v>
      </c>
      <c r="EO55" s="2">
        <f t="shared" si="30"/>
        <v>2.2703311234782745E-3</v>
      </c>
    </row>
    <row r="56" spans="2:145" x14ac:dyDescent="0.25">
      <c r="B56" s="2">
        <v>29</v>
      </c>
      <c r="C56" s="43">
        <v>67.147999999999996</v>
      </c>
      <c r="D56" s="43">
        <v>71.721000000000004</v>
      </c>
      <c r="E56" s="43">
        <v>70.573999999999998</v>
      </c>
      <c r="F56" s="43">
        <v>67.45</v>
      </c>
      <c r="G56" s="43">
        <v>70.457999999999998</v>
      </c>
      <c r="H56" s="43">
        <v>70.305000000000007</v>
      </c>
      <c r="I56" s="43">
        <v>73.728999999999999</v>
      </c>
      <c r="J56" s="43">
        <v>76.271000000000001</v>
      </c>
      <c r="K56" s="43">
        <v>77.135999999999996</v>
      </c>
      <c r="L56" s="43">
        <v>74.575999999999993</v>
      </c>
      <c r="M56" s="43">
        <v>73.593000000000004</v>
      </c>
      <c r="N56" s="43">
        <v>68.168999999999997</v>
      </c>
      <c r="O56" s="43">
        <v>70.406999999999996</v>
      </c>
      <c r="P56" s="43">
        <v>68.067999999999998</v>
      </c>
      <c r="Q56" s="43">
        <v>62.966000000000001</v>
      </c>
      <c r="S56" s="4">
        <f t="shared" si="25"/>
        <v>66.26580776369353</v>
      </c>
      <c r="T56" s="4">
        <f t="shared" si="25"/>
        <v>71.28317181795893</v>
      </c>
      <c r="U56" s="4">
        <f t="shared" si="25"/>
        <v>68.992503055311914</v>
      </c>
      <c r="V56" s="4">
        <f t="shared" si="25"/>
        <v>65.830918888988052</v>
      </c>
      <c r="W56" s="4">
        <f t="shared" si="25"/>
        <v>69.713870564335693</v>
      </c>
      <c r="X56" s="4">
        <f t="shared" si="25"/>
        <v>70.392072470883647</v>
      </c>
      <c r="Y56" s="4">
        <f t="shared" si="25"/>
        <v>74.142906541755679</v>
      </c>
      <c r="Z56" s="4">
        <f t="shared" si="25"/>
        <v>75.549342829064614</v>
      </c>
      <c r="AA56" s="4">
        <f t="shared" si="25"/>
        <v>77.92998716502224</v>
      </c>
      <c r="AB56" s="4">
        <f t="shared" si="25"/>
        <v>75.669106829749623</v>
      </c>
      <c r="AC56" s="4">
        <f t="shared" si="25"/>
        <v>74.32475422732999</v>
      </c>
      <c r="AD56" s="4">
        <f t="shared" si="25"/>
        <v>68.981603032181141</v>
      </c>
      <c r="AE56" s="4">
        <f t="shared" si="25"/>
        <v>70.475726263548452</v>
      </c>
      <c r="AF56" s="4">
        <f t="shared" si="12"/>
        <v>67.682160178678998</v>
      </c>
      <c r="AG56" s="4">
        <f t="shared" si="22"/>
        <v>64.074872037065916</v>
      </c>
      <c r="AI56" s="4">
        <f t="shared" si="26"/>
        <v>0.88219223630646582</v>
      </c>
      <c r="AJ56" s="4">
        <f t="shared" si="26"/>
        <v>0.43782818204107343</v>
      </c>
      <c r="AK56" s="4">
        <f t="shared" si="26"/>
        <v>1.5814969446880838</v>
      </c>
      <c r="AL56" s="4">
        <f t="shared" si="26"/>
        <v>1.6190811110119512</v>
      </c>
      <c r="AM56" s="4">
        <f t="shared" si="26"/>
        <v>0.74412943566430556</v>
      </c>
      <c r="AN56" s="4">
        <f t="shared" si="26"/>
        <v>-8.7072470883640563E-2</v>
      </c>
      <c r="AO56" s="4">
        <f t="shared" si="26"/>
        <v>-0.41390654175567931</v>
      </c>
      <c r="AP56" s="4">
        <f t="shared" si="26"/>
        <v>0.72165717093538717</v>
      </c>
      <c r="AQ56" s="4">
        <f t="shared" si="26"/>
        <v>-0.79398716502224431</v>
      </c>
      <c r="AR56" s="4">
        <f t="shared" si="26"/>
        <v>-1.0931068297496296</v>
      </c>
      <c r="AS56" s="4">
        <f t="shared" si="26"/>
        <v>-0.73175422732998641</v>
      </c>
      <c r="AT56" s="4">
        <f t="shared" si="26"/>
        <v>-0.81260303218114416</v>
      </c>
      <c r="AU56" s="4">
        <f t="shared" si="26"/>
        <v>-6.872626354845579E-2</v>
      </c>
      <c r="AV56" s="4">
        <f t="shared" si="26"/>
        <v>0.38583982132099948</v>
      </c>
      <c r="AW56" s="4">
        <f t="shared" si="26"/>
        <v>-1.1088720370659146</v>
      </c>
      <c r="AY56" s="2">
        <f t="shared" si="31"/>
        <v>64.056266130269904</v>
      </c>
      <c r="AZ56" s="2">
        <f t="shared" si="27"/>
        <v>69.08857045720616</v>
      </c>
      <c r="BA56" s="2">
        <f t="shared" si="27"/>
        <v>66.513403405368109</v>
      </c>
      <c r="BB56" s="2">
        <f t="shared" si="27"/>
        <v>63.942618818354859</v>
      </c>
      <c r="BC56" s="2">
        <f t="shared" si="27"/>
        <v>68.442451139651141</v>
      </c>
      <c r="BD56" s="2">
        <f t="shared" si="27"/>
        <v>69.846066474303825</v>
      </c>
      <c r="BE56" s="2">
        <f t="shared" si="27"/>
        <v>73.012517707697228</v>
      </c>
      <c r="BF56" s="2">
        <f t="shared" si="27"/>
        <v>74.691462811846847</v>
      </c>
      <c r="BG56" s="2">
        <f t="shared" si="27"/>
        <v>77.085884439322541</v>
      </c>
      <c r="BH56" s="2">
        <f t="shared" si="27"/>
        <v>74.995300609901875</v>
      </c>
      <c r="BI56" s="2">
        <f t="shared" si="27"/>
        <v>73.620698129820099</v>
      </c>
      <c r="BJ56" s="2">
        <f t="shared" si="27"/>
        <v>68.742557378834348</v>
      </c>
      <c r="BK56" s="2">
        <f t="shared" si="27"/>
        <v>69.103054962846556</v>
      </c>
      <c r="BL56" s="2">
        <f t="shared" si="27"/>
        <v>67.529282178442259</v>
      </c>
      <c r="BM56" s="2">
        <f t="shared" si="27"/>
        <v>64.047778779448436</v>
      </c>
      <c r="BO56" s="2">
        <f t="shared" si="34"/>
        <v>67.147999999999996</v>
      </c>
      <c r="BP56" s="2">
        <f t="shared" si="34"/>
        <v>71.721000000000004</v>
      </c>
      <c r="BQ56" s="2">
        <f t="shared" si="34"/>
        <v>70.573999999999998</v>
      </c>
      <c r="BR56" s="2">
        <f t="shared" si="34"/>
        <v>67.45</v>
      </c>
      <c r="BS56" s="2">
        <f t="shared" si="34"/>
        <v>70.457999999999998</v>
      </c>
      <c r="BT56" s="2">
        <f t="shared" si="34"/>
        <v>70.305000000000007</v>
      </c>
      <c r="BU56" s="2">
        <f t="shared" si="34"/>
        <v>73.728999999999999</v>
      </c>
      <c r="BV56" s="2">
        <f t="shared" si="34"/>
        <v>76.271000000000001</v>
      </c>
      <c r="BW56" s="2">
        <f t="shared" si="32"/>
        <v>77.135999999999996</v>
      </c>
      <c r="BX56" s="2">
        <f t="shared" si="32"/>
        <v>74.575999999999993</v>
      </c>
      <c r="BY56" s="2">
        <f t="shared" si="32"/>
        <v>73.593000000000004</v>
      </c>
      <c r="BZ56" s="2">
        <f t="shared" si="32"/>
        <v>68.168999999999997</v>
      </c>
      <c r="CA56" s="2">
        <f t="shared" si="32"/>
        <v>70.406999999999996</v>
      </c>
      <c r="CB56" s="2">
        <f t="shared" si="16"/>
        <v>68.067999999999998</v>
      </c>
      <c r="CC56" s="2">
        <f t="shared" si="23"/>
        <v>62.966000000000001</v>
      </c>
      <c r="CE56" s="2" t="str">
        <f t="shared" si="35"/>
        <v/>
      </c>
      <c r="CF56" s="2" t="str">
        <f t="shared" si="35"/>
        <v/>
      </c>
      <c r="CG56" s="2" t="str">
        <f t="shared" si="35"/>
        <v/>
      </c>
      <c r="CH56" s="2" t="str">
        <f t="shared" si="35"/>
        <v/>
      </c>
      <c r="CI56" s="2" t="str">
        <f t="shared" si="35"/>
        <v/>
      </c>
      <c r="CJ56" s="2" t="str">
        <f t="shared" si="35"/>
        <v/>
      </c>
      <c r="CK56" s="2" t="str">
        <f t="shared" si="35"/>
        <v/>
      </c>
      <c r="CL56" s="2" t="str">
        <f t="shared" si="35"/>
        <v/>
      </c>
      <c r="CM56" s="2" t="str">
        <f t="shared" si="33"/>
        <v/>
      </c>
      <c r="CN56" s="2" t="str">
        <f t="shared" si="33"/>
        <v/>
      </c>
      <c r="CO56" s="2" t="str">
        <f t="shared" si="33"/>
        <v/>
      </c>
      <c r="CP56" s="2" t="str">
        <f t="shared" si="33"/>
        <v/>
      </c>
      <c r="CQ56" s="2" t="str">
        <f t="shared" si="33"/>
        <v/>
      </c>
      <c r="CR56" s="2" t="str">
        <f t="shared" si="18"/>
        <v/>
      </c>
      <c r="CS56" s="2" t="str">
        <f t="shared" si="24"/>
        <v/>
      </c>
      <c r="CU56" s="2">
        <f t="shared" si="28"/>
        <v>64.071407548615397</v>
      </c>
      <c r="CV56" s="2">
        <f t="shared" si="28"/>
        <v>69.102429026814576</v>
      </c>
      <c r="CW56" s="2">
        <f t="shared" si="28"/>
        <v>66.539892739440148</v>
      </c>
      <c r="CX56" s="2">
        <f t="shared" si="28"/>
        <v>63.96393521098851</v>
      </c>
      <c r="CY56" s="2">
        <f t="shared" si="28"/>
        <v>68.469051666668605</v>
      </c>
      <c r="CZ56" s="2">
        <f t="shared" si="28"/>
        <v>69.864645996903192</v>
      </c>
      <c r="DA56" s="2">
        <f t="shared" si="28"/>
        <v>73.033464150943416</v>
      </c>
      <c r="DB56" s="2">
        <f t="shared" si="28"/>
        <v>74.714505703206413</v>
      </c>
      <c r="DC56" s="2">
        <f t="shared" si="28"/>
        <v>77.114295322697615</v>
      </c>
      <c r="DD56" s="2">
        <f t="shared" si="28"/>
        <v>75.016658573934592</v>
      </c>
      <c r="DE56" s="2">
        <f t="shared" si="28"/>
        <v>73.643579965457704</v>
      </c>
      <c r="DF56" s="2">
        <f t="shared" si="28"/>
        <v>68.754713109373682</v>
      </c>
      <c r="DG56" s="2">
        <f t="shared" si="28"/>
        <v>69.114380270931221</v>
      </c>
      <c r="DH56" s="2">
        <f t="shared" si="28"/>
        <v>67.529127530141693</v>
      </c>
      <c r="DI56" s="2">
        <f t="shared" si="28"/>
        <v>64.041544996790947</v>
      </c>
      <c r="DK56" s="2">
        <f t="shared" si="29"/>
        <v>58.42469363128059</v>
      </c>
      <c r="DL56" s="2">
        <f t="shared" si="29"/>
        <v>63.954319565863052</v>
      </c>
      <c r="DM56" s="2">
        <f t="shared" si="29"/>
        <v>57.247388869505976</v>
      </c>
      <c r="DN56" s="2">
        <f t="shared" si="29"/>
        <v>56.752790450865405</v>
      </c>
      <c r="DO56" s="2">
        <f t="shared" si="29"/>
        <v>59.972012029504022</v>
      </c>
      <c r="DP56" s="2">
        <f t="shared" si="29"/>
        <v>63.349240046931222</v>
      </c>
      <c r="DQ56" s="2">
        <f t="shared" si="29"/>
        <v>66.601643322073897</v>
      </c>
      <c r="DR56" s="2">
        <f t="shared" si="29"/>
        <v>67.834662855243465</v>
      </c>
      <c r="DS56" s="2">
        <f t="shared" si="29"/>
        <v>68.885787544182861</v>
      </c>
      <c r="DT56" s="2">
        <f t="shared" si="29"/>
        <v>68.491704659021664</v>
      </c>
      <c r="DU56" s="2">
        <f t="shared" si="29"/>
        <v>65.142808562397107</v>
      </c>
      <c r="DV56" s="2">
        <f t="shared" si="29"/>
        <v>62.674145278201536</v>
      </c>
      <c r="DW56" s="2">
        <f t="shared" si="29"/>
        <v>64.783042802154711</v>
      </c>
      <c r="DX56" s="2">
        <f t="shared" si="29"/>
        <v>67.593151645677793</v>
      </c>
      <c r="DY56" s="2">
        <f t="shared" si="29"/>
        <v>66.546255690168834</v>
      </c>
      <c r="EA56" s="2">
        <f t="shared" si="30"/>
        <v>2.6814566077115001E-3</v>
      </c>
      <c r="EB56" s="2">
        <f t="shared" si="30"/>
        <v>2.6919725995603384E-3</v>
      </c>
      <c r="EC56" s="2">
        <f t="shared" si="30"/>
        <v>2.8506131870164246E-3</v>
      </c>
      <c r="ED56" s="2">
        <f t="shared" si="30"/>
        <v>2.9560344914338721E-3</v>
      </c>
      <c r="EE56" s="2">
        <f t="shared" si="30"/>
        <v>3.1305640732933139E-3</v>
      </c>
      <c r="EF56" s="2">
        <f t="shared" si="30"/>
        <v>2.8516293139726995E-3</v>
      </c>
      <c r="EG56" s="2">
        <f t="shared" si="30"/>
        <v>3.2566894824211513E-3</v>
      </c>
      <c r="EH56" s="2">
        <f t="shared" si="30"/>
        <v>3.3493339700898482E-3</v>
      </c>
      <c r="EI56" s="2">
        <f t="shared" si="30"/>
        <v>3.452738229068426E-3</v>
      </c>
      <c r="EJ56" s="2">
        <f t="shared" si="30"/>
        <v>3.2732743113929705E-3</v>
      </c>
      <c r="EK56" s="2">
        <f t="shared" si="30"/>
        <v>2.6917363792844096E-3</v>
      </c>
      <c r="EL56" s="2">
        <f t="shared" si="30"/>
        <v>1.9991110825226242E-3</v>
      </c>
      <c r="EM56" s="2">
        <f t="shared" si="30"/>
        <v>2.6147369412593863E-3</v>
      </c>
      <c r="EN56" s="2">
        <f t="shared" si="30"/>
        <v>2.4154695347002983E-3</v>
      </c>
      <c r="EO56" s="2">
        <f t="shared" si="30"/>
        <v>2.4888234293781305E-3</v>
      </c>
    </row>
    <row r="57" spans="2:145" x14ac:dyDescent="0.25">
      <c r="B57" s="2">
        <v>30</v>
      </c>
      <c r="C57" s="43">
        <v>67.540999999999997</v>
      </c>
      <c r="D57" s="43">
        <v>73.459000000000003</v>
      </c>
      <c r="E57" s="43">
        <v>69.950999999999993</v>
      </c>
      <c r="F57" s="43">
        <v>67.082999999999998</v>
      </c>
      <c r="G57" s="43">
        <v>70.983000000000004</v>
      </c>
      <c r="H57" s="43">
        <v>70.712000000000003</v>
      </c>
      <c r="I57" s="43">
        <v>74.61</v>
      </c>
      <c r="J57" s="43">
        <v>75.034000000000006</v>
      </c>
      <c r="K57" s="43">
        <v>78.373000000000005</v>
      </c>
      <c r="L57" s="43">
        <v>76.983000000000004</v>
      </c>
      <c r="M57" s="43">
        <v>74.915000000000006</v>
      </c>
      <c r="N57" s="43">
        <v>67.457999999999998</v>
      </c>
      <c r="O57" s="43">
        <v>70.558999999999997</v>
      </c>
      <c r="P57" s="43">
        <v>67.186000000000007</v>
      </c>
      <c r="Q57" s="43">
        <v>63.542000000000002</v>
      </c>
      <c r="S57" s="4">
        <f t="shared" si="25"/>
        <v>66.956438260537098</v>
      </c>
      <c r="T57" s="4">
        <f t="shared" si="25"/>
        <v>71.93065510314247</v>
      </c>
      <c r="U57" s="4">
        <f t="shared" si="25"/>
        <v>69.719191711252293</v>
      </c>
      <c r="V57" s="4">
        <f t="shared" si="25"/>
        <v>66.397491276776833</v>
      </c>
      <c r="W57" s="4">
        <f t="shared" si="25"/>
        <v>70.063739720635539</v>
      </c>
      <c r="X57" s="4">
        <f t="shared" si="25"/>
        <v>70.440359276419144</v>
      </c>
      <c r="Y57" s="4">
        <f t="shared" si="25"/>
        <v>74.439876028068696</v>
      </c>
      <c r="Z57" s="4">
        <f t="shared" si="25"/>
        <v>75.701745775395509</v>
      </c>
      <c r="AA57" s="4">
        <f t="shared" si="25"/>
        <v>78.046210471850571</v>
      </c>
      <c r="AB57" s="4">
        <f t="shared" si="25"/>
        <v>75.737251227225741</v>
      </c>
      <c r="AC57" s="4">
        <f t="shared" si="25"/>
        <v>74.359489577440172</v>
      </c>
      <c r="AD57" s="4">
        <f t="shared" si="25"/>
        <v>68.846048482485088</v>
      </c>
      <c r="AE57" s="4">
        <f t="shared" si="25"/>
        <v>70.866429527447025</v>
      </c>
      <c r="AF57" s="4">
        <f t="shared" si="12"/>
        <v>67.613706013804958</v>
      </c>
      <c r="AG57" s="4">
        <f t="shared" si="22"/>
        <v>63.978301955262701</v>
      </c>
      <c r="AI57" s="4">
        <f t="shared" si="26"/>
        <v>0.5845617394628988</v>
      </c>
      <c r="AJ57" s="4">
        <f t="shared" si="26"/>
        <v>1.5283448968575328</v>
      </c>
      <c r="AK57" s="4">
        <f t="shared" si="26"/>
        <v>0.23180828874770043</v>
      </c>
      <c r="AL57" s="4">
        <f t="shared" si="26"/>
        <v>0.68550872322316536</v>
      </c>
      <c r="AM57" s="4">
        <f t="shared" si="26"/>
        <v>0.9192602793644653</v>
      </c>
      <c r="AN57" s="4">
        <f t="shared" si="26"/>
        <v>0.27164072358085889</v>
      </c>
      <c r="AO57" s="4">
        <f t="shared" si="26"/>
        <v>0.17012397193130369</v>
      </c>
      <c r="AP57" s="4">
        <f t="shared" si="26"/>
        <v>-0.66774577539550251</v>
      </c>
      <c r="AQ57" s="4">
        <f t="shared" si="26"/>
        <v>0.32678952814943329</v>
      </c>
      <c r="AR57" s="4">
        <f t="shared" si="26"/>
        <v>1.2457487727742631</v>
      </c>
      <c r="AS57" s="4">
        <f t="shared" si="26"/>
        <v>0.55551042255983418</v>
      </c>
      <c r="AT57" s="4">
        <f t="shared" si="26"/>
        <v>-1.3880484824850896</v>
      </c>
      <c r="AU57" s="4">
        <f t="shared" si="26"/>
        <v>-0.30742952744702734</v>
      </c>
      <c r="AV57" s="4">
        <f t="shared" si="26"/>
        <v>-0.42770601380495066</v>
      </c>
      <c r="AW57" s="4">
        <f t="shared" si="26"/>
        <v>-0.43630195526269944</v>
      </c>
      <c r="AY57" s="2">
        <f t="shared" si="31"/>
        <v>63.824161732749666</v>
      </c>
      <c r="AZ57" s="2">
        <f t="shared" si="27"/>
        <v>68.821379353481191</v>
      </c>
      <c r="BA57" s="2">
        <f t="shared" si="27"/>
        <v>66.225721925999295</v>
      </c>
      <c r="BB57" s="2">
        <f t="shared" si="27"/>
        <v>63.666255755773705</v>
      </c>
      <c r="BC57" s="2">
        <f t="shared" si="27"/>
        <v>68.149814338287882</v>
      </c>
      <c r="BD57" s="2">
        <f t="shared" si="27"/>
        <v>69.577423965637522</v>
      </c>
      <c r="BE57" s="2">
        <f t="shared" si="27"/>
        <v>72.720930177040557</v>
      </c>
      <c r="BF57" s="2">
        <f t="shared" si="27"/>
        <v>74.377047791471995</v>
      </c>
      <c r="BG57" s="2">
        <f t="shared" si="27"/>
        <v>76.746689053551336</v>
      </c>
      <c r="BH57" s="2">
        <f t="shared" si="27"/>
        <v>74.681403971839885</v>
      </c>
      <c r="BI57" s="2">
        <f t="shared" si="27"/>
        <v>73.285766053478667</v>
      </c>
      <c r="BJ57" s="2">
        <f t="shared" si="27"/>
        <v>68.465972366904879</v>
      </c>
      <c r="BK57" s="2">
        <f t="shared" si="27"/>
        <v>68.851582038367567</v>
      </c>
      <c r="BL57" s="2">
        <f t="shared" si="27"/>
        <v>67.353873210460932</v>
      </c>
      <c r="BM57" s="2">
        <f t="shared" si="27"/>
        <v>63.924471961587749</v>
      </c>
      <c r="BO57" s="2">
        <f t="shared" si="34"/>
        <v>67.540999999999997</v>
      </c>
      <c r="BP57" s="2">
        <f t="shared" si="34"/>
        <v>73.459000000000003</v>
      </c>
      <c r="BQ57" s="2">
        <f t="shared" si="34"/>
        <v>69.950999999999993</v>
      </c>
      <c r="BR57" s="2">
        <f t="shared" si="34"/>
        <v>67.082999999999998</v>
      </c>
      <c r="BS57" s="2">
        <f t="shared" si="34"/>
        <v>70.983000000000004</v>
      </c>
      <c r="BT57" s="2">
        <f t="shared" si="34"/>
        <v>70.712000000000003</v>
      </c>
      <c r="BU57" s="2">
        <f t="shared" si="34"/>
        <v>74.61</v>
      </c>
      <c r="BV57" s="2">
        <f t="shared" si="34"/>
        <v>75.034000000000006</v>
      </c>
      <c r="BW57" s="2">
        <f t="shared" si="32"/>
        <v>78.373000000000005</v>
      </c>
      <c r="BX57" s="2">
        <f t="shared" si="32"/>
        <v>76.983000000000004</v>
      </c>
      <c r="BY57" s="2">
        <f t="shared" si="32"/>
        <v>74.915000000000006</v>
      </c>
      <c r="BZ57" s="2">
        <f t="shared" si="32"/>
        <v>67.457999999999998</v>
      </c>
      <c r="CA57" s="2">
        <f t="shared" si="32"/>
        <v>70.558999999999997</v>
      </c>
      <c r="CB57" s="2">
        <f t="shared" si="16"/>
        <v>67.186000000000007</v>
      </c>
      <c r="CC57" s="2">
        <f t="shared" si="23"/>
        <v>63.542000000000002</v>
      </c>
      <c r="CE57" s="2" t="str">
        <f t="shared" si="35"/>
        <v/>
      </c>
      <c r="CF57" s="2" t="str">
        <f t="shared" si="35"/>
        <v/>
      </c>
      <c r="CG57" s="2" t="str">
        <f t="shared" si="35"/>
        <v/>
      </c>
      <c r="CH57" s="2" t="str">
        <f t="shared" si="35"/>
        <v/>
      </c>
      <c r="CI57" s="2" t="str">
        <f t="shared" si="35"/>
        <v/>
      </c>
      <c r="CJ57" s="2" t="str">
        <f t="shared" si="35"/>
        <v/>
      </c>
      <c r="CK57" s="2" t="str">
        <f t="shared" si="35"/>
        <v/>
      </c>
      <c r="CL57" s="2" t="str">
        <f t="shared" si="35"/>
        <v/>
      </c>
      <c r="CM57" s="2" t="str">
        <f t="shared" si="33"/>
        <v/>
      </c>
      <c r="CN57" s="2" t="str">
        <f t="shared" si="33"/>
        <v/>
      </c>
      <c r="CO57" s="2" t="str">
        <f t="shared" si="33"/>
        <v/>
      </c>
      <c r="CP57" s="2" t="str">
        <f t="shared" si="33"/>
        <v/>
      </c>
      <c r="CQ57" s="2" t="str">
        <f t="shared" si="33"/>
        <v/>
      </c>
      <c r="CR57" s="2" t="str">
        <f t="shared" si="18"/>
        <v/>
      </c>
      <c r="CS57" s="2" t="str">
        <f t="shared" si="24"/>
        <v/>
      </c>
      <c r="CU57" s="2">
        <f t="shared" si="28"/>
        <v>63.840507119629251</v>
      </c>
      <c r="CV57" s="2">
        <f t="shared" si="28"/>
        <v>68.836350352958547</v>
      </c>
      <c r="CW57" s="2">
        <f t="shared" si="28"/>
        <v>66.254313042398763</v>
      </c>
      <c r="CX57" s="2">
        <f t="shared" si="28"/>
        <v>63.689247063767468</v>
      </c>
      <c r="CY57" s="2">
        <f t="shared" si="28"/>
        <v>68.17850499630228</v>
      </c>
      <c r="CZ57" s="2">
        <f t="shared" si="28"/>
        <v>69.59746993350943</v>
      </c>
      <c r="DA57" s="2">
        <f t="shared" si="28"/>
        <v>72.743529716981158</v>
      </c>
      <c r="DB57" s="2">
        <f t="shared" si="28"/>
        <v>74.401905390611603</v>
      </c>
      <c r="DC57" s="2">
        <f t="shared" si="28"/>
        <v>76.777326867295159</v>
      </c>
      <c r="DD57" s="2">
        <f t="shared" si="28"/>
        <v>74.704434665048723</v>
      </c>
      <c r="DE57" s="2">
        <f t="shared" si="28"/>
        <v>73.31047329996197</v>
      </c>
      <c r="DF57" s="2">
        <f t="shared" si="28"/>
        <v>68.479114558073405</v>
      </c>
      <c r="DG57" s="2">
        <f t="shared" si="28"/>
        <v>68.863820729261121</v>
      </c>
      <c r="DH57" s="2">
        <f t="shared" si="28"/>
        <v>67.35372368652645</v>
      </c>
      <c r="DI57" s="2">
        <f t="shared" si="28"/>
        <v>63.917774374234206</v>
      </c>
      <c r="DK57" s="2">
        <f t="shared" si="29"/>
        <v>58.2797136013223</v>
      </c>
      <c r="DL57" s="2">
        <f t="shared" si="29"/>
        <v>63.763022378326738</v>
      </c>
      <c r="DM57" s="2">
        <f t="shared" si="29"/>
        <v>57.104499417824478</v>
      </c>
      <c r="DN57" s="2">
        <f t="shared" si="29"/>
        <v>56.593828462214205</v>
      </c>
      <c r="DO57" s="2">
        <f t="shared" si="29"/>
        <v>59.817681358762769</v>
      </c>
      <c r="DP57" s="2">
        <f t="shared" si="29"/>
        <v>63.184585314089233</v>
      </c>
      <c r="DQ57" s="2">
        <f t="shared" si="29"/>
        <v>66.412713875931601</v>
      </c>
      <c r="DR57" s="2">
        <f t="shared" si="29"/>
        <v>67.631088947980714</v>
      </c>
      <c r="DS57" s="2">
        <f t="shared" si="29"/>
        <v>68.681918455084997</v>
      </c>
      <c r="DT57" s="2">
        <f t="shared" si="29"/>
        <v>68.285518015622401</v>
      </c>
      <c r="DU57" s="2">
        <f t="shared" si="29"/>
        <v>64.937020189660444</v>
      </c>
      <c r="DV57" s="2">
        <f t="shared" si="29"/>
        <v>62.482383002624054</v>
      </c>
      <c r="DW57" s="2">
        <f t="shared" si="29"/>
        <v>64.593932498577701</v>
      </c>
      <c r="DX57" s="2">
        <f t="shared" si="29"/>
        <v>67.41019271919842</v>
      </c>
      <c r="DY57" s="2">
        <f t="shared" si="29"/>
        <v>66.37264477325391</v>
      </c>
      <c r="EA57" s="2">
        <f t="shared" si="30"/>
        <v>2.9393982757631976E-3</v>
      </c>
      <c r="EB57" s="2">
        <f t="shared" si="30"/>
        <v>2.9509228562032749E-3</v>
      </c>
      <c r="EC57" s="2">
        <f t="shared" si="30"/>
        <v>3.1247758230485124E-3</v>
      </c>
      <c r="ED57" s="2">
        <f t="shared" si="30"/>
        <v>3.240303255501615E-3</v>
      </c>
      <c r="EE57" s="2">
        <f t="shared" si="30"/>
        <v>3.4315588102567921E-3</v>
      </c>
      <c r="EF57" s="2">
        <f t="shared" si="30"/>
        <v>3.1258893714065259E-3</v>
      </c>
      <c r="EG57" s="2">
        <f t="shared" si="30"/>
        <v>3.5697673898594387E-3</v>
      </c>
      <c r="EH57" s="2">
        <f t="shared" si="30"/>
        <v>3.6712853391057342E-3</v>
      </c>
      <c r="EI57" s="2">
        <f t="shared" si="30"/>
        <v>3.7845914849218144E-3</v>
      </c>
      <c r="EJ57" s="2">
        <f t="shared" si="30"/>
        <v>3.587940842151464E-3</v>
      </c>
      <c r="EK57" s="2">
        <f t="shared" si="30"/>
        <v>2.9506639803015631E-3</v>
      </c>
      <c r="EL57" s="2">
        <f t="shared" si="30"/>
        <v>2.1915590262816969E-3</v>
      </c>
      <c r="EM57" s="2">
        <f t="shared" si="30"/>
        <v>2.866278982576893E-3</v>
      </c>
      <c r="EN57" s="2">
        <f t="shared" si="30"/>
        <v>2.6478926129723792E-3</v>
      </c>
      <c r="EO57" s="2">
        <f t="shared" si="30"/>
        <v>2.728285516098185E-3</v>
      </c>
    </row>
    <row r="58" spans="2:145" x14ac:dyDescent="0.25">
      <c r="B58" s="2">
        <v>31</v>
      </c>
      <c r="C58" s="43">
        <v>66.704999999999998</v>
      </c>
      <c r="D58" s="43">
        <v>75.081999999999994</v>
      </c>
      <c r="E58" s="43">
        <v>73.033000000000001</v>
      </c>
      <c r="F58" s="43">
        <v>68.283000000000001</v>
      </c>
      <c r="G58" s="43">
        <v>72.78</v>
      </c>
      <c r="H58" s="43">
        <v>69.78</v>
      </c>
      <c r="I58" s="43">
        <v>74.61</v>
      </c>
      <c r="J58" s="43">
        <v>76.034000000000006</v>
      </c>
      <c r="K58" s="43">
        <v>79.796999999999997</v>
      </c>
      <c r="L58" s="43">
        <v>77.034000000000006</v>
      </c>
      <c r="M58" s="43">
        <v>77.728999999999999</v>
      </c>
      <c r="N58" s="43">
        <v>68</v>
      </c>
      <c r="O58" s="43">
        <v>72</v>
      </c>
      <c r="P58" s="43">
        <v>69.457999999999998</v>
      </c>
      <c r="Q58" s="43">
        <v>63.136000000000003</v>
      </c>
      <c r="S58" s="4">
        <f t="shared" si="25"/>
        <v>67.970743600598226</v>
      </c>
      <c r="T58" s="4">
        <f t="shared" si="25"/>
        <v>72.898940722181663</v>
      </c>
      <c r="U58" s="4">
        <f t="shared" si="25"/>
        <v>70.793895069939921</v>
      </c>
      <c r="V58" s="4">
        <f t="shared" si="25"/>
        <v>67.282077516066025</v>
      </c>
      <c r="W58" s="4">
        <f t="shared" si="25"/>
        <v>70.689598245866776</v>
      </c>
      <c r="X58" s="4">
        <f t="shared" si="25"/>
        <v>70.647898928662244</v>
      </c>
      <c r="Y58" s="4">
        <f t="shared" si="25"/>
        <v>74.99814781241389</v>
      </c>
      <c r="Z58" s="4">
        <f t="shared" si="25"/>
        <v>76.071858611688683</v>
      </c>
      <c r="AA58" s="4">
        <f t="shared" si="25"/>
        <v>78.373191508636282</v>
      </c>
      <c r="AB58" s="4">
        <f t="shared" si="25"/>
        <v>75.991877478104371</v>
      </c>
      <c r="AC58" s="4">
        <f t="shared" si="25"/>
        <v>74.561625072531854</v>
      </c>
      <c r="AD58" s="4">
        <f t="shared" si="25"/>
        <v>68.783772624953173</v>
      </c>
      <c r="AE58" s="4">
        <f t="shared" si="25"/>
        <v>71.512784438229815</v>
      </c>
      <c r="AF58" s="4">
        <f t="shared" si="12"/>
        <v>67.611110585033984</v>
      </c>
      <c r="AG58" s="4">
        <f t="shared" si="22"/>
        <v>63.905161185134332</v>
      </c>
      <c r="AI58" s="4">
        <f t="shared" si="26"/>
        <v>-1.2657436005982277</v>
      </c>
      <c r="AJ58" s="4">
        <f t="shared" si="26"/>
        <v>2.1830592778183302</v>
      </c>
      <c r="AK58" s="4">
        <f t="shared" si="26"/>
        <v>2.2391049300600798</v>
      </c>
      <c r="AL58" s="4">
        <f t="shared" si="26"/>
        <v>1.0009224839339765</v>
      </c>
      <c r="AM58" s="4">
        <f t="shared" si="26"/>
        <v>2.0904017541332252</v>
      </c>
      <c r="AN58" s="4">
        <f t="shared" si="26"/>
        <v>-0.8678989286622425</v>
      </c>
      <c r="AO58" s="4">
        <f t="shared" si="26"/>
        <v>-0.38814781241389085</v>
      </c>
      <c r="AP58" s="4">
        <f t="shared" si="26"/>
        <v>-3.7858611688676547E-2</v>
      </c>
      <c r="AQ58" s="4">
        <f t="shared" si="26"/>
        <v>1.4238084913637152</v>
      </c>
      <c r="AR58" s="4">
        <f t="shared" si="26"/>
        <v>1.0421225218956351</v>
      </c>
      <c r="AS58" s="4">
        <f t="shared" si="26"/>
        <v>3.1673749274681455</v>
      </c>
      <c r="AT58" s="4">
        <f t="shared" si="26"/>
        <v>-0.78377262495317268</v>
      </c>
      <c r="AU58" s="4">
        <f t="shared" si="26"/>
        <v>0.48721556177018499</v>
      </c>
      <c r="AV58" s="4">
        <f t="shared" si="26"/>
        <v>1.8468894149660144</v>
      </c>
      <c r="AW58" s="4">
        <f t="shared" si="26"/>
        <v>-0.76916118513432963</v>
      </c>
      <c r="AY58" s="2">
        <f t="shared" si="31"/>
        <v>63.591966253189135</v>
      </c>
      <c r="AZ58" s="2">
        <f t="shared" si="27"/>
        <v>68.554102872520716</v>
      </c>
      <c r="BA58" s="2">
        <f t="shared" si="27"/>
        <v>65.937882002707966</v>
      </c>
      <c r="BB58" s="2">
        <f t="shared" si="27"/>
        <v>63.389768364617964</v>
      </c>
      <c r="BC58" s="2">
        <f t="shared" si="27"/>
        <v>67.857022417287013</v>
      </c>
      <c r="BD58" s="2">
        <f t="shared" si="27"/>
        <v>69.30867181294478</v>
      </c>
      <c r="BE58" s="2">
        <f t="shared" si="27"/>
        <v>72.429219126400639</v>
      </c>
      <c r="BF58" s="2">
        <f t="shared" si="27"/>
        <v>74.062497641804313</v>
      </c>
      <c r="BG58" s="2">
        <f t="shared" si="27"/>
        <v>76.407329102529772</v>
      </c>
      <c r="BH58" s="2">
        <f t="shared" si="27"/>
        <v>74.36738385833786</v>
      </c>
      <c r="BI58" s="2">
        <f t="shared" si="27"/>
        <v>72.950695187899754</v>
      </c>
      <c r="BJ58" s="2">
        <f t="shared" si="27"/>
        <v>68.189310342612572</v>
      </c>
      <c r="BK58" s="2">
        <f t="shared" si="27"/>
        <v>68.600038509817253</v>
      </c>
      <c r="BL58" s="2">
        <f t="shared" si="27"/>
        <v>67.178461821275747</v>
      </c>
      <c r="BM58" s="2">
        <f t="shared" si="27"/>
        <v>63.801196519377868</v>
      </c>
      <c r="BO58" s="2">
        <f t="shared" si="34"/>
        <v>66.704999999999998</v>
      </c>
      <c r="BP58" s="2">
        <f t="shared" si="34"/>
        <v>75.081999999999994</v>
      </c>
      <c r="BQ58" s="2">
        <f t="shared" si="34"/>
        <v>73.033000000000001</v>
      </c>
      <c r="BR58" s="2">
        <f t="shared" si="34"/>
        <v>68.283000000000001</v>
      </c>
      <c r="BS58" s="2">
        <f t="shared" si="34"/>
        <v>72.78</v>
      </c>
      <c r="BT58" s="2">
        <f t="shared" si="34"/>
        <v>69.78</v>
      </c>
      <c r="BU58" s="2">
        <f t="shared" si="34"/>
        <v>74.61</v>
      </c>
      <c r="BV58" s="2">
        <f t="shared" si="34"/>
        <v>76.034000000000006</v>
      </c>
      <c r="BW58" s="2">
        <f t="shared" si="32"/>
        <v>79.796999999999997</v>
      </c>
      <c r="BX58" s="2">
        <f t="shared" si="32"/>
        <v>77.034000000000006</v>
      </c>
      <c r="BY58" s="2">
        <f t="shared" si="32"/>
        <v>77.728999999999999</v>
      </c>
      <c r="BZ58" s="2">
        <f t="shared" si="32"/>
        <v>68</v>
      </c>
      <c r="CA58" s="2">
        <f t="shared" si="32"/>
        <v>72</v>
      </c>
      <c r="CB58" s="2">
        <f t="shared" si="16"/>
        <v>69.457999999999998</v>
      </c>
      <c r="CC58" s="2">
        <f t="shared" si="23"/>
        <v>63.136000000000003</v>
      </c>
      <c r="CE58" s="2" t="str">
        <f t="shared" si="35"/>
        <v/>
      </c>
      <c r="CF58" s="2" t="str">
        <f t="shared" si="35"/>
        <v/>
      </c>
      <c r="CG58" s="2" t="str">
        <f t="shared" si="35"/>
        <v/>
      </c>
      <c r="CH58" s="2" t="str">
        <f t="shared" si="35"/>
        <v/>
      </c>
      <c r="CI58" s="2" t="str">
        <f t="shared" si="35"/>
        <v/>
      </c>
      <c r="CJ58" s="2" t="str">
        <f t="shared" si="35"/>
        <v/>
      </c>
      <c r="CK58" s="2" t="str">
        <f t="shared" si="35"/>
        <v/>
      </c>
      <c r="CL58" s="2" t="str">
        <f t="shared" si="35"/>
        <v/>
      </c>
      <c r="CM58" s="2" t="str">
        <f t="shared" si="33"/>
        <v/>
      </c>
      <c r="CN58" s="2" t="str">
        <f t="shared" si="33"/>
        <v/>
      </c>
      <c r="CO58" s="2" t="str">
        <f t="shared" si="33"/>
        <v/>
      </c>
      <c r="CP58" s="2" t="str">
        <f t="shared" si="33"/>
        <v/>
      </c>
      <c r="CQ58" s="2" t="str">
        <f t="shared" si="33"/>
        <v/>
      </c>
      <c r="CR58" s="2" t="str">
        <f t="shared" si="18"/>
        <v/>
      </c>
      <c r="CS58" s="2" t="str">
        <f t="shared" si="24"/>
        <v/>
      </c>
      <c r="CU58" s="2">
        <f t="shared" si="28"/>
        <v>63.609606690643098</v>
      </c>
      <c r="CV58" s="2">
        <f t="shared" si="28"/>
        <v>68.570271679102518</v>
      </c>
      <c r="CW58" s="2">
        <f t="shared" si="28"/>
        <v>65.968733345357364</v>
      </c>
      <c r="CX58" s="2">
        <f t="shared" si="28"/>
        <v>63.414558916546426</v>
      </c>
      <c r="CY58" s="2">
        <f t="shared" si="28"/>
        <v>67.887958325935955</v>
      </c>
      <c r="CZ58" s="2">
        <f t="shared" si="28"/>
        <v>69.330293870115682</v>
      </c>
      <c r="DA58" s="2">
        <f t="shared" si="28"/>
        <v>72.453595283018885</v>
      </c>
      <c r="DB58" s="2">
        <f t="shared" si="28"/>
        <v>74.089305078016807</v>
      </c>
      <c r="DC58" s="2">
        <f t="shared" si="28"/>
        <v>76.440358411892689</v>
      </c>
      <c r="DD58" s="2">
        <f t="shared" si="28"/>
        <v>74.392210756162854</v>
      </c>
      <c r="DE58" s="2">
        <f t="shared" si="28"/>
        <v>72.977366634466222</v>
      </c>
      <c r="DF58" s="2">
        <f t="shared" si="28"/>
        <v>68.203516006773128</v>
      </c>
      <c r="DG58" s="2">
        <f t="shared" si="28"/>
        <v>68.613261187591021</v>
      </c>
      <c r="DH58" s="2">
        <f t="shared" si="28"/>
        <v>67.178319842911208</v>
      </c>
      <c r="DI58" s="2">
        <f t="shared" si="28"/>
        <v>63.794003751677465</v>
      </c>
      <c r="DK58" s="2">
        <f t="shared" si="29"/>
        <v>58.134733571364009</v>
      </c>
      <c r="DL58" s="2">
        <f t="shared" si="29"/>
        <v>63.571725190790417</v>
      </c>
      <c r="DM58" s="2">
        <f t="shared" si="29"/>
        <v>56.96160996614298</v>
      </c>
      <c r="DN58" s="2">
        <f t="shared" si="29"/>
        <v>56.434866473562998</v>
      </c>
      <c r="DO58" s="2">
        <f t="shared" si="29"/>
        <v>59.663350688021517</v>
      </c>
      <c r="DP58" s="2">
        <f t="shared" si="29"/>
        <v>63.019930581247252</v>
      </c>
      <c r="DQ58" s="2">
        <f t="shared" si="29"/>
        <v>66.223784429789291</v>
      </c>
      <c r="DR58" s="2">
        <f t="shared" si="29"/>
        <v>67.427515040717964</v>
      </c>
      <c r="DS58" s="2">
        <f t="shared" si="29"/>
        <v>68.478049365987147</v>
      </c>
      <c r="DT58" s="2">
        <f t="shared" si="29"/>
        <v>68.079331372223152</v>
      </c>
      <c r="DU58" s="2">
        <f t="shared" si="29"/>
        <v>64.731231816923767</v>
      </c>
      <c r="DV58" s="2">
        <f t="shared" si="29"/>
        <v>62.290620727046573</v>
      </c>
      <c r="DW58" s="2">
        <f t="shared" si="29"/>
        <v>64.40482219500069</v>
      </c>
      <c r="DX58" s="2">
        <f t="shared" si="29"/>
        <v>67.227233792719048</v>
      </c>
      <c r="DY58" s="2">
        <f t="shared" si="29"/>
        <v>66.199033856338971</v>
      </c>
      <c r="EA58" s="2">
        <f t="shared" si="30"/>
        <v>3.2220723785981215E-3</v>
      </c>
      <c r="EB58" s="2">
        <f t="shared" si="30"/>
        <v>3.2347016516919491E-3</v>
      </c>
      <c r="EC58" s="2">
        <f t="shared" si="30"/>
        <v>3.4252159485889046E-3</v>
      </c>
      <c r="ED58" s="2">
        <f t="shared" si="30"/>
        <v>3.551811506162439E-3</v>
      </c>
      <c r="EE58" s="2">
        <f t="shared" si="30"/>
        <v>3.7613841305137573E-3</v>
      </c>
      <c r="EF58" s="2">
        <f t="shared" si="30"/>
        <v>3.4264361941002816E-3</v>
      </c>
      <c r="EG58" s="2">
        <f t="shared" si="30"/>
        <v>3.9128245130591781E-3</v>
      </c>
      <c r="EH58" s="2">
        <f t="shared" si="30"/>
        <v>4.0240590085249507E-3</v>
      </c>
      <c r="EI58" s="2">
        <f t="shared" si="30"/>
        <v>4.1482074072339671E-3</v>
      </c>
      <c r="EJ58" s="2">
        <f t="shared" si="30"/>
        <v>3.9327375536673771E-3</v>
      </c>
      <c r="EK58" s="2">
        <f t="shared" si="30"/>
        <v>3.2344179614591764E-3</v>
      </c>
      <c r="EL58" s="2">
        <f t="shared" si="30"/>
        <v>2.402488711283542E-3</v>
      </c>
      <c r="EM58" s="2">
        <f t="shared" si="30"/>
        <v>3.1419435560435553E-3</v>
      </c>
      <c r="EN58" s="2">
        <f t="shared" si="30"/>
        <v>2.902615002495724E-3</v>
      </c>
      <c r="EO58" s="2">
        <f t="shared" si="30"/>
        <v>2.9907183641722326E-3</v>
      </c>
    </row>
    <row r="59" spans="2:145" x14ac:dyDescent="0.25">
      <c r="B59" s="2">
        <v>32</v>
      </c>
      <c r="C59" s="43">
        <v>68.328000000000003</v>
      </c>
      <c r="D59" s="43">
        <v>75.966999999999999</v>
      </c>
      <c r="E59" s="43">
        <v>74.376999999999995</v>
      </c>
      <c r="F59" s="43">
        <v>69.332999999999998</v>
      </c>
      <c r="G59" s="43">
        <v>73.745999999999995</v>
      </c>
      <c r="H59" s="43">
        <v>69.78</v>
      </c>
      <c r="I59" s="43">
        <v>76.119</v>
      </c>
      <c r="J59" s="43">
        <v>77.051000000000002</v>
      </c>
      <c r="K59" s="43">
        <v>81.593000000000004</v>
      </c>
      <c r="L59" s="43">
        <v>79.424000000000007</v>
      </c>
      <c r="M59" s="43">
        <v>80.712000000000003</v>
      </c>
      <c r="N59" s="43">
        <v>70.948999999999998</v>
      </c>
      <c r="O59" s="43">
        <v>72.915000000000006</v>
      </c>
      <c r="P59" s="43">
        <v>68.542000000000002</v>
      </c>
      <c r="Q59" s="43">
        <v>63.643999999999998</v>
      </c>
      <c r="S59" s="4">
        <f t="shared" si="25"/>
        <v>69.396108002404418</v>
      </c>
      <c r="T59" s="4">
        <f t="shared" si="25"/>
        <v>74.274967515882437</v>
      </c>
      <c r="U59" s="4">
        <f t="shared" si="25"/>
        <v>72.308160634173504</v>
      </c>
      <c r="V59" s="4">
        <f t="shared" si="25"/>
        <v>68.578467686567407</v>
      </c>
      <c r="W59" s="4">
        <f t="shared" si="25"/>
        <v>71.685595071106604</v>
      </c>
      <c r="X59" s="4">
        <f t="shared" si="25"/>
        <v>71.080719811178454</v>
      </c>
      <c r="Y59" s="4">
        <f t="shared" si="25"/>
        <v>75.910468390813961</v>
      </c>
      <c r="Z59" s="4">
        <f t="shared" si="25"/>
        <v>76.741789608925544</v>
      </c>
      <c r="AA59" s="4">
        <f t="shared" si="25"/>
        <v>78.989955969261175</v>
      </c>
      <c r="AB59" s="4">
        <f t="shared" si="25"/>
        <v>76.507295394897227</v>
      </c>
      <c r="AC59" s="4">
        <f t="shared" si="25"/>
        <v>74.99319070456103</v>
      </c>
      <c r="AD59" s="4">
        <f t="shared" si="25"/>
        <v>68.827188471228808</v>
      </c>
      <c r="AE59" s="4">
        <f t="shared" si="25"/>
        <v>72.495551054718305</v>
      </c>
      <c r="AF59" s="4">
        <f t="shared" si="12"/>
        <v>67.708827772562586</v>
      </c>
      <c r="AG59" s="4">
        <f t="shared" si="22"/>
        <v>63.873138764376598</v>
      </c>
      <c r="AI59" s="4">
        <f t="shared" si="26"/>
        <v>-1.0681080024044149</v>
      </c>
      <c r="AJ59" s="4">
        <f t="shared" si="26"/>
        <v>1.6920324841175614</v>
      </c>
      <c r="AK59" s="4">
        <f t="shared" si="26"/>
        <v>2.0688393658264914</v>
      </c>
      <c r="AL59" s="4">
        <f t="shared" si="26"/>
        <v>0.7545323134325912</v>
      </c>
      <c r="AM59" s="4">
        <f t="shared" si="26"/>
        <v>2.0604049288933908</v>
      </c>
      <c r="AN59" s="4">
        <f t="shared" si="26"/>
        <v>-1.3007198111784533</v>
      </c>
      <c r="AO59" s="4">
        <f t="shared" si="26"/>
        <v>0.20853160918603919</v>
      </c>
      <c r="AP59" s="4">
        <f t="shared" si="26"/>
        <v>0.30921039107445836</v>
      </c>
      <c r="AQ59" s="4">
        <f t="shared" si="26"/>
        <v>2.603044030738829</v>
      </c>
      <c r="AR59" s="4">
        <f t="shared" si="26"/>
        <v>2.9167046051027796</v>
      </c>
      <c r="AS59" s="4">
        <f t="shared" si="26"/>
        <v>5.7188092954389731</v>
      </c>
      <c r="AT59" s="4">
        <f t="shared" si="26"/>
        <v>2.1218115287711896</v>
      </c>
      <c r="AU59" s="4">
        <f t="shared" si="26"/>
        <v>0.41944894528170096</v>
      </c>
      <c r="AV59" s="4">
        <f t="shared" si="26"/>
        <v>0.83317222743741581</v>
      </c>
      <c r="AW59" s="4">
        <f t="shared" si="26"/>
        <v>-0.22913876437660008</v>
      </c>
      <c r="AY59" s="2">
        <f t="shared" si="31"/>
        <v>63.359673374113143</v>
      </c>
      <c r="AZ59" s="2">
        <f t="shared" si="27"/>
        <v>68.28673494311964</v>
      </c>
      <c r="BA59" s="2">
        <f t="shared" si="27"/>
        <v>65.649872719880904</v>
      </c>
      <c r="BB59" s="2">
        <f t="shared" si="27"/>
        <v>63.11314832036858</v>
      </c>
      <c r="BC59" s="2">
        <f t="shared" si="27"/>
        <v>67.564064999813326</v>
      </c>
      <c r="BD59" s="2">
        <f t="shared" si="27"/>
        <v>69.039802573871953</v>
      </c>
      <c r="BE59" s="2">
        <f t="shared" si="27"/>
        <v>72.137376191738781</v>
      </c>
      <c r="BF59" s="2">
        <f t="shared" si="27"/>
        <v>73.747803273102164</v>
      </c>
      <c r="BG59" s="2">
        <f t="shared" si="27"/>
        <v>76.067793676666355</v>
      </c>
      <c r="BH59" s="2">
        <f t="shared" si="27"/>
        <v>74.053232096271799</v>
      </c>
      <c r="BI59" s="2">
        <f t="shared" si="27"/>
        <v>72.615475821816574</v>
      </c>
      <c r="BJ59" s="2">
        <f t="shared" si="27"/>
        <v>67.912565660747475</v>
      </c>
      <c r="BK59" s="2">
        <f t="shared" si="27"/>
        <v>68.348419294529535</v>
      </c>
      <c r="BL59" s="2">
        <f t="shared" si="27"/>
        <v>67.003047593410358</v>
      </c>
      <c r="BM59" s="2">
        <f t="shared" si="27"/>
        <v>63.677954175092438</v>
      </c>
      <c r="BO59" s="2">
        <f t="shared" si="34"/>
        <v>68.328000000000003</v>
      </c>
      <c r="BP59" s="2">
        <f t="shared" si="34"/>
        <v>75.966999999999999</v>
      </c>
      <c r="BQ59" s="2">
        <f t="shared" si="34"/>
        <v>74.376999999999995</v>
      </c>
      <c r="BR59" s="2">
        <f t="shared" si="34"/>
        <v>69.332999999999998</v>
      </c>
      <c r="BS59" s="2">
        <f t="shared" si="34"/>
        <v>73.745999999999995</v>
      </c>
      <c r="BT59" s="2">
        <f t="shared" si="34"/>
        <v>69.78</v>
      </c>
      <c r="BU59" s="2">
        <f t="shared" si="34"/>
        <v>76.119</v>
      </c>
      <c r="BV59" s="2">
        <f t="shared" si="34"/>
        <v>77.051000000000002</v>
      </c>
      <c r="BW59" s="2">
        <f t="shared" si="32"/>
        <v>81.593000000000004</v>
      </c>
      <c r="BX59" s="2">
        <f t="shared" si="32"/>
        <v>79.424000000000007</v>
      </c>
      <c r="BY59" s="2">
        <f t="shared" si="32"/>
        <v>80.712000000000003</v>
      </c>
      <c r="BZ59" s="2">
        <f t="shared" si="32"/>
        <v>70.948999999999998</v>
      </c>
      <c r="CA59" s="2">
        <f t="shared" si="32"/>
        <v>72.915000000000006</v>
      </c>
      <c r="CB59" s="2">
        <f t="shared" si="16"/>
        <v>68.542000000000002</v>
      </c>
      <c r="CC59" s="2">
        <f t="shared" si="23"/>
        <v>63.643999999999998</v>
      </c>
      <c r="CE59" s="2" t="str">
        <f t="shared" si="35"/>
        <v/>
      </c>
      <c r="CF59" s="2" t="str">
        <f t="shared" si="35"/>
        <v/>
      </c>
      <c r="CG59" s="2" t="str">
        <f t="shared" si="35"/>
        <v/>
      </c>
      <c r="CH59" s="2" t="str">
        <f t="shared" si="35"/>
        <v/>
      </c>
      <c r="CI59" s="2" t="str">
        <f t="shared" si="35"/>
        <v/>
      </c>
      <c r="CJ59" s="2" t="str">
        <f t="shared" si="35"/>
        <v/>
      </c>
      <c r="CK59" s="2" t="str">
        <f t="shared" si="35"/>
        <v/>
      </c>
      <c r="CL59" s="2" t="str">
        <f t="shared" si="35"/>
        <v/>
      </c>
      <c r="CM59" s="2" t="str">
        <f t="shared" si="33"/>
        <v/>
      </c>
      <c r="CN59" s="2" t="str">
        <f t="shared" si="33"/>
        <v/>
      </c>
      <c r="CO59" s="2" t="str">
        <f t="shared" si="33"/>
        <v/>
      </c>
      <c r="CP59" s="2" t="str">
        <f t="shared" si="33"/>
        <v/>
      </c>
      <c r="CQ59" s="2" t="str">
        <f t="shared" si="33"/>
        <v/>
      </c>
      <c r="CR59" s="2" t="str">
        <f t="shared" si="18"/>
        <v/>
      </c>
      <c r="CS59" s="2" t="str">
        <f t="shared" si="24"/>
        <v/>
      </c>
      <c r="CU59" s="2">
        <f t="shared" si="28"/>
        <v>63.378706261656944</v>
      </c>
      <c r="CV59" s="2">
        <f t="shared" si="28"/>
        <v>68.304193005246489</v>
      </c>
      <c r="CW59" s="2">
        <f t="shared" si="28"/>
        <v>65.683153648315979</v>
      </c>
      <c r="CX59" s="2">
        <f t="shared" si="28"/>
        <v>63.139870769325384</v>
      </c>
      <c r="CY59" s="2">
        <f t="shared" si="28"/>
        <v>67.59741165556963</v>
      </c>
      <c r="CZ59" s="2">
        <f t="shared" si="28"/>
        <v>69.063117806721934</v>
      </c>
      <c r="DA59" s="2">
        <f t="shared" si="28"/>
        <v>72.163660849056626</v>
      </c>
      <c r="DB59" s="2">
        <f t="shared" si="28"/>
        <v>73.776704765422011</v>
      </c>
      <c r="DC59" s="2">
        <f t="shared" si="28"/>
        <v>76.103389956490219</v>
      </c>
      <c r="DD59" s="2">
        <f t="shared" si="28"/>
        <v>74.079986847276984</v>
      </c>
      <c r="DE59" s="2">
        <f t="shared" si="28"/>
        <v>72.644259968970488</v>
      </c>
      <c r="DF59" s="2">
        <f t="shared" si="28"/>
        <v>67.927917455472851</v>
      </c>
      <c r="DG59" s="2">
        <f t="shared" si="28"/>
        <v>68.362701645920922</v>
      </c>
      <c r="DH59" s="2">
        <f t="shared" si="28"/>
        <v>67.002915999295965</v>
      </c>
      <c r="DI59" s="2">
        <f t="shared" si="28"/>
        <v>63.670233129120724</v>
      </c>
      <c r="DK59" s="2">
        <f t="shared" si="29"/>
        <v>57.989753541405719</v>
      </c>
      <c r="DL59" s="2">
        <f t="shared" si="29"/>
        <v>63.380428003254096</v>
      </c>
      <c r="DM59" s="2">
        <f t="shared" si="29"/>
        <v>56.818720514461489</v>
      </c>
      <c r="DN59" s="2">
        <f t="shared" si="29"/>
        <v>56.275904484911798</v>
      </c>
      <c r="DO59" s="2">
        <f t="shared" si="29"/>
        <v>59.509020017280264</v>
      </c>
      <c r="DP59" s="2">
        <f t="shared" si="29"/>
        <v>62.855275848405263</v>
      </c>
      <c r="DQ59" s="2">
        <f t="shared" si="29"/>
        <v>66.034854983646994</v>
      </c>
      <c r="DR59" s="2">
        <f t="shared" si="29"/>
        <v>67.223941133455199</v>
      </c>
      <c r="DS59" s="2">
        <f t="shared" si="29"/>
        <v>68.274180276889282</v>
      </c>
      <c r="DT59" s="2">
        <f t="shared" si="29"/>
        <v>67.873144728823888</v>
      </c>
      <c r="DU59" s="2">
        <f t="shared" si="29"/>
        <v>64.52544344418709</v>
      </c>
      <c r="DV59" s="2">
        <f t="shared" si="29"/>
        <v>62.098858451469098</v>
      </c>
      <c r="DW59" s="2">
        <f t="shared" si="29"/>
        <v>64.21571189142368</v>
      </c>
      <c r="DX59" s="2">
        <f t="shared" si="29"/>
        <v>67.044274866239675</v>
      </c>
      <c r="DY59" s="2">
        <f t="shared" si="29"/>
        <v>66.025422939424047</v>
      </c>
      <c r="EA59" s="2">
        <f t="shared" si="30"/>
        <v>3.5318342044975523E-3</v>
      </c>
      <c r="EB59" s="2">
        <f t="shared" si="30"/>
        <v>3.5456733048352439E-3</v>
      </c>
      <c r="EC59" s="2">
        <f t="shared" si="30"/>
        <v>3.7544339195220936E-3</v>
      </c>
      <c r="ED59" s="2">
        <f t="shared" si="30"/>
        <v>3.8931497984604712E-3</v>
      </c>
      <c r="EE59" s="2">
        <f t="shared" si="30"/>
        <v>4.1227795645364645E-3</v>
      </c>
      <c r="EF59" s="2">
        <f t="shared" si="30"/>
        <v>3.7557710081107822E-3</v>
      </c>
      <c r="EG59" s="2">
        <f t="shared" si="30"/>
        <v>4.288707767068683E-3</v>
      </c>
      <c r="EH59" s="2">
        <f t="shared" si="30"/>
        <v>4.4105806256840305E-3</v>
      </c>
      <c r="EI59" s="2">
        <f t="shared" si="30"/>
        <v>4.546599373447942E-3</v>
      </c>
      <c r="EJ59" s="2">
        <f t="shared" si="30"/>
        <v>4.3105254644141538E-3</v>
      </c>
      <c r="EK59" s="2">
        <f t="shared" si="30"/>
        <v>3.5453624387313735E-3</v>
      </c>
      <c r="EL59" s="2">
        <f t="shared" si="30"/>
        <v>2.6336660368061998E-3</v>
      </c>
      <c r="EM59" s="2">
        <f t="shared" si="30"/>
        <v>3.4440286176027797E-3</v>
      </c>
      <c r="EN59" s="2">
        <f t="shared" si="30"/>
        <v>3.1817630441041099E-3</v>
      </c>
      <c r="EO59" s="2">
        <f t="shared" si="30"/>
        <v>3.2783115560115306E-3</v>
      </c>
    </row>
    <row r="60" spans="2:145" x14ac:dyDescent="0.25">
      <c r="B60" s="2">
        <v>33</v>
      </c>
      <c r="C60" s="43">
        <v>70.23</v>
      </c>
      <c r="D60" s="43">
        <v>77.147999999999996</v>
      </c>
      <c r="E60" s="43">
        <v>75.656000000000006</v>
      </c>
      <c r="F60" s="43">
        <v>72.332999999999998</v>
      </c>
      <c r="G60" s="43">
        <v>76.168999999999997</v>
      </c>
      <c r="H60" s="43">
        <v>72.034000000000006</v>
      </c>
      <c r="I60" s="43">
        <v>78.153000000000006</v>
      </c>
      <c r="J60" s="43">
        <v>78.983000000000004</v>
      </c>
      <c r="K60" s="43">
        <v>81.763000000000005</v>
      </c>
      <c r="L60" s="43">
        <v>80.644000000000005</v>
      </c>
      <c r="M60" s="43">
        <v>82.034000000000006</v>
      </c>
      <c r="N60" s="43">
        <v>70.186000000000007</v>
      </c>
      <c r="O60" s="43">
        <v>75.507999999999996</v>
      </c>
      <c r="P60" s="43">
        <v>66.983000000000004</v>
      </c>
      <c r="Q60" s="43">
        <v>62.966000000000001</v>
      </c>
      <c r="S60" s="4">
        <f t="shared" si="25"/>
        <v>71.333494107083538</v>
      </c>
      <c r="T60" s="4">
        <f t="shared" si="25"/>
        <v>76.159458743754641</v>
      </c>
      <c r="U60" s="4">
        <f t="shared" si="25"/>
        <v>74.367127924596815</v>
      </c>
      <c r="V60" s="4">
        <f t="shared" si="25"/>
        <v>70.397466650016483</v>
      </c>
      <c r="W60" s="4">
        <f t="shared" si="25"/>
        <v>73.166908295268271</v>
      </c>
      <c r="X60" s="4">
        <f t="shared" si="25"/>
        <v>71.824967945972986</v>
      </c>
      <c r="Y60" s="4">
        <f t="shared" si="25"/>
        <v>77.291651775241846</v>
      </c>
      <c r="Z60" s="4">
        <f t="shared" si="25"/>
        <v>77.815157524783743</v>
      </c>
      <c r="AA60" s="4">
        <f t="shared" si="25"/>
        <v>79.996195920002791</v>
      </c>
      <c r="AB60" s="4">
        <f t="shared" si="25"/>
        <v>77.378964947601233</v>
      </c>
      <c r="AC60" s="4">
        <f t="shared" si="25"/>
        <v>75.732662840435609</v>
      </c>
      <c r="AD60" s="4">
        <f t="shared" si="25"/>
        <v>69.020011692654379</v>
      </c>
      <c r="AE60" s="4">
        <f t="shared" si="25"/>
        <v>73.912095992327693</v>
      </c>
      <c r="AF60" s="4">
        <f t="shared" si="12"/>
        <v>67.955595900236503</v>
      </c>
      <c r="AG60" s="4">
        <f t="shared" si="22"/>
        <v>63.910954648402466</v>
      </c>
      <c r="AI60" s="4">
        <f t="shared" si="26"/>
        <v>-1.1034941070835345</v>
      </c>
      <c r="AJ60" s="4">
        <f t="shared" si="26"/>
        <v>0.98854125624535527</v>
      </c>
      <c r="AK60" s="4">
        <f t="shared" si="26"/>
        <v>1.2888720754031908</v>
      </c>
      <c r="AL60" s="4">
        <f t="shared" si="26"/>
        <v>1.9355333499835154</v>
      </c>
      <c r="AM60" s="4">
        <f t="shared" si="26"/>
        <v>3.0020917047317255</v>
      </c>
      <c r="AN60" s="4">
        <f t="shared" si="26"/>
        <v>0.20903205402701985</v>
      </c>
      <c r="AO60" s="4">
        <f t="shared" si="26"/>
        <v>0.86134822475816009</v>
      </c>
      <c r="AP60" s="4">
        <f t="shared" si="26"/>
        <v>1.1678424752162613</v>
      </c>
      <c r="AQ60" s="4">
        <f t="shared" si="26"/>
        <v>1.7668040799972147</v>
      </c>
      <c r="AR60" s="4">
        <f t="shared" si="26"/>
        <v>3.2650350523987726</v>
      </c>
      <c r="AS60" s="4">
        <f t="shared" si="26"/>
        <v>6.3013371595643974</v>
      </c>
      <c r="AT60" s="4">
        <f t="shared" si="26"/>
        <v>1.1659883073456285</v>
      </c>
      <c r="AU60" s="4">
        <f t="shared" si="26"/>
        <v>1.5959040076723028</v>
      </c>
      <c r="AV60" s="4">
        <f t="shared" si="26"/>
        <v>-0.97259590023649878</v>
      </c>
      <c r="AW60" s="4">
        <f t="shared" si="26"/>
        <v>-0.94495464840246512</v>
      </c>
      <c r="AY60" s="2">
        <f t="shared" si="31"/>
        <v>63.127276415315464</v>
      </c>
      <c r="AZ60" s="2">
        <f t="shared" si="27"/>
        <v>68.019269125475475</v>
      </c>
      <c r="BA60" s="2">
        <f t="shared" si="27"/>
        <v>65.361682546021513</v>
      </c>
      <c r="BB60" s="2">
        <f t="shared" si="27"/>
        <v>62.836386861767494</v>
      </c>
      <c r="BC60" s="2">
        <f t="shared" si="27"/>
        <v>67.270931166816908</v>
      </c>
      <c r="BD60" s="2">
        <f t="shared" si="27"/>
        <v>68.770808401183359</v>
      </c>
      <c r="BE60" s="2">
        <f t="shared" si="27"/>
        <v>71.84539255844642</v>
      </c>
      <c r="BF60" s="2">
        <f t="shared" si="27"/>
        <v>73.43295511467754</v>
      </c>
      <c r="BG60" s="2">
        <f t="shared" si="27"/>
        <v>75.72807131184679</v>
      </c>
      <c r="BH60" s="2">
        <f t="shared" si="27"/>
        <v>73.73894009810806</v>
      </c>
      <c r="BI60" s="2">
        <f t="shared" si="27"/>
        <v>72.280097675045894</v>
      </c>
      <c r="BJ60" s="2">
        <f t="shared" si="27"/>
        <v>67.635732309319152</v>
      </c>
      <c r="BK60" s="2">
        <f t="shared" si="27"/>
        <v>68.096718992952546</v>
      </c>
      <c r="BL60" s="2">
        <f t="shared" si="27"/>
        <v>66.827630051894232</v>
      </c>
      <c r="BM60" s="2">
        <f t="shared" si="27"/>
        <v>63.55474668917622</v>
      </c>
      <c r="BO60" s="2" t="str">
        <f t="shared" si="34"/>
        <v/>
      </c>
      <c r="BP60" s="2" t="str">
        <f t="shared" si="34"/>
        <v/>
      </c>
      <c r="BQ60" s="2" t="str">
        <f t="shared" si="34"/>
        <v/>
      </c>
      <c r="BR60" s="2">
        <f t="shared" si="34"/>
        <v>72.332999999999998</v>
      </c>
      <c r="BS60" s="2">
        <f t="shared" si="34"/>
        <v>76.168999999999997</v>
      </c>
      <c r="BT60" s="2">
        <f t="shared" si="34"/>
        <v>72.034000000000006</v>
      </c>
      <c r="BU60" s="2">
        <f t="shared" si="34"/>
        <v>78.153000000000006</v>
      </c>
      <c r="BV60" s="2">
        <f t="shared" si="34"/>
        <v>78.983000000000004</v>
      </c>
      <c r="BW60" s="2">
        <f t="shared" si="32"/>
        <v>81.763000000000005</v>
      </c>
      <c r="BX60" s="2">
        <f t="shared" si="32"/>
        <v>80.644000000000005</v>
      </c>
      <c r="BY60" s="2">
        <f t="shared" si="32"/>
        <v>82.034000000000006</v>
      </c>
      <c r="BZ60" s="2">
        <f t="shared" si="32"/>
        <v>70.186000000000007</v>
      </c>
      <c r="CA60" s="2">
        <f t="shared" si="32"/>
        <v>75.507999999999996</v>
      </c>
      <c r="CB60" s="2">
        <f t="shared" si="16"/>
        <v>66.983000000000004</v>
      </c>
      <c r="CC60" s="2">
        <f t="shared" si="23"/>
        <v>62.966000000000001</v>
      </c>
      <c r="CE60" s="2" t="str">
        <f t="shared" si="35"/>
        <v/>
      </c>
      <c r="CF60" s="2" t="str">
        <f t="shared" si="35"/>
        <v/>
      </c>
      <c r="CG60" s="2" t="str">
        <f t="shared" si="35"/>
        <v/>
      </c>
      <c r="CH60" s="2" t="str">
        <f t="shared" si="35"/>
        <v/>
      </c>
      <c r="CI60" s="2" t="str">
        <f t="shared" si="35"/>
        <v/>
      </c>
      <c r="CJ60" s="2" t="str">
        <f t="shared" si="35"/>
        <v/>
      </c>
      <c r="CK60" s="2" t="str">
        <f t="shared" si="35"/>
        <v/>
      </c>
      <c r="CL60" s="2" t="str">
        <f t="shared" si="35"/>
        <v/>
      </c>
      <c r="CM60" s="2" t="str">
        <f t="shared" si="33"/>
        <v/>
      </c>
      <c r="CN60" s="2" t="str">
        <f t="shared" si="33"/>
        <v/>
      </c>
      <c r="CO60" s="2" t="str">
        <f t="shared" si="33"/>
        <v/>
      </c>
      <c r="CP60" s="2" t="str">
        <f t="shared" si="33"/>
        <v/>
      </c>
      <c r="CQ60" s="2" t="str">
        <f t="shared" si="33"/>
        <v/>
      </c>
      <c r="CR60" s="2" t="str">
        <f t="shared" si="18"/>
        <v/>
      </c>
      <c r="CS60" s="2" t="str">
        <f t="shared" si="24"/>
        <v/>
      </c>
      <c r="CU60" s="2">
        <f t="shared" si="28"/>
        <v>63.147805832670791</v>
      </c>
      <c r="CV60" s="2">
        <f t="shared" si="28"/>
        <v>68.03811433139046</v>
      </c>
      <c r="CW60" s="2">
        <f t="shared" si="28"/>
        <v>65.397573951274595</v>
      </c>
      <c r="CX60" s="2">
        <f t="shared" si="28"/>
        <v>62.865182622104342</v>
      </c>
      <c r="CY60" s="2">
        <f t="shared" si="28"/>
        <v>67.306864985203305</v>
      </c>
      <c r="CZ60" s="2">
        <f t="shared" si="28"/>
        <v>68.795941743328186</v>
      </c>
      <c r="DA60" s="2">
        <f t="shared" si="28"/>
        <v>71.873726415094353</v>
      </c>
      <c r="DB60" s="2">
        <f t="shared" si="28"/>
        <v>73.4641044528272</v>
      </c>
      <c r="DC60" s="2">
        <f t="shared" si="28"/>
        <v>75.766421501087763</v>
      </c>
      <c r="DD60" s="2">
        <f t="shared" si="28"/>
        <v>73.767762938391115</v>
      </c>
      <c r="DE60" s="2">
        <f t="shared" si="28"/>
        <v>72.31115330347474</v>
      </c>
      <c r="DF60" s="2">
        <f t="shared" si="28"/>
        <v>67.652318904172574</v>
      </c>
      <c r="DG60" s="2">
        <f t="shared" si="28"/>
        <v>68.112142104250808</v>
      </c>
      <c r="DH60" s="2">
        <f t="shared" si="28"/>
        <v>66.827512155680722</v>
      </c>
      <c r="DI60" s="2">
        <f t="shared" si="28"/>
        <v>63.546462506563984</v>
      </c>
      <c r="DK60" s="2">
        <f t="shared" si="29"/>
        <v>57.844773511447428</v>
      </c>
      <c r="DL60" s="2">
        <f t="shared" si="29"/>
        <v>63.189130815717782</v>
      </c>
      <c r="DM60" s="2">
        <f t="shared" si="29"/>
        <v>56.675831062779991</v>
      </c>
      <c r="DN60" s="2">
        <f t="shared" si="29"/>
        <v>56.116942496260599</v>
      </c>
      <c r="DO60" s="2">
        <f t="shared" si="29"/>
        <v>59.354689346539004</v>
      </c>
      <c r="DP60" s="2">
        <f t="shared" si="29"/>
        <v>62.690621115563275</v>
      </c>
      <c r="DQ60" s="2">
        <f t="shared" si="29"/>
        <v>65.845925537504698</v>
      </c>
      <c r="DR60" s="2">
        <f t="shared" si="29"/>
        <v>67.020367226192448</v>
      </c>
      <c r="DS60" s="2">
        <f t="shared" si="29"/>
        <v>68.070311187791418</v>
      </c>
      <c r="DT60" s="2">
        <f t="shared" si="29"/>
        <v>67.666958085424625</v>
      </c>
      <c r="DU60" s="2">
        <f t="shared" si="29"/>
        <v>64.319655071450413</v>
      </c>
      <c r="DV60" s="2">
        <f t="shared" si="29"/>
        <v>61.907096175891617</v>
      </c>
      <c r="DW60" s="2">
        <f t="shared" si="29"/>
        <v>64.02660158784667</v>
      </c>
      <c r="DX60" s="2">
        <f t="shared" si="29"/>
        <v>66.861315939760303</v>
      </c>
      <c r="DY60" s="2">
        <f t="shared" si="29"/>
        <v>65.851812022509122</v>
      </c>
      <c r="EA60" s="2">
        <f t="shared" si="30"/>
        <v>3.8712600851331749E-3</v>
      </c>
      <c r="EB60" s="2">
        <f t="shared" si="30"/>
        <v>3.8864240008370252E-3</v>
      </c>
      <c r="EC60" s="2">
        <f t="shared" si="30"/>
        <v>4.1151643326268724E-3</v>
      </c>
      <c r="ED60" s="2">
        <f t="shared" si="30"/>
        <v>4.2671511090078473E-3</v>
      </c>
      <c r="EE60" s="2">
        <f t="shared" si="30"/>
        <v>4.5187405333059231E-3</v>
      </c>
      <c r="EF60" s="2">
        <f t="shared" si="30"/>
        <v>4.116629359402448E-3</v>
      </c>
      <c r="EG60" s="2">
        <f t="shared" si="30"/>
        <v>4.700529633167104E-3</v>
      </c>
      <c r="EH60" s="2">
        <f t="shared" si="30"/>
        <v>4.8340484805780726E-3</v>
      </c>
      <c r="EI60" s="2">
        <f t="shared" si="30"/>
        <v>4.983061271187794E-3</v>
      </c>
      <c r="EJ60" s="2">
        <f t="shared" si="30"/>
        <v>4.7244324278044843E-3</v>
      </c>
      <c r="EK60" s="2">
        <f t="shared" si="30"/>
        <v>3.8860833760038433E-3</v>
      </c>
      <c r="EL60" s="2">
        <f t="shared" si="30"/>
        <v>2.8870238175059655E-3</v>
      </c>
      <c r="EM60" s="2">
        <f t="shared" si="30"/>
        <v>3.7750479370678193E-3</v>
      </c>
      <c r="EN60" s="2">
        <f t="shared" si="30"/>
        <v>3.4876631925368014E-3</v>
      </c>
      <c r="EO60" s="2">
        <f t="shared" si="30"/>
        <v>3.5934605815475269E-3</v>
      </c>
    </row>
    <row r="61" spans="2:145" x14ac:dyDescent="0.25">
      <c r="B61" s="2">
        <v>34</v>
      </c>
      <c r="C61" s="43">
        <v>70.966999999999999</v>
      </c>
      <c r="D61" s="43">
        <v>77.918000000000006</v>
      </c>
      <c r="E61" s="43">
        <v>78.426000000000002</v>
      </c>
      <c r="F61" s="43">
        <v>74.667000000000002</v>
      </c>
      <c r="G61" s="43">
        <v>78.186000000000007</v>
      </c>
      <c r="H61" s="43">
        <v>73.61</v>
      </c>
      <c r="I61" s="43">
        <v>79.813999999999993</v>
      </c>
      <c r="J61" s="43">
        <v>82.084999999999994</v>
      </c>
      <c r="K61" s="43">
        <v>84.965999999999994</v>
      </c>
      <c r="L61" s="43">
        <v>83.525000000000006</v>
      </c>
      <c r="M61" s="43">
        <v>86.034000000000006</v>
      </c>
      <c r="N61" s="43">
        <v>70.897999999999996</v>
      </c>
      <c r="O61" s="43">
        <v>76.034000000000006</v>
      </c>
      <c r="P61" s="43">
        <v>69.287999999999997</v>
      </c>
      <c r="Q61" s="43">
        <v>64.525000000000006</v>
      </c>
      <c r="S61" s="4">
        <f t="shared" si="25"/>
        <v>73.895979225743929</v>
      </c>
      <c r="T61" s="4">
        <f t="shared" si="25"/>
        <v>78.665629427454618</v>
      </c>
      <c r="U61" s="4">
        <f t="shared" si="25"/>
        <v>77.08785668089358</v>
      </c>
      <c r="V61" s="4">
        <f t="shared" si="25"/>
        <v>72.865997885096874</v>
      </c>
      <c r="W61" s="4">
        <f t="shared" si="25"/>
        <v>75.269880772674341</v>
      </c>
      <c r="X61" s="4">
        <f t="shared" si="25"/>
        <v>72.989684826604432</v>
      </c>
      <c r="Y61" s="4">
        <f t="shared" si="25"/>
        <v>79.279259336689591</v>
      </c>
      <c r="Z61" s="4">
        <f t="shared" si="25"/>
        <v>79.418599930180577</v>
      </c>
      <c r="AA61" s="4">
        <f t="shared" si="25"/>
        <v>81.513788976006637</v>
      </c>
      <c r="AB61" s="4">
        <f t="shared" si="25"/>
        <v>78.725693828348014</v>
      </c>
      <c r="AC61" s="4">
        <f t="shared" si="25"/>
        <v>76.876548742069389</v>
      </c>
      <c r="AD61" s="4">
        <f t="shared" si="25"/>
        <v>69.41976346379974</v>
      </c>
      <c r="AE61" s="4">
        <f t="shared" si="25"/>
        <v>75.876359251802</v>
      </c>
      <c r="AF61" s="4">
        <f t="shared" si="12"/>
        <v>68.418307256758254</v>
      </c>
      <c r="AG61" s="4">
        <f t="shared" si="22"/>
        <v>64.06349285852545</v>
      </c>
      <c r="AI61" s="4">
        <f t="shared" ref="AI61:AW77" si="36">IF(OR($B61 &lt; C$230, $B61 &gt; C$232), 0, C61-S61)</f>
        <v>-2.9289792257439302</v>
      </c>
      <c r="AJ61" s="4">
        <f t="shared" si="36"/>
        <v>-0.74762942745461203</v>
      </c>
      <c r="AK61" s="4">
        <f t="shared" si="36"/>
        <v>1.3381433191064218</v>
      </c>
      <c r="AL61" s="4">
        <f t="shared" si="36"/>
        <v>1.8010021149031274</v>
      </c>
      <c r="AM61" s="4">
        <f t="shared" si="36"/>
        <v>2.916119227325666</v>
      </c>
      <c r="AN61" s="4">
        <f t="shared" si="36"/>
        <v>0.62031517339556785</v>
      </c>
      <c r="AO61" s="4">
        <f t="shared" si="36"/>
        <v>0.53474066331040149</v>
      </c>
      <c r="AP61" s="4">
        <f t="shared" si="36"/>
        <v>2.6664000698194172</v>
      </c>
      <c r="AQ61" s="4">
        <f t="shared" si="36"/>
        <v>3.4522110239933568</v>
      </c>
      <c r="AR61" s="4">
        <f t="shared" si="36"/>
        <v>4.7993061716519918</v>
      </c>
      <c r="AS61" s="4">
        <f t="shared" si="36"/>
        <v>9.1574512579306173</v>
      </c>
      <c r="AT61" s="4">
        <f t="shared" si="36"/>
        <v>1.4782365362002565</v>
      </c>
      <c r="AU61" s="4">
        <f t="shared" si="36"/>
        <v>0.15764074819800555</v>
      </c>
      <c r="AV61" s="4">
        <f t="shared" si="36"/>
        <v>0.86969274324174251</v>
      </c>
      <c r="AW61" s="4">
        <f t="shared" si="36"/>
        <v>0.46150714147455574</v>
      </c>
      <c r="AY61" s="2">
        <f t="shared" si="31"/>
        <v>62.894768324010606</v>
      </c>
      <c r="AZ61" s="2">
        <f t="shared" si="27"/>
        <v>67.751698597901324</v>
      </c>
      <c r="BA61" s="2">
        <f t="shared" si="27"/>
        <v>65.073299318955733</v>
      </c>
      <c r="BB61" s="2">
        <f t="shared" si="27"/>
        <v>62.559474785902324</v>
      </c>
      <c r="BC61" s="2">
        <f t="shared" si="27"/>
        <v>66.977609451462897</v>
      </c>
      <c r="BD61" s="2">
        <f t="shared" si="27"/>
        <v>68.501681035549495</v>
      </c>
      <c r="BE61" s="2">
        <f t="shared" si="27"/>
        <v>71.553258954351421</v>
      </c>
      <c r="BF61" s="2">
        <f t="shared" si="27"/>
        <v>73.117943109024267</v>
      </c>
      <c r="BG61" s="2">
        <f t="shared" si="27"/>
        <v>75.388149986807392</v>
      </c>
      <c r="BH61" s="2">
        <f t="shared" si="27"/>
        <v>73.424498860021231</v>
      </c>
      <c r="BI61" s="2">
        <f t="shared" si="27"/>
        <v>71.944549881190753</v>
      </c>
      <c r="BJ61" s="2">
        <f t="shared" si="27"/>
        <v>67.358803892275191</v>
      </c>
      <c r="BK61" s="2">
        <f t="shared" si="27"/>
        <v>67.844931875904152</v>
      </c>
      <c r="BL61" s="2">
        <f t="shared" si="27"/>
        <v>66.652208657183721</v>
      </c>
      <c r="BM61" s="2">
        <f t="shared" si="27"/>
        <v>63.431575851332063</v>
      </c>
      <c r="BO61" s="2" t="str">
        <f t="shared" si="34"/>
        <v/>
      </c>
      <c r="BP61" s="2" t="str">
        <f t="shared" si="34"/>
        <v/>
      </c>
      <c r="BQ61" s="2" t="str">
        <f t="shared" si="34"/>
        <v/>
      </c>
      <c r="BR61" s="2" t="str">
        <f t="shared" si="34"/>
        <v/>
      </c>
      <c r="BS61" s="2" t="str">
        <f t="shared" si="34"/>
        <v/>
      </c>
      <c r="BT61" s="2">
        <f t="shared" si="34"/>
        <v>73.61</v>
      </c>
      <c r="BU61" s="2">
        <f t="shared" si="34"/>
        <v>79.813999999999993</v>
      </c>
      <c r="BV61" s="2">
        <f t="shared" si="34"/>
        <v>82.084999999999994</v>
      </c>
      <c r="BW61" s="2">
        <f t="shared" si="32"/>
        <v>84.965999999999994</v>
      </c>
      <c r="BX61" s="2">
        <f t="shared" si="32"/>
        <v>83.525000000000006</v>
      </c>
      <c r="BY61" s="2">
        <f t="shared" si="32"/>
        <v>86.034000000000006</v>
      </c>
      <c r="BZ61" s="2">
        <f t="shared" si="32"/>
        <v>70.897999999999996</v>
      </c>
      <c r="CA61" s="2" t="str">
        <f t="shared" si="32"/>
        <v/>
      </c>
      <c r="CB61" s="2">
        <f t="shared" si="16"/>
        <v>69.287999999999997</v>
      </c>
      <c r="CC61" s="2">
        <f t="shared" si="23"/>
        <v>64.525000000000006</v>
      </c>
      <c r="CE61" s="2" t="str">
        <f t="shared" si="35"/>
        <v/>
      </c>
      <c r="CF61" s="2" t="str">
        <f t="shared" si="35"/>
        <v/>
      </c>
      <c r="CG61" s="2" t="str">
        <f t="shared" si="35"/>
        <v/>
      </c>
      <c r="CH61" s="2" t="str">
        <f t="shared" si="35"/>
        <v/>
      </c>
      <c r="CI61" s="2" t="str">
        <f t="shared" si="35"/>
        <v/>
      </c>
      <c r="CJ61" s="2" t="str">
        <f t="shared" si="35"/>
        <v/>
      </c>
      <c r="CK61" s="2" t="str">
        <f t="shared" si="35"/>
        <v/>
      </c>
      <c r="CL61" s="2" t="str">
        <f t="shared" si="35"/>
        <v/>
      </c>
      <c r="CM61" s="2" t="str">
        <f t="shared" si="33"/>
        <v/>
      </c>
      <c r="CN61" s="2" t="str">
        <f t="shared" si="33"/>
        <v/>
      </c>
      <c r="CO61" s="2" t="str">
        <f t="shared" si="33"/>
        <v/>
      </c>
      <c r="CP61" s="2" t="str">
        <f t="shared" si="33"/>
        <v/>
      </c>
      <c r="CQ61" s="2" t="str">
        <f t="shared" si="33"/>
        <v/>
      </c>
      <c r="CR61" s="2" t="str">
        <f t="shared" si="18"/>
        <v/>
      </c>
      <c r="CS61" s="2" t="str">
        <f t="shared" si="24"/>
        <v/>
      </c>
      <c r="CU61" s="2">
        <f t="shared" ref="CU61:DI77" si="37">BO$228*$B61+BO$229</f>
        <v>62.916905403684638</v>
      </c>
      <c r="CV61" s="2">
        <f t="shared" si="37"/>
        <v>67.772035657534431</v>
      </c>
      <c r="CW61" s="2">
        <f t="shared" si="37"/>
        <v>65.11199425423321</v>
      </c>
      <c r="CX61" s="2">
        <f t="shared" si="37"/>
        <v>62.5904944748833</v>
      </c>
      <c r="CY61" s="2">
        <f t="shared" si="37"/>
        <v>67.01631831483698</v>
      </c>
      <c r="CZ61" s="2">
        <f t="shared" si="37"/>
        <v>68.528765679934423</v>
      </c>
      <c r="DA61" s="2">
        <f t="shared" si="37"/>
        <v>71.583791981132094</v>
      </c>
      <c r="DB61" s="2">
        <f t="shared" si="37"/>
        <v>73.151504140232404</v>
      </c>
      <c r="DC61" s="2">
        <f t="shared" si="37"/>
        <v>75.429453045685293</v>
      </c>
      <c r="DD61" s="2">
        <f t="shared" si="37"/>
        <v>73.455539029505246</v>
      </c>
      <c r="DE61" s="2">
        <f t="shared" si="37"/>
        <v>71.978046637979006</v>
      </c>
      <c r="DF61" s="2">
        <f t="shared" si="37"/>
        <v>67.376720352872297</v>
      </c>
      <c r="DG61" s="2">
        <f t="shared" si="37"/>
        <v>67.861582562580708</v>
      </c>
      <c r="DH61" s="2">
        <f t="shared" si="37"/>
        <v>66.652108312065479</v>
      </c>
      <c r="DI61" s="2">
        <f t="shared" si="37"/>
        <v>63.422691884007236</v>
      </c>
      <c r="DK61" s="2">
        <f t="shared" ref="DK61:DY77" si="38">CE$228*$B61+CE$229</f>
        <v>57.699793481489138</v>
      </c>
      <c r="DL61" s="2">
        <f t="shared" si="38"/>
        <v>62.997833628181461</v>
      </c>
      <c r="DM61" s="2">
        <f t="shared" si="38"/>
        <v>56.532941611098494</v>
      </c>
      <c r="DN61" s="2">
        <f t="shared" si="38"/>
        <v>55.957980507609392</v>
      </c>
      <c r="DO61" s="2">
        <f t="shared" si="38"/>
        <v>59.200358675797752</v>
      </c>
      <c r="DP61" s="2">
        <f t="shared" si="38"/>
        <v>62.525966382721293</v>
      </c>
      <c r="DQ61" s="2">
        <f t="shared" si="38"/>
        <v>65.656996091362402</v>
      </c>
      <c r="DR61" s="2">
        <f t="shared" si="38"/>
        <v>66.816793318929683</v>
      </c>
      <c r="DS61" s="2">
        <f t="shared" si="38"/>
        <v>67.866442098693568</v>
      </c>
      <c r="DT61" s="2">
        <f t="shared" si="38"/>
        <v>67.460771442025376</v>
      </c>
      <c r="DU61" s="2">
        <f t="shared" si="38"/>
        <v>64.113866698713736</v>
      </c>
      <c r="DV61" s="2">
        <f t="shared" si="38"/>
        <v>61.715333900314143</v>
      </c>
      <c r="DW61" s="2">
        <f t="shared" si="38"/>
        <v>63.837491284269653</v>
      </c>
      <c r="DX61" s="2">
        <f t="shared" si="38"/>
        <v>66.67835701328093</v>
      </c>
      <c r="DY61" s="2">
        <f t="shared" si="38"/>
        <v>65.678201105594184</v>
      </c>
      <c r="EA61" s="2">
        <f t="shared" ref="EA61:EO77" si="39">POWER(10,($B61-C$231)/C$229)/(1+POWER(10,($B61-C$231)/C$229))</f>
        <v>4.2431674850322027E-3</v>
      </c>
      <c r="EB61" s="2">
        <f t="shared" si="39"/>
        <v>4.2597819505898905E-3</v>
      </c>
      <c r="EC61" s="2">
        <f t="shared" si="39"/>
        <v>4.5103972299830814E-3</v>
      </c>
      <c r="ED61" s="2">
        <f t="shared" si="39"/>
        <v>4.6769127263108822E-3</v>
      </c>
      <c r="EE61" s="2">
        <f t="shared" si="39"/>
        <v>4.9525413591869002E-3</v>
      </c>
      <c r="EF61" s="2">
        <f t="shared" si="39"/>
        <v>4.5120023248980757E-3</v>
      </c>
      <c r="EG61" s="2">
        <f t="shared" si="39"/>
        <v>5.1516919678949342E-3</v>
      </c>
      <c r="EH61" s="2">
        <f t="shared" si="39"/>
        <v>5.2979578949798409E-3</v>
      </c>
      <c r="EI61" s="2">
        <f t="shared" si="39"/>
        <v>5.4611925286623137E-3</v>
      </c>
      <c r="EJ61" s="2">
        <f t="shared" si="39"/>
        <v>5.1778770454506363E-3</v>
      </c>
      <c r="EK61" s="2">
        <f t="shared" si="39"/>
        <v>4.2594087427998304E-3</v>
      </c>
      <c r="EL61" s="2">
        <f t="shared" si="39"/>
        <v>3.1646771947531844E-3</v>
      </c>
      <c r="EM61" s="2">
        <f t="shared" si="39"/>
        <v>4.1377507429562312E-3</v>
      </c>
      <c r="EN61" s="2">
        <f t="shared" si="39"/>
        <v>3.8228603168657936E-3</v>
      </c>
      <c r="EO61" s="2">
        <f t="shared" si="39"/>
        <v>3.9387856364317096E-3</v>
      </c>
    </row>
    <row r="62" spans="2:145" x14ac:dyDescent="0.25">
      <c r="B62" s="2">
        <v>35</v>
      </c>
      <c r="C62" s="43">
        <v>74.147999999999996</v>
      </c>
      <c r="D62" s="43">
        <v>79.573999999999998</v>
      </c>
      <c r="E62" s="43">
        <v>79.081999999999994</v>
      </c>
      <c r="F62" s="43">
        <v>76.233000000000004</v>
      </c>
      <c r="G62" s="43">
        <v>81.864000000000004</v>
      </c>
      <c r="H62" s="43">
        <v>74.525000000000006</v>
      </c>
      <c r="I62" s="43">
        <v>80.457999999999998</v>
      </c>
      <c r="J62" s="43">
        <v>82.948999999999998</v>
      </c>
      <c r="K62" s="43">
        <v>88.864000000000004</v>
      </c>
      <c r="L62" s="43">
        <v>84.457999999999998</v>
      </c>
      <c r="M62" s="43">
        <v>86.287999999999997</v>
      </c>
      <c r="N62" s="43">
        <v>72.78</v>
      </c>
      <c r="O62" s="43">
        <v>77.932000000000002</v>
      </c>
      <c r="P62" s="43">
        <v>68.831000000000003</v>
      </c>
      <c r="Q62" s="43">
        <v>63.423999999999999</v>
      </c>
      <c r="S62" s="4">
        <f t="shared" si="25"/>
        <v>77.205775243175111</v>
      </c>
      <c r="T62" s="4">
        <f t="shared" si="25"/>
        <v>81.916422366697617</v>
      </c>
      <c r="U62" s="4">
        <f t="shared" si="25"/>
        <v>80.596112497327667</v>
      </c>
      <c r="V62" s="4">
        <f t="shared" si="25"/>
        <v>76.124460514775365</v>
      </c>
      <c r="W62" s="4">
        <f t="shared" si="25"/>
        <v>78.150079605381961</v>
      </c>
      <c r="X62" s="4">
        <f t="shared" si="25"/>
        <v>74.708457146826063</v>
      </c>
      <c r="Y62" s="4">
        <f t="shared" si="25"/>
        <v>82.032229912492809</v>
      </c>
      <c r="Z62" s="4">
        <f t="shared" si="25"/>
        <v>81.701527059669104</v>
      </c>
      <c r="AA62" s="4">
        <f t="shared" si="25"/>
        <v>83.686694788854268</v>
      </c>
      <c r="AB62" s="4">
        <f t="shared" ref="AB62:AE125" si="40"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80.690332631777139</v>
      </c>
      <c r="AC62" s="4">
        <f t="shared" si="40"/>
        <v>78.539934839439553</v>
      </c>
      <c r="AD62" s="4">
        <f t="shared" si="40"/>
        <v>70.100190312849108</v>
      </c>
      <c r="AE62" s="4">
        <f t="shared" si="40"/>
        <v>78.517322188674171</v>
      </c>
      <c r="AF62" s="4">
        <f t="shared" si="12"/>
        <v>69.185891581576584</v>
      </c>
      <c r="AG62" s="4">
        <f t="shared" si="22"/>
        <v>64.39816316235239</v>
      </c>
      <c r="AI62" s="4">
        <f t="shared" si="36"/>
        <v>-3.0577752431751151</v>
      </c>
      <c r="AJ62" s="4">
        <f t="shared" si="36"/>
        <v>-2.3424223666976189</v>
      </c>
      <c r="AK62" s="4">
        <f t="shared" si="36"/>
        <v>-1.5141124973276732</v>
      </c>
      <c r="AL62" s="4">
        <f t="shared" si="36"/>
        <v>0.10853948522463952</v>
      </c>
      <c r="AM62" s="4">
        <f t="shared" si="36"/>
        <v>3.713920394618043</v>
      </c>
      <c r="AN62" s="4">
        <f t="shared" si="36"/>
        <v>-0.18345714682605774</v>
      </c>
      <c r="AO62" s="4">
        <f t="shared" si="36"/>
        <v>-1.574229912492811</v>
      </c>
      <c r="AP62" s="4">
        <f t="shared" si="36"/>
        <v>1.2474729403308942</v>
      </c>
      <c r="AQ62" s="4">
        <f t="shared" si="36"/>
        <v>5.1773052111457361</v>
      </c>
      <c r="AR62" s="4">
        <f t="shared" si="36"/>
        <v>3.7676673682228596</v>
      </c>
      <c r="AS62" s="4">
        <f t="shared" si="36"/>
        <v>7.7480651605604436</v>
      </c>
      <c r="AT62" s="4">
        <f t="shared" si="36"/>
        <v>2.6798096871508932</v>
      </c>
      <c r="AU62" s="4">
        <f t="shared" si="36"/>
        <v>-0.5853221886741693</v>
      </c>
      <c r="AV62" s="4">
        <f t="shared" si="36"/>
        <v>-0.35489158157658096</v>
      </c>
      <c r="AW62" s="4">
        <f t="shared" si="36"/>
        <v>-0.97416316235239009</v>
      </c>
      <c r="AY62" s="2">
        <f t="shared" si="31"/>
        <v>62.662141666654506</v>
      </c>
      <c r="AZ62" s="2">
        <f t="shared" si="27"/>
        <v>67.484016144604695</v>
      </c>
      <c r="BA62" s="2">
        <f t="shared" si="27"/>
        <v>64.78471023426259</v>
      </c>
      <c r="BB62" s="2">
        <f t="shared" si="27"/>
        <v>62.282402446659127</v>
      </c>
      <c r="BC62" s="2">
        <f t="shared" ref="BC62:BM85" si="41">IF(OR($B62 &lt; G$230, $B62 &gt; G$232), #N/A, ((1-EE62)*CY62) + (EE62*DO62))</f>
        <v>66.684087837863288</v>
      </c>
      <c r="BD62" s="2">
        <f t="shared" si="41"/>
        <v>68.232411800939047</v>
      </c>
      <c r="BE62" s="2">
        <f t="shared" si="41"/>
        <v>71.260965645855308</v>
      </c>
      <c r="BF62" s="2">
        <f t="shared" si="41"/>
        <v>72.802756709603017</v>
      </c>
      <c r="BG62" s="2">
        <f t="shared" si="41"/>
        <v>75.048017125532056</v>
      </c>
      <c r="BH62" s="2">
        <f t="shared" si="41"/>
        <v>73.109898963767591</v>
      </c>
      <c r="BI62" s="2">
        <f t="shared" si="41"/>
        <v>71.608820972605542</v>
      </c>
      <c r="BJ62" s="2">
        <f t="shared" si="41"/>
        <v>67.081773612448117</v>
      </c>
      <c r="BK62" s="2">
        <f t="shared" si="41"/>
        <v>67.593051872484466</v>
      </c>
      <c r="BL62" s="2">
        <f t="shared" si="41"/>
        <v>66.476782797282752</v>
      </c>
      <c r="BM62" s="2">
        <f t="shared" si="41"/>
        <v>63.308443469519396</v>
      </c>
      <c r="BO62" s="2" t="str">
        <f t="shared" si="34"/>
        <v/>
      </c>
      <c r="BP62" s="2" t="str">
        <f t="shared" si="34"/>
        <v/>
      </c>
      <c r="BQ62" s="2" t="str">
        <f t="shared" si="34"/>
        <v/>
      </c>
      <c r="BR62" s="2" t="str">
        <f t="shared" si="34"/>
        <v/>
      </c>
      <c r="BS62" s="2" t="str">
        <f t="shared" si="34"/>
        <v/>
      </c>
      <c r="BT62" s="2">
        <f t="shared" si="34"/>
        <v>74.525000000000006</v>
      </c>
      <c r="BU62" s="2" t="str">
        <f t="shared" si="34"/>
        <v/>
      </c>
      <c r="BV62" s="2" t="str">
        <f t="shared" si="34"/>
        <v/>
      </c>
      <c r="BW62" s="2" t="str">
        <f t="shared" si="32"/>
        <v/>
      </c>
      <c r="BX62" s="2" t="str">
        <f t="shared" si="32"/>
        <v/>
      </c>
      <c r="BY62" s="2">
        <f t="shared" si="32"/>
        <v>86.287999999999997</v>
      </c>
      <c r="BZ62" s="2">
        <f t="shared" si="32"/>
        <v>72.78</v>
      </c>
      <c r="CA62" s="2" t="str">
        <f t="shared" si="32"/>
        <v/>
      </c>
      <c r="CB62" s="2">
        <f t="shared" si="16"/>
        <v>68.831000000000003</v>
      </c>
      <c r="CC62" s="2">
        <f t="shared" si="23"/>
        <v>63.423999999999999</v>
      </c>
      <c r="CE62" s="2" t="str">
        <f t="shared" si="35"/>
        <v/>
      </c>
      <c r="CF62" s="2" t="str">
        <f t="shared" si="35"/>
        <v/>
      </c>
      <c r="CG62" s="2" t="str">
        <f t="shared" si="35"/>
        <v/>
      </c>
      <c r="CH62" s="2" t="str">
        <f t="shared" si="35"/>
        <v/>
      </c>
      <c r="CI62" s="2" t="str">
        <f t="shared" si="35"/>
        <v/>
      </c>
      <c r="CJ62" s="2" t="str">
        <f t="shared" si="35"/>
        <v/>
      </c>
      <c r="CK62" s="2" t="str">
        <f t="shared" si="35"/>
        <v/>
      </c>
      <c r="CL62" s="2" t="str">
        <f t="shared" si="35"/>
        <v/>
      </c>
      <c r="CM62" s="2" t="str">
        <f t="shared" si="33"/>
        <v/>
      </c>
      <c r="CN62" s="2" t="str">
        <f t="shared" si="33"/>
        <v/>
      </c>
      <c r="CO62" s="2" t="str">
        <f t="shared" si="33"/>
        <v/>
      </c>
      <c r="CP62" s="2" t="str">
        <f t="shared" si="33"/>
        <v/>
      </c>
      <c r="CQ62" s="2" t="str">
        <f t="shared" si="33"/>
        <v/>
      </c>
      <c r="CR62" s="2" t="str">
        <f t="shared" si="18"/>
        <v/>
      </c>
      <c r="CS62" s="2" t="str">
        <f t="shared" si="24"/>
        <v/>
      </c>
      <c r="CU62" s="2">
        <f t="shared" si="37"/>
        <v>62.686004974698491</v>
      </c>
      <c r="CV62" s="2">
        <f t="shared" si="37"/>
        <v>67.505956983678402</v>
      </c>
      <c r="CW62" s="2">
        <f t="shared" si="37"/>
        <v>64.826414557191825</v>
      </c>
      <c r="CX62" s="2">
        <f t="shared" si="37"/>
        <v>62.315806327662258</v>
      </c>
      <c r="CY62" s="2">
        <f t="shared" si="37"/>
        <v>66.725771644470655</v>
      </c>
      <c r="CZ62" s="2">
        <f t="shared" si="37"/>
        <v>68.261589616540675</v>
      </c>
      <c r="DA62" s="2">
        <f t="shared" si="37"/>
        <v>71.293857547169836</v>
      </c>
      <c r="DB62" s="2">
        <f t="shared" si="37"/>
        <v>72.838903827637608</v>
      </c>
      <c r="DC62" s="2">
        <f t="shared" si="37"/>
        <v>75.092484590282822</v>
      </c>
      <c r="DD62" s="2">
        <f t="shared" si="37"/>
        <v>73.143315120619377</v>
      </c>
      <c r="DE62" s="2">
        <f t="shared" si="37"/>
        <v>71.644939972483257</v>
      </c>
      <c r="DF62" s="2">
        <f t="shared" si="37"/>
        <v>67.10112180157202</v>
      </c>
      <c r="DG62" s="2">
        <f t="shared" si="37"/>
        <v>67.611023020910608</v>
      </c>
      <c r="DH62" s="2">
        <f t="shared" si="37"/>
        <v>66.476704468450237</v>
      </c>
      <c r="DI62" s="2">
        <f t="shared" si="37"/>
        <v>63.298921261450495</v>
      </c>
      <c r="DK62" s="2">
        <f t="shared" si="38"/>
        <v>57.554813451530848</v>
      </c>
      <c r="DL62" s="2">
        <f t="shared" si="38"/>
        <v>62.806536440645147</v>
      </c>
      <c r="DM62" s="2">
        <f t="shared" si="38"/>
        <v>56.390052159416996</v>
      </c>
      <c r="DN62" s="2">
        <f t="shared" si="38"/>
        <v>55.799018518958192</v>
      </c>
      <c r="DO62" s="2">
        <f t="shared" si="38"/>
        <v>59.046028005056499</v>
      </c>
      <c r="DP62" s="2">
        <f t="shared" si="38"/>
        <v>62.361311649879305</v>
      </c>
      <c r="DQ62" s="2">
        <f t="shared" si="38"/>
        <v>65.468066645220105</v>
      </c>
      <c r="DR62" s="2">
        <f t="shared" si="38"/>
        <v>66.613219411666933</v>
      </c>
      <c r="DS62" s="2">
        <f t="shared" si="38"/>
        <v>67.662573009595704</v>
      </c>
      <c r="DT62" s="2">
        <f t="shared" si="38"/>
        <v>67.254584798626112</v>
      </c>
      <c r="DU62" s="2">
        <f t="shared" si="38"/>
        <v>63.908078325977066</v>
      </c>
      <c r="DV62" s="2">
        <f t="shared" si="38"/>
        <v>61.523571624736661</v>
      </c>
      <c r="DW62" s="2">
        <f t="shared" si="38"/>
        <v>63.648380980692643</v>
      </c>
      <c r="DX62" s="2">
        <f t="shared" si="38"/>
        <v>66.495398086801544</v>
      </c>
      <c r="DY62" s="2">
        <f t="shared" si="38"/>
        <v>65.504590188679259</v>
      </c>
      <c r="EA62" s="2">
        <f t="shared" si="39"/>
        <v>4.6506367841154727E-3</v>
      </c>
      <c r="EB62" s="2">
        <f t="shared" si="39"/>
        <v>4.6688392479005908E-3</v>
      </c>
      <c r="EC62" s="2">
        <f t="shared" si="39"/>
        <v>4.9434010729833191E-3</v>
      </c>
      <c r="ED62" s="2">
        <f t="shared" si="39"/>
        <v>5.1258199566538518E-3</v>
      </c>
      <c r="EE62" s="2">
        <f t="shared" si="39"/>
        <v>5.4277601655124807E-3</v>
      </c>
      <c r="EF62" s="2">
        <f t="shared" si="39"/>
        <v>4.9451594935839603E-3</v>
      </c>
      <c r="EG62" s="2">
        <f t="shared" si="39"/>
        <v>5.6459117514013665E-3</v>
      </c>
      <c r="EH62" s="2">
        <f t="shared" si="39"/>
        <v>5.8061275868495901E-3</v>
      </c>
      <c r="EI62" s="2">
        <f t="shared" si="39"/>
        <v>5.9849251593171284E-3</v>
      </c>
      <c r="EJ62" s="2">
        <f t="shared" si="39"/>
        <v>5.674594526256147E-3</v>
      </c>
      <c r="EK62" s="2">
        <f t="shared" si="39"/>
        <v>4.6684303698287018E-3</v>
      </c>
      <c r="EL62" s="2">
        <f t="shared" si="39"/>
        <v>3.4689403968544432E-3</v>
      </c>
      <c r="EM62" s="2">
        <f t="shared" si="39"/>
        <v>4.5351430292586642E-3</v>
      </c>
      <c r="EN62" s="2">
        <f t="shared" si="39"/>
        <v>4.1901375666299452E-3</v>
      </c>
      <c r="EO62" s="2">
        <f t="shared" si="39"/>
        <v>4.3171520219293293E-3</v>
      </c>
    </row>
    <row r="63" spans="2:145" x14ac:dyDescent="0.25">
      <c r="B63" s="2">
        <v>36</v>
      </c>
      <c r="C63" s="43">
        <v>75.033000000000001</v>
      </c>
      <c r="D63" s="43">
        <v>81.131</v>
      </c>
      <c r="E63" s="43">
        <v>83</v>
      </c>
      <c r="F63" s="43">
        <v>79.216999999999999</v>
      </c>
      <c r="G63" s="43">
        <v>83.661000000000001</v>
      </c>
      <c r="H63" s="43">
        <v>75.474999999999994</v>
      </c>
      <c r="I63" s="43">
        <v>83.831000000000003</v>
      </c>
      <c r="J63" s="43">
        <v>83.457999999999998</v>
      </c>
      <c r="K63" s="43">
        <v>89.441000000000003</v>
      </c>
      <c r="L63" s="43">
        <v>86.694999999999993</v>
      </c>
      <c r="M63" s="43">
        <v>87.932000000000002</v>
      </c>
      <c r="N63" s="43">
        <v>73.034000000000006</v>
      </c>
      <c r="O63" s="43">
        <v>79.661000000000001</v>
      </c>
      <c r="P63" s="43">
        <v>68.236999999999995</v>
      </c>
      <c r="Q63" s="43">
        <v>64.441000000000003</v>
      </c>
      <c r="S63" s="4">
        <f t="shared" ref="S63:AA91" si="42"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81.389479549072945</v>
      </c>
      <c r="T63" s="4">
        <f t="shared" si="42"/>
        <v>86.040012208679173</v>
      </c>
      <c r="U63" s="4">
        <f t="shared" si="42"/>
        <v>85.021374149793886</v>
      </c>
      <c r="V63" s="4">
        <f t="shared" si="42"/>
        <v>80.321948899083822</v>
      </c>
      <c r="W63" s="4">
        <f t="shared" si="42"/>
        <v>81.977628030946249</v>
      </c>
      <c r="X63" s="4">
        <f t="shared" si="42"/>
        <v>77.139167355224842</v>
      </c>
      <c r="Y63" s="4">
        <f t="shared" si="42"/>
        <v>85.726729749164463</v>
      </c>
      <c r="Z63" s="4">
        <f t="shared" si="42"/>
        <v>84.83334784838074</v>
      </c>
      <c r="AA63" s="4">
        <f t="shared" si="42"/>
        <v>86.678502334701378</v>
      </c>
      <c r="AB63" s="4">
        <f t="shared" si="40"/>
        <v>83.438158043181787</v>
      </c>
      <c r="AC63" s="4">
        <f t="shared" si="40"/>
        <v>80.855470976939458</v>
      </c>
      <c r="AD63" s="4">
        <f t="shared" si="40"/>
        <v>71.153268891078525</v>
      </c>
      <c r="AE63" s="4">
        <f t="shared" si="40"/>
        <v>81.975542875096295</v>
      </c>
      <c r="AF63" s="4">
        <f t="shared" si="12"/>
        <v>70.372626850662414</v>
      </c>
      <c r="AG63" s="4">
        <f t="shared" si="22"/>
        <v>65.012054117821492</v>
      </c>
      <c r="AI63" s="4">
        <f t="shared" si="36"/>
        <v>-6.3564795490729438</v>
      </c>
      <c r="AJ63" s="4">
        <f t="shared" si="36"/>
        <v>-4.9090122086791723</v>
      </c>
      <c r="AK63" s="4">
        <f t="shared" si="36"/>
        <v>-2.0213741497938855</v>
      </c>
      <c r="AL63" s="4">
        <f t="shared" si="36"/>
        <v>-1.1049488990838228</v>
      </c>
      <c r="AM63" s="4">
        <f t="shared" si="36"/>
        <v>1.6833719690537521</v>
      </c>
      <c r="AN63" s="4">
        <f t="shared" si="36"/>
        <v>-1.6641673552248477</v>
      </c>
      <c r="AO63" s="4">
        <f t="shared" si="36"/>
        <v>-1.8957297491644596</v>
      </c>
      <c r="AP63" s="4">
        <f t="shared" si="36"/>
        <v>-1.3753478483807413</v>
      </c>
      <c r="AQ63" s="4">
        <f t="shared" si="36"/>
        <v>2.7624976652986248</v>
      </c>
      <c r="AR63" s="4">
        <f t="shared" si="36"/>
        <v>3.2568419568182065</v>
      </c>
      <c r="AS63" s="4">
        <f t="shared" si="36"/>
        <v>7.0765290230605444</v>
      </c>
      <c r="AT63" s="4">
        <f t="shared" si="36"/>
        <v>1.8807311089214807</v>
      </c>
      <c r="AU63" s="4">
        <f t="shared" si="36"/>
        <v>-2.3145428750962935</v>
      </c>
      <c r="AV63" s="4">
        <f t="shared" si="36"/>
        <v>-2.135626850662419</v>
      </c>
      <c r="AW63" s="4">
        <f t="shared" si="36"/>
        <v>-0.57105411782148963</v>
      </c>
      <c r="AY63" s="2">
        <f t="shared" si="31"/>
        <v>62.429388622870903</v>
      </c>
      <c r="AZ63" s="2">
        <f t="shared" si="31"/>
        <v>67.216214144887488</v>
      </c>
      <c r="BA63" s="2">
        <f t="shared" si="31"/>
        <v>64.495901837729235</v>
      </c>
      <c r="BB63" s="2">
        <f t="shared" si="31"/>
        <v>62.005159757263279</v>
      </c>
      <c r="BC63" s="2">
        <f t="shared" si="41"/>
        <v>66.390353765023818</v>
      </c>
      <c r="BD63" s="2">
        <f t="shared" si="41"/>
        <v>67.962991603207911</v>
      </c>
      <c r="BE63" s="2">
        <f t="shared" si="41"/>
        <v>70.968502437899886</v>
      </c>
      <c r="BF63" s="2">
        <f t="shared" si="41"/>
        <v>72.487384883073986</v>
      </c>
      <c r="BG63" s="2">
        <f t="shared" si="41"/>
        <v>74.70765960569868</v>
      </c>
      <c r="BH63" s="2">
        <f t="shared" si="41"/>
        <v>72.795130583079441</v>
      </c>
      <c r="BI63" s="2">
        <f t="shared" si="41"/>
        <v>71.272898868259347</v>
      </c>
      <c r="BJ63" s="2">
        <f t="shared" si="41"/>
        <v>66.804634254957378</v>
      </c>
      <c r="BK63" s="2">
        <f t="shared" si="41"/>
        <v>67.341072558913822</v>
      </c>
      <c r="BL63" s="2">
        <f t="shared" si="41"/>
        <v>66.301351778981541</v>
      </c>
      <c r="BM63" s="2">
        <f t="shared" si="41"/>
        <v>63.185351356548537</v>
      </c>
      <c r="BO63" s="2" t="str">
        <f t="shared" si="34"/>
        <v/>
      </c>
      <c r="BP63" s="2" t="str">
        <f t="shared" si="34"/>
        <v/>
      </c>
      <c r="BQ63" s="2" t="str">
        <f t="shared" si="34"/>
        <v/>
      </c>
      <c r="BR63" s="2" t="str">
        <f t="shared" si="34"/>
        <v/>
      </c>
      <c r="BS63" s="2" t="str">
        <f t="shared" si="34"/>
        <v/>
      </c>
      <c r="BT63" s="2" t="str">
        <f t="shared" si="34"/>
        <v/>
      </c>
      <c r="BU63" s="2" t="str">
        <f t="shared" si="34"/>
        <v/>
      </c>
      <c r="BV63" s="2" t="str">
        <f t="shared" si="34"/>
        <v/>
      </c>
      <c r="BW63" s="2" t="str">
        <f t="shared" si="32"/>
        <v/>
      </c>
      <c r="BX63" s="2" t="str">
        <f t="shared" si="32"/>
        <v/>
      </c>
      <c r="BY63" s="2" t="str">
        <f t="shared" si="32"/>
        <v/>
      </c>
      <c r="BZ63" s="2">
        <f t="shared" si="32"/>
        <v>73.034000000000006</v>
      </c>
      <c r="CA63" s="2" t="str">
        <f t="shared" si="32"/>
        <v/>
      </c>
      <c r="CB63" s="2">
        <f t="shared" si="16"/>
        <v>68.236999999999995</v>
      </c>
      <c r="CC63" s="2">
        <f t="shared" si="23"/>
        <v>64.441000000000003</v>
      </c>
      <c r="CE63" s="2" t="str">
        <f t="shared" si="35"/>
        <v/>
      </c>
      <c r="CF63" s="2" t="str">
        <f t="shared" si="35"/>
        <v/>
      </c>
      <c r="CG63" s="2" t="str">
        <f t="shared" si="35"/>
        <v/>
      </c>
      <c r="CH63" s="2" t="str">
        <f t="shared" si="35"/>
        <v/>
      </c>
      <c r="CI63" s="2" t="str">
        <f t="shared" si="35"/>
        <v/>
      </c>
      <c r="CJ63" s="2" t="str">
        <f t="shared" si="35"/>
        <v/>
      </c>
      <c r="CK63" s="2" t="str">
        <f t="shared" si="35"/>
        <v/>
      </c>
      <c r="CL63" s="2" t="str">
        <f t="shared" si="35"/>
        <v/>
      </c>
      <c r="CM63" s="2" t="str">
        <f t="shared" si="33"/>
        <v/>
      </c>
      <c r="CN63" s="2" t="str">
        <f t="shared" si="33"/>
        <v/>
      </c>
      <c r="CO63" s="2" t="str">
        <f t="shared" si="33"/>
        <v/>
      </c>
      <c r="CP63" s="2" t="str">
        <f t="shared" si="33"/>
        <v/>
      </c>
      <c r="CQ63" s="2" t="str">
        <f t="shared" si="33"/>
        <v/>
      </c>
      <c r="CR63" s="2" t="str">
        <f t="shared" si="18"/>
        <v/>
      </c>
      <c r="CS63" s="2" t="str">
        <f t="shared" si="24"/>
        <v/>
      </c>
      <c r="CU63" s="2">
        <f t="shared" si="37"/>
        <v>62.455104545712338</v>
      </c>
      <c r="CV63" s="2">
        <f t="shared" si="37"/>
        <v>67.239878309822373</v>
      </c>
      <c r="CW63" s="2">
        <f t="shared" si="37"/>
        <v>64.54083486015044</v>
      </c>
      <c r="CX63" s="2">
        <f t="shared" si="37"/>
        <v>62.041118180441217</v>
      </c>
      <c r="CY63" s="2">
        <f t="shared" si="37"/>
        <v>66.435224974104329</v>
      </c>
      <c r="CZ63" s="2">
        <f t="shared" si="37"/>
        <v>67.994413553146927</v>
      </c>
      <c r="DA63" s="2">
        <f t="shared" si="37"/>
        <v>71.003923113207563</v>
      </c>
      <c r="DB63" s="2">
        <f t="shared" si="37"/>
        <v>72.526303515042798</v>
      </c>
      <c r="DC63" s="2">
        <f t="shared" si="37"/>
        <v>74.755516134880352</v>
      </c>
      <c r="DD63" s="2">
        <f t="shared" si="37"/>
        <v>72.831091211733508</v>
      </c>
      <c r="DE63" s="2">
        <f t="shared" si="37"/>
        <v>71.311833306987523</v>
      </c>
      <c r="DF63" s="2">
        <f t="shared" si="37"/>
        <v>66.825523250271743</v>
      </c>
      <c r="DG63" s="2">
        <f t="shared" si="37"/>
        <v>67.360463479240508</v>
      </c>
      <c r="DH63" s="2">
        <f t="shared" si="37"/>
        <v>66.301300624834994</v>
      </c>
      <c r="DI63" s="2">
        <f t="shared" si="37"/>
        <v>63.175150638893754</v>
      </c>
      <c r="DK63" s="2">
        <f t="shared" si="38"/>
        <v>57.409833421572557</v>
      </c>
      <c r="DL63" s="2">
        <f t="shared" si="38"/>
        <v>62.615239253108825</v>
      </c>
      <c r="DM63" s="2">
        <f t="shared" si="38"/>
        <v>56.247162707735498</v>
      </c>
      <c r="DN63" s="2">
        <f t="shared" si="38"/>
        <v>55.640056530306985</v>
      </c>
      <c r="DO63" s="2">
        <f t="shared" si="38"/>
        <v>58.891697334315246</v>
      </c>
      <c r="DP63" s="2">
        <f t="shared" si="38"/>
        <v>62.196656917037316</v>
      </c>
      <c r="DQ63" s="2">
        <f t="shared" si="38"/>
        <v>65.279137199077809</v>
      </c>
      <c r="DR63" s="2">
        <f t="shared" si="38"/>
        <v>66.409645504404182</v>
      </c>
      <c r="DS63" s="2">
        <f t="shared" si="38"/>
        <v>67.45870392049784</v>
      </c>
      <c r="DT63" s="2">
        <f t="shared" si="38"/>
        <v>67.048398155226863</v>
      </c>
      <c r="DU63" s="2">
        <f t="shared" si="38"/>
        <v>63.702289953240388</v>
      </c>
      <c r="DV63" s="2">
        <f t="shared" si="38"/>
        <v>61.33180934915918</v>
      </c>
      <c r="DW63" s="2">
        <f t="shared" si="38"/>
        <v>63.459270677115626</v>
      </c>
      <c r="DX63" s="2">
        <f t="shared" si="38"/>
        <v>66.312439160322171</v>
      </c>
      <c r="DY63" s="2">
        <f t="shared" si="38"/>
        <v>65.330979271764335</v>
      </c>
      <c r="EA63" s="2">
        <f t="shared" si="39"/>
        <v>5.0970348686301611E-3</v>
      </c>
      <c r="EB63" s="2">
        <f t="shared" si="39"/>
        <v>5.1169755400756198E-3</v>
      </c>
      <c r="EC63" s="2">
        <f t="shared" si="39"/>
        <v>5.417747602686462E-3</v>
      </c>
      <c r="ED63" s="2">
        <f t="shared" si="39"/>
        <v>5.6175717628313216E-3</v>
      </c>
      <c r="EE63" s="2">
        <f t="shared" si="39"/>
        <v>5.9483057825400363E-3</v>
      </c>
      <c r="EF63" s="2">
        <f t="shared" si="39"/>
        <v>5.4196738344126126E-3</v>
      </c>
      <c r="EG63" s="2">
        <f t="shared" si="39"/>
        <v>6.1872488926180691E-3</v>
      </c>
      <c r="EH63" s="2">
        <f t="shared" si="39"/>
        <v>6.3627281272106654E-3</v>
      </c>
      <c r="EI63" s="2">
        <f t="shared" si="39"/>
        <v>6.5585529373161384E-3</v>
      </c>
      <c r="EJ63" s="2">
        <f t="shared" si="39"/>
        <v>6.2186646088021038E-3</v>
      </c>
      <c r="EK63" s="2">
        <f t="shared" si="39"/>
        <v>5.1165276177834208E-3</v>
      </c>
      <c r="EL63" s="2">
        <f t="shared" si="39"/>
        <v>3.8023449510440764E-3</v>
      </c>
      <c r="EM63" s="2">
        <f t="shared" si="39"/>
        <v>4.970510638725765E-3</v>
      </c>
      <c r="EN63" s="2">
        <f t="shared" si="39"/>
        <v>4.5925379154449723E-3</v>
      </c>
      <c r="EO63" s="2">
        <f t="shared" si="39"/>
        <v>4.7316922594191606E-3</v>
      </c>
    </row>
    <row r="64" spans="2:145" x14ac:dyDescent="0.25">
      <c r="B64" s="2">
        <v>37</v>
      </c>
      <c r="C64" s="43">
        <v>79.721000000000004</v>
      </c>
      <c r="D64" s="43">
        <v>82.885000000000005</v>
      </c>
      <c r="E64" s="43">
        <v>86.738</v>
      </c>
      <c r="F64" s="43">
        <v>83.85</v>
      </c>
      <c r="G64" s="43">
        <v>88.067999999999998</v>
      </c>
      <c r="H64" s="43">
        <v>77.271000000000001</v>
      </c>
      <c r="I64" s="43">
        <v>87.406999999999996</v>
      </c>
      <c r="J64" s="43">
        <v>87.712000000000003</v>
      </c>
      <c r="K64" s="43">
        <v>91.525000000000006</v>
      </c>
      <c r="L64" s="43">
        <v>87.236999999999995</v>
      </c>
      <c r="M64" s="43">
        <v>89.661000000000001</v>
      </c>
      <c r="N64" s="43">
        <v>74.034000000000006</v>
      </c>
      <c r="O64" s="43">
        <v>80.034000000000006</v>
      </c>
      <c r="P64" s="43">
        <v>70.728999999999999</v>
      </c>
      <c r="Q64" s="43">
        <v>65.831000000000003</v>
      </c>
      <c r="S64" s="4">
        <f t="shared" si="42"/>
        <v>86.571415079878378</v>
      </c>
      <c r="T64" s="4">
        <f t="shared" si="42"/>
        <v>91.163418379642494</v>
      </c>
      <c r="U64" s="4">
        <f t="shared" si="42"/>
        <v>90.489941651544257</v>
      </c>
      <c r="V64" s="4">
        <f t="shared" si="42"/>
        <v>85.609056118104647</v>
      </c>
      <c r="W64" s="4">
        <f t="shared" si="42"/>
        <v>86.929268485435799</v>
      </c>
      <c r="X64" s="4">
        <f t="shared" si="42"/>
        <v>80.460995701317515</v>
      </c>
      <c r="Y64" s="4">
        <f t="shared" si="42"/>
        <v>90.548578127510297</v>
      </c>
      <c r="Z64" s="4">
        <f t="shared" si="42"/>
        <v>88.997424056675044</v>
      </c>
      <c r="AA64" s="4">
        <f t="shared" si="42"/>
        <v>90.666921107282676</v>
      </c>
      <c r="AB64" s="4">
        <f t="shared" si="40"/>
        <v>87.152111502211582</v>
      </c>
      <c r="AC64" s="4">
        <f t="shared" si="40"/>
        <v>83.970244494282937</v>
      </c>
      <c r="AD64" s="4">
        <f t="shared" si="40"/>
        <v>72.690356680569437</v>
      </c>
      <c r="AE64" s="4">
        <f t="shared" si="40"/>
        <v>86.397396397747457</v>
      </c>
      <c r="AF64" s="4">
        <f t="shared" si="12"/>
        <v>72.120055778429546</v>
      </c>
      <c r="AG64" s="4">
        <f t="shared" si="22"/>
        <v>66.03889325668095</v>
      </c>
      <c r="AI64" s="4">
        <f t="shared" si="36"/>
        <v>-6.8504150798783741</v>
      </c>
      <c r="AJ64" s="4">
        <f t="shared" si="36"/>
        <v>-8.2784183796424884</v>
      </c>
      <c r="AK64" s="4">
        <f t="shared" si="36"/>
        <v>-3.7519416515442572</v>
      </c>
      <c r="AL64" s="4">
        <f t="shared" si="36"/>
        <v>-1.7590561181046525</v>
      </c>
      <c r="AM64" s="4">
        <f t="shared" si="36"/>
        <v>1.1387315145641992</v>
      </c>
      <c r="AN64" s="4">
        <f t="shared" si="36"/>
        <v>-3.189995701317514</v>
      </c>
      <c r="AO64" s="4">
        <f t="shared" si="36"/>
        <v>-3.1415781275103001</v>
      </c>
      <c r="AP64" s="4">
        <f t="shared" si="36"/>
        <v>-1.2854240566750406</v>
      </c>
      <c r="AQ64" s="4">
        <f t="shared" si="36"/>
        <v>0.85807889271733018</v>
      </c>
      <c r="AR64" s="4">
        <f t="shared" si="36"/>
        <v>8.4888497788412565E-2</v>
      </c>
      <c r="AS64" s="4">
        <f t="shared" si="36"/>
        <v>5.690755505717064</v>
      </c>
      <c r="AT64" s="4">
        <f t="shared" si="36"/>
        <v>1.3436433194305692</v>
      </c>
      <c r="AU64" s="4">
        <f t="shared" si="36"/>
        <v>-6.3633963977474508</v>
      </c>
      <c r="AV64" s="4">
        <f t="shared" si="36"/>
        <v>-1.3910557784295463</v>
      </c>
      <c r="AW64" s="4">
        <f t="shared" si="36"/>
        <v>-0.20789325668094705</v>
      </c>
      <c r="AY64" s="2">
        <f t="shared" si="31"/>
        <v>62.196500981989523</v>
      </c>
      <c r="AZ64" s="2">
        <f t="shared" si="31"/>
        <v>66.94828456418243</v>
      </c>
      <c r="BA64" s="2">
        <f t="shared" si="31"/>
        <v>64.206860022755265</v>
      </c>
      <c r="BB64" s="2">
        <f t="shared" si="31"/>
        <v>61.727736197735318</v>
      </c>
      <c r="BC64" s="2">
        <f t="shared" si="41"/>
        <v>66.096394137054659</v>
      </c>
      <c r="BD64" s="2">
        <f t="shared" si="41"/>
        <v>67.693410932569378</v>
      </c>
      <c r="BE64" s="2">
        <f t="shared" si="41"/>
        <v>70.675858678567224</v>
      </c>
      <c r="BF64" s="2">
        <f t="shared" si="41"/>
        <v>72.171816116885779</v>
      </c>
      <c r="BG64" s="2">
        <f t="shared" si="41"/>
        <v>74.367063774349845</v>
      </c>
      <c r="BH64" s="2">
        <f t="shared" si="41"/>
        <v>72.48018349545616</v>
      </c>
      <c r="BI64" s="2">
        <f t="shared" si="41"/>
        <v>70.936770865235033</v>
      </c>
      <c r="BJ64" s="2">
        <f t="shared" si="41"/>
        <v>66.527378171337006</v>
      </c>
      <c r="BK64" s="2">
        <f t="shared" si="41"/>
        <v>67.088987148611338</v>
      </c>
      <c r="BL64" s="2">
        <f t="shared" si="41"/>
        <v>66.125914818125381</v>
      </c>
      <c r="BM64" s="2">
        <f t="shared" si="41"/>
        <v>63.062301313916819</v>
      </c>
      <c r="BO64" s="2" t="str">
        <f t="shared" si="34"/>
        <v/>
      </c>
      <c r="BP64" s="2" t="str">
        <f t="shared" si="34"/>
        <v/>
      </c>
      <c r="BQ64" s="2" t="str">
        <f t="shared" si="34"/>
        <v/>
      </c>
      <c r="BR64" s="2" t="str">
        <f t="shared" si="34"/>
        <v/>
      </c>
      <c r="BS64" s="2" t="str">
        <f t="shared" si="34"/>
        <v/>
      </c>
      <c r="BT64" s="2" t="str">
        <f t="shared" si="34"/>
        <v/>
      </c>
      <c r="BU64" s="2" t="str">
        <f t="shared" si="34"/>
        <v/>
      </c>
      <c r="BV64" s="2" t="str">
        <f t="shared" si="34"/>
        <v/>
      </c>
      <c r="BW64" s="2" t="str">
        <f t="shared" si="32"/>
        <v/>
      </c>
      <c r="BX64" s="2" t="str">
        <f t="shared" si="32"/>
        <v/>
      </c>
      <c r="BY64" s="2" t="str">
        <f t="shared" si="32"/>
        <v/>
      </c>
      <c r="BZ64" s="2">
        <f t="shared" si="32"/>
        <v>74.034000000000006</v>
      </c>
      <c r="CA64" s="2" t="str">
        <f t="shared" si="32"/>
        <v/>
      </c>
      <c r="CB64" s="2">
        <f t="shared" si="16"/>
        <v>70.728999999999999</v>
      </c>
      <c r="CC64" s="2">
        <f t="shared" si="23"/>
        <v>65.831000000000003</v>
      </c>
      <c r="CE64" s="2" t="str">
        <f t="shared" si="35"/>
        <v/>
      </c>
      <c r="CF64" s="2" t="str">
        <f t="shared" si="35"/>
        <v/>
      </c>
      <c r="CG64" s="2" t="str">
        <f t="shared" si="35"/>
        <v/>
      </c>
      <c r="CH64" s="2" t="str">
        <f t="shared" si="35"/>
        <v/>
      </c>
      <c r="CI64" s="2" t="str">
        <f t="shared" si="35"/>
        <v/>
      </c>
      <c r="CJ64" s="2" t="str">
        <f t="shared" si="35"/>
        <v/>
      </c>
      <c r="CK64" s="2" t="str">
        <f t="shared" si="35"/>
        <v/>
      </c>
      <c r="CL64" s="2" t="str">
        <f t="shared" si="35"/>
        <v/>
      </c>
      <c r="CM64" s="2" t="str">
        <f t="shared" si="33"/>
        <v/>
      </c>
      <c r="CN64" s="2" t="str">
        <f t="shared" si="33"/>
        <v/>
      </c>
      <c r="CO64" s="2" t="str">
        <f t="shared" si="33"/>
        <v/>
      </c>
      <c r="CP64" s="2" t="str">
        <f t="shared" si="33"/>
        <v/>
      </c>
      <c r="CQ64" s="2" t="str">
        <f t="shared" si="33"/>
        <v/>
      </c>
      <c r="CR64" s="2" t="str">
        <f t="shared" si="18"/>
        <v/>
      </c>
      <c r="CS64" s="2" t="str">
        <f t="shared" si="24"/>
        <v/>
      </c>
      <c r="CU64" s="2">
        <f t="shared" si="37"/>
        <v>62.224204116726185</v>
      </c>
      <c r="CV64" s="2">
        <f t="shared" si="37"/>
        <v>66.973799635966344</v>
      </c>
      <c r="CW64" s="2">
        <f t="shared" si="37"/>
        <v>64.255255163109041</v>
      </c>
      <c r="CX64" s="2">
        <f t="shared" si="37"/>
        <v>61.766430033220175</v>
      </c>
      <c r="CY64" s="2">
        <f t="shared" si="37"/>
        <v>66.144678303738019</v>
      </c>
      <c r="CZ64" s="2">
        <f t="shared" si="37"/>
        <v>67.727237489753179</v>
      </c>
      <c r="DA64" s="2">
        <f t="shared" si="37"/>
        <v>70.713988679245304</v>
      </c>
      <c r="DB64" s="2">
        <f t="shared" si="37"/>
        <v>72.213703202448002</v>
      </c>
      <c r="DC64" s="2">
        <f t="shared" si="37"/>
        <v>74.418547679477896</v>
      </c>
      <c r="DD64" s="2">
        <f t="shared" si="37"/>
        <v>72.518867302847639</v>
      </c>
      <c r="DE64" s="2">
        <f t="shared" si="37"/>
        <v>70.978726641491775</v>
      </c>
      <c r="DF64" s="2">
        <f t="shared" si="37"/>
        <v>66.549924698971481</v>
      </c>
      <c r="DG64" s="2">
        <f t="shared" si="37"/>
        <v>67.109903937570408</v>
      </c>
      <c r="DH64" s="2">
        <f t="shared" si="37"/>
        <v>66.125896781219751</v>
      </c>
      <c r="DI64" s="2">
        <f t="shared" si="37"/>
        <v>63.051380016337014</v>
      </c>
      <c r="DK64" s="2">
        <f t="shared" si="38"/>
        <v>57.264853391614267</v>
      </c>
      <c r="DL64" s="2">
        <f t="shared" si="38"/>
        <v>62.423942065572511</v>
      </c>
      <c r="DM64" s="2">
        <f t="shared" si="38"/>
        <v>56.104273256054007</v>
      </c>
      <c r="DN64" s="2">
        <f t="shared" si="38"/>
        <v>55.481094541655786</v>
      </c>
      <c r="DO64" s="2">
        <f t="shared" si="38"/>
        <v>58.737366663573994</v>
      </c>
      <c r="DP64" s="2">
        <f t="shared" si="38"/>
        <v>62.032002184195335</v>
      </c>
      <c r="DQ64" s="2">
        <f t="shared" si="38"/>
        <v>65.090207752935513</v>
      </c>
      <c r="DR64" s="2">
        <f t="shared" si="38"/>
        <v>66.206071597141431</v>
      </c>
      <c r="DS64" s="2">
        <f t="shared" si="38"/>
        <v>67.25483483139999</v>
      </c>
      <c r="DT64" s="2">
        <f t="shared" si="38"/>
        <v>66.8422115118276</v>
      </c>
      <c r="DU64" s="2">
        <f t="shared" si="38"/>
        <v>63.496501580503711</v>
      </c>
      <c r="DV64" s="2">
        <f t="shared" si="38"/>
        <v>61.140047073581705</v>
      </c>
      <c r="DW64" s="2">
        <f t="shared" si="38"/>
        <v>63.270160373538616</v>
      </c>
      <c r="DX64" s="2">
        <f t="shared" si="38"/>
        <v>66.129480233842798</v>
      </c>
      <c r="DY64" s="2">
        <f t="shared" si="38"/>
        <v>65.15736835484941</v>
      </c>
      <c r="EA64" s="2">
        <f t="shared" si="39"/>
        <v>5.5860406476972097E-3</v>
      </c>
      <c r="EB64" s="2">
        <f t="shared" si="39"/>
        <v>5.6078836291369632E-3</v>
      </c>
      <c r="EC64" s="2">
        <f t="shared" si="39"/>
        <v>5.9373387041732027E-3</v>
      </c>
      <c r="ED64" s="2">
        <f t="shared" si="39"/>
        <v>6.1562084532780911E-3</v>
      </c>
      <c r="EE64" s="2">
        <f t="shared" si="39"/>
        <v>6.5184467765000056E-3</v>
      </c>
      <c r="EF64" s="2">
        <f t="shared" si="39"/>
        <v>5.9394485686637202E-3</v>
      </c>
      <c r="EG64" s="2">
        <f t="shared" si="39"/>
        <v>6.7801362068891247E-3</v>
      </c>
      <c r="EH64" s="2">
        <f t="shared" si="39"/>
        <v>6.9723126040579743E-3</v>
      </c>
      <c r="EI64" s="2">
        <f t="shared" si="39"/>
        <v>7.1867628169746791E-3</v>
      </c>
      <c r="EJ64" s="2">
        <f t="shared" si="39"/>
        <v>6.8145416624839977E-3</v>
      </c>
      <c r="EK64" s="2">
        <f t="shared" si="39"/>
        <v>5.607392976655628E-3</v>
      </c>
      <c r="EL64" s="2">
        <f t="shared" si="39"/>
        <v>4.167659454745589E-3</v>
      </c>
      <c r="EM64" s="2">
        <f t="shared" si="39"/>
        <v>5.4474442395081816E-3</v>
      </c>
      <c r="EN64" s="2">
        <f t="shared" si="39"/>
        <v>5.0333874970526415E-3</v>
      </c>
      <c r="EO64" s="2">
        <f t="shared" si="39"/>
        <v>5.1858300352779912E-3</v>
      </c>
    </row>
    <row r="65" spans="2:145" x14ac:dyDescent="0.25">
      <c r="B65" s="2">
        <v>38</v>
      </c>
      <c r="C65" s="43">
        <v>85.23</v>
      </c>
      <c r="D65" s="43">
        <v>87.738</v>
      </c>
      <c r="E65" s="43">
        <v>89.721000000000004</v>
      </c>
      <c r="F65" s="43">
        <v>86.3</v>
      </c>
      <c r="G65" s="43">
        <v>91.22</v>
      </c>
      <c r="H65" s="43">
        <v>79.965999999999994</v>
      </c>
      <c r="I65" s="43">
        <v>91.474999999999994</v>
      </c>
      <c r="J65" s="43">
        <v>89.626999999999995</v>
      </c>
      <c r="K65" s="43">
        <v>93.626999999999995</v>
      </c>
      <c r="L65" s="43">
        <v>89.135999999999996</v>
      </c>
      <c r="M65" s="43">
        <v>92.61</v>
      </c>
      <c r="N65" s="43">
        <v>74.558999999999997</v>
      </c>
      <c r="O65" s="43">
        <v>84.457999999999998</v>
      </c>
      <c r="P65" s="43">
        <v>72.712000000000003</v>
      </c>
      <c r="Q65" s="43">
        <v>67.084999999999994</v>
      </c>
      <c r="S65" s="4">
        <f t="shared" si="42"/>
        <v>92.865083852659211</v>
      </c>
      <c r="T65" s="4">
        <f t="shared" si="42"/>
        <v>97.404223557352381</v>
      </c>
      <c r="U65" s="4">
        <f t="shared" si="42"/>
        <v>97.116192164400715</v>
      </c>
      <c r="V65" s="4">
        <f t="shared" si="42"/>
        <v>92.128172958925376</v>
      </c>
      <c r="W65" s="4">
        <f t="shared" si="42"/>
        <v>93.17685571990792</v>
      </c>
      <c r="X65" s="4">
        <f t="shared" si="42"/>
        <v>84.867856680596603</v>
      </c>
      <c r="Y65" s="4">
        <f t="shared" si="42"/>
        <v>96.681830920417198</v>
      </c>
      <c r="Z65" s="4">
        <f t="shared" si="42"/>
        <v>94.381174966559584</v>
      </c>
      <c r="AA65" s="4">
        <f t="shared" si="42"/>
        <v>95.834653818027249</v>
      </c>
      <c r="AB65" s="4">
        <f t="shared" si="40"/>
        <v>92.024171534957659</v>
      </c>
      <c r="AC65" s="4">
        <f t="shared" si="40"/>
        <v>88.040055657579259</v>
      </c>
      <c r="AD65" s="4">
        <f t="shared" si="40"/>
        <v>74.841960307979718</v>
      </c>
      <c r="AE65" s="4">
        <f t="shared" si="40"/>
        <v>91.926806841702557</v>
      </c>
      <c r="AF65" s="4">
        <f t="shared" si="12"/>
        <v>74.596485604385094</v>
      </c>
      <c r="AG65" s="4">
        <f t="shared" si="22"/>
        <v>67.654157799135319</v>
      </c>
      <c r="AI65" s="4">
        <f t="shared" si="36"/>
        <v>-7.6350838526592071</v>
      </c>
      <c r="AJ65" s="4">
        <f t="shared" si="36"/>
        <v>-9.6662235573523816</v>
      </c>
      <c r="AK65" s="4">
        <f t="shared" si="36"/>
        <v>-7.3951921644007115</v>
      </c>
      <c r="AL65" s="4">
        <f t="shared" si="36"/>
        <v>-5.8281729589253786</v>
      </c>
      <c r="AM65" s="4">
        <f t="shared" si="36"/>
        <v>-1.9568557199079208</v>
      </c>
      <c r="AN65" s="4">
        <f t="shared" si="36"/>
        <v>-4.9018566805966088</v>
      </c>
      <c r="AO65" s="4">
        <f t="shared" si="36"/>
        <v>-5.2068309204172039</v>
      </c>
      <c r="AP65" s="4">
        <f t="shared" si="36"/>
        <v>-4.7541749665595887</v>
      </c>
      <c r="AQ65" s="4">
        <f t="shared" si="36"/>
        <v>-2.2076538180272536</v>
      </c>
      <c r="AR65" s="4">
        <f t="shared" si="36"/>
        <v>-2.8881715349576638</v>
      </c>
      <c r="AS65" s="4">
        <f t="shared" si="36"/>
        <v>4.5699443424207402</v>
      </c>
      <c r="AT65" s="4">
        <f t="shared" si="36"/>
        <v>-0.28296030797972094</v>
      </c>
      <c r="AU65" s="4">
        <f t="shared" si="36"/>
        <v>-7.468806841702559</v>
      </c>
      <c r="AV65" s="4">
        <f t="shared" si="36"/>
        <v>-1.8844856043850911</v>
      </c>
      <c r="AW65" s="4">
        <f t="shared" si="36"/>
        <v>-0.5691577991353256</v>
      </c>
      <c r="AY65" s="2">
        <f t="shared" si="31"/>
        <v>61.963470142781183</v>
      </c>
      <c r="AZ65" s="2">
        <f t="shared" si="31"/>
        <v>66.680218947410765</v>
      </c>
      <c r="BA65" s="2">
        <f t="shared" si="31"/>
        <v>63.917570033773231</v>
      </c>
      <c r="BB65" s="2">
        <f t="shared" si="31"/>
        <v>61.450120828208334</v>
      </c>
      <c r="BC65" s="2">
        <f t="shared" si="41"/>
        <v>65.802195340844321</v>
      </c>
      <c r="BD65" s="2">
        <f t="shared" si="41"/>
        <v>67.423659870730944</v>
      </c>
      <c r="BE65" s="2">
        <f t="shared" si="41"/>
        <v>70.383023269234954</v>
      </c>
      <c r="BF65" s="2">
        <f t="shared" si="41"/>
        <v>71.856038433260977</v>
      </c>
      <c r="BG65" s="2">
        <f t="shared" si="41"/>
        <v>74.026215472128925</v>
      </c>
      <c r="BH65" s="2">
        <f t="shared" si="41"/>
        <v>72.165047100352041</v>
      </c>
      <c r="BI65" s="2">
        <f t="shared" si="41"/>
        <v>70.600423634720784</v>
      </c>
      <c r="BJ65" s="2">
        <f t="shared" si="41"/>
        <v>66.249997264709577</v>
      </c>
      <c r="BK65" s="2">
        <f t="shared" si="41"/>
        <v>66.836788483883993</v>
      </c>
      <c r="BL65" s="2">
        <f t="shared" si="41"/>
        <v>65.950471028817802</v>
      </c>
      <c r="BM65" s="2">
        <f t="shared" si="41"/>
        <v>62.939295112488892</v>
      </c>
      <c r="BO65" s="2" t="str">
        <f t="shared" si="34"/>
        <v/>
      </c>
      <c r="BP65" s="2" t="str">
        <f t="shared" si="34"/>
        <v/>
      </c>
      <c r="BQ65" s="2" t="str">
        <f t="shared" si="34"/>
        <v/>
      </c>
      <c r="BR65" s="2" t="str">
        <f t="shared" si="34"/>
        <v/>
      </c>
      <c r="BS65" s="2" t="str">
        <f t="shared" si="34"/>
        <v/>
      </c>
      <c r="BT65" s="2" t="str">
        <f t="shared" si="34"/>
        <v/>
      </c>
      <c r="BU65" s="2" t="str">
        <f t="shared" si="34"/>
        <v/>
      </c>
      <c r="BV65" s="2" t="str">
        <f t="shared" si="34"/>
        <v/>
      </c>
      <c r="BW65" s="2" t="str">
        <f t="shared" si="32"/>
        <v/>
      </c>
      <c r="BX65" s="2" t="str">
        <f t="shared" si="32"/>
        <v/>
      </c>
      <c r="BY65" s="2" t="str">
        <f t="shared" si="32"/>
        <v/>
      </c>
      <c r="BZ65" s="2" t="str">
        <f t="shared" si="32"/>
        <v/>
      </c>
      <c r="CA65" s="2" t="str">
        <f t="shared" si="32"/>
        <v/>
      </c>
      <c r="CB65" s="2" t="str">
        <f t="shared" si="16"/>
        <v/>
      </c>
      <c r="CC65" s="2">
        <f t="shared" si="23"/>
        <v>67.084999999999994</v>
      </c>
      <c r="CE65" s="2" t="str">
        <f t="shared" si="35"/>
        <v/>
      </c>
      <c r="CF65" s="2" t="str">
        <f t="shared" si="35"/>
        <v/>
      </c>
      <c r="CG65" s="2" t="str">
        <f t="shared" si="35"/>
        <v/>
      </c>
      <c r="CH65" s="2" t="str">
        <f t="shared" si="35"/>
        <v/>
      </c>
      <c r="CI65" s="2" t="str">
        <f t="shared" si="35"/>
        <v/>
      </c>
      <c r="CJ65" s="2" t="str">
        <f t="shared" si="35"/>
        <v/>
      </c>
      <c r="CK65" s="2" t="str">
        <f t="shared" si="35"/>
        <v/>
      </c>
      <c r="CL65" s="2" t="str">
        <f t="shared" si="35"/>
        <v/>
      </c>
      <c r="CM65" s="2" t="str">
        <f t="shared" si="33"/>
        <v/>
      </c>
      <c r="CN65" s="2" t="str">
        <f t="shared" si="33"/>
        <v/>
      </c>
      <c r="CO65" s="2" t="str">
        <f t="shared" si="33"/>
        <v/>
      </c>
      <c r="CP65" s="2" t="str">
        <f t="shared" si="33"/>
        <v/>
      </c>
      <c r="CQ65" s="2" t="str">
        <f t="shared" si="33"/>
        <v/>
      </c>
      <c r="CR65" s="2" t="str">
        <f t="shared" si="18"/>
        <v/>
      </c>
      <c r="CS65" s="2" t="str">
        <f t="shared" si="24"/>
        <v/>
      </c>
      <c r="CU65" s="2">
        <f t="shared" si="37"/>
        <v>61.993303687740031</v>
      </c>
      <c r="CV65" s="2">
        <f t="shared" si="37"/>
        <v>66.707720962110329</v>
      </c>
      <c r="CW65" s="2">
        <f t="shared" si="37"/>
        <v>63.969675466067663</v>
      </c>
      <c r="CX65" s="2">
        <f t="shared" si="37"/>
        <v>61.491741885999133</v>
      </c>
      <c r="CY65" s="2">
        <f t="shared" si="37"/>
        <v>65.854131633371694</v>
      </c>
      <c r="CZ65" s="2">
        <f t="shared" si="37"/>
        <v>67.460061426359417</v>
      </c>
      <c r="DA65" s="2">
        <f t="shared" si="37"/>
        <v>70.424054245283031</v>
      </c>
      <c r="DB65" s="2">
        <f t="shared" si="37"/>
        <v>71.901102889853206</v>
      </c>
      <c r="DC65" s="2">
        <f t="shared" si="37"/>
        <v>74.081579224075426</v>
      </c>
      <c r="DD65" s="2">
        <f t="shared" si="37"/>
        <v>72.20664339396177</v>
      </c>
      <c r="DE65" s="2">
        <f t="shared" si="37"/>
        <v>70.645619975996041</v>
      </c>
      <c r="DF65" s="2">
        <f t="shared" si="37"/>
        <v>66.274326147671204</v>
      </c>
      <c r="DG65" s="2">
        <f t="shared" si="37"/>
        <v>66.859344395900308</v>
      </c>
      <c r="DH65" s="2">
        <f t="shared" si="37"/>
        <v>65.950492937604508</v>
      </c>
      <c r="DI65" s="2">
        <f t="shared" si="37"/>
        <v>62.927609393780273</v>
      </c>
      <c r="DK65" s="2">
        <f t="shared" si="38"/>
        <v>57.119873361655976</v>
      </c>
      <c r="DL65" s="2">
        <f t="shared" si="38"/>
        <v>62.23264487803619</v>
      </c>
      <c r="DM65" s="2">
        <f t="shared" si="38"/>
        <v>55.96138380437251</v>
      </c>
      <c r="DN65" s="2">
        <f t="shared" si="38"/>
        <v>55.322132553004579</v>
      </c>
      <c r="DO65" s="2">
        <f t="shared" si="38"/>
        <v>58.583035992832734</v>
      </c>
      <c r="DP65" s="2">
        <f t="shared" si="38"/>
        <v>61.867347451353346</v>
      </c>
      <c r="DQ65" s="2">
        <f t="shared" si="38"/>
        <v>64.901278306793216</v>
      </c>
      <c r="DR65" s="2">
        <f t="shared" si="38"/>
        <v>66.002497689878666</v>
      </c>
      <c r="DS65" s="2">
        <f t="shared" si="38"/>
        <v>67.050965742302125</v>
      </c>
      <c r="DT65" s="2">
        <f t="shared" si="38"/>
        <v>66.636024868428336</v>
      </c>
      <c r="DU65" s="2">
        <f t="shared" si="38"/>
        <v>63.290713207767041</v>
      </c>
      <c r="DV65" s="2">
        <f t="shared" si="38"/>
        <v>60.948284798004224</v>
      </c>
      <c r="DW65" s="2">
        <f t="shared" si="38"/>
        <v>63.081050069961606</v>
      </c>
      <c r="DX65" s="2">
        <f t="shared" si="38"/>
        <v>65.946521307363426</v>
      </c>
      <c r="DY65" s="2">
        <f t="shared" si="38"/>
        <v>64.983757437934472</v>
      </c>
      <c r="EA65" s="2">
        <f t="shared" si="39"/>
        <v>6.1216726130596437E-3</v>
      </c>
      <c r="EB65" s="2">
        <f t="shared" si="39"/>
        <v>6.1455971212290806E-3</v>
      </c>
      <c r="EC65" s="2">
        <f t="shared" si="39"/>
        <v>6.5064353916654541E-3</v>
      </c>
      <c r="ED65" s="2">
        <f t="shared" si="39"/>
        <v>6.7461415373917229E-3</v>
      </c>
      <c r="EE65" s="2">
        <f t="shared" si="39"/>
        <v>7.1428427151779645E-3</v>
      </c>
      <c r="EF65" s="2">
        <f t="shared" si="39"/>
        <v>6.5087461635173613E-3</v>
      </c>
      <c r="EG65" s="2">
        <f t="shared" si="39"/>
        <v>7.4294116772180094E-3</v>
      </c>
      <c r="EH65" s="2">
        <f t="shared" si="39"/>
        <v>7.6398496024802955E-3</v>
      </c>
      <c r="EI65" s="2">
        <f t="shared" si="39"/>
        <v>7.8746687028130452E-3</v>
      </c>
      <c r="EJ65" s="2">
        <f t="shared" si="39"/>
        <v>7.4670870782241701E-3</v>
      </c>
      <c r="EK65" s="2">
        <f t="shared" si="39"/>
        <v>6.1450597131302125E-3</v>
      </c>
      <c r="EL65" s="2">
        <f t="shared" si="39"/>
        <v>4.5679110176566782E-3</v>
      </c>
      <c r="EM65" s="2">
        <f t="shared" si="39"/>
        <v>5.9698663128120019E-3</v>
      </c>
      <c r="EN65" s="2">
        <f t="shared" si="39"/>
        <v>5.5163208508504005E-3</v>
      </c>
      <c r="EO65" s="2">
        <f t="shared" si="39"/>
        <v>5.6833060935684741E-3</v>
      </c>
    </row>
    <row r="66" spans="2:145" x14ac:dyDescent="0.25">
      <c r="B66" s="2">
        <v>39</v>
      </c>
      <c r="C66" s="43">
        <v>93.492000000000004</v>
      </c>
      <c r="D66" s="43">
        <v>93.638999999999996</v>
      </c>
      <c r="E66" s="43">
        <v>95.852000000000004</v>
      </c>
      <c r="F66" s="43">
        <v>93.466999999999999</v>
      </c>
      <c r="G66" s="43">
        <v>96.034000000000006</v>
      </c>
      <c r="H66" s="43">
        <v>84.745999999999995</v>
      </c>
      <c r="I66" s="43">
        <v>97.424000000000007</v>
      </c>
      <c r="J66" s="43">
        <v>94.406999999999996</v>
      </c>
      <c r="K66" s="43">
        <v>96.542000000000002</v>
      </c>
      <c r="L66" s="43">
        <v>90.153000000000006</v>
      </c>
      <c r="M66" s="43">
        <v>95.745999999999995</v>
      </c>
      <c r="N66" s="43">
        <v>75.864000000000004</v>
      </c>
      <c r="O66" s="43">
        <v>89.22</v>
      </c>
      <c r="P66" s="43">
        <v>74.338999999999999</v>
      </c>
      <c r="Q66" s="43">
        <v>68.135999999999996</v>
      </c>
      <c r="S66" s="4">
        <f t="shared" si="42"/>
        <v>100.36297492251273</v>
      </c>
      <c r="T66" s="4">
        <f t="shared" si="42"/>
        <v>104.86060075285349</v>
      </c>
      <c r="U66" s="4">
        <f t="shared" si="42"/>
        <v>104.9922462008673</v>
      </c>
      <c r="V66" s="4">
        <f t="shared" si="42"/>
        <v>100.0014611839398</v>
      </c>
      <c r="W66" s="4">
        <f t="shared" si="42"/>
        <v>100.87235700107063</v>
      </c>
      <c r="X66" s="4">
        <f t="shared" si="42"/>
        <v>90.557638954611406</v>
      </c>
      <c r="Y66" s="4">
        <f t="shared" si="42"/>
        <v>104.29348610310822</v>
      </c>
      <c r="Z66" s="4">
        <f t="shared" si="42"/>
        <v>101.16208548079122</v>
      </c>
      <c r="AA66" s="4">
        <f t="shared" si="42"/>
        <v>102.35638313131865</v>
      </c>
      <c r="AB66" s="4">
        <f t="shared" si="40"/>
        <v>98.242419300810326</v>
      </c>
      <c r="AC66" s="4">
        <f t="shared" si="40"/>
        <v>93.220761041647776</v>
      </c>
      <c r="AD66" s="4">
        <f t="shared" si="40"/>
        <v>77.755545277760646</v>
      </c>
      <c r="AE66" s="4">
        <f t="shared" si="40"/>
        <v>98.694489982437801</v>
      </c>
      <c r="AF66" s="4">
        <f t="shared" si="12"/>
        <v>77.992945236772556</v>
      </c>
      <c r="AG66" s="4">
        <f t="shared" si="22"/>
        <v>70.076008605473874</v>
      </c>
      <c r="AI66" s="4">
        <f t="shared" si="36"/>
        <v>-6.8709749225127297</v>
      </c>
      <c r="AJ66" s="4">
        <f t="shared" si="36"/>
        <v>-11.22160075285349</v>
      </c>
      <c r="AK66" s="4">
        <f t="shared" si="36"/>
        <v>-9.1402462008672956</v>
      </c>
      <c r="AL66" s="4">
        <f t="shared" si="36"/>
        <v>-6.534461183939797</v>
      </c>
      <c r="AM66" s="4">
        <f t="shared" si="36"/>
        <v>-4.8383570010706194</v>
      </c>
      <c r="AN66" s="4">
        <f t="shared" si="36"/>
        <v>-5.8116389546114107</v>
      </c>
      <c r="AO66" s="4">
        <f t="shared" si="36"/>
        <v>-6.8694861031082155</v>
      </c>
      <c r="AP66" s="4">
        <f t="shared" si="36"/>
        <v>-6.7550854807912231</v>
      </c>
      <c r="AQ66" s="4">
        <f t="shared" si="36"/>
        <v>-5.8143831313186496</v>
      </c>
      <c r="AR66" s="4">
        <f t="shared" si="36"/>
        <v>-8.0894193008103201</v>
      </c>
      <c r="AS66" s="4">
        <f t="shared" si="36"/>
        <v>2.5252389583522188</v>
      </c>
      <c r="AT66" s="4">
        <f t="shared" si="36"/>
        <v>-1.8915452777606419</v>
      </c>
      <c r="AU66" s="4">
        <f t="shared" si="36"/>
        <v>-9.4744899824378024</v>
      </c>
      <c r="AV66" s="4">
        <f t="shared" si="36"/>
        <v>-3.6539452367725573</v>
      </c>
      <c r="AW66" s="4">
        <f t="shared" si="36"/>
        <v>-1.9400086054738779</v>
      </c>
      <c r="AY66" s="2">
        <f t="shared" si="31"/>
        <v>61.73028711706359</v>
      </c>
      <c r="AZ66" s="2">
        <f t="shared" si="31"/>
        <v>66.412008415223468</v>
      </c>
      <c r="BA66" s="2">
        <f t="shared" si="31"/>
        <v>63.628016476910055</v>
      </c>
      <c r="BB66" s="2">
        <f t="shared" si="31"/>
        <v>61.172302309186904</v>
      </c>
      <c r="BC66" s="2">
        <f t="shared" si="41"/>
        <v>65.507743272564511</v>
      </c>
      <c r="BD66" s="2">
        <f t="shared" si="41"/>
        <v>67.153728103596777</v>
      </c>
      <c r="BE66" s="2">
        <f t="shared" si="41"/>
        <v>70.089984681341036</v>
      </c>
      <c r="BF66" s="2">
        <f t="shared" si="41"/>
        <v>71.540039410765118</v>
      </c>
      <c r="BG66" s="2">
        <f t="shared" si="41"/>
        <v>73.685100067605646</v>
      </c>
      <c r="BH66" s="2">
        <f t="shared" si="41"/>
        <v>71.849710444898037</v>
      </c>
      <c r="BI66" s="2">
        <f t="shared" si="41"/>
        <v>70.263843223481501</v>
      </c>
      <c r="BJ66" s="2">
        <f t="shared" si="41"/>
        <v>65.972482976385237</v>
      </c>
      <c r="BK66" s="2">
        <f t="shared" si="41"/>
        <v>66.584469029657924</v>
      </c>
      <c r="BL66" s="2">
        <f t="shared" si="41"/>
        <v>65.775019411456071</v>
      </c>
      <c r="BM66" s="2">
        <f t="shared" si="41"/>
        <v>62.816334469577839</v>
      </c>
      <c r="BO66" s="2" t="str">
        <f t="shared" si="34"/>
        <v/>
      </c>
      <c r="BP66" s="2" t="str">
        <f t="shared" si="34"/>
        <v/>
      </c>
      <c r="BQ66" s="2" t="str">
        <f t="shared" si="34"/>
        <v/>
      </c>
      <c r="BR66" s="2" t="str">
        <f t="shared" si="34"/>
        <v/>
      </c>
      <c r="BS66" s="2" t="str">
        <f t="shared" si="34"/>
        <v/>
      </c>
      <c r="BT66" s="2" t="str">
        <f t="shared" si="34"/>
        <v/>
      </c>
      <c r="BU66" s="2" t="str">
        <f t="shared" si="34"/>
        <v/>
      </c>
      <c r="BV66" s="2" t="str">
        <f t="shared" si="34"/>
        <v/>
      </c>
      <c r="BW66" s="2" t="str">
        <f t="shared" si="32"/>
        <v/>
      </c>
      <c r="BX66" s="2" t="str">
        <f t="shared" si="32"/>
        <v/>
      </c>
      <c r="BY66" s="2" t="str">
        <f t="shared" si="32"/>
        <v/>
      </c>
      <c r="BZ66" s="2" t="str">
        <f t="shared" si="32"/>
        <v/>
      </c>
      <c r="CA66" s="2" t="str">
        <f t="shared" si="32"/>
        <v/>
      </c>
      <c r="CB66" s="2" t="str">
        <f t="shared" si="16"/>
        <v/>
      </c>
      <c r="CC66" s="2" t="str">
        <f t="shared" si="23"/>
        <v/>
      </c>
      <c r="CE66" s="2" t="str">
        <f t="shared" si="35"/>
        <v/>
      </c>
      <c r="CF66" s="2" t="str">
        <f t="shared" si="35"/>
        <v/>
      </c>
      <c r="CG66" s="2" t="str">
        <f t="shared" si="35"/>
        <v/>
      </c>
      <c r="CH66" s="2" t="str">
        <f t="shared" si="35"/>
        <v/>
      </c>
      <c r="CI66" s="2" t="str">
        <f t="shared" si="35"/>
        <v/>
      </c>
      <c r="CJ66" s="2" t="str">
        <f t="shared" si="35"/>
        <v/>
      </c>
      <c r="CK66" s="2" t="str">
        <f t="shared" si="35"/>
        <v/>
      </c>
      <c r="CL66" s="2" t="str">
        <f t="shared" si="35"/>
        <v/>
      </c>
      <c r="CM66" s="2" t="str">
        <f t="shared" si="33"/>
        <v/>
      </c>
      <c r="CN66" s="2" t="str">
        <f t="shared" si="33"/>
        <v/>
      </c>
      <c r="CO66" s="2" t="str">
        <f t="shared" si="33"/>
        <v/>
      </c>
      <c r="CP66" s="2" t="str">
        <f t="shared" si="33"/>
        <v/>
      </c>
      <c r="CQ66" s="2" t="str">
        <f t="shared" si="33"/>
        <v/>
      </c>
      <c r="CR66" s="2" t="str">
        <f t="shared" si="18"/>
        <v/>
      </c>
      <c r="CS66" s="2" t="str">
        <f t="shared" si="24"/>
        <v/>
      </c>
      <c r="CU66" s="2">
        <f t="shared" si="37"/>
        <v>61.762403258753878</v>
      </c>
      <c r="CV66" s="2">
        <f t="shared" si="37"/>
        <v>66.4416422882543</v>
      </c>
      <c r="CW66" s="2">
        <f t="shared" si="37"/>
        <v>63.684095769026271</v>
      </c>
      <c r="CX66" s="2">
        <f t="shared" si="37"/>
        <v>61.217053738778091</v>
      </c>
      <c r="CY66" s="2">
        <f t="shared" si="37"/>
        <v>65.563584963005368</v>
      </c>
      <c r="CZ66" s="2">
        <f t="shared" si="37"/>
        <v>67.192885362965669</v>
      </c>
      <c r="DA66" s="2">
        <f t="shared" si="37"/>
        <v>70.134119811320772</v>
      </c>
      <c r="DB66" s="2">
        <f t="shared" si="37"/>
        <v>71.588502577258396</v>
      </c>
      <c r="DC66" s="2">
        <f t="shared" si="37"/>
        <v>73.744610768672956</v>
      </c>
      <c r="DD66" s="2">
        <f t="shared" si="37"/>
        <v>71.8944194850759</v>
      </c>
      <c r="DE66" s="2">
        <f t="shared" si="37"/>
        <v>70.312513310500293</v>
      </c>
      <c r="DF66" s="2">
        <f t="shared" si="37"/>
        <v>65.998727596370927</v>
      </c>
      <c r="DG66" s="2">
        <f t="shared" si="37"/>
        <v>66.608784854230208</v>
      </c>
      <c r="DH66" s="2">
        <f t="shared" si="37"/>
        <v>65.775089093989266</v>
      </c>
      <c r="DI66" s="2">
        <f t="shared" si="37"/>
        <v>62.803838771223532</v>
      </c>
      <c r="DK66" s="2">
        <f t="shared" si="38"/>
        <v>56.974893331697679</v>
      </c>
      <c r="DL66" s="2">
        <f t="shared" si="38"/>
        <v>62.041347690499876</v>
      </c>
      <c r="DM66" s="2">
        <f t="shared" si="38"/>
        <v>55.818494352691012</v>
      </c>
      <c r="DN66" s="2">
        <f t="shared" si="38"/>
        <v>55.163170564353379</v>
      </c>
      <c r="DO66" s="2">
        <f t="shared" si="38"/>
        <v>58.428705322091481</v>
      </c>
      <c r="DP66" s="2">
        <f t="shared" si="38"/>
        <v>61.702692718511358</v>
      </c>
      <c r="DQ66" s="2">
        <f t="shared" si="38"/>
        <v>64.712348860650906</v>
      </c>
      <c r="DR66" s="2">
        <f t="shared" si="38"/>
        <v>65.798923782615915</v>
      </c>
      <c r="DS66" s="2">
        <f t="shared" si="38"/>
        <v>66.847096653204261</v>
      </c>
      <c r="DT66" s="2">
        <f t="shared" si="38"/>
        <v>66.429838225029087</v>
      </c>
      <c r="DU66" s="2">
        <f t="shared" si="38"/>
        <v>63.084924835030364</v>
      </c>
      <c r="DV66" s="2">
        <f t="shared" si="38"/>
        <v>60.756522522426749</v>
      </c>
      <c r="DW66" s="2">
        <f t="shared" si="38"/>
        <v>62.891939766384596</v>
      </c>
      <c r="DX66" s="2">
        <f t="shared" si="38"/>
        <v>65.763562380884053</v>
      </c>
      <c r="DY66" s="2">
        <f t="shared" si="38"/>
        <v>64.810146521019547</v>
      </c>
      <c r="EA66" s="2">
        <f t="shared" si="39"/>
        <v>6.7083185580021536E-3</v>
      </c>
      <c r="EB66" s="2">
        <f t="shared" si="39"/>
        <v>6.734520240067046E-3</v>
      </c>
      <c r="EC66" s="2">
        <f t="shared" si="39"/>
        <v>7.1296890279428779E-3</v>
      </c>
      <c r="ED66" s="2">
        <f t="shared" si="39"/>
        <v>7.3921858585315973E-3</v>
      </c>
      <c r="EE66" s="2">
        <f t="shared" si="39"/>
        <v>7.826577777239066E-3</v>
      </c>
      <c r="EF66" s="2">
        <f t="shared" si="39"/>
        <v>7.1322195603551845E-3</v>
      </c>
      <c r="EG66" s="2">
        <f t="shared" si="39"/>
        <v>8.1403531025762109E-3</v>
      </c>
      <c r="EH66" s="2">
        <f t="shared" si="39"/>
        <v>8.3707586013200466E-3</v>
      </c>
      <c r="EI66" s="2">
        <f t="shared" si="39"/>
        <v>8.6278476667187229E-3</v>
      </c>
      <c r="EJ66" s="2">
        <f t="shared" si="39"/>
        <v>8.1816040516681909E-3</v>
      </c>
      <c r="EK66" s="2">
        <f t="shared" si="39"/>
        <v>6.7339316819118207E-3</v>
      </c>
      <c r="EL66" s="2">
        <f t="shared" si="39"/>
        <v>5.0064084894613919E-3</v>
      </c>
      <c r="EM66" s="2">
        <f t="shared" si="39"/>
        <v>6.5420602682096955E-3</v>
      </c>
      <c r="EN66" s="2">
        <f t="shared" si="39"/>
        <v>6.0453081945438586E-3</v>
      </c>
      <c r="EO66" s="2">
        <f t="shared" si="39"/>
        <v>6.2282061939786674E-3</v>
      </c>
    </row>
    <row r="67" spans="2:145" x14ac:dyDescent="0.25">
      <c r="B67" s="2">
        <v>40</v>
      </c>
      <c r="C67" s="43">
        <v>104.18</v>
      </c>
      <c r="D67" s="43">
        <v>104.148</v>
      </c>
      <c r="E67" s="43">
        <v>105.721</v>
      </c>
      <c r="F67" s="43">
        <v>102.667</v>
      </c>
      <c r="G67" s="43">
        <v>105.119</v>
      </c>
      <c r="H67" s="43">
        <v>89.712000000000003</v>
      </c>
      <c r="I67" s="43">
        <v>106.407</v>
      </c>
      <c r="J67" s="43">
        <v>100.441</v>
      </c>
      <c r="K67" s="43">
        <v>102.441</v>
      </c>
      <c r="L67" s="43">
        <v>95.661000000000001</v>
      </c>
      <c r="M67" s="43">
        <v>98.831000000000003</v>
      </c>
      <c r="N67" s="43">
        <v>76.626999999999995</v>
      </c>
      <c r="O67" s="43">
        <v>96.034000000000006</v>
      </c>
      <c r="P67" s="43">
        <v>75.915000000000006</v>
      </c>
      <c r="Q67" s="43">
        <v>69.915000000000006</v>
      </c>
      <c r="S67" s="4">
        <f t="shared" si="42"/>
        <v>109.12521930570102</v>
      </c>
      <c r="T67" s="4">
        <f t="shared" si="42"/>
        <v>113.60009580753045</v>
      </c>
      <c r="U67" s="4">
        <f t="shared" si="42"/>
        <v>114.17655352083734</v>
      </c>
      <c r="V67" s="4">
        <f t="shared" si="42"/>
        <v>109.31700893700526</v>
      </c>
      <c r="W67" s="4">
        <f t="shared" si="42"/>
        <v>110.12993707172193</v>
      </c>
      <c r="X67" s="4">
        <f t="shared" si="42"/>
        <v>97.716987562666674</v>
      </c>
      <c r="Y67" s="4">
        <f t="shared" si="42"/>
        <v>113.5148025184934</v>
      </c>
      <c r="Z67" s="4">
        <f t="shared" si="42"/>
        <v>109.48986799164112</v>
      </c>
      <c r="AA67" s="4">
        <f t="shared" si="42"/>
        <v>110.38205576016011</v>
      </c>
      <c r="AB67" s="4">
        <f t="shared" si="40"/>
        <v>105.97382525703698</v>
      </c>
      <c r="AC67" s="4">
        <f t="shared" si="40"/>
        <v>99.656615580191229</v>
      </c>
      <c r="AD67" s="4">
        <f t="shared" si="40"/>
        <v>81.590831445756123</v>
      </c>
      <c r="AE67" s="4">
        <f t="shared" si="40"/>
        <v>106.80503363077597</v>
      </c>
      <c r="AF67" s="4">
        <f t="shared" si="12"/>
        <v>82.51454009836759</v>
      </c>
      <c r="AG67" s="4">
        <f t="shared" si="22"/>
        <v>73.559266777660198</v>
      </c>
      <c r="AI67" s="4">
        <f t="shared" si="36"/>
        <v>-4.9452193057010163</v>
      </c>
      <c r="AJ67" s="4">
        <f t="shared" si="36"/>
        <v>-9.4520958075304549</v>
      </c>
      <c r="AK67" s="4">
        <f t="shared" si="36"/>
        <v>-8.4555535208373414</v>
      </c>
      <c r="AL67" s="4">
        <f t="shared" si="36"/>
        <v>-6.6500089370052535</v>
      </c>
      <c r="AM67" s="4">
        <f t="shared" si="36"/>
        <v>-5.0109370717219264</v>
      </c>
      <c r="AN67" s="4">
        <f t="shared" si="36"/>
        <v>-8.0049875626666704</v>
      </c>
      <c r="AO67" s="4">
        <f t="shared" si="36"/>
        <v>-7.1078025184934006</v>
      </c>
      <c r="AP67" s="4">
        <f t="shared" si="36"/>
        <v>-9.0488679916411172</v>
      </c>
      <c r="AQ67" s="4">
        <f t="shared" si="36"/>
        <v>-7.9410557601601113</v>
      </c>
      <c r="AR67" s="4">
        <f t="shared" si="36"/>
        <v>-10.312825257036977</v>
      </c>
      <c r="AS67" s="4">
        <f t="shared" si="36"/>
        <v>-0.82561558019122572</v>
      </c>
      <c r="AT67" s="4">
        <f t="shared" si="36"/>
        <v>-4.9638314457561279</v>
      </c>
      <c r="AU67" s="4">
        <f t="shared" si="36"/>
        <v>-10.77103363077596</v>
      </c>
      <c r="AV67" s="4">
        <f t="shared" si="36"/>
        <v>-6.5995400983675836</v>
      </c>
      <c r="AW67" s="4">
        <f t="shared" si="36"/>
        <v>-3.6442667776601922</v>
      </c>
      <c r="AY67" s="2">
        <f t="shared" si="31"/>
        <v>61.496942537950446</v>
      </c>
      <c r="AZ67" s="2">
        <f t="shared" si="31"/>
        <v>66.143643663776217</v>
      </c>
      <c r="BA67" s="2">
        <f t="shared" si="31"/>
        <v>63.33818333929262</v>
      </c>
      <c r="BB67" s="2">
        <f t="shared" si="31"/>
        <v>60.894268929975134</v>
      </c>
      <c r="BC67" s="2">
        <f t="shared" si="41"/>
        <v>65.213023374559796</v>
      </c>
      <c r="BD67" s="2">
        <f t="shared" si="41"/>
        <v>66.883604940561185</v>
      </c>
      <c r="BE67" s="2">
        <f t="shared" si="41"/>
        <v>69.796730980957093</v>
      </c>
      <c r="BF67" s="2">
        <f t="shared" si="41"/>
        <v>71.223806214808278</v>
      </c>
      <c r="BG67" s="2">
        <f t="shared" si="41"/>
        <v>73.343702503418584</v>
      </c>
      <c r="BH67" s="2">
        <f t="shared" si="41"/>
        <v>71.534162258445733</v>
      </c>
      <c r="BI67" s="2">
        <f t="shared" si="41"/>
        <v>69.927015061946875</v>
      </c>
      <c r="BJ67" s="2">
        <f t="shared" si="41"/>
        <v>65.694826274330651</v>
      </c>
      <c r="BK67" s="2">
        <f t="shared" si="41"/>
        <v>66.332020869752782</v>
      </c>
      <c r="BL67" s="2">
        <f t="shared" si="41"/>
        <v>65.599558839489546</v>
      </c>
      <c r="BM67" s="2">
        <f t="shared" si="41"/>
        <v>62.693421021931876</v>
      </c>
      <c r="BO67" s="2" t="str">
        <f t="shared" si="34"/>
        <v/>
      </c>
      <c r="BP67" s="2" t="str">
        <f t="shared" si="34"/>
        <v/>
      </c>
      <c r="BQ67" s="2" t="str">
        <f t="shared" si="34"/>
        <v/>
      </c>
      <c r="BR67" s="2" t="str">
        <f t="shared" si="34"/>
        <v/>
      </c>
      <c r="BS67" s="2" t="str">
        <f t="shared" si="34"/>
        <v/>
      </c>
      <c r="BT67" s="2" t="str">
        <f t="shared" si="34"/>
        <v/>
      </c>
      <c r="BU67" s="2" t="str">
        <f t="shared" si="34"/>
        <v/>
      </c>
      <c r="BV67" s="2" t="str">
        <f t="shared" si="34"/>
        <v/>
      </c>
      <c r="BW67" s="2" t="str">
        <f t="shared" si="32"/>
        <v/>
      </c>
      <c r="BX67" s="2" t="str">
        <f t="shared" si="32"/>
        <v/>
      </c>
      <c r="BY67" s="2" t="str">
        <f t="shared" si="32"/>
        <v/>
      </c>
      <c r="BZ67" s="2" t="str">
        <f t="shared" si="32"/>
        <v/>
      </c>
      <c r="CA67" s="2" t="str">
        <f t="shared" si="32"/>
        <v/>
      </c>
      <c r="CB67" s="2" t="str">
        <f t="shared" si="16"/>
        <v/>
      </c>
      <c r="CC67" s="2" t="str">
        <f t="shared" si="23"/>
        <v/>
      </c>
      <c r="CE67" s="2" t="str">
        <f t="shared" si="35"/>
        <v/>
      </c>
      <c r="CF67" s="2" t="str">
        <f t="shared" si="35"/>
        <v/>
      </c>
      <c r="CG67" s="2" t="str">
        <f t="shared" si="35"/>
        <v/>
      </c>
      <c r="CH67" s="2" t="str">
        <f t="shared" si="35"/>
        <v/>
      </c>
      <c r="CI67" s="2" t="str">
        <f t="shared" si="35"/>
        <v/>
      </c>
      <c r="CJ67" s="2" t="str">
        <f t="shared" si="35"/>
        <v/>
      </c>
      <c r="CK67" s="2" t="str">
        <f t="shared" si="35"/>
        <v/>
      </c>
      <c r="CL67" s="2" t="str">
        <f t="shared" si="35"/>
        <v/>
      </c>
      <c r="CM67" s="2" t="str">
        <f t="shared" si="33"/>
        <v/>
      </c>
      <c r="CN67" s="2" t="str">
        <f t="shared" si="33"/>
        <v/>
      </c>
      <c r="CO67" s="2" t="str">
        <f t="shared" si="33"/>
        <v/>
      </c>
      <c r="CP67" s="2" t="str">
        <f t="shared" si="33"/>
        <v/>
      </c>
      <c r="CQ67" s="2" t="str">
        <f t="shared" si="33"/>
        <v/>
      </c>
      <c r="CR67" s="2" t="str">
        <f t="shared" si="18"/>
        <v/>
      </c>
      <c r="CS67" s="2" t="str">
        <f t="shared" si="24"/>
        <v/>
      </c>
      <c r="CU67" s="2">
        <f t="shared" si="37"/>
        <v>61.531502829767724</v>
      </c>
      <c r="CV67" s="2">
        <f t="shared" si="37"/>
        <v>66.175563614398271</v>
      </c>
      <c r="CW67" s="2">
        <f t="shared" si="37"/>
        <v>63.398516071984886</v>
      </c>
      <c r="CX67" s="2">
        <f t="shared" si="37"/>
        <v>60.942365591557049</v>
      </c>
      <c r="CY67" s="2">
        <f t="shared" si="37"/>
        <v>65.273038292639043</v>
      </c>
      <c r="CZ67" s="2">
        <f t="shared" si="37"/>
        <v>66.92570929957192</v>
      </c>
      <c r="DA67" s="2">
        <f t="shared" si="37"/>
        <v>69.844185377358514</v>
      </c>
      <c r="DB67" s="2">
        <f t="shared" si="37"/>
        <v>71.2759022646636</v>
      </c>
      <c r="DC67" s="2">
        <f t="shared" si="37"/>
        <v>73.4076423132705</v>
      </c>
      <c r="DD67" s="2">
        <f t="shared" si="37"/>
        <v>71.582195576190031</v>
      </c>
      <c r="DE67" s="2">
        <f t="shared" si="37"/>
        <v>69.979406645004559</v>
      </c>
      <c r="DF67" s="2">
        <f t="shared" si="37"/>
        <v>65.72312904507065</v>
      </c>
      <c r="DG67" s="2">
        <f t="shared" si="37"/>
        <v>66.358225312560108</v>
      </c>
      <c r="DH67" s="2">
        <f t="shared" si="37"/>
        <v>65.599685250374023</v>
      </c>
      <c r="DI67" s="2">
        <f t="shared" si="37"/>
        <v>62.680068148666791</v>
      </c>
      <c r="DK67" s="2">
        <f t="shared" si="38"/>
        <v>56.829913301739388</v>
      </c>
      <c r="DL67" s="2">
        <f t="shared" si="38"/>
        <v>61.850050502963555</v>
      </c>
      <c r="DM67" s="2">
        <f t="shared" si="38"/>
        <v>55.675604901009514</v>
      </c>
      <c r="DN67" s="2">
        <f t="shared" si="38"/>
        <v>55.004208575702179</v>
      </c>
      <c r="DO67" s="2">
        <f t="shared" si="38"/>
        <v>58.274374651350229</v>
      </c>
      <c r="DP67" s="2">
        <f t="shared" si="38"/>
        <v>61.538037985669376</v>
      </c>
      <c r="DQ67" s="2">
        <f t="shared" si="38"/>
        <v>64.523419414508609</v>
      </c>
      <c r="DR67" s="2">
        <f t="shared" si="38"/>
        <v>65.595349875353151</v>
      </c>
      <c r="DS67" s="2">
        <f t="shared" si="38"/>
        <v>66.643227564106411</v>
      </c>
      <c r="DT67" s="2">
        <f t="shared" si="38"/>
        <v>66.223651581629824</v>
      </c>
      <c r="DU67" s="2">
        <f t="shared" si="38"/>
        <v>62.879136462293687</v>
      </c>
      <c r="DV67" s="2">
        <f t="shared" si="38"/>
        <v>60.564760246849268</v>
      </c>
      <c r="DW67" s="2">
        <f t="shared" si="38"/>
        <v>62.702829462807586</v>
      </c>
      <c r="DX67" s="2">
        <f t="shared" si="38"/>
        <v>65.580603454404681</v>
      </c>
      <c r="DY67" s="2">
        <f t="shared" si="38"/>
        <v>64.636535604104623</v>
      </c>
      <c r="EA67" s="2">
        <f t="shared" si="39"/>
        <v>7.350767567276365E-3</v>
      </c>
      <c r="EB67" s="2">
        <f t="shared" si="39"/>
        <v>7.3794599160184821E-3</v>
      </c>
      <c r="EC67" s="2">
        <f t="shared" si="39"/>
        <v>7.8121748854250959E-3</v>
      </c>
      <c r="ED67" s="2">
        <f t="shared" si="39"/>
        <v>8.0995941086601988E-3</v>
      </c>
      <c r="EE67" s="2">
        <f t="shared" si="39"/>
        <v>8.5751968025986596E-3</v>
      </c>
      <c r="EF67" s="2">
        <f t="shared" si="39"/>
        <v>7.8149457451273021E-3</v>
      </c>
      <c r="EG67" s="2">
        <f t="shared" si="39"/>
        <v>8.9187152249776361E-3</v>
      </c>
      <c r="EH67" s="2">
        <f t="shared" si="39"/>
        <v>9.1709478735476756E-3</v>
      </c>
      <c r="EI67" s="2">
        <f t="shared" si="39"/>
        <v>9.4523786939329345E-3</v>
      </c>
      <c r="EJ67" s="2">
        <f t="shared" si="39"/>
        <v>8.9638748497840332E-3</v>
      </c>
      <c r="EK67" s="2">
        <f t="shared" si="39"/>
        <v>7.3788154125816385E-3</v>
      </c>
      <c r="EL67" s="2">
        <f t="shared" si="39"/>
        <v>5.4867675901258527E-3</v>
      </c>
      <c r="EM67" s="2">
        <f t="shared" si="39"/>
        <v>7.168701799860888E-3</v>
      </c>
      <c r="EN67" s="2">
        <f t="shared" si="39"/>
        <v>6.62468484024995E-3</v>
      </c>
      <c r="EO67" s="2">
        <f t="shared" si="39"/>
        <v>6.824991250414714E-3</v>
      </c>
    </row>
    <row r="68" spans="2:145" x14ac:dyDescent="0.25">
      <c r="B68" s="2">
        <v>41</v>
      </c>
      <c r="C68" s="43">
        <v>115.88500000000001</v>
      </c>
      <c r="D68" s="43">
        <v>117.443</v>
      </c>
      <c r="E68" s="43">
        <v>120.18</v>
      </c>
      <c r="F68" s="43">
        <v>114.417</v>
      </c>
      <c r="G68" s="43">
        <v>115.746</v>
      </c>
      <c r="H68" s="43">
        <v>98.948999999999998</v>
      </c>
      <c r="I68" s="43">
        <v>119.42400000000001</v>
      </c>
      <c r="J68" s="43">
        <v>111.593</v>
      </c>
      <c r="K68" s="43">
        <v>109.492</v>
      </c>
      <c r="L68" s="43">
        <v>104.76300000000001</v>
      </c>
      <c r="M68" s="43">
        <v>103.64400000000001</v>
      </c>
      <c r="N68" s="43">
        <v>79.067999999999998</v>
      </c>
      <c r="O68" s="43">
        <v>109.271</v>
      </c>
      <c r="P68" s="43">
        <v>81.22</v>
      </c>
      <c r="Q68" s="43">
        <v>73.338999999999999</v>
      </c>
      <c r="S68" s="4">
        <f t="shared" si="42"/>
        <v>119.16784334136534</v>
      </c>
      <c r="T68" s="4">
        <f t="shared" si="42"/>
        <v>123.64786856761221</v>
      </c>
      <c r="U68" s="4">
        <f t="shared" si="42"/>
        <v>124.68215893878457</v>
      </c>
      <c r="V68" s="4">
        <f t="shared" si="42"/>
        <v>120.11403550634408</v>
      </c>
      <c r="W68" s="4">
        <f t="shared" si="42"/>
        <v>121.00628240759094</v>
      </c>
      <c r="X68" s="4">
        <f t="shared" si="42"/>
        <v>106.50192373632323</v>
      </c>
      <c r="Y68" s="4">
        <f t="shared" si="42"/>
        <v>124.42035277184145</v>
      </c>
      <c r="Z68" s="4">
        <f t="shared" si="42"/>
        <v>119.46566338299255</v>
      </c>
      <c r="AA68" s="4">
        <f t="shared" si="42"/>
        <v>120.01722996346383</v>
      </c>
      <c r="AB68" s="4">
        <f t="shared" si="40"/>
        <v>115.34342362109261</v>
      </c>
      <c r="AC68" s="4">
        <f t="shared" si="40"/>
        <v>107.46591271817026</v>
      </c>
      <c r="AD68" s="4">
        <f t="shared" si="40"/>
        <v>86.512132810634355</v>
      </c>
      <c r="AE68" s="4">
        <f t="shared" si="40"/>
        <v>116.32250274172759</v>
      </c>
      <c r="AF68" s="4">
        <f t="shared" si="12"/>
        <v>88.366447826958833</v>
      </c>
      <c r="AG68" s="4">
        <f t="shared" si="22"/>
        <v>78.379697396870867</v>
      </c>
      <c r="AI68" s="4">
        <f t="shared" si="36"/>
        <v>-3.2828433413653357</v>
      </c>
      <c r="AJ68" s="4">
        <f t="shared" si="36"/>
        <v>-6.2048685676122091</v>
      </c>
      <c r="AK68" s="4">
        <f t="shared" si="36"/>
        <v>-4.5021589387845609</v>
      </c>
      <c r="AL68" s="4">
        <f t="shared" si="36"/>
        <v>-5.6970355063440792</v>
      </c>
      <c r="AM68" s="4">
        <f t="shared" si="36"/>
        <v>-5.2602824075909496</v>
      </c>
      <c r="AN68" s="4">
        <f t="shared" si="36"/>
        <v>-7.5529237363232369</v>
      </c>
      <c r="AO68" s="4">
        <f t="shared" si="36"/>
        <v>-4.996352771841444</v>
      </c>
      <c r="AP68" s="4">
        <f t="shared" si="36"/>
        <v>-7.8726633829925419</v>
      </c>
      <c r="AQ68" s="4">
        <f t="shared" si="36"/>
        <v>-10.525229963463829</v>
      </c>
      <c r="AR68" s="4">
        <f t="shared" si="36"/>
        <v>-10.580423621092606</v>
      </c>
      <c r="AS68" s="4">
        <f t="shared" si="36"/>
        <v>-3.8219127181702532</v>
      </c>
      <c r="AT68" s="4">
        <f t="shared" si="36"/>
        <v>-7.4441328106343576</v>
      </c>
      <c r="AU68" s="4">
        <f t="shared" si="36"/>
        <v>-7.0515027417275888</v>
      </c>
      <c r="AV68" s="4">
        <f t="shared" si="36"/>
        <v>-7.1464478269588341</v>
      </c>
      <c r="AW68" s="4">
        <f t="shared" si="36"/>
        <v>-5.0406973968708684</v>
      </c>
      <c r="AY68" s="2">
        <f t="shared" si="31"/>
        <v>61.263426673627535</v>
      </c>
      <c r="AZ68" s="2">
        <f t="shared" si="31"/>
        <v>65.875114968786534</v>
      </c>
      <c r="BA68" s="2">
        <f t="shared" si="31"/>
        <v>63.048054018596375</v>
      </c>
      <c r="BB68" s="2">
        <f t="shared" si="31"/>
        <v>60.616008646664916</v>
      </c>
      <c r="BC68" s="2">
        <f t="shared" si="41"/>
        <v>64.918020684380579</v>
      </c>
      <c r="BD68" s="2">
        <f t="shared" si="41"/>
        <v>66.613279341558936</v>
      </c>
      <c r="BE68" s="2">
        <f t="shared" si="41"/>
        <v>69.50324986253213</v>
      </c>
      <c r="BF68" s="2">
        <f t="shared" si="41"/>
        <v>70.90732563860675</v>
      </c>
      <c r="BG68" s="2">
        <f t="shared" si="41"/>
        <v>73.002007356183782</v>
      </c>
      <c r="BH68" s="2">
        <f t="shared" si="41"/>
        <v>71.218390997389037</v>
      </c>
      <c r="BI68" s="2">
        <f t="shared" si="41"/>
        <v>69.589923980216994</v>
      </c>
      <c r="BJ68" s="2">
        <f t="shared" si="41"/>
        <v>65.417017644026927</v>
      </c>
      <c r="BK68" s="2">
        <f t="shared" si="41"/>
        <v>66.079435706279298</v>
      </c>
      <c r="BL68" s="2">
        <f t="shared" si="41"/>
        <v>65.424088044784341</v>
      </c>
      <c r="BM68" s="2">
        <f t="shared" si="41"/>
        <v>62.57055629407725</v>
      </c>
      <c r="BO68" s="2" t="str">
        <f t="shared" si="34"/>
        <v/>
      </c>
      <c r="BP68" s="2" t="str">
        <f t="shared" si="34"/>
        <v/>
      </c>
      <c r="BQ68" s="2" t="str">
        <f t="shared" si="34"/>
        <v/>
      </c>
      <c r="BR68" s="2" t="str">
        <f t="shared" si="34"/>
        <v/>
      </c>
      <c r="BS68" s="2" t="str">
        <f t="shared" si="34"/>
        <v/>
      </c>
      <c r="BT68" s="2" t="str">
        <f t="shared" si="34"/>
        <v/>
      </c>
      <c r="BU68" s="2" t="str">
        <f t="shared" si="34"/>
        <v/>
      </c>
      <c r="BV68" s="2" t="str">
        <f t="shared" si="34"/>
        <v/>
      </c>
      <c r="BW68" s="2" t="str">
        <f t="shared" si="32"/>
        <v/>
      </c>
      <c r="BX68" s="2" t="str">
        <f t="shared" si="32"/>
        <v/>
      </c>
      <c r="BY68" s="2" t="str">
        <f t="shared" si="32"/>
        <v/>
      </c>
      <c r="BZ68" s="2" t="str">
        <f t="shared" si="32"/>
        <v/>
      </c>
      <c r="CA68" s="2" t="str">
        <f t="shared" si="32"/>
        <v/>
      </c>
      <c r="CB68" s="2" t="str">
        <f t="shared" si="16"/>
        <v/>
      </c>
      <c r="CC68" s="2" t="str">
        <f t="shared" si="23"/>
        <v/>
      </c>
      <c r="CE68" s="2" t="str">
        <f t="shared" si="35"/>
        <v/>
      </c>
      <c r="CF68" s="2" t="str">
        <f t="shared" si="35"/>
        <v/>
      </c>
      <c r="CG68" s="2" t="str">
        <f t="shared" si="35"/>
        <v/>
      </c>
      <c r="CH68" s="2" t="str">
        <f t="shared" si="35"/>
        <v/>
      </c>
      <c r="CI68" s="2" t="str">
        <f t="shared" si="35"/>
        <v/>
      </c>
      <c r="CJ68" s="2" t="str">
        <f t="shared" si="35"/>
        <v/>
      </c>
      <c r="CK68" s="2" t="str">
        <f t="shared" si="35"/>
        <v/>
      </c>
      <c r="CL68" s="2" t="str">
        <f t="shared" si="35"/>
        <v/>
      </c>
      <c r="CM68" s="2" t="str">
        <f t="shared" si="33"/>
        <v/>
      </c>
      <c r="CN68" s="2" t="str">
        <f t="shared" si="33"/>
        <v/>
      </c>
      <c r="CO68" s="2" t="str">
        <f t="shared" si="33"/>
        <v/>
      </c>
      <c r="CP68" s="2" t="str">
        <f t="shared" si="33"/>
        <v/>
      </c>
      <c r="CQ68" s="2" t="str">
        <f t="shared" si="33"/>
        <v/>
      </c>
      <c r="CR68" s="2" t="str">
        <f t="shared" si="18"/>
        <v/>
      </c>
      <c r="CS68" s="2" t="str">
        <f t="shared" si="24"/>
        <v/>
      </c>
      <c r="CU68" s="2">
        <f t="shared" si="37"/>
        <v>61.300602400781571</v>
      </c>
      <c r="CV68" s="2">
        <f t="shared" si="37"/>
        <v>65.909484940542242</v>
      </c>
      <c r="CW68" s="2">
        <f t="shared" si="37"/>
        <v>63.112936374943502</v>
      </c>
      <c r="CX68" s="2">
        <f t="shared" si="37"/>
        <v>60.667677444336007</v>
      </c>
      <c r="CY68" s="2">
        <f t="shared" si="37"/>
        <v>64.982491622272718</v>
      </c>
      <c r="CZ68" s="2">
        <f t="shared" si="37"/>
        <v>66.658533236178172</v>
      </c>
      <c r="DA68" s="2">
        <f t="shared" si="37"/>
        <v>69.554250943396241</v>
      </c>
      <c r="DB68" s="2">
        <f t="shared" si="37"/>
        <v>70.963301952068804</v>
      </c>
      <c r="DC68" s="2">
        <f t="shared" si="37"/>
        <v>73.07067385786803</v>
      </c>
      <c r="DD68" s="2">
        <f t="shared" si="37"/>
        <v>71.269971667304162</v>
      </c>
      <c r="DE68" s="2">
        <f t="shared" si="37"/>
        <v>69.646299979508825</v>
      </c>
      <c r="DF68" s="2">
        <f t="shared" si="37"/>
        <v>65.447530493770373</v>
      </c>
      <c r="DG68" s="2">
        <f t="shared" si="37"/>
        <v>66.107665770890009</v>
      </c>
      <c r="DH68" s="2">
        <f t="shared" si="37"/>
        <v>65.42428140675878</v>
      </c>
      <c r="DI68" s="2">
        <f t="shared" si="37"/>
        <v>62.556297526110043</v>
      </c>
      <c r="DK68" s="2">
        <f t="shared" si="38"/>
        <v>56.684933271781098</v>
      </c>
      <c r="DL68" s="2">
        <f t="shared" si="38"/>
        <v>61.658753315427241</v>
      </c>
      <c r="DM68" s="2">
        <f t="shared" si="38"/>
        <v>55.532715449328023</v>
      </c>
      <c r="DN68" s="2">
        <f t="shared" si="38"/>
        <v>54.845246587050973</v>
      </c>
      <c r="DO68" s="2">
        <f t="shared" si="38"/>
        <v>58.120043980608976</v>
      </c>
      <c r="DP68" s="2">
        <f t="shared" si="38"/>
        <v>61.373383252827388</v>
      </c>
      <c r="DQ68" s="2">
        <f t="shared" si="38"/>
        <v>64.334489968366313</v>
      </c>
      <c r="DR68" s="2">
        <f t="shared" si="38"/>
        <v>65.3917759680904</v>
      </c>
      <c r="DS68" s="2">
        <f t="shared" si="38"/>
        <v>66.439358475008547</v>
      </c>
      <c r="DT68" s="2">
        <f t="shared" si="38"/>
        <v>66.017464938230574</v>
      </c>
      <c r="DU68" s="2">
        <f t="shared" si="38"/>
        <v>62.673348089557017</v>
      </c>
      <c r="DV68" s="2">
        <f t="shared" si="38"/>
        <v>60.372997971271786</v>
      </c>
      <c r="DW68" s="2">
        <f t="shared" si="38"/>
        <v>62.513719159230568</v>
      </c>
      <c r="DX68" s="2">
        <f t="shared" si="38"/>
        <v>65.397644527925308</v>
      </c>
      <c r="DY68" s="2">
        <f t="shared" si="38"/>
        <v>64.462924687189684</v>
      </c>
      <c r="EA68" s="2">
        <f t="shared" si="39"/>
        <v>8.0542443825654276E-3</v>
      </c>
      <c r="EB68" s="2">
        <f t="shared" si="39"/>
        <v>8.0856602549606773E-3</v>
      </c>
      <c r="EC68" s="2">
        <f t="shared" si="39"/>
        <v>8.5594281464644942E-3</v>
      </c>
      <c r="ED68" s="2">
        <f t="shared" si="39"/>
        <v>8.874093817094808E-3</v>
      </c>
      <c r="EE68" s="2">
        <f t="shared" si="39"/>
        <v>9.3947438667084365E-3</v>
      </c>
      <c r="EF68" s="2">
        <f t="shared" si="39"/>
        <v>8.5624617582836463E-3</v>
      </c>
      <c r="EG68" s="2">
        <f t="shared" si="39"/>
        <v>9.7707694103400782E-3</v>
      </c>
      <c r="EH68" s="2">
        <f t="shared" si="39"/>
        <v>1.004685495912889E-2</v>
      </c>
      <c r="EI68" s="2">
        <f t="shared" si="39"/>
        <v>1.035488401919963E-2</v>
      </c>
      <c r="EJ68" s="2">
        <f t="shared" si="39"/>
        <v>9.8202006347978543E-3</v>
      </c>
      <c r="EK68" s="2">
        <f t="shared" si="39"/>
        <v>8.0849545761345638E-3</v>
      </c>
      <c r="EL68" s="2">
        <f t="shared" si="39"/>
        <v>6.0129380604327801E-3</v>
      </c>
      <c r="EM68" s="2">
        <f t="shared" si="39"/>
        <v>7.8548925905357232E-3</v>
      </c>
      <c r="EN68" s="2">
        <f t="shared" si="39"/>
        <v>7.2591828666239561E-3</v>
      </c>
      <c r="EO68" s="2">
        <f t="shared" si="39"/>
        <v>7.4785297609684179E-3</v>
      </c>
    </row>
    <row r="69" spans="2:145" x14ac:dyDescent="0.25">
      <c r="B69" s="2">
        <v>42</v>
      </c>
      <c r="C69" s="43">
        <v>131.78700000000001</v>
      </c>
      <c r="D69" s="43">
        <v>134.78700000000001</v>
      </c>
      <c r="E69" s="43">
        <v>135.62299999999999</v>
      </c>
      <c r="F69" s="43">
        <v>130.44999999999999</v>
      </c>
      <c r="G69" s="43">
        <v>132.136</v>
      </c>
      <c r="H69" s="43">
        <v>110.864</v>
      </c>
      <c r="I69" s="43">
        <v>134.76300000000001</v>
      </c>
      <c r="J69" s="43">
        <v>126.288</v>
      </c>
      <c r="K69" s="43">
        <v>123.881</v>
      </c>
      <c r="L69" s="43">
        <v>118.61</v>
      </c>
      <c r="M69" s="43">
        <v>111.339</v>
      </c>
      <c r="N69" s="43">
        <v>82.39</v>
      </c>
      <c r="O69" s="43">
        <v>126.35599999999999</v>
      </c>
      <c r="P69" s="43">
        <v>87.305000000000007</v>
      </c>
      <c r="Q69" s="43">
        <v>78.558999999999997</v>
      </c>
      <c r="S69" s="4">
        <f t="shared" si="42"/>
        <v>130.45158528625427</v>
      </c>
      <c r="T69" s="4">
        <f t="shared" si="42"/>
        <v>134.9753199821576</v>
      </c>
      <c r="U69" s="4">
        <f t="shared" si="42"/>
        <v>136.465609179719</v>
      </c>
      <c r="V69" s="4">
        <f t="shared" si="42"/>
        <v>132.3683441079755</v>
      </c>
      <c r="W69" s="4">
        <f t="shared" si="42"/>
        <v>133.4808815384288</v>
      </c>
      <c r="X69" s="4">
        <f t="shared" si="42"/>
        <v>117.01530588987926</v>
      </c>
      <c r="Y69" s="4">
        <f t="shared" si="42"/>
        <v>137.0065744474027</v>
      </c>
      <c r="Z69" s="4">
        <f t="shared" si="42"/>
        <v>131.11986627911236</v>
      </c>
      <c r="AA69" s="4">
        <f t="shared" si="42"/>
        <v>131.30190525938383</v>
      </c>
      <c r="AB69" s="4">
        <f t="shared" si="40"/>
        <v>126.41129015666763</v>
      </c>
      <c r="AC69" s="4">
        <f t="shared" si="40"/>
        <v>116.7246695981203</v>
      </c>
      <c r="AD69" s="4">
        <f t="shared" si="40"/>
        <v>92.677526173624983</v>
      </c>
      <c r="AE69" s="4">
        <f t="shared" si="40"/>
        <v>127.25562443951627</v>
      </c>
      <c r="AF69" s="4">
        <f t="shared" si="12"/>
        <v>95.73437803081589</v>
      </c>
      <c r="AG69" s="4">
        <f t="shared" si="22"/>
        <v>84.806688717936012</v>
      </c>
      <c r="AI69" s="4">
        <f t="shared" si="36"/>
        <v>1.3354147137457346</v>
      </c>
      <c r="AJ69" s="4">
        <f t="shared" si="36"/>
        <v>-0.18831998215759427</v>
      </c>
      <c r="AK69" s="4">
        <f t="shared" si="36"/>
        <v>-0.8426091797190054</v>
      </c>
      <c r="AL69" s="4">
        <f t="shared" si="36"/>
        <v>-1.9183441079755141</v>
      </c>
      <c r="AM69" s="4">
        <f t="shared" si="36"/>
        <v>-1.3448815384288082</v>
      </c>
      <c r="AN69" s="4">
        <f t="shared" si="36"/>
        <v>-6.1513058898792536</v>
      </c>
      <c r="AO69" s="4">
        <f t="shared" si="36"/>
        <v>-2.2435744474026933</v>
      </c>
      <c r="AP69" s="4">
        <f t="shared" si="36"/>
        <v>-4.8318662791123614</v>
      </c>
      <c r="AQ69" s="4">
        <f t="shared" si="36"/>
        <v>-7.4209052593838294</v>
      </c>
      <c r="AR69" s="4">
        <f t="shared" si="36"/>
        <v>-7.8012901566676334</v>
      </c>
      <c r="AS69" s="4">
        <f t="shared" si="36"/>
        <v>-5.3856695981203018</v>
      </c>
      <c r="AT69" s="4">
        <f t="shared" si="36"/>
        <v>-10.287526173624983</v>
      </c>
      <c r="AU69" s="4">
        <f t="shared" si="36"/>
        <v>-0.89962443951627336</v>
      </c>
      <c r="AV69" s="4">
        <f t="shared" si="36"/>
        <v>-8.429378030815883</v>
      </c>
      <c r="AW69" s="4">
        <f t="shared" si="36"/>
        <v>-6.2476887179360148</v>
      </c>
      <c r="AY69" s="2">
        <f t="shared" si="31"/>
        <v>61.029729447661595</v>
      </c>
      <c r="AZ69" s="2">
        <f t="shared" si="31"/>
        <v>65.606412194731647</v>
      </c>
      <c r="BA69" s="2">
        <f t="shared" si="31"/>
        <v>62.757611364654728</v>
      </c>
      <c r="BB69" s="2">
        <f t="shared" si="31"/>
        <v>60.337509131254365</v>
      </c>
      <c r="BC69" s="2">
        <f t="shared" si="41"/>
        <v>64.622719897943469</v>
      </c>
      <c r="BD69" s="2">
        <f t="shared" si="41"/>
        <v>66.342739953191739</v>
      </c>
      <c r="BE69" s="2">
        <f t="shared" si="41"/>
        <v>69.209528693343685</v>
      </c>
      <c r="BF69" s="2">
        <f t="shared" si="41"/>
        <v>70.590584156327864</v>
      </c>
      <c r="BG69" s="2">
        <f t="shared" si="41"/>
        <v>72.659998912361047</v>
      </c>
      <c r="BH69" s="2">
        <f t="shared" si="41"/>
        <v>70.902384901899552</v>
      </c>
      <c r="BI69" s="2">
        <f t="shared" si="41"/>
        <v>69.252554233472381</v>
      </c>
      <c r="BJ69" s="2">
        <f t="shared" si="41"/>
        <v>65.139047082321284</v>
      </c>
      <c r="BK69" s="2">
        <f t="shared" si="41"/>
        <v>65.826704862827626</v>
      </c>
      <c r="BL69" s="2">
        <f t="shared" si="41"/>
        <v>65.248605601471681</v>
      </c>
      <c r="BM69" s="2">
        <f t="shared" si="41"/>
        <v>62.447741661408585</v>
      </c>
      <c r="BO69" s="2" t="str">
        <f t="shared" si="34"/>
        <v/>
      </c>
      <c r="BP69" s="2" t="str">
        <f t="shared" si="34"/>
        <v/>
      </c>
      <c r="BQ69" s="2" t="str">
        <f t="shared" si="34"/>
        <v/>
      </c>
      <c r="BR69" s="2" t="str">
        <f t="shared" si="34"/>
        <v/>
      </c>
      <c r="BS69" s="2" t="str">
        <f t="shared" si="34"/>
        <v/>
      </c>
      <c r="BT69" s="2" t="str">
        <f t="shared" si="34"/>
        <v/>
      </c>
      <c r="BU69" s="2" t="str">
        <f t="shared" si="34"/>
        <v/>
      </c>
      <c r="BV69" s="2" t="str">
        <f t="shared" si="34"/>
        <v/>
      </c>
      <c r="BW69" s="2" t="str">
        <f t="shared" si="32"/>
        <v/>
      </c>
      <c r="BX69" s="2" t="str">
        <f t="shared" si="32"/>
        <v/>
      </c>
      <c r="BY69" s="2" t="str">
        <f t="shared" si="32"/>
        <v/>
      </c>
      <c r="BZ69" s="2" t="str">
        <f t="shared" si="32"/>
        <v/>
      </c>
      <c r="CA69" s="2" t="str">
        <f t="shared" si="32"/>
        <v/>
      </c>
      <c r="CB69" s="2" t="str">
        <f t="shared" si="16"/>
        <v/>
      </c>
      <c r="CC69" s="2" t="str">
        <f t="shared" si="23"/>
        <v/>
      </c>
      <c r="CE69" s="2" t="str">
        <f t="shared" si="35"/>
        <v/>
      </c>
      <c r="CF69" s="2" t="str">
        <f t="shared" si="35"/>
        <v/>
      </c>
      <c r="CG69" s="2" t="str">
        <f t="shared" si="35"/>
        <v/>
      </c>
      <c r="CH69" s="2" t="str">
        <f t="shared" si="35"/>
        <v/>
      </c>
      <c r="CI69" s="2" t="str">
        <f t="shared" si="35"/>
        <v/>
      </c>
      <c r="CJ69" s="2" t="str">
        <f t="shared" si="35"/>
        <v/>
      </c>
      <c r="CK69" s="2" t="str">
        <f t="shared" si="35"/>
        <v/>
      </c>
      <c r="CL69" s="2" t="str">
        <f t="shared" si="35"/>
        <v/>
      </c>
      <c r="CM69" s="2" t="str">
        <f t="shared" si="33"/>
        <v/>
      </c>
      <c r="CN69" s="2" t="str">
        <f t="shared" si="33"/>
        <v/>
      </c>
      <c r="CO69" s="2" t="str">
        <f t="shared" si="33"/>
        <v/>
      </c>
      <c r="CP69" s="2" t="str">
        <f t="shared" si="33"/>
        <v/>
      </c>
      <c r="CQ69" s="2" t="str">
        <f t="shared" si="33"/>
        <v/>
      </c>
      <c r="CR69" s="2" t="str">
        <f t="shared" si="18"/>
        <v/>
      </c>
      <c r="CS69" s="2" t="str">
        <f t="shared" si="24"/>
        <v/>
      </c>
      <c r="CU69" s="2">
        <f t="shared" si="37"/>
        <v>61.069701971795425</v>
      </c>
      <c r="CV69" s="2">
        <f t="shared" si="37"/>
        <v>65.643406266686213</v>
      </c>
      <c r="CW69" s="2">
        <f t="shared" si="37"/>
        <v>62.827356677902117</v>
      </c>
      <c r="CX69" s="2">
        <f t="shared" si="37"/>
        <v>60.392989297114966</v>
      </c>
      <c r="CY69" s="2">
        <f t="shared" si="37"/>
        <v>64.691944951906393</v>
      </c>
      <c r="CZ69" s="2">
        <f t="shared" si="37"/>
        <v>66.39135717278441</v>
      </c>
      <c r="DA69" s="2">
        <f t="shared" si="37"/>
        <v>69.264316509433982</v>
      </c>
      <c r="DB69" s="2">
        <f t="shared" si="37"/>
        <v>70.650701639473994</v>
      </c>
      <c r="DC69" s="2">
        <f t="shared" si="37"/>
        <v>72.73370540246556</v>
      </c>
      <c r="DD69" s="2">
        <f t="shared" si="37"/>
        <v>70.957747758418293</v>
      </c>
      <c r="DE69" s="2">
        <f t="shared" si="37"/>
        <v>69.313193314013077</v>
      </c>
      <c r="DF69" s="2">
        <f t="shared" si="37"/>
        <v>65.171931942470096</v>
      </c>
      <c r="DG69" s="2">
        <f t="shared" si="37"/>
        <v>65.857106229219909</v>
      </c>
      <c r="DH69" s="2">
        <f t="shared" si="37"/>
        <v>65.248877563143537</v>
      </c>
      <c r="DI69" s="2">
        <f t="shared" si="37"/>
        <v>62.432526903553303</v>
      </c>
      <c r="DK69" s="2">
        <f t="shared" si="38"/>
        <v>56.539953241822808</v>
      </c>
      <c r="DL69" s="2">
        <f t="shared" si="38"/>
        <v>61.46745612789092</v>
      </c>
      <c r="DM69" s="2">
        <f t="shared" si="38"/>
        <v>55.389825997646525</v>
      </c>
      <c r="DN69" s="2">
        <f t="shared" si="38"/>
        <v>54.686284598399773</v>
      </c>
      <c r="DO69" s="2">
        <f t="shared" si="38"/>
        <v>57.965713309867724</v>
      </c>
      <c r="DP69" s="2">
        <f t="shared" si="38"/>
        <v>61.208728519985399</v>
      </c>
      <c r="DQ69" s="2">
        <f t="shared" si="38"/>
        <v>64.145560522224017</v>
      </c>
      <c r="DR69" s="2">
        <f t="shared" si="38"/>
        <v>65.188202060827649</v>
      </c>
      <c r="DS69" s="2">
        <f t="shared" si="38"/>
        <v>66.235489385910682</v>
      </c>
      <c r="DT69" s="2">
        <f t="shared" si="38"/>
        <v>65.811278294831311</v>
      </c>
      <c r="DU69" s="2">
        <f t="shared" si="38"/>
        <v>62.46755971682034</v>
      </c>
      <c r="DV69" s="2">
        <f t="shared" si="38"/>
        <v>60.181235695694312</v>
      </c>
      <c r="DW69" s="2">
        <f t="shared" si="38"/>
        <v>62.324608855653558</v>
      </c>
      <c r="DX69" s="2">
        <f t="shared" si="38"/>
        <v>65.214685601445922</v>
      </c>
      <c r="DY69" s="2">
        <f t="shared" si="38"/>
        <v>64.289313770274759</v>
      </c>
      <c r="EA69" s="2">
        <f t="shared" si="39"/>
        <v>8.8244462367940892E-3</v>
      </c>
      <c r="EB69" s="2">
        <f t="shared" si="39"/>
        <v>8.8588394796401716E-3</v>
      </c>
      <c r="EC69" s="2">
        <f t="shared" si="39"/>
        <v>9.3774824260610106E-3</v>
      </c>
      <c r="ED69" s="2">
        <f t="shared" si="39"/>
        <v>9.7219268894535582E-3</v>
      </c>
      <c r="EE69" s="2">
        <f t="shared" si="39"/>
        <v>1.0291803441660034E-2</v>
      </c>
      <c r="EF69" s="2">
        <f t="shared" si="39"/>
        <v>9.3808032274154789E-3</v>
      </c>
      <c r="EG69" s="2">
        <f t="shared" si="39"/>
        <v>1.0703345935458661E-2</v>
      </c>
      <c r="EH69" s="2">
        <f t="shared" si="39"/>
        <v>1.1005489754388462E-2</v>
      </c>
      <c r="EI69" s="2">
        <f t="shared" si="39"/>
        <v>1.1342573087250339E-2</v>
      </c>
      <c r="EJ69" s="2">
        <f t="shared" si="39"/>
        <v>1.0757443896335222E-2</v>
      </c>
      <c r="EK69" s="2">
        <f t="shared" si="39"/>
        <v>8.8580669239371849E-3</v>
      </c>
      <c r="EL69" s="2">
        <f t="shared" si="39"/>
        <v>6.5892329492216245E-3</v>
      </c>
      <c r="EM69" s="2">
        <f t="shared" si="39"/>
        <v>8.6061964602661082E-3</v>
      </c>
      <c r="EN69" s="2">
        <f t="shared" si="39"/>
        <v>7.9539651527590974E-3</v>
      </c>
      <c r="EO69" s="2">
        <f t="shared" si="39"/>
        <v>8.1941326320027919E-3</v>
      </c>
    </row>
    <row r="70" spans="2:145" x14ac:dyDescent="0.25">
      <c r="B70" s="2">
        <v>43</v>
      </c>
      <c r="C70" s="43">
        <v>147.70500000000001</v>
      </c>
      <c r="D70" s="43">
        <v>154.75399999999999</v>
      </c>
      <c r="E70" s="43">
        <v>155.18</v>
      </c>
      <c r="F70" s="43">
        <v>150.63300000000001</v>
      </c>
      <c r="G70" s="43">
        <v>150.74600000000001</v>
      </c>
      <c r="H70" s="43">
        <v>128.983</v>
      </c>
      <c r="I70" s="43">
        <v>156.47499999999999</v>
      </c>
      <c r="J70" s="43">
        <v>145.203</v>
      </c>
      <c r="K70" s="43">
        <v>142.52500000000001</v>
      </c>
      <c r="L70" s="43">
        <v>138.57599999999999</v>
      </c>
      <c r="M70" s="43">
        <v>119.712</v>
      </c>
      <c r="N70" s="43">
        <v>88.203000000000003</v>
      </c>
      <c r="O70" s="43">
        <v>146.81399999999999</v>
      </c>
      <c r="P70" s="43">
        <v>98.236999999999995</v>
      </c>
      <c r="Q70" s="43">
        <v>85.39</v>
      </c>
      <c r="S70" s="4">
        <f t="shared" si="42"/>
        <v>142.87226642961934</v>
      </c>
      <c r="T70" s="4">
        <f t="shared" si="42"/>
        <v>147.49011126289813</v>
      </c>
      <c r="U70" s="4">
        <f t="shared" si="42"/>
        <v>149.4174672648688</v>
      </c>
      <c r="V70" s="4">
        <f t="shared" si="42"/>
        <v>145.97938563646369</v>
      </c>
      <c r="W70" s="4">
        <f t="shared" si="42"/>
        <v>147.43831126467086</v>
      </c>
      <c r="X70" s="4">
        <f t="shared" si="42"/>
        <v>129.28291055647608</v>
      </c>
      <c r="Y70" s="4">
        <f t="shared" si="42"/>
        <v>151.17204492099373</v>
      </c>
      <c r="Z70" s="4">
        <f t="shared" si="42"/>
        <v>144.390775638402</v>
      </c>
      <c r="AA70" s="4">
        <f t="shared" si="42"/>
        <v>144.18985217950495</v>
      </c>
      <c r="AB70" s="4">
        <f t="shared" si="40"/>
        <v>139.1494733861621</v>
      </c>
      <c r="AC70" s="4">
        <f t="shared" si="40"/>
        <v>127.44957710858293</v>
      </c>
      <c r="AD70" s="4">
        <f t="shared" si="40"/>
        <v>100.22497476346497</v>
      </c>
      <c r="AE70" s="4">
        <f t="shared" si="40"/>
        <v>139.54389397548925</v>
      </c>
      <c r="AF70" s="4">
        <f t="shared" si="12"/>
        <v>104.76016875996075</v>
      </c>
      <c r="AG70" s="4">
        <f t="shared" si="22"/>
        <v>93.064191901183705</v>
      </c>
      <c r="AI70" s="4">
        <f t="shared" si="36"/>
        <v>4.8327335703806682</v>
      </c>
      <c r="AJ70" s="4">
        <f t="shared" si="36"/>
        <v>7.2638887371018654</v>
      </c>
      <c r="AK70" s="4">
        <f t="shared" si="36"/>
        <v>5.7625327351312023</v>
      </c>
      <c r="AL70" s="4">
        <f t="shared" si="36"/>
        <v>4.6536143635363203</v>
      </c>
      <c r="AM70" s="4">
        <f t="shared" si="36"/>
        <v>3.3076887353291511</v>
      </c>
      <c r="AN70" s="4">
        <f t="shared" si="36"/>
        <v>-0.29991055647607823</v>
      </c>
      <c r="AO70" s="4">
        <f t="shared" si="36"/>
        <v>5.3029550790062672</v>
      </c>
      <c r="AP70" s="4">
        <f t="shared" si="36"/>
        <v>0.81222436159799827</v>
      </c>
      <c r="AQ70" s="4">
        <f t="shared" si="36"/>
        <v>-1.6648521795049476</v>
      </c>
      <c r="AR70" s="4">
        <f t="shared" si="36"/>
        <v>-0.57347338616210664</v>
      </c>
      <c r="AS70" s="4">
        <f t="shared" si="36"/>
        <v>-7.7375771085829257</v>
      </c>
      <c r="AT70" s="4">
        <f t="shared" si="36"/>
        <v>-12.021974763464968</v>
      </c>
      <c r="AU70" s="4">
        <f t="shared" si="36"/>
        <v>7.2701060245107385</v>
      </c>
      <c r="AV70" s="4">
        <f t="shared" si="36"/>
        <v>-6.523168759960754</v>
      </c>
      <c r="AW70" s="4">
        <f t="shared" si="36"/>
        <v>-7.6741919011837041</v>
      </c>
      <c r="AY70" s="2">
        <f t="shared" si="31"/>
        <v>60.795840466983698</v>
      </c>
      <c r="AZ70" s="2">
        <f t="shared" si="31"/>
        <v>65.337524810167878</v>
      </c>
      <c r="BA70" s="2">
        <f t="shared" si="31"/>
        <v>62.466837735186552</v>
      </c>
      <c r="BB70" s="2">
        <f t="shared" si="31"/>
        <v>60.058757833661751</v>
      </c>
      <c r="BC70" s="2">
        <f t="shared" si="41"/>
        <v>64.327105449046201</v>
      </c>
      <c r="BD70" s="2">
        <f t="shared" si="41"/>
        <v>66.071975155420418</v>
      </c>
      <c r="BE70" s="2">
        <f t="shared" si="41"/>
        <v>68.915554570387144</v>
      </c>
      <c r="BF70" s="2">
        <f t="shared" si="41"/>
        <v>70.273567990352731</v>
      </c>
      <c r="BG70" s="2">
        <f t="shared" si="41"/>
        <v>72.317661262529612</v>
      </c>
      <c r="BH70" s="2">
        <f t="shared" si="41"/>
        <v>70.586132066408751</v>
      </c>
      <c r="BI70" s="2">
        <f t="shared" si="41"/>
        <v>68.914889538477837</v>
      </c>
      <c r="BJ70" s="2">
        <f t="shared" si="41"/>
        <v>64.860904094972184</v>
      </c>
      <c r="BK70" s="2">
        <f t="shared" si="41"/>
        <v>65.573819292212789</v>
      </c>
      <c r="BL70" s="2">
        <f t="shared" si="41"/>
        <v>65.073109908150911</v>
      </c>
      <c r="BM70" s="2">
        <f t="shared" si="41"/>
        <v>62.324978307355188</v>
      </c>
      <c r="BO70" s="2" t="str">
        <f t="shared" si="34"/>
        <v/>
      </c>
      <c r="BP70" s="2" t="str">
        <f t="shared" si="34"/>
        <v/>
      </c>
      <c r="BQ70" s="2" t="str">
        <f t="shared" si="34"/>
        <v/>
      </c>
      <c r="BR70" s="2" t="str">
        <f t="shared" si="34"/>
        <v/>
      </c>
      <c r="BS70" s="2" t="str">
        <f t="shared" si="34"/>
        <v/>
      </c>
      <c r="BT70" s="2" t="str">
        <f t="shared" si="34"/>
        <v/>
      </c>
      <c r="BU70" s="2" t="str">
        <f t="shared" si="34"/>
        <v/>
      </c>
      <c r="BV70" s="2" t="str">
        <f t="shared" si="34"/>
        <v/>
      </c>
      <c r="BW70" s="2" t="str">
        <f t="shared" si="32"/>
        <v/>
      </c>
      <c r="BX70" s="2" t="str">
        <f t="shared" si="32"/>
        <v/>
      </c>
      <c r="BY70" s="2" t="str">
        <f t="shared" si="32"/>
        <v/>
      </c>
      <c r="BZ70" s="2" t="str">
        <f t="shared" si="32"/>
        <v/>
      </c>
      <c r="CA70" s="2" t="str">
        <f t="shared" si="32"/>
        <v/>
      </c>
      <c r="CB70" s="2" t="str">
        <f t="shared" si="16"/>
        <v/>
      </c>
      <c r="CC70" s="2" t="str">
        <f t="shared" si="23"/>
        <v/>
      </c>
      <c r="CE70" s="2" t="str">
        <f t="shared" si="35"/>
        <v/>
      </c>
      <c r="CF70" s="2" t="str">
        <f t="shared" si="35"/>
        <v/>
      </c>
      <c r="CG70" s="2" t="str">
        <f t="shared" si="35"/>
        <v/>
      </c>
      <c r="CH70" s="2" t="str">
        <f t="shared" si="35"/>
        <v/>
      </c>
      <c r="CI70" s="2" t="str">
        <f t="shared" si="35"/>
        <v/>
      </c>
      <c r="CJ70" s="2" t="str">
        <f t="shared" si="35"/>
        <v/>
      </c>
      <c r="CK70" s="2" t="str">
        <f t="shared" si="35"/>
        <v/>
      </c>
      <c r="CL70" s="2" t="str">
        <f t="shared" si="35"/>
        <v/>
      </c>
      <c r="CM70" s="2" t="str">
        <f t="shared" si="33"/>
        <v/>
      </c>
      <c r="CN70" s="2" t="str">
        <f t="shared" si="33"/>
        <v/>
      </c>
      <c r="CO70" s="2" t="str">
        <f t="shared" si="33"/>
        <v/>
      </c>
      <c r="CP70" s="2" t="str">
        <f t="shared" si="33"/>
        <v/>
      </c>
      <c r="CQ70" s="2" t="str">
        <f t="shared" si="33"/>
        <v/>
      </c>
      <c r="CR70" s="2" t="str">
        <f t="shared" si="18"/>
        <v/>
      </c>
      <c r="CS70" s="2" t="str">
        <f t="shared" si="24"/>
        <v/>
      </c>
      <c r="CU70" s="2">
        <f t="shared" si="37"/>
        <v>60.838801542809264</v>
      </c>
      <c r="CV70" s="2">
        <f t="shared" si="37"/>
        <v>65.377327592830184</v>
      </c>
      <c r="CW70" s="2">
        <f t="shared" si="37"/>
        <v>62.541776980860725</v>
      </c>
      <c r="CX70" s="2">
        <f t="shared" si="37"/>
        <v>60.118301149893917</v>
      </c>
      <c r="CY70" s="2">
        <f t="shared" si="37"/>
        <v>64.401398281540068</v>
      </c>
      <c r="CZ70" s="2">
        <f t="shared" si="37"/>
        <v>66.124181109390662</v>
      </c>
      <c r="DA70" s="2">
        <f t="shared" si="37"/>
        <v>68.974382075471709</v>
      </c>
      <c r="DB70" s="2">
        <f t="shared" si="37"/>
        <v>70.338101326879197</v>
      </c>
      <c r="DC70" s="2">
        <f t="shared" si="37"/>
        <v>72.396736947063104</v>
      </c>
      <c r="DD70" s="2">
        <f t="shared" si="37"/>
        <v>70.645523849532424</v>
      </c>
      <c r="DE70" s="2">
        <f t="shared" si="37"/>
        <v>68.980086648517329</v>
      </c>
      <c r="DF70" s="2">
        <f t="shared" si="37"/>
        <v>64.896333391169819</v>
      </c>
      <c r="DG70" s="2">
        <f t="shared" si="37"/>
        <v>65.606546687549809</v>
      </c>
      <c r="DH70" s="2">
        <f t="shared" si="37"/>
        <v>65.073473719528295</v>
      </c>
      <c r="DI70" s="2">
        <f t="shared" si="37"/>
        <v>62.308756280996562</v>
      </c>
      <c r="DK70" s="2">
        <f t="shared" si="38"/>
        <v>56.394973211864517</v>
      </c>
      <c r="DL70" s="2">
        <f t="shared" si="38"/>
        <v>61.276158940354605</v>
      </c>
      <c r="DM70" s="2">
        <f t="shared" si="38"/>
        <v>55.246936545965028</v>
      </c>
      <c r="DN70" s="2">
        <f t="shared" si="38"/>
        <v>54.527322609748566</v>
      </c>
      <c r="DO70" s="2">
        <f t="shared" si="38"/>
        <v>57.811382639126464</v>
      </c>
      <c r="DP70" s="2">
        <f t="shared" si="38"/>
        <v>61.044073787143418</v>
      </c>
      <c r="DQ70" s="2">
        <f t="shared" si="38"/>
        <v>63.95663107608172</v>
      </c>
      <c r="DR70" s="2">
        <f t="shared" si="38"/>
        <v>64.984628153564898</v>
      </c>
      <c r="DS70" s="2">
        <f t="shared" si="38"/>
        <v>66.031620296812832</v>
      </c>
      <c r="DT70" s="2">
        <f t="shared" si="38"/>
        <v>65.605091651432048</v>
      </c>
      <c r="DU70" s="2">
        <f t="shared" si="38"/>
        <v>62.261771344083662</v>
      </c>
      <c r="DV70" s="2">
        <f t="shared" si="38"/>
        <v>59.98947342011683</v>
      </c>
      <c r="DW70" s="2">
        <f t="shared" si="38"/>
        <v>62.135498552076548</v>
      </c>
      <c r="DX70" s="2">
        <f t="shared" si="38"/>
        <v>65.031726674966549</v>
      </c>
      <c r="DY70" s="2">
        <f t="shared" si="38"/>
        <v>64.115702853359835</v>
      </c>
      <c r="EA70" s="2">
        <f t="shared" si="39"/>
        <v>9.6675822345346218E-3</v>
      </c>
      <c r="EB70" s="2">
        <f t="shared" si="39"/>
        <v>9.705229419978546E-3</v>
      </c>
      <c r="EC70" s="2">
        <f t="shared" si="39"/>
        <v>1.0272910880365289E-2</v>
      </c>
      <c r="ED70" s="2">
        <f t="shared" si="39"/>
        <v>1.0649891750543608E-2</v>
      </c>
      <c r="EE70" s="2">
        <f t="shared" si="39"/>
        <v>1.1273544180339587E-2</v>
      </c>
      <c r="EF70" s="2">
        <f t="shared" si="39"/>
        <v>1.0276545485884213E-2</v>
      </c>
      <c r="EG70" s="2">
        <f t="shared" si="39"/>
        <v>1.1723878903459037E-2</v>
      </c>
      <c r="EH70" s="2">
        <f t="shared" si="39"/>
        <v>1.2054480229422194E-2</v>
      </c>
      <c r="EI70" s="2">
        <f t="shared" si="39"/>
        <v>1.2423289136483065E-2</v>
      </c>
      <c r="EJ70" s="2">
        <f t="shared" si="39"/>
        <v>1.1783073512238829E-2</v>
      </c>
      <c r="EK70" s="2">
        <f t="shared" si="39"/>
        <v>9.7043837755684901E-3</v>
      </c>
      <c r="EL70" s="2">
        <f t="shared" si="39"/>
        <v>7.2203601502057336E-3</v>
      </c>
      <c r="EM70" s="2">
        <f t="shared" si="39"/>
        <v>9.4286780418173354E-3</v>
      </c>
      <c r="EN70" s="2">
        <f t="shared" si="39"/>
        <v>8.7146618689682379E-3</v>
      </c>
      <c r="EO70" s="2">
        <f t="shared" si="39"/>
        <v>8.9775904870343457E-3</v>
      </c>
    </row>
    <row r="71" spans="2:145" x14ac:dyDescent="0.25">
      <c r="B71" s="2">
        <v>44</v>
      </c>
      <c r="C71" s="43">
        <v>165.90199999999999</v>
      </c>
      <c r="D71" s="43">
        <v>171.738</v>
      </c>
      <c r="E71" s="43">
        <v>173.70500000000001</v>
      </c>
      <c r="F71" s="43">
        <v>169.78299999999999</v>
      </c>
      <c r="G71" s="43">
        <v>169.42400000000001</v>
      </c>
      <c r="H71" s="43">
        <v>147.864</v>
      </c>
      <c r="I71" s="43">
        <v>175.881</v>
      </c>
      <c r="J71" s="43">
        <v>165.72900000000001</v>
      </c>
      <c r="K71" s="43">
        <v>162.64400000000001</v>
      </c>
      <c r="L71" s="43">
        <v>157.91499999999999</v>
      </c>
      <c r="M71" s="43">
        <v>132.59299999999999</v>
      </c>
      <c r="N71" s="43">
        <v>98.271000000000001</v>
      </c>
      <c r="O71" s="43">
        <v>166.59299999999999</v>
      </c>
      <c r="P71" s="43">
        <v>113.373</v>
      </c>
      <c r="Q71" s="43">
        <v>97.965999999999994</v>
      </c>
      <c r="S71" s="4">
        <f t="shared" si="42"/>
        <v>156.25308665107099</v>
      </c>
      <c r="T71" s="4">
        <f t="shared" si="42"/>
        <v>161.0281534249377</v>
      </c>
      <c r="U71" s="4">
        <f t="shared" si="42"/>
        <v>163.35473900988319</v>
      </c>
      <c r="V71" s="4">
        <f t="shared" si="42"/>
        <v>160.759840252657</v>
      </c>
      <c r="W71" s="4">
        <f t="shared" si="42"/>
        <v>162.65395764235259</v>
      </c>
      <c r="X71" s="4">
        <f t="shared" si="42"/>
        <v>143.23057760921634</v>
      </c>
      <c r="Y71" s="4">
        <f t="shared" si="42"/>
        <v>166.70135065751055</v>
      </c>
      <c r="Z71" s="4">
        <f t="shared" si="42"/>
        <v>159.10638532214986</v>
      </c>
      <c r="AA71" s="4">
        <f t="shared" si="42"/>
        <v>158.53067684378661</v>
      </c>
      <c r="AB71" s="4">
        <f t="shared" si="40"/>
        <v>153.4214440816958</v>
      </c>
      <c r="AC71" s="4">
        <f t="shared" si="40"/>
        <v>139.58182525769789</v>
      </c>
      <c r="AD71" s="4">
        <f t="shared" si="40"/>
        <v>109.25597354640989</v>
      </c>
      <c r="AE71" s="4">
        <f t="shared" si="40"/>
        <v>153.04588470434388</v>
      </c>
      <c r="AF71" s="4">
        <f t="shared" si="12"/>
        <v>115.51423440467042</v>
      </c>
      <c r="AG71" s="4">
        <f t="shared" si="22"/>
        <v>103.282460706596</v>
      </c>
      <c r="AI71" s="4">
        <f t="shared" si="36"/>
        <v>9.6489133489289998</v>
      </c>
      <c r="AJ71" s="4">
        <f t="shared" si="36"/>
        <v>10.709846575062301</v>
      </c>
      <c r="AK71" s="4">
        <f t="shared" si="36"/>
        <v>10.350260990116823</v>
      </c>
      <c r="AL71" s="4">
        <f t="shared" si="36"/>
        <v>9.0231597473429872</v>
      </c>
      <c r="AM71" s="4">
        <f t="shared" si="36"/>
        <v>6.7700423576474122</v>
      </c>
      <c r="AN71" s="4">
        <f t="shared" si="36"/>
        <v>4.6334223907836645</v>
      </c>
      <c r="AO71" s="4">
        <f t="shared" si="36"/>
        <v>9.179649342489455</v>
      </c>
      <c r="AP71" s="4">
        <f t="shared" si="36"/>
        <v>6.6226146778501516</v>
      </c>
      <c r="AQ71" s="4">
        <f t="shared" si="36"/>
        <v>4.1133231562133972</v>
      </c>
      <c r="AR71" s="4">
        <f t="shared" si="36"/>
        <v>4.493555918304196</v>
      </c>
      <c r="AS71" s="4">
        <f t="shared" si="36"/>
        <v>-6.9888252576978971</v>
      </c>
      <c r="AT71" s="4">
        <f t="shared" si="36"/>
        <v>-10.98497354640989</v>
      </c>
      <c r="AU71" s="4">
        <f t="shared" si="36"/>
        <v>13.547115295656113</v>
      </c>
      <c r="AV71" s="4">
        <f t="shared" si="36"/>
        <v>-2.1412344046704135</v>
      </c>
      <c r="AW71" s="4">
        <f t="shared" si="36"/>
        <v>-5.3164607065960041</v>
      </c>
      <c r="AY71" s="2">
        <f t="shared" si="31"/>
        <v>60.561749058837549</v>
      </c>
      <c r="AZ71" s="2">
        <f t="shared" si="31"/>
        <v>65.068441910287646</v>
      </c>
      <c r="BA71" s="2">
        <f t="shared" si="31"/>
        <v>62.175715067960766</v>
      </c>
      <c r="BB71" s="2">
        <f t="shared" si="31"/>
        <v>59.77974205861193</v>
      </c>
      <c r="BC71" s="2">
        <f t="shared" si="41"/>
        <v>64.031161607729089</v>
      </c>
      <c r="BD71" s="2">
        <f t="shared" si="41"/>
        <v>65.800973120495271</v>
      </c>
      <c r="BE71" s="2">
        <f t="shared" si="41"/>
        <v>68.621314391641945</v>
      </c>
      <c r="BF71" s="2">
        <f t="shared" si="41"/>
        <v>69.956263194820735</v>
      </c>
      <c r="BG71" s="2">
        <f t="shared" si="41"/>
        <v>71.974978416805484</v>
      </c>
      <c r="BH71" s="2">
        <f t="shared" si="41"/>
        <v>70.269620525880185</v>
      </c>
      <c r="BI71" s="2">
        <f t="shared" si="41"/>
        <v>68.576913123093874</v>
      </c>
      <c r="BJ71" s="2">
        <f t="shared" si="41"/>
        <v>64.582577698696056</v>
      </c>
      <c r="BK71" s="2">
        <f t="shared" si="41"/>
        <v>65.320769589652883</v>
      </c>
      <c r="BL71" s="2">
        <f t="shared" si="41"/>
        <v>64.897599168313093</v>
      </c>
      <c r="BM71" s="2">
        <f t="shared" si="41"/>
        <v>62.202267173885957</v>
      </c>
      <c r="BO71" s="2" t="str">
        <f t="shared" si="34"/>
        <v/>
      </c>
      <c r="BP71" s="2" t="str">
        <f t="shared" si="34"/>
        <v/>
      </c>
      <c r="BQ71" s="2" t="str">
        <f t="shared" si="34"/>
        <v/>
      </c>
      <c r="BR71" s="2" t="str">
        <f t="shared" si="34"/>
        <v/>
      </c>
      <c r="BS71" s="2" t="str">
        <f t="shared" si="34"/>
        <v/>
      </c>
      <c r="BT71" s="2" t="str">
        <f t="shared" si="34"/>
        <v/>
      </c>
      <c r="BU71" s="2" t="str">
        <f t="shared" si="34"/>
        <v/>
      </c>
      <c r="BV71" s="2" t="str">
        <f t="shared" si="34"/>
        <v/>
      </c>
      <c r="BW71" s="2" t="str">
        <f t="shared" si="32"/>
        <v/>
      </c>
      <c r="BX71" s="2" t="str">
        <f t="shared" si="32"/>
        <v/>
      </c>
      <c r="BY71" s="2" t="str">
        <f t="shared" si="32"/>
        <v/>
      </c>
      <c r="BZ71" s="2" t="str">
        <f t="shared" si="32"/>
        <v/>
      </c>
      <c r="CA71" s="2" t="str">
        <f t="shared" si="32"/>
        <v/>
      </c>
      <c r="CB71" s="2" t="str">
        <f t="shared" si="16"/>
        <v/>
      </c>
      <c r="CC71" s="2" t="str">
        <f t="shared" si="23"/>
        <v/>
      </c>
      <c r="CE71" s="2" t="str">
        <f t="shared" si="35"/>
        <v/>
      </c>
      <c r="CF71" s="2" t="str">
        <f t="shared" si="35"/>
        <v/>
      </c>
      <c r="CG71" s="2" t="str">
        <f t="shared" si="35"/>
        <v/>
      </c>
      <c r="CH71" s="2" t="str">
        <f t="shared" si="35"/>
        <v/>
      </c>
      <c r="CI71" s="2" t="str">
        <f t="shared" si="35"/>
        <v/>
      </c>
      <c r="CJ71" s="2" t="str">
        <f t="shared" si="35"/>
        <v/>
      </c>
      <c r="CK71" s="2" t="str">
        <f t="shared" si="35"/>
        <v/>
      </c>
      <c r="CL71" s="2" t="str">
        <f t="shared" si="35"/>
        <v/>
      </c>
      <c r="CM71" s="2" t="str">
        <f t="shared" si="33"/>
        <v/>
      </c>
      <c r="CN71" s="2" t="str">
        <f t="shared" si="33"/>
        <v/>
      </c>
      <c r="CO71" s="2" t="str">
        <f t="shared" si="33"/>
        <v/>
      </c>
      <c r="CP71" s="2" t="str">
        <f t="shared" si="33"/>
        <v/>
      </c>
      <c r="CQ71" s="2" t="str">
        <f t="shared" si="33"/>
        <v/>
      </c>
      <c r="CR71" s="2" t="str">
        <f t="shared" si="18"/>
        <v/>
      </c>
      <c r="CS71" s="2" t="str">
        <f t="shared" si="24"/>
        <v/>
      </c>
      <c r="CU71" s="2">
        <f t="shared" si="37"/>
        <v>60.607901113823118</v>
      </c>
      <c r="CV71" s="2">
        <f t="shared" si="37"/>
        <v>65.111248918974155</v>
      </c>
      <c r="CW71" s="2">
        <f t="shared" si="37"/>
        <v>62.25619728381934</v>
      </c>
      <c r="CX71" s="2">
        <f t="shared" si="37"/>
        <v>59.843613002672875</v>
      </c>
      <c r="CY71" s="2">
        <f t="shared" si="37"/>
        <v>64.110851611173743</v>
      </c>
      <c r="CZ71" s="2">
        <f t="shared" si="37"/>
        <v>65.857005045996914</v>
      </c>
      <c r="DA71" s="2">
        <f t="shared" si="37"/>
        <v>68.68444764150945</v>
      </c>
      <c r="DB71" s="2">
        <f t="shared" si="37"/>
        <v>70.025501014284401</v>
      </c>
      <c r="DC71" s="2">
        <f t="shared" si="37"/>
        <v>72.059768491660634</v>
      </c>
      <c r="DD71" s="2">
        <f t="shared" si="37"/>
        <v>70.33329994064654</v>
      </c>
      <c r="DE71" s="2">
        <f t="shared" si="37"/>
        <v>68.646979983021595</v>
      </c>
      <c r="DF71" s="2">
        <f t="shared" si="37"/>
        <v>64.620734839869542</v>
      </c>
      <c r="DG71" s="2">
        <f t="shared" si="37"/>
        <v>65.355987145879695</v>
      </c>
      <c r="DH71" s="2">
        <f t="shared" si="37"/>
        <v>64.898069875913052</v>
      </c>
      <c r="DI71" s="2">
        <f t="shared" si="37"/>
        <v>62.184985658439821</v>
      </c>
      <c r="DK71" s="2">
        <f t="shared" si="38"/>
        <v>56.249993181906227</v>
      </c>
      <c r="DL71" s="2">
        <f t="shared" si="38"/>
        <v>61.084861752818284</v>
      </c>
      <c r="DM71" s="2">
        <f t="shared" si="38"/>
        <v>55.10404709428353</v>
      </c>
      <c r="DN71" s="2">
        <f t="shared" si="38"/>
        <v>54.368360621097366</v>
      </c>
      <c r="DO71" s="2">
        <f t="shared" si="38"/>
        <v>57.657051968385211</v>
      </c>
      <c r="DP71" s="2">
        <f t="shared" si="38"/>
        <v>60.87941905430143</v>
      </c>
      <c r="DQ71" s="2">
        <f t="shared" si="38"/>
        <v>63.767701629939424</v>
      </c>
      <c r="DR71" s="2">
        <f t="shared" si="38"/>
        <v>64.781054246302133</v>
      </c>
      <c r="DS71" s="2">
        <f t="shared" si="38"/>
        <v>65.827751207714968</v>
      </c>
      <c r="DT71" s="2">
        <f t="shared" si="38"/>
        <v>65.398905008032798</v>
      </c>
      <c r="DU71" s="2">
        <f t="shared" si="38"/>
        <v>62.055982971346992</v>
      </c>
      <c r="DV71" s="2">
        <f t="shared" si="38"/>
        <v>59.797711144539349</v>
      </c>
      <c r="DW71" s="2">
        <f t="shared" si="38"/>
        <v>61.946388248499538</v>
      </c>
      <c r="DX71" s="2">
        <f t="shared" si="38"/>
        <v>64.848767748487177</v>
      </c>
      <c r="DY71" s="2">
        <f t="shared" si="38"/>
        <v>63.942091936444903</v>
      </c>
      <c r="EA71" s="2">
        <f t="shared" si="39"/>
        <v>1.059041533382343E-2</v>
      </c>
      <c r="EB71" s="2">
        <f t="shared" si="39"/>
        <v>1.0631617606555892E-2</v>
      </c>
      <c r="EC71" s="2">
        <f t="shared" si="39"/>
        <v>1.1252869937815704E-2</v>
      </c>
      <c r="ED71" s="2">
        <f t="shared" si="39"/>
        <v>1.1665388115417591E-2</v>
      </c>
      <c r="EE71" s="2">
        <f t="shared" si="39"/>
        <v>1.2347765325143815E-2</v>
      </c>
      <c r="EF71" s="2">
        <f t="shared" si="39"/>
        <v>1.1256847314165567E-2</v>
      </c>
      <c r="EG71" s="2">
        <f t="shared" si="39"/>
        <v>1.2840453771446481E-2</v>
      </c>
      <c r="EH71" s="2">
        <f t="shared" si="39"/>
        <v>1.3202120743482206E-2</v>
      </c>
      <c r="EI71" s="2">
        <f t="shared" si="39"/>
        <v>1.3605558359662448E-2</v>
      </c>
      <c r="EJ71" s="2">
        <f t="shared" si="39"/>
        <v>1.2905212419353867E-2</v>
      </c>
      <c r="EK71" s="2">
        <f t="shared" si="39"/>
        <v>1.0630692109799278E-2</v>
      </c>
      <c r="EL71" s="2">
        <f t="shared" si="39"/>
        <v>7.9114562946129077E-3</v>
      </c>
      <c r="EM71" s="2">
        <f t="shared" si="39"/>
        <v>1.0328944044963512E-2</v>
      </c>
      <c r="EN71" s="2">
        <f t="shared" si="39"/>
        <v>9.5474095042223477E-3</v>
      </c>
      <c r="EO71" s="2">
        <f t="shared" si="39"/>
        <v>9.8352135340123246E-3</v>
      </c>
    </row>
    <row r="72" spans="2:145" x14ac:dyDescent="0.25">
      <c r="B72" s="2">
        <v>45</v>
      </c>
      <c r="C72" s="43">
        <v>181.08199999999999</v>
      </c>
      <c r="D72" s="43">
        <v>189.37700000000001</v>
      </c>
      <c r="E72" s="43">
        <v>190.77</v>
      </c>
      <c r="F72" s="43">
        <v>187.667</v>
      </c>
      <c r="G72" s="43">
        <v>187.322</v>
      </c>
      <c r="H72" s="43">
        <v>167.22</v>
      </c>
      <c r="I72" s="43">
        <v>192.983</v>
      </c>
      <c r="J72" s="43">
        <v>184.102</v>
      </c>
      <c r="K72" s="43">
        <v>181.47499999999999</v>
      </c>
      <c r="L72" s="43">
        <v>178.93199999999999</v>
      </c>
      <c r="M72" s="43">
        <v>149.864</v>
      </c>
      <c r="N72" s="43">
        <v>113.96599999999999</v>
      </c>
      <c r="O72" s="43">
        <v>183.203</v>
      </c>
      <c r="P72" s="43">
        <v>131.28800000000001</v>
      </c>
      <c r="Q72" s="43">
        <v>117.42400000000001</v>
      </c>
      <c r="S72" s="4">
        <f t="shared" si="42"/>
        <v>170.33660761579875</v>
      </c>
      <c r="T72" s="4">
        <f t="shared" si="42"/>
        <v>175.34612332468075</v>
      </c>
      <c r="U72" s="4">
        <f t="shared" si="42"/>
        <v>178.01284772626676</v>
      </c>
      <c r="V72" s="4">
        <f t="shared" si="42"/>
        <v>176.42610822721457</v>
      </c>
      <c r="W72" s="4">
        <f t="shared" si="42"/>
        <v>178.78055396409732</v>
      </c>
      <c r="X72" s="4">
        <f t="shared" si="42"/>
        <v>158.66490361973371</v>
      </c>
      <c r="Y72" s="4">
        <f t="shared" si="42"/>
        <v>183.25100560844652</v>
      </c>
      <c r="Z72" s="4">
        <f t="shared" si="42"/>
        <v>174.96971250868228</v>
      </c>
      <c r="AA72" s="4">
        <f t="shared" si="42"/>
        <v>174.05551347889636</v>
      </c>
      <c r="AB72" s="4">
        <f t="shared" si="40"/>
        <v>168.9656440485262</v>
      </c>
      <c r="AC72" s="4">
        <f t="shared" si="40"/>
        <v>152.97341393479289</v>
      </c>
      <c r="AD72" s="4">
        <f t="shared" si="40"/>
        <v>119.81778031829727</v>
      </c>
      <c r="AE72" s="4">
        <f t="shared" si="40"/>
        <v>167.52975547843928</v>
      </c>
      <c r="AF72" s="4">
        <f t="shared" si="12"/>
        <v>127.96763812451056</v>
      </c>
      <c r="AG72" s="4">
        <f t="shared" si="22"/>
        <v>115.44630114828828</v>
      </c>
      <c r="AI72" s="4">
        <f t="shared" si="36"/>
        <v>10.745392384201239</v>
      </c>
      <c r="AJ72" s="4">
        <f t="shared" si="36"/>
        <v>14.030876675319263</v>
      </c>
      <c r="AK72" s="4">
        <f t="shared" si="36"/>
        <v>12.757152273733254</v>
      </c>
      <c r="AL72" s="4">
        <f t="shared" si="36"/>
        <v>11.240891772785432</v>
      </c>
      <c r="AM72" s="4">
        <f t="shared" si="36"/>
        <v>8.5414460359026805</v>
      </c>
      <c r="AN72" s="4">
        <f t="shared" si="36"/>
        <v>8.555096380266292</v>
      </c>
      <c r="AO72" s="4">
        <f t="shared" si="36"/>
        <v>9.731994391553485</v>
      </c>
      <c r="AP72" s="4">
        <f t="shared" si="36"/>
        <v>9.1322874913177259</v>
      </c>
      <c r="AQ72" s="4">
        <f t="shared" si="36"/>
        <v>7.4194865211036358</v>
      </c>
      <c r="AR72" s="4">
        <f t="shared" si="36"/>
        <v>9.9663559514737869</v>
      </c>
      <c r="AS72" s="4">
        <f t="shared" si="36"/>
        <v>-3.1094139347928831</v>
      </c>
      <c r="AT72" s="4">
        <f t="shared" si="36"/>
        <v>-5.8517803182972727</v>
      </c>
      <c r="AU72" s="4">
        <f t="shared" si="36"/>
        <v>15.673244521560719</v>
      </c>
      <c r="AV72" s="4">
        <f t="shared" si="36"/>
        <v>3.3203618754894535</v>
      </c>
      <c r="AW72" s="4">
        <f t="shared" si="36"/>
        <v>1.9776988517117218</v>
      </c>
      <c r="AY72" s="2">
        <f t="shared" si="31"/>
        <v>60.327444318144693</v>
      </c>
      <c r="AZ72" s="2">
        <f t="shared" si="31"/>
        <v>64.799152247978114</v>
      </c>
      <c r="BA72" s="2">
        <f t="shared" si="31"/>
        <v>61.884224972001633</v>
      </c>
      <c r="BB72" s="2">
        <f t="shared" si="31"/>
        <v>59.500449059598381</v>
      </c>
      <c r="BC72" s="2">
        <f t="shared" si="41"/>
        <v>63.734872600255549</v>
      </c>
      <c r="BD72" s="2">
        <f t="shared" si="41"/>
        <v>65.529721885996736</v>
      </c>
      <c r="BE72" s="2">
        <f t="shared" si="41"/>
        <v>68.326794943875115</v>
      </c>
      <c r="BF72" s="2">
        <f t="shared" si="41"/>
        <v>69.638655757861997</v>
      </c>
      <c r="BG72" s="2">
        <f t="shared" si="41"/>
        <v>71.63193444442777</v>
      </c>
      <c r="BH72" s="2">
        <f t="shared" si="41"/>
        <v>69.952838360139083</v>
      </c>
      <c r="BI72" s="2">
        <f t="shared" si="41"/>
        <v>68.23860779095547</v>
      </c>
      <c r="BJ72" s="2">
        <f t="shared" si="41"/>
        <v>64.304056428643449</v>
      </c>
      <c r="BK72" s="2">
        <f t="shared" si="41"/>
        <v>65.067546012376326</v>
      </c>
      <c r="BL72" s="2">
        <f t="shared" si="41"/>
        <v>64.722071368848162</v>
      </c>
      <c r="BM72" s="2">
        <f t="shared" si="41"/>
        <v>62.079608904546092</v>
      </c>
      <c r="BO72" s="2" t="str">
        <f t="shared" si="34"/>
        <v/>
      </c>
      <c r="BP72" s="2" t="str">
        <f t="shared" si="34"/>
        <v/>
      </c>
      <c r="BQ72" s="2" t="str">
        <f t="shared" si="34"/>
        <v/>
      </c>
      <c r="BR72" s="2" t="str">
        <f t="shared" si="34"/>
        <v/>
      </c>
      <c r="BS72" s="2" t="str">
        <f t="shared" si="34"/>
        <v/>
      </c>
      <c r="BT72" s="2" t="str">
        <f t="shared" si="34"/>
        <v/>
      </c>
      <c r="BU72" s="2" t="str">
        <f t="shared" si="34"/>
        <v/>
      </c>
      <c r="BV72" s="2" t="str">
        <f t="shared" si="34"/>
        <v/>
      </c>
      <c r="BW72" s="2" t="str">
        <f t="shared" si="32"/>
        <v/>
      </c>
      <c r="BX72" s="2" t="str">
        <f t="shared" si="32"/>
        <v/>
      </c>
      <c r="BY72" s="2" t="str">
        <f t="shared" si="32"/>
        <v/>
      </c>
      <c r="BZ72" s="2" t="str">
        <f t="shared" si="32"/>
        <v/>
      </c>
      <c r="CA72" s="2" t="str">
        <f t="shared" si="32"/>
        <v/>
      </c>
      <c r="CB72" s="2" t="str">
        <f t="shared" si="16"/>
        <v/>
      </c>
      <c r="CC72" s="2" t="str">
        <f t="shared" si="23"/>
        <v/>
      </c>
      <c r="CE72" s="2" t="str">
        <f t="shared" si="35"/>
        <v/>
      </c>
      <c r="CF72" s="2" t="str">
        <f t="shared" si="35"/>
        <v/>
      </c>
      <c r="CG72" s="2" t="str">
        <f t="shared" si="35"/>
        <v/>
      </c>
      <c r="CH72" s="2" t="str">
        <f t="shared" si="35"/>
        <v/>
      </c>
      <c r="CI72" s="2" t="str">
        <f t="shared" si="35"/>
        <v/>
      </c>
      <c r="CJ72" s="2" t="str">
        <f t="shared" si="35"/>
        <v/>
      </c>
      <c r="CK72" s="2" t="str">
        <f t="shared" si="35"/>
        <v/>
      </c>
      <c r="CL72" s="2" t="str">
        <f t="shared" si="35"/>
        <v/>
      </c>
      <c r="CM72" s="2" t="str">
        <f t="shared" si="33"/>
        <v/>
      </c>
      <c r="CN72" s="2" t="str">
        <f t="shared" si="33"/>
        <v/>
      </c>
      <c r="CO72" s="2" t="str">
        <f t="shared" si="33"/>
        <v/>
      </c>
      <c r="CP72" s="2" t="str">
        <f t="shared" si="33"/>
        <v/>
      </c>
      <c r="CQ72" s="2" t="str">
        <f t="shared" si="33"/>
        <v/>
      </c>
      <c r="CR72" s="2" t="str">
        <f t="shared" si="18"/>
        <v/>
      </c>
      <c r="CS72" s="2" t="str">
        <f t="shared" si="24"/>
        <v/>
      </c>
      <c r="CU72" s="2">
        <f t="shared" si="37"/>
        <v>60.377000684836965</v>
      </c>
      <c r="CV72" s="2">
        <f t="shared" si="37"/>
        <v>64.845170245118126</v>
      </c>
      <c r="CW72" s="2">
        <f t="shared" si="37"/>
        <v>61.970617586777955</v>
      </c>
      <c r="CX72" s="2">
        <f t="shared" si="37"/>
        <v>59.568924855451833</v>
      </c>
      <c r="CY72" s="2">
        <f t="shared" si="37"/>
        <v>63.820304940807418</v>
      </c>
      <c r="CZ72" s="2">
        <f t="shared" si="37"/>
        <v>65.589828982603166</v>
      </c>
      <c r="DA72" s="2">
        <f t="shared" si="37"/>
        <v>68.394513207547192</v>
      </c>
      <c r="DB72" s="2">
        <f t="shared" si="37"/>
        <v>69.712900701689591</v>
      </c>
      <c r="DC72" s="2">
        <f t="shared" si="37"/>
        <v>71.722800036258164</v>
      </c>
      <c r="DD72" s="2">
        <f t="shared" si="37"/>
        <v>70.021076031760671</v>
      </c>
      <c r="DE72" s="2">
        <f t="shared" si="37"/>
        <v>68.313873317525861</v>
      </c>
      <c r="DF72" s="2">
        <f t="shared" si="37"/>
        <v>64.345136288569265</v>
      </c>
      <c r="DG72" s="2">
        <f t="shared" si="37"/>
        <v>65.105427604209595</v>
      </c>
      <c r="DH72" s="2">
        <f t="shared" si="37"/>
        <v>64.722666032297809</v>
      </c>
      <c r="DI72" s="2">
        <f t="shared" si="37"/>
        <v>62.06121503588308</v>
      </c>
      <c r="DK72" s="2">
        <f t="shared" si="38"/>
        <v>56.105013151947936</v>
      </c>
      <c r="DL72" s="2">
        <f t="shared" si="38"/>
        <v>60.893564565281963</v>
      </c>
      <c r="DM72" s="2">
        <f t="shared" si="38"/>
        <v>54.961157642602032</v>
      </c>
      <c r="DN72" s="2">
        <f t="shared" si="38"/>
        <v>54.209398632446167</v>
      </c>
      <c r="DO72" s="2">
        <f t="shared" si="38"/>
        <v>57.502721297643959</v>
      </c>
      <c r="DP72" s="2">
        <f t="shared" si="38"/>
        <v>60.714764321459441</v>
      </c>
      <c r="DQ72" s="2">
        <f t="shared" si="38"/>
        <v>63.578772183797128</v>
      </c>
      <c r="DR72" s="2">
        <f t="shared" si="38"/>
        <v>64.577480339039383</v>
      </c>
      <c r="DS72" s="2">
        <f t="shared" si="38"/>
        <v>65.623882118617104</v>
      </c>
      <c r="DT72" s="2">
        <f t="shared" si="38"/>
        <v>65.192718364633535</v>
      </c>
      <c r="DU72" s="2">
        <f t="shared" si="38"/>
        <v>61.850194598610315</v>
      </c>
      <c r="DV72" s="2">
        <f t="shared" si="38"/>
        <v>59.605948868961875</v>
      </c>
      <c r="DW72" s="2">
        <f t="shared" si="38"/>
        <v>61.757277944922521</v>
      </c>
      <c r="DX72" s="2">
        <f t="shared" si="38"/>
        <v>64.665808822007804</v>
      </c>
      <c r="DY72" s="2">
        <f t="shared" si="38"/>
        <v>63.768481019529972</v>
      </c>
      <c r="EA72" s="2">
        <f t="shared" si="39"/>
        <v>1.1600306955661032E-2</v>
      </c>
      <c r="EB72" s="2">
        <f t="shared" si="39"/>
        <v>1.1645391992128974E-2</v>
      </c>
      <c r="EC72" s="2">
        <f t="shared" si="39"/>
        <v>1.2325145655209346E-2</v>
      </c>
      <c r="ED72" s="2">
        <f t="shared" si="39"/>
        <v>1.2776464374690218E-2</v>
      </c>
      <c r="EE72" s="2">
        <f t="shared" si="39"/>
        <v>1.3522945698442002E-2</v>
      </c>
      <c r="EF72" s="2">
        <f t="shared" si="39"/>
        <v>1.2329497306057218E-2</v>
      </c>
      <c r="EG72" s="2">
        <f t="shared" si="39"/>
        <v>1.4061857425078705E-2</v>
      </c>
      <c r="EH72" s="2">
        <f t="shared" si="39"/>
        <v>1.4457422875754466E-2</v>
      </c>
      <c r="EI72" s="2">
        <f t="shared" si="39"/>
        <v>1.4898641538945346E-2</v>
      </c>
      <c r="EJ72" s="2">
        <f t="shared" si="39"/>
        <v>1.4132687825961103E-2</v>
      </c>
      <c r="EK72" s="2">
        <f t="shared" si="39"/>
        <v>1.1644379283599054E-2</v>
      </c>
      <c r="EL72" s="2">
        <f t="shared" si="39"/>
        <v>8.6681230955032544E-3</v>
      </c>
      <c r="EM72" s="2">
        <f t="shared" si="39"/>
        <v>1.1314187144590497E-2</v>
      </c>
      <c r="EN72" s="2">
        <f t="shared" si="39"/>
        <v>1.0458892488959494E-2</v>
      </c>
      <c r="EO72" s="2">
        <f t="shared" si="39"/>
        <v>1.0773874041419291E-2</v>
      </c>
    </row>
    <row r="73" spans="2:145" x14ac:dyDescent="0.25">
      <c r="B73" s="2">
        <v>46</v>
      </c>
      <c r="C73" s="43">
        <v>194.98400000000001</v>
      </c>
      <c r="D73" s="43">
        <v>203.09800000000001</v>
      </c>
      <c r="E73" s="43">
        <v>205.31100000000001</v>
      </c>
      <c r="F73" s="43">
        <v>203.4</v>
      </c>
      <c r="G73" s="43">
        <v>202.678</v>
      </c>
      <c r="H73" s="43">
        <v>186.017</v>
      </c>
      <c r="I73" s="43">
        <v>207.74600000000001</v>
      </c>
      <c r="J73" s="43">
        <v>200.94900000000001</v>
      </c>
      <c r="K73" s="43">
        <v>198.62700000000001</v>
      </c>
      <c r="L73" s="43">
        <v>195.91499999999999</v>
      </c>
      <c r="M73" s="43">
        <v>168.71199999999999</v>
      </c>
      <c r="N73" s="43">
        <v>132.91499999999999</v>
      </c>
      <c r="O73" s="43">
        <v>197.49199999999999</v>
      </c>
      <c r="P73" s="43">
        <v>149.16900000000001</v>
      </c>
      <c r="Q73" s="43">
        <v>136.06800000000001</v>
      </c>
      <c r="S73" s="4">
        <f t="shared" si="42"/>
        <v>184.76688840464303</v>
      </c>
      <c r="T73" s="4">
        <f t="shared" si="42"/>
        <v>190.10704281274164</v>
      </c>
      <c r="U73" s="4">
        <f t="shared" si="42"/>
        <v>193.0274797334832</v>
      </c>
      <c r="V73" s="4">
        <f t="shared" si="42"/>
        <v>192.58015547606649</v>
      </c>
      <c r="W73" s="4">
        <f t="shared" si="42"/>
        <v>195.31942093549506</v>
      </c>
      <c r="X73" s="4">
        <f t="shared" si="42"/>
        <v>175.25747530737604</v>
      </c>
      <c r="Y73" s="4">
        <f t="shared" si="42"/>
        <v>200.32338292738351</v>
      </c>
      <c r="Z73" s="4">
        <f t="shared" si="42"/>
        <v>191.53934329546323</v>
      </c>
      <c r="AA73" s="4">
        <f t="shared" si="42"/>
        <v>190.36052411012477</v>
      </c>
      <c r="AB73" s="4">
        <f t="shared" si="40"/>
        <v>185.37859178834373</v>
      </c>
      <c r="AC73" s="4">
        <f t="shared" si="40"/>
        <v>167.37608324489227</v>
      </c>
      <c r="AD73" s="4">
        <f t="shared" si="40"/>
        <v>131.88576952395437</v>
      </c>
      <c r="AE73" s="4">
        <f t="shared" si="40"/>
        <v>182.66092073973923</v>
      </c>
      <c r="AF73" s="4">
        <f t="shared" si="12"/>
        <v>141.96719136122954</v>
      </c>
      <c r="AG73" s="4">
        <f t="shared" si="22"/>
        <v>129.34815152451228</v>
      </c>
      <c r="AI73" s="4">
        <f t="shared" si="36"/>
        <v>10.217111595356982</v>
      </c>
      <c r="AJ73" s="4">
        <f t="shared" si="36"/>
        <v>12.990957187258374</v>
      </c>
      <c r="AK73" s="4">
        <f t="shared" si="36"/>
        <v>12.283520266516803</v>
      </c>
      <c r="AL73" s="4">
        <f t="shared" si="36"/>
        <v>10.819844523933511</v>
      </c>
      <c r="AM73" s="4">
        <f t="shared" si="36"/>
        <v>7.3585790645049372</v>
      </c>
      <c r="AN73" s="4">
        <f t="shared" si="36"/>
        <v>10.759524692623955</v>
      </c>
      <c r="AO73" s="4">
        <f t="shared" si="36"/>
        <v>7.4226170726165037</v>
      </c>
      <c r="AP73" s="4">
        <f t="shared" si="36"/>
        <v>9.4096567045367863</v>
      </c>
      <c r="AQ73" s="4">
        <f t="shared" si="36"/>
        <v>8.2664758898752382</v>
      </c>
      <c r="AR73" s="4">
        <f t="shared" si="36"/>
        <v>10.536408211656266</v>
      </c>
      <c r="AS73" s="4">
        <f t="shared" si="36"/>
        <v>1.3359167551077178</v>
      </c>
      <c r="AT73" s="4">
        <f t="shared" si="36"/>
        <v>1.0292304760456261</v>
      </c>
      <c r="AU73" s="4">
        <f t="shared" si="36"/>
        <v>14.831079260260765</v>
      </c>
      <c r="AV73" s="4">
        <f t="shared" si="36"/>
        <v>7.2018086387704727</v>
      </c>
      <c r="AW73" s="4">
        <f t="shared" si="36"/>
        <v>6.719848475487737</v>
      </c>
      <c r="AY73" s="2">
        <f t="shared" si="31"/>
        <v>60.092915166914686</v>
      </c>
      <c r="AZ73" s="2">
        <f t="shared" si="31"/>
        <v>64.529644274808504</v>
      </c>
      <c r="BA73" s="2">
        <f t="shared" si="31"/>
        <v>61.592348840743753</v>
      </c>
      <c r="BB73" s="2">
        <f t="shared" si="31"/>
        <v>59.220866152365794</v>
      </c>
      <c r="BC73" s="2">
        <f t="shared" si="41"/>
        <v>63.438222753782497</v>
      </c>
      <c r="BD73" s="2">
        <f t="shared" si="41"/>
        <v>65.25820944407036</v>
      </c>
      <c r="BE73" s="2">
        <f t="shared" si="41"/>
        <v>68.031983009380099</v>
      </c>
      <c r="BF73" s="2">
        <f t="shared" si="41"/>
        <v>69.320731725181602</v>
      </c>
      <c r="BG73" s="2">
        <f t="shared" si="41"/>
        <v>71.288513640849217</v>
      </c>
      <c r="BH73" s="2">
        <f t="shared" si="41"/>
        <v>69.635773818760725</v>
      </c>
      <c r="BI73" s="2">
        <f t="shared" si="41"/>
        <v>67.899956003742517</v>
      </c>
      <c r="BJ73" s="2">
        <f t="shared" si="41"/>
        <v>64.025328352367495</v>
      </c>
      <c r="BK73" s="2">
        <f t="shared" si="41"/>
        <v>64.814138506786605</v>
      </c>
      <c r="BL73" s="2">
        <f t="shared" si="41"/>
        <v>64.546524256496042</v>
      </c>
      <c r="BM73" s="2">
        <f t="shared" si="41"/>
        <v>61.957003779148714</v>
      </c>
      <c r="BO73" s="2" t="str">
        <f t="shared" si="34"/>
        <v/>
      </c>
      <c r="BP73" s="2" t="str">
        <f t="shared" si="34"/>
        <v/>
      </c>
      <c r="BQ73" s="2" t="str">
        <f t="shared" si="34"/>
        <v/>
      </c>
      <c r="BR73" s="2" t="str">
        <f t="shared" si="34"/>
        <v/>
      </c>
      <c r="BS73" s="2" t="str">
        <f t="shared" si="34"/>
        <v/>
      </c>
      <c r="BT73" s="2" t="str">
        <f t="shared" si="34"/>
        <v/>
      </c>
      <c r="BU73" s="2" t="str">
        <f t="shared" si="34"/>
        <v/>
      </c>
      <c r="BV73" s="2" t="str">
        <f t="shared" si="34"/>
        <v/>
      </c>
      <c r="BW73" s="2" t="str">
        <f t="shared" si="32"/>
        <v/>
      </c>
      <c r="BX73" s="2" t="str">
        <f t="shared" si="32"/>
        <v/>
      </c>
      <c r="BY73" s="2" t="str">
        <f t="shared" si="32"/>
        <v/>
      </c>
      <c r="BZ73" s="2" t="str">
        <f t="shared" si="32"/>
        <v/>
      </c>
      <c r="CA73" s="2" t="str">
        <f t="shared" si="32"/>
        <v/>
      </c>
      <c r="CB73" s="2" t="str">
        <f t="shared" si="16"/>
        <v/>
      </c>
      <c r="CC73" s="2" t="str">
        <f t="shared" si="23"/>
        <v/>
      </c>
      <c r="CE73" s="2" t="str">
        <f t="shared" si="35"/>
        <v/>
      </c>
      <c r="CF73" s="2" t="str">
        <f t="shared" si="35"/>
        <v/>
      </c>
      <c r="CG73" s="2" t="str">
        <f t="shared" si="35"/>
        <v/>
      </c>
      <c r="CH73" s="2" t="str">
        <f t="shared" si="35"/>
        <v/>
      </c>
      <c r="CI73" s="2" t="str">
        <f t="shared" si="35"/>
        <v/>
      </c>
      <c r="CJ73" s="2" t="str">
        <f t="shared" si="35"/>
        <v/>
      </c>
      <c r="CK73" s="2" t="str">
        <f t="shared" si="35"/>
        <v/>
      </c>
      <c r="CL73" s="2" t="str">
        <f t="shared" si="35"/>
        <v/>
      </c>
      <c r="CM73" s="2" t="str">
        <f t="shared" si="33"/>
        <v/>
      </c>
      <c r="CN73" s="2" t="str">
        <f t="shared" si="33"/>
        <v/>
      </c>
      <c r="CO73" s="2" t="str">
        <f t="shared" si="33"/>
        <v/>
      </c>
      <c r="CP73" s="2" t="str">
        <f t="shared" si="33"/>
        <v/>
      </c>
      <c r="CQ73" s="2" t="str">
        <f t="shared" si="33"/>
        <v/>
      </c>
      <c r="CR73" s="2" t="str">
        <f t="shared" si="18"/>
        <v/>
      </c>
      <c r="CS73" s="2" t="str">
        <f t="shared" si="24"/>
        <v/>
      </c>
      <c r="CU73" s="2">
        <f t="shared" si="37"/>
        <v>60.146100255850811</v>
      </c>
      <c r="CV73" s="2">
        <f t="shared" si="37"/>
        <v>64.579091571262097</v>
      </c>
      <c r="CW73" s="2">
        <f t="shared" si="37"/>
        <v>61.685037889736563</v>
      </c>
      <c r="CX73" s="2">
        <f t="shared" si="37"/>
        <v>59.294236708230791</v>
      </c>
      <c r="CY73" s="2">
        <f t="shared" si="37"/>
        <v>63.529758270441093</v>
      </c>
      <c r="CZ73" s="2">
        <f t="shared" si="37"/>
        <v>65.322652919209403</v>
      </c>
      <c r="DA73" s="2">
        <f t="shared" si="37"/>
        <v>68.104578773584919</v>
      </c>
      <c r="DB73" s="2">
        <f t="shared" si="37"/>
        <v>69.400300389094795</v>
      </c>
      <c r="DC73" s="2">
        <f t="shared" si="37"/>
        <v>71.385831580855694</v>
      </c>
      <c r="DD73" s="2">
        <f t="shared" si="37"/>
        <v>69.708852122874802</v>
      </c>
      <c r="DE73" s="2">
        <f t="shared" si="37"/>
        <v>67.980766652030113</v>
      </c>
      <c r="DF73" s="2">
        <f t="shared" si="37"/>
        <v>64.069537737268988</v>
      </c>
      <c r="DG73" s="2">
        <f t="shared" si="37"/>
        <v>64.854868062539495</v>
      </c>
      <c r="DH73" s="2">
        <f t="shared" si="37"/>
        <v>64.547262188682566</v>
      </c>
      <c r="DI73" s="2">
        <f t="shared" si="37"/>
        <v>61.937444413326332</v>
      </c>
      <c r="DK73" s="2">
        <f t="shared" si="38"/>
        <v>55.960033121989646</v>
      </c>
      <c r="DL73" s="2">
        <f t="shared" si="38"/>
        <v>60.702267377745649</v>
      </c>
      <c r="DM73" s="2">
        <f t="shared" si="38"/>
        <v>54.818268190920534</v>
      </c>
      <c r="DN73" s="2">
        <f t="shared" si="38"/>
        <v>54.05043664379496</v>
      </c>
      <c r="DO73" s="2">
        <f t="shared" si="38"/>
        <v>57.348390626902706</v>
      </c>
      <c r="DP73" s="2">
        <f t="shared" si="38"/>
        <v>60.55010958861746</v>
      </c>
      <c r="DQ73" s="2">
        <f t="shared" si="38"/>
        <v>63.389842737654831</v>
      </c>
      <c r="DR73" s="2">
        <f t="shared" si="38"/>
        <v>64.373906431776618</v>
      </c>
      <c r="DS73" s="2">
        <f t="shared" si="38"/>
        <v>65.420013029519254</v>
      </c>
      <c r="DT73" s="2">
        <f t="shared" si="38"/>
        <v>64.986531721234286</v>
      </c>
      <c r="DU73" s="2">
        <f t="shared" si="38"/>
        <v>61.644406225873638</v>
      </c>
      <c r="DV73" s="2">
        <f t="shared" si="38"/>
        <v>59.414186593384393</v>
      </c>
      <c r="DW73" s="2">
        <f t="shared" si="38"/>
        <v>61.568167641345511</v>
      </c>
      <c r="DX73" s="2">
        <f t="shared" si="38"/>
        <v>64.482849895528432</v>
      </c>
      <c r="DY73" s="2">
        <f t="shared" si="38"/>
        <v>63.59487010261504</v>
      </c>
      <c r="EA73" s="2">
        <f t="shared" si="39"/>
        <v>1.2705264209909108E-2</v>
      </c>
      <c r="EB73" s="2">
        <f t="shared" si="39"/>
        <v>1.2754588288084064E-2</v>
      </c>
      <c r="EC73" s="2">
        <f t="shared" si="39"/>
        <v>1.3498202656890489E-2</v>
      </c>
      <c r="ED73" s="2">
        <f t="shared" si="39"/>
        <v>1.3991867531833398E-2</v>
      </c>
      <c r="EE73" s="2">
        <f t="shared" si="39"/>
        <v>1.4808295176275797E-2</v>
      </c>
      <c r="EF73" s="2">
        <f t="shared" si="39"/>
        <v>1.3502962817741765E-2</v>
      </c>
      <c r="EG73" s="2">
        <f t="shared" si="39"/>
        <v>1.5397630673612115E-2</v>
      </c>
      <c r="EH73" s="2">
        <f t="shared" si="39"/>
        <v>1.5830168623640513E-2</v>
      </c>
      <c r="EI73" s="2">
        <f t="shared" si="39"/>
        <v>1.6312587982526626E-2</v>
      </c>
      <c r="EJ73" s="2">
        <f t="shared" si="39"/>
        <v>1.5475083835625115E-2</v>
      </c>
      <c r="EK73" s="2">
        <f t="shared" si="39"/>
        <v>1.2753480366111323E-2</v>
      </c>
      <c r="EL73" s="2">
        <f t="shared" si="39"/>
        <v>9.4964662245855223E-3</v>
      </c>
      <c r="EM73" s="2">
        <f t="shared" si="39"/>
        <v>1.2392232492578413E-2</v>
      </c>
      <c r="EN73" s="2">
        <f t="shared" si="39"/>
        <v>1.1456387443989658E-2</v>
      </c>
      <c r="EO73" s="2">
        <f t="shared" si="39"/>
        <v>1.1801051443083891E-2</v>
      </c>
    </row>
    <row r="74" spans="2:145" x14ac:dyDescent="0.25">
      <c r="B74" s="2">
        <v>47</v>
      </c>
      <c r="C74" s="43">
        <v>205.37700000000001</v>
      </c>
      <c r="D74" s="43">
        <v>213.34399999999999</v>
      </c>
      <c r="E74" s="43">
        <v>215.88499999999999</v>
      </c>
      <c r="F74" s="43">
        <v>215.733</v>
      </c>
      <c r="G74" s="43">
        <v>215.03399999999999</v>
      </c>
      <c r="H74" s="43">
        <v>201.881</v>
      </c>
      <c r="I74" s="43">
        <v>220.102</v>
      </c>
      <c r="J74" s="43">
        <v>212.96600000000001</v>
      </c>
      <c r="K74" s="43">
        <v>212.542</v>
      </c>
      <c r="L74" s="43">
        <v>208.69499999999999</v>
      </c>
      <c r="M74" s="43">
        <v>186.69499999999999</v>
      </c>
      <c r="N74" s="43">
        <v>153.15299999999999</v>
      </c>
      <c r="O74" s="43">
        <v>206.28800000000001</v>
      </c>
      <c r="P74" s="43">
        <v>167.76300000000001</v>
      </c>
      <c r="Q74" s="43">
        <v>153.35599999999999</v>
      </c>
      <c r="S74" s="4">
        <f t="shared" si="42"/>
        <v>199.03828761967168</v>
      </c>
      <c r="T74" s="4">
        <f t="shared" si="42"/>
        <v>204.83891766331897</v>
      </c>
      <c r="U74" s="4">
        <f t="shared" si="42"/>
        <v>207.88288394655328</v>
      </c>
      <c r="V74" s="4">
        <f t="shared" si="42"/>
        <v>208.65602652254759</v>
      </c>
      <c r="W74" s="4">
        <f t="shared" si="42"/>
        <v>211.53152643965882</v>
      </c>
      <c r="X74" s="4">
        <f t="shared" si="42"/>
        <v>192.52179151910099</v>
      </c>
      <c r="Y74" s="4">
        <f t="shared" si="42"/>
        <v>217.18540448975432</v>
      </c>
      <c r="Z74" s="4">
        <f t="shared" si="42"/>
        <v>208.17249586717571</v>
      </c>
      <c r="AA74" s="4">
        <f t="shared" si="42"/>
        <v>206.86239376611076</v>
      </c>
      <c r="AB74" s="4">
        <f t="shared" si="40"/>
        <v>202.07298848168415</v>
      </c>
      <c r="AC74" s="4">
        <f t="shared" si="40"/>
        <v>182.42684117923235</v>
      </c>
      <c r="AD74" s="4">
        <f t="shared" si="40"/>
        <v>145.34769831222764</v>
      </c>
      <c r="AE74" s="4">
        <f t="shared" si="40"/>
        <v>197.96868551808501</v>
      </c>
      <c r="AF74" s="4">
        <f t="shared" si="12"/>
        <v>157.21553708300382</v>
      </c>
      <c r="AG74" s="4">
        <f t="shared" si="22"/>
        <v>144.55219783703643</v>
      </c>
      <c r="AI74" s="4">
        <f t="shared" si="36"/>
        <v>6.3387123803283316</v>
      </c>
      <c r="AJ74" s="4">
        <f t="shared" si="36"/>
        <v>8.5050823366810278</v>
      </c>
      <c r="AK74" s="4">
        <f t="shared" si="36"/>
        <v>8.0021160534467128</v>
      </c>
      <c r="AL74" s="4">
        <f t="shared" si="36"/>
        <v>7.0769734774524125</v>
      </c>
      <c r="AM74" s="4">
        <f t="shared" si="36"/>
        <v>3.5024735603411727</v>
      </c>
      <c r="AN74" s="4">
        <f t="shared" si="36"/>
        <v>9.3592084808990137</v>
      </c>
      <c r="AO74" s="4">
        <f t="shared" si="36"/>
        <v>2.9165955102456849</v>
      </c>
      <c r="AP74" s="4">
        <f t="shared" si="36"/>
        <v>4.793504132824296</v>
      </c>
      <c r="AQ74" s="4">
        <f t="shared" si="36"/>
        <v>5.6796062338892455</v>
      </c>
      <c r="AR74" s="4">
        <f t="shared" si="36"/>
        <v>6.6220115183158441</v>
      </c>
      <c r="AS74" s="4">
        <f t="shared" si="36"/>
        <v>4.2681588207676384</v>
      </c>
      <c r="AT74" s="4">
        <f t="shared" si="36"/>
        <v>7.8053016877723564</v>
      </c>
      <c r="AU74" s="4">
        <f t="shared" si="36"/>
        <v>8.3193144819150007</v>
      </c>
      <c r="AV74" s="4">
        <f t="shared" si="36"/>
        <v>10.547462916996182</v>
      </c>
      <c r="AW74" s="4">
        <f t="shared" si="36"/>
        <v>8.8038021629635637</v>
      </c>
      <c r="AY74" s="2">
        <f t="shared" si="31"/>
        <v>59.858150427515426</v>
      </c>
      <c r="AZ74" s="2">
        <f t="shared" si="31"/>
        <v>64.259906193547479</v>
      </c>
      <c r="BA74" s="2">
        <f t="shared" si="31"/>
        <v>61.300067990370863</v>
      </c>
      <c r="BB74" s="2">
        <f t="shared" si="31"/>
        <v>58.940980850609435</v>
      </c>
      <c r="BC74" s="2">
        <f t="shared" si="41"/>
        <v>63.141196669101404</v>
      </c>
      <c r="BD74" s="2">
        <f t="shared" si="41"/>
        <v>64.98642384916505</v>
      </c>
      <c r="BE74" s="2">
        <f t="shared" si="41"/>
        <v>67.736865494292985</v>
      </c>
      <c r="BF74" s="2">
        <f t="shared" si="41"/>
        <v>69.002477347923559</v>
      </c>
      <c r="BG74" s="2">
        <f t="shared" si="41"/>
        <v>70.944700725983111</v>
      </c>
      <c r="BH74" s="2">
        <f t="shared" si="41"/>
        <v>69.318415469261083</v>
      </c>
      <c r="BI74" s="2">
        <f t="shared" si="41"/>
        <v>67.56093998375286</v>
      </c>
      <c r="BJ74" s="2">
        <f t="shared" si="41"/>
        <v>63.746381091495834</v>
      </c>
      <c r="BK74" s="2">
        <f t="shared" si="41"/>
        <v>64.560536744458162</v>
      </c>
      <c r="BL74" s="2">
        <f t="shared" si="41"/>
        <v>64.370955312103263</v>
      </c>
      <c r="BM74" s="2">
        <f t="shared" si="41"/>
        <v>61.834451639172826</v>
      </c>
      <c r="BO74" s="2" t="str">
        <f t="shared" si="34"/>
        <v/>
      </c>
      <c r="BP74" s="2" t="str">
        <f t="shared" si="34"/>
        <v/>
      </c>
      <c r="BQ74" s="2" t="str">
        <f t="shared" si="34"/>
        <v/>
      </c>
      <c r="BR74" s="2" t="str">
        <f t="shared" si="34"/>
        <v/>
      </c>
      <c r="BS74" s="2" t="str">
        <f t="shared" si="34"/>
        <v/>
      </c>
      <c r="BT74" s="2" t="str">
        <f t="shared" si="34"/>
        <v/>
      </c>
      <c r="BU74" s="2" t="str">
        <f t="shared" si="34"/>
        <v/>
      </c>
      <c r="BV74" s="2" t="str">
        <f t="shared" si="34"/>
        <v/>
      </c>
      <c r="BW74" s="2" t="str">
        <f t="shared" si="32"/>
        <v/>
      </c>
      <c r="BX74" s="2" t="str">
        <f t="shared" si="32"/>
        <v/>
      </c>
      <c r="BY74" s="2" t="str">
        <f t="shared" si="32"/>
        <v/>
      </c>
      <c r="BZ74" s="2" t="str">
        <f t="shared" si="32"/>
        <v/>
      </c>
      <c r="CA74" s="2" t="str">
        <f t="shared" si="32"/>
        <v/>
      </c>
      <c r="CB74" s="2" t="str">
        <f t="shared" si="16"/>
        <v/>
      </c>
      <c r="CC74" s="2" t="str">
        <f t="shared" si="23"/>
        <v/>
      </c>
      <c r="CE74" s="2" t="str">
        <f t="shared" si="35"/>
        <v/>
      </c>
      <c r="CF74" s="2" t="str">
        <f t="shared" si="35"/>
        <v/>
      </c>
      <c r="CG74" s="2" t="str">
        <f t="shared" si="35"/>
        <v/>
      </c>
      <c r="CH74" s="2" t="str">
        <f t="shared" si="35"/>
        <v/>
      </c>
      <c r="CI74" s="2" t="str">
        <f t="shared" si="35"/>
        <v/>
      </c>
      <c r="CJ74" s="2" t="str">
        <f t="shared" si="35"/>
        <v/>
      </c>
      <c r="CK74" s="2" t="str">
        <f t="shared" si="35"/>
        <v/>
      </c>
      <c r="CL74" s="2" t="str">
        <f t="shared" si="35"/>
        <v/>
      </c>
      <c r="CM74" s="2" t="str">
        <f t="shared" si="33"/>
        <v/>
      </c>
      <c r="CN74" s="2" t="str">
        <f t="shared" si="33"/>
        <v/>
      </c>
      <c r="CO74" s="2" t="str">
        <f t="shared" si="33"/>
        <v/>
      </c>
      <c r="CP74" s="2" t="str">
        <f t="shared" si="33"/>
        <v/>
      </c>
      <c r="CQ74" s="2" t="str">
        <f t="shared" si="33"/>
        <v/>
      </c>
      <c r="CR74" s="2" t="str">
        <f t="shared" si="18"/>
        <v/>
      </c>
      <c r="CS74" s="2" t="str">
        <f t="shared" si="24"/>
        <v/>
      </c>
      <c r="CU74" s="2">
        <f t="shared" si="37"/>
        <v>59.915199826864658</v>
      </c>
      <c r="CV74" s="2">
        <f t="shared" si="37"/>
        <v>64.313012897406068</v>
      </c>
      <c r="CW74" s="2">
        <f t="shared" si="37"/>
        <v>61.399458192695178</v>
      </c>
      <c r="CX74" s="2">
        <f t="shared" si="37"/>
        <v>59.019548561009749</v>
      </c>
      <c r="CY74" s="2">
        <f t="shared" si="37"/>
        <v>63.239211600074768</v>
      </c>
      <c r="CZ74" s="2">
        <f t="shared" si="37"/>
        <v>65.055476855815655</v>
      </c>
      <c r="DA74" s="2">
        <f t="shared" si="37"/>
        <v>67.81464433962266</v>
      </c>
      <c r="DB74" s="2">
        <f t="shared" si="37"/>
        <v>69.087700076499999</v>
      </c>
      <c r="DC74" s="2">
        <f t="shared" si="37"/>
        <v>71.048863125453238</v>
      </c>
      <c r="DD74" s="2">
        <f t="shared" si="37"/>
        <v>69.396628213988933</v>
      </c>
      <c r="DE74" s="2">
        <f t="shared" si="37"/>
        <v>67.647659986534379</v>
      </c>
      <c r="DF74" s="2">
        <f t="shared" si="37"/>
        <v>63.793939185968711</v>
      </c>
      <c r="DG74" s="2">
        <f t="shared" si="37"/>
        <v>64.604308520869395</v>
      </c>
      <c r="DH74" s="2">
        <f t="shared" si="37"/>
        <v>64.371858345067324</v>
      </c>
      <c r="DI74" s="2">
        <f t="shared" si="37"/>
        <v>61.813673790769592</v>
      </c>
      <c r="DK74" s="2">
        <f t="shared" si="38"/>
        <v>55.815053092031356</v>
      </c>
      <c r="DL74" s="2">
        <f t="shared" si="38"/>
        <v>60.510970190209328</v>
      </c>
      <c r="DM74" s="2">
        <f t="shared" si="38"/>
        <v>54.675378739239044</v>
      </c>
      <c r="DN74" s="2">
        <f t="shared" si="38"/>
        <v>53.89147465514376</v>
      </c>
      <c r="DO74" s="2">
        <f t="shared" si="38"/>
        <v>57.194059956161453</v>
      </c>
      <c r="DP74" s="2">
        <f t="shared" si="38"/>
        <v>60.385454855775471</v>
      </c>
      <c r="DQ74" s="2">
        <f t="shared" si="38"/>
        <v>63.200913291512528</v>
      </c>
      <c r="DR74" s="2">
        <f t="shared" si="38"/>
        <v>64.170332524513867</v>
      </c>
      <c r="DS74" s="2">
        <f t="shared" si="38"/>
        <v>65.216143940421389</v>
      </c>
      <c r="DT74" s="2">
        <f t="shared" si="38"/>
        <v>64.780345077835022</v>
      </c>
      <c r="DU74" s="2">
        <f t="shared" si="38"/>
        <v>61.438617853136961</v>
      </c>
      <c r="DV74" s="2">
        <f t="shared" si="38"/>
        <v>59.222424317806912</v>
      </c>
      <c r="DW74" s="2">
        <f t="shared" si="38"/>
        <v>61.379057337768501</v>
      </c>
      <c r="DX74" s="2">
        <f t="shared" si="38"/>
        <v>64.299890969049059</v>
      </c>
      <c r="DY74" s="2">
        <f t="shared" si="38"/>
        <v>63.421259185700116</v>
      </c>
      <c r="EA74" s="2">
        <f t="shared" si="39"/>
        <v>1.3913989678604185E-2</v>
      </c>
      <c r="EB74" s="2">
        <f t="shared" si="39"/>
        <v>1.3967939854560048E-2</v>
      </c>
      <c r="EC74" s="2">
        <f t="shared" si="39"/>
        <v>1.4781235559795736E-2</v>
      </c>
      <c r="ED74" s="2">
        <f t="shared" si="39"/>
        <v>1.5321095569711386E-2</v>
      </c>
      <c r="EE74" s="2">
        <f t="shared" si="39"/>
        <v>1.6213808477749461E-2</v>
      </c>
      <c r="EF74" s="2">
        <f t="shared" si="39"/>
        <v>1.4786441402204349E-2</v>
      </c>
      <c r="EG74" s="2">
        <f t="shared" si="39"/>
        <v>1.6858122963525689E-2</v>
      </c>
      <c r="EH74" s="2">
        <f t="shared" si="39"/>
        <v>1.7330965740403083E-2</v>
      </c>
      <c r="EI74" s="2">
        <f t="shared" si="39"/>
        <v>1.7858291504488664E-2</v>
      </c>
      <c r="EJ74" s="2">
        <f t="shared" si="39"/>
        <v>1.694279627592675E-2</v>
      </c>
      <c r="EK74" s="2">
        <f t="shared" si="39"/>
        <v>1.3966728026384495E-2</v>
      </c>
      <c r="EL74" s="2">
        <f t="shared" si="39"/>
        <v>1.040313678165954E-2</v>
      </c>
      <c r="EM74" s="2">
        <f t="shared" si="39"/>
        <v>1.3571586808675205E-2</v>
      </c>
      <c r="EN74" s="2">
        <f t="shared" si="39"/>
        <v>1.2547810049920458E-2</v>
      </c>
      <c r="EO74" s="2">
        <f t="shared" si="39"/>
        <v>1.2924880052257353E-2</v>
      </c>
    </row>
    <row r="75" spans="2:145" x14ac:dyDescent="0.25">
      <c r="B75" s="2">
        <v>48</v>
      </c>
      <c r="C75" s="43">
        <v>214.08199999999999</v>
      </c>
      <c r="D75" s="43">
        <v>221.55699999999999</v>
      </c>
      <c r="E75" s="43">
        <v>223.672</v>
      </c>
      <c r="F75" s="43">
        <v>225.517</v>
      </c>
      <c r="G75" s="43">
        <v>223.22</v>
      </c>
      <c r="H75" s="43">
        <v>214.542</v>
      </c>
      <c r="I75" s="43">
        <v>229.22</v>
      </c>
      <c r="J75" s="43">
        <v>222.69499999999999</v>
      </c>
      <c r="K75" s="43">
        <v>222.661</v>
      </c>
      <c r="L75" s="43">
        <v>219.74600000000001</v>
      </c>
      <c r="M75" s="43">
        <v>201.30500000000001</v>
      </c>
      <c r="N75" s="43">
        <v>171.78</v>
      </c>
      <c r="O75" s="43">
        <v>214.72900000000001</v>
      </c>
      <c r="P75" s="43">
        <v>182.96600000000001</v>
      </c>
      <c r="Q75" s="43">
        <v>168.22</v>
      </c>
      <c r="S75" s="4">
        <f t="shared" si="42"/>
        <v>212.37527650532965</v>
      </c>
      <c r="T75" s="4">
        <f t="shared" si="42"/>
        <v>218.83226527907067</v>
      </c>
      <c r="U75" s="4">
        <f t="shared" si="42"/>
        <v>221.7914525576941</v>
      </c>
      <c r="V75" s="4">
        <f t="shared" si="42"/>
        <v>223.78518627837576</v>
      </c>
      <c r="W75" s="4">
        <f t="shared" si="42"/>
        <v>226.21896211609646</v>
      </c>
      <c r="X75" s="4">
        <f t="shared" si="42"/>
        <v>209.7428644004849</v>
      </c>
      <c r="Y75" s="4">
        <f t="shared" si="42"/>
        <v>232.65696004860794</v>
      </c>
      <c r="Z75" s="4">
        <f t="shared" si="42"/>
        <v>223.85981121065583</v>
      </c>
      <c r="AA75" s="4">
        <f t="shared" si="42"/>
        <v>222.6646165739279</v>
      </c>
      <c r="AB75" s="4">
        <f t="shared" si="40"/>
        <v>218.14690497364219</v>
      </c>
      <c r="AC75" s="4">
        <f t="shared" si="40"/>
        <v>197.60744990586363</v>
      </c>
      <c r="AD75" s="4">
        <f t="shared" si="40"/>
        <v>159.99104506928128</v>
      </c>
      <c r="AE75" s="4">
        <f t="shared" si="40"/>
        <v>212.75232408199705</v>
      </c>
      <c r="AF75" s="4">
        <f t="shared" si="12"/>
        <v>173.24868552422214</v>
      </c>
      <c r="AG75" s="4">
        <f t="shared" si="22"/>
        <v>160.34940373540297</v>
      </c>
      <c r="AI75" s="4">
        <f t="shared" si="36"/>
        <v>1.7067234946703422</v>
      </c>
      <c r="AJ75" s="4">
        <f t="shared" si="36"/>
        <v>2.7247347209293196</v>
      </c>
      <c r="AK75" s="4">
        <f t="shared" si="36"/>
        <v>1.8805474423058968</v>
      </c>
      <c r="AL75" s="4">
        <f t="shared" si="36"/>
        <v>1.7318137216242349</v>
      </c>
      <c r="AM75" s="4">
        <f t="shared" si="36"/>
        <v>-2.9989621160964646</v>
      </c>
      <c r="AN75" s="4">
        <f t="shared" si="36"/>
        <v>4.7991355995150968</v>
      </c>
      <c r="AO75" s="4">
        <f t="shared" si="36"/>
        <v>-3.4369600486079435</v>
      </c>
      <c r="AP75" s="4">
        <f t="shared" si="36"/>
        <v>-1.1648112106558415</v>
      </c>
      <c r="AQ75" s="4">
        <f t="shared" si="36"/>
        <v>-3.6165739278999354E-3</v>
      </c>
      <c r="AR75" s="4">
        <f t="shared" si="36"/>
        <v>1.5990950263578156</v>
      </c>
      <c r="AS75" s="4">
        <f t="shared" si="36"/>
        <v>3.6975500941363748</v>
      </c>
      <c r="AT75" s="4">
        <f t="shared" si="36"/>
        <v>11.788954930718717</v>
      </c>
      <c r="AU75" s="4">
        <f t="shared" si="36"/>
        <v>1.976675918002968</v>
      </c>
      <c r="AV75" s="4">
        <f t="shared" si="36"/>
        <v>9.7173144757778687</v>
      </c>
      <c r="AW75" s="4">
        <f t="shared" si="36"/>
        <v>7.870596264597026</v>
      </c>
      <c r="AY75" s="2">
        <f t="shared" si="31"/>
        <v>59.623138911818053</v>
      </c>
      <c r="AZ75" s="2">
        <f t="shared" si="31"/>
        <v>63.989926024000148</v>
      </c>
      <c r="BA75" s="2">
        <f t="shared" si="31"/>
        <v>61.007363826913846</v>
      </c>
      <c r="BB75" s="2">
        <f t="shared" si="31"/>
        <v>58.66078102684871</v>
      </c>
      <c r="BC75" s="2">
        <f t="shared" si="41"/>
        <v>62.843779425147751</v>
      </c>
      <c r="BD75" s="2">
        <f t="shared" si="41"/>
        <v>64.714353346817816</v>
      </c>
      <c r="BE75" s="2">
        <f t="shared" si="41"/>
        <v>67.441429581381271</v>
      </c>
      <c r="BF75" s="2">
        <f t="shared" si="41"/>
        <v>68.683879258013761</v>
      </c>
      <c r="BG75" s="2">
        <f t="shared" si="41"/>
        <v>70.600481077574514</v>
      </c>
      <c r="BH75" s="2">
        <f t="shared" si="41"/>
        <v>69.000752371576965</v>
      </c>
      <c r="BI75" s="2">
        <f t="shared" si="41"/>
        <v>67.221541839792124</v>
      </c>
      <c r="BJ75" s="2">
        <f t="shared" si="41"/>
        <v>63.467201852481232</v>
      </c>
      <c r="BK75" s="2">
        <f t="shared" si="41"/>
        <v>64.306730168391695</v>
      </c>
      <c r="BL75" s="2">
        <f t="shared" si="41"/>
        <v>64.195361722550828</v>
      </c>
      <c r="BM75" s="2">
        <f t="shared" si="41"/>
        <v>61.711951802849413</v>
      </c>
      <c r="BO75" s="2" t="str">
        <f t="shared" si="34"/>
        <v/>
      </c>
      <c r="BP75" s="2" t="str">
        <f t="shared" si="34"/>
        <v/>
      </c>
      <c r="BQ75" s="2" t="str">
        <f t="shared" si="34"/>
        <v/>
      </c>
      <c r="BR75" s="2" t="str">
        <f t="shared" si="34"/>
        <v/>
      </c>
      <c r="BS75" s="2" t="str">
        <f t="shared" si="34"/>
        <v/>
      </c>
      <c r="BT75" s="2" t="str">
        <f t="shared" si="34"/>
        <v/>
      </c>
      <c r="BU75" s="2" t="str">
        <f t="shared" si="34"/>
        <v/>
      </c>
      <c r="BV75" s="2" t="str">
        <f t="shared" si="34"/>
        <v/>
      </c>
      <c r="BW75" s="2" t="str">
        <f t="shared" si="32"/>
        <v/>
      </c>
      <c r="BX75" s="2" t="str">
        <f t="shared" si="32"/>
        <v/>
      </c>
      <c r="BY75" s="2" t="str">
        <f t="shared" si="32"/>
        <v/>
      </c>
      <c r="BZ75" s="2" t="str">
        <f t="shared" si="32"/>
        <v/>
      </c>
      <c r="CA75" s="2" t="str">
        <f t="shared" si="32"/>
        <v/>
      </c>
      <c r="CB75" s="2" t="str">
        <f t="shared" si="16"/>
        <v/>
      </c>
      <c r="CC75" s="2" t="str">
        <f t="shared" si="23"/>
        <v/>
      </c>
      <c r="CE75" s="2" t="str">
        <f t="shared" si="35"/>
        <v/>
      </c>
      <c r="CF75" s="2" t="str">
        <f t="shared" si="35"/>
        <v/>
      </c>
      <c r="CG75" s="2" t="str">
        <f t="shared" si="35"/>
        <v/>
      </c>
      <c r="CH75" s="2" t="str">
        <f t="shared" si="35"/>
        <v/>
      </c>
      <c r="CI75" s="2" t="str">
        <f t="shared" si="35"/>
        <v/>
      </c>
      <c r="CJ75" s="2" t="str">
        <f t="shared" si="35"/>
        <v/>
      </c>
      <c r="CK75" s="2" t="str">
        <f t="shared" si="35"/>
        <v/>
      </c>
      <c r="CL75" s="2" t="str">
        <f t="shared" si="35"/>
        <v/>
      </c>
      <c r="CM75" s="2" t="str">
        <f t="shared" si="33"/>
        <v/>
      </c>
      <c r="CN75" s="2" t="str">
        <f t="shared" si="33"/>
        <v/>
      </c>
      <c r="CO75" s="2" t="str">
        <f t="shared" si="33"/>
        <v/>
      </c>
      <c r="CP75" s="2" t="str">
        <f t="shared" si="33"/>
        <v/>
      </c>
      <c r="CQ75" s="2" t="str">
        <f t="shared" si="33"/>
        <v/>
      </c>
      <c r="CR75" s="2" t="str">
        <f t="shared" si="18"/>
        <v/>
      </c>
      <c r="CS75" s="2" t="str">
        <f t="shared" si="24"/>
        <v/>
      </c>
      <c r="CU75" s="2">
        <f t="shared" si="37"/>
        <v>59.684299397878505</v>
      </c>
      <c r="CV75" s="2">
        <f t="shared" si="37"/>
        <v>64.046934223550039</v>
      </c>
      <c r="CW75" s="2">
        <f t="shared" si="37"/>
        <v>61.113878495653793</v>
      </c>
      <c r="CX75" s="2">
        <f t="shared" si="37"/>
        <v>58.744860413788707</v>
      </c>
      <c r="CY75" s="2">
        <f t="shared" si="37"/>
        <v>62.948664929708443</v>
      </c>
      <c r="CZ75" s="2">
        <f t="shared" si="37"/>
        <v>64.788300792421907</v>
      </c>
      <c r="DA75" s="2">
        <f t="shared" si="37"/>
        <v>67.524709905660401</v>
      </c>
      <c r="DB75" s="2">
        <f t="shared" si="37"/>
        <v>68.775099763905189</v>
      </c>
      <c r="DC75" s="2">
        <f t="shared" si="37"/>
        <v>70.711894670050768</v>
      </c>
      <c r="DD75" s="2">
        <f t="shared" si="37"/>
        <v>69.084404305103064</v>
      </c>
      <c r="DE75" s="2">
        <f t="shared" si="37"/>
        <v>67.31455332103863</v>
      </c>
      <c r="DF75" s="2">
        <f t="shared" si="37"/>
        <v>63.518340634668441</v>
      </c>
      <c r="DG75" s="2">
        <f t="shared" si="37"/>
        <v>64.353748979199295</v>
      </c>
      <c r="DH75" s="2">
        <f t="shared" si="37"/>
        <v>64.196454501452081</v>
      </c>
      <c r="DI75" s="2">
        <f t="shared" si="37"/>
        <v>61.689903168212851</v>
      </c>
      <c r="DK75" s="2">
        <f t="shared" si="38"/>
        <v>55.670073062073065</v>
      </c>
      <c r="DL75" s="2">
        <f t="shared" si="38"/>
        <v>60.319673002673014</v>
      </c>
      <c r="DM75" s="2">
        <f t="shared" si="38"/>
        <v>54.532489287557546</v>
      </c>
      <c r="DN75" s="2">
        <f t="shared" si="38"/>
        <v>53.732512666492553</v>
      </c>
      <c r="DO75" s="2">
        <f t="shared" si="38"/>
        <v>57.039729285420194</v>
      </c>
      <c r="DP75" s="2">
        <f t="shared" si="38"/>
        <v>60.220800122933483</v>
      </c>
      <c r="DQ75" s="2">
        <f t="shared" si="38"/>
        <v>63.011983845370231</v>
      </c>
      <c r="DR75" s="2">
        <f t="shared" si="38"/>
        <v>63.966758617251116</v>
      </c>
      <c r="DS75" s="2">
        <f t="shared" si="38"/>
        <v>65.012274851323525</v>
      </c>
      <c r="DT75" s="2">
        <f t="shared" si="38"/>
        <v>64.574158434435759</v>
      </c>
      <c r="DU75" s="2">
        <f t="shared" si="38"/>
        <v>61.232829480400291</v>
      </c>
      <c r="DV75" s="2">
        <f t="shared" si="38"/>
        <v>59.030662042229437</v>
      </c>
      <c r="DW75" s="2">
        <f t="shared" si="38"/>
        <v>61.189947034191491</v>
      </c>
      <c r="DX75" s="2">
        <f t="shared" si="38"/>
        <v>64.116932042569687</v>
      </c>
      <c r="DY75" s="2">
        <f t="shared" si="38"/>
        <v>63.247648268785184</v>
      </c>
      <c r="EA75" s="2">
        <f t="shared" si="39"/>
        <v>1.5235933638051091E-2</v>
      </c>
      <c r="EB75" s="2">
        <f t="shared" si="39"/>
        <v>1.5294930022766783E-2</v>
      </c>
      <c r="EC75" s="2">
        <f t="shared" si="39"/>
        <v>1.6184222718346221E-2</v>
      </c>
      <c r="ED75" s="2">
        <f t="shared" si="39"/>
        <v>1.6774452049013882E-2</v>
      </c>
      <c r="EE75" s="2">
        <f t="shared" si="39"/>
        <v>1.7750321017978958E-2</v>
      </c>
      <c r="EF75" s="2">
        <f t="shared" si="39"/>
        <v>1.6189914562699526E-2</v>
      </c>
      <c r="EG75" s="2">
        <f t="shared" si="39"/>
        <v>1.8454549016825736E-2</v>
      </c>
      <c r="EH75" s="2">
        <f t="shared" si="39"/>
        <v>1.8971304886487943E-2</v>
      </c>
      <c r="EI75" s="2">
        <f t="shared" si="39"/>
        <v>1.9547548085608563E-2</v>
      </c>
      <c r="EJ75" s="2">
        <f t="shared" si="39"/>
        <v>1.8547089432559425E-2</v>
      </c>
      <c r="EK75" s="2">
        <f t="shared" si="39"/>
        <v>1.5293604853446928E-2</v>
      </c>
      <c r="EL75" s="2">
        <f t="shared" si="39"/>
        <v>1.1395375389266535E-2</v>
      </c>
      <c r="EM75" s="2">
        <f t="shared" si="39"/>
        <v>1.4861489949391847E-2</v>
      </c>
      <c r="EN75" s="2">
        <f t="shared" si="39"/>
        <v>1.3741764485327978E-2</v>
      </c>
      <c r="EO75" s="2">
        <f t="shared" si="39"/>
        <v>1.4154199315702961E-2</v>
      </c>
    </row>
    <row r="76" spans="2:145" x14ac:dyDescent="0.25">
      <c r="B76" s="2">
        <v>49</v>
      </c>
      <c r="C76" s="43">
        <v>220.03299999999999</v>
      </c>
      <c r="D76" s="43">
        <v>227.18</v>
      </c>
      <c r="E76" s="43">
        <v>228.852</v>
      </c>
      <c r="F76" s="43">
        <v>231.53299999999999</v>
      </c>
      <c r="G76" s="43">
        <v>230.50800000000001</v>
      </c>
      <c r="H76" s="43">
        <v>224.15299999999999</v>
      </c>
      <c r="I76" s="43">
        <v>235.203</v>
      </c>
      <c r="J76" s="43">
        <v>229.47499999999999</v>
      </c>
      <c r="K76" s="43">
        <v>230.441</v>
      </c>
      <c r="L76" s="43">
        <v>227.22</v>
      </c>
      <c r="M76" s="43">
        <v>213.102</v>
      </c>
      <c r="N76" s="43">
        <v>187.03399999999999</v>
      </c>
      <c r="O76" s="43">
        <v>221.16900000000001</v>
      </c>
      <c r="P76" s="43">
        <v>195.797</v>
      </c>
      <c r="Q76" s="43">
        <v>178.93199999999999</v>
      </c>
      <c r="S76" s="4">
        <f t="shared" si="42"/>
        <v>223.53085959875315</v>
      </c>
      <c r="T76" s="4">
        <f t="shared" si="42"/>
        <v>230.95343021474011</v>
      </c>
      <c r="U76" s="4">
        <f t="shared" si="42"/>
        <v>233.49218865724941</v>
      </c>
      <c r="V76" s="4">
        <f t="shared" si="42"/>
        <v>236.55414181661436</v>
      </c>
      <c r="W76" s="4">
        <f t="shared" si="42"/>
        <v>237.37417366015077</v>
      </c>
      <c r="X76" s="4">
        <f t="shared" si="42"/>
        <v>225.77826519731622</v>
      </c>
      <c r="Y76" s="4">
        <f t="shared" si="42"/>
        <v>244.74469688739228</v>
      </c>
      <c r="Z76" s="4">
        <f t="shared" si="42"/>
        <v>236.89046016636036</v>
      </c>
      <c r="AA76" s="4">
        <f t="shared" si="42"/>
        <v>236.2658326210539</v>
      </c>
      <c r="AB76" s="4">
        <f t="shared" si="40"/>
        <v>232.08224737473071</v>
      </c>
      <c r="AC76" s="4">
        <f t="shared" si="40"/>
        <v>212.128614921988</v>
      </c>
      <c r="AD76" s="4">
        <f t="shared" si="40"/>
        <v>175.49087250935341</v>
      </c>
      <c r="AE76" s="4">
        <f t="shared" si="40"/>
        <v>225.882177808547</v>
      </c>
      <c r="AF76" s="4">
        <f t="shared" si="12"/>
        <v>189.37229417144505</v>
      </c>
      <c r="AG76" s="4">
        <f t="shared" si="22"/>
        <v>175.58039284685398</v>
      </c>
      <c r="AI76" s="4">
        <f t="shared" si="36"/>
        <v>-3.4978595987531662</v>
      </c>
      <c r="AJ76" s="4">
        <f t="shared" si="36"/>
        <v>-3.7734302147401024</v>
      </c>
      <c r="AK76" s="4">
        <f t="shared" si="36"/>
        <v>-4.6401886572494107</v>
      </c>
      <c r="AL76" s="4">
        <f t="shared" si="36"/>
        <v>-5.0211418166143744</v>
      </c>
      <c r="AM76" s="4">
        <f t="shared" si="36"/>
        <v>-6.8661736601507641</v>
      </c>
      <c r="AN76" s="4">
        <f t="shared" si="36"/>
        <v>-1.6252651973162244</v>
      </c>
      <c r="AO76" s="4">
        <f t="shared" si="36"/>
        <v>-9.5416968873922769</v>
      </c>
      <c r="AP76" s="4">
        <f t="shared" si="36"/>
        <v>-7.4154601663603614</v>
      </c>
      <c r="AQ76" s="4">
        <f t="shared" si="36"/>
        <v>-5.8248326210539005</v>
      </c>
      <c r="AR76" s="4">
        <f t="shared" si="36"/>
        <v>-4.862247374730714</v>
      </c>
      <c r="AS76" s="4">
        <f t="shared" si="36"/>
        <v>0.9733850780120008</v>
      </c>
      <c r="AT76" s="4">
        <f t="shared" si="36"/>
        <v>11.543127490646583</v>
      </c>
      <c r="AU76" s="4">
        <f t="shared" si="36"/>
        <v>-4.7131778085469875</v>
      </c>
      <c r="AV76" s="4">
        <f t="shared" si="36"/>
        <v>6.4247058285549485</v>
      </c>
      <c r="AW76" s="4">
        <f t="shared" si="36"/>
        <v>3.3516071531460057</v>
      </c>
      <c r="AY76" s="2">
        <f t="shared" si="31"/>
        <v>59.387869528438756</v>
      </c>
      <c r="AZ76" s="2">
        <f t="shared" si="31"/>
        <v>63.719691684153339</v>
      </c>
      <c r="BA76" s="2">
        <f t="shared" si="31"/>
        <v>60.714218046036578</v>
      </c>
      <c r="BB76" s="2">
        <f t="shared" si="31"/>
        <v>58.380255101694623</v>
      </c>
      <c r="BC76" s="2">
        <f t="shared" si="41"/>
        <v>62.545956819293856</v>
      </c>
      <c r="BD76" s="2">
        <f t="shared" si="41"/>
        <v>64.441986526268224</v>
      </c>
      <c r="BE76" s="2">
        <f t="shared" si="41"/>
        <v>67.145662910452543</v>
      </c>
      <c r="BF76" s="2">
        <f t="shared" si="41"/>
        <v>68.364924674448119</v>
      </c>
      <c r="BG76" s="2">
        <f t="shared" si="41"/>
        <v>70.255841003972009</v>
      </c>
      <c r="BH76" s="2">
        <f t="shared" si="41"/>
        <v>68.682774282063519</v>
      </c>
      <c r="BI76" s="2">
        <f t="shared" si="41"/>
        <v>66.881743719713754</v>
      </c>
      <c r="BJ76" s="2">
        <f t="shared" si="41"/>
        <v>63.187777467985704</v>
      </c>
      <c r="BK76" s="2">
        <f t="shared" si="41"/>
        <v>64.05270805112427</v>
      </c>
      <c r="BL76" s="2">
        <f t="shared" si="41"/>
        <v>64.019740350226826</v>
      </c>
      <c r="BM76" s="2">
        <f t="shared" si="41"/>
        <v>61.589502968851519</v>
      </c>
      <c r="BO76" s="2" t="str">
        <f t="shared" si="34"/>
        <v/>
      </c>
      <c r="BP76" s="2" t="str">
        <f t="shared" si="34"/>
        <v/>
      </c>
      <c r="BQ76" s="2" t="str">
        <f t="shared" si="34"/>
        <v/>
      </c>
      <c r="BR76" s="2" t="str">
        <f t="shared" si="34"/>
        <v/>
      </c>
      <c r="BS76" s="2" t="str">
        <f t="shared" si="34"/>
        <v/>
      </c>
      <c r="BT76" s="2" t="str">
        <f t="shared" si="34"/>
        <v/>
      </c>
      <c r="BU76" s="2" t="str">
        <f t="shared" si="34"/>
        <v/>
      </c>
      <c r="BV76" s="2" t="str">
        <f t="shared" si="34"/>
        <v/>
      </c>
      <c r="BW76" s="2" t="str">
        <f t="shared" si="32"/>
        <v/>
      </c>
      <c r="BX76" s="2" t="str">
        <f t="shared" si="32"/>
        <v/>
      </c>
      <c r="BY76" s="2" t="str">
        <f t="shared" si="32"/>
        <v/>
      </c>
      <c r="BZ76" s="2" t="str">
        <f t="shared" si="32"/>
        <v/>
      </c>
      <c r="CA76" s="2" t="str">
        <f t="shared" si="32"/>
        <v/>
      </c>
      <c r="CB76" s="2" t="str">
        <f t="shared" si="16"/>
        <v/>
      </c>
      <c r="CC76" s="2" t="str">
        <f t="shared" si="23"/>
        <v/>
      </c>
      <c r="CE76" s="2" t="str">
        <f t="shared" si="35"/>
        <v/>
      </c>
      <c r="CF76" s="2" t="str">
        <f t="shared" si="35"/>
        <v/>
      </c>
      <c r="CG76" s="2" t="str">
        <f t="shared" si="35"/>
        <v/>
      </c>
      <c r="CH76" s="2" t="str">
        <f t="shared" si="35"/>
        <v/>
      </c>
      <c r="CI76" s="2" t="str">
        <f t="shared" si="35"/>
        <v/>
      </c>
      <c r="CJ76" s="2" t="str">
        <f t="shared" si="35"/>
        <v/>
      </c>
      <c r="CK76" s="2" t="str">
        <f t="shared" si="35"/>
        <v/>
      </c>
      <c r="CL76" s="2" t="str">
        <f t="shared" si="35"/>
        <v/>
      </c>
      <c r="CM76" s="2" t="str">
        <f t="shared" si="33"/>
        <v/>
      </c>
      <c r="CN76" s="2" t="str">
        <f t="shared" si="33"/>
        <v/>
      </c>
      <c r="CO76" s="2" t="str">
        <f t="shared" si="33"/>
        <v/>
      </c>
      <c r="CP76" s="2" t="str">
        <f t="shared" si="33"/>
        <v/>
      </c>
      <c r="CQ76" s="2" t="str">
        <f t="shared" si="33"/>
        <v/>
      </c>
      <c r="CR76" s="2" t="str">
        <f t="shared" si="18"/>
        <v/>
      </c>
      <c r="CS76" s="2" t="str">
        <f t="shared" si="24"/>
        <v/>
      </c>
      <c r="CU76" s="2">
        <f t="shared" si="37"/>
        <v>59.453398968892351</v>
      </c>
      <c r="CV76" s="2">
        <f t="shared" si="37"/>
        <v>63.78085554969401</v>
      </c>
      <c r="CW76" s="2">
        <f t="shared" si="37"/>
        <v>60.828298798612408</v>
      </c>
      <c r="CX76" s="2">
        <f t="shared" si="37"/>
        <v>58.470172266567666</v>
      </c>
      <c r="CY76" s="2">
        <f t="shared" si="37"/>
        <v>62.658118259342118</v>
      </c>
      <c r="CZ76" s="2">
        <f t="shared" si="37"/>
        <v>64.521124729028145</v>
      </c>
      <c r="DA76" s="2">
        <f t="shared" si="37"/>
        <v>67.234775471698129</v>
      </c>
      <c r="DB76" s="2">
        <f t="shared" si="37"/>
        <v>68.462499451310393</v>
      </c>
      <c r="DC76" s="2">
        <f t="shared" si="37"/>
        <v>70.374926214648298</v>
      </c>
      <c r="DD76" s="2">
        <f t="shared" si="37"/>
        <v>68.772180396217195</v>
      </c>
      <c r="DE76" s="2">
        <f t="shared" si="37"/>
        <v>66.981446655542896</v>
      </c>
      <c r="DF76" s="2">
        <f t="shared" si="37"/>
        <v>63.242742083368164</v>
      </c>
      <c r="DG76" s="2">
        <f t="shared" si="37"/>
        <v>64.103189437529196</v>
      </c>
      <c r="DH76" s="2">
        <f t="shared" si="37"/>
        <v>64.021050657836838</v>
      </c>
      <c r="DI76" s="2">
        <f t="shared" si="37"/>
        <v>61.56613254565611</v>
      </c>
      <c r="DK76" s="2">
        <f t="shared" si="38"/>
        <v>55.525093032114775</v>
      </c>
      <c r="DL76" s="2">
        <f t="shared" si="38"/>
        <v>60.128375815136692</v>
      </c>
      <c r="DM76" s="2">
        <f t="shared" si="38"/>
        <v>54.389599835876048</v>
      </c>
      <c r="DN76" s="2">
        <f t="shared" si="38"/>
        <v>53.573550677841354</v>
      </c>
      <c r="DO76" s="2">
        <f t="shared" si="38"/>
        <v>56.885398614678941</v>
      </c>
      <c r="DP76" s="2">
        <f t="shared" si="38"/>
        <v>60.056145390091501</v>
      </c>
      <c r="DQ76" s="2">
        <f t="shared" si="38"/>
        <v>62.823054399227935</v>
      </c>
      <c r="DR76" s="2">
        <f t="shared" si="38"/>
        <v>63.763184709988359</v>
      </c>
      <c r="DS76" s="2">
        <f t="shared" si="38"/>
        <v>64.808405762225675</v>
      </c>
      <c r="DT76" s="2">
        <f t="shared" si="38"/>
        <v>64.36797179103651</v>
      </c>
      <c r="DU76" s="2">
        <f t="shared" si="38"/>
        <v>61.027041107663614</v>
      </c>
      <c r="DV76" s="2">
        <f t="shared" si="38"/>
        <v>58.838899766651956</v>
      </c>
      <c r="DW76" s="2">
        <f t="shared" si="38"/>
        <v>61.000836730614481</v>
      </c>
      <c r="DX76" s="2">
        <f t="shared" si="38"/>
        <v>63.933973116090307</v>
      </c>
      <c r="DY76" s="2">
        <f t="shared" si="38"/>
        <v>63.07403735187026</v>
      </c>
      <c r="EA76" s="2">
        <f t="shared" si="39"/>
        <v>1.6681348527388201E-2</v>
      </c>
      <c r="EB76" s="2">
        <f t="shared" si="39"/>
        <v>1.6745846653706792E-2</v>
      </c>
      <c r="EC76" s="2">
        <f t="shared" si="39"/>
        <v>1.7717982038928569E-2</v>
      </c>
      <c r="ED76" s="2">
        <f t="shared" si="39"/>
        <v>1.8363102650215943E-2</v>
      </c>
      <c r="EE76" s="2">
        <f t="shared" si="39"/>
        <v>1.9429566469932043E-2</v>
      </c>
      <c r="EF76" s="2">
        <f t="shared" si="39"/>
        <v>1.7724203574649572E-2</v>
      </c>
      <c r="EG76" s="2">
        <f t="shared" si="39"/>
        <v>2.0199046989088868E-2</v>
      </c>
      <c r="EH76" s="2">
        <f t="shared" si="39"/>
        <v>2.0763618151446801E-2</v>
      </c>
      <c r="EI76" s="2">
        <f t="shared" si="39"/>
        <v>2.1393114728331851E-2</v>
      </c>
      <c r="EJ76" s="2">
        <f t="shared" si="39"/>
        <v>2.03001542770944E-2</v>
      </c>
      <c r="EK76" s="2">
        <f t="shared" si="39"/>
        <v>1.6744397913012972E-2</v>
      </c>
      <c r="EL76" s="2">
        <f t="shared" si="39"/>
        <v>1.2481058909357991E-2</v>
      </c>
      <c r="EM76" s="2">
        <f t="shared" si="39"/>
        <v>1.6271968784339563E-2</v>
      </c>
      <c r="EN76" s="2">
        <f t="shared" si="39"/>
        <v>1.5047595323996814E-2</v>
      </c>
      <c r="EO76" s="2">
        <f t="shared" si="39"/>
        <v>1.5498606476412973E-2</v>
      </c>
    </row>
    <row r="77" spans="2:145" x14ac:dyDescent="0.25">
      <c r="B77" s="2">
        <v>50</v>
      </c>
      <c r="C77" s="43">
        <v>221.70500000000001</v>
      </c>
      <c r="D77" s="43">
        <v>229.83600000000001</v>
      </c>
      <c r="E77" s="43">
        <v>229.95099999999999</v>
      </c>
      <c r="F77" s="43">
        <v>234.68299999999999</v>
      </c>
      <c r="G77" s="43">
        <v>231.50800000000001</v>
      </c>
      <c r="H77" s="43">
        <v>230.559</v>
      </c>
      <c r="I77" s="43">
        <v>238.84700000000001</v>
      </c>
      <c r="J77" s="43">
        <v>233.27099999999999</v>
      </c>
      <c r="K77" s="43">
        <v>235.05099999999999</v>
      </c>
      <c r="L77" s="43">
        <v>231.28800000000001</v>
      </c>
      <c r="M77" s="43">
        <v>220.40700000000001</v>
      </c>
      <c r="N77" s="43">
        <v>201.339</v>
      </c>
      <c r="O77" s="43">
        <v>224.441</v>
      </c>
      <c r="P77" s="43">
        <v>204.52500000000001</v>
      </c>
      <c r="Q77" s="43">
        <v>184.203</v>
      </c>
      <c r="S77" s="4">
        <f t="shared" si="42"/>
        <v>230.59841710679575</v>
      </c>
      <c r="T77" s="4">
        <f t="shared" si="42"/>
        <v>239.43512603787937</v>
      </c>
      <c r="U77" s="4">
        <f t="shared" si="42"/>
        <v>241.05965641395593</v>
      </c>
      <c r="V77" s="4">
        <f t="shared" si="42"/>
        <v>244.75573056321556</v>
      </c>
      <c r="W77" s="4">
        <f t="shared" si="42"/>
        <v>241.96443753609725</v>
      </c>
      <c r="X77" s="4">
        <f t="shared" si="42"/>
        <v>238.67660927706885</v>
      </c>
      <c r="Y77" s="4">
        <f t="shared" si="42"/>
        <v>250.36378480375794</v>
      </c>
      <c r="Z77" s="4">
        <f t="shared" si="42"/>
        <v>244.48717727793058</v>
      </c>
      <c r="AA77" s="4">
        <f t="shared" si="42"/>
        <v>245.18658452441977</v>
      </c>
      <c r="AB77" s="4">
        <f t="shared" si="40"/>
        <v>241.33357769226839</v>
      </c>
      <c r="AC77" s="4">
        <f t="shared" si="40"/>
        <v>224.68842935265189</v>
      </c>
      <c r="AD77" s="4">
        <f t="shared" si="40"/>
        <v>191.38369411012519</v>
      </c>
      <c r="AE77" s="4">
        <f t="shared" si="40"/>
        <v>235.52897304277948</v>
      </c>
      <c r="AF77" s="4">
        <f t="shared" si="12"/>
        <v>204.46232594758774</v>
      </c>
      <c r="AG77" s="4">
        <f t="shared" si="22"/>
        <v>188.05014318035575</v>
      </c>
      <c r="AI77" s="4">
        <f t="shared" si="36"/>
        <v>-8.8934171067957379</v>
      </c>
      <c r="AJ77" s="4">
        <f t="shared" si="36"/>
        <v>-9.5991260378793584</v>
      </c>
      <c r="AK77" s="4">
        <f t="shared" si="36"/>
        <v>-11.108656413955941</v>
      </c>
      <c r="AL77" s="4">
        <f t="shared" si="36"/>
        <v>-10.072730563215572</v>
      </c>
      <c r="AM77" s="4">
        <f t="shared" si="36"/>
        <v>-10.456437536097241</v>
      </c>
      <c r="AN77" s="4">
        <f t="shared" si="36"/>
        <v>-8.1176092770688513</v>
      </c>
      <c r="AO77" s="4">
        <f t="shared" si="36"/>
        <v>-11.516784803757929</v>
      </c>
      <c r="AP77" s="4">
        <f t="shared" si="36"/>
        <v>-11.216177277930598</v>
      </c>
      <c r="AQ77" s="4">
        <f t="shared" si="36"/>
        <v>-10.135584524419784</v>
      </c>
      <c r="AR77" s="4">
        <f t="shared" si="36"/>
        <v>-10.045577692268381</v>
      </c>
      <c r="AS77" s="4">
        <f t="shared" si="36"/>
        <v>-4.2814293526518838</v>
      </c>
      <c r="AT77" s="4">
        <f t="shared" si="36"/>
        <v>9.9553058898748077</v>
      </c>
      <c r="AU77" s="4">
        <f t="shared" si="36"/>
        <v>-11.087973042779481</v>
      </c>
      <c r="AV77" s="4">
        <f t="shared" si="36"/>
        <v>6.2674052412262427E-2</v>
      </c>
      <c r="AW77" s="4">
        <f t="shared" si="36"/>
        <v>-3.8471431803557437</v>
      </c>
      <c r="AY77" s="2">
        <f t="shared" si="31"/>
        <v>59.152331410512978</v>
      </c>
      <c r="AZ77" s="2">
        <f t="shared" si="31"/>
        <v>63.449191088824314</v>
      </c>
      <c r="BA77" s="2">
        <f t="shared" si="31"/>
        <v>60.420612869795463</v>
      </c>
      <c r="BB77" s="2">
        <f t="shared" si="31"/>
        <v>58.099392264990144</v>
      </c>
      <c r="BC77" s="2">
        <f t="shared" si="41"/>
        <v>62.247715647747448</v>
      </c>
      <c r="BD77" s="2">
        <f t="shared" si="41"/>
        <v>64.169312499926448</v>
      </c>
      <c r="BE77" s="2">
        <f t="shared" si="41"/>
        <v>66.849553789775342</v>
      </c>
      <c r="BF77" s="2">
        <f t="shared" si="41"/>
        <v>68.045601644247654</v>
      </c>
      <c r="BG77" s="2">
        <f t="shared" si="41"/>
        <v>69.910768060861301</v>
      </c>
      <c r="BH77" s="2">
        <f t="shared" si="41"/>
        <v>68.364471890462966</v>
      </c>
      <c r="BI77" s="2">
        <f t="shared" si="41"/>
        <v>66.541527993270975</v>
      </c>
      <c r="BJ77" s="2">
        <f t="shared" si="41"/>
        <v>62.908094450647539</v>
      </c>
      <c r="BK77" s="2">
        <f t="shared" si="41"/>
        <v>63.798459566464551</v>
      </c>
      <c r="BL77" s="2">
        <f t="shared" si="41"/>
        <v>63.844087699930967</v>
      </c>
      <c r="BM77" s="2">
        <f t="shared" si="41"/>
        <v>61.467103107444693</v>
      </c>
      <c r="BO77" s="2" t="str">
        <f t="shared" si="34"/>
        <v/>
      </c>
      <c r="BP77" s="2" t="str">
        <f t="shared" si="34"/>
        <v/>
      </c>
      <c r="BQ77" s="2" t="str">
        <f t="shared" si="34"/>
        <v/>
      </c>
      <c r="BR77" s="2" t="str">
        <f t="shared" si="34"/>
        <v/>
      </c>
      <c r="BS77" s="2" t="str">
        <f t="shared" si="34"/>
        <v/>
      </c>
      <c r="BT77" s="2" t="str">
        <f t="shared" si="34"/>
        <v/>
      </c>
      <c r="BU77" s="2" t="str">
        <f t="shared" si="34"/>
        <v/>
      </c>
      <c r="BV77" s="2" t="str">
        <f t="shared" si="34"/>
        <v/>
      </c>
      <c r="BW77" s="2" t="str">
        <f t="shared" si="32"/>
        <v/>
      </c>
      <c r="BX77" s="2" t="str">
        <f t="shared" si="32"/>
        <v/>
      </c>
      <c r="BY77" s="2" t="str">
        <f t="shared" si="32"/>
        <v/>
      </c>
      <c r="BZ77" s="2" t="str">
        <f t="shared" si="32"/>
        <v/>
      </c>
      <c r="CA77" s="2" t="str">
        <f t="shared" si="32"/>
        <v/>
      </c>
      <c r="CB77" s="2" t="str">
        <f t="shared" si="16"/>
        <v/>
      </c>
      <c r="CC77" s="2" t="str">
        <f t="shared" si="23"/>
        <v/>
      </c>
      <c r="CE77" s="2" t="str">
        <f t="shared" si="35"/>
        <v/>
      </c>
      <c r="CF77" s="2" t="str">
        <f t="shared" si="35"/>
        <v/>
      </c>
      <c r="CG77" s="2" t="str">
        <f t="shared" si="35"/>
        <v/>
      </c>
      <c r="CH77" s="2" t="str">
        <f t="shared" si="35"/>
        <v/>
      </c>
      <c r="CI77" s="2" t="str">
        <f t="shared" si="35"/>
        <v/>
      </c>
      <c r="CJ77" s="2" t="str">
        <f t="shared" si="35"/>
        <v/>
      </c>
      <c r="CK77" s="2" t="str">
        <f t="shared" si="35"/>
        <v/>
      </c>
      <c r="CL77" s="2" t="str">
        <f t="shared" si="35"/>
        <v/>
      </c>
      <c r="CM77" s="2" t="str">
        <f t="shared" si="33"/>
        <v/>
      </c>
      <c r="CN77" s="2" t="str">
        <f t="shared" si="33"/>
        <v/>
      </c>
      <c r="CO77" s="2" t="str">
        <f t="shared" si="33"/>
        <v/>
      </c>
      <c r="CP77" s="2" t="str">
        <f t="shared" si="33"/>
        <v/>
      </c>
      <c r="CQ77" s="2" t="str">
        <f t="shared" si="33"/>
        <v/>
      </c>
      <c r="CR77" s="2" t="str">
        <f t="shared" si="18"/>
        <v/>
      </c>
      <c r="CS77" s="2" t="str">
        <f t="shared" si="24"/>
        <v/>
      </c>
      <c r="CU77" s="2">
        <f t="shared" si="37"/>
        <v>59.222498539906198</v>
      </c>
      <c r="CV77" s="2">
        <f t="shared" si="37"/>
        <v>63.514776875837988</v>
      </c>
      <c r="CW77" s="2">
        <f t="shared" si="37"/>
        <v>60.542719101571016</v>
      </c>
      <c r="CX77" s="2">
        <f t="shared" si="37"/>
        <v>58.195484119346624</v>
      </c>
      <c r="CY77" s="2">
        <f t="shared" si="37"/>
        <v>62.367571588975792</v>
      </c>
      <c r="CZ77" s="2">
        <f t="shared" si="37"/>
        <v>64.253948665634397</v>
      </c>
      <c r="DA77" s="2">
        <f t="shared" si="37"/>
        <v>66.94484103773587</v>
      </c>
      <c r="DB77" s="2">
        <f t="shared" si="37"/>
        <v>68.149899138715597</v>
      </c>
      <c r="DC77" s="2">
        <f t="shared" si="37"/>
        <v>70.037957759245842</v>
      </c>
      <c r="DD77" s="2">
        <f t="shared" si="37"/>
        <v>68.459956487331326</v>
      </c>
      <c r="DE77" s="2">
        <f t="shared" si="37"/>
        <v>66.648339990047148</v>
      </c>
      <c r="DF77" s="2">
        <f t="shared" si="37"/>
        <v>62.967143532067887</v>
      </c>
      <c r="DG77" s="2">
        <f t="shared" si="37"/>
        <v>63.852629895859096</v>
      </c>
      <c r="DH77" s="2">
        <f t="shared" si="37"/>
        <v>63.845646814221595</v>
      </c>
      <c r="DI77" s="2">
        <f t="shared" si="37"/>
        <v>61.442361923099369</v>
      </c>
      <c r="DK77" s="2">
        <f t="shared" si="38"/>
        <v>55.380113002156484</v>
      </c>
      <c r="DL77" s="2">
        <f t="shared" si="38"/>
        <v>59.937078627600378</v>
      </c>
      <c r="DM77" s="2">
        <f t="shared" si="38"/>
        <v>54.24671038419455</v>
      </c>
      <c r="DN77" s="2">
        <f t="shared" si="38"/>
        <v>53.414588689190154</v>
      </c>
      <c r="DO77" s="2">
        <f t="shared" si="38"/>
        <v>56.731067943937688</v>
      </c>
      <c r="DP77" s="2">
        <f t="shared" si="38"/>
        <v>59.891490657249513</v>
      </c>
      <c r="DQ77" s="2">
        <f t="shared" si="38"/>
        <v>62.634124953085632</v>
      </c>
      <c r="DR77" s="2">
        <f t="shared" si="38"/>
        <v>63.559610802725601</v>
      </c>
      <c r="DS77" s="2">
        <f t="shared" si="38"/>
        <v>64.604536673127811</v>
      </c>
      <c r="DT77" s="2">
        <f t="shared" si="38"/>
        <v>64.161785147637246</v>
      </c>
      <c r="DU77" s="2">
        <f t="shared" si="38"/>
        <v>60.821252734926944</v>
      </c>
      <c r="DV77" s="2">
        <f t="shared" si="38"/>
        <v>58.647137491074474</v>
      </c>
      <c r="DW77" s="2">
        <f t="shared" si="38"/>
        <v>60.81172642703747</v>
      </c>
      <c r="DX77" s="2">
        <f t="shared" si="38"/>
        <v>63.751014189610935</v>
      </c>
      <c r="DY77" s="2">
        <f t="shared" si="38"/>
        <v>62.900426434955328</v>
      </c>
      <c r="EA77" s="2">
        <f t="shared" si="39"/>
        <v>1.8261345381367103E-2</v>
      </c>
      <c r="EB77" s="2">
        <f t="shared" si="39"/>
        <v>1.8331838646811864E-2</v>
      </c>
      <c r="EC77" s="2">
        <f t="shared" si="39"/>
        <v>1.9394228511557591E-2</v>
      </c>
      <c r="ED77" s="2">
        <f t="shared" si="39"/>
        <v>2.009913326076234E-2</v>
      </c>
      <c r="EE77" s="2">
        <f t="shared" si="39"/>
        <v>2.1264235557419173E-2</v>
      </c>
      <c r="EF77" s="2">
        <f t="shared" si="39"/>
        <v>1.9401027023131876E-2</v>
      </c>
      <c r="EG77" s="2">
        <f t="shared" si="39"/>
        <v>2.2104737609564745E-2</v>
      </c>
      <c r="EH77" s="2">
        <f t="shared" si="39"/>
        <v>2.2721338363477592E-2</v>
      </c>
      <c r="EI77" s="2">
        <f t="shared" si="39"/>
        <v>2.3408768871144625E-2</v>
      </c>
      <c r="EJ77" s="2">
        <f t="shared" si="39"/>
        <v>2.2215167642703842E-2</v>
      </c>
      <c r="EK77" s="2">
        <f t="shared" si="39"/>
        <v>1.8330255254426744E-2</v>
      </c>
      <c r="EL77" s="2">
        <f t="shared" si="39"/>
        <v>1.3668749733221389E-2</v>
      </c>
      <c r="EM77" s="2">
        <f t="shared" si="39"/>
        <v>1.7813893124182426E-2</v>
      </c>
      <c r="EN77" s="2">
        <f t="shared" si="39"/>
        <v>1.6475441709934022E-2</v>
      </c>
      <c r="EO77" s="2">
        <f t="shared" si="39"/>
        <v>1.6968511437008331E-2</v>
      </c>
    </row>
    <row r="78" spans="2:145" x14ac:dyDescent="0.25">
      <c r="B78" s="2">
        <v>51</v>
      </c>
      <c r="C78" s="43">
        <v>220.55699999999999</v>
      </c>
      <c r="D78" s="43">
        <v>230.04900000000001</v>
      </c>
      <c r="E78" s="43">
        <v>229.50800000000001</v>
      </c>
      <c r="F78" s="43">
        <v>233.25</v>
      </c>
      <c r="G78" s="43">
        <v>229</v>
      </c>
      <c r="H78" s="43">
        <v>234.40700000000001</v>
      </c>
      <c r="I78" s="43">
        <v>237.119</v>
      </c>
      <c r="J78" s="43">
        <v>233.74600000000001</v>
      </c>
      <c r="K78" s="43">
        <v>236.42400000000001</v>
      </c>
      <c r="L78" s="43">
        <v>232.119</v>
      </c>
      <c r="M78" s="43">
        <v>225.898</v>
      </c>
      <c r="N78" s="43">
        <v>211.881</v>
      </c>
      <c r="O78" s="43">
        <v>224.64400000000001</v>
      </c>
      <c r="P78" s="43">
        <v>210.15299999999999</v>
      </c>
      <c r="Q78" s="43">
        <v>186.35599999999999</v>
      </c>
      <c r="S78" s="4">
        <f t="shared" si="42"/>
        <v>231.10559665922534</v>
      </c>
      <c r="T78" s="4">
        <f t="shared" si="42"/>
        <v>241.87165591058451</v>
      </c>
      <c r="U78" s="4">
        <f t="shared" si="42"/>
        <v>241.98478995026156</v>
      </c>
      <c r="V78" s="4">
        <f t="shared" si="42"/>
        <v>245.468649568426</v>
      </c>
      <c r="W78" s="4">
        <f t="shared" si="42"/>
        <v>236.46524811128333</v>
      </c>
      <c r="X78" s="4">
        <f t="shared" si="42"/>
        <v>245.31985713340296</v>
      </c>
      <c r="Y78" s="4">
        <f t="shared" si="42"/>
        <v>245.78810411018281</v>
      </c>
      <c r="Z78" s="4">
        <f t="shared" si="42"/>
        <v>242.97252073101993</v>
      </c>
      <c r="AA78" s="4">
        <f t="shared" si="42"/>
        <v>245.96391012156803</v>
      </c>
      <c r="AB78" s="4">
        <f t="shared" si="40"/>
        <v>242.28200631442286</v>
      </c>
      <c r="AC78" s="4">
        <f t="shared" si="40"/>
        <v>233.16937297646663</v>
      </c>
      <c r="AD78" s="4">
        <f t="shared" si="40"/>
        <v>206.98779475826765</v>
      </c>
      <c r="AE78" s="4">
        <f t="shared" si="40"/>
        <v>239.06410151556534</v>
      </c>
      <c r="AF78" s="4">
        <f t="shared" si="12"/>
        <v>216.54386776464497</v>
      </c>
      <c r="AG78" s="4">
        <f t="shared" si="22"/>
        <v>193.605591450904</v>
      </c>
      <c r="AI78" s="4">
        <f t="shared" ref="AI78:AW94" si="43">IF(OR($B78 &lt; C$230, $B78 &gt; C$232), 0, C78-S78)</f>
        <v>-10.548596659225353</v>
      </c>
      <c r="AJ78" s="4">
        <f t="shared" si="43"/>
        <v>-11.822655910584501</v>
      </c>
      <c r="AK78" s="4">
        <f t="shared" si="43"/>
        <v>-12.476789950261548</v>
      </c>
      <c r="AL78" s="4">
        <f t="shared" si="43"/>
        <v>-12.218649568426002</v>
      </c>
      <c r="AM78" s="4">
        <f t="shared" si="43"/>
        <v>-7.46524811128333</v>
      </c>
      <c r="AN78" s="4">
        <f t="shared" si="43"/>
        <v>-10.912857133402952</v>
      </c>
      <c r="AO78" s="4">
        <f t="shared" si="43"/>
        <v>-8.6691041101828148</v>
      </c>
      <c r="AP78" s="4">
        <f t="shared" si="43"/>
        <v>-9.2265207310199173</v>
      </c>
      <c r="AQ78" s="4">
        <f t="shared" si="43"/>
        <v>-9.5399101215680275</v>
      </c>
      <c r="AR78" s="4">
        <f t="shared" si="43"/>
        <v>-10.163006314422859</v>
      </c>
      <c r="AS78" s="4">
        <f t="shared" si="43"/>
        <v>-7.2713729764666368</v>
      </c>
      <c r="AT78" s="4">
        <f t="shared" si="43"/>
        <v>4.8932052417323462</v>
      </c>
      <c r="AU78" s="4">
        <f t="shared" si="43"/>
        <v>-14.420101515565335</v>
      </c>
      <c r="AV78" s="4">
        <f t="shared" si="43"/>
        <v>-6.3908677646449803</v>
      </c>
      <c r="AW78" s="4">
        <f t="shared" si="43"/>
        <v>-7.2495914509040063</v>
      </c>
      <c r="AY78" s="2">
        <f t="shared" si="31"/>
        <v>58.916514066652184</v>
      </c>
      <c r="AZ78" s="2">
        <f t="shared" si="31"/>
        <v>63.178412268221308</v>
      </c>
      <c r="BA78" s="2">
        <f t="shared" si="31"/>
        <v>60.126531325010895</v>
      </c>
      <c r="BB78" s="2">
        <f t="shared" si="31"/>
        <v>57.818182732546461</v>
      </c>
      <c r="BC78" s="2">
        <f t="shared" si="41"/>
        <v>61.949044030662336</v>
      </c>
      <c r="BD78" s="2">
        <f t="shared" si="41"/>
        <v>63.896321112951497</v>
      </c>
      <c r="BE78" s="2">
        <f t="shared" si="41"/>
        <v>66.553091442131432</v>
      </c>
      <c r="BF78" s="2">
        <f t="shared" si="41"/>
        <v>67.725899322034948</v>
      </c>
      <c r="BG78" s="2">
        <f t="shared" si="41"/>
        <v>69.565251416769371</v>
      </c>
      <c r="BH78" s="2">
        <f t="shared" si="41"/>
        <v>68.045837093500964</v>
      </c>
      <c r="BI78" s="2">
        <f t="shared" si="41"/>
        <v>66.200877469276008</v>
      </c>
      <c r="BJ78" s="2">
        <f t="shared" si="41"/>
        <v>62.628139061189792</v>
      </c>
      <c r="BK78" s="2">
        <f t="shared" si="41"/>
        <v>63.543973876805794</v>
      </c>
      <c r="BL78" s="2">
        <f t="shared" si="41"/>
        <v>63.668399883118028</v>
      </c>
      <c r="BM78" s="2">
        <f t="shared" si="41"/>
        <v>61.344749337905846</v>
      </c>
      <c r="BO78" s="2" t="str">
        <f t="shared" si="34"/>
        <v/>
      </c>
      <c r="BP78" s="2" t="str">
        <f t="shared" si="34"/>
        <v/>
      </c>
      <c r="BQ78" s="2" t="str">
        <f t="shared" si="34"/>
        <v/>
      </c>
      <c r="BR78" s="2" t="str">
        <f t="shared" si="34"/>
        <v/>
      </c>
      <c r="BS78" s="2" t="str">
        <f t="shared" si="34"/>
        <v/>
      </c>
      <c r="BT78" s="2" t="str">
        <f t="shared" si="34"/>
        <v/>
      </c>
      <c r="BU78" s="2" t="str">
        <f t="shared" si="34"/>
        <v/>
      </c>
      <c r="BV78" s="2" t="str">
        <f t="shared" ref="BV78:CA136" si="44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$CB$22,
                 $B78 &lt; J$9,
                 $B78 &gt; J$230), J78, "")</f>
        <v/>
      </c>
      <c r="BW78" s="2" t="str">
        <f t="shared" si="32"/>
        <v/>
      </c>
      <c r="BX78" s="2" t="str">
        <f t="shared" si="32"/>
        <v/>
      </c>
      <c r="BY78" s="2" t="str">
        <f t="shared" si="32"/>
        <v/>
      </c>
      <c r="BZ78" s="2" t="str">
        <f t="shared" si="32"/>
        <v/>
      </c>
      <c r="CA78" s="2" t="str">
        <f t="shared" si="32"/>
        <v/>
      </c>
      <c r="CB78" s="2" t="str">
        <f t="shared" si="16"/>
        <v/>
      </c>
      <c r="CC78" s="2" t="str">
        <f t="shared" si="23"/>
        <v/>
      </c>
      <c r="CE78" s="2" t="str">
        <f t="shared" si="35"/>
        <v/>
      </c>
      <c r="CF78" s="2" t="str">
        <f t="shared" si="35"/>
        <v/>
      </c>
      <c r="CG78" s="2" t="str">
        <f t="shared" si="35"/>
        <v/>
      </c>
      <c r="CH78" s="2" t="str">
        <f t="shared" si="35"/>
        <v/>
      </c>
      <c r="CI78" s="2" t="str">
        <f t="shared" si="35"/>
        <v/>
      </c>
      <c r="CJ78" s="2" t="str">
        <f t="shared" si="35"/>
        <v/>
      </c>
      <c r="CK78" s="2" t="str">
        <f t="shared" si="35"/>
        <v/>
      </c>
      <c r="CL78" s="2" t="str">
        <f t="shared" ref="CL78:CQ136" si="45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$CR$22,
                 $B78 &gt; J$8,
                 $B78 &lt; J$232), J78, "")</f>
        <v/>
      </c>
      <c r="CM78" s="2" t="str">
        <f t="shared" si="33"/>
        <v/>
      </c>
      <c r="CN78" s="2" t="str">
        <f t="shared" si="33"/>
        <v/>
      </c>
      <c r="CO78" s="2" t="str">
        <f t="shared" si="33"/>
        <v/>
      </c>
      <c r="CP78" s="2" t="str">
        <f t="shared" si="33"/>
        <v/>
      </c>
      <c r="CQ78" s="2" t="str">
        <f t="shared" si="33"/>
        <v/>
      </c>
      <c r="CR78" s="2" t="str">
        <f t="shared" si="18"/>
        <v/>
      </c>
      <c r="CS78" s="2" t="str">
        <f t="shared" si="24"/>
        <v/>
      </c>
      <c r="CU78" s="2">
        <f t="shared" ref="CU78:DI94" si="46">BO$228*$B78+BO$229</f>
        <v>58.991598110920052</v>
      </c>
      <c r="CV78" s="2">
        <f t="shared" si="46"/>
        <v>63.248698201981959</v>
      </c>
      <c r="CW78" s="2">
        <f t="shared" si="46"/>
        <v>60.257139404529632</v>
      </c>
      <c r="CX78" s="2">
        <f t="shared" si="46"/>
        <v>57.920795972125582</v>
      </c>
      <c r="CY78" s="2">
        <f t="shared" si="46"/>
        <v>62.077024918609467</v>
      </c>
      <c r="CZ78" s="2">
        <f t="shared" si="46"/>
        <v>63.986772602240649</v>
      </c>
      <c r="DA78" s="2">
        <f t="shared" si="46"/>
        <v>66.654906603773611</v>
      </c>
      <c r="DB78" s="2">
        <f t="shared" si="46"/>
        <v>67.837298826120787</v>
      </c>
      <c r="DC78" s="2">
        <f t="shared" si="46"/>
        <v>69.700989303843372</v>
      </c>
      <c r="DD78" s="2">
        <f t="shared" si="46"/>
        <v>68.147732578445456</v>
      </c>
      <c r="DE78" s="2">
        <f t="shared" si="46"/>
        <v>66.315233324551414</v>
      </c>
      <c r="DF78" s="2">
        <f t="shared" si="46"/>
        <v>62.69154498076761</v>
      </c>
      <c r="DG78" s="2">
        <f t="shared" si="46"/>
        <v>63.602070354188989</v>
      </c>
      <c r="DH78" s="2">
        <f t="shared" si="46"/>
        <v>63.670242970606353</v>
      </c>
      <c r="DI78" s="2">
        <f t="shared" si="46"/>
        <v>61.318591300542629</v>
      </c>
      <c r="DK78" s="2">
        <f t="shared" ref="DK78:DY94" si="47">CE$228*$B78+CE$229</f>
        <v>55.235132972198194</v>
      </c>
      <c r="DL78" s="2">
        <f t="shared" si="47"/>
        <v>59.745781440064057</v>
      </c>
      <c r="DM78" s="2">
        <f t="shared" si="47"/>
        <v>54.103820932513059</v>
      </c>
      <c r="DN78" s="2">
        <f t="shared" si="47"/>
        <v>53.255626700538947</v>
      </c>
      <c r="DO78" s="2">
        <f t="shared" si="47"/>
        <v>56.576737273196436</v>
      </c>
      <c r="DP78" s="2">
        <f t="shared" si="47"/>
        <v>59.726835924407524</v>
      </c>
      <c r="DQ78" s="2">
        <f t="shared" si="47"/>
        <v>62.445195506943335</v>
      </c>
      <c r="DR78" s="2">
        <f t="shared" si="47"/>
        <v>63.35603689546285</v>
      </c>
      <c r="DS78" s="2">
        <f t="shared" si="47"/>
        <v>64.400667584029947</v>
      </c>
      <c r="DT78" s="2">
        <f t="shared" si="47"/>
        <v>63.95559850423799</v>
      </c>
      <c r="DU78" s="2">
        <f t="shared" si="47"/>
        <v>60.615464362190266</v>
      </c>
      <c r="DV78" s="2">
        <f t="shared" si="47"/>
        <v>58.455375215497</v>
      </c>
      <c r="DW78" s="2">
        <f t="shared" si="47"/>
        <v>60.622616123460453</v>
      </c>
      <c r="DX78" s="2">
        <f t="shared" si="47"/>
        <v>63.568055263131562</v>
      </c>
      <c r="DY78" s="2">
        <f t="shared" si="47"/>
        <v>62.726815518040397</v>
      </c>
      <c r="EA78" s="2">
        <f t="shared" ref="EA78:EO94" si="48">POWER(10,($B78-C$231)/C$229)/(1+POWER(10,($B78-C$231)/C$229))</f>
        <v>1.9987951836393871E-2</v>
      </c>
      <c r="EB78" s="2">
        <f t="shared" si="48"/>
        <v>2.006497400245429E-2</v>
      </c>
      <c r="EC78" s="2">
        <f t="shared" si="48"/>
        <v>2.1225632983681755E-2</v>
      </c>
      <c r="ED78" s="2">
        <f t="shared" si="48"/>
        <v>2.199560907770021E-2</v>
      </c>
      <c r="EE78" s="2">
        <f t="shared" si="48"/>
        <v>2.3268035455175674E-2</v>
      </c>
      <c r="EF78" s="2">
        <f t="shared" si="48"/>
        <v>2.1233059580397711E-2</v>
      </c>
      <c r="EG78" s="2">
        <f t="shared" si="48"/>
        <v>2.4185783608487808E-2</v>
      </c>
      <c r="EH78" s="2">
        <f t="shared" si="48"/>
        <v>2.4858958438408164E-2</v>
      </c>
      <c r="EI78" s="2">
        <f t="shared" si="48"/>
        <v>2.5609367553405191E-2</v>
      </c>
      <c r="EJ78" s="2">
        <f t="shared" si="48"/>
        <v>2.4306351643525431E-2</v>
      </c>
      <c r="EK78" s="2">
        <f t="shared" si="48"/>
        <v>2.0063243971917551E-2</v>
      </c>
      <c r="EL78" s="2">
        <f t="shared" si="48"/>
        <v>1.4967747538740318E-2</v>
      </c>
      <c r="EM78" s="2">
        <f t="shared" si="48"/>
        <v>1.949903334108086E-2</v>
      </c>
      <c r="EN78" s="2">
        <f t="shared" si="48"/>
        <v>1.8036293541285296E-2</v>
      </c>
      <c r="EO78" s="2">
        <f t="shared" si="48"/>
        <v>1.8575193522587109E-2</v>
      </c>
    </row>
    <row r="79" spans="2:145" x14ac:dyDescent="0.25">
      <c r="B79" s="2">
        <v>52</v>
      </c>
      <c r="C79" s="43">
        <v>214.16399999999999</v>
      </c>
      <c r="D79" s="43">
        <v>226.03299999999999</v>
      </c>
      <c r="E79" s="43">
        <v>225.01599999999999</v>
      </c>
      <c r="F79" s="43">
        <v>228.05</v>
      </c>
      <c r="G79" s="43">
        <v>218.93199999999999</v>
      </c>
      <c r="H79" s="43">
        <v>232.37299999999999</v>
      </c>
      <c r="I79" s="43">
        <v>228.84700000000001</v>
      </c>
      <c r="J79" s="43">
        <v>226.94900000000001</v>
      </c>
      <c r="K79" s="43">
        <v>232.22</v>
      </c>
      <c r="L79" s="43">
        <v>228.37299999999999</v>
      </c>
      <c r="M79" s="43">
        <v>227.37299999999999</v>
      </c>
      <c r="N79" s="43">
        <v>218.797</v>
      </c>
      <c r="O79" s="43">
        <v>221.76300000000001</v>
      </c>
      <c r="P79" s="43">
        <v>211.94900000000001</v>
      </c>
      <c r="Q79" s="43">
        <v>181.40700000000001</v>
      </c>
      <c r="S79" s="4">
        <f t="shared" si="42"/>
        <v>222.71130895326883</v>
      </c>
      <c r="T79" s="4">
        <f t="shared" si="42"/>
        <v>235.75189963154193</v>
      </c>
      <c r="U79" s="4">
        <f t="shared" si="42"/>
        <v>233.84721066263603</v>
      </c>
      <c r="V79" s="4">
        <f t="shared" si="42"/>
        <v>235.8970215865269</v>
      </c>
      <c r="W79" s="4">
        <f t="shared" si="42"/>
        <v>218.58637126195859</v>
      </c>
      <c r="X79" s="4">
        <f t="shared" si="42"/>
        <v>241.76724819742623</v>
      </c>
      <c r="Y79" s="4">
        <f t="shared" si="42"/>
        <v>228.38574643597127</v>
      </c>
      <c r="Z79" s="4">
        <f t="shared" si="42"/>
        <v>229.17976287458646</v>
      </c>
      <c r="AA79" s="4">
        <f t="shared" si="42"/>
        <v>235.22208616816926</v>
      </c>
      <c r="AB79" s="4">
        <f t="shared" si="40"/>
        <v>231.35550757681369</v>
      </c>
      <c r="AC79" s="4">
        <f t="shared" si="40"/>
        <v>234.61680475367359</v>
      </c>
      <c r="AD79" s="4">
        <f t="shared" si="40"/>
        <v>221.20901195491132</v>
      </c>
      <c r="AE79" s="4">
        <f t="shared" si="40"/>
        <v>233.57475003045951</v>
      </c>
      <c r="AF79" s="4">
        <f t="shared" si="12"/>
        <v>222.36650838749679</v>
      </c>
      <c r="AG79" s="4">
        <f t="shared" si="22"/>
        <v>186.55951946842117</v>
      </c>
      <c r="AI79" s="4">
        <f t="shared" si="43"/>
        <v>-8.5473089532688391</v>
      </c>
      <c r="AJ79" s="4">
        <f t="shared" si="43"/>
        <v>-9.7188996315419445</v>
      </c>
      <c r="AK79" s="4">
        <f t="shared" si="43"/>
        <v>-8.8312106626360389</v>
      </c>
      <c r="AL79" s="4">
        <f t="shared" si="43"/>
        <v>-7.8470215865268926</v>
      </c>
      <c r="AM79" s="4">
        <f t="shared" si="43"/>
        <v>0.34562873804139826</v>
      </c>
      <c r="AN79" s="4">
        <f t="shared" si="43"/>
        <v>-9.3942481974262364</v>
      </c>
      <c r="AO79" s="4">
        <f t="shared" si="43"/>
        <v>0.46125356402873763</v>
      </c>
      <c r="AP79" s="4">
        <f t="shared" si="43"/>
        <v>-2.2307628745864463</v>
      </c>
      <c r="AQ79" s="4">
        <f t="shared" si="43"/>
        <v>-3.0020861681692566</v>
      </c>
      <c r="AR79" s="4">
        <f t="shared" si="43"/>
        <v>-2.9825075768137026</v>
      </c>
      <c r="AS79" s="4">
        <f t="shared" si="43"/>
        <v>-7.2438047536736008</v>
      </c>
      <c r="AT79" s="4">
        <f t="shared" si="43"/>
        <v>-2.4120119549113213</v>
      </c>
      <c r="AU79" s="4">
        <f t="shared" si="43"/>
        <v>-11.811750030459507</v>
      </c>
      <c r="AV79" s="4">
        <f t="shared" si="43"/>
        <v>-10.417508387496781</v>
      </c>
      <c r="AW79" s="4">
        <f t="shared" si="43"/>
        <v>-5.1525194684211613</v>
      </c>
      <c r="AY79" s="2">
        <f t="shared" si="31"/>
        <v>58.680407557941649</v>
      </c>
      <c r="AZ79" s="2">
        <f t="shared" si="31"/>
        <v>62.907343509036139</v>
      </c>
      <c r="BA79" s="2">
        <f t="shared" si="31"/>
        <v>59.83195756822316</v>
      </c>
      <c r="BB79" s="2">
        <f t="shared" si="31"/>
        <v>57.536618042416741</v>
      </c>
      <c r="BC79" s="2">
        <f t="shared" si="41"/>
        <v>61.649931786811841</v>
      </c>
      <c r="BD79" s="2">
        <f t="shared" si="41"/>
        <v>63.623003186413854</v>
      </c>
      <c r="BE79" s="2">
        <f t="shared" si="41"/>
        <v>66.256266289315292</v>
      </c>
      <c r="BF79" s="2">
        <f t="shared" si="41"/>
        <v>67.405808292377614</v>
      </c>
      <c r="BG79" s="2">
        <f t="shared" si="41"/>
        <v>69.219282272336343</v>
      </c>
      <c r="BH79" s="2">
        <f t="shared" si="41"/>
        <v>67.726863308929239</v>
      </c>
      <c r="BI79" s="2">
        <f t="shared" si="41"/>
        <v>65.859775651387594</v>
      </c>
      <c r="BJ79" s="2">
        <f t="shared" si="41"/>
        <v>62.347897393052143</v>
      </c>
      <c r="BK79" s="2">
        <f t="shared" si="41"/>
        <v>63.289240238154044</v>
      </c>
      <c r="BL79" s="2">
        <f t="shared" si="41"/>
        <v>63.492672579415206</v>
      </c>
      <c r="BM79" s="2">
        <f t="shared" si="41"/>
        <v>61.222437790985737</v>
      </c>
      <c r="BO79" s="2" t="str">
        <f t="shared" ref="BO79:BU115" si="49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$CB$22,
                 $B79 &lt; C$9,
                 $B79 &gt; C$230), C79, "")</f>
        <v/>
      </c>
      <c r="BP79" s="2" t="str">
        <f t="shared" si="49"/>
        <v/>
      </c>
      <c r="BQ79" s="2" t="str">
        <f t="shared" si="49"/>
        <v/>
      </c>
      <c r="BR79" s="2" t="str">
        <f t="shared" si="49"/>
        <v/>
      </c>
      <c r="BS79" s="2" t="str">
        <f t="shared" si="49"/>
        <v/>
      </c>
      <c r="BT79" s="2" t="str">
        <f t="shared" si="49"/>
        <v/>
      </c>
      <c r="BU79" s="2" t="str">
        <f t="shared" si="49"/>
        <v/>
      </c>
      <c r="BV79" s="2" t="str">
        <f t="shared" si="44"/>
        <v/>
      </c>
      <c r="BW79" s="2" t="str">
        <f t="shared" si="32"/>
        <v/>
      </c>
      <c r="BX79" s="2" t="str">
        <f t="shared" si="32"/>
        <v/>
      </c>
      <c r="BY79" s="2" t="str">
        <f t="shared" si="32"/>
        <v/>
      </c>
      <c r="BZ79" s="2" t="str">
        <f t="shared" si="32"/>
        <v/>
      </c>
      <c r="CA79" s="2" t="str">
        <f t="shared" si="32"/>
        <v/>
      </c>
      <c r="CB79" s="2" t="str">
        <f t="shared" si="16"/>
        <v/>
      </c>
      <c r="CC79" s="2" t="str">
        <f t="shared" si="23"/>
        <v/>
      </c>
      <c r="CE79" s="2" t="str">
        <f t="shared" ref="CE79:CK115" si="50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$CR$22,
                 $B79 &gt; C$8,
                 $B79 &lt; C$232), C79, "")</f>
        <v/>
      </c>
      <c r="CF79" s="2" t="str">
        <f t="shared" si="50"/>
        <v/>
      </c>
      <c r="CG79" s="2" t="str">
        <f t="shared" si="50"/>
        <v/>
      </c>
      <c r="CH79" s="2" t="str">
        <f t="shared" si="50"/>
        <v/>
      </c>
      <c r="CI79" s="2" t="str">
        <f t="shared" si="50"/>
        <v/>
      </c>
      <c r="CJ79" s="2" t="str">
        <f t="shared" si="50"/>
        <v/>
      </c>
      <c r="CK79" s="2" t="str">
        <f t="shared" si="50"/>
        <v/>
      </c>
      <c r="CL79" s="2" t="str">
        <f t="shared" si="45"/>
        <v/>
      </c>
      <c r="CM79" s="2" t="str">
        <f t="shared" si="33"/>
        <v/>
      </c>
      <c r="CN79" s="2" t="str">
        <f t="shared" si="33"/>
        <v/>
      </c>
      <c r="CO79" s="2" t="str">
        <f t="shared" si="33"/>
        <v/>
      </c>
      <c r="CP79" s="2" t="str">
        <f t="shared" si="33"/>
        <v/>
      </c>
      <c r="CQ79" s="2" t="str">
        <f t="shared" si="33"/>
        <v/>
      </c>
      <c r="CR79" s="2" t="str">
        <f t="shared" si="18"/>
        <v/>
      </c>
      <c r="CS79" s="2" t="str">
        <f t="shared" si="24"/>
        <v/>
      </c>
      <c r="CU79" s="2">
        <f t="shared" si="46"/>
        <v>58.760697681933898</v>
      </c>
      <c r="CV79" s="2">
        <f t="shared" si="46"/>
        <v>62.98261952812593</v>
      </c>
      <c r="CW79" s="2">
        <f t="shared" si="46"/>
        <v>59.97155970748824</v>
      </c>
      <c r="CX79" s="2">
        <f t="shared" si="46"/>
        <v>57.64610782490454</v>
      </c>
      <c r="CY79" s="2">
        <f t="shared" si="46"/>
        <v>61.786478248243142</v>
      </c>
      <c r="CZ79" s="2">
        <f t="shared" si="46"/>
        <v>63.719596538846901</v>
      </c>
      <c r="DA79" s="2">
        <f t="shared" si="46"/>
        <v>66.364972169811338</v>
      </c>
      <c r="DB79" s="2">
        <f t="shared" si="46"/>
        <v>67.524698513525991</v>
      </c>
      <c r="DC79" s="2">
        <f t="shared" si="46"/>
        <v>69.364020848440902</v>
      </c>
      <c r="DD79" s="2">
        <f t="shared" si="46"/>
        <v>67.835508669559587</v>
      </c>
      <c r="DE79" s="2">
        <f t="shared" si="46"/>
        <v>65.982126659055666</v>
      </c>
      <c r="DF79" s="2">
        <f t="shared" si="46"/>
        <v>62.415946429467333</v>
      </c>
      <c r="DG79" s="2">
        <f t="shared" si="46"/>
        <v>63.351510812518889</v>
      </c>
      <c r="DH79" s="2">
        <f t="shared" si="46"/>
        <v>63.49483912699111</v>
      </c>
      <c r="DI79" s="2">
        <f t="shared" si="46"/>
        <v>61.194820677985888</v>
      </c>
      <c r="DK79" s="2">
        <f t="shared" si="47"/>
        <v>55.090152942239897</v>
      </c>
      <c r="DL79" s="2">
        <f t="shared" si="47"/>
        <v>59.554484252527743</v>
      </c>
      <c r="DM79" s="2">
        <f t="shared" si="47"/>
        <v>53.960931480831562</v>
      </c>
      <c r="DN79" s="2">
        <f t="shared" si="47"/>
        <v>53.096664711887748</v>
      </c>
      <c r="DO79" s="2">
        <f t="shared" si="47"/>
        <v>56.422406602455183</v>
      </c>
      <c r="DP79" s="2">
        <f t="shared" si="47"/>
        <v>59.562181191565543</v>
      </c>
      <c r="DQ79" s="2">
        <f t="shared" si="47"/>
        <v>62.256266060801039</v>
      </c>
      <c r="DR79" s="2">
        <f t="shared" si="47"/>
        <v>63.152462988200092</v>
      </c>
      <c r="DS79" s="2">
        <f t="shared" si="47"/>
        <v>64.196798494932096</v>
      </c>
      <c r="DT79" s="2">
        <f t="shared" si="47"/>
        <v>63.749411860838734</v>
      </c>
      <c r="DU79" s="2">
        <f t="shared" si="47"/>
        <v>60.409675989453589</v>
      </c>
      <c r="DV79" s="2">
        <f t="shared" si="47"/>
        <v>58.263612939919518</v>
      </c>
      <c r="DW79" s="2">
        <f t="shared" si="47"/>
        <v>60.433505819883443</v>
      </c>
      <c r="DX79" s="2">
        <f t="shared" si="47"/>
        <v>63.385096336652182</v>
      </c>
      <c r="DY79" s="2">
        <f t="shared" si="47"/>
        <v>62.553204601125472</v>
      </c>
      <c r="EA79" s="2">
        <f t="shared" si="48"/>
        <v>2.187417118880803E-2</v>
      </c>
      <c r="EB79" s="2">
        <f t="shared" si="48"/>
        <v>2.1958298911250593E-2</v>
      </c>
      <c r="EC79" s="2">
        <f t="shared" si="48"/>
        <v>2.3225881555268214E-2</v>
      </c>
      <c r="ED79" s="2">
        <f t="shared" si="48"/>
        <v>2.40666340402261E-2</v>
      </c>
      <c r="EE79" s="2">
        <f t="shared" si="48"/>
        <v>2.5455748999645724E-2</v>
      </c>
      <c r="EF79" s="2">
        <f t="shared" si="48"/>
        <v>2.3233991401944355E-2</v>
      </c>
      <c r="EG79" s="2">
        <f t="shared" si="48"/>
        <v>2.6457448552391259E-2</v>
      </c>
      <c r="EH79" s="2">
        <f t="shared" si="48"/>
        <v>2.7192089826754862E-2</v>
      </c>
      <c r="EI79" s="2">
        <f t="shared" si="48"/>
        <v>2.8010905318651844E-2</v>
      </c>
      <c r="EJ79" s="2">
        <f t="shared" si="48"/>
        <v>2.6589032447414066E-2</v>
      </c>
      <c r="EK79" s="2">
        <f t="shared" si="48"/>
        <v>2.1956409293221613E-2</v>
      </c>
      <c r="EL79" s="2">
        <f t="shared" si="48"/>
        <v>1.6388143338311706E-2</v>
      </c>
      <c r="EM79" s="2">
        <f t="shared" si="48"/>
        <v>2.1340119198563597E-2</v>
      </c>
      <c r="EN79" s="2">
        <f t="shared" si="48"/>
        <v>1.9742049288310016E-2</v>
      </c>
      <c r="EO79" s="2">
        <f t="shared" si="48"/>
        <v>2.0330859729269513E-2</v>
      </c>
    </row>
    <row r="80" spans="2:145" x14ac:dyDescent="0.25">
      <c r="B80" s="2">
        <v>53</v>
      </c>
      <c r="C80" s="43">
        <v>203.34399999999999</v>
      </c>
      <c r="D80" s="43">
        <v>216.24600000000001</v>
      </c>
      <c r="E80" s="43">
        <v>214.41</v>
      </c>
      <c r="F80" s="43">
        <v>216.1</v>
      </c>
      <c r="G80" s="43">
        <v>197.42400000000001</v>
      </c>
      <c r="H80" s="43">
        <v>222.96600000000001</v>
      </c>
      <c r="I80" s="43">
        <v>209.102</v>
      </c>
      <c r="J80" s="43">
        <v>211.78</v>
      </c>
      <c r="K80" s="43">
        <v>218.661</v>
      </c>
      <c r="L80" s="43">
        <v>215.458</v>
      </c>
      <c r="M80" s="43">
        <v>224.30500000000001</v>
      </c>
      <c r="N80" s="43">
        <v>223.76300000000001</v>
      </c>
      <c r="O80" s="43">
        <v>214.50800000000001</v>
      </c>
      <c r="P80" s="43">
        <v>208.83099999999999</v>
      </c>
      <c r="Q80" s="43">
        <v>166.59299999999999</v>
      </c>
      <c r="S80" s="4">
        <f t="shared" si="42"/>
        <v>204.49041752472192</v>
      </c>
      <c r="T80" s="4">
        <f t="shared" si="42"/>
        <v>219.63862255711649</v>
      </c>
      <c r="U80" s="4">
        <f t="shared" si="42"/>
        <v>215.58610852020612</v>
      </c>
      <c r="V80" s="4">
        <f t="shared" si="42"/>
        <v>214.97642530078704</v>
      </c>
      <c r="W80" s="4">
        <f t="shared" si="42"/>
        <v>189.48487715736724</v>
      </c>
      <c r="X80" s="4">
        <f t="shared" si="42"/>
        <v>225.01474895974161</v>
      </c>
      <c r="Y80" s="4">
        <f t="shared" si="42"/>
        <v>199.02511937412746</v>
      </c>
      <c r="Z80" s="4">
        <f t="shared" si="42"/>
        <v>202.90317489156621</v>
      </c>
      <c r="AA80" s="4">
        <f t="shared" si="42"/>
        <v>211.90889271904425</v>
      </c>
      <c r="AB80" s="4">
        <f t="shared" si="40"/>
        <v>207.45621275082314</v>
      </c>
      <c r="AC80" s="4">
        <f t="shared" si="40"/>
        <v>226.04206971973562</v>
      </c>
      <c r="AD80" s="4">
        <f t="shared" si="40"/>
        <v>232.22593942008839</v>
      </c>
      <c r="AE80" s="4">
        <f t="shared" si="40"/>
        <v>217.23734807455793</v>
      </c>
      <c r="AF80" s="4">
        <f t="shared" si="12"/>
        <v>217.81896853854803</v>
      </c>
      <c r="AG80" s="4">
        <f t="shared" si="22"/>
        <v>163.86984278890611</v>
      </c>
      <c r="AI80" s="4">
        <f t="shared" si="43"/>
        <v>-1.1464175247219259</v>
      </c>
      <c r="AJ80" s="4">
        <f t="shared" si="43"/>
        <v>-3.3926225571164821</v>
      </c>
      <c r="AK80" s="4">
        <f t="shared" si="43"/>
        <v>-1.1761085202061281</v>
      </c>
      <c r="AL80" s="4">
        <f t="shared" si="43"/>
        <v>1.1235746992129521</v>
      </c>
      <c r="AM80" s="4">
        <f t="shared" si="43"/>
        <v>7.93912284263277</v>
      </c>
      <c r="AN80" s="4">
        <f t="shared" si="43"/>
        <v>-2.0487489597416015</v>
      </c>
      <c r="AO80" s="4">
        <f t="shared" si="43"/>
        <v>10.076880625872548</v>
      </c>
      <c r="AP80" s="4">
        <f t="shared" si="43"/>
        <v>8.8768251084337919</v>
      </c>
      <c r="AQ80" s="4">
        <f t="shared" si="43"/>
        <v>6.7521072809557552</v>
      </c>
      <c r="AR80" s="4">
        <f t="shared" si="43"/>
        <v>8.0017872491768571</v>
      </c>
      <c r="AS80" s="4">
        <f t="shared" si="43"/>
        <v>-1.7370697197356151</v>
      </c>
      <c r="AT80" s="4">
        <f t="shared" si="43"/>
        <v>-8.4629394200883894</v>
      </c>
      <c r="AU80" s="4">
        <f t="shared" si="43"/>
        <v>-2.7293480745579188</v>
      </c>
      <c r="AV80" s="4">
        <f t="shared" si="43"/>
        <v>-8.9879685385480457</v>
      </c>
      <c r="AW80" s="4">
        <f t="shared" si="43"/>
        <v>2.7231572110938771</v>
      </c>
      <c r="AY80" s="2">
        <f t="shared" si="31"/>
        <v>58.444002704032719</v>
      </c>
      <c r="AZ80" s="2">
        <f t="shared" si="31"/>
        <v>62.635973520894375</v>
      </c>
      <c r="BA80" s="2">
        <f t="shared" si="31"/>
        <v>59.536877262504426</v>
      </c>
      <c r="BB80" s="2">
        <f t="shared" si="31"/>
        <v>57.25469139482432</v>
      </c>
      <c r="BC80" s="2">
        <f t="shared" si="41"/>
        <v>61.350370862859137</v>
      </c>
      <c r="BD80" s="2">
        <f t="shared" si="41"/>
        <v>63.349350797702911</v>
      </c>
      <c r="BE80" s="2">
        <f t="shared" si="41"/>
        <v>65.959070279044141</v>
      </c>
      <c r="BF80" s="2">
        <f t="shared" si="41"/>
        <v>67.085320939177365</v>
      </c>
      <c r="BG80" s="2">
        <f t="shared" si="41"/>
        <v>68.872854338453322</v>
      </c>
      <c r="BH80" s="2">
        <f t="shared" si="41"/>
        <v>67.407545833936595</v>
      </c>
      <c r="BI80" s="2">
        <f t="shared" si="41"/>
        <v>65.518207037157808</v>
      </c>
      <c r="BJ80" s="2">
        <f t="shared" si="41"/>
        <v>62.067355475961349</v>
      </c>
      <c r="BK80" s="2">
        <f t="shared" si="41"/>
        <v>63.034248125192562</v>
      </c>
      <c r="BL80" s="2">
        <f t="shared" si="41"/>
        <v>63.316900995385659</v>
      </c>
      <c r="BM80" s="2">
        <f t="shared" si="41"/>
        <v>61.100163455179583</v>
      </c>
      <c r="BO80" s="2" t="str">
        <f t="shared" si="49"/>
        <v/>
      </c>
      <c r="BP80" s="2" t="str">
        <f t="shared" si="49"/>
        <v/>
      </c>
      <c r="BQ80" s="2" t="str">
        <f t="shared" si="49"/>
        <v/>
      </c>
      <c r="BR80" s="2" t="str">
        <f t="shared" si="49"/>
        <v/>
      </c>
      <c r="BS80" s="2" t="str">
        <f t="shared" si="49"/>
        <v/>
      </c>
      <c r="BT80" s="2" t="str">
        <f t="shared" si="49"/>
        <v/>
      </c>
      <c r="BU80" s="2" t="str">
        <f t="shared" si="49"/>
        <v/>
      </c>
      <c r="BV80" s="2" t="str">
        <f t="shared" si="44"/>
        <v/>
      </c>
      <c r="BW80" s="2" t="str">
        <f t="shared" si="32"/>
        <v/>
      </c>
      <c r="BX80" s="2" t="str">
        <f t="shared" si="32"/>
        <v/>
      </c>
      <c r="BY80" s="2" t="str">
        <f t="shared" si="32"/>
        <v/>
      </c>
      <c r="BZ80" s="2" t="str">
        <f t="shared" si="32"/>
        <v/>
      </c>
      <c r="CA80" s="2" t="str">
        <f t="shared" si="32"/>
        <v/>
      </c>
      <c r="CB80" s="2" t="str">
        <f t="shared" si="16"/>
        <v/>
      </c>
      <c r="CC80" s="2" t="str">
        <f t="shared" si="23"/>
        <v/>
      </c>
      <c r="CE80" s="2" t="str">
        <f t="shared" si="50"/>
        <v/>
      </c>
      <c r="CF80" s="2" t="str">
        <f t="shared" si="50"/>
        <v/>
      </c>
      <c r="CG80" s="2" t="str">
        <f t="shared" si="50"/>
        <v/>
      </c>
      <c r="CH80" s="2" t="str">
        <f t="shared" si="50"/>
        <v/>
      </c>
      <c r="CI80" s="2" t="str">
        <f t="shared" si="50"/>
        <v/>
      </c>
      <c r="CJ80" s="2" t="str">
        <f t="shared" si="50"/>
        <v/>
      </c>
      <c r="CK80" s="2" t="str">
        <f t="shared" si="50"/>
        <v/>
      </c>
      <c r="CL80" s="2" t="str">
        <f t="shared" si="45"/>
        <v/>
      </c>
      <c r="CM80" s="2" t="str">
        <f t="shared" si="33"/>
        <v/>
      </c>
      <c r="CN80" s="2" t="str">
        <f t="shared" si="33"/>
        <v/>
      </c>
      <c r="CO80" s="2" t="str">
        <f t="shared" si="33"/>
        <v/>
      </c>
      <c r="CP80" s="2" t="str">
        <f t="shared" si="33"/>
        <v/>
      </c>
      <c r="CQ80" s="2" t="str">
        <f t="shared" si="33"/>
        <v/>
      </c>
      <c r="CR80" s="2" t="str">
        <f t="shared" si="18"/>
        <v/>
      </c>
      <c r="CS80" s="2" t="str">
        <f t="shared" si="24"/>
        <v/>
      </c>
      <c r="CU80" s="2">
        <f t="shared" si="46"/>
        <v>58.529797252947745</v>
      </c>
      <c r="CV80" s="2">
        <f t="shared" si="46"/>
        <v>62.716540854269901</v>
      </c>
      <c r="CW80" s="2">
        <f t="shared" si="46"/>
        <v>59.685980010446855</v>
      </c>
      <c r="CX80" s="2">
        <f t="shared" si="46"/>
        <v>57.371419677683498</v>
      </c>
      <c r="CY80" s="2">
        <f t="shared" si="46"/>
        <v>61.495931577876817</v>
      </c>
      <c r="CZ80" s="2">
        <f t="shared" si="46"/>
        <v>63.452420475453145</v>
      </c>
      <c r="DA80" s="2">
        <f t="shared" si="46"/>
        <v>66.075037735849079</v>
      </c>
      <c r="DB80" s="2">
        <f t="shared" si="46"/>
        <v>67.212098200931194</v>
      </c>
      <c r="DC80" s="2">
        <f t="shared" si="46"/>
        <v>69.027052393038446</v>
      </c>
      <c r="DD80" s="2">
        <f t="shared" si="46"/>
        <v>67.523284760673718</v>
      </c>
      <c r="DE80" s="2">
        <f t="shared" si="46"/>
        <v>65.649019993559932</v>
      </c>
      <c r="DF80" s="2">
        <f t="shared" si="46"/>
        <v>62.140347878167063</v>
      </c>
      <c r="DG80" s="2">
        <f t="shared" si="46"/>
        <v>63.100951270848789</v>
      </c>
      <c r="DH80" s="2">
        <f t="shared" si="46"/>
        <v>63.319435283375867</v>
      </c>
      <c r="DI80" s="2">
        <f t="shared" si="46"/>
        <v>61.07105005542914</v>
      </c>
      <c r="DK80" s="2">
        <f t="shared" si="47"/>
        <v>54.945172912281606</v>
      </c>
      <c r="DL80" s="2">
        <f t="shared" si="47"/>
        <v>59.363187064991422</v>
      </c>
      <c r="DM80" s="2">
        <f t="shared" si="47"/>
        <v>53.818042029150064</v>
      </c>
      <c r="DN80" s="2">
        <f t="shared" si="47"/>
        <v>52.937702723236541</v>
      </c>
      <c r="DO80" s="2">
        <f t="shared" si="47"/>
        <v>56.268075931713923</v>
      </c>
      <c r="DP80" s="2">
        <f t="shared" si="47"/>
        <v>59.397526458723554</v>
      </c>
      <c r="DQ80" s="2">
        <f t="shared" si="47"/>
        <v>62.067336614658743</v>
      </c>
      <c r="DR80" s="2">
        <f t="shared" si="47"/>
        <v>62.948889080937334</v>
      </c>
      <c r="DS80" s="2">
        <f t="shared" si="47"/>
        <v>63.992929405834232</v>
      </c>
      <c r="DT80" s="2">
        <f t="shared" si="47"/>
        <v>63.543225217439478</v>
      </c>
      <c r="DU80" s="2">
        <f t="shared" si="47"/>
        <v>60.203887616716912</v>
      </c>
      <c r="DV80" s="2">
        <f t="shared" si="47"/>
        <v>58.071850664342044</v>
      </c>
      <c r="DW80" s="2">
        <f t="shared" si="47"/>
        <v>60.244395516306433</v>
      </c>
      <c r="DX80" s="2">
        <f t="shared" si="47"/>
        <v>63.20213741017281</v>
      </c>
      <c r="DY80" s="2">
        <f t="shared" si="47"/>
        <v>62.379593684210541</v>
      </c>
      <c r="EA80" s="2">
        <f t="shared" si="48"/>
        <v>2.3934041830189851E-2</v>
      </c>
      <c r="EB80" s="2">
        <f t="shared" si="48"/>
        <v>2.4025897187800536E-2</v>
      </c>
      <c r="EC80" s="2">
        <f t="shared" si="48"/>
        <v>2.5409734802526653E-2</v>
      </c>
      <c r="ED80" s="2">
        <f t="shared" si="48"/>
        <v>2.6327409723821204E-2</v>
      </c>
      <c r="EE80" s="2">
        <f t="shared" si="48"/>
        <v>2.7843292713050097E-2</v>
      </c>
      <c r="EF80" s="2">
        <f t="shared" si="48"/>
        <v>2.541858734777901E-2</v>
      </c>
      <c r="EG80" s="2">
        <f t="shared" si="48"/>
        <v>2.8936153994063542E-2</v>
      </c>
      <c r="EH80" s="2">
        <f t="shared" si="48"/>
        <v>2.9737518893752628E-2</v>
      </c>
      <c r="EI80" s="2">
        <f t="shared" si="48"/>
        <v>3.0630569610051554E-2</v>
      </c>
      <c r="EJ80" s="2">
        <f t="shared" si="48"/>
        <v>2.9079697295953468E-2</v>
      </c>
      <c r="EK80" s="2">
        <f t="shared" si="48"/>
        <v>2.4023834013373324E-2</v>
      </c>
      <c r="EL80" s="2">
        <f t="shared" si="48"/>
        <v>1.7940875554167533E-2</v>
      </c>
      <c r="EM80" s="2">
        <f t="shared" si="48"/>
        <v>2.3350899260469116E-2</v>
      </c>
      <c r="EN80" s="2">
        <f t="shared" si="48"/>
        <v>2.1605574943591759E-2</v>
      </c>
      <c r="EO80" s="2">
        <f t="shared" si="48"/>
        <v>2.2248703910281661E-2</v>
      </c>
    </row>
    <row r="81" spans="2:145" x14ac:dyDescent="0.25">
      <c r="B81" s="2">
        <v>54</v>
      </c>
      <c r="C81" s="43">
        <v>184.31100000000001</v>
      </c>
      <c r="D81" s="43">
        <v>199.44300000000001</v>
      </c>
      <c r="E81" s="43">
        <v>195.90199999999999</v>
      </c>
      <c r="F81" s="43">
        <v>194.36699999999999</v>
      </c>
      <c r="G81" s="43">
        <v>167.08500000000001</v>
      </c>
      <c r="H81" s="43">
        <v>203.27099999999999</v>
      </c>
      <c r="I81" s="43">
        <v>180.15299999999999</v>
      </c>
      <c r="J81" s="43">
        <v>184.102</v>
      </c>
      <c r="K81" s="43">
        <v>194.25399999999999</v>
      </c>
      <c r="L81" s="43">
        <v>190.458</v>
      </c>
      <c r="M81" s="43">
        <v>212.39</v>
      </c>
      <c r="N81" s="43">
        <v>223.983</v>
      </c>
      <c r="O81" s="43">
        <v>200.57599999999999</v>
      </c>
      <c r="P81" s="43">
        <v>199.76300000000001</v>
      </c>
      <c r="Q81" s="43">
        <v>138.50800000000001</v>
      </c>
      <c r="S81" s="4">
        <f t="shared" si="42"/>
        <v>178.12351156321373</v>
      </c>
      <c r="T81" s="4">
        <f t="shared" si="42"/>
        <v>194.48559051944619</v>
      </c>
      <c r="U81" s="4">
        <f t="shared" si="42"/>
        <v>188.72938263842681</v>
      </c>
      <c r="V81" s="4">
        <f t="shared" si="42"/>
        <v>184.85300985160043</v>
      </c>
      <c r="W81" s="4">
        <f t="shared" si="42"/>
        <v>154.52938533795728</v>
      </c>
      <c r="X81" s="4">
        <f t="shared" si="42"/>
        <v>195.6578652441822</v>
      </c>
      <c r="Y81" s="4">
        <f t="shared" si="42"/>
        <v>163.09764224797175</v>
      </c>
      <c r="Z81" s="4">
        <f t="shared" si="42"/>
        <v>168.52862158802384</v>
      </c>
      <c r="AA81" s="4">
        <f t="shared" si="42"/>
        <v>179.2516556862189</v>
      </c>
      <c r="AB81" s="4">
        <f t="shared" si="40"/>
        <v>174.08062326697646</v>
      </c>
      <c r="AC81" s="4">
        <f t="shared" si="40"/>
        <v>206.17758238229163</v>
      </c>
      <c r="AD81" s="4">
        <f t="shared" si="40"/>
        <v>237.27602210202215</v>
      </c>
      <c r="AE81" s="4">
        <f t="shared" si="40"/>
        <v>190.98259591445563</v>
      </c>
      <c r="AF81" s="4">
        <f t="shared" si="12"/>
        <v>200.0717368685456</v>
      </c>
      <c r="AG81" s="4">
        <f t="shared" si="22"/>
        <v>130.55616473566982</v>
      </c>
      <c r="AI81" s="4">
        <f t="shared" si="43"/>
        <v>6.1874884367862819</v>
      </c>
      <c r="AJ81" s="4">
        <f t="shared" si="43"/>
        <v>4.9574094805538209</v>
      </c>
      <c r="AK81" s="4">
        <f t="shared" si="43"/>
        <v>7.1726173615731739</v>
      </c>
      <c r="AL81" s="4">
        <f t="shared" si="43"/>
        <v>9.5139901483995573</v>
      </c>
      <c r="AM81" s="4">
        <f t="shared" si="43"/>
        <v>12.555614662042728</v>
      </c>
      <c r="AN81" s="4">
        <f t="shared" si="43"/>
        <v>7.6131347558177822</v>
      </c>
      <c r="AO81" s="4">
        <f t="shared" si="43"/>
        <v>17.055357752028243</v>
      </c>
      <c r="AP81" s="4">
        <f t="shared" si="43"/>
        <v>15.573378411976165</v>
      </c>
      <c r="AQ81" s="4">
        <f t="shared" si="43"/>
        <v>15.002344313781094</v>
      </c>
      <c r="AR81" s="4">
        <f t="shared" si="43"/>
        <v>16.377376733023539</v>
      </c>
      <c r="AS81" s="4">
        <f t="shared" si="43"/>
        <v>6.2124176177083541</v>
      </c>
      <c r="AT81" s="4">
        <f t="shared" si="43"/>
        <v>-13.29302210202215</v>
      </c>
      <c r="AU81" s="4">
        <f t="shared" si="43"/>
        <v>9.5934040855443641</v>
      </c>
      <c r="AV81" s="4">
        <f t="shared" si="43"/>
        <v>-0.30873686854559423</v>
      </c>
      <c r="AW81" s="4">
        <f t="shared" si="43"/>
        <v>7.9518352643301853</v>
      </c>
      <c r="AY81" s="2">
        <f t="shared" si="31"/>
        <v>58.207291321551928</v>
      </c>
      <c r="AZ81" s="2">
        <f t="shared" si="31"/>
        <v>62.364291631178325</v>
      </c>
      <c r="BA81" s="2">
        <f t="shared" si="31"/>
        <v>59.241278011641306</v>
      </c>
      <c r="BB81" s="2">
        <f t="shared" si="31"/>
        <v>56.972398039976241</v>
      </c>
      <c r="BC81" s="2">
        <f t="shared" si="41"/>
        <v>61.050355822353204</v>
      </c>
      <c r="BD81" s="2">
        <f t="shared" si="41"/>
        <v>63.075357601982411</v>
      </c>
      <c r="BE81" s="2">
        <f t="shared" si="41"/>
        <v>65.661497258319613</v>
      </c>
      <c r="BF81" s="2">
        <f t="shared" si="41"/>
        <v>66.764431866432915</v>
      </c>
      <c r="BG81" s="2">
        <f t="shared" si="41"/>
        <v>68.525964378349869</v>
      </c>
      <c r="BH81" s="2">
        <f t="shared" si="41"/>
        <v>67.087882251873992</v>
      </c>
      <c r="BI81" s="2">
        <f t="shared" si="41"/>
        <v>65.176157465241786</v>
      </c>
      <c r="BJ81" s="2">
        <f t="shared" si="41"/>
        <v>61.786499401096563</v>
      </c>
      <c r="BK81" s="2">
        <f t="shared" si="41"/>
        <v>62.778987378878014</v>
      </c>
      <c r="BL81" s="2">
        <f t="shared" si="41"/>
        <v>63.141079820559966</v>
      </c>
      <c r="BM81" s="2">
        <f t="shared" si="41"/>
        <v>60.977920005588501</v>
      </c>
      <c r="BO81" s="2" t="str">
        <f t="shared" si="49"/>
        <v/>
      </c>
      <c r="BP81" s="2" t="str">
        <f t="shared" si="49"/>
        <v/>
      </c>
      <c r="BQ81" s="2" t="str">
        <f t="shared" si="49"/>
        <v/>
      </c>
      <c r="BR81" s="2" t="str">
        <f t="shared" si="49"/>
        <v/>
      </c>
      <c r="BS81" s="2" t="str">
        <f t="shared" si="49"/>
        <v/>
      </c>
      <c r="BT81" s="2" t="str">
        <f t="shared" si="49"/>
        <v/>
      </c>
      <c r="BU81" s="2" t="str">
        <f t="shared" si="49"/>
        <v/>
      </c>
      <c r="BV81" s="2" t="str">
        <f t="shared" si="44"/>
        <v/>
      </c>
      <c r="BW81" s="2" t="str">
        <f t="shared" si="32"/>
        <v/>
      </c>
      <c r="BX81" s="2" t="str">
        <f t="shared" si="32"/>
        <v/>
      </c>
      <c r="BY81" s="2" t="str">
        <f t="shared" si="32"/>
        <v/>
      </c>
      <c r="BZ81" s="2" t="str">
        <f t="shared" si="32"/>
        <v/>
      </c>
      <c r="CA81" s="2" t="str">
        <f t="shared" si="32"/>
        <v/>
      </c>
      <c r="CB81" s="2" t="str">
        <f t="shared" si="16"/>
        <v/>
      </c>
      <c r="CC81" s="2" t="str">
        <f t="shared" si="23"/>
        <v/>
      </c>
      <c r="CE81" s="2" t="str">
        <f t="shared" si="50"/>
        <v/>
      </c>
      <c r="CF81" s="2" t="str">
        <f t="shared" si="50"/>
        <v/>
      </c>
      <c r="CG81" s="2" t="str">
        <f t="shared" si="50"/>
        <v/>
      </c>
      <c r="CH81" s="2" t="str">
        <f t="shared" si="50"/>
        <v/>
      </c>
      <c r="CI81" s="2" t="str">
        <f t="shared" si="50"/>
        <v/>
      </c>
      <c r="CJ81" s="2" t="str">
        <f t="shared" si="50"/>
        <v/>
      </c>
      <c r="CK81" s="2" t="str">
        <f t="shared" si="50"/>
        <v/>
      </c>
      <c r="CL81" s="2" t="str">
        <f t="shared" si="45"/>
        <v/>
      </c>
      <c r="CM81" s="2" t="str">
        <f t="shared" si="33"/>
        <v/>
      </c>
      <c r="CN81" s="2" t="str">
        <f t="shared" si="33"/>
        <v/>
      </c>
      <c r="CO81" s="2" t="str">
        <f t="shared" si="33"/>
        <v/>
      </c>
      <c r="CP81" s="2" t="str">
        <f t="shared" si="33"/>
        <v/>
      </c>
      <c r="CQ81" s="2" t="str">
        <f t="shared" si="33"/>
        <v/>
      </c>
      <c r="CR81" s="2" t="str">
        <f t="shared" si="18"/>
        <v/>
      </c>
      <c r="CS81" s="2" t="str">
        <f t="shared" si="24"/>
        <v/>
      </c>
      <c r="CU81" s="2">
        <f t="shared" si="46"/>
        <v>58.298896823961591</v>
      </c>
      <c r="CV81" s="2">
        <f t="shared" si="46"/>
        <v>62.450462180413872</v>
      </c>
      <c r="CW81" s="2">
        <f t="shared" si="46"/>
        <v>59.40040031340547</v>
      </c>
      <c r="CX81" s="2">
        <f t="shared" si="46"/>
        <v>57.096731530462449</v>
      </c>
      <c r="CY81" s="2">
        <f t="shared" si="46"/>
        <v>61.205384907510492</v>
      </c>
      <c r="CZ81" s="2">
        <f t="shared" si="46"/>
        <v>63.18524441205939</v>
      </c>
      <c r="DA81" s="2">
        <f t="shared" si="46"/>
        <v>65.785103301886807</v>
      </c>
      <c r="DB81" s="2">
        <f t="shared" si="46"/>
        <v>66.899497888336384</v>
      </c>
      <c r="DC81" s="2">
        <f t="shared" si="46"/>
        <v>68.690083937635976</v>
      </c>
      <c r="DD81" s="2">
        <f t="shared" si="46"/>
        <v>67.211060851787849</v>
      </c>
      <c r="DE81" s="2">
        <f t="shared" si="46"/>
        <v>65.315913328064184</v>
      </c>
      <c r="DF81" s="2">
        <f t="shared" si="46"/>
        <v>61.864749326866786</v>
      </c>
      <c r="DG81" s="2">
        <f t="shared" si="46"/>
        <v>62.850391729178682</v>
      </c>
      <c r="DH81" s="2">
        <f t="shared" si="46"/>
        <v>63.144031439760624</v>
      </c>
      <c r="DI81" s="2">
        <f t="shared" si="46"/>
        <v>60.947279432872399</v>
      </c>
      <c r="DK81" s="2">
        <f t="shared" si="47"/>
        <v>54.800192882323316</v>
      </c>
      <c r="DL81" s="2">
        <f t="shared" si="47"/>
        <v>59.171889877455101</v>
      </c>
      <c r="DM81" s="2">
        <f t="shared" si="47"/>
        <v>53.675152577468566</v>
      </c>
      <c r="DN81" s="2">
        <f t="shared" si="47"/>
        <v>52.778740734585341</v>
      </c>
      <c r="DO81" s="2">
        <f t="shared" si="47"/>
        <v>56.113745260972671</v>
      </c>
      <c r="DP81" s="2">
        <f t="shared" si="47"/>
        <v>59.232871725881566</v>
      </c>
      <c r="DQ81" s="2">
        <f t="shared" si="47"/>
        <v>61.878407168516446</v>
      </c>
      <c r="DR81" s="2">
        <f t="shared" si="47"/>
        <v>62.745315173674584</v>
      </c>
      <c r="DS81" s="2">
        <f t="shared" si="47"/>
        <v>63.789060316736375</v>
      </c>
      <c r="DT81" s="2">
        <f t="shared" si="47"/>
        <v>63.337038574040221</v>
      </c>
      <c r="DU81" s="2">
        <f t="shared" si="47"/>
        <v>59.998099243980242</v>
      </c>
      <c r="DV81" s="2">
        <f t="shared" si="47"/>
        <v>57.880088388764563</v>
      </c>
      <c r="DW81" s="2">
        <f t="shared" si="47"/>
        <v>60.055285212729416</v>
      </c>
      <c r="DX81" s="2">
        <f t="shared" si="47"/>
        <v>63.019178483693437</v>
      </c>
      <c r="DY81" s="2">
        <f t="shared" si="47"/>
        <v>62.205982767295609</v>
      </c>
      <c r="EA81" s="2">
        <f t="shared" si="48"/>
        <v>2.6182696203433421E-2</v>
      </c>
      <c r="EB81" s="2">
        <f t="shared" si="48"/>
        <v>2.6282949184246743E-2</v>
      </c>
      <c r="EC81" s="2">
        <f t="shared" si="48"/>
        <v>2.7793085837205484E-2</v>
      </c>
      <c r="ED81" s="2">
        <f t="shared" si="48"/>
        <v>2.8794292615196105E-2</v>
      </c>
      <c r="EE81" s="2">
        <f t="shared" si="48"/>
        <v>3.0447772411134173E-2</v>
      </c>
      <c r="EF81" s="2">
        <f t="shared" si="48"/>
        <v>2.7802745034971307E-2</v>
      </c>
      <c r="EG81" s="2">
        <f t="shared" si="48"/>
        <v>3.1639533597548883E-2</v>
      </c>
      <c r="EH81" s="2">
        <f t="shared" si="48"/>
        <v>3.2513259810833466E-2</v>
      </c>
      <c r="EI81" s="2">
        <f t="shared" si="48"/>
        <v>3.3486792144042793E-2</v>
      </c>
      <c r="EJ81" s="2">
        <f t="shared" si="48"/>
        <v>3.1796048417529539E-2</v>
      </c>
      <c r="EK81" s="2">
        <f t="shared" si="48"/>
        <v>2.6280697409239363E-2</v>
      </c>
      <c r="EL81" s="2">
        <f t="shared" si="48"/>
        <v>1.9637787753026534E-2</v>
      </c>
      <c r="EM81" s="2">
        <f t="shared" si="48"/>
        <v>2.5546200075185342E-2</v>
      </c>
      <c r="EN81" s="2">
        <f t="shared" si="48"/>
        <v>2.3640763451945913E-2</v>
      </c>
      <c r="EO81" s="2">
        <f t="shared" si="48"/>
        <v>2.4342966192379925E-2</v>
      </c>
    </row>
    <row r="82" spans="2:145" x14ac:dyDescent="0.25">
      <c r="B82" s="2">
        <v>55</v>
      </c>
      <c r="C82" s="43">
        <v>158.607</v>
      </c>
      <c r="D82" s="43">
        <v>174.70500000000001</v>
      </c>
      <c r="E82" s="43">
        <v>170.01599999999999</v>
      </c>
      <c r="F82" s="43">
        <v>163.35</v>
      </c>
      <c r="G82" s="43">
        <v>128.57599999999999</v>
      </c>
      <c r="H82" s="43">
        <v>173.52500000000001</v>
      </c>
      <c r="I82" s="43">
        <v>138.661</v>
      </c>
      <c r="J82" s="43">
        <v>145.542</v>
      </c>
      <c r="K82" s="43">
        <v>157.71199999999999</v>
      </c>
      <c r="L82" s="43">
        <v>153.102</v>
      </c>
      <c r="M82" s="43">
        <v>192.25399999999999</v>
      </c>
      <c r="N82" s="43">
        <v>222.47499999999999</v>
      </c>
      <c r="O82" s="43">
        <v>174.52500000000001</v>
      </c>
      <c r="P82" s="43">
        <v>180.78</v>
      </c>
      <c r="Q82" s="43">
        <v>98.983000000000004</v>
      </c>
      <c r="S82" s="4">
        <f t="shared" si="42"/>
        <v>147.9542825908197</v>
      </c>
      <c r="T82" s="4">
        <f t="shared" si="42"/>
        <v>164.07627418563268</v>
      </c>
      <c r="U82" s="4">
        <f t="shared" si="42"/>
        <v>157.5553916314953</v>
      </c>
      <c r="V82" s="4">
        <f t="shared" si="42"/>
        <v>150.86838409322664</v>
      </c>
      <c r="W82" s="4">
        <f t="shared" si="42"/>
        <v>121.26875726825293</v>
      </c>
      <c r="X82" s="4">
        <f t="shared" si="42"/>
        <v>159.19461383079982</v>
      </c>
      <c r="Y82" s="4">
        <f t="shared" si="42"/>
        <v>128.53393157279964</v>
      </c>
      <c r="Z82" s="4">
        <f t="shared" si="42"/>
        <v>133.75352211419528</v>
      </c>
      <c r="AA82" s="4">
        <f t="shared" si="42"/>
        <v>144.27153712353356</v>
      </c>
      <c r="AB82" s="4">
        <f t="shared" si="40"/>
        <v>138.6980739148639</v>
      </c>
      <c r="AC82" s="4">
        <f t="shared" si="40"/>
        <v>177.19308164300782</v>
      </c>
      <c r="AD82" s="4">
        <f t="shared" si="40"/>
        <v>233.07024373996143</v>
      </c>
      <c r="AE82" s="4">
        <f t="shared" si="40"/>
        <v>159.10356809416822</v>
      </c>
      <c r="AF82" s="4">
        <f t="shared" si="12"/>
        <v>170.61585094871569</v>
      </c>
      <c r="AG82" s="4">
        <f t="shared" si="22"/>
        <v>98.296340623759349</v>
      </c>
      <c r="AI82" s="4">
        <f t="shared" si="43"/>
        <v>10.652717409180298</v>
      </c>
      <c r="AJ82" s="4">
        <f t="shared" si="43"/>
        <v>10.628725814367328</v>
      </c>
      <c r="AK82" s="4">
        <f t="shared" si="43"/>
        <v>12.460608368504694</v>
      </c>
      <c r="AL82" s="4">
        <f t="shared" si="43"/>
        <v>12.481615906773357</v>
      </c>
      <c r="AM82" s="4">
        <f t="shared" si="43"/>
        <v>7.307242731747067</v>
      </c>
      <c r="AN82" s="4">
        <f t="shared" si="43"/>
        <v>14.330386169200182</v>
      </c>
      <c r="AO82" s="4">
        <f t="shared" si="43"/>
        <v>10.127068427200356</v>
      </c>
      <c r="AP82" s="4">
        <f t="shared" si="43"/>
        <v>11.788477885804724</v>
      </c>
      <c r="AQ82" s="4">
        <f t="shared" si="43"/>
        <v>13.440462876466427</v>
      </c>
      <c r="AR82" s="4">
        <f t="shared" si="43"/>
        <v>14.403926085136106</v>
      </c>
      <c r="AS82" s="4">
        <f t="shared" si="43"/>
        <v>15.060918356992175</v>
      </c>
      <c r="AT82" s="4">
        <f t="shared" si="43"/>
        <v>-10.595243739961433</v>
      </c>
      <c r="AU82" s="4">
        <f t="shared" si="43"/>
        <v>15.421431905831781</v>
      </c>
      <c r="AV82" s="4">
        <f t="shared" si="43"/>
        <v>10.164149051284312</v>
      </c>
      <c r="AW82" s="4">
        <f t="shared" si="43"/>
        <v>0.68665937624065521</v>
      </c>
      <c r="AY82" s="2">
        <f t="shared" si="31"/>
        <v>57.970266498179605</v>
      </c>
      <c r="AZ82" s="2">
        <f t="shared" si="31"/>
        <v>62.092288011399248</v>
      </c>
      <c r="BA82" s="2">
        <f t="shared" si="31"/>
        <v>58.945149857361244</v>
      </c>
      <c r="BB82" s="2">
        <f t="shared" si="31"/>
        <v>56.68973571801908</v>
      </c>
      <c r="BC82" s="2">
        <f t="shared" si="41"/>
        <v>60.749884399554972</v>
      </c>
      <c r="BD82" s="2">
        <f t="shared" si="41"/>
        <v>62.801019198573037</v>
      </c>
      <c r="BE82" s="2">
        <f t="shared" si="41"/>
        <v>65.363543397267364</v>
      </c>
      <c r="BF82" s="2">
        <f t="shared" si="41"/>
        <v>66.44313837463956</v>
      </c>
      <c r="BG82" s="2">
        <f t="shared" si="41"/>
        <v>68.17861281854249</v>
      </c>
      <c r="BH82" s="2">
        <f t="shared" si="41"/>
        <v>66.767872891152052</v>
      </c>
      <c r="BI82" s="2">
        <f t="shared" si="41"/>
        <v>64.833614515894766</v>
      </c>
      <c r="BJ82" s="2">
        <f t="shared" si="41"/>
        <v>61.505315470749643</v>
      </c>
      <c r="BK82" s="2">
        <f t="shared" si="41"/>
        <v>62.523448379222081</v>
      </c>
      <c r="BL82" s="2">
        <f t="shared" si="41"/>
        <v>62.965203180819934</v>
      </c>
      <c r="BM82" s="2">
        <f t="shared" si="41"/>
        <v>60.855699614211041</v>
      </c>
      <c r="BO82" s="2" t="str">
        <f t="shared" si="49"/>
        <v/>
      </c>
      <c r="BP82" s="2" t="str">
        <f t="shared" si="49"/>
        <v/>
      </c>
      <c r="BQ82" s="2" t="str">
        <f t="shared" si="49"/>
        <v/>
      </c>
      <c r="BR82" s="2" t="str">
        <f t="shared" si="49"/>
        <v/>
      </c>
      <c r="BS82" s="2" t="str">
        <f t="shared" si="49"/>
        <v/>
      </c>
      <c r="BT82" s="2" t="str">
        <f t="shared" si="49"/>
        <v/>
      </c>
      <c r="BU82" s="2" t="str">
        <f t="shared" si="49"/>
        <v/>
      </c>
      <c r="BV82" s="2" t="str">
        <f t="shared" si="44"/>
        <v/>
      </c>
      <c r="BW82" s="2" t="str">
        <f t="shared" si="32"/>
        <v/>
      </c>
      <c r="BX82" s="2" t="str">
        <f t="shared" si="32"/>
        <v/>
      </c>
      <c r="BY82" s="2" t="str">
        <f t="shared" si="32"/>
        <v/>
      </c>
      <c r="BZ82" s="2" t="str">
        <f t="shared" si="32"/>
        <v/>
      </c>
      <c r="CA82" s="2" t="str">
        <f t="shared" si="32"/>
        <v/>
      </c>
      <c r="CB82" s="2" t="str">
        <f t="shared" si="16"/>
        <v/>
      </c>
      <c r="CC82" s="2" t="str">
        <f t="shared" si="23"/>
        <v/>
      </c>
      <c r="CE82" s="2" t="str">
        <f t="shared" si="50"/>
        <v/>
      </c>
      <c r="CF82" s="2" t="str">
        <f t="shared" si="50"/>
        <v/>
      </c>
      <c r="CG82" s="2" t="str">
        <f t="shared" si="50"/>
        <v/>
      </c>
      <c r="CH82" s="2" t="str">
        <f t="shared" si="50"/>
        <v/>
      </c>
      <c r="CI82" s="2" t="str">
        <f t="shared" si="50"/>
        <v/>
      </c>
      <c r="CJ82" s="2" t="str">
        <f t="shared" si="50"/>
        <v/>
      </c>
      <c r="CK82" s="2" t="str">
        <f t="shared" si="50"/>
        <v/>
      </c>
      <c r="CL82" s="2" t="str">
        <f t="shared" si="45"/>
        <v/>
      </c>
      <c r="CM82" s="2" t="str">
        <f t="shared" si="33"/>
        <v/>
      </c>
      <c r="CN82" s="2" t="str">
        <f t="shared" si="33"/>
        <v/>
      </c>
      <c r="CO82" s="2" t="str">
        <f t="shared" si="33"/>
        <v/>
      </c>
      <c r="CP82" s="2" t="str">
        <f t="shared" si="33"/>
        <v/>
      </c>
      <c r="CQ82" s="2" t="str">
        <f t="shared" si="33"/>
        <v/>
      </c>
      <c r="CR82" s="2" t="str">
        <f t="shared" si="18"/>
        <v/>
      </c>
      <c r="CS82" s="2" t="str">
        <f t="shared" si="24"/>
        <v/>
      </c>
      <c r="CU82" s="2">
        <f t="shared" si="46"/>
        <v>58.067996394975438</v>
      </c>
      <c r="CV82" s="2">
        <f t="shared" si="46"/>
        <v>62.184383506557843</v>
      </c>
      <c r="CW82" s="2">
        <f t="shared" si="46"/>
        <v>59.114820616364085</v>
      </c>
      <c r="CX82" s="2">
        <f t="shared" si="46"/>
        <v>56.822043383241407</v>
      </c>
      <c r="CY82" s="2">
        <f t="shared" si="46"/>
        <v>60.914838237144167</v>
      </c>
      <c r="CZ82" s="2">
        <f t="shared" si="46"/>
        <v>62.918068348665642</v>
      </c>
      <c r="DA82" s="2">
        <f t="shared" si="46"/>
        <v>65.495168867924548</v>
      </c>
      <c r="DB82" s="2">
        <f t="shared" si="46"/>
        <v>66.586897575741588</v>
      </c>
      <c r="DC82" s="2">
        <f t="shared" si="46"/>
        <v>68.353115482233505</v>
      </c>
      <c r="DD82" s="2">
        <f t="shared" si="46"/>
        <v>66.89883694290198</v>
      </c>
      <c r="DE82" s="2">
        <f t="shared" si="46"/>
        <v>64.98280666256845</v>
      </c>
      <c r="DF82" s="2">
        <f t="shared" si="46"/>
        <v>61.589150775566509</v>
      </c>
      <c r="DG82" s="2">
        <f t="shared" si="46"/>
        <v>62.599832187508582</v>
      </c>
      <c r="DH82" s="2">
        <f t="shared" si="46"/>
        <v>62.968627596145382</v>
      </c>
      <c r="DI82" s="2">
        <f t="shared" si="46"/>
        <v>60.823508810315658</v>
      </c>
      <c r="DK82" s="2">
        <f t="shared" si="47"/>
        <v>54.655212852365025</v>
      </c>
      <c r="DL82" s="2">
        <f t="shared" si="47"/>
        <v>58.980592689918787</v>
      </c>
      <c r="DM82" s="2">
        <f t="shared" si="47"/>
        <v>53.532263125787068</v>
      </c>
      <c r="DN82" s="2">
        <f t="shared" si="47"/>
        <v>52.619778745934141</v>
      </c>
      <c r="DO82" s="2">
        <f t="shared" si="47"/>
        <v>55.959414590231418</v>
      </c>
      <c r="DP82" s="2">
        <f t="shared" si="47"/>
        <v>59.068216993039584</v>
      </c>
      <c r="DQ82" s="2">
        <f t="shared" si="47"/>
        <v>61.689477722374143</v>
      </c>
      <c r="DR82" s="2">
        <f t="shared" si="47"/>
        <v>62.541741266411826</v>
      </c>
      <c r="DS82" s="2">
        <f t="shared" si="47"/>
        <v>63.585191227638518</v>
      </c>
      <c r="DT82" s="2">
        <f t="shared" si="47"/>
        <v>63.130851930640958</v>
      </c>
      <c r="DU82" s="2">
        <f t="shared" si="47"/>
        <v>59.792310871243565</v>
      </c>
      <c r="DV82" s="2">
        <f t="shared" si="47"/>
        <v>57.688326113187088</v>
      </c>
      <c r="DW82" s="2">
        <f t="shared" si="47"/>
        <v>59.866174909152406</v>
      </c>
      <c r="DX82" s="2">
        <f t="shared" si="47"/>
        <v>62.836219557214065</v>
      </c>
      <c r="DY82" s="2">
        <f t="shared" si="47"/>
        <v>62.032371850380684</v>
      </c>
      <c r="EA82" s="2">
        <f t="shared" si="48"/>
        <v>2.8636418212764306E-2</v>
      </c>
      <c r="EB82" s="2">
        <f t="shared" si="48"/>
        <v>2.8745789107169271E-2</v>
      </c>
      <c r="EC82" s="2">
        <f t="shared" si="48"/>
        <v>3.0393015976858995E-2</v>
      </c>
      <c r="ED82" s="2">
        <f t="shared" si="48"/>
        <v>3.1484848442841364E-2</v>
      </c>
      <c r="EE82" s="2">
        <f t="shared" si="48"/>
        <v>3.3287534899658071E-2</v>
      </c>
      <c r="EF82" s="2">
        <f t="shared" si="48"/>
        <v>3.0403550495931013E-2</v>
      </c>
      <c r="EG82" s="2">
        <f t="shared" si="48"/>
        <v>3.458648261855933E-2</v>
      </c>
      <c r="EH82" s="2">
        <f t="shared" si="48"/>
        <v>3.5538602246459702E-2</v>
      </c>
      <c r="EI82" s="2">
        <f t="shared" si="48"/>
        <v>3.6599294446181659E-2</v>
      </c>
      <c r="EJ82" s="2">
        <f t="shared" si="48"/>
        <v>3.4757052197330329E-2</v>
      </c>
      <c r="EK82" s="2">
        <f t="shared" si="48"/>
        <v>2.8743332558527138E-2</v>
      </c>
      <c r="EL82" s="2">
        <f t="shared" si="48"/>
        <v>2.1491687546327354E-2</v>
      </c>
      <c r="EM82" s="2">
        <f t="shared" si="48"/>
        <v>2.7941984129199723E-2</v>
      </c>
      <c r="EN82" s="2">
        <f t="shared" si="48"/>
        <v>2.5862593790277565E-2</v>
      </c>
      <c r="EO82" s="2">
        <f t="shared" si="48"/>
        <v>2.6628991728999116E-2</v>
      </c>
    </row>
    <row r="83" spans="2:145" x14ac:dyDescent="0.25">
      <c r="B83" s="2">
        <v>56</v>
      </c>
      <c r="C83" s="43">
        <v>128.36099999999999</v>
      </c>
      <c r="D83" s="43">
        <v>144.62299999999999</v>
      </c>
      <c r="E83" s="43">
        <v>136.75399999999999</v>
      </c>
      <c r="F83" s="43">
        <v>125.18300000000001</v>
      </c>
      <c r="G83" s="43">
        <v>88.373000000000005</v>
      </c>
      <c r="H83" s="43">
        <v>133.119</v>
      </c>
      <c r="I83" s="43">
        <v>96.677999999999997</v>
      </c>
      <c r="J83" s="43">
        <v>103.373</v>
      </c>
      <c r="K83" s="43">
        <v>115.78</v>
      </c>
      <c r="L83" s="43">
        <v>109.729</v>
      </c>
      <c r="M83" s="43">
        <v>159.03399999999999</v>
      </c>
      <c r="N83" s="43">
        <v>214.72900000000001</v>
      </c>
      <c r="O83" s="43">
        <v>135.797</v>
      </c>
      <c r="P83" s="43">
        <v>146.458</v>
      </c>
      <c r="Q83" s="43">
        <v>69.406999999999996</v>
      </c>
      <c r="S83" s="4">
        <f t="shared" si="42"/>
        <v>119.49109216139476</v>
      </c>
      <c r="T83" s="4">
        <f t="shared" si="42"/>
        <v>133.90682453556616</v>
      </c>
      <c r="U83" s="4">
        <f t="shared" si="42"/>
        <v>127.69664426997754</v>
      </c>
      <c r="V83" s="4">
        <f t="shared" si="42"/>
        <v>119.55974783681619</v>
      </c>
      <c r="W83" s="4">
        <f t="shared" si="42"/>
        <v>95.782505910163238</v>
      </c>
      <c r="X83" s="4">
        <f t="shared" si="42"/>
        <v>123.98278190433237</v>
      </c>
      <c r="Y83" s="4">
        <f t="shared" si="42"/>
        <v>101.90028341206389</v>
      </c>
      <c r="Z83" s="4">
        <f t="shared" si="42"/>
        <v>105.77129998508512</v>
      </c>
      <c r="AA83" s="4">
        <f t="shared" si="42"/>
        <v>114.50172353768578</v>
      </c>
      <c r="AB83" s="4">
        <f t="shared" si="40"/>
        <v>109.07956954125953</v>
      </c>
      <c r="AC83" s="4">
        <f t="shared" si="40"/>
        <v>144.69172057075528</v>
      </c>
      <c r="AD83" s="4">
        <f t="shared" si="40"/>
        <v>217.26591003696447</v>
      </c>
      <c r="AE83" s="4">
        <f t="shared" si="40"/>
        <v>127.85251840336457</v>
      </c>
      <c r="AF83" s="4">
        <f t="shared" si="12"/>
        <v>136.15718168768271</v>
      </c>
      <c r="AG83" s="4">
        <f t="shared" si="22"/>
        <v>76.369453236190594</v>
      </c>
      <c r="AI83" s="4">
        <f t="shared" si="43"/>
        <v>8.8699078386052292</v>
      </c>
      <c r="AJ83" s="4">
        <f t="shared" si="43"/>
        <v>10.716175464433832</v>
      </c>
      <c r="AK83" s="4">
        <f t="shared" si="43"/>
        <v>9.0573557300224508</v>
      </c>
      <c r="AL83" s="4">
        <f t="shared" si="43"/>
        <v>5.623252163183821</v>
      </c>
      <c r="AM83" s="4">
        <f t="shared" si="43"/>
        <v>-7.409505910163233</v>
      </c>
      <c r="AN83" s="4">
        <f t="shared" si="43"/>
        <v>9.1362180956676298</v>
      </c>
      <c r="AO83" s="4">
        <f t="shared" si="43"/>
        <v>-5.2222834120638879</v>
      </c>
      <c r="AP83" s="4">
        <f t="shared" si="43"/>
        <v>-2.3982999850851172</v>
      </c>
      <c r="AQ83" s="4">
        <f t="shared" si="43"/>
        <v>1.2782764623142242</v>
      </c>
      <c r="AR83" s="4">
        <f t="shared" si="43"/>
        <v>0.64943045874046845</v>
      </c>
      <c r="AS83" s="4">
        <f t="shared" si="43"/>
        <v>14.342279429244712</v>
      </c>
      <c r="AT83" s="4">
        <f t="shared" si="43"/>
        <v>-2.536910036964457</v>
      </c>
      <c r="AU83" s="4">
        <f t="shared" si="43"/>
        <v>7.944481596635427</v>
      </c>
      <c r="AV83" s="4">
        <f t="shared" si="43"/>
        <v>10.30081831231729</v>
      </c>
      <c r="AW83" s="4">
        <f t="shared" si="43"/>
        <v>-6.9624532361905977</v>
      </c>
      <c r="AY83" s="2">
        <f t="shared" si="31"/>
        <v>57.732922905823926</v>
      </c>
      <c r="AZ83" s="2">
        <f t="shared" si="31"/>
        <v>61.819953938414173</v>
      </c>
      <c r="BA83" s="2">
        <f t="shared" si="31"/>
        <v>58.648485845317886</v>
      </c>
      <c r="BB83" s="2">
        <f t="shared" si="31"/>
        <v>56.406705155304088</v>
      </c>
      <c r="BC83" s="2">
        <f t="shared" si="41"/>
        <v>60.448958123012595</v>
      </c>
      <c r="BD83" s="2">
        <f t="shared" si="41"/>
        <v>62.526333546129173</v>
      </c>
      <c r="BE83" s="2">
        <f t="shared" si="41"/>
        <v>65.065207667335187</v>
      </c>
      <c r="BF83" s="2">
        <f t="shared" si="41"/>
        <v>66.121440996875407</v>
      </c>
      <c r="BG83" s="2">
        <f t="shared" si="41"/>
        <v>67.830804433181356</v>
      </c>
      <c r="BH83" s="2">
        <f t="shared" si="41"/>
        <v>66.447521339941261</v>
      </c>
      <c r="BI83" s="2">
        <f t="shared" si="41"/>
        <v>64.49056797001748</v>
      </c>
      <c r="BJ83" s="2">
        <f t="shared" si="41"/>
        <v>61.22379037561852</v>
      </c>
      <c r="BK83" s="2">
        <f t="shared" si="41"/>
        <v>62.267622246040794</v>
      </c>
      <c r="BL83" s="2">
        <f t="shared" si="41"/>
        <v>62.789264589298298</v>
      </c>
      <c r="BM83" s="2">
        <f t="shared" si="41"/>
        <v>60.733492740609933</v>
      </c>
      <c r="BO83" s="2" t="str">
        <f t="shared" si="49"/>
        <v/>
      </c>
      <c r="BP83" s="2" t="str">
        <f t="shared" si="49"/>
        <v/>
      </c>
      <c r="BQ83" s="2" t="str">
        <f t="shared" si="49"/>
        <v/>
      </c>
      <c r="BR83" s="2" t="str">
        <f t="shared" si="49"/>
        <v/>
      </c>
      <c r="BS83" s="2" t="str">
        <f t="shared" si="49"/>
        <v/>
      </c>
      <c r="BT83" s="2" t="str">
        <f t="shared" si="49"/>
        <v/>
      </c>
      <c r="BU83" s="2" t="str">
        <f t="shared" si="49"/>
        <v/>
      </c>
      <c r="BV83" s="2" t="str">
        <f t="shared" si="44"/>
        <v/>
      </c>
      <c r="BW83" s="2" t="str">
        <f t="shared" si="32"/>
        <v/>
      </c>
      <c r="BX83" s="2" t="str">
        <f t="shared" si="32"/>
        <v/>
      </c>
      <c r="BY83" s="2" t="str">
        <f t="shared" si="32"/>
        <v/>
      </c>
      <c r="BZ83" s="2" t="str">
        <f t="shared" si="32"/>
        <v/>
      </c>
      <c r="CA83" s="2" t="str">
        <f t="shared" si="32"/>
        <v/>
      </c>
      <c r="CB83" s="2" t="str">
        <f t="shared" si="16"/>
        <v/>
      </c>
      <c r="CC83" s="2" t="str">
        <f t="shared" si="23"/>
        <v/>
      </c>
      <c r="CE83" s="2" t="str">
        <f t="shared" si="50"/>
        <v/>
      </c>
      <c r="CF83" s="2" t="str">
        <f t="shared" si="50"/>
        <v/>
      </c>
      <c r="CG83" s="2" t="str">
        <f t="shared" si="50"/>
        <v/>
      </c>
      <c r="CH83" s="2" t="str">
        <f t="shared" si="50"/>
        <v/>
      </c>
      <c r="CI83" s="2" t="str">
        <f t="shared" si="50"/>
        <v/>
      </c>
      <c r="CJ83" s="2" t="str">
        <f t="shared" si="50"/>
        <v/>
      </c>
      <c r="CK83" s="2" t="str">
        <f t="shared" si="50"/>
        <v/>
      </c>
      <c r="CL83" s="2" t="str">
        <f t="shared" si="45"/>
        <v/>
      </c>
      <c r="CM83" s="2" t="str">
        <f t="shared" si="33"/>
        <v/>
      </c>
      <c r="CN83" s="2" t="str">
        <f t="shared" si="33"/>
        <v/>
      </c>
      <c r="CO83" s="2" t="str">
        <f t="shared" si="33"/>
        <v/>
      </c>
      <c r="CP83" s="2" t="str">
        <f t="shared" si="33"/>
        <v/>
      </c>
      <c r="CQ83" s="2" t="str">
        <f t="shared" si="33"/>
        <v/>
      </c>
      <c r="CR83" s="2" t="str">
        <f t="shared" si="18"/>
        <v/>
      </c>
      <c r="CS83" s="2" t="str">
        <f t="shared" si="24"/>
        <v/>
      </c>
      <c r="CU83" s="2">
        <f t="shared" si="46"/>
        <v>57.837095965989285</v>
      </c>
      <c r="CV83" s="2">
        <f t="shared" si="46"/>
        <v>61.918304832701821</v>
      </c>
      <c r="CW83" s="2">
        <f t="shared" si="46"/>
        <v>58.8292409193227</v>
      </c>
      <c r="CX83" s="2">
        <f t="shared" si="46"/>
        <v>56.547355236020366</v>
      </c>
      <c r="CY83" s="2">
        <f t="shared" si="46"/>
        <v>60.624291566777842</v>
      </c>
      <c r="CZ83" s="2">
        <f t="shared" si="46"/>
        <v>62.650892285271894</v>
      </c>
      <c r="DA83" s="2">
        <f t="shared" si="46"/>
        <v>65.205234433962289</v>
      </c>
      <c r="DB83" s="2">
        <f t="shared" si="46"/>
        <v>66.274297263146792</v>
      </c>
      <c r="DC83" s="2">
        <f t="shared" si="46"/>
        <v>68.01614702683105</v>
      </c>
      <c r="DD83" s="2">
        <f t="shared" si="46"/>
        <v>66.586613034016111</v>
      </c>
      <c r="DE83" s="2">
        <f t="shared" si="46"/>
        <v>64.649699997072702</v>
      </c>
      <c r="DF83" s="2">
        <f t="shared" si="46"/>
        <v>61.313552224266232</v>
      </c>
      <c r="DG83" s="2">
        <f t="shared" si="46"/>
        <v>62.349272645838482</v>
      </c>
      <c r="DH83" s="2">
        <f t="shared" si="46"/>
        <v>62.793223752530139</v>
      </c>
      <c r="DI83" s="2">
        <f t="shared" si="46"/>
        <v>60.699738187758918</v>
      </c>
      <c r="DK83" s="2">
        <f t="shared" si="47"/>
        <v>54.510232822406735</v>
      </c>
      <c r="DL83" s="2">
        <f t="shared" si="47"/>
        <v>58.789295502382473</v>
      </c>
      <c r="DM83" s="2">
        <f t="shared" si="47"/>
        <v>53.38937367410557</v>
      </c>
      <c r="DN83" s="2">
        <f t="shared" si="47"/>
        <v>52.460816757282934</v>
      </c>
      <c r="DO83" s="2">
        <f t="shared" si="47"/>
        <v>55.805083919490166</v>
      </c>
      <c r="DP83" s="2">
        <f t="shared" si="47"/>
        <v>58.903562260197596</v>
      </c>
      <c r="DQ83" s="2">
        <f t="shared" si="47"/>
        <v>61.500548276231847</v>
      </c>
      <c r="DR83" s="2">
        <f t="shared" si="47"/>
        <v>62.338167359149068</v>
      </c>
      <c r="DS83" s="2">
        <f t="shared" si="47"/>
        <v>63.381322138540654</v>
      </c>
      <c r="DT83" s="2">
        <f t="shared" si="47"/>
        <v>62.924665287241702</v>
      </c>
      <c r="DU83" s="2">
        <f t="shared" si="47"/>
        <v>59.586522498506888</v>
      </c>
      <c r="DV83" s="2">
        <f t="shared" si="47"/>
        <v>57.496563837609607</v>
      </c>
      <c r="DW83" s="2">
        <f t="shared" si="47"/>
        <v>59.677064605575396</v>
      </c>
      <c r="DX83" s="2">
        <f t="shared" si="47"/>
        <v>62.653260630734685</v>
      </c>
      <c r="DY83" s="2">
        <f t="shared" si="47"/>
        <v>61.858760933465753</v>
      </c>
      <c r="EA83" s="2">
        <f t="shared" si="48"/>
        <v>3.1312697778478393E-2</v>
      </c>
      <c r="EB83" s="2">
        <f t="shared" si="48"/>
        <v>3.1431959417525461E-2</v>
      </c>
      <c r="EC83" s="2">
        <f t="shared" si="48"/>
        <v>3.322784653683207E-2</v>
      </c>
      <c r="ED83" s="2">
        <f t="shared" si="48"/>
        <v>3.4417901959834234E-2</v>
      </c>
      <c r="EE83" s="2">
        <f t="shared" si="48"/>
        <v>3.6382213964970447E-2</v>
      </c>
      <c r="EF83" s="2">
        <f t="shared" si="48"/>
        <v>3.3239329952064273E-2</v>
      </c>
      <c r="EG83" s="2">
        <f t="shared" si="48"/>
        <v>3.7797200806041688E-2</v>
      </c>
      <c r="EH83" s="2">
        <f t="shared" si="48"/>
        <v>3.8834151819056424E-2</v>
      </c>
      <c r="EI83" s="2">
        <f t="shared" si="48"/>
        <v>3.9989125396724216E-2</v>
      </c>
      <c r="EJ83" s="2">
        <f t="shared" si="48"/>
        <v>3.7982981651600203E-2</v>
      </c>
      <c r="EK83" s="2">
        <f t="shared" si="48"/>
        <v>3.1429280743227032E-2</v>
      </c>
      <c r="EL83" s="2">
        <f t="shared" si="48"/>
        <v>2.3516406013048646E-2</v>
      </c>
      <c r="EM83" s="2">
        <f t="shared" si="48"/>
        <v>3.0555405330511057E-2</v>
      </c>
      <c r="EN83" s="2">
        <f t="shared" si="48"/>
        <v>2.8287188661277378E-2</v>
      </c>
      <c r="EO83" s="2">
        <f t="shared" si="48"/>
        <v>2.9123287680112492E-2</v>
      </c>
    </row>
    <row r="84" spans="2:145" x14ac:dyDescent="0.25">
      <c r="B84" s="2">
        <v>57</v>
      </c>
      <c r="C84" s="43">
        <v>95.114999999999995</v>
      </c>
      <c r="D84" s="43">
        <v>109.967</v>
      </c>
      <c r="E84" s="43">
        <v>101.672</v>
      </c>
      <c r="F84" s="43">
        <v>88.6</v>
      </c>
      <c r="G84" s="43">
        <v>67.034000000000006</v>
      </c>
      <c r="H84" s="43">
        <v>93.575999999999993</v>
      </c>
      <c r="I84" s="43">
        <v>74.644000000000005</v>
      </c>
      <c r="J84" s="43">
        <v>80.542000000000002</v>
      </c>
      <c r="K84" s="43">
        <v>88.424000000000007</v>
      </c>
      <c r="L84" s="43">
        <v>80.813999999999993</v>
      </c>
      <c r="M84" s="43">
        <v>118.15300000000001</v>
      </c>
      <c r="N84" s="43">
        <v>200.203</v>
      </c>
      <c r="O84" s="43">
        <v>97.525000000000006</v>
      </c>
      <c r="P84" s="43">
        <v>103.017</v>
      </c>
      <c r="Q84" s="43">
        <v>60.085000000000001</v>
      </c>
      <c r="S84" s="4">
        <f t="shared" si="42"/>
        <v>97.181594714893066</v>
      </c>
      <c r="T84" s="4">
        <f t="shared" si="42"/>
        <v>109.00776013361089</v>
      </c>
      <c r="U84" s="4">
        <f t="shared" si="42"/>
        <v>103.91002204569999</v>
      </c>
      <c r="V84" s="4">
        <f t="shared" si="42"/>
        <v>95.881228259036362</v>
      </c>
      <c r="W84" s="4">
        <f t="shared" si="42"/>
        <v>80.266355574906157</v>
      </c>
      <c r="X84" s="4">
        <f t="shared" si="42"/>
        <v>96.948258938074275</v>
      </c>
      <c r="Y84" s="4">
        <f t="shared" si="42"/>
        <v>85.678224380361499</v>
      </c>
      <c r="Z84" s="4">
        <f t="shared" si="42"/>
        <v>87.965241001642895</v>
      </c>
      <c r="AA84" s="4">
        <f t="shared" si="42"/>
        <v>94.37900612623713</v>
      </c>
      <c r="AB84" s="4">
        <f t="shared" si="40"/>
        <v>89.470744481916995</v>
      </c>
      <c r="AC84" s="4">
        <f t="shared" si="40"/>
        <v>115.37896605799995</v>
      </c>
      <c r="AD84" s="4">
        <f t="shared" si="40"/>
        <v>190.49070802475012</v>
      </c>
      <c r="AE84" s="4">
        <f t="shared" si="40"/>
        <v>102.71359379239951</v>
      </c>
      <c r="AF84" s="4">
        <f t="shared" si="12"/>
        <v>105.37342387431589</v>
      </c>
      <c r="AG84" s="4">
        <f t="shared" si="22"/>
        <v>65.760235126452656</v>
      </c>
      <c r="AI84" s="4">
        <f t="shared" si="43"/>
        <v>-2.0665947148930712</v>
      </c>
      <c r="AJ84" s="4">
        <f t="shared" si="43"/>
        <v>0.95923986638911174</v>
      </c>
      <c r="AK84" s="4">
        <f t="shared" si="43"/>
        <v>-2.2380220456999922</v>
      </c>
      <c r="AL84" s="4">
        <f t="shared" si="43"/>
        <v>-7.2812282590363679</v>
      </c>
      <c r="AM84" s="4">
        <f t="shared" si="43"/>
        <v>-13.232355574906151</v>
      </c>
      <c r="AN84" s="4">
        <f t="shared" si="43"/>
        <v>-3.3722589380742818</v>
      </c>
      <c r="AO84" s="4">
        <f t="shared" si="43"/>
        <v>-11.034224380361493</v>
      </c>
      <c r="AP84" s="4">
        <f t="shared" si="43"/>
        <v>-7.4232410016428929</v>
      </c>
      <c r="AQ84" s="4">
        <f t="shared" si="43"/>
        <v>-5.955006126237123</v>
      </c>
      <c r="AR84" s="4">
        <f t="shared" si="43"/>
        <v>-8.6567444819170021</v>
      </c>
      <c r="AS84" s="4">
        <f t="shared" si="43"/>
        <v>2.7740339420000595</v>
      </c>
      <c r="AT84" s="4">
        <f t="shared" si="43"/>
        <v>9.7122919752498831</v>
      </c>
      <c r="AU84" s="4">
        <f t="shared" si="43"/>
        <v>-5.1885937923995016</v>
      </c>
      <c r="AV84" s="4">
        <f t="shared" si="43"/>
        <v>-2.3564238743158938</v>
      </c>
      <c r="AW84" s="4">
        <f t="shared" si="43"/>
        <v>-5.6752351264526553</v>
      </c>
      <c r="AY84" s="2">
        <f t="shared" si="31"/>
        <v>57.495257156310466</v>
      </c>
      <c r="AZ84" s="2">
        <f t="shared" si="31"/>
        <v>61.547282093840366</v>
      </c>
      <c r="BA84" s="2">
        <f t="shared" si="31"/>
        <v>58.351282665434475</v>
      </c>
      <c r="BB84" s="2">
        <f t="shared" si="31"/>
        <v>56.123310620886073</v>
      </c>
      <c r="BC84" s="2">
        <f t="shared" si="41"/>
        <v>60.147583013414959</v>
      </c>
      <c r="BD84" s="2">
        <f t="shared" si="41"/>
        <v>62.251301430343965</v>
      </c>
      <c r="BE84" s="2">
        <f t="shared" si="41"/>
        <v>64.76649237742626</v>
      </c>
      <c r="BF84" s="2">
        <f t="shared" si="41"/>
        <v>65.799344098220132</v>
      </c>
      <c r="BG84" s="2">
        <f t="shared" si="41"/>
        <v>67.48254910570266</v>
      </c>
      <c r="BH84" s="2">
        <f t="shared" si="41"/>
        <v>66.126835019894543</v>
      </c>
      <c r="BI84" s="2">
        <f t="shared" si="41"/>
        <v>64.147010332036984</v>
      </c>
      <c r="BJ84" s="2">
        <f t="shared" si="41"/>
        <v>60.941911403096263</v>
      </c>
      <c r="BK84" s="2">
        <f t="shared" si="41"/>
        <v>62.011501070541556</v>
      </c>
      <c r="BL84" s="2">
        <f t="shared" si="41"/>
        <v>62.613256895055521</v>
      </c>
      <c r="BM84" s="2">
        <f t="shared" si="41"/>
        <v>60.611287902065477</v>
      </c>
      <c r="BO84" s="2" t="str">
        <f t="shared" si="49"/>
        <v/>
      </c>
      <c r="BP84" s="2" t="str">
        <f t="shared" si="49"/>
        <v/>
      </c>
      <c r="BQ84" s="2" t="str">
        <f t="shared" si="49"/>
        <v/>
      </c>
      <c r="BR84" s="2" t="str">
        <f t="shared" si="49"/>
        <v/>
      </c>
      <c r="BS84" s="2" t="str">
        <f t="shared" si="49"/>
        <v/>
      </c>
      <c r="BT84" s="2" t="str">
        <f t="shared" si="49"/>
        <v/>
      </c>
      <c r="BU84" s="2" t="str">
        <f t="shared" si="49"/>
        <v/>
      </c>
      <c r="BV84" s="2" t="str">
        <f t="shared" si="44"/>
        <v/>
      </c>
      <c r="BW84" s="2" t="str">
        <f t="shared" si="32"/>
        <v/>
      </c>
      <c r="BX84" s="2" t="str">
        <f t="shared" si="32"/>
        <v/>
      </c>
      <c r="BY84" s="2" t="str">
        <f t="shared" si="32"/>
        <v/>
      </c>
      <c r="BZ84" s="2" t="str">
        <f t="shared" si="32"/>
        <v/>
      </c>
      <c r="CA84" s="2" t="str">
        <f t="shared" si="32"/>
        <v/>
      </c>
      <c r="CB84" s="2" t="str">
        <f t="shared" si="16"/>
        <v/>
      </c>
      <c r="CC84" s="2" t="str">
        <f t="shared" si="23"/>
        <v/>
      </c>
      <c r="CE84" s="2" t="str">
        <f t="shared" si="50"/>
        <v/>
      </c>
      <c r="CF84" s="2" t="str">
        <f t="shared" si="50"/>
        <v/>
      </c>
      <c r="CG84" s="2" t="str">
        <f t="shared" si="50"/>
        <v/>
      </c>
      <c r="CH84" s="2" t="str">
        <f t="shared" si="50"/>
        <v/>
      </c>
      <c r="CI84" s="2" t="str">
        <f t="shared" si="50"/>
        <v/>
      </c>
      <c r="CJ84" s="2" t="str">
        <f t="shared" si="50"/>
        <v/>
      </c>
      <c r="CK84" s="2" t="str">
        <f t="shared" si="50"/>
        <v/>
      </c>
      <c r="CL84" s="2" t="str">
        <f t="shared" si="45"/>
        <v/>
      </c>
      <c r="CM84" s="2" t="str">
        <f t="shared" si="33"/>
        <v/>
      </c>
      <c r="CN84" s="2" t="str">
        <f t="shared" si="33"/>
        <v/>
      </c>
      <c r="CO84" s="2" t="str">
        <f t="shared" si="33"/>
        <v/>
      </c>
      <c r="CP84" s="2" t="str">
        <f t="shared" si="33"/>
        <v/>
      </c>
      <c r="CQ84" s="2" t="str">
        <f t="shared" si="33"/>
        <v/>
      </c>
      <c r="CR84" s="2" t="str">
        <f t="shared" si="18"/>
        <v/>
      </c>
      <c r="CS84" s="2" t="str">
        <f t="shared" si="24"/>
        <v/>
      </c>
      <c r="CU84" s="2">
        <f t="shared" si="46"/>
        <v>57.606195537003131</v>
      </c>
      <c r="CV84" s="2">
        <f t="shared" si="46"/>
        <v>61.652226158845792</v>
      </c>
      <c r="CW84" s="2">
        <f t="shared" si="46"/>
        <v>58.543661222281308</v>
      </c>
      <c r="CX84" s="2">
        <f t="shared" si="46"/>
        <v>56.272667088799324</v>
      </c>
      <c r="CY84" s="2">
        <f t="shared" si="46"/>
        <v>60.333744896411517</v>
      </c>
      <c r="CZ84" s="2">
        <f t="shared" si="46"/>
        <v>62.383716221878139</v>
      </c>
      <c r="DA84" s="2">
        <f t="shared" si="46"/>
        <v>64.915300000000016</v>
      </c>
      <c r="DB84" s="2">
        <f t="shared" si="46"/>
        <v>65.961696950551982</v>
      </c>
      <c r="DC84" s="2">
        <f t="shared" si="46"/>
        <v>67.679178571428579</v>
      </c>
      <c r="DD84" s="2">
        <f t="shared" si="46"/>
        <v>66.274389125130241</v>
      </c>
      <c r="DE84" s="2">
        <f t="shared" si="46"/>
        <v>64.316593331576968</v>
      </c>
      <c r="DF84" s="2">
        <f t="shared" si="46"/>
        <v>61.037953672965955</v>
      </c>
      <c r="DG84" s="2">
        <f t="shared" si="46"/>
        <v>62.098713104168382</v>
      </c>
      <c r="DH84" s="2">
        <f t="shared" si="46"/>
        <v>62.617819908914903</v>
      </c>
      <c r="DI84" s="2">
        <f t="shared" si="46"/>
        <v>60.575967565202177</v>
      </c>
      <c r="DK84" s="2">
        <f t="shared" si="47"/>
        <v>54.365252792448445</v>
      </c>
      <c r="DL84" s="2">
        <f t="shared" si="47"/>
        <v>58.597998314846151</v>
      </c>
      <c r="DM84" s="2">
        <f t="shared" si="47"/>
        <v>53.24648422242408</v>
      </c>
      <c r="DN84" s="2">
        <f t="shared" si="47"/>
        <v>52.301854768631735</v>
      </c>
      <c r="DO84" s="2">
        <f t="shared" si="47"/>
        <v>55.650753248748913</v>
      </c>
      <c r="DP84" s="2">
        <f t="shared" si="47"/>
        <v>58.738907527355607</v>
      </c>
      <c r="DQ84" s="2">
        <f t="shared" si="47"/>
        <v>61.31161883008955</v>
      </c>
      <c r="DR84" s="2">
        <f t="shared" si="47"/>
        <v>62.134593451886317</v>
      </c>
      <c r="DS84" s="2">
        <f t="shared" si="47"/>
        <v>63.177453049442796</v>
      </c>
      <c r="DT84" s="2">
        <f t="shared" si="47"/>
        <v>62.718478643842445</v>
      </c>
      <c r="DU84" s="2">
        <f t="shared" si="47"/>
        <v>59.380734125770218</v>
      </c>
      <c r="DV84" s="2">
        <f t="shared" si="47"/>
        <v>57.304801562032125</v>
      </c>
      <c r="DW84" s="2">
        <f t="shared" si="47"/>
        <v>59.487954301998386</v>
      </c>
      <c r="DX84" s="2">
        <f t="shared" si="47"/>
        <v>62.470301704255313</v>
      </c>
      <c r="DY84" s="2">
        <f t="shared" si="47"/>
        <v>61.685150016550821</v>
      </c>
      <c r="EA84" s="2">
        <f t="shared" si="48"/>
        <v>3.4230280951140328E-2</v>
      </c>
      <c r="EB84" s="2">
        <f t="shared" si="48"/>
        <v>3.4360260715846261E-2</v>
      </c>
      <c r="EC84" s="2">
        <f t="shared" si="48"/>
        <v>3.6317184955688198E-2</v>
      </c>
      <c r="ED84" s="2">
        <f t="shared" si="48"/>
        <v>3.7613580262828274E-2</v>
      </c>
      <c r="EE84" s="2">
        <f t="shared" si="48"/>
        <v>3.9752768529808691E-2</v>
      </c>
      <c r="EF84" s="2">
        <f t="shared" si="48"/>
        <v>3.6329695913305766E-2</v>
      </c>
      <c r="EG84" s="2">
        <f t="shared" si="48"/>
        <v>4.1293226441965925E-2</v>
      </c>
      <c r="EH84" s="2">
        <f t="shared" si="48"/>
        <v>4.2421860916082889E-2</v>
      </c>
      <c r="EI84" s="2">
        <f t="shared" si="48"/>
        <v>4.3678688264223137E-2</v>
      </c>
      <c r="EJ84" s="2">
        <f t="shared" si="48"/>
        <v>4.1495449902965081E-2</v>
      </c>
      <c r="EK84" s="2">
        <f t="shared" si="48"/>
        <v>3.4357341339980751E-2</v>
      </c>
      <c r="EL84" s="2">
        <f t="shared" si="48"/>
        <v>2.5726856826541456E-2</v>
      </c>
      <c r="EM84" s="2">
        <f t="shared" si="48"/>
        <v>3.3404860515777492E-2</v>
      </c>
      <c r="EN84" s="2">
        <f t="shared" si="48"/>
        <v>3.0931869526928623E-2</v>
      </c>
      <c r="EO84" s="2">
        <f t="shared" si="48"/>
        <v>3.1843577060165558E-2</v>
      </c>
    </row>
    <row r="85" spans="2:145" x14ac:dyDescent="0.25">
      <c r="B85" s="2">
        <v>58</v>
      </c>
      <c r="C85" s="43">
        <v>71.41</v>
      </c>
      <c r="D85" s="43">
        <v>82.492000000000004</v>
      </c>
      <c r="E85" s="43">
        <v>75.59</v>
      </c>
      <c r="F85" s="43">
        <v>69.016999999999996</v>
      </c>
      <c r="G85" s="43">
        <v>64.271000000000001</v>
      </c>
      <c r="H85" s="43">
        <v>69.932000000000002</v>
      </c>
      <c r="I85" s="43">
        <v>71.846999999999994</v>
      </c>
      <c r="J85" s="43">
        <v>75.965999999999994</v>
      </c>
      <c r="K85" s="43">
        <v>79.983000000000004</v>
      </c>
      <c r="L85" s="43">
        <v>73.644000000000005</v>
      </c>
      <c r="M85" s="43">
        <v>82.39</v>
      </c>
      <c r="N85" s="43">
        <v>173.661</v>
      </c>
      <c r="O85" s="43">
        <v>72.492000000000004</v>
      </c>
      <c r="P85" s="43">
        <v>71.831000000000003</v>
      </c>
      <c r="Q85" s="43">
        <v>59.119</v>
      </c>
      <c r="S85" s="4">
        <f t="shared" si="42"/>
        <v>82.934731119364685</v>
      </c>
      <c r="T85" s="4">
        <f t="shared" si="42"/>
        <v>92.119154472850255</v>
      </c>
      <c r="U85" s="4">
        <f t="shared" si="42"/>
        <v>88.46306611869727</v>
      </c>
      <c r="V85" s="4">
        <f t="shared" si="42"/>
        <v>81.580116792985493</v>
      </c>
      <c r="W85" s="4">
        <f t="shared" si="42"/>
        <v>73.40239153413745</v>
      </c>
      <c r="X85" s="4">
        <f t="shared" si="42"/>
        <v>80.586464324448372</v>
      </c>
      <c r="Y85" s="4">
        <f t="shared" si="42"/>
        <v>78.554852966616579</v>
      </c>
      <c r="Z85" s="4">
        <f t="shared" si="42"/>
        <v>79.586560613883393</v>
      </c>
      <c r="AA85" s="4">
        <f t="shared" si="42"/>
        <v>84.122370056885913</v>
      </c>
      <c r="AB85" s="4">
        <f t="shared" si="40"/>
        <v>79.666731691364348</v>
      </c>
      <c r="AC85" s="4">
        <f t="shared" si="40"/>
        <v>93.959225470815582</v>
      </c>
      <c r="AD85" s="4">
        <f t="shared" si="40"/>
        <v>157.27934888976154</v>
      </c>
      <c r="AE85" s="4">
        <f t="shared" si="40"/>
        <v>86.287793791956574</v>
      </c>
      <c r="AF85" s="4">
        <f t="shared" si="12"/>
        <v>83.972509639405502</v>
      </c>
      <c r="AG85" s="4">
        <f t="shared" si="22"/>
        <v>62.19337924576967</v>
      </c>
      <c r="AI85" s="4">
        <f t="shared" si="43"/>
        <v>-11.524731119364688</v>
      </c>
      <c r="AJ85" s="4">
        <f t="shared" si="43"/>
        <v>-9.6271544728502505</v>
      </c>
      <c r="AK85" s="4">
        <f t="shared" si="43"/>
        <v>-12.873066118697267</v>
      </c>
      <c r="AL85" s="4">
        <f t="shared" si="43"/>
        <v>-12.563116792985497</v>
      </c>
      <c r="AM85" s="4">
        <f t="shared" si="43"/>
        <v>-9.1313915341374496</v>
      </c>
      <c r="AN85" s="4">
        <f t="shared" si="43"/>
        <v>-10.654464324448369</v>
      </c>
      <c r="AO85" s="4">
        <f t="shared" si="43"/>
        <v>-6.7078529666165849</v>
      </c>
      <c r="AP85" s="4">
        <f t="shared" si="43"/>
        <v>-3.6205606138833986</v>
      </c>
      <c r="AQ85" s="4">
        <f t="shared" si="43"/>
        <v>-4.1393700568859089</v>
      </c>
      <c r="AR85" s="4">
        <f t="shared" si="43"/>
        <v>-6.0227316913643421</v>
      </c>
      <c r="AS85" s="4">
        <f t="shared" si="43"/>
        <v>-11.569225470815582</v>
      </c>
      <c r="AT85" s="4">
        <f t="shared" si="43"/>
        <v>16.381651110238465</v>
      </c>
      <c r="AU85" s="4">
        <f t="shared" si="43"/>
        <v>-13.795793791956569</v>
      </c>
      <c r="AV85" s="4">
        <f t="shared" si="43"/>
        <v>-12.141509639405498</v>
      </c>
      <c r="AW85" s="4">
        <f t="shared" si="43"/>
        <v>-3.0743792457696699</v>
      </c>
      <c r="AY85" s="2">
        <f t="shared" si="31"/>
        <v>57.257268202898388</v>
      </c>
      <c r="AZ85" s="2">
        <f t="shared" si="31"/>
        <v>61.274266904994711</v>
      </c>
      <c r="BA85" s="2">
        <f t="shared" si="31"/>
        <v>58.053541371882069</v>
      </c>
      <c r="BB85" s="2">
        <f t="shared" si="31"/>
        <v>55.839560546743321</v>
      </c>
      <c r="BC85" s="2">
        <f t="shared" si="41"/>
        <v>59.845770359601374</v>
      </c>
      <c r="BD85" s="2">
        <f t="shared" si="41"/>
        <v>61.975926987631816</v>
      </c>
      <c r="BE85" s="2">
        <f t="shared" ref="BE85:BM113" si="51">IF(OR($B85 &lt; I$230, $B85 &gt; I$232), #N/A, ((1-EG85)*DA85) + (EG85*DQ85))</f>
        <v>64.467403771029794</v>
      </c>
      <c r="BF85" s="2">
        <f t="shared" si="51"/>
        <v>65.476856541508937</v>
      </c>
      <c r="BG85" s="2">
        <f t="shared" si="51"/>
        <v>67.133862670748982</v>
      </c>
      <c r="BH85" s="2">
        <f t="shared" si="51"/>
        <v>65.805825821476361</v>
      </c>
      <c r="BI85" s="2">
        <f t="shared" si="51"/>
        <v>63.80293742178231</v>
      </c>
      <c r="BJ85" s="2">
        <f t="shared" si="51"/>
        <v>60.659666680115947</v>
      </c>
      <c r="BK85" s="2">
        <f t="shared" si="51"/>
        <v>61.755078180644453</v>
      </c>
      <c r="BL85" s="2">
        <f t="shared" si="51"/>
        <v>62.437172229914189</v>
      </c>
      <c r="BM85" s="2">
        <f t="shared" si="51"/>
        <v>60.489071422569928</v>
      </c>
      <c r="BO85" s="2" t="str">
        <f t="shared" si="49"/>
        <v/>
      </c>
      <c r="BP85" s="2" t="str">
        <f t="shared" si="49"/>
        <v/>
      </c>
      <c r="BQ85" s="2" t="str">
        <f t="shared" si="49"/>
        <v/>
      </c>
      <c r="BR85" s="2" t="str">
        <f t="shared" si="49"/>
        <v/>
      </c>
      <c r="BS85" s="2" t="str">
        <f t="shared" si="49"/>
        <v/>
      </c>
      <c r="BT85" s="2" t="str">
        <f t="shared" si="49"/>
        <v/>
      </c>
      <c r="BU85" s="2" t="str">
        <f t="shared" si="49"/>
        <v/>
      </c>
      <c r="BV85" s="2" t="str">
        <f t="shared" si="44"/>
        <v/>
      </c>
      <c r="BW85" s="2" t="str">
        <f t="shared" si="32"/>
        <v/>
      </c>
      <c r="BX85" s="2" t="str">
        <f t="shared" si="32"/>
        <v/>
      </c>
      <c r="BY85" s="2" t="str">
        <f t="shared" si="32"/>
        <v/>
      </c>
      <c r="BZ85" s="2" t="str">
        <f t="shared" si="32"/>
        <v/>
      </c>
      <c r="CA85" s="2" t="str">
        <f t="shared" si="32"/>
        <v/>
      </c>
      <c r="CB85" s="2" t="str">
        <f t="shared" si="16"/>
        <v/>
      </c>
      <c r="CC85" s="2" t="str">
        <f t="shared" si="23"/>
        <v/>
      </c>
      <c r="CE85" s="2" t="str">
        <f t="shared" si="50"/>
        <v/>
      </c>
      <c r="CF85" s="2" t="str">
        <f t="shared" si="50"/>
        <v/>
      </c>
      <c r="CG85" s="2" t="str">
        <f t="shared" si="50"/>
        <v/>
      </c>
      <c r="CH85" s="2" t="str">
        <f t="shared" si="50"/>
        <v/>
      </c>
      <c r="CI85" s="2" t="str">
        <f t="shared" si="50"/>
        <v/>
      </c>
      <c r="CJ85" s="2" t="str">
        <f t="shared" si="50"/>
        <v/>
      </c>
      <c r="CK85" s="2" t="str">
        <f t="shared" si="50"/>
        <v/>
      </c>
      <c r="CL85" s="2" t="str">
        <f t="shared" si="45"/>
        <v/>
      </c>
      <c r="CM85" s="2" t="str">
        <f t="shared" si="33"/>
        <v/>
      </c>
      <c r="CN85" s="2" t="str">
        <f t="shared" si="33"/>
        <v/>
      </c>
      <c r="CO85" s="2" t="str">
        <f t="shared" si="33"/>
        <v/>
      </c>
      <c r="CP85" s="2" t="str">
        <f t="shared" si="33"/>
        <v/>
      </c>
      <c r="CQ85" s="2" t="str">
        <f t="shared" si="33"/>
        <v/>
      </c>
      <c r="CR85" s="2" t="str">
        <f t="shared" si="18"/>
        <v/>
      </c>
      <c r="CS85" s="2" t="str">
        <f t="shared" si="24"/>
        <v/>
      </c>
      <c r="CU85" s="2">
        <f t="shared" si="46"/>
        <v>57.375295108016985</v>
      </c>
      <c r="CV85" s="2">
        <f t="shared" si="46"/>
        <v>61.386147484989763</v>
      </c>
      <c r="CW85" s="2">
        <f t="shared" si="46"/>
        <v>58.258081525239923</v>
      </c>
      <c r="CX85" s="2">
        <f t="shared" si="46"/>
        <v>55.997978941578282</v>
      </c>
      <c r="CY85" s="2">
        <f t="shared" si="46"/>
        <v>60.043198226045192</v>
      </c>
      <c r="CZ85" s="2">
        <f t="shared" si="46"/>
        <v>62.116540158484383</v>
      </c>
      <c r="DA85" s="2">
        <f t="shared" si="46"/>
        <v>64.625365566037758</v>
      </c>
      <c r="DB85" s="2">
        <f t="shared" si="46"/>
        <v>65.649096637957186</v>
      </c>
      <c r="DC85" s="2">
        <f t="shared" si="46"/>
        <v>67.342210116026109</v>
      </c>
      <c r="DD85" s="2">
        <f t="shared" si="46"/>
        <v>65.962165216244358</v>
      </c>
      <c r="DE85" s="2">
        <f t="shared" si="46"/>
        <v>63.98348666608122</v>
      </c>
      <c r="DF85" s="2">
        <f t="shared" si="46"/>
        <v>60.762355121665678</v>
      </c>
      <c r="DG85" s="2">
        <f t="shared" si="46"/>
        <v>61.848153562498283</v>
      </c>
      <c r="DH85" s="2">
        <f t="shared" si="46"/>
        <v>62.44241606529966</v>
      </c>
      <c r="DI85" s="2">
        <f t="shared" si="46"/>
        <v>60.452196942645429</v>
      </c>
      <c r="DK85" s="2">
        <f t="shared" si="47"/>
        <v>54.220272762490154</v>
      </c>
      <c r="DL85" s="2">
        <f t="shared" si="47"/>
        <v>58.40670112730983</v>
      </c>
      <c r="DM85" s="2">
        <f t="shared" si="47"/>
        <v>53.103594770742582</v>
      </c>
      <c r="DN85" s="2">
        <f t="shared" si="47"/>
        <v>52.142892779980528</v>
      </c>
      <c r="DO85" s="2">
        <f t="shared" si="47"/>
        <v>55.496422578007653</v>
      </c>
      <c r="DP85" s="2">
        <f t="shared" si="47"/>
        <v>58.574252794513626</v>
      </c>
      <c r="DQ85" s="2">
        <f t="shared" si="47"/>
        <v>61.122689383947254</v>
      </c>
      <c r="DR85" s="2">
        <f t="shared" si="47"/>
        <v>61.93101954462356</v>
      </c>
      <c r="DS85" s="2">
        <f t="shared" si="47"/>
        <v>62.973583960344939</v>
      </c>
      <c r="DT85" s="2">
        <f t="shared" si="47"/>
        <v>62.512292000443189</v>
      </c>
      <c r="DU85" s="2">
        <f t="shared" si="47"/>
        <v>59.174945753033541</v>
      </c>
      <c r="DV85" s="2">
        <f t="shared" si="47"/>
        <v>57.113039286454651</v>
      </c>
      <c r="DW85" s="2">
        <f t="shared" si="47"/>
        <v>59.298843998421376</v>
      </c>
      <c r="DX85" s="2">
        <f t="shared" si="47"/>
        <v>62.28734277777594</v>
      </c>
      <c r="DY85" s="2">
        <f t="shared" si="47"/>
        <v>61.511539099635897</v>
      </c>
      <c r="EA85" s="2">
        <f t="shared" si="48"/>
        <v>3.740921368938438E-2</v>
      </c>
      <c r="EB85" s="2">
        <f t="shared" si="48"/>
        <v>3.7550795202829147E-2</v>
      </c>
      <c r="EC85" s="2">
        <f t="shared" si="48"/>
        <v>3.9681963132293094E-2</v>
      </c>
      <c r="ED85" s="2">
        <f t="shared" si="48"/>
        <v>4.1093347384304472E-2</v>
      </c>
      <c r="EE85" s="2">
        <f t="shared" si="48"/>
        <v>4.3421510478317583E-2</v>
      </c>
      <c r="EF85" s="2">
        <f t="shared" si="48"/>
        <v>3.9695585480379665E-2</v>
      </c>
      <c r="EG85" s="2">
        <f t="shared" si="48"/>
        <v>4.5097458856069625E-2</v>
      </c>
      <c r="EH85" s="2">
        <f t="shared" si="48"/>
        <v>4.6325047094118499E-2</v>
      </c>
      <c r="EI85" s="2">
        <f t="shared" si="48"/>
        <v>4.7691754307285235E-2</v>
      </c>
      <c r="EJ85" s="2">
        <f t="shared" si="48"/>
        <v>4.5317431971678444E-2</v>
      </c>
      <c r="EK85" s="2">
        <f t="shared" si="48"/>
        <v>3.7547615287830807E-2</v>
      </c>
      <c r="EL85" s="2">
        <f t="shared" si="48"/>
        <v>2.8139094062213786E-2</v>
      </c>
      <c r="EM85" s="2">
        <f t="shared" si="48"/>
        <v>3.6510035173985753E-2</v>
      </c>
      <c r="EN85" s="2">
        <f t="shared" si="48"/>
        <v>3.3815207436451021E-2</v>
      </c>
      <c r="EO85" s="2">
        <f t="shared" si="48"/>
        <v>3.4808847812931532E-2</v>
      </c>
    </row>
    <row r="86" spans="2:145" x14ac:dyDescent="0.25">
      <c r="B86" s="2">
        <v>59</v>
      </c>
      <c r="C86" s="43">
        <v>64.295000000000002</v>
      </c>
      <c r="D86" s="43">
        <v>70.885000000000005</v>
      </c>
      <c r="E86" s="43">
        <v>67.525000000000006</v>
      </c>
      <c r="F86" s="43">
        <v>64.650000000000006</v>
      </c>
      <c r="G86" s="43">
        <v>65.694999999999993</v>
      </c>
      <c r="H86" s="43">
        <v>64.712000000000003</v>
      </c>
      <c r="I86" s="43">
        <v>73</v>
      </c>
      <c r="J86" s="43">
        <v>76.694999999999993</v>
      </c>
      <c r="K86" s="43">
        <v>80.593000000000004</v>
      </c>
      <c r="L86" s="43">
        <v>74.119</v>
      </c>
      <c r="M86" s="43">
        <v>72.153000000000006</v>
      </c>
      <c r="N86" s="43">
        <v>134.797</v>
      </c>
      <c r="O86" s="43">
        <v>68.067999999999998</v>
      </c>
      <c r="P86" s="43">
        <v>64.236999999999995</v>
      </c>
      <c r="Q86" s="43">
        <v>59.287999999999997</v>
      </c>
      <c r="S86" s="4">
        <f t="shared" si="42"/>
        <v>76.192064589648894</v>
      </c>
      <c r="T86" s="4">
        <f t="shared" si="42"/>
        <v>83.313872512216193</v>
      </c>
      <c r="U86" s="4">
        <f t="shared" si="42"/>
        <v>81.03790840580092</v>
      </c>
      <c r="V86" s="4">
        <f t="shared" si="42"/>
        <v>75.578051625560533</v>
      </c>
      <c r="W86" s="4">
        <f t="shared" si="42"/>
        <v>72.451081849358786</v>
      </c>
      <c r="X86" s="4">
        <f t="shared" si="42"/>
        <v>73.353339256044748</v>
      </c>
      <c r="Y86" s="4">
        <f t="shared" si="42"/>
        <v>77.651160190781894</v>
      </c>
      <c r="Z86" s="4">
        <f t="shared" si="42"/>
        <v>77.845847814069202</v>
      </c>
      <c r="AA86" s="4">
        <f t="shared" si="42"/>
        <v>81.322145474860065</v>
      </c>
      <c r="AB86" s="4">
        <f t="shared" si="40"/>
        <v>76.950174379370523</v>
      </c>
      <c r="AC86" s="4">
        <f t="shared" si="40"/>
        <v>81.597037075851532</v>
      </c>
      <c r="AD86" s="4">
        <f t="shared" si="40"/>
        <v>124.56500424323355</v>
      </c>
      <c r="AE86" s="4">
        <f t="shared" si="40"/>
        <v>78.129080461457875</v>
      </c>
      <c r="AF86" s="4">
        <f t="shared" si="12"/>
        <v>72.541995984596838</v>
      </c>
      <c r="AG86" s="4">
        <f t="shared" si="22"/>
        <v>61.615368845360031</v>
      </c>
      <c r="AI86" s="4">
        <f t="shared" si="43"/>
        <v>-11.897064589648892</v>
      </c>
      <c r="AJ86" s="4">
        <f t="shared" si="43"/>
        <v>-12.428872512216188</v>
      </c>
      <c r="AK86" s="4">
        <f t="shared" si="43"/>
        <v>-13.512908405800914</v>
      </c>
      <c r="AL86" s="4">
        <f t="shared" si="43"/>
        <v>-10.928051625560528</v>
      </c>
      <c r="AM86" s="4">
        <f t="shared" si="43"/>
        <v>-6.7560818493587931</v>
      </c>
      <c r="AN86" s="4">
        <f t="shared" si="43"/>
        <v>-8.6413392560447448</v>
      </c>
      <c r="AO86" s="4">
        <f t="shared" si="43"/>
        <v>-4.6511601907818942</v>
      </c>
      <c r="AP86" s="4">
        <f t="shared" si="43"/>
        <v>-1.1508478140692091</v>
      </c>
      <c r="AQ86" s="4">
        <f t="shared" si="43"/>
        <v>-0.72914547486006143</v>
      </c>
      <c r="AR86" s="4">
        <f t="shared" si="43"/>
        <v>-2.8311743793705233</v>
      </c>
      <c r="AS86" s="4">
        <f t="shared" si="43"/>
        <v>-9.4440370758515257</v>
      </c>
      <c r="AT86" s="4">
        <f t="shared" si="43"/>
        <v>10.231995756766452</v>
      </c>
      <c r="AU86" s="4">
        <f t="shared" si="43"/>
        <v>-10.061080461457877</v>
      </c>
      <c r="AV86" s="4">
        <f t="shared" si="43"/>
        <v>-8.3049959845968431</v>
      </c>
      <c r="AW86" s="4">
        <f t="shared" si="43"/>
        <v>-2.3273688453600343</v>
      </c>
      <c r="AY86" s="2">
        <f t="shared" si="31"/>
        <v>57.018957790688816</v>
      </c>
      <c r="AZ86" s="2">
        <f t="shared" si="31"/>
        <v>61.000904930547556</v>
      </c>
      <c r="BA86" s="2">
        <f t="shared" si="31"/>
        <v>57.755268187384104</v>
      </c>
      <c r="BB86" s="2">
        <f t="shared" si="31"/>
        <v>55.555468214527366</v>
      </c>
      <c r="BC86" s="2">
        <f t="shared" si="31"/>
        <v>59.543537575634232</v>
      </c>
      <c r="BD86" s="2">
        <f t="shared" si="31"/>
        <v>61.70021828775667</v>
      </c>
      <c r="BE86" s="2">
        <f t="shared" si="51"/>
        <v>64.167952686645123</v>
      </c>
      <c r="BF86" s="2">
        <f t="shared" si="51"/>
        <v>65.153992421489093</v>
      </c>
      <c r="BG86" s="2">
        <f t="shared" si="51"/>
        <v>66.784767837989165</v>
      </c>
      <c r="BH86" s="2">
        <f t="shared" si="51"/>
        <v>65.484510802569886</v>
      </c>
      <c r="BI86" s="2">
        <f t="shared" si="51"/>
        <v>63.458349040191308</v>
      </c>
      <c r="BJ86" s="2">
        <f t="shared" si="51"/>
        <v>60.377045454266849</v>
      </c>
      <c r="BK86" s="2">
        <f t="shared" si="51"/>
        <v>61.498348442881046</v>
      </c>
      <c r="BL86" s="2">
        <f t="shared" si="51"/>
        <v>62.261001953974208</v>
      </c>
      <c r="BM86" s="2">
        <f t="shared" si="51"/>
        <v>60.366827160351093</v>
      </c>
      <c r="BO86" s="2" t="str">
        <f t="shared" si="49"/>
        <v/>
      </c>
      <c r="BP86" s="2" t="str">
        <f t="shared" si="49"/>
        <v/>
      </c>
      <c r="BQ86" s="2" t="str">
        <f t="shared" si="49"/>
        <v/>
      </c>
      <c r="BR86" s="2" t="str">
        <f t="shared" si="49"/>
        <v/>
      </c>
      <c r="BS86" s="2" t="str">
        <f t="shared" si="49"/>
        <v/>
      </c>
      <c r="BT86" s="2" t="str">
        <f t="shared" si="49"/>
        <v/>
      </c>
      <c r="BU86" s="2" t="str">
        <f t="shared" si="49"/>
        <v/>
      </c>
      <c r="BV86" s="2" t="str">
        <f t="shared" si="44"/>
        <v/>
      </c>
      <c r="BW86" s="2" t="str">
        <f t="shared" si="32"/>
        <v/>
      </c>
      <c r="BX86" s="2" t="str">
        <f t="shared" si="32"/>
        <v/>
      </c>
      <c r="BY86" s="2" t="str">
        <f t="shared" si="32"/>
        <v/>
      </c>
      <c r="BZ86" s="2" t="str">
        <f t="shared" si="32"/>
        <v/>
      </c>
      <c r="CA86" s="2" t="str">
        <f t="shared" si="32"/>
        <v/>
      </c>
      <c r="CB86" s="2" t="str">
        <f t="shared" si="16"/>
        <v/>
      </c>
      <c r="CC86" s="2">
        <f t="shared" si="23"/>
        <v>59.287999999999997</v>
      </c>
      <c r="CE86" s="2" t="str">
        <f t="shared" si="50"/>
        <v/>
      </c>
      <c r="CF86" s="2" t="str">
        <f t="shared" si="50"/>
        <v/>
      </c>
      <c r="CG86" s="2" t="str">
        <f t="shared" si="50"/>
        <v/>
      </c>
      <c r="CH86" s="2" t="str">
        <f t="shared" si="50"/>
        <v/>
      </c>
      <c r="CI86" s="2" t="str">
        <f t="shared" si="50"/>
        <v/>
      </c>
      <c r="CJ86" s="2" t="str">
        <f t="shared" si="50"/>
        <v/>
      </c>
      <c r="CK86" s="2" t="str">
        <f t="shared" si="50"/>
        <v/>
      </c>
      <c r="CL86" s="2" t="str">
        <f t="shared" si="45"/>
        <v/>
      </c>
      <c r="CM86" s="2" t="str">
        <f t="shared" si="33"/>
        <v/>
      </c>
      <c r="CN86" s="2" t="str">
        <f t="shared" si="33"/>
        <v/>
      </c>
      <c r="CO86" s="2" t="str">
        <f t="shared" si="33"/>
        <v/>
      </c>
      <c r="CP86" s="2" t="str">
        <f t="shared" si="33"/>
        <v/>
      </c>
      <c r="CQ86" s="2" t="str">
        <f t="shared" si="33"/>
        <v/>
      </c>
      <c r="CR86" s="2" t="str">
        <f t="shared" si="18"/>
        <v/>
      </c>
      <c r="CS86" s="2" t="str">
        <f t="shared" si="24"/>
        <v/>
      </c>
      <c r="CU86" s="2">
        <f t="shared" si="46"/>
        <v>57.144394679030825</v>
      </c>
      <c r="CV86" s="2">
        <f t="shared" si="46"/>
        <v>61.120068811133734</v>
      </c>
      <c r="CW86" s="2">
        <f t="shared" si="46"/>
        <v>57.972501828198531</v>
      </c>
      <c r="CX86" s="2">
        <f t="shared" si="46"/>
        <v>55.72329079435724</v>
      </c>
      <c r="CY86" s="2">
        <f t="shared" si="46"/>
        <v>59.752651555678867</v>
      </c>
      <c r="CZ86" s="2">
        <f t="shared" si="46"/>
        <v>61.849364095090635</v>
      </c>
      <c r="DA86" s="2">
        <f t="shared" si="46"/>
        <v>64.335431132075485</v>
      </c>
      <c r="DB86" s="2">
        <f t="shared" si="46"/>
        <v>65.33649632536239</v>
      </c>
      <c r="DC86" s="2">
        <f t="shared" si="46"/>
        <v>67.005241660623653</v>
      </c>
      <c r="DD86" s="2">
        <f t="shared" si="46"/>
        <v>65.649941307358489</v>
      </c>
      <c r="DE86" s="2">
        <f t="shared" si="46"/>
        <v>63.650380000585486</v>
      </c>
      <c r="DF86" s="2">
        <f t="shared" si="46"/>
        <v>60.486756570365401</v>
      </c>
      <c r="DG86" s="2">
        <f t="shared" si="46"/>
        <v>61.597594020828183</v>
      </c>
      <c r="DH86" s="2">
        <f t="shared" si="46"/>
        <v>62.267012221684418</v>
      </c>
      <c r="DI86" s="2">
        <f t="shared" si="46"/>
        <v>60.328426320088688</v>
      </c>
      <c r="DK86" s="2">
        <f t="shared" si="47"/>
        <v>54.075292732531864</v>
      </c>
      <c r="DL86" s="2">
        <f t="shared" si="47"/>
        <v>58.215403939773516</v>
      </c>
      <c r="DM86" s="2">
        <f t="shared" si="47"/>
        <v>52.960705319061084</v>
      </c>
      <c r="DN86" s="2">
        <f t="shared" si="47"/>
        <v>51.983930791329328</v>
      </c>
      <c r="DO86" s="2">
        <f t="shared" si="47"/>
        <v>55.342091907266401</v>
      </c>
      <c r="DP86" s="2">
        <f t="shared" si="47"/>
        <v>58.409598061671637</v>
      </c>
      <c r="DQ86" s="2">
        <f t="shared" si="47"/>
        <v>60.93375993780495</v>
      </c>
      <c r="DR86" s="2">
        <f t="shared" si="47"/>
        <v>61.727445637360802</v>
      </c>
      <c r="DS86" s="2">
        <f t="shared" si="47"/>
        <v>62.769714871247075</v>
      </c>
      <c r="DT86" s="2">
        <f t="shared" si="47"/>
        <v>62.306105357043933</v>
      </c>
      <c r="DU86" s="2">
        <f t="shared" si="47"/>
        <v>58.969157380296863</v>
      </c>
      <c r="DV86" s="2">
        <f t="shared" si="47"/>
        <v>56.921277010877169</v>
      </c>
      <c r="DW86" s="2">
        <f t="shared" si="47"/>
        <v>59.109733694844365</v>
      </c>
      <c r="DX86" s="2">
        <f t="shared" si="47"/>
        <v>62.104383851296561</v>
      </c>
      <c r="DY86" s="2">
        <f t="shared" si="47"/>
        <v>61.337928182720965</v>
      </c>
      <c r="EA86" s="2">
        <f t="shared" si="48"/>
        <v>4.0870877060664959E-2</v>
      </c>
      <c r="EB86" s="2">
        <f t="shared" si="48"/>
        <v>4.1025001459247673E-2</v>
      </c>
      <c r="EC86" s="2">
        <f t="shared" si="48"/>
        <v>4.3344465486252211E-2</v>
      </c>
      <c r="ED86" s="2">
        <f t="shared" si="48"/>
        <v>4.4880027516468274E-2</v>
      </c>
      <c r="EE86" s="2">
        <f t="shared" si="48"/>
        <v>4.7412119257905692E-2</v>
      </c>
      <c r="EF86" s="2">
        <f t="shared" si="48"/>
        <v>4.3359288360004328E-2</v>
      </c>
      <c r="EG86" s="2">
        <f t="shared" si="48"/>
        <v>4.9234166345190636E-2</v>
      </c>
      <c r="EH86" s="2">
        <f t="shared" si="48"/>
        <v>5.0568395861003992E-2</v>
      </c>
      <c r="EI86" s="2">
        <f t="shared" si="48"/>
        <v>5.2053459604476229E-2</v>
      </c>
      <c r="EJ86" s="2">
        <f t="shared" si="48"/>
        <v>4.9473271789257915E-2</v>
      </c>
      <c r="EK86" s="2">
        <f t="shared" si="48"/>
        <v>4.1021539877617787E-2</v>
      </c>
      <c r="EL86" s="2">
        <f t="shared" si="48"/>
        <v>3.0770367426901025E-2</v>
      </c>
      <c r="EM86" s="2">
        <f t="shared" si="48"/>
        <v>3.989194124388374E-2</v>
      </c>
      <c r="EN86" s="2">
        <f t="shared" si="48"/>
        <v>3.6957067797462197E-2</v>
      </c>
      <c r="EO86" s="2">
        <f t="shared" si="48"/>
        <v>3.8039395155020785E-2</v>
      </c>
    </row>
    <row r="87" spans="2:145" x14ac:dyDescent="0.25">
      <c r="B87" s="2">
        <v>60</v>
      </c>
      <c r="C87" s="43">
        <v>66.361000000000004</v>
      </c>
      <c r="D87" s="43">
        <v>69.573999999999998</v>
      </c>
      <c r="E87" s="43">
        <v>69.933999999999997</v>
      </c>
      <c r="F87" s="43">
        <v>66.25</v>
      </c>
      <c r="G87" s="43">
        <v>68.644000000000005</v>
      </c>
      <c r="H87" s="43">
        <v>64.22</v>
      </c>
      <c r="I87" s="43">
        <v>75.474999999999994</v>
      </c>
      <c r="J87" s="43">
        <v>77.406999999999996</v>
      </c>
      <c r="K87" s="43">
        <v>82.745999999999995</v>
      </c>
      <c r="L87" s="43">
        <v>75.492000000000004</v>
      </c>
      <c r="M87" s="43">
        <v>71.965999999999994</v>
      </c>
      <c r="N87" s="43">
        <v>94.406999999999996</v>
      </c>
      <c r="O87" s="43">
        <v>69.507999999999996</v>
      </c>
      <c r="P87" s="43">
        <v>63.948999999999998</v>
      </c>
      <c r="Q87" s="43">
        <v>61.136000000000003</v>
      </c>
      <c r="S87" s="4">
        <f t="shared" si="42"/>
        <v>75.100908975940712</v>
      </c>
      <c r="T87" s="4">
        <f t="shared" si="42"/>
        <v>80.955138088118176</v>
      </c>
      <c r="U87" s="4">
        <f t="shared" si="42"/>
        <v>79.829684838768912</v>
      </c>
      <c r="V87" s="4">
        <f t="shared" si="42"/>
        <v>75.555790498435073</v>
      </c>
      <c r="W87" s="4">
        <f t="shared" si="42"/>
        <v>75.06863095368837</v>
      </c>
      <c r="X87" s="4">
        <f t="shared" si="42"/>
        <v>72.160918007611031</v>
      </c>
      <c r="Y87" s="4">
        <f t="shared" si="42"/>
        <v>80.493818060650042</v>
      </c>
      <c r="Z87" s="4">
        <f t="shared" si="42"/>
        <v>80.112001300418285</v>
      </c>
      <c r="AA87" s="4">
        <f t="shared" si="42"/>
        <v>83.22386273327453</v>
      </c>
      <c r="AB87" s="4">
        <f t="shared" si="40"/>
        <v>78.515280114864851</v>
      </c>
      <c r="AC87" s="4">
        <f t="shared" si="40"/>
        <v>76.704191538096907</v>
      </c>
      <c r="AD87" s="4">
        <f t="shared" si="40"/>
        <v>98.442751572226001</v>
      </c>
      <c r="AE87" s="4">
        <f t="shared" si="40"/>
        <v>76.135429837878888</v>
      </c>
      <c r="AF87" s="4">
        <f t="shared" si="12"/>
        <v>68.334080668348719</v>
      </c>
      <c r="AG87" s="4">
        <f t="shared" si="22"/>
        <v>62.13575458638654</v>
      </c>
      <c r="AI87" s="4">
        <f t="shared" si="43"/>
        <v>-8.7399089759407076</v>
      </c>
      <c r="AJ87" s="4">
        <f t="shared" si="43"/>
        <v>-11.381138088118178</v>
      </c>
      <c r="AK87" s="4">
        <f t="shared" si="43"/>
        <v>-9.8956848387689149</v>
      </c>
      <c r="AL87" s="4">
        <f t="shared" si="43"/>
        <v>-9.3057904984350728</v>
      </c>
      <c r="AM87" s="4">
        <f t="shared" si="43"/>
        <v>-6.4246309536883643</v>
      </c>
      <c r="AN87" s="4">
        <f t="shared" si="43"/>
        <v>-7.9409180076110317</v>
      </c>
      <c r="AO87" s="4">
        <f t="shared" si="43"/>
        <v>-5.0188180606500481</v>
      </c>
      <c r="AP87" s="4">
        <f t="shared" si="43"/>
        <v>-2.7050013004182887</v>
      </c>
      <c r="AQ87" s="4">
        <f t="shared" si="43"/>
        <v>-0.47786273327453443</v>
      </c>
      <c r="AR87" s="4">
        <f t="shared" si="43"/>
        <v>-3.0232801148648463</v>
      </c>
      <c r="AS87" s="4">
        <f t="shared" si="43"/>
        <v>-4.7381915380969133</v>
      </c>
      <c r="AT87" s="4">
        <f t="shared" si="43"/>
        <v>-4.0357515722260047</v>
      </c>
      <c r="AU87" s="4">
        <f t="shared" si="43"/>
        <v>-6.6274298378788927</v>
      </c>
      <c r="AV87" s="4">
        <f t="shared" si="43"/>
        <v>-4.3850806683487207</v>
      </c>
      <c r="AW87" s="4">
        <f t="shared" si="43"/>
        <v>-0.99975458638653691</v>
      </c>
      <c r="AY87" s="2">
        <f t="shared" si="31"/>
        <v>56.780330958575455</v>
      </c>
      <c r="AZ87" s="2">
        <f t="shared" si="31"/>
        <v>60.727195293801977</v>
      </c>
      <c r="BA87" s="2">
        <f t="shared" si="31"/>
        <v>57.456475395626079</v>
      </c>
      <c r="BB87" s="2">
        <f t="shared" si="31"/>
        <v>55.271052510675872</v>
      </c>
      <c r="BC87" s="2">
        <f t="shared" si="31"/>
        <v>59.2409091404798</v>
      </c>
      <c r="BD87" s="2">
        <f t="shared" si="31"/>
        <v>61.42418797765405</v>
      </c>
      <c r="BE87" s="2">
        <f t="shared" si="51"/>
        <v>63.868155282719343</v>
      </c>
      <c r="BF87" s="2">
        <f t="shared" si="51"/>
        <v>64.830771868158394</v>
      </c>
      <c r="BG87" s="2">
        <f t="shared" si="51"/>
        <v>66.435295197684866</v>
      </c>
      <c r="BH87" s="2">
        <f t="shared" si="51"/>
        <v>65.162912950790044</v>
      </c>
      <c r="BI87" s="2">
        <f t="shared" si="51"/>
        <v>63.113249713107621</v>
      </c>
      <c r="BJ87" s="2">
        <f t="shared" si="51"/>
        <v>60.094038416990315</v>
      </c>
      <c r="BK87" s="2">
        <f t="shared" si="51"/>
        <v>61.241308603554252</v>
      </c>
      <c r="BL87" s="2">
        <f t="shared" si="51"/>
        <v>62.084736600502268</v>
      </c>
      <c r="BM87" s="2">
        <f t="shared" si="51"/>
        <v>60.244536214057391</v>
      </c>
      <c r="BO87" s="2" t="str">
        <f t="shared" si="49"/>
        <v/>
      </c>
      <c r="BP87" s="2" t="str">
        <f t="shared" si="49"/>
        <v/>
      </c>
      <c r="BQ87" s="2" t="str">
        <f t="shared" si="49"/>
        <v/>
      </c>
      <c r="BR87" s="2" t="str">
        <f t="shared" si="49"/>
        <v/>
      </c>
      <c r="BS87" s="2" t="str">
        <f t="shared" si="49"/>
        <v/>
      </c>
      <c r="BT87" s="2" t="str">
        <f t="shared" si="49"/>
        <v/>
      </c>
      <c r="BU87" s="2" t="str">
        <f t="shared" si="49"/>
        <v/>
      </c>
      <c r="BV87" s="2" t="str">
        <f t="shared" si="44"/>
        <v/>
      </c>
      <c r="BW87" s="2" t="str">
        <f t="shared" si="32"/>
        <v/>
      </c>
      <c r="BX87" s="2" t="str">
        <f t="shared" si="32"/>
        <v/>
      </c>
      <c r="BY87" s="2" t="str">
        <f t="shared" si="32"/>
        <v/>
      </c>
      <c r="BZ87" s="2" t="str">
        <f t="shared" si="32"/>
        <v/>
      </c>
      <c r="CA87" s="2" t="str">
        <f t="shared" si="32"/>
        <v/>
      </c>
      <c r="CB87" s="2" t="str">
        <f t="shared" si="16"/>
        <v/>
      </c>
      <c r="CC87" s="2">
        <f t="shared" si="23"/>
        <v>61.136000000000003</v>
      </c>
      <c r="CE87" s="2" t="str">
        <f t="shared" si="50"/>
        <v/>
      </c>
      <c r="CF87" s="2" t="str">
        <f t="shared" si="50"/>
        <v/>
      </c>
      <c r="CG87" s="2" t="str">
        <f t="shared" si="50"/>
        <v/>
      </c>
      <c r="CH87" s="2" t="str">
        <f t="shared" si="50"/>
        <v/>
      </c>
      <c r="CI87" s="2" t="str">
        <f t="shared" si="50"/>
        <v/>
      </c>
      <c r="CJ87" s="2" t="str">
        <f t="shared" si="50"/>
        <v/>
      </c>
      <c r="CK87" s="2" t="str">
        <f t="shared" si="50"/>
        <v/>
      </c>
      <c r="CL87" s="2" t="str">
        <f t="shared" si="45"/>
        <v/>
      </c>
      <c r="CM87" s="2" t="str">
        <f t="shared" si="33"/>
        <v/>
      </c>
      <c r="CN87" s="2" t="str">
        <f t="shared" si="33"/>
        <v/>
      </c>
      <c r="CO87" s="2" t="str">
        <f t="shared" si="33"/>
        <v/>
      </c>
      <c r="CP87" s="2" t="str">
        <f t="shared" si="33"/>
        <v/>
      </c>
      <c r="CQ87" s="2" t="str">
        <f t="shared" si="33"/>
        <v/>
      </c>
      <c r="CR87" s="2" t="str">
        <f t="shared" si="18"/>
        <v/>
      </c>
      <c r="CS87" s="2" t="str">
        <f t="shared" si="24"/>
        <v/>
      </c>
      <c r="CU87" s="2">
        <f t="shared" si="46"/>
        <v>56.913494250044678</v>
      </c>
      <c r="CV87" s="2">
        <f t="shared" si="46"/>
        <v>60.853990137277705</v>
      </c>
      <c r="CW87" s="2">
        <f t="shared" si="46"/>
        <v>57.686922131157147</v>
      </c>
      <c r="CX87" s="2">
        <f t="shared" si="46"/>
        <v>55.448602647136198</v>
      </c>
      <c r="CY87" s="2">
        <f t="shared" si="46"/>
        <v>59.462104885312542</v>
      </c>
      <c r="CZ87" s="2">
        <f t="shared" si="46"/>
        <v>61.582188031696887</v>
      </c>
      <c r="DA87" s="2">
        <f t="shared" si="46"/>
        <v>64.045496698113226</v>
      </c>
      <c r="DB87" s="2">
        <f t="shared" si="46"/>
        <v>65.02389601276758</v>
      </c>
      <c r="DC87" s="2">
        <f t="shared" si="46"/>
        <v>66.668273205221183</v>
      </c>
      <c r="DD87" s="2">
        <f t="shared" si="46"/>
        <v>65.33771739847262</v>
      </c>
      <c r="DE87" s="2">
        <f t="shared" si="46"/>
        <v>63.317273335089745</v>
      </c>
      <c r="DF87" s="2">
        <f t="shared" si="46"/>
        <v>60.211158019065124</v>
      </c>
      <c r="DG87" s="2">
        <f t="shared" si="46"/>
        <v>61.347034479158076</v>
      </c>
      <c r="DH87" s="2">
        <f t="shared" si="46"/>
        <v>62.091608378069175</v>
      </c>
      <c r="DI87" s="2">
        <f t="shared" si="46"/>
        <v>60.204655697531948</v>
      </c>
      <c r="DK87" s="2">
        <f t="shared" si="47"/>
        <v>53.930312702573573</v>
      </c>
      <c r="DL87" s="2">
        <f t="shared" si="47"/>
        <v>58.024106752237195</v>
      </c>
      <c r="DM87" s="2">
        <f t="shared" si="47"/>
        <v>52.817815867379593</v>
      </c>
      <c r="DN87" s="2">
        <f t="shared" si="47"/>
        <v>51.824968802678129</v>
      </c>
      <c r="DO87" s="2">
        <f t="shared" si="47"/>
        <v>55.187761236525148</v>
      </c>
      <c r="DP87" s="2">
        <f t="shared" si="47"/>
        <v>58.244943328829649</v>
      </c>
      <c r="DQ87" s="2">
        <f t="shared" si="47"/>
        <v>60.744830491662654</v>
      </c>
      <c r="DR87" s="2">
        <f t="shared" si="47"/>
        <v>61.523871730098051</v>
      </c>
      <c r="DS87" s="2">
        <f t="shared" si="47"/>
        <v>62.565845782149218</v>
      </c>
      <c r="DT87" s="2">
        <f t="shared" si="47"/>
        <v>62.099918713644669</v>
      </c>
      <c r="DU87" s="2">
        <f t="shared" si="47"/>
        <v>58.763369007560186</v>
      </c>
      <c r="DV87" s="2">
        <f t="shared" si="47"/>
        <v>56.729514735299688</v>
      </c>
      <c r="DW87" s="2">
        <f t="shared" si="47"/>
        <v>58.920623391267348</v>
      </c>
      <c r="DX87" s="2">
        <f t="shared" si="47"/>
        <v>61.921424924817188</v>
      </c>
      <c r="DY87" s="2">
        <f t="shared" si="47"/>
        <v>61.164317265806041</v>
      </c>
      <c r="EA87" s="2">
        <f t="shared" si="48"/>
        <v>4.4638011247459961E-2</v>
      </c>
      <c r="EB87" s="2">
        <f t="shared" si="48"/>
        <v>4.4805677910970156E-2</v>
      </c>
      <c r="EC87" s="2">
        <f t="shared" si="48"/>
        <v>4.7328343857561281E-2</v>
      </c>
      <c r="ED87" s="2">
        <f t="shared" si="48"/>
        <v>4.8997813819368942E-2</v>
      </c>
      <c r="EE87" s="2">
        <f t="shared" si="48"/>
        <v>5.1749639946589439E-2</v>
      </c>
      <c r="EF87" s="2">
        <f t="shared" si="48"/>
        <v>4.7344461707314656E-2</v>
      </c>
      <c r="EG87" s="2">
        <f t="shared" si="48"/>
        <v>5.372897600105752E-2</v>
      </c>
      <c r="EH87" s="2">
        <f t="shared" si="48"/>
        <v>5.5177944211830324E-2</v>
      </c>
      <c r="EI87" s="2">
        <f t="shared" si="48"/>
        <v>5.6790281340762042E-2</v>
      </c>
      <c r="EJ87" s="2">
        <f t="shared" si="48"/>
        <v>5.3988670914500027E-2</v>
      </c>
      <c r="EK87" s="2">
        <f t="shared" si="48"/>
        <v>4.4801912229192602E-2</v>
      </c>
      <c r="EL87" s="2">
        <f t="shared" si="48"/>
        <v>3.3639173381408378E-2</v>
      </c>
      <c r="EM87" s="2">
        <f t="shared" si="48"/>
        <v>4.35729444740258E-2</v>
      </c>
      <c r="EN87" s="2">
        <f t="shared" si="48"/>
        <v>4.0378646898950619E-2</v>
      </c>
      <c r="EO87" s="2">
        <f t="shared" si="48"/>
        <v>4.1556854878711399E-2</v>
      </c>
    </row>
    <row r="88" spans="2:145" x14ac:dyDescent="0.25">
      <c r="B88" s="2">
        <v>61</v>
      </c>
      <c r="C88" s="43">
        <v>68.704999999999998</v>
      </c>
      <c r="D88" s="43">
        <v>73.688999999999993</v>
      </c>
      <c r="E88" s="43">
        <v>75.869</v>
      </c>
      <c r="F88" s="43">
        <v>72.117000000000004</v>
      </c>
      <c r="G88" s="43">
        <v>74.745999999999995</v>
      </c>
      <c r="H88" s="43">
        <v>68.338999999999999</v>
      </c>
      <c r="I88" s="43">
        <v>82.355999999999995</v>
      </c>
      <c r="J88" s="43">
        <v>82.507999999999996</v>
      </c>
      <c r="K88" s="43">
        <v>87.322000000000003</v>
      </c>
      <c r="L88" s="43">
        <v>80.355999999999995</v>
      </c>
      <c r="M88" s="43">
        <v>74</v>
      </c>
      <c r="N88" s="43">
        <v>68.694999999999993</v>
      </c>
      <c r="O88" s="43">
        <v>72.135999999999996</v>
      </c>
      <c r="P88" s="43">
        <v>64.406999999999996</v>
      </c>
      <c r="Q88" s="43">
        <v>61.695</v>
      </c>
      <c r="S88" s="4">
        <f t="shared" si="42"/>
        <v>77.752306967425412</v>
      </c>
      <c r="T88" s="4">
        <f t="shared" si="42"/>
        <v>83.01864123518294</v>
      </c>
      <c r="U88" s="4">
        <f t="shared" si="42"/>
        <v>82.830162696150438</v>
      </c>
      <c r="V88" s="4">
        <f t="shared" si="42"/>
        <v>79.383709018097335</v>
      </c>
      <c r="W88" s="4">
        <f t="shared" si="42"/>
        <v>79.935125974104764</v>
      </c>
      <c r="X88" s="4">
        <f t="shared" si="42"/>
        <v>74.477698244456377</v>
      </c>
      <c r="Y88" s="4">
        <f t="shared" si="42"/>
        <v>85.698688696573413</v>
      </c>
      <c r="Z88" s="4">
        <f t="shared" si="42"/>
        <v>84.831686269674066</v>
      </c>
      <c r="AA88" s="4">
        <f t="shared" si="42"/>
        <v>87.987497353822505</v>
      </c>
      <c r="AB88" s="4">
        <f t="shared" si="40"/>
        <v>82.632566864233581</v>
      </c>
      <c r="AC88" s="4">
        <f t="shared" si="40"/>
        <v>76.816418081490696</v>
      </c>
      <c r="AD88" s="4">
        <f t="shared" si="40"/>
        <v>81.649614184792782</v>
      </c>
      <c r="AE88" s="4">
        <f t="shared" si="40"/>
        <v>78.116928728786036</v>
      </c>
      <c r="AF88" s="4">
        <f t="shared" si="12"/>
        <v>68.233127644499064</v>
      </c>
      <c r="AG88" s="4">
        <f t="shared" si="22"/>
        <v>63.308639996004992</v>
      </c>
      <c r="AI88" s="4">
        <f t="shared" si="43"/>
        <v>-9.0473069674254134</v>
      </c>
      <c r="AJ88" s="4">
        <f t="shared" si="43"/>
        <v>-9.3296412351829474</v>
      </c>
      <c r="AK88" s="4">
        <f t="shared" si="43"/>
        <v>-6.9611626961504385</v>
      </c>
      <c r="AL88" s="4">
        <f t="shared" si="43"/>
        <v>-7.2667090180973304</v>
      </c>
      <c r="AM88" s="4">
        <f t="shared" si="43"/>
        <v>-5.1891259741047691</v>
      </c>
      <c r="AN88" s="4">
        <f t="shared" si="43"/>
        <v>-6.1386982444563785</v>
      </c>
      <c r="AO88" s="4">
        <f t="shared" si="43"/>
        <v>-3.3426886965734184</v>
      </c>
      <c r="AP88" s="4">
        <f t="shared" si="43"/>
        <v>-2.3236862696740701</v>
      </c>
      <c r="AQ88" s="4">
        <f t="shared" si="43"/>
        <v>-0.66549735382250219</v>
      </c>
      <c r="AR88" s="4">
        <f t="shared" si="43"/>
        <v>-2.2765668642335868</v>
      </c>
      <c r="AS88" s="4">
        <f t="shared" si="43"/>
        <v>-2.8164180814906956</v>
      </c>
      <c r="AT88" s="4">
        <f t="shared" si="43"/>
        <v>-12.954614184792788</v>
      </c>
      <c r="AU88" s="4">
        <f t="shared" si="43"/>
        <v>-5.98092872878604</v>
      </c>
      <c r="AV88" s="4">
        <f t="shared" si="43"/>
        <v>-3.8261276444990671</v>
      </c>
      <c r="AW88" s="4">
        <f t="shared" si="43"/>
        <v>-1.6136399960049914</v>
      </c>
      <c r="AY88" s="2">
        <f t="shared" si="31"/>
        <v>56.541396594759306</v>
      </c>
      <c r="AZ88" s="2">
        <f t="shared" si="31"/>
        <v>60.453140166049394</v>
      </c>
      <c r="BA88" s="2">
        <f t="shared" si="31"/>
        <v>57.157182324234768</v>
      </c>
      <c r="BB88" s="2">
        <f t="shared" si="31"/>
        <v>54.986338750391745</v>
      </c>
      <c r="BC88" s="2">
        <f t="shared" si="31"/>
        <v>58.937917620018794</v>
      </c>
      <c r="BD88" s="2">
        <f t="shared" si="31"/>
        <v>61.147853987682183</v>
      </c>
      <c r="BE88" s="2">
        <f t="shared" si="51"/>
        <v>63.568033826876459</v>
      </c>
      <c r="BF88" s="2">
        <f t="shared" si="51"/>
        <v>64.507221918362276</v>
      </c>
      <c r="BG88" s="2">
        <f t="shared" si="51"/>
        <v>66.085484305532233</v>
      </c>
      <c r="BH88" s="2">
        <f t="shared" si="51"/>
        <v>64.841062008298948</v>
      </c>
      <c r="BI88" s="2">
        <f t="shared" si="51"/>
        <v>62.767649516539947</v>
      </c>
      <c r="BJ88" s="2">
        <f t="shared" si="51"/>
        <v>59.810638072671509</v>
      </c>
      <c r="BK88" s="2">
        <f t="shared" si="51"/>
        <v>60.983957671548509</v>
      </c>
      <c r="BL88" s="2">
        <f t="shared" si="51"/>
        <v>61.908365821087536</v>
      </c>
      <c r="BM88" s="2">
        <f t="shared" si="51"/>
        <v>60.122176608309701</v>
      </c>
      <c r="BO88" s="2" t="str">
        <f t="shared" si="49"/>
        <v/>
      </c>
      <c r="BP88" s="2" t="str">
        <f t="shared" si="49"/>
        <v/>
      </c>
      <c r="BQ88" s="2" t="str">
        <f t="shared" si="49"/>
        <v/>
      </c>
      <c r="BR88" s="2" t="str">
        <f t="shared" si="49"/>
        <v/>
      </c>
      <c r="BS88" s="2" t="str">
        <f t="shared" si="49"/>
        <v/>
      </c>
      <c r="BT88" s="2" t="str">
        <f t="shared" si="49"/>
        <v/>
      </c>
      <c r="BU88" s="2" t="str">
        <f t="shared" si="49"/>
        <v/>
      </c>
      <c r="BV88" s="2" t="str">
        <f t="shared" si="44"/>
        <v/>
      </c>
      <c r="BW88" s="2" t="str">
        <f t="shared" si="32"/>
        <v/>
      </c>
      <c r="BX88" s="2" t="str">
        <f t="shared" si="32"/>
        <v/>
      </c>
      <c r="BY88" s="2" t="str">
        <f t="shared" si="32"/>
        <v/>
      </c>
      <c r="BZ88" s="2" t="str">
        <f t="shared" si="32"/>
        <v/>
      </c>
      <c r="CA88" s="2" t="str">
        <f t="shared" si="32"/>
        <v/>
      </c>
      <c r="CB88" s="2" t="str">
        <f t="shared" si="16"/>
        <v/>
      </c>
      <c r="CC88" s="2">
        <f t="shared" si="23"/>
        <v>61.695</v>
      </c>
      <c r="CE88" s="2" t="str">
        <f t="shared" si="50"/>
        <v/>
      </c>
      <c r="CF88" s="2" t="str">
        <f t="shared" si="50"/>
        <v/>
      </c>
      <c r="CG88" s="2" t="str">
        <f t="shared" si="50"/>
        <v/>
      </c>
      <c r="CH88" s="2" t="str">
        <f t="shared" si="50"/>
        <v/>
      </c>
      <c r="CI88" s="2" t="str">
        <f t="shared" si="50"/>
        <v/>
      </c>
      <c r="CJ88" s="2" t="str">
        <f t="shared" si="50"/>
        <v/>
      </c>
      <c r="CK88" s="2" t="str">
        <f t="shared" si="50"/>
        <v/>
      </c>
      <c r="CL88" s="2" t="str">
        <f t="shared" si="45"/>
        <v/>
      </c>
      <c r="CM88" s="2" t="str">
        <f t="shared" si="33"/>
        <v/>
      </c>
      <c r="CN88" s="2" t="str">
        <f t="shared" si="33"/>
        <v/>
      </c>
      <c r="CO88" s="2" t="str">
        <f t="shared" si="33"/>
        <v/>
      </c>
      <c r="CP88" s="2" t="str">
        <f t="shared" si="33"/>
        <v/>
      </c>
      <c r="CQ88" s="2" t="str">
        <f t="shared" si="33"/>
        <v/>
      </c>
      <c r="CR88" s="2" t="str">
        <f t="shared" si="18"/>
        <v/>
      </c>
      <c r="CS88" s="2" t="str">
        <f t="shared" si="24"/>
        <v/>
      </c>
      <c r="CU88" s="2">
        <f t="shared" si="46"/>
        <v>56.682593821058525</v>
      </c>
      <c r="CV88" s="2">
        <f t="shared" si="46"/>
        <v>60.587911463421676</v>
      </c>
      <c r="CW88" s="2">
        <f t="shared" si="46"/>
        <v>57.401342434115762</v>
      </c>
      <c r="CX88" s="2">
        <f t="shared" si="46"/>
        <v>55.173914499915156</v>
      </c>
      <c r="CY88" s="2">
        <f t="shared" si="46"/>
        <v>59.171558214946216</v>
      </c>
      <c r="CZ88" s="2">
        <f t="shared" si="46"/>
        <v>61.315011968303132</v>
      </c>
      <c r="DA88" s="2">
        <f t="shared" si="46"/>
        <v>63.755562264150967</v>
      </c>
      <c r="DB88" s="2">
        <f t="shared" si="46"/>
        <v>64.711295700172784</v>
      </c>
      <c r="DC88" s="2">
        <f t="shared" si="46"/>
        <v>66.331304749818713</v>
      </c>
      <c r="DD88" s="2">
        <f t="shared" si="46"/>
        <v>65.025493489586751</v>
      </c>
      <c r="DE88" s="2">
        <f t="shared" si="46"/>
        <v>62.984166669594003</v>
      </c>
      <c r="DF88" s="2">
        <f t="shared" si="46"/>
        <v>59.935559467764847</v>
      </c>
      <c r="DG88" s="2">
        <f t="shared" si="46"/>
        <v>61.096474937487976</v>
      </c>
      <c r="DH88" s="2">
        <f t="shared" si="46"/>
        <v>61.916204534453932</v>
      </c>
      <c r="DI88" s="2">
        <f t="shared" si="46"/>
        <v>60.080885074975207</v>
      </c>
      <c r="DK88" s="2">
        <f t="shared" si="47"/>
        <v>53.785332672615283</v>
      </c>
      <c r="DL88" s="2">
        <f t="shared" si="47"/>
        <v>57.832809564700881</v>
      </c>
      <c r="DM88" s="2">
        <f t="shared" si="47"/>
        <v>52.674926415698096</v>
      </c>
      <c r="DN88" s="2">
        <f t="shared" si="47"/>
        <v>51.666006814026922</v>
      </c>
      <c r="DO88" s="2">
        <f t="shared" si="47"/>
        <v>55.033430565783895</v>
      </c>
      <c r="DP88" s="2">
        <f t="shared" si="47"/>
        <v>58.080288595987668</v>
      </c>
      <c r="DQ88" s="2">
        <f t="shared" si="47"/>
        <v>60.555901045520358</v>
      </c>
      <c r="DR88" s="2">
        <f t="shared" si="47"/>
        <v>61.320297822835293</v>
      </c>
      <c r="DS88" s="2">
        <f t="shared" si="47"/>
        <v>62.361976693051361</v>
      </c>
      <c r="DT88" s="2">
        <f t="shared" si="47"/>
        <v>61.893732070245413</v>
      </c>
      <c r="DU88" s="2">
        <f t="shared" si="47"/>
        <v>58.557580634823516</v>
      </c>
      <c r="DV88" s="2">
        <f t="shared" si="47"/>
        <v>56.537752459722213</v>
      </c>
      <c r="DW88" s="2">
        <f t="shared" si="47"/>
        <v>58.731513087690338</v>
      </c>
      <c r="DX88" s="2">
        <f t="shared" si="47"/>
        <v>61.738465998337816</v>
      </c>
      <c r="DY88" s="2">
        <f t="shared" si="47"/>
        <v>60.990706348891109</v>
      </c>
      <c r="EA88" s="2">
        <f t="shared" si="48"/>
        <v>4.873472533709499E-2</v>
      </c>
      <c r="EB88" s="2">
        <f t="shared" si="48"/>
        <v>4.8916991939518879E-2</v>
      </c>
      <c r="EC88" s="2">
        <f t="shared" si="48"/>
        <v>5.1658615942728255E-2</v>
      </c>
      <c r="ED88" s="2">
        <f t="shared" si="48"/>
        <v>5.3472259340803949E-2</v>
      </c>
      <c r="EE88" s="2">
        <f t="shared" si="48"/>
        <v>5.6460461043225711E-2</v>
      </c>
      <c r="EF88" s="2">
        <f t="shared" si="48"/>
        <v>5.1676128491103396E-2</v>
      </c>
      <c r="EG88" s="2">
        <f t="shared" si="48"/>
        <v>5.8608841518153341E-2</v>
      </c>
      <c r="EH88" s="2">
        <f t="shared" si="48"/>
        <v>6.0181040859493065E-2</v>
      </c>
      <c r="EI88" s="2">
        <f t="shared" si="48"/>
        <v>6.1929989351063988E-2</v>
      </c>
      <c r="EJ88" s="2">
        <f t="shared" si="48"/>
        <v>5.8890654999698804E-2</v>
      </c>
      <c r="EK88" s="2">
        <f t="shared" si="48"/>
        <v>4.8912898417273844E-2</v>
      </c>
      <c r="EL88" s="2">
        <f t="shared" si="48"/>
        <v>3.6765300323898985E-2</v>
      </c>
      <c r="EM88" s="2">
        <f t="shared" si="48"/>
        <v>4.7576778436866973E-2</v>
      </c>
      <c r="EN88" s="2">
        <f t="shared" si="48"/>
        <v>4.4102497621996195E-2</v>
      </c>
      <c r="EO88" s="2">
        <f t="shared" si="48"/>
        <v>4.5384224922309944E-2</v>
      </c>
    </row>
    <row r="89" spans="2:145" x14ac:dyDescent="0.25">
      <c r="B89" s="2">
        <v>62</v>
      </c>
      <c r="C89" s="43">
        <v>77.23</v>
      </c>
      <c r="D89" s="43">
        <v>80.787000000000006</v>
      </c>
      <c r="E89" s="43">
        <v>82.033000000000001</v>
      </c>
      <c r="F89" s="43">
        <v>80.266999999999996</v>
      </c>
      <c r="G89" s="43">
        <v>83.254000000000005</v>
      </c>
      <c r="H89" s="43">
        <v>71.61</v>
      </c>
      <c r="I89" s="43">
        <v>90.712000000000003</v>
      </c>
      <c r="J89" s="43">
        <v>89.424000000000007</v>
      </c>
      <c r="K89" s="43">
        <v>93.661000000000001</v>
      </c>
      <c r="L89" s="43">
        <v>85.881</v>
      </c>
      <c r="M89" s="43">
        <v>79.728999999999999</v>
      </c>
      <c r="N89" s="43">
        <v>63.982999999999997</v>
      </c>
      <c r="O89" s="43">
        <v>78.168999999999997</v>
      </c>
      <c r="P89" s="43">
        <v>65.644000000000005</v>
      </c>
      <c r="Q89" s="43">
        <v>62.136000000000003</v>
      </c>
      <c r="S89" s="4">
        <f t="shared" si="42"/>
        <v>82.819254731148632</v>
      </c>
      <c r="T89" s="4">
        <f t="shared" si="42"/>
        <v>87.941255258421506</v>
      </c>
      <c r="U89" s="4">
        <f t="shared" si="42"/>
        <v>88.561823363032303</v>
      </c>
      <c r="V89" s="4">
        <f t="shared" si="42"/>
        <v>85.712873231453813</v>
      </c>
      <c r="W89" s="4">
        <f t="shared" si="42"/>
        <v>86.53640955240796</v>
      </c>
      <c r="X89" s="4">
        <f t="shared" si="42"/>
        <v>78.969421681697085</v>
      </c>
      <c r="Y89" s="4">
        <f t="shared" si="42"/>
        <v>92.733914755372737</v>
      </c>
      <c r="Z89" s="4">
        <f t="shared" si="42"/>
        <v>91.378828256655822</v>
      </c>
      <c r="AA89" s="4">
        <f t="shared" si="42"/>
        <v>94.762516118706117</v>
      </c>
      <c r="AB89" s="4">
        <f t="shared" si="40"/>
        <v>88.589458857073197</v>
      </c>
      <c r="AC89" s="4">
        <f t="shared" si="40"/>
        <v>79.983974675385099</v>
      </c>
      <c r="AD89" s="4">
        <f t="shared" si="40"/>
        <v>73.462456749646478</v>
      </c>
      <c r="AE89" s="4">
        <f t="shared" si="40"/>
        <v>82.601496181274399</v>
      </c>
      <c r="AF89" s="4">
        <f t="shared" si="12"/>
        <v>70.319891551765224</v>
      </c>
      <c r="AG89" s="4">
        <f t="shared" si="22"/>
        <v>65.230271782840205</v>
      </c>
      <c r="AI89" s="4">
        <f t="shared" si="43"/>
        <v>-5.5892547311486283</v>
      </c>
      <c r="AJ89" s="4">
        <f t="shared" si="43"/>
        <v>-7.1542552584215002</v>
      </c>
      <c r="AK89" s="4">
        <f t="shared" si="43"/>
        <v>-6.528823363032302</v>
      </c>
      <c r="AL89" s="4">
        <f t="shared" si="43"/>
        <v>-5.4458732314538167</v>
      </c>
      <c r="AM89" s="4">
        <f t="shared" si="43"/>
        <v>-3.2824095524079553</v>
      </c>
      <c r="AN89" s="4">
        <f t="shared" si="43"/>
        <v>-7.3594216816970857</v>
      </c>
      <c r="AO89" s="4">
        <f t="shared" si="43"/>
        <v>-2.0219147553727339</v>
      </c>
      <c r="AP89" s="4">
        <f t="shared" si="43"/>
        <v>-1.9548282566558157</v>
      </c>
      <c r="AQ89" s="4">
        <f t="shared" si="43"/>
        <v>-1.1015161187061153</v>
      </c>
      <c r="AR89" s="4">
        <f t="shared" si="43"/>
        <v>-2.7084588570731967</v>
      </c>
      <c r="AS89" s="4">
        <f t="shared" si="43"/>
        <v>-0.25497467538509966</v>
      </c>
      <c r="AT89" s="4">
        <f t="shared" si="43"/>
        <v>-9.4794567496464808</v>
      </c>
      <c r="AU89" s="4">
        <f t="shared" si="43"/>
        <v>-4.4324961812744021</v>
      </c>
      <c r="AV89" s="4">
        <f t="shared" si="43"/>
        <v>-4.6758915517652184</v>
      </c>
      <c r="AW89" s="4">
        <f t="shared" si="43"/>
        <v>-3.0942717828402024</v>
      </c>
      <c r="AY89" s="2">
        <f t="shared" si="31"/>
        <v>56.302168046965406</v>
      </c>
      <c r="AZ89" s="2">
        <f t="shared" si="31"/>
        <v>60.17874530177312</v>
      </c>
      <c r="BA89" s="2">
        <f t="shared" si="31"/>
        <v>56.857416418998007</v>
      </c>
      <c r="BB89" s="2">
        <f t="shared" si="31"/>
        <v>54.701359569242946</v>
      </c>
      <c r="BC89" s="2">
        <f t="shared" si="31"/>
        <v>58.634604768745092</v>
      </c>
      <c r="BD89" s="2">
        <f t="shared" si="31"/>
        <v>60.87124030017798</v>
      </c>
      <c r="BE89" s="2">
        <f t="shared" si="51"/>
        <v>63.26761754734865</v>
      </c>
      <c r="BF89" s="2">
        <f t="shared" si="51"/>
        <v>64.18337745254459</v>
      </c>
      <c r="BG89" s="2">
        <f t="shared" si="51"/>
        <v>65.73538484138254</v>
      </c>
      <c r="BH89" s="2">
        <f t="shared" si="51"/>
        <v>64.518995355838072</v>
      </c>
      <c r="BI89" s="2">
        <f t="shared" si="51"/>
        <v>62.421564985485041</v>
      </c>
      <c r="BJ89" s="2">
        <f t="shared" si="51"/>
        <v>59.526839157334187</v>
      </c>
      <c r="BK89" s="2">
        <f t="shared" si="51"/>
        <v>60.726297344715981</v>
      </c>
      <c r="BL89" s="2">
        <f t="shared" si="51"/>
        <v>61.73187833218455</v>
      </c>
      <c r="BM89" s="2">
        <f t="shared" si="51"/>
        <v>59.999722960046512</v>
      </c>
      <c r="BO89" s="2" t="str">
        <f t="shared" si="49"/>
        <v/>
      </c>
      <c r="BP89" s="2" t="str">
        <f t="shared" si="49"/>
        <v/>
      </c>
      <c r="BQ89" s="2" t="str">
        <f t="shared" si="49"/>
        <v/>
      </c>
      <c r="BR89" s="2" t="str">
        <f t="shared" si="49"/>
        <v/>
      </c>
      <c r="BS89" s="2" t="str">
        <f t="shared" si="49"/>
        <v/>
      </c>
      <c r="BT89" s="2" t="str">
        <f t="shared" si="49"/>
        <v/>
      </c>
      <c r="BU89" s="2" t="str">
        <f t="shared" si="49"/>
        <v/>
      </c>
      <c r="BV89" s="2" t="str">
        <f t="shared" si="44"/>
        <v/>
      </c>
      <c r="BW89" s="2" t="str">
        <f t="shared" si="32"/>
        <v/>
      </c>
      <c r="BX89" s="2" t="str">
        <f t="shared" si="32"/>
        <v/>
      </c>
      <c r="BY89" s="2" t="str">
        <f t="shared" si="32"/>
        <v/>
      </c>
      <c r="BZ89" s="2" t="str">
        <f t="shared" si="32"/>
        <v/>
      </c>
      <c r="CA89" s="2" t="str">
        <f t="shared" si="32"/>
        <v/>
      </c>
      <c r="CB89" s="2" t="str">
        <f t="shared" si="16"/>
        <v/>
      </c>
      <c r="CC89" s="2" t="str">
        <f t="shared" si="23"/>
        <v/>
      </c>
      <c r="CE89" s="2" t="str">
        <f t="shared" si="50"/>
        <v/>
      </c>
      <c r="CF89" s="2" t="str">
        <f t="shared" si="50"/>
        <v/>
      </c>
      <c r="CG89" s="2" t="str">
        <f t="shared" si="50"/>
        <v/>
      </c>
      <c r="CH89" s="2" t="str">
        <f t="shared" si="50"/>
        <v/>
      </c>
      <c r="CI89" s="2" t="str">
        <f t="shared" si="50"/>
        <v/>
      </c>
      <c r="CJ89" s="2" t="str">
        <f t="shared" si="50"/>
        <v/>
      </c>
      <c r="CK89" s="2" t="str">
        <f t="shared" si="50"/>
        <v/>
      </c>
      <c r="CL89" s="2" t="str">
        <f t="shared" si="45"/>
        <v/>
      </c>
      <c r="CM89" s="2" t="str">
        <f t="shared" si="33"/>
        <v/>
      </c>
      <c r="CN89" s="2" t="str">
        <f t="shared" si="33"/>
        <v/>
      </c>
      <c r="CO89" s="2" t="str">
        <f t="shared" si="33"/>
        <v/>
      </c>
      <c r="CP89" s="2" t="str">
        <f t="shared" si="33"/>
        <v/>
      </c>
      <c r="CQ89" s="2" t="str">
        <f t="shared" si="33"/>
        <v/>
      </c>
      <c r="CR89" s="2" t="str">
        <f t="shared" si="18"/>
        <v/>
      </c>
      <c r="CS89" s="2" t="str">
        <f t="shared" si="24"/>
        <v/>
      </c>
      <c r="CU89" s="2">
        <f t="shared" si="46"/>
        <v>56.451693392072372</v>
      </c>
      <c r="CV89" s="2">
        <f t="shared" si="46"/>
        <v>60.321832789565647</v>
      </c>
      <c r="CW89" s="2">
        <f t="shared" si="46"/>
        <v>57.115762737074377</v>
      </c>
      <c r="CX89" s="2">
        <f t="shared" si="46"/>
        <v>54.899226352694114</v>
      </c>
      <c r="CY89" s="2">
        <f t="shared" si="46"/>
        <v>58.881011544579891</v>
      </c>
      <c r="CZ89" s="2">
        <f t="shared" si="46"/>
        <v>61.047835904909377</v>
      </c>
      <c r="DA89" s="2">
        <f t="shared" si="46"/>
        <v>63.465627830188694</v>
      </c>
      <c r="DB89" s="2">
        <f t="shared" si="46"/>
        <v>64.398695387577988</v>
      </c>
      <c r="DC89" s="2">
        <f t="shared" si="46"/>
        <v>65.994336294416257</v>
      </c>
      <c r="DD89" s="2">
        <f t="shared" si="46"/>
        <v>64.713269580700882</v>
      </c>
      <c r="DE89" s="2">
        <f t="shared" si="46"/>
        <v>62.651060004098262</v>
      </c>
      <c r="DF89" s="2">
        <f t="shared" si="46"/>
        <v>59.65996091646457</v>
      </c>
      <c r="DG89" s="2">
        <f t="shared" si="46"/>
        <v>60.845915395817876</v>
      </c>
      <c r="DH89" s="2">
        <f t="shared" si="46"/>
        <v>61.740800690838689</v>
      </c>
      <c r="DI89" s="2">
        <f t="shared" si="46"/>
        <v>59.957114452418466</v>
      </c>
      <c r="DK89" s="2">
        <f t="shared" si="47"/>
        <v>53.640352642656993</v>
      </c>
      <c r="DL89" s="2">
        <f t="shared" si="47"/>
        <v>57.64151237716456</v>
      </c>
      <c r="DM89" s="2">
        <f t="shared" si="47"/>
        <v>52.532036964016598</v>
      </c>
      <c r="DN89" s="2">
        <f t="shared" si="47"/>
        <v>51.507044825375722</v>
      </c>
      <c r="DO89" s="2">
        <f t="shared" si="47"/>
        <v>54.879099895042643</v>
      </c>
      <c r="DP89" s="2">
        <f t="shared" si="47"/>
        <v>57.915633863145679</v>
      </c>
      <c r="DQ89" s="2">
        <f t="shared" si="47"/>
        <v>60.366971599378061</v>
      </c>
      <c r="DR89" s="2">
        <f t="shared" si="47"/>
        <v>61.116723915572535</v>
      </c>
      <c r="DS89" s="2">
        <f t="shared" si="47"/>
        <v>62.158107603953496</v>
      </c>
      <c r="DT89" s="2">
        <f t="shared" si="47"/>
        <v>61.687545426846157</v>
      </c>
      <c r="DU89" s="2">
        <f t="shared" si="47"/>
        <v>58.351792262086839</v>
      </c>
      <c r="DV89" s="2">
        <f t="shared" si="47"/>
        <v>56.345990184144732</v>
      </c>
      <c r="DW89" s="2">
        <f t="shared" si="47"/>
        <v>58.542402784113328</v>
      </c>
      <c r="DX89" s="2">
        <f t="shared" si="47"/>
        <v>61.555507071858443</v>
      </c>
      <c r="DY89" s="2">
        <f t="shared" si="47"/>
        <v>60.817095431976185</v>
      </c>
      <c r="EA89" s="2">
        <f t="shared" si="48"/>
        <v>5.3186489449226791E-2</v>
      </c>
      <c r="EB89" s="2">
        <f t="shared" si="48"/>
        <v>5.3384471173855655E-2</v>
      </c>
      <c r="EC89" s="2">
        <f t="shared" si="48"/>
        <v>5.6361643533492121E-2</v>
      </c>
      <c r="ED89" s="2">
        <f t="shared" si="48"/>
        <v>5.8330246143279467E-2</v>
      </c>
      <c r="EE89" s="2">
        <f t="shared" si="48"/>
        <v>6.1572267809385121E-2</v>
      </c>
      <c r="EF89" s="2">
        <f t="shared" si="48"/>
        <v>5.6380655646327132E-2</v>
      </c>
      <c r="EG89" s="2">
        <f t="shared" si="48"/>
        <v>6.3901984631653044E-2</v>
      </c>
      <c r="EH89" s="2">
        <f t="shared" si="48"/>
        <v>6.5606278686461197E-2</v>
      </c>
      <c r="EI89" s="2">
        <f t="shared" si="48"/>
        <v>6.7501568318252908E-2</v>
      </c>
      <c r="EJ89" s="2">
        <f t="shared" si="48"/>
        <v>6.4207513634479907E-2</v>
      </c>
      <c r="EK89" s="2">
        <f t="shared" si="48"/>
        <v>5.3380024782047321E-2</v>
      </c>
      <c r="EL89" s="2">
        <f t="shared" si="48"/>
        <v>4.0169865663597135E-2</v>
      </c>
      <c r="EM89" s="2">
        <f t="shared" si="48"/>
        <v>5.1928541868665155E-2</v>
      </c>
      <c r="EN89" s="2">
        <f t="shared" si="48"/>
        <v>4.8152541373232376E-2</v>
      </c>
      <c r="EO89" s="2">
        <f t="shared" si="48"/>
        <v>4.9545872107488426E-2</v>
      </c>
    </row>
    <row r="90" spans="2:145" x14ac:dyDescent="0.25">
      <c r="B90" s="2">
        <v>63</v>
      </c>
      <c r="C90" s="43">
        <v>86.835999999999999</v>
      </c>
      <c r="D90" s="43">
        <v>90.081999999999994</v>
      </c>
      <c r="E90" s="43">
        <v>92.754000000000005</v>
      </c>
      <c r="F90" s="43">
        <v>91.283000000000001</v>
      </c>
      <c r="G90" s="43">
        <v>93.626999999999995</v>
      </c>
      <c r="H90" s="43">
        <v>79.168999999999997</v>
      </c>
      <c r="I90" s="43">
        <v>102.542</v>
      </c>
      <c r="J90" s="43">
        <v>99.694999999999993</v>
      </c>
      <c r="K90" s="43">
        <v>103.831</v>
      </c>
      <c r="L90" s="43">
        <v>97.034000000000006</v>
      </c>
      <c r="M90" s="43">
        <v>86.051000000000002</v>
      </c>
      <c r="N90" s="43">
        <v>64.813999999999993</v>
      </c>
      <c r="O90" s="43">
        <v>84.186000000000007</v>
      </c>
      <c r="P90" s="43">
        <v>70.492000000000004</v>
      </c>
      <c r="Q90" s="43">
        <v>63.61</v>
      </c>
      <c r="S90" s="4">
        <f t="shared" si="42"/>
        <v>89.59584497931229</v>
      </c>
      <c r="T90" s="4">
        <f t="shared" si="42"/>
        <v>94.815473394460597</v>
      </c>
      <c r="U90" s="4">
        <f t="shared" si="42"/>
        <v>96.186017785689643</v>
      </c>
      <c r="V90" s="4">
        <f t="shared" si="42"/>
        <v>93.886869981218283</v>
      </c>
      <c r="W90" s="4">
        <f t="shared" si="42"/>
        <v>94.743309895417923</v>
      </c>
      <c r="X90" s="4">
        <f t="shared" si="42"/>
        <v>85.183578871919622</v>
      </c>
      <c r="Y90" s="4">
        <f t="shared" si="42"/>
        <v>101.46729124237569</v>
      </c>
      <c r="Z90" s="4">
        <f t="shared" si="42"/>
        <v>99.588882569517295</v>
      </c>
      <c r="AA90" s="4">
        <f t="shared" si="42"/>
        <v>103.26377593943859</v>
      </c>
      <c r="AB90" s="4">
        <f t="shared" si="40"/>
        <v>96.20936232600728</v>
      </c>
      <c r="AC90" s="4">
        <f t="shared" si="40"/>
        <v>85.148585385097874</v>
      </c>
      <c r="AD90" s="4">
        <f t="shared" si="40"/>
        <v>71.435582075494111</v>
      </c>
      <c r="AE90" s="4">
        <f t="shared" si="40"/>
        <v>88.867952277222003</v>
      </c>
      <c r="AF90" s="4">
        <f t="shared" si="12"/>
        <v>73.863666122030097</v>
      </c>
      <c r="AG90" s="4">
        <f t="shared" si="22"/>
        <v>68.150073797732745</v>
      </c>
      <c r="AI90" s="4">
        <f t="shared" si="43"/>
        <v>-2.759844979312291</v>
      </c>
      <c r="AJ90" s="4">
        <f t="shared" si="43"/>
        <v>-4.7334733944606029</v>
      </c>
      <c r="AK90" s="4">
        <f t="shared" si="43"/>
        <v>-3.4320177856896379</v>
      </c>
      <c r="AL90" s="4">
        <f t="shared" si="43"/>
        <v>-2.6038699812182813</v>
      </c>
      <c r="AM90" s="4">
        <f t="shared" si="43"/>
        <v>-1.1163098954179276</v>
      </c>
      <c r="AN90" s="4">
        <f t="shared" si="43"/>
        <v>-6.0145788719196247</v>
      </c>
      <c r="AO90" s="4">
        <f t="shared" si="43"/>
        <v>1.0747087576243075</v>
      </c>
      <c r="AP90" s="4">
        <f t="shared" si="43"/>
        <v>0.10611743048269773</v>
      </c>
      <c r="AQ90" s="4">
        <f t="shared" si="43"/>
        <v>0.56722406056141494</v>
      </c>
      <c r="AR90" s="4">
        <f t="shared" si="43"/>
        <v>0.82463767399272569</v>
      </c>
      <c r="AS90" s="4">
        <f t="shared" si="43"/>
        <v>0.90241461490212771</v>
      </c>
      <c r="AT90" s="4">
        <f t="shared" si="43"/>
        <v>-6.6215820754941177</v>
      </c>
      <c r="AU90" s="4">
        <f t="shared" si="43"/>
        <v>-4.6819522772219955</v>
      </c>
      <c r="AV90" s="4">
        <f t="shared" si="43"/>
        <v>-3.3716661220300921</v>
      </c>
      <c r="AW90" s="4">
        <f t="shared" si="43"/>
        <v>-4.5400737977327452</v>
      </c>
      <c r="AY90" s="2">
        <f t="shared" si="31"/>
        <v>56.062663787307976</v>
      </c>
      <c r="AZ90" s="2">
        <f t="shared" si="31"/>
        <v>59.904020626524812</v>
      </c>
      <c r="BA90" s="2">
        <f t="shared" si="31"/>
        <v>56.557214407638078</v>
      </c>
      <c r="BB90" s="2">
        <f t="shared" si="31"/>
        <v>54.416155878907915</v>
      </c>
      <c r="BC90" s="2">
        <f t="shared" si="31"/>
        <v>58.331022705533925</v>
      </c>
      <c r="BD90" s="2">
        <f t="shared" si="31"/>
        <v>60.594377778428829</v>
      </c>
      <c r="BE90" s="2">
        <f t="shared" si="51"/>
        <v>62.96694354216767</v>
      </c>
      <c r="BF90" s="2">
        <f t="shared" si="51"/>
        <v>63.859282190825809</v>
      </c>
      <c r="BG90" s="2">
        <f t="shared" si="51"/>
        <v>65.385057832846854</v>
      </c>
      <c r="BH90" s="2">
        <f t="shared" si="51"/>
        <v>64.196758950108261</v>
      </c>
      <c r="BI90" s="2">
        <f t="shared" si="51"/>
        <v>62.075020106691909</v>
      </c>
      <c r="BJ90" s="2">
        <f t="shared" si="51"/>
        <v>59.242639110388801</v>
      </c>
      <c r="BK90" s="2">
        <f t="shared" si="51"/>
        <v>60.468332481096134</v>
      </c>
      <c r="BL90" s="2">
        <f t="shared" si="51"/>
        <v>61.555261864425404</v>
      </c>
      <c r="BM90" s="2">
        <f t="shared" si="51"/>
        <v>59.877146127979884</v>
      </c>
      <c r="BO90" s="2" t="str">
        <f t="shared" si="49"/>
        <v/>
      </c>
      <c r="BP90" s="2" t="str">
        <f t="shared" si="49"/>
        <v/>
      </c>
      <c r="BQ90" s="2" t="str">
        <f t="shared" si="49"/>
        <v/>
      </c>
      <c r="BR90" s="2" t="str">
        <f t="shared" si="49"/>
        <v/>
      </c>
      <c r="BS90" s="2" t="str">
        <f t="shared" si="49"/>
        <v/>
      </c>
      <c r="BT90" s="2" t="str">
        <f t="shared" si="49"/>
        <v/>
      </c>
      <c r="BU90" s="2" t="str">
        <f t="shared" si="49"/>
        <v/>
      </c>
      <c r="BV90" s="2" t="str">
        <f t="shared" si="44"/>
        <v/>
      </c>
      <c r="BW90" s="2" t="str">
        <f t="shared" si="32"/>
        <v/>
      </c>
      <c r="BX90" s="2" t="str">
        <f t="shared" si="32"/>
        <v/>
      </c>
      <c r="BY90" s="2" t="str">
        <f t="shared" si="32"/>
        <v/>
      </c>
      <c r="BZ90" s="2" t="str">
        <f t="shared" si="32"/>
        <v/>
      </c>
      <c r="CA90" s="2" t="str">
        <f t="shared" si="32"/>
        <v/>
      </c>
      <c r="CB90" s="2" t="str">
        <f t="shared" si="16"/>
        <v/>
      </c>
      <c r="CC90" s="2" t="str">
        <f t="shared" si="23"/>
        <v/>
      </c>
      <c r="CE90" s="2" t="str">
        <f t="shared" si="50"/>
        <v/>
      </c>
      <c r="CF90" s="2" t="str">
        <f t="shared" si="50"/>
        <v/>
      </c>
      <c r="CG90" s="2" t="str">
        <f t="shared" si="50"/>
        <v/>
      </c>
      <c r="CH90" s="2" t="str">
        <f t="shared" si="50"/>
        <v/>
      </c>
      <c r="CI90" s="2" t="str">
        <f t="shared" si="50"/>
        <v/>
      </c>
      <c r="CJ90" s="2" t="str">
        <f t="shared" si="50"/>
        <v/>
      </c>
      <c r="CK90" s="2" t="str">
        <f t="shared" si="50"/>
        <v/>
      </c>
      <c r="CL90" s="2" t="str">
        <f t="shared" si="45"/>
        <v/>
      </c>
      <c r="CM90" s="2" t="str">
        <f t="shared" si="33"/>
        <v/>
      </c>
      <c r="CN90" s="2" t="str">
        <f t="shared" si="33"/>
        <v/>
      </c>
      <c r="CO90" s="2" t="str">
        <f t="shared" si="33"/>
        <v/>
      </c>
      <c r="CP90" s="2" t="str">
        <f t="shared" si="33"/>
        <v/>
      </c>
      <c r="CQ90" s="2" t="str">
        <f t="shared" si="33"/>
        <v/>
      </c>
      <c r="CR90" s="2" t="str">
        <f t="shared" si="18"/>
        <v/>
      </c>
      <c r="CS90" s="2" t="str">
        <f t="shared" si="24"/>
        <v/>
      </c>
      <c r="CU90" s="2">
        <f t="shared" si="46"/>
        <v>56.220792963086218</v>
      </c>
      <c r="CV90" s="2">
        <f t="shared" si="46"/>
        <v>60.055754115709618</v>
      </c>
      <c r="CW90" s="2">
        <f t="shared" si="46"/>
        <v>56.830183040032992</v>
      </c>
      <c r="CX90" s="2">
        <f t="shared" si="46"/>
        <v>54.624538205473073</v>
      </c>
      <c r="CY90" s="2">
        <f t="shared" si="46"/>
        <v>58.590464874213566</v>
      </c>
      <c r="CZ90" s="2">
        <f t="shared" si="46"/>
        <v>60.780659841515629</v>
      </c>
      <c r="DA90" s="2">
        <f t="shared" si="46"/>
        <v>63.175693396226436</v>
      </c>
      <c r="DB90" s="2">
        <f t="shared" si="46"/>
        <v>64.086095074983177</v>
      </c>
      <c r="DC90" s="2">
        <f t="shared" si="46"/>
        <v>65.657367839013787</v>
      </c>
      <c r="DD90" s="2">
        <f t="shared" si="46"/>
        <v>64.401045671815012</v>
      </c>
      <c r="DE90" s="2">
        <f t="shared" si="46"/>
        <v>62.317953338602521</v>
      </c>
      <c r="DF90" s="2">
        <f t="shared" si="46"/>
        <v>59.3843623651643</v>
      </c>
      <c r="DG90" s="2">
        <f t="shared" si="46"/>
        <v>60.595355854147776</v>
      </c>
      <c r="DH90" s="2">
        <f t="shared" si="46"/>
        <v>61.565396847223447</v>
      </c>
      <c r="DI90" s="2">
        <f t="shared" si="46"/>
        <v>59.833343829861725</v>
      </c>
      <c r="DK90" s="2">
        <f t="shared" si="47"/>
        <v>53.495372612698702</v>
      </c>
      <c r="DL90" s="2">
        <f t="shared" si="47"/>
        <v>57.450215189628238</v>
      </c>
      <c r="DM90" s="2">
        <f t="shared" si="47"/>
        <v>52.3891475123351</v>
      </c>
      <c r="DN90" s="2">
        <f t="shared" si="47"/>
        <v>51.348082836724515</v>
      </c>
      <c r="DO90" s="2">
        <f t="shared" si="47"/>
        <v>54.724769224301383</v>
      </c>
      <c r="DP90" s="2">
        <f t="shared" si="47"/>
        <v>57.750979130303698</v>
      </c>
      <c r="DQ90" s="2">
        <f t="shared" si="47"/>
        <v>60.178042153235765</v>
      </c>
      <c r="DR90" s="2">
        <f t="shared" si="47"/>
        <v>60.913150008309785</v>
      </c>
      <c r="DS90" s="2">
        <f t="shared" si="47"/>
        <v>61.954238514855639</v>
      </c>
      <c r="DT90" s="2">
        <f t="shared" si="47"/>
        <v>61.4813587834469</v>
      </c>
      <c r="DU90" s="2">
        <f t="shared" si="47"/>
        <v>58.146003889350169</v>
      </c>
      <c r="DV90" s="2">
        <f t="shared" si="47"/>
        <v>56.15422790856725</v>
      </c>
      <c r="DW90" s="2">
        <f t="shared" si="47"/>
        <v>58.353292480536318</v>
      </c>
      <c r="DX90" s="2">
        <f t="shared" si="47"/>
        <v>61.372548145379071</v>
      </c>
      <c r="DY90" s="2">
        <f t="shared" si="47"/>
        <v>60.643484515061253</v>
      </c>
      <c r="EA90" s="2">
        <f t="shared" si="48"/>
        <v>5.8020105322746554E-2</v>
      </c>
      <c r="EB90" s="2">
        <f t="shared" si="48"/>
        <v>5.8234973066784046E-2</v>
      </c>
      <c r="EC90" s="2">
        <f t="shared" si="48"/>
        <v>6.146508639538234E-2</v>
      </c>
      <c r="ED90" s="2">
        <f t="shared" si="48"/>
        <v>6.3599928310558246E-2</v>
      </c>
      <c r="EE90" s="2">
        <f t="shared" si="48"/>
        <v>6.7113966585943693E-2</v>
      </c>
      <c r="EF90" s="2">
        <f t="shared" si="48"/>
        <v>6.148570784948524E-2</v>
      </c>
      <c r="EG90" s="2">
        <f t="shared" si="48"/>
        <v>6.9637805447474388E-2</v>
      </c>
      <c r="EH90" s="2">
        <f t="shared" si="48"/>
        <v>7.1483394572336309E-2</v>
      </c>
      <c r="EI90" s="2">
        <f t="shared" si="48"/>
        <v>7.3535105671430678E-2</v>
      </c>
      <c r="EJ90" s="2">
        <f t="shared" si="48"/>
        <v>6.9968708809367661E-2</v>
      </c>
      <c r="EK90" s="2">
        <f t="shared" si="48"/>
        <v>5.8230147528309559E-2</v>
      </c>
      <c r="EL90" s="2">
        <f t="shared" si="48"/>
        <v>4.3875342243431752E-2</v>
      </c>
      <c r="EM90" s="2">
        <f t="shared" si="48"/>
        <v>5.6654675575487506E-2</v>
      </c>
      <c r="EN90" s="2">
        <f t="shared" si="48"/>
        <v>5.255406285403643E-2</v>
      </c>
      <c r="EO90" s="2">
        <f t="shared" si="48"/>
        <v>5.406752051635226E-2</v>
      </c>
    </row>
    <row r="91" spans="2:145" x14ac:dyDescent="0.25">
      <c r="B91" s="2">
        <v>64</v>
      </c>
      <c r="C91" s="43">
        <v>98.049000000000007</v>
      </c>
      <c r="D91" s="43">
        <v>102.68899999999999</v>
      </c>
      <c r="E91" s="43">
        <v>105.21299999999999</v>
      </c>
      <c r="F91" s="43">
        <v>103.483</v>
      </c>
      <c r="G91" s="43">
        <v>104.831</v>
      </c>
      <c r="H91" s="43">
        <v>91.575999999999993</v>
      </c>
      <c r="I91" s="43">
        <v>115.441</v>
      </c>
      <c r="J91" s="43">
        <v>113.288</v>
      </c>
      <c r="K91" s="43">
        <v>117.254</v>
      </c>
      <c r="L91" s="43">
        <v>111.542</v>
      </c>
      <c r="M91" s="43">
        <v>95.78</v>
      </c>
      <c r="N91" s="43">
        <v>67.558999999999997</v>
      </c>
      <c r="O91" s="43">
        <v>95.492000000000004</v>
      </c>
      <c r="P91" s="43">
        <v>73.457999999999998</v>
      </c>
      <c r="Q91" s="43">
        <v>69.507999999999996</v>
      </c>
      <c r="S91" s="4">
        <f t="shared" si="42"/>
        <v>97.76405865119952</v>
      </c>
      <c r="T91" s="4">
        <f t="shared" si="42"/>
        <v>103.20398442883591</v>
      </c>
      <c r="U91" s="4">
        <f t="shared" si="42"/>
        <v>105.28926156279762</v>
      </c>
      <c r="V91" s="4">
        <f t="shared" ref="V91:AD130" si="5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103.62201769023955</v>
      </c>
      <c r="W91" s="4">
        <f t="shared" si="52"/>
        <v>104.5141603532073</v>
      </c>
      <c r="X91" s="4">
        <f t="shared" si="52"/>
        <v>93.061979447919967</v>
      </c>
      <c r="Y91" s="4">
        <f t="shared" si="52"/>
        <v>111.85018838252743</v>
      </c>
      <c r="Z91" s="4">
        <f t="shared" si="52"/>
        <v>109.41103464648356</v>
      </c>
      <c r="AA91" s="4">
        <f t="shared" si="52"/>
        <v>113.38392640146787</v>
      </c>
      <c r="AB91" s="4">
        <f t="shared" si="40"/>
        <v>105.46816639872048</v>
      </c>
      <c r="AC91" s="4">
        <f t="shared" si="40"/>
        <v>91.896272179203251</v>
      </c>
      <c r="AD91" s="4">
        <f t="shared" si="40"/>
        <v>73.210652854880379</v>
      </c>
      <c r="AE91" s="4">
        <f t="shared" si="40"/>
        <v>96.647186736981709</v>
      </c>
      <c r="AF91" s="4">
        <f t="shared" ref="AF91:AF154" si="53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78.769127078272263</v>
      </c>
      <c r="AG91" s="4">
        <f t="shared" si="22"/>
        <v>72.354470938051534</v>
      </c>
      <c r="AI91" s="4">
        <f t="shared" si="43"/>
        <v>0.28494134880048705</v>
      </c>
      <c r="AJ91" s="4">
        <f t="shared" si="43"/>
        <v>-0.51498442883591622</v>
      </c>
      <c r="AK91" s="4">
        <f t="shared" si="43"/>
        <v>-7.626156279762597E-2</v>
      </c>
      <c r="AL91" s="4">
        <f t="shared" si="43"/>
        <v>-0.13901769023954103</v>
      </c>
      <c r="AM91" s="4">
        <f t="shared" si="43"/>
        <v>0.31683964679270105</v>
      </c>
      <c r="AN91" s="4">
        <f t="shared" si="43"/>
        <v>-1.4859794479199735</v>
      </c>
      <c r="AO91" s="4">
        <f t="shared" si="43"/>
        <v>3.5908116174725677</v>
      </c>
      <c r="AP91" s="4">
        <f t="shared" si="43"/>
        <v>3.8769653535164394</v>
      </c>
      <c r="AQ91" s="4">
        <f t="shared" si="43"/>
        <v>3.8700735985321302</v>
      </c>
      <c r="AR91" s="4">
        <f t="shared" si="43"/>
        <v>6.0738336012795173</v>
      </c>
      <c r="AS91" s="4">
        <f t="shared" si="43"/>
        <v>3.8837278207967501</v>
      </c>
      <c r="AT91" s="4">
        <f t="shared" si="43"/>
        <v>-5.6516528548803819</v>
      </c>
      <c r="AU91" s="4">
        <f t="shared" si="43"/>
        <v>-1.1551867369817046</v>
      </c>
      <c r="AV91" s="4">
        <f t="shared" si="43"/>
        <v>-5.3111270782722642</v>
      </c>
      <c r="AW91" s="4">
        <f t="shared" si="43"/>
        <v>-2.8464709380515387</v>
      </c>
      <c r="AY91" s="2">
        <f t="shared" si="31"/>
        <v>55.822908130204496</v>
      </c>
      <c r="AZ91" s="2">
        <f t="shared" si="31"/>
        <v>59.628980877038764</v>
      </c>
      <c r="BA91" s="2">
        <f t="shared" si="31"/>
        <v>56.256623548446584</v>
      </c>
      <c r="BB91" s="2">
        <f t="shared" si="31"/>
        <v>54.130777880818897</v>
      </c>
      <c r="BC91" s="2">
        <f t="shared" si="31"/>
        <v>58.027235154200568</v>
      </c>
      <c r="BD91" s="2">
        <f t="shared" si="31"/>
        <v>60.317305051945141</v>
      </c>
      <c r="BE91" s="2">
        <f t="shared" si="51"/>
        <v>62.666057738786321</v>
      </c>
      <c r="BF91" s="2">
        <f t="shared" si="51"/>
        <v>63.534989739270223</v>
      </c>
      <c r="BG91" s="2">
        <f t="shared" si="51"/>
        <v>65.034576930461071</v>
      </c>
      <c r="BH91" s="2">
        <f t="shared" si="51"/>
        <v>63.87440830549258</v>
      </c>
      <c r="BI91" s="2">
        <f t="shared" si="51"/>
        <v>61.728047393487486</v>
      </c>
      <c r="BJ91" s="2">
        <f t="shared" si="51"/>
        <v>58.958038602435607</v>
      </c>
      <c r="BK91" s="2">
        <f t="shared" si="51"/>
        <v>60.210071615311264</v>
      </c>
      <c r="BL91" s="2">
        <f t="shared" si="51"/>
        <v>61.378503116374098</v>
      </c>
      <c r="BM91" s="2">
        <f t="shared" si="51"/>
        <v>59.754412848557735</v>
      </c>
      <c r="BO91" s="2" t="str">
        <f t="shared" si="49"/>
        <v/>
      </c>
      <c r="BP91" s="2" t="str">
        <f t="shared" si="49"/>
        <v/>
      </c>
      <c r="BQ91" s="2" t="str">
        <f t="shared" si="49"/>
        <v/>
      </c>
      <c r="BR91" s="2" t="str">
        <f t="shared" si="49"/>
        <v/>
      </c>
      <c r="BS91" s="2" t="str">
        <f t="shared" si="49"/>
        <v/>
      </c>
      <c r="BT91" s="2" t="str">
        <f t="shared" si="49"/>
        <v/>
      </c>
      <c r="BU91" s="2" t="str">
        <f t="shared" si="49"/>
        <v/>
      </c>
      <c r="BV91" s="2" t="str">
        <f t="shared" si="44"/>
        <v/>
      </c>
      <c r="BW91" s="2" t="str">
        <f t="shared" si="32"/>
        <v/>
      </c>
      <c r="BX91" s="2" t="str">
        <f t="shared" si="32"/>
        <v/>
      </c>
      <c r="BY91" s="2" t="str">
        <f t="shared" si="32"/>
        <v/>
      </c>
      <c r="BZ91" s="2" t="str">
        <f t="shared" si="32"/>
        <v/>
      </c>
      <c r="CA91" s="2" t="str">
        <f t="shared" si="32"/>
        <v/>
      </c>
      <c r="CB91" s="2" t="str">
        <f t="shared" ref="CB91:CB154" si="54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23"/>
        <v/>
      </c>
      <c r="CE91" s="2" t="str">
        <f t="shared" si="50"/>
        <v/>
      </c>
      <c r="CF91" s="2" t="str">
        <f t="shared" si="50"/>
        <v/>
      </c>
      <c r="CG91" s="2" t="str">
        <f t="shared" si="50"/>
        <v/>
      </c>
      <c r="CH91" s="2" t="str">
        <f t="shared" si="50"/>
        <v/>
      </c>
      <c r="CI91" s="2" t="str">
        <f t="shared" si="50"/>
        <v/>
      </c>
      <c r="CJ91" s="2" t="str">
        <f t="shared" si="50"/>
        <v/>
      </c>
      <c r="CK91" s="2" t="str">
        <f t="shared" si="50"/>
        <v/>
      </c>
      <c r="CL91" s="2" t="str">
        <f t="shared" si="45"/>
        <v/>
      </c>
      <c r="CM91" s="2" t="str">
        <f t="shared" si="33"/>
        <v/>
      </c>
      <c r="CN91" s="2" t="str">
        <f t="shared" si="33"/>
        <v/>
      </c>
      <c r="CO91" s="2" t="str">
        <f t="shared" si="33"/>
        <v/>
      </c>
      <c r="CP91" s="2" t="str">
        <f t="shared" si="33"/>
        <v/>
      </c>
      <c r="CQ91" s="2" t="str">
        <f t="shared" si="33"/>
        <v/>
      </c>
      <c r="CR91" s="2" t="str">
        <f t="shared" ref="CR91:CR154" si="55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24"/>
        <v/>
      </c>
      <c r="CU91" s="2">
        <f t="shared" si="46"/>
        <v>55.989892534100065</v>
      </c>
      <c r="CV91" s="2">
        <f t="shared" si="46"/>
        <v>59.789675441853589</v>
      </c>
      <c r="CW91" s="2">
        <f t="shared" si="46"/>
        <v>56.5446033429916</v>
      </c>
      <c r="CX91" s="2">
        <f t="shared" si="46"/>
        <v>54.349850058252031</v>
      </c>
      <c r="CY91" s="2">
        <f t="shared" si="46"/>
        <v>58.299918203847241</v>
      </c>
      <c r="CZ91" s="2">
        <f t="shared" si="46"/>
        <v>60.513483778121881</v>
      </c>
      <c r="DA91" s="2">
        <f t="shared" si="46"/>
        <v>62.88575896226417</v>
      </c>
      <c r="DB91" s="2">
        <f t="shared" si="46"/>
        <v>63.773494762388381</v>
      </c>
      <c r="DC91" s="2">
        <f t="shared" si="46"/>
        <v>65.320399383611317</v>
      </c>
      <c r="DD91" s="2">
        <f t="shared" si="46"/>
        <v>64.088821762929143</v>
      </c>
      <c r="DE91" s="2">
        <f t="shared" si="46"/>
        <v>61.98484667310678</v>
      </c>
      <c r="DF91" s="2">
        <f t="shared" si="46"/>
        <v>59.108763813864023</v>
      </c>
      <c r="DG91" s="2">
        <f t="shared" si="46"/>
        <v>60.344796312477669</v>
      </c>
      <c r="DH91" s="2">
        <f t="shared" si="46"/>
        <v>61.389993003608204</v>
      </c>
      <c r="DI91" s="2">
        <f t="shared" si="46"/>
        <v>59.709573207304985</v>
      </c>
      <c r="DK91" s="2">
        <f t="shared" si="47"/>
        <v>53.350392582740412</v>
      </c>
      <c r="DL91" s="2">
        <f t="shared" si="47"/>
        <v>57.258918002091924</v>
      </c>
      <c r="DM91" s="2">
        <f t="shared" si="47"/>
        <v>52.246258060653602</v>
      </c>
      <c r="DN91" s="2">
        <f t="shared" si="47"/>
        <v>51.189120848073316</v>
      </c>
      <c r="DO91" s="2">
        <f t="shared" si="47"/>
        <v>54.57043855356013</v>
      </c>
      <c r="DP91" s="2">
        <f t="shared" si="47"/>
        <v>57.586324397461709</v>
      </c>
      <c r="DQ91" s="2">
        <f t="shared" si="47"/>
        <v>59.989112707093462</v>
      </c>
      <c r="DR91" s="2">
        <f t="shared" si="47"/>
        <v>60.709576101047027</v>
      </c>
      <c r="DS91" s="2">
        <f t="shared" si="47"/>
        <v>61.750369425757782</v>
      </c>
      <c r="DT91" s="2">
        <f t="shared" si="47"/>
        <v>61.275172140047644</v>
      </c>
      <c r="DU91" s="2">
        <f t="shared" si="47"/>
        <v>57.940215516613492</v>
      </c>
      <c r="DV91" s="2">
        <f t="shared" si="47"/>
        <v>55.962465632989776</v>
      </c>
      <c r="DW91" s="2">
        <f t="shared" si="47"/>
        <v>58.164182176959301</v>
      </c>
      <c r="DX91" s="2">
        <f t="shared" si="47"/>
        <v>61.189589218899691</v>
      </c>
      <c r="DY91" s="2">
        <f t="shared" si="47"/>
        <v>60.469873598146322</v>
      </c>
      <c r="EA91" s="2">
        <f t="shared" si="48"/>
        <v>6.3263651059949674E-2</v>
      </c>
      <c r="EB91" s="2">
        <f t="shared" si="48"/>
        <v>6.3496628436250924E-2</v>
      </c>
      <c r="EC91" s="2">
        <f t="shared" si="48"/>
        <v>6.6997827216984288E-2</v>
      </c>
      <c r="ED91" s="2">
        <f t="shared" si="48"/>
        <v>6.9310644115808576E-2</v>
      </c>
      <c r="EE91" s="2">
        <f t="shared" si="48"/>
        <v>7.3115575151531359E-2</v>
      </c>
      <c r="EF91" s="2">
        <f t="shared" si="48"/>
        <v>6.702017234623607E-2</v>
      </c>
      <c r="EG91" s="2">
        <f t="shared" si="48"/>
        <v>7.584675660193782E-2</v>
      </c>
      <c r="EH91" s="2">
        <f t="shared" si="48"/>
        <v>7.7843131453674635E-2</v>
      </c>
      <c r="EI91" s="2">
        <f t="shared" si="48"/>
        <v>8.0061639965088999E-2</v>
      </c>
      <c r="EJ91" s="2">
        <f t="shared" si="48"/>
        <v>7.6204746921181774E-2</v>
      </c>
      <c r="EK91" s="2">
        <f t="shared" si="48"/>
        <v>6.349139629383159E-2</v>
      </c>
      <c r="EL91" s="2">
        <f t="shared" si="48"/>
        <v>4.7905571170796198E-2</v>
      </c>
      <c r="EM91" s="2">
        <f t="shared" si="48"/>
        <v>6.1782914717451905E-2</v>
      </c>
      <c r="EN91" s="2">
        <f t="shared" si="48"/>
        <v>5.7333683846417384E-2</v>
      </c>
      <c r="EO91" s="2">
        <f t="shared" si="48"/>
        <v>5.8976217548868982E-2</v>
      </c>
    </row>
    <row r="92" spans="2:145" x14ac:dyDescent="0.25">
      <c r="B92" s="2">
        <v>65</v>
      </c>
      <c r="C92" s="43">
        <v>111.443</v>
      </c>
      <c r="D92" s="43">
        <v>116.902</v>
      </c>
      <c r="E92" s="43">
        <v>119.78700000000001</v>
      </c>
      <c r="F92" s="43">
        <v>119.283</v>
      </c>
      <c r="G92" s="43">
        <v>120.203</v>
      </c>
      <c r="H92" s="43">
        <v>104.78</v>
      </c>
      <c r="I92" s="43">
        <v>132.38999999999999</v>
      </c>
      <c r="J92" s="43">
        <v>128.57599999999999</v>
      </c>
      <c r="K92" s="43">
        <v>132.35599999999999</v>
      </c>
      <c r="L92" s="43">
        <v>125.407</v>
      </c>
      <c r="M92" s="43">
        <v>105.729</v>
      </c>
      <c r="N92" s="43">
        <v>72.424000000000007</v>
      </c>
      <c r="O92" s="43">
        <v>108.288</v>
      </c>
      <c r="P92" s="43">
        <v>81.626999999999995</v>
      </c>
      <c r="Q92" s="43">
        <v>73.525000000000006</v>
      </c>
      <c r="S92" s="4">
        <f t="shared" ref="S92:AD142" si="56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107.15625889846901</v>
      </c>
      <c r="T92" s="4">
        <f t="shared" si="56"/>
        <v>112.88466279612076</v>
      </c>
      <c r="U92" s="4">
        <f t="shared" si="56"/>
        <v>115.63541900705559</v>
      </c>
      <c r="V92" s="4">
        <f t="shared" si="52"/>
        <v>114.74188474295732</v>
      </c>
      <c r="W92" s="4">
        <f t="shared" si="52"/>
        <v>115.74704822001952</v>
      </c>
      <c r="X92" s="4">
        <f t="shared" si="52"/>
        <v>102.6241326355607</v>
      </c>
      <c r="Y92" s="4">
        <f t="shared" si="52"/>
        <v>123.76263495235268</v>
      </c>
      <c r="Z92" s="4">
        <f t="shared" si="52"/>
        <v>120.73429162849894</v>
      </c>
      <c r="AA92" s="4">
        <f t="shared" si="52"/>
        <v>124.98079921554317</v>
      </c>
      <c r="AB92" s="4">
        <f t="shared" si="40"/>
        <v>116.29781635104483</v>
      </c>
      <c r="AC92" s="4">
        <f t="shared" si="40"/>
        <v>100.09982465289755</v>
      </c>
      <c r="AD92" s="4">
        <f t="shared" si="40"/>
        <v>77.327232373069791</v>
      </c>
      <c r="AE92" s="4">
        <f t="shared" si="40"/>
        <v>105.83565944876807</v>
      </c>
      <c r="AF92" s="4">
        <f t="shared" si="53"/>
        <v>85.148899250882366</v>
      </c>
      <c r="AG92" s="4">
        <f t="shared" ref="AG92:AG155" si="57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78.110370077789312</v>
      </c>
      <c r="AI92" s="4">
        <f t="shared" si="43"/>
        <v>4.2867411015309926</v>
      </c>
      <c r="AJ92" s="4">
        <f t="shared" si="43"/>
        <v>4.0173372038792365</v>
      </c>
      <c r="AK92" s="4">
        <f t="shared" si="43"/>
        <v>4.1515809929444174</v>
      </c>
      <c r="AL92" s="4">
        <f t="shared" si="43"/>
        <v>4.5411152570426765</v>
      </c>
      <c r="AM92" s="4">
        <f t="shared" si="43"/>
        <v>4.4559517799804809</v>
      </c>
      <c r="AN92" s="4">
        <f t="shared" si="43"/>
        <v>2.1558673644393025</v>
      </c>
      <c r="AO92" s="4">
        <f t="shared" si="43"/>
        <v>8.6273650476473023</v>
      </c>
      <c r="AP92" s="4">
        <f t="shared" si="43"/>
        <v>7.8417083715010563</v>
      </c>
      <c r="AQ92" s="4">
        <f t="shared" si="43"/>
        <v>7.3752007844568226</v>
      </c>
      <c r="AR92" s="4">
        <f t="shared" si="43"/>
        <v>9.1091836489551667</v>
      </c>
      <c r="AS92" s="4">
        <f t="shared" si="43"/>
        <v>5.6291753471024464</v>
      </c>
      <c r="AT92" s="4">
        <f t="shared" si="43"/>
        <v>-4.903232373069784</v>
      </c>
      <c r="AU92" s="4">
        <f t="shared" si="43"/>
        <v>2.4523405512319272</v>
      </c>
      <c r="AV92" s="4">
        <f t="shared" si="43"/>
        <v>-3.5218992508823703</v>
      </c>
      <c r="AW92" s="4">
        <f t="shared" si="43"/>
        <v>-4.5853700777893067</v>
      </c>
      <c r="AY92" s="2">
        <f t="shared" si="31"/>
        <v>55.582931999785743</v>
      </c>
      <c r="AZ92" s="2">
        <f t="shared" si="31"/>
        <v>59.353646291525749</v>
      </c>
      <c r="BA92" s="2">
        <f t="shared" si="31"/>
        <v>55.955702955357971</v>
      </c>
      <c r="BB92" s="2">
        <f t="shared" si="31"/>
        <v>53.845286128089484</v>
      </c>
      <c r="BC92" s="2">
        <f t="shared" si="31"/>
        <v>57.723318735173201</v>
      </c>
      <c r="BD92" s="2">
        <f t="shared" si="31"/>
        <v>60.040069451177864</v>
      </c>
      <c r="BE92" s="2">
        <f t="shared" si="51"/>
        <v>62.36501589333551</v>
      </c>
      <c r="BF92" s="2">
        <f t="shared" si="51"/>
        <v>63.21056467326143</v>
      </c>
      <c r="BG92" s="2">
        <f t="shared" si="51"/>
        <v>64.684029716000936</v>
      </c>
      <c r="BH92" s="2">
        <f t="shared" si="51"/>
        <v>63.552009507397571</v>
      </c>
      <c r="BI92" s="2">
        <f t="shared" si="51"/>
        <v>61.380689037917691</v>
      </c>
      <c r="BJ92" s="2">
        <f t="shared" si="51"/>
        <v>58.673042121442165</v>
      </c>
      <c r="BK92" s="2">
        <f t="shared" si="51"/>
        <v>59.951527519278464</v>
      </c>
      <c r="BL92" s="2">
        <f t="shared" si="51"/>
        <v>61.201587714715785</v>
      </c>
      <c r="BM92" s="2">
        <f t="shared" si="51"/>
        <v>59.631485363107522</v>
      </c>
      <c r="BO92" s="2" t="str">
        <f t="shared" si="49"/>
        <v/>
      </c>
      <c r="BP92" s="2" t="str">
        <f t="shared" si="49"/>
        <v/>
      </c>
      <c r="BQ92" s="2" t="str">
        <f t="shared" si="49"/>
        <v/>
      </c>
      <c r="BR92" s="2" t="str">
        <f t="shared" si="49"/>
        <v/>
      </c>
      <c r="BS92" s="2" t="str">
        <f t="shared" si="49"/>
        <v/>
      </c>
      <c r="BT92" s="2" t="str">
        <f t="shared" si="49"/>
        <v/>
      </c>
      <c r="BU92" s="2" t="str">
        <f t="shared" si="49"/>
        <v/>
      </c>
      <c r="BV92" s="2" t="str">
        <f t="shared" si="44"/>
        <v/>
      </c>
      <c r="BW92" s="2" t="str">
        <f t="shared" si="32"/>
        <v/>
      </c>
      <c r="BX92" s="2" t="str">
        <f t="shared" si="32"/>
        <v/>
      </c>
      <c r="BY92" s="2" t="str">
        <f t="shared" si="32"/>
        <v/>
      </c>
      <c r="BZ92" s="2" t="str">
        <f t="shared" si="32"/>
        <v/>
      </c>
      <c r="CA92" s="2" t="str">
        <f t="shared" si="32"/>
        <v/>
      </c>
      <c r="CB92" s="2" t="str">
        <f t="shared" si="54"/>
        <v/>
      </c>
      <c r="CC92" s="2" t="str">
        <f t="shared" ref="CC92:CC155" si="58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50"/>
        <v/>
      </c>
      <c r="CF92" s="2" t="str">
        <f t="shared" si="50"/>
        <v/>
      </c>
      <c r="CG92" s="2" t="str">
        <f t="shared" si="50"/>
        <v/>
      </c>
      <c r="CH92" s="2" t="str">
        <f t="shared" si="50"/>
        <v/>
      </c>
      <c r="CI92" s="2" t="str">
        <f t="shared" si="50"/>
        <v/>
      </c>
      <c r="CJ92" s="2" t="str">
        <f t="shared" si="50"/>
        <v/>
      </c>
      <c r="CK92" s="2" t="str">
        <f t="shared" si="50"/>
        <v/>
      </c>
      <c r="CL92" s="2" t="str">
        <f t="shared" si="45"/>
        <v/>
      </c>
      <c r="CM92" s="2" t="str">
        <f t="shared" si="33"/>
        <v/>
      </c>
      <c r="CN92" s="2" t="str">
        <f t="shared" si="33"/>
        <v/>
      </c>
      <c r="CO92" s="2" t="str">
        <f t="shared" si="33"/>
        <v/>
      </c>
      <c r="CP92" s="2" t="str">
        <f t="shared" si="33"/>
        <v/>
      </c>
      <c r="CQ92" s="2" t="str">
        <f t="shared" si="33"/>
        <v/>
      </c>
      <c r="CR92" s="2" t="str">
        <f t="shared" si="55"/>
        <v/>
      </c>
      <c r="CS92" s="2" t="str">
        <f t="shared" ref="CS92:CS155" si="59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46"/>
        <v>55.758992105113919</v>
      </c>
      <c r="CV92" s="2">
        <f t="shared" si="46"/>
        <v>59.52359676799756</v>
      </c>
      <c r="CW92" s="2">
        <f t="shared" si="46"/>
        <v>56.259023645950208</v>
      </c>
      <c r="CX92" s="2">
        <f t="shared" si="46"/>
        <v>54.075161911030989</v>
      </c>
      <c r="CY92" s="2">
        <f t="shared" si="46"/>
        <v>58.009371533480916</v>
      </c>
      <c r="CZ92" s="2">
        <f t="shared" si="46"/>
        <v>60.246307714728125</v>
      </c>
      <c r="DA92" s="2">
        <f t="shared" si="46"/>
        <v>62.595824528301904</v>
      </c>
      <c r="DB92" s="2">
        <f t="shared" si="46"/>
        <v>63.460894449793585</v>
      </c>
      <c r="DC92" s="2">
        <f t="shared" si="46"/>
        <v>64.983430928208861</v>
      </c>
      <c r="DD92" s="2">
        <f t="shared" si="46"/>
        <v>63.776597854043274</v>
      </c>
      <c r="DE92" s="2">
        <f t="shared" si="46"/>
        <v>61.651740007611039</v>
      </c>
      <c r="DF92" s="2">
        <f t="shared" si="46"/>
        <v>58.833165262563746</v>
      </c>
      <c r="DG92" s="2">
        <f t="shared" si="46"/>
        <v>60.094236770807569</v>
      </c>
      <c r="DH92" s="2">
        <f t="shared" si="46"/>
        <v>61.214589159992961</v>
      </c>
      <c r="DI92" s="2">
        <f t="shared" si="46"/>
        <v>59.585802584748237</v>
      </c>
      <c r="DK92" s="2">
        <f t="shared" si="47"/>
        <v>53.205412552782121</v>
      </c>
      <c r="DL92" s="2">
        <f t="shared" si="47"/>
        <v>57.06762081455561</v>
      </c>
      <c r="DM92" s="2">
        <f t="shared" si="47"/>
        <v>52.103368608972104</v>
      </c>
      <c r="DN92" s="2">
        <f t="shared" si="47"/>
        <v>51.030158859422116</v>
      </c>
      <c r="DO92" s="2">
        <f t="shared" si="47"/>
        <v>54.416107882818878</v>
      </c>
      <c r="DP92" s="2">
        <f t="shared" si="47"/>
        <v>57.421669664619721</v>
      </c>
      <c r="DQ92" s="2">
        <f t="shared" si="47"/>
        <v>59.800183260951165</v>
      </c>
      <c r="DR92" s="2">
        <f t="shared" si="47"/>
        <v>60.506002193784269</v>
      </c>
      <c r="DS92" s="2">
        <f t="shared" si="47"/>
        <v>61.546500336659925</v>
      </c>
      <c r="DT92" s="2">
        <f t="shared" si="47"/>
        <v>61.068985496648381</v>
      </c>
      <c r="DU92" s="2">
        <f t="shared" si="47"/>
        <v>57.734427143876815</v>
      </c>
      <c r="DV92" s="2">
        <f t="shared" si="47"/>
        <v>55.770703357412295</v>
      </c>
      <c r="DW92" s="2">
        <f t="shared" si="47"/>
        <v>57.975071873382291</v>
      </c>
      <c r="DX92" s="2">
        <f t="shared" si="47"/>
        <v>61.006630292420319</v>
      </c>
      <c r="DY92" s="2">
        <f t="shared" si="47"/>
        <v>60.296262681231397</v>
      </c>
      <c r="EA92" s="2">
        <f t="shared" si="48"/>
        <v>6.8946395332543958E-2</v>
      </c>
      <c r="EB92" s="2">
        <f t="shared" si="48"/>
        <v>6.9198754260453882E-2</v>
      </c>
      <c r="EC92" s="2">
        <f t="shared" si="48"/>
        <v>7.2989862703523145E-2</v>
      </c>
      <c r="ED92" s="2">
        <f t="shared" si="48"/>
        <v>7.5492792304443543E-2</v>
      </c>
      <c r="EE92" s="2">
        <f t="shared" si="48"/>
        <v>7.9608073917705274E-2</v>
      </c>
      <c r="EF92" s="2">
        <f t="shared" si="48"/>
        <v>7.3014049903614167E-2</v>
      </c>
      <c r="EG92" s="2">
        <f t="shared" si="48"/>
        <v>8.2560175964605173E-2</v>
      </c>
      <c r="EH92" s="2">
        <f t="shared" si="48"/>
        <v>8.4717057287980957E-2</v>
      </c>
      <c r="EI92" s="2">
        <f t="shared" si="48"/>
        <v>8.7112964382849351E-2</v>
      </c>
      <c r="EJ92" s="2">
        <f t="shared" si="48"/>
        <v>8.2947009025244628E-2</v>
      </c>
      <c r="EK92" s="2">
        <f t="shared" si="48"/>
        <v>6.9193086976199636E-2</v>
      </c>
      <c r="EL92" s="2">
        <f t="shared" si="48"/>
        <v>5.2285757694565116E-2</v>
      </c>
      <c r="EM92" s="2">
        <f t="shared" si="48"/>
        <v>6.734221187907187E-2</v>
      </c>
      <c r="EN92" s="2">
        <f t="shared" si="48"/>
        <v>6.2519311770329641E-2</v>
      </c>
      <c r="EO92" s="2">
        <f t="shared" si="48"/>
        <v>6.4300273281252721E-2</v>
      </c>
    </row>
    <row r="93" spans="2:145" x14ac:dyDescent="0.25">
      <c r="B93" s="2">
        <v>66</v>
      </c>
      <c r="C93" s="43">
        <v>124.246</v>
      </c>
      <c r="D93" s="43">
        <v>130.934</v>
      </c>
      <c r="E93" s="43">
        <v>133.83600000000001</v>
      </c>
      <c r="F93" s="43">
        <v>133.85</v>
      </c>
      <c r="G93" s="43">
        <v>134.40700000000001</v>
      </c>
      <c r="H93" s="43">
        <v>119.76300000000001</v>
      </c>
      <c r="I93" s="43">
        <v>146.59299999999999</v>
      </c>
      <c r="J93" s="43">
        <v>142.81399999999999</v>
      </c>
      <c r="K93" s="43">
        <v>148.661</v>
      </c>
      <c r="L93" s="43">
        <v>140.91499999999999</v>
      </c>
      <c r="M93" s="43">
        <v>116.271</v>
      </c>
      <c r="N93" s="43">
        <v>81.644000000000005</v>
      </c>
      <c r="O93" s="43">
        <v>122.627</v>
      </c>
      <c r="P93" s="43">
        <v>92.694999999999993</v>
      </c>
      <c r="Q93" s="43">
        <v>85.168999999999997</v>
      </c>
      <c r="S93" s="4">
        <f t="shared" si="56"/>
        <v>117.60686515949399</v>
      </c>
      <c r="T93" s="4">
        <f t="shared" si="56"/>
        <v>123.67129902700279</v>
      </c>
      <c r="U93" s="4">
        <f t="shared" si="56"/>
        <v>127.00110460017957</v>
      </c>
      <c r="V93" s="4">
        <f t="shared" si="52"/>
        <v>127.02956723542506</v>
      </c>
      <c r="W93" s="4">
        <f t="shared" si="52"/>
        <v>128.21510303900251</v>
      </c>
      <c r="X93" s="4">
        <f t="shared" si="52"/>
        <v>113.81776607275634</v>
      </c>
      <c r="Y93" s="4">
        <f t="shared" si="52"/>
        <v>136.94568178491284</v>
      </c>
      <c r="Z93" s="4">
        <f t="shared" si="52"/>
        <v>133.31266620402366</v>
      </c>
      <c r="AA93" s="4">
        <f t="shared" si="52"/>
        <v>137.78401033638426</v>
      </c>
      <c r="AB93" s="4">
        <f t="shared" si="40"/>
        <v>128.50180380241568</v>
      </c>
      <c r="AC93" s="4">
        <f t="shared" si="40"/>
        <v>109.67992427201706</v>
      </c>
      <c r="AD93" s="4">
        <f t="shared" si="40"/>
        <v>83.152092490846684</v>
      </c>
      <c r="AE93" s="4">
        <f t="shared" si="40"/>
        <v>116.32571552063885</v>
      </c>
      <c r="AF93" s="4">
        <f t="shared" si="53"/>
        <v>93.115914945979</v>
      </c>
      <c r="AG93" s="4">
        <f t="shared" si="57"/>
        <v>85.603989554784476</v>
      </c>
      <c r="AI93" s="4">
        <f t="shared" si="43"/>
        <v>6.6391348405060029</v>
      </c>
      <c r="AJ93" s="4">
        <f t="shared" si="43"/>
        <v>7.2627009729972087</v>
      </c>
      <c r="AK93" s="4">
        <f t="shared" si="43"/>
        <v>6.8348953998204394</v>
      </c>
      <c r="AL93" s="4">
        <f t="shared" si="43"/>
        <v>6.8204327645749316</v>
      </c>
      <c r="AM93" s="4">
        <f t="shared" si="43"/>
        <v>6.1918969609974965</v>
      </c>
      <c r="AN93" s="4">
        <f t="shared" si="43"/>
        <v>5.9452339272436632</v>
      </c>
      <c r="AO93" s="4">
        <f t="shared" si="43"/>
        <v>9.6473182150871537</v>
      </c>
      <c r="AP93" s="4">
        <f t="shared" si="43"/>
        <v>9.5013337959763362</v>
      </c>
      <c r="AQ93" s="4">
        <f t="shared" si="43"/>
        <v>10.876989663615745</v>
      </c>
      <c r="AR93" s="4">
        <f t="shared" si="43"/>
        <v>12.413196197584313</v>
      </c>
      <c r="AS93" s="4">
        <f t="shared" si="43"/>
        <v>6.5910757279829397</v>
      </c>
      <c r="AT93" s="4">
        <f t="shared" si="43"/>
        <v>-1.5080924908466784</v>
      </c>
      <c r="AU93" s="4">
        <f t="shared" si="43"/>
        <v>6.3012844793611436</v>
      </c>
      <c r="AV93" s="4">
        <f t="shared" si="43"/>
        <v>-0.42091494597900692</v>
      </c>
      <c r="AW93" s="4">
        <f t="shared" si="43"/>
        <v>-0.43498955478447954</v>
      </c>
      <c r="AY93" s="2">
        <f t="shared" si="31"/>
        <v>55.342773740845068</v>
      </c>
      <c r="AZ93" s="2">
        <f t="shared" si="31"/>
        <v>59.078043346056361</v>
      </c>
      <c r="BA93" s="2">
        <f t="shared" si="31"/>
        <v>55.654524986515682</v>
      </c>
      <c r="BB93" s="2">
        <f t="shared" si="31"/>
        <v>53.559752622115568</v>
      </c>
      <c r="BC93" s="2">
        <f t="shared" si="31"/>
        <v>57.419364289440239</v>
      </c>
      <c r="BD93" s="2">
        <f t="shared" si="31"/>
        <v>59.762727981529956</v>
      </c>
      <c r="BE93" s="2">
        <f t="shared" si="51"/>
        <v>62.063884614661127</v>
      </c>
      <c r="BF93" s="2">
        <f t="shared" si="51"/>
        <v>62.886083640327314</v>
      </c>
      <c r="BG93" s="2">
        <f t="shared" si="51"/>
        <v>64.33351901969597</v>
      </c>
      <c r="BH93" s="2">
        <f t="shared" si="51"/>
        <v>63.229640240175165</v>
      </c>
      <c r="BI93" s="2">
        <f t="shared" si="51"/>
        <v>61.0329981319125</v>
      </c>
      <c r="BJ93" s="2">
        <f t="shared" si="51"/>
        <v>58.387658618645652</v>
      </c>
      <c r="BK93" s="2">
        <f t="shared" si="51"/>
        <v>59.692717804848186</v>
      </c>
      <c r="BL93" s="2">
        <f t="shared" si="51"/>
        <v>61.024500183215814</v>
      </c>
      <c r="BM93" s="2">
        <f t="shared" si="51"/>
        <v>59.508321042329484</v>
      </c>
      <c r="BO93" s="2" t="str">
        <f t="shared" si="49"/>
        <v/>
      </c>
      <c r="BP93" s="2" t="str">
        <f t="shared" si="49"/>
        <v/>
      </c>
      <c r="BQ93" s="2" t="str">
        <f t="shared" si="49"/>
        <v/>
      </c>
      <c r="BR93" s="2" t="str">
        <f t="shared" si="49"/>
        <v/>
      </c>
      <c r="BS93" s="2" t="str">
        <f t="shared" si="49"/>
        <v/>
      </c>
      <c r="BT93" s="2" t="str">
        <f t="shared" si="49"/>
        <v/>
      </c>
      <c r="BU93" s="2" t="str">
        <f t="shared" si="49"/>
        <v/>
      </c>
      <c r="BV93" s="2" t="str">
        <f t="shared" si="44"/>
        <v/>
      </c>
      <c r="BW93" s="2" t="str">
        <f t="shared" si="32"/>
        <v/>
      </c>
      <c r="BX93" s="2" t="str">
        <f t="shared" si="32"/>
        <v/>
      </c>
      <c r="BY93" s="2" t="str">
        <f t="shared" si="32"/>
        <v/>
      </c>
      <c r="BZ93" s="2" t="str">
        <f t="shared" si="32"/>
        <v/>
      </c>
      <c r="CA93" s="2" t="str">
        <f t="shared" si="32"/>
        <v/>
      </c>
      <c r="CB93" s="2" t="str">
        <f t="shared" si="54"/>
        <v/>
      </c>
      <c r="CC93" s="2" t="str">
        <f t="shared" si="58"/>
        <v/>
      </c>
      <c r="CE93" s="2" t="str">
        <f t="shared" si="50"/>
        <v/>
      </c>
      <c r="CF93" s="2" t="str">
        <f t="shared" si="50"/>
        <v/>
      </c>
      <c r="CG93" s="2" t="str">
        <f t="shared" si="50"/>
        <v/>
      </c>
      <c r="CH93" s="2" t="str">
        <f t="shared" si="50"/>
        <v/>
      </c>
      <c r="CI93" s="2" t="str">
        <f t="shared" si="50"/>
        <v/>
      </c>
      <c r="CJ93" s="2" t="str">
        <f t="shared" si="50"/>
        <v/>
      </c>
      <c r="CK93" s="2" t="str">
        <f t="shared" si="50"/>
        <v/>
      </c>
      <c r="CL93" s="2" t="str">
        <f t="shared" si="45"/>
        <v/>
      </c>
      <c r="CM93" s="2" t="str">
        <f t="shared" si="33"/>
        <v/>
      </c>
      <c r="CN93" s="2" t="str">
        <f t="shared" si="33"/>
        <v/>
      </c>
      <c r="CO93" s="2" t="str">
        <f t="shared" si="33"/>
        <v/>
      </c>
      <c r="CP93" s="2" t="str">
        <f t="shared" si="33"/>
        <v/>
      </c>
      <c r="CQ93" s="2" t="str">
        <f t="shared" si="33"/>
        <v/>
      </c>
      <c r="CR93" s="2" t="str">
        <f t="shared" si="55"/>
        <v/>
      </c>
      <c r="CS93" s="2" t="str">
        <f t="shared" si="59"/>
        <v/>
      </c>
      <c r="CU93" s="2">
        <f t="shared" si="46"/>
        <v>55.528091676127758</v>
      </c>
      <c r="CV93" s="2">
        <f t="shared" si="46"/>
        <v>59.257518094141538</v>
      </c>
      <c r="CW93" s="2">
        <f t="shared" si="46"/>
        <v>55.973443948908823</v>
      </c>
      <c r="CX93" s="2">
        <f t="shared" si="46"/>
        <v>53.800473763809947</v>
      </c>
      <c r="CY93" s="2">
        <f t="shared" si="46"/>
        <v>57.718824863114591</v>
      </c>
      <c r="CZ93" s="2">
        <f t="shared" si="46"/>
        <v>59.97913165133437</v>
      </c>
      <c r="DA93" s="2">
        <f t="shared" si="46"/>
        <v>62.305890094339645</v>
      </c>
      <c r="DB93" s="2">
        <f t="shared" si="46"/>
        <v>63.148294137198782</v>
      </c>
      <c r="DC93" s="2">
        <f t="shared" si="46"/>
        <v>64.646462472806391</v>
      </c>
      <c r="DD93" s="2">
        <f t="shared" si="46"/>
        <v>63.464373945157405</v>
      </c>
      <c r="DE93" s="2">
        <f t="shared" si="46"/>
        <v>61.318633342115298</v>
      </c>
      <c r="DF93" s="2">
        <f t="shared" si="46"/>
        <v>58.557566711263476</v>
      </c>
      <c r="DG93" s="2">
        <f t="shared" si="46"/>
        <v>59.843677229137469</v>
      </c>
      <c r="DH93" s="2">
        <f t="shared" si="46"/>
        <v>61.039185316377718</v>
      </c>
      <c r="DI93" s="2">
        <f t="shared" si="46"/>
        <v>59.462031962191496</v>
      </c>
      <c r="DK93" s="2">
        <f t="shared" si="47"/>
        <v>53.060432522823831</v>
      </c>
      <c r="DL93" s="2">
        <f t="shared" si="47"/>
        <v>56.876323627019289</v>
      </c>
      <c r="DM93" s="2">
        <f t="shared" si="47"/>
        <v>51.960479157290614</v>
      </c>
      <c r="DN93" s="2">
        <f t="shared" si="47"/>
        <v>50.871196870770909</v>
      </c>
      <c r="DO93" s="2">
        <f t="shared" si="47"/>
        <v>54.261777212077625</v>
      </c>
      <c r="DP93" s="2">
        <f t="shared" si="47"/>
        <v>57.257014931777739</v>
      </c>
      <c r="DQ93" s="2">
        <f t="shared" si="47"/>
        <v>59.611253814808869</v>
      </c>
      <c r="DR93" s="2">
        <f t="shared" si="47"/>
        <v>60.302428286521518</v>
      </c>
      <c r="DS93" s="2">
        <f t="shared" si="47"/>
        <v>61.342631247562068</v>
      </c>
      <c r="DT93" s="2">
        <f t="shared" si="47"/>
        <v>60.862798853249124</v>
      </c>
      <c r="DU93" s="2">
        <f t="shared" si="47"/>
        <v>57.528638771140137</v>
      </c>
      <c r="DV93" s="2">
        <f t="shared" si="47"/>
        <v>55.578941081834813</v>
      </c>
      <c r="DW93" s="2">
        <f t="shared" si="47"/>
        <v>57.785961569805281</v>
      </c>
      <c r="DX93" s="2">
        <f t="shared" si="47"/>
        <v>60.823671365940946</v>
      </c>
      <c r="DY93" s="2">
        <f t="shared" si="47"/>
        <v>60.122651764316466</v>
      </c>
      <c r="EA93" s="2">
        <f t="shared" si="48"/>
        <v>7.5098676020377328E-2</v>
      </c>
      <c r="EB93" s="2">
        <f t="shared" si="48"/>
        <v>7.5371730685261998E-2</v>
      </c>
      <c r="EC93" s="2">
        <f t="shared" si="48"/>
        <v>7.9472155614037934E-2</v>
      </c>
      <c r="ED93" s="2">
        <f t="shared" si="48"/>
        <v>8.217766721418969E-2</v>
      </c>
      <c r="EE93" s="2">
        <f t="shared" si="48"/>
        <v>8.6623212608748681E-2</v>
      </c>
      <c r="EF93" s="2">
        <f t="shared" si="48"/>
        <v>7.9498306685268236E-2</v>
      </c>
      <c r="EG93" s="2">
        <f t="shared" si="48"/>
        <v>8.981007251956917E-2</v>
      </c>
      <c r="EH93" s="2">
        <f t="shared" si="48"/>
        <v>9.2137335570144516E-2</v>
      </c>
      <c r="EI93" s="2">
        <f t="shared" si="48"/>
        <v>9.4721380050905454E-2</v>
      </c>
      <c r="EJ93" s="2">
        <f t="shared" si="48"/>
        <v>9.0227533970608814E-2</v>
      </c>
      <c r="EK93" s="2">
        <f t="shared" si="48"/>
        <v>7.5365598776914816E-2</v>
      </c>
      <c r="EL93" s="2">
        <f t="shared" si="48"/>
        <v>5.7042446334693145E-2</v>
      </c>
      <c r="EM93" s="2">
        <f t="shared" si="48"/>
        <v>7.3362625980246871E-2</v>
      </c>
      <c r="EN93" s="2">
        <f t="shared" si="48"/>
        <v>6.8140058368110643E-2</v>
      </c>
      <c r="EO93" s="2">
        <f t="shared" si="48"/>
        <v>7.0069168361428874E-2</v>
      </c>
    </row>
    <row r="94" spans="2:145" x14ac:dyDescent="0.25">
      <c r="B94" s="2">
        <v>67</v>
      </c>
      <c r="C94" s="43">
        <v>136.91800000000001</v>
      </c>
      <c r="D94" s="43">
        <v>143.31100000000001</v>
      </c>
      <c r="E94" s="43">
        <v>146.88499999999999</v>
      </c>
      <c r="F94" s="43">
        <v>148.417</v>
      </c>
      <c r="G94" s="43">
        <v>149.119</v>
      </c>
      <c r="H94" s="43">
        <v>135.03399999999999</v>
      </c>
      <c r="I94" s="43">
        <v>159.84700000000001</v>
      </c>
      <c r="J94" s="43">
        <v>156.08500000000001</v>
      </c>
      <c r="K94" s="43">
        <v>160.881</v>
      </c>
      <c r="L94" s="43">
        <v>153.05099999999999</v>
      </c>
      <c r="M94" s="43">
        <v>129.76300000000001</v>
      </c>
      <c r="N94" s="43">
        <v>92.153000000000006</v>
      </c>
      <c r="O94" s="43">
        <v>136.661</v>
      </c>
      <c r="P94" s="43">
        <v>105.78</v>
      </c>
      <c r="Q94" s="43">
        <v>98.305000000000007</v>
      </c>
      <c r="S94" s="4">
        <f t="shared" si="56"/>
        <v>128.87817895092385</v>
      </c>
      <c r="T94" s="4">
        <f t="shared" si="56"/>
        <v>135.318497871787</v>
      </c>
      <c r="U94" s="4">
        <f t="shared" si="56"/>
        <v>139.08756618804134</v>
      </c>
      <c r="V94" s="4">
        <f t="shared" si="52"/>
        <v>140.15539841330181</v>
      </c>
      <c r="W94" s="4">
        <f t="shared" si="52"/>
        <v>141.52643655473256</v>
      </c>
      <c r="X94" s="4">
        <f t="shared" si="52"/>
        <v>126.45286664032274</v>
      </c>
      <c r="Y94" s="4">
        <f t="shared" si="52"/>
        <v>150.95651265277354</v>
      </c>
      <c r="Z94" s="4">
        <f t="shared" si="52"/>
        <v>146.71914529472247</v>
      </c>
      <c r="AA94" s="4">
        <f t="shared" si="52"/>
        <v>151.34022292921287</v>
      </c>
      <c r="AB94" s="4">
        <f t="shared" si="40"/>
        <v>141.71028821023927</v>
      </c>
      <c r="AC94" s="4">
        <f t="shared" si="40"/>
        <v>120.48909814663345</v>
      </c>
      <c r="AD94" s="4">
        <f t="shared" si="40"/>
        <v>90.503597679173538</v>
      </c>
      <c r="AE94" s="4">
        <f t="shared" si="40"/>
        <v>127.92598190817114</v>
      </c>
      <c r="AF94" s="4">
        <f t="shared" si="53"/>
        <v>102.69230210203294</v>
      </c>
      <c r="AG94" s="4">
        <f t="shared" si="57"/>
        <v>94.870242733499737</v>
      </c>
      <c r="AI94" s="4">
        <f t="shared" si="43"/>
        <v>8.0398210490761528</v>
      </c>
      <c r="AJ94" s="4">
        <f t="shared" si="43"/>
        <v>7.9925021282130047</v>
      </c>
      <c r="AK94" s="4">
        <f t="shared" si="43"/>
        <v>7.7974338119586548</v>
      </c>
      <c r="AL94" s="4">
        <f t="shared" si="43"/>
        <v>8.2616015866981911</v>
      </c>
      <c r="AM94" s="4">
        <f t="shared" si="43"/>
        <v>7.5925634452674444</v>
      </c>
      <c r="AN94" s="4">
        <f t="shared" si="43"/>
        <v>8.5811333596772528</v>
      </c>
      <c r="AO94" s="4">
        <f t="shared" si="43"/>
        <v>8.8904873472264683</v>
      </c>
      <c r="AP94" s="4">
        <f t="shared" si="43"/>
        <v>9.3658547052775418</v>
      </c>
      <c r="AQ94" s="4">
        <f t="shared" si="43"/>
        <v>9.5407770707871293</v>
      </c>
      <c r="AR94" s="4">
        <f t="shared" si="43"/>
        <v>11.340711789760718</v>
      </c>
      <c r="AS94" s="4">
        <f t="shared" si="43"/>
        <v>9.2739018533665529</v>
      </c>
      <c r="AT94" s="4">
        <f t="shared" si="43"/>
        <v>1.6494023208264679</v>
      </c>
      <c r="AU94" s="4">
        <f t="shared" si="43"/>
        <v>8.7350180918288629</v>
      </c>
      <c r="AV94" s="4">
        <f t="shared" si="43"/>
        <v>3.0876978979670611</v>
      </c>
      <c r="AW94" s="4">
        <f t="shared" si="43"/>
        <v>3.4347572665002701</v>
      </c>
      <c r="AY94" s="2">
        <f t="shared" si="31"/>
        <v>55.102479964479564</v>
      </c>
      <c r="AZ94" s="2">
        <f t="shared" si="31"/>
        <v>58.802205530464889</v>
      </c>
      <c r="BA94" s="2">
        <f t="shared" si="31"/>
        <v>55.353176678028788</v>
      </c>
      <c r="BB94" s="2">
        <f t="shared" si="31"/>
        <v>53.274261925599049</v>
      </c>
      <c r="BC94" s="2">
        <f t="shared" si="31"/>
        <v>57.115478210006884</v>
      </c>
      <c r="BD94" s="2">
        <f t="shared" si="31"/>
        <v>59.485348322635218</v>
      </c>
      <c r="BE94" s="2">
        <f t="shared" si="51"/>
        <v>61.762742393639364</v>
      </c>
      <c r="BF94" s="2">
        <f t="shared" si="51"/>
        <v>62.561636459560361</v>
      </c>
      <c r="BG94" s="2">
        <f t="shared" si="51"/>
        <v>63.983164215555121</v>
      </c>
      <c r="BH94" s="2">
        <f t="shared" si="51"/>
        <v>62.907390807706946</v>
      </c>
      <c r="BI94" s="2">
        <f t="shared" si="51"/>
        <v>60.685039944901803</v>
      </c>
      <c r="BJ94" s="2">
        <f t="shared" si="51"/>
        <v>58.101902214222619</v>
      </c>
      <c r="BK94" s="2">
        <f t="shared" si="51"/>
        <v>59.433665564083817</v>
      </c>
      <c r="BL94" s="2">
        <f t="shared" si="51"/>
        <v>60.847223923141428</v>
      </c>
      <c r="BM94" s="2">
        <f t="shared" si="51"/>
        <v>59.38487201601157</v>
      </c>
      <c r="BO94" s="2" t="str">
        <f t="shared" si="49"/>
        <v/>
      </c>
      <c r="BP94" s="2" t="str">
        <f t="shared" si="49"/>
        <v/>
      </c>
      <c r="BQ94" s="2" t="str">
        <f t="shared" si="49"/>
        <v/>
      </c>
      <c r="BR94" s="2" t="str">
        <f t="shared" si="49"/>
        <v/>
      </c>
      <c r="BS94" s="2" t="str">
        <f t="shared" si="49"/>
        <v/>
      </c>
      <c r="BT94" s="2" t="str">
        <f t="shared" si="49"/>
        <v/>
      </c>
      <c r="BU94" s="2" t="str">
        <f t="shared" si="49"/>
        <v/>
      </c>
      <c r="BV94" s="2" t="str">
        <f t="shared" si="44"/>
        <v/>
      </c>
      <c r="BW94" s="2" t="str">
        <f t="shared" si="32"/>
        <v/>
      </c>
      <c r="BX94" s="2" t="str">
        <f t="shared" si="32"/>
        <v/>
      </c>
      <c r="BY94" s="2" t="str">
        <f t="shared" si="32"/>
        <v/>
      </c>
      <c r="BZ94" s="2" t="str">
        <f t="shared" si="32"/>
        <v/>
      </c>
      <c r="CA94" s="2" t="str">
        <f t="shared" si="32"/>
        <v/>
      </c>
      <c r="CB94" s="2" t="str">
        <f t="shared" si="54"/>
        <v/>
      </c>
      <c r="CC94" s="2" t="str">
        <f t="shared" si="58"/>
        <v/>
      </c>
      <c r="CE94" s="2" t="str">
        <f t="shared" si="50"/>
        <v/>
      </c>
      <c r="CF94" s="2" t="str">
        <f t="shared" si="50"/>
        <v/>
      </c>
      <c r="CG94" s="2" t="str">
        <f t="shared" si="50"/>
        <v/>
      </c>
      <c r="CH94" s="2" t="str">
        <f t="shared" si="50"/>
        <v/>
      </c>
      <c r="CI94" s="2" t="str">
        <f t="shared" si="50"/>
        <v/>
      </c>
      <c r="CJ94" s="2" t="str">
        <f t="shared" si="50"/>
        <v/>
      </c>
      <c r="CK94" s="2" t="str">
        <f t="shared" si="50"/>
        <v/>
      </c>
      <c r="CL94" s="2" t="str">
        <f t="shared" si="45"/>
        <v/>
      </c>
      <c r="CM94" s="2" t="str">
        <f t="shared" si="33"/>
        <v/>
      </c>
      <c r="CN94" s="2" t="str">
        <f t="shared" si="33"/>
        <v/>
      </c>
      <c r="CO94" s="2" t="str">
        <f t="shared" si="33"/>
        <v/>
      </c>
      <c r="CP94" s="2" t="str">
        <f t="shared" si="33"/>
        <v/>
      </c>
      <c r="CQ94" s="2" t="str">
        <f t="shared" si="33"/>
        <v/>
      </c>
      <c r="CR94" s="2" t="str">
        <f t="shared" si="55"/>
        <v/>
      </c>
      <c r="CS94" s="2" t="str">
        <f t="shared" si="59"/>
        <v/>
      </c>
      <c r="CU94" s="2">
        <f t="shared" si="46"/>
        <v>55.297191247141612</v>
      </c>
      <c r="CV94" s="2">
        <f t="shared" si="46"/>
        <v>58.991439420285509</v>
      </c>
      <c r="CW94" s="2">
        <f t="shared" si="46"/>
        <v>55.687864251867438</v>
      </c>
      <c r="CX94" s="2">
        <f t="shared" si="46"/>
        <v>53.525785616588905</v>
      </c>
      <c r="CY94" s="2">
        <f t="shared" si="46"/>
        <v>57.428278192748266</v>
      </c>
      <c r="CZ94" s="2">
        <f t="shared" si="46"/>
        <v>59.711955587940622</v>
      </c>
      <c r="DA94" s="2">
        <f t="shared" si="46"/>
        <v>62.015955660377372</v>
      </c>
      <c r="DB94" s="2">
        <f t="shared" si="46"/>
        <v>62.835693824603979</v>
      </c>
      <c r="DC94" s="2">
        <f t="shared" si="46"/>
        <v>64.309494017403921</v>
      </c>
      <c r="DD94" s="2">
        <f t="shared" si="46"/>
        <v>63.152150036271536</v>
      </c>
      <c r="DE94" s="2">
        <f t="shared" si="46"/>
        <v>60.985526676619557</v>
      </c>
      <c r="DF94" s="2">
        <f t="shared" si="46"/>
        <v>58.281968159963199</v>
      </c>
      <c r="DG94" s="2">
        <f t="shared" si="46"/>
        <v>59.59311768746737</v>
      </c>
      <c r="DH94" s="2">
        <f t="shared" si="46"/>
        <v>60.863781472762476</v>
      </c>
      <c r="DI94" s="2">
        <f t="shared" si="46"/>
        <v>59.338261339634755</v>
      </c>
      <c r="DK94" s="2">
        <f t="shared" si="47"/>
        <v>52.915452492865541</v>
      </c>
      <c r="DL94" s="2">
        <f t="shared" si="47"/>
        <v>56.685026439482968</v>
      </c>
      <c r="DM94" s="2">
        <f t="shared" si="47"/>
        <v>51.817589705609116</v>
      </c>
      <c r="DN94" s="2">
        <f t="shared" si="47"/>
        <v>50.712234882119709</v>
      </c>
      <c r="DO94" s="2">
        <f t="shared" si="47"/>
        <v>54.107446541336373</v>
      </c>
      <c r="DP94" s="2">
        <f t="shared" si="47"/>
        <v>57.092360198935751</v>
      </c>
      <c r="DQ94" s="2">
        <f t="shared" si="47"/>
        <v>59.422324368666565</v>
      </c>
      <c r="DR94" s="2">
        <f t="shared" si="47"/>
        <v>60.098854379258761</v>
      </c>
      <c r="DS94" s="2">
        <f t="shared" si="47"/>
        <v>61.138762158464203</v>
      </c>
      <c r="DT94" s="2">
        <f t="shared" si="47"/>
        <v>60.656612209849868</v>
      </c>
      <c r="DU94" s="2">
        <f t="shared" si="47"/>
        <v>57.322850398403467</v>
      </c>
      <c r="DV94" s="2">
        <f t="shared" si="47"/>
        <v>55.387178806257339</v>
      </c>
      <c r="DW94" s="2">
        <f t="shared" si="47"/>
        <v>57.596851266228271</v>
      </c>
      <c r="DX94" s="2">
        <f t="shared" si="47"/>
        <v>60.640712439461566</v>
      </c>
      <c r="DY94" s="2">
        <f t="shared" si="47"/>
        <v>59.949040847401534</v>
      </c>
      <c r="EA94" s="2">
        <f t="shared" si="48"/>
        <v>8.1751738015963749E-2</v>
      </c>
      <c r="EB94" s="2">
        <f t="shared" si="48"/>
        <v>8.2046836969663667E-2</v>
      </c>
      <c r="EC94" s="2">
        <f t="shared" si="48"/>
        <v>8.6476442391462238E-2</v>
      </c>
      <c r="ED94" s="2">
        <f t="shared" si="48"/>
        <v>8.9397247367323948E-2</v>
      </c>
      <c r="EE94" s="2">
        <f t="shared" si="48"/>
        <v>9.4193267101749412E-2</v>
      </c>
      <c r="EF94" s="2">
        <f t="shared" si="48"/>
        <v>8.6504681698758398E-2</v>
      </c>
      <c r="EG94" s="2">
        <f t="shared" si="48"/>
        <v>9.7628860180426019E-2</v>
      </c>
      <c r="EH94" s="2">
        <f t="shared" si="48"/>
        <v>0.10013644224169743</v>
      </c>
      <c r="EI94" s="2">
        <f t="shared" si="48"/>
        <v>0.10291939412307494</v>
      </c>
      <c r="EJ94" s="2">
        <f t="shared" si="48"/>
        <v>9.8078749187123365E-2</v>
      </c>
      <c r="EK94" s="2">
        <f t="shared" si="48"/>
        <v>8.2040210188629115E-2</v>
      </c>
      <c r="EL94" s="2">
        <f t="shared" si="48"/>
        <v>6.2203471043607808E-2</v>
      </c>
      <c r="EM94" s="2">
        <f t="shared" si="48"/>
        <v>7.9875171814280277E-2</v>
      </c>
      <c r="EN94" s="2">
        <f t="shared" si="48"/>
        <v>7.422612352790299E-2</v>
      </c>
      <c r="EO94" s="2">
        <f t="shared" si="48"/>
        <v>7.6313425359075551E-2</v>
      </c>
    </row>
    <row r="95" spans="2:145" x14ac:dyDescent="0.25">
      <c r="B95" s="2">
        <v>68</v>
      </c>
      <c r="C95" s="43">
        <v>147.29499999999999</v>
      </c>
      <c r="D95" s="43">
        <v>156.01599999999999</v>
      </c>
      <c r="E95" s="43">
        <v>158.22999999999999</v>
      </c>
      <c r="F95" s="43">
        <v>159.80000000000001</v>
      </c>
      <c r="G95" s="43">
        <v>160.05099999999999</v>
      </c>
      <c r="H95" s="43">
        <v>149.18600000000001</v>
      </c>
      <c r="I95" s="43">
        <v>170.864</v>
      </c>
      <c r="J95" s="43">
        <v>166.52500000000001</v>
      </c>
      <c r="K95" s="43">
        <v>170.983</v>
      </c>
      <c r="L95" s="43">
        <v>164.22</v>
      </c>
      <c r="M95" s="43">
        <v>142.559</v>
      </c>
      <c r="N95" s="43">
        <v>104.96599999999999</v>
      </c>
      <c r="O95" s="43">
        <v>148.30500000000001</v>
      </c>
      <c r="P95" s="43">
        <v>120</v>
      </c>
      <c r="Q95" s="43">
        <v>111.102</v>
      </c>
      <c r="S95" s="4">
        <f t="shared" si="56"/>
        <v>140.61353635080746</v>
      </c>
      <c r="T95" s="4">
        <f t="shared" si="56"/>
        <v>147.46577077027987</v>
      </c>
      <c r="U95" s="4">
        <f t="shared" si="56"/>
        <v>151.45604053294406</v>
      </c>
      <c r="V95" s="4">
        <f t="shared" si="52"/>
        <v>153.61494919867764</v>
      </c>
      <c r="W95" s="4">
        <f t="shared" si="52"/>
        <v>155.05266061713485</v>
      </c>
      <c r="X95" s="4">
        <f t="shared" si="52"/>
        <v>140.1621666553601</v>
      </c>
      <c r="Y95" s="4">
        <f t="shared" si="52"/>
        <v>165.08078257343004</v>
      </c>
      <c r="Z95" s="4">
        <f t="shared" si="52"/>
        <v>160.26029915645373</v>
      </c>
      <c r="AA95" s="4">
        <f t="shared" si="52"/>
        <v>164.91594291982813</v>
      </c>
      <c r="AB95" s="4">
        <f t="shared" si="40"/>
        <v>155.31492186025721</v>
      </c>
      <c r="AC95" s="4">
        <f t="shared" si="40"/>
        <v>132.2594772351859</v>
      </c>
      <c r="AD95" s="4">
        <f t="shared" si="40"/>
        <v>99.342898199752881</v>
      </c>
      <c r="AE95" s="4">
        <f t="shared" si="40"/>
        <v>140.32043442731961</v>
      </c>
      <c r="AF95" s="4">
        <f t="shared" si="53"/>
        <v>113.75924969261089</v>
      </c>
      <c r="AG95" s="4">
        <f t="shared" si="57"/>
        <v>105.72364521338231</v>
      </c>
      <c r="AI95" s="4">
        <f t="shared" ref="AI95:AW111" si="60">IF(OR($B95 &lt; C$230, $B95 &gt; C$232), 0, C95-S95)</f>
        <v>6.6814636491925228</v>
      </c>
      <c r="AJ95" s="4">
        <f t="shared" si="60"/>
        <v>8.5502292297201166</v>
      </c>
      <c r="AK95" s="4">
        <f t="shared" si="60"/>
        <v>6.7739594670559313</v>
      </c>
      <c r="AL95" s="4">
        <f t="shared" si="60"/>
        <v>6.1850508013223759</v>
      </c>
      <c r="AM95" s="4">
        <f t="shared" si="60"/>
        <v>4.9983393828651401</v>
      </c>
      <c r="AN95" s="4">
        <f t="shared" si="60"/>
        <v>9.023833344639911</v>
      </c>
      <c r="AO95" s="4">
        <f t="shared" si="60"/>
        <v>5.7832174265699621</v>
      </c>
      <c r="AP95" s="4">
        <f t="shared" si="60"/>
        <v>6.2647008435462794</v>
      </c>
      <c r="AQ95" s="4">
        <f t="shared" si="60"/>
        <v>6.0670570801718782</v>
      </c>
      <c r="AR95" s="4">
        <f t="shared" si="60"/>
        <v>8.9050781397427841</v>
      </c>
      <c r="AS95" s="4">
        <f t="shared" si="60"/>
        <v>10.2995227648141</v>
      </c>
      <c r="AT95" s="4">
        <f t="shared" si="60"/>
        <v>5.6231018002471131</v>
      </c>
      <c r="AU95" s="4">
        <f t="shared" si="60"/>
        <v>7.9845655726803955</v>
      </c>
      <c r="AV95" s="4">
        <f t="shared" si="60"/>
        <v>6.2407503073891064</v>
      </c>
      <c r="AW95" s="4">
        <f t="shared" si="60"/>
        <v>5.3783547866176917</v>
      </c>
      <c r="AY95" s="2">
        <f t="shared" si="31"/>
        <v>54.862106416180239</v>
      </c>
      <c r="AZ95" s="2">
        <f t="shared" si="31"/>
        <v>58.526174154251649</v>
      </c>
      <c r="BA95" s="2">
        <f t="shared" si="31"/>
        <v>55.051761198420806</v>
      </c>
      <c r="BB95" s="2">
        <f t="shared" si="31"/>
        <v>52.988912268486821</v>
      </c>
      <c r="BC95" s="2">
        <f t="shared" si="31"/>
        <v>56.811783749469456</v>
      </c>
      <c r="BD95" s="2">
        <f t="shared" si="31"/>
        <v>59.208009834428196</v>
      </c>
      <c r="BE95" s="2">
        <f t="shared" si="51"/>
        <v>61.461680613090167</v>
      </c>
      <c r="BF95" s="2">
        <f t="shared" si="51"/>
        <v>62.237327189047953</v>
      </c>
      <c r="BG95" s="2">
        <f t="shared" si="51"/>
        <v>63.633102456905526</v>
      </c>
      <c r="BH95" s="2">
        <f t="shared" si="51"/>
        <v>62.585365119354186</v>
      </c>
      <c r="BI95" s="2">
        <f t="shared" si="51"/>
        <v>60.336893240258355</v>
      </c>
      <c r="BJ95" s="2">
        <f t="shared" si="51"/>
        <v>57.815792961066066</v>
      </c>
      <c r="BK95" s="2">
        <f t="shared" si="51"/>
        <v>59.174400040606379</v>
      </c>
      <c r="BL95" s="2">
        <f t="shared" si="51"/>
        <v>60.66974120819831</v>
      </c>
      <c r="BM95" s="2">
        <f t="shared" si="51"/>
        <v>59.261084817744937</v>
      </c>
      <c r="BO95" s="2" t="str">
        <f t="shared" si="49"/>
        <v/>
      </c>
      <c r="BP95" s="2" t="str">
        <f t="shared" si="49"/>
        <v/>
      </c>
      <c r="BQ95" s="2" t="str">
        <f t="shared" si="49"/>
        <v/>
      </c>
      <c r="BR95" s="2" t="str">
        <f t="shared" si="49"/>
        <v/>
      </c>
      <c r="BS95" s="2" t="str">
        <f t="shared" si="49"/>
        <v/>
      </c>
      <c r="BT95" s="2" t="str">
        <f t="shared" si="49"/>
        <v/>
      </c>
      <c r="BU95" s="2" t="str">
        <f t="shared" si="49"/>
        <v/>
      </c>
      <c r="BV95" s="2" t="str">
        <f t="shared" si="44"/>
        <v/>
      </c>
      <c r="BW95" s="2" t="str">
        <f t="shared" si="32"/>
        <v/>
      </c>
      <c r="BX95" s="2" t="str">
        <f t="shared" si="32"/>
        <v/>
      </c>
      <c r="BY95" s="2" t="str">
        <f t="shared" si="32"/>
        <v/>
      </c>
      <c r="BZ95" s="2" t="str">
        <f t="shared" si="32"/>
        <v/>
      </c>
      <c r="CA95" s="2" t="str">
        <f t="shared" si="32"/>
        <v/>
      </c>
      <c r="CB95" s="2" t="str">
        <f t="shared" si="54"/>
        <v/>
      </c>
      <c r="CC95" s="2" t="str">
        <f t="shared" si="58"/>
        <v/>
      </c>
      <c r="CE95" s="2" t="str">
        <f t="shared" si="50"/>
        <v/>
      </c>
      <c r="CF95" s="2" t="str">
        <f t="shared" si="50"/>
        <v/>
      </c>
      <c r="CG95" s="2" t="str">
        <f t="shared" si="50"/>
        <v/>
      </c>
      <c r="CH95" s="2" t="str">
        <f t="shared" si="50"/>
        <v/>
      </c>
      <c r="CI95" s="2" t="str">
        <f t="shared" si="50"/>
        <v/>
      </c>
      <c r="CJ95" s="2" t="str">
        <f t="shared" si="50"/>
        <v/>
      </c>
      <c r="CK95" s="2" t="str">
        <f t="shared" si="50"/>
        <v/>
      </c>
      <c r="CL95" s="2" t="str">
        <f t="shared" si="45"/>
        <v/>
      </c>
      <c r="CM95" s="2" t="str">
        <f t="shared" si="33"/>
        <v/>
      </c>
      <c r="CN95" s="2" t="str">
        <f t="shared" si="33"/>
        <v/>
      </c>
      <c r="CO95" s="2" t="str">
        <f t="shared" si="33"/>
        <v/>
      </c>
      <c r="CP95" s="2" t="str">
        <f t="shared" si="33"/>
        <v/>
      </c>
      <c r="CQ95" s="2" t="str">
        <f t="shared" si="33"/>
        <v/>
      </c>
      <c r="CR95" s="2" t="str">
        <f t="shared" si="55"/>
        <v/>
      </c>
      <c r="CS95" s="2" t="str">
        <f t="shared" si="59"/>
        <v/>
      </c>
      <c r="CU95" s="2">
        <f t="shared" ref="CU95:DI111" si="61">BO$228*$B95+BO$229</f>
        <v>55.066290818155458</v>
      </c>
      <c r="CV95" s="2">
        <f t="shared" si="61"/>
        <v>58.72536074642948</v>
      </c>
      <c r="CW95" s="2">
        <f t="shared" si="61"/>
        <v>55.402284554826053</v>
      </c>
      <c r="CX95" s="2">
        <f t="shared" si="61"/>
        <v>53.251097469367863</v>
      </c>
      <c r="CY95" s="2">
        <f t="shared" si="61"/>
        <v>57.137731522381941</v>
      </c>
      <c r="CZ95" s="2">
        <f t="shared" si="61"/>
        <v>59.444779524546874</v>
      </c>
      <c r="DA95" s="2">
        <f t="shared" si="61"/>
        <v>61.726021226415114</v>
      </c>
      <c r="DB95" s="2">
        <f t="shared" si="61"/>
        <v>62.523093512009183</v>
      </c>
      <c r="DC95" s="2">
        <f t="shared" si="61"/>
        <v>63.972525562001458</v>
      </c>
      <c r="DD95" s="2">
        <f t="shared" si="61"/>
        <v>62.839926127385667</v>
      </c>
      <c r="DE95" s="2">
        <f t="shared" si="61"/>
        <v>60.652420011123816</v>
      </c>
      <c r="DF95" s="2">
        <f t="shared" si="61"/>
        <v>58.006369608662922</v>
      </c>
      <c r="DG95" s="2">
        <f t="shared" si="61"/>
        <v>59.34255814579727</v>
      </c>
      <c r="DH95" s="2">
        <f t="shared" si="61"/>
        <v>60.688377629147233</v>
      </c>
      <c r="DI95" s="2">
        <f t="shared" si="61"/>
        <v>59.214490717078014</v>
      </c>
      <c r="DK95" s="2">
        <f t="shared" ref="DK95:DY111" si="62">CE$228*$B95+CE$229</f>
        <v>52.77047246290725</v>
      </c>
      <c r="DL95" s="2">
        <f t="shared" si="62"/>
        <v>56.493729251946654</v>
      </c>
      <c r="DM95" s="2">
        <f t="shared" si="62"/>
        <v>51.674700253927618</v>
      </c>
      <c r="DN95" s="2">
        <f t="shared" si="62"/>
        <v>50.553272893468503</v>
      </c>
      <c r="DO95" s="2">
        <f t="shared" si="62"/>
        <v>53.953115870595113</v>
      </c>
      <c r="DP95" s="2">
        <f t="shared" si="62"/>
        <v>56.927705466093769</v>
      </c>
      <c r="DQ95" s="2">
        <f t="shared" si="62"/>
        <v>59.233394922524269</v>
      </c>
      <c r="DR95" s="2">
        <f t="shared" si="62"/>
        <v>59.895280471996003</v>
      </c>
      <c r="DS95" s="2">
        <f t="shared" si="62"/>
        <v>60.934893069366346</v>
      </c>
      <c r="DT95" s="2">
        <f t="shared" si="62"/>
        <v>60.450425566450612</v>
      </c>
      <c r="DU95" s="2">
        <f t="shared" si="62"/>
        <v>57.11706202566679</v>
      </c>
      <c r="DV95" s="2">
        <f t="shared" si="62"/>
        <v>55.195416530679857</v>
      </c>
      <c r="DW95" s="2">
        <f t="shared" si="62"/>
        <v>57.40774096265126</v>
      </c>
      <c r="DX95" s="2">
        <f t="shared" si="62"/>
        <v>60.457753512982194</v>
      </c>
      <c r="DY95" s="2">
        <f t="shared" si="62"/>
        <v>59.775429930486609</v>
      </c>
      <c r="EA95" s="2">
        <f t="shared" ref="EA95:EO111" si="63">POWER(10,($B95-C$231)/C$229)/(1+POWER(10,($B95-C$231)/C$229))</f>
        <v>8.8937524830070225E-2</v>
      </c>
      <c r="EB95" s="2">
        <f t="shared" si="63"/>
        <v>8.9256041004202327E-2</v>
      </c>
      <c r="EC95" s="2">
        <f t="shared" si="63"/>
        <v>9.4034991058622341E-2</v>
      </c>
      <c r="ED95" s="2">
        <f t="shared" si="63"/>
        <v>9.718393227759875E-2</v>
      </c>
      <c r="EE95" s="2">
        <f t="shared" si="63"/>
        <v>0.10235074136171014</v>
      </c>
      <c r="EF95" s="2">
        <f t="shared" si="63"/>
        <v>9.4065444488425201E-2</v>
      </c>
      <c r="EG95" s="2">
        <f t="shared" si="63"/>
        <v>0.10604903467171153</v>
      </c>
      <c r="EH95" s="2">
        <f t="shared" si="63"/>
        <v>0.10874682430215679</v>
      </c>
      <c r="EI95" s="2">
        <f t="shared" si="63"/>
        <v>0.11173935817413035</v>
      </c>
      <c r="EJ95" s="2">
        <f t="shared" si="63"/>
        <v>0.10653314428679685</v>
      </c>
      <c r="EK95" s="2">
        <f t="shared" si="63"/>
        <v>8.9248888560480313E-2</v>
      </c>
      <c r="EL95" s="2">
        <f t="shared" si="63"/>
        <v>6.7797875777279512E-2</v>
      </c>
      <c r="EM95" s="2">
        <f t="shared" si="63"/>
        <v>8.6911624858256001E-2</v>
      </c>
      <c r="EN95" s="2">
        <f t="shared" si="63"/>
        <v>8.0808639004537802E-2</v>
      </c>
      <c r="EO95" s="2">
        <f t="shared" si="63"/>
        <v>8.3064438272711899E-2</v>
      </c>
    </row>
    <row r="96" spans="2:145" x14ac:dyDescent="0.25">
      <c r="B96" s="2">
        <v>69</v>
      </c>
      <c r="C96" s="43">
        <v>156.11500000000001</v>
      </c>
      <c r="D96" s="43">
        <v>164.197</v>
      </c>
      <c r="E96" s="43">
        <v>166.279</v>
      </c>
      <c r="F96" s="43">
        <v>169.21700000000001</v>
      </c>
      <c r="G96" s="43">
        <v>169.42400000000001</v>
      </c>
      <c r="H96" s="43">
        <v>160.57599999999999</v>
      </c>
      <c r="I96" s="43">
        <v>179.72900000000001</v>
      </c>
      <c r="J96" s="43">
        <v>174.49199999999999</v>
      </c>
      <c r="K96" s="43">
        <v>179.59299999999999</v>
      </c>
      <c r="L96" s="43">
        <v>172.102</v>
      </c>
      <c r="M96" s="43">
        <v>153.52500000000001</v>
      </c>
      <c r="N96" s="43">
        <v>118.76300000000001</v>
      </c>
      <c r="O96" s="43">
        <v>157.91499999999999</v>
      </c>
      <c r="P96" s="43">
        <v>133.881</v>
      </c>
      <c r="Q96" s="43">
        <v>122.712</v>
      </c>
      <c r="S96" s="4">
        <f t="shared" si="56"/>
        <v>152.26492917023339</v>
      </c>
      <c r="T96" s="4">
        <f t="shared" si="56"/>
        <v>159.56371716656054</v>
      </c>
      <c r="U96" s="4">
        <f t="shared" si="56"/>
        <v>163.42368319099063</v>
      </c>
      <c r="V96" s="4">
        <f t="shared" si="52"/>
        <v>166.60613622641719</v>
      </c>
      <c r="W96" s="4">
        <f t="shared" si="52"/>
        <v>167.74615432037953</v>
      </c>
      <c r="X96" s="4">
        <f t="shared" si="52"/>
        <v>154.33990112662622</v>
      </c>
      <c r="Y96" s="4">
        <f t="shared" si="52"/>
        <v>178.11143361163863</v>
      </c>
      <c r="Z96" s="4">
        <f t="shared" si="52"/>
        <v>172.75796628324693</v>
      </c>
      <c r="AA96" s="4">
        <f t="shared" si="52"/>
        <v>177.26162578989639</v>
      </c>
      <c r="AB96" s="4">
        <f t="shared" si="40"/>
        <v>168.2946945595281</v>
      </c>
      <c r="AC96" s="4">
        <f t="shared" si="40"/>
        <v>144.55925596362377</v>
      </c>
      <c r="AD96" s="4">
        <f t="shared" si="40"/>
        <v>109.60713385868844</v>
      </c>
      <c r="AE96" s="4">
        <f t="shared" si="40"/>
        <v>153.01677190370432</v>
      </c>
      <c r="AF96" s="4">
        <f t="shared" si="53"/>
        <v>126.01954099930285</v>
      </c>
      <c r="AG96" s="4">
        <f t="shared" si="57"/>
        <v>117.69585018373714</v>
      </c>
      <c r="AI96" s="4">
        <f t="shared" si="60"/>
        <v>3.8500708297666222</v>
      </c>
      <c r="AJ96" s="4">
        <f t="shared" si="60"/>
        <v>4.6332828334394662</v>
      </c>
      <c r="AK96" s="4">
        <f t="shared" si="60"/>
        <v>2.8553168090093664</v>
      </c>
      <c r="AL96" s="4">
        <f t="shared" si="60"/>
        <v>2.6108637735828211</v>
      </c>
      <c r="AM96" s="4">
        <f t="shared" si="60"/>
        <v>1.677845679620475</v>
      </c>
      <c r="AN96" s="4">
        <f t="shared" si="60"/>
        <v>6.236098873373777</v>
      </c>
      <c r="AO96" s="4">
        <f t="shared" si="60"/>
        <v>1.6175663883613822</v>
      </c>
      <c r="AP96" s="4">
        <f t="shared" si="60"/>
        <v>1.7340337167530606</v>
      </c>
      <c r="AQ96" s="4">
        <f t="shared" si="60"/>
        <v>2.3313742101036041</v>
      </c>
      <c r="AR96" s="4">
        <f t="shared" si="60"/>
        <v>3.8073054404719073</v>
      </c>
      <c r="AS96" s="4">
        <f t="shared" si="60"/>
        <v>8.9657440363762362</v>
      </c>
      <c r="AT96" s="4">
        <f t="shared" si="60"/>
        <v>9.155866141311563</v>
      </c>
      <c r="AU96" s="4">
        <f t="shared" si="60"/>
        <v>4.8982280962956679</v>
      </c>
      <c r="AV96" s="4">
        <f t="shared" si="60"/>
        <v>7.8614590006971525</v>
      </c>
      <c r="AW96" s="4">
        <f t="shared" si="60"/>
        <v>5.0161498162628675</v>
      </c>
      <c r="AY96" s="2">
        <f t="shared" si="31"/>
        <v>54.621718850233059</v>
      </c>
      <c r="AZ96" s="2">
        <f t="shared" si="31"/>
        <v>58.249999169529374</v>
      </c>
      <c r="BA96" s="2">
        <f t="shared" si="31"/>
        <v>54.750399292281386</v>
      </c>
      <c r="BB96" s="2">
        <f t="shared" si="31"/>
        <v>52.703816617515841</v>
      </c>
      <c r="BC96" s="2">
        <f t="shared" si="31"/>
        <v>56.508422265110553</v>
      </c>
      <c r="BD96" s="2">
        <f t="shared" si="31"/>
        <v>58.930804546544685</v>
      </c>
      <c r="BE96" s="2">
        <f t="shared" si="51"/>
        <v>61.160804508002904</v>
      </c>
      <c r="BF96" s="2">
        <f t="shared" si="51"/>
        <v>61.913275126593788</v>
      </c>
      <c r="BG96" s="2">
        <f t="shared" si="51"/>
        <v>63.28348980676958</v>
      </c>
      <c r="BH96" s="2">
        <f t="shared" si="51"/>
        <v>62.263681608231579</v>
      </c>
      <c r="BI96" s="2">
        <f t="shared" si="51"/>
        <v>59.98865160712797</v>
      </c>
      <c r="BJ96" s="2">
        <f t="shared" si="51"/>
        <v>57.529357662858686</v>
      </c>
      <c r="BK96" s="2">
        <f t="shared" si="51"/>
        <v>58.914957322729236</v>
      </c>
      <c r="BL96" s="2">
        <f t="shared" si="51"/>
        <v>60.492033197379918</v>
      </c>
      <c r="BM96" s="2">
        <f t="shared" si="51"/>
        <v>59.136900056496714</v>
      </c>
      <c r="BO96" s="2" t="str">
        <f t="shared" si="49"/>
        <v/>
      </c>
      <c r="BP96" s="2" t="str">
        <f t="shared" si="49"/>
        <v/>
      </c>
      <c r="BQ96" s="2" t="str">
        <f t="shared" si="49"/>
        <v/>
      </c>
      <c r="BR96" s="2" t="str">
        <f t="shared" si="49"/>
        <v/>
      </c>
      <c r="BS96" s="2" t="str">
        <f t="shared" si="49"/>
        <v/>
      </c>
      <c r="BT96" s="2" t="str">
        <f t="shared" si="49"/>
        <v/>
      </c>
      <c r="BU96" s="2" t="str">
        <f t="shared" si="49"/>
        <v/>
      </c>
      <c r="BV96" s="2" t="str">
        <f t="shared" si="44"/>
        <v/>
      </c>
      <c r="BW96" s="2" t="str">
        <f t="shared" si="32"/>
        <v/>
      </c>
      <c r="BX96" s="2" t="str">
        <f t="shared" si="32"/>
        <v/>
      </c>
      <c r="BY96" s="2" t="str">
        <f t="shared" si="32"/>
        <v/>
      </c>
      <c r="BZ96" s="2" t="str">
        <f t="shared" si="32"/>
        <v/>
      </c>
      <c r="CA96" s="2" t="str">
        <f t="shared" si="32"/>
        <v/>
      </c>
      <c r="CB96" s="2" t="str">
        <f t="shared" si="54"/>
        <v/>
      </c>
      <c r="CC96" s="2" t="str">
        <f t="shared" si="58"/>
        <v/>
      </c>
      <c r="CE96" s="2" t="str">
        <f t="shared" si="50"/>
        <v/>
      </c>
      <c r="CF96" s="2" t="str">
        <f t="shared" si="50"/>
        <v/>
      </c>
      <c r="CG96" s="2" t="str">
        <f t="shared" si="50"/>
        <v/>
      </c>
      <c r="CH96" s="2" t="str">
        <f t="shared" si="50"/>
        <v/>
      </c>
      <c r="CI96" s="2" t="str">
        <f t="shared" si="50"/>
        <v/>
      </c>
      <c r="CJ96" s="2" t="str">
        <f t="shared" si="50"/>
        <v/>
      </c>
      <c r="CK96" s="2" t="str">
        <f t="shared" si="50"/>
        <v/>
      </c>
      <c r="CL96" s="2" t="str">
        <f t="shared" si="45"/>
        <v/>
      </c>
      <c r="CM96" s="2" t="str">
        <f t="shared" si="33"/>
        <v/>
      </c>
      <c r="CN96" s="2" t="str">
        <f t="shared" si="33"/>
        <v/>
      </c>
      <c r="CO96" s="2" t="str">
        <f t="shared" si="33"/>
        <v/>
      </c>
      <c r="CP96" s="2" t="str">
        <f t="shared" si="33"/>
        <v/>
      </c>
      <c r="CQ96" s="2" t="str">
        <f t="shared" si="33"/>
        <v/>
      </c>
      <c r="CR96" s="2" t="str">
        <f t="shared" si="55"/>
        <v/>
      </c>
      <c r="CS96" s="2" t="str">
        <f t="shared" si="59"/>
        <v/>
      </c>
      <c r="CU96" s="2">
        <f t="shared" si="61"/>
        <v>54.835390389169305</v>
      </c>
      <c r="CV96" s="2">
        <f t="shared" si="61"/>
        <v>58.459282072573451</v>
      </c>
      <c r="CW96" s="2">
        <f t="shared" si="61"/>
        <v>55.116704857784669</v>
      </c>
      <c r="CX96" s="2">
        <f t="shared" si="61"/>
        <v>52.976409322146822</v>
      </c>
      <c r="CY96" s="2">
        <f t="shared" si="61"/>
        <v>56.847184852015616</v>
      </c>
      <c r="CZ96" s="2">
        <f t="shared" si="61"/>
        <v>59.177603461153119</v>
      </c>
      <c r="DA96" s="2">
        <f t="shared" si="61"/>
        <v>61.436086792452848</v>
      </c>
      <c r="DB96" s="2">
        <f t="shared" si="61"/>
        <v>62.210493199414387</v>
      </c>
      <c r="DC96" s="2">
        <f t="shared" si="61"/>
        <v>63.635557106598995</v>
      </c>
      <c r="DD96" s="2">
        <f t="shared" si="61"/>
        <v>62.527702218499797</v>
      </c>
      <c r="DE96" s="2">
        <f t="shared" si="61"/>
        <v>60.319313345628075</v>
      </c>
      <c r="DF96" s="2">
        <f t="shared" si="61"/>
        <v>57.730771057362645</v>
      </c>
      <c r="DG96" s="2">
        <f t="shared" si="61"/>
        <v>59.09199860412717</v>
      </c>
      <c r="DH96" s="2">
        <f t="shared" si="61"/>
        <v>60.51297378553199</v>
      </c>
      <c r="DI96" s="2">
        <f t="shared" si="61"/>
        <v>59.090720094521274</v>
      </c>
      <c r="DK96" s="2">
        <f t="shared" si="62"/>
        <v>52.62549243294896</v>
      </c>
      <c r="DL96" s="2">
        <f t="shared" si="62"/>
        <v>56.302432064410333</v>
      </c>
      <c r="DM96" s="2">
        <f t="shared" si="62"/>
        <v>51.53181080224612</v>
      </c>
      <c r="DN96" s="2">
        <f t="shared" si="62"/>
        <v>50.394310904817303</v>
      </c>
      <c r="DO96" s="2">
        <f t="shared" si="62"/>
        <v>53.79878519985386</v>
      </c>
      <c r="DP96" s="2">
        <f t="shared" si="62"/>
        <v>56.763050733251781</v>
      </c>
      <c r="DQ96" s="2">
        <f t="shared" si="62"/>
        <v>59.044465476381973</v>
      </c>
      <c r="DR96" s="2">
        <f t="shared" si="62"/>
        <v>59.691706564733245</v>
      </c>
      <c r="DS96" s="2">
        <f t="shared" si="62"/>
        <v>60.731023980268489</v>
      </c>
      <c r="DT96" s="2">
        <f t="shared" si="62"/>
        <v>60.244238923051356</v>
      </c>
      <c r="DU96" s="2">
        <f t="shared" si="62"/>
        <v>56.911273652930113</v>
      </c>
      <c r="DV96" s="2">
        <f t="shared" si="62"/>
        <v>55.003654255102376</v>
      </c>
      <c r="DW96" s="2">
        <f t="shared" si="62"/>
        <v>57.21863065907425</v>
      </c>
      <c r="DX96" s="2">
        <f t="shared" si="62"/>
        <v>60.274794586502821</v>
      </c>
      <c r="DY96" s="2">
        <f t="shared" si="62"/>
        <v>59.601819013571678</v>
      </c>
      <c r="EA96" s="2">
        <f t="shared" si="63"/>
        <v>9.6688418727573583E-2</v>
      </c>
      <c r="EB96" s="2">
        <f t="shared" si="63"/>
        <v>9.7031737140737429E-2</v>
      </c>
      <c r="EC96" s="2">
        <f t="shared" si="63"/>
        <v>0.10218030430699925</v>
      </c>
      <c r="ED96" s="2">
        <f t="shared" si="63"/>
        <v>0.10557022257614063</v>
      </c>
      <c r="EE96" s="2">
        <f t="shared" si="63"/>
        <v>0.11112800995920009</v>
      </c>
      <c r="EF96" s="2">
        <f t="shared" si="63"/>
        <v>0.10221309800218929</v>
      </c>
      <c r="EG96" s="2">
        <f t="shared" si="63"/>
        <v>0.1151027893087167</v>
      </c>
      <c r="EH96" s="2">
        <f t="shared" si="63"/>
        <v>0.11800049624219906</v>
      </c>
      <c r="EI96" s="2">
        <f t="shared" si="63"/>
        <v>0.12121304337616418</v>
      </c>
      <c r="EJ96" s="2">
        <f t="shared" si="63"/>
        <v>0.11562288336075974</v>
      </c>
      <c r="EK96" s="2">
        <f t="shared" si="63"/>
        <v>9.7024027979654509E-2</v>
      </c>
      <c r="EL96" s="2">
        <f t="shared" si="63"/>
        <v>7.3855800505876104E-2</v>
      </c>
      <c r="EM96" s="2">
        <f t="shared" si="63"/>
        <v>9.4504276036882454E-2</v>
      </c>
      <c r="EN96" s="2">
        <f t="shared" si="63"/>
        <v>8.791946667644765E-2</v>
      </c>
      <c r="EO96" s="2">
        <f t="shared" si="63"/>
        <v>9.0354254830447192E-2</v>
      </c>
    </row>
    <row r="97" spans="2:145" x14ac:dyDescent="0.25">
      <c r="B97" s="2">
        <v>70</v>
      </c>
      <c r="C97" s="43">
        <v>163.131</v>
      </c>
      <c r="D97" s="43">
        <v>171.131</v>
      </c>
      <c r="E97" s="43">
        <v>172.459</v>
      </c>
      <c r="F97" s="43">
        <v>175.46700000000001</v>
      </c>
      <c r="G97" s="43">
        <v>174.81399999999999</v>
      </c>
      <c r="H97" s="43">
        <v>171.102</v>
      </c>
      <c r="I97" s="43">
        <v>185.203</v>
      </c>
      <c r="J97" s="43">
        <v>181</v>
      </c>
      <c r="K97" s="43">
        <v>184.05099999999999</v>
      </c>
      <c r="L97" s="43">
        <v>177.08500000000001</v>
      </c>
      <c r="M97" s="43">
        <v>162.28800000000001</v>
      </c>
      <c r="N97" s="43">
        <v>132.23699999999999</v>
      </c>
      <c r="O97" s="43">
        <v>165.39</v>
      </c>
      <c r="P97" s="43">
        <v>144.25399999999999</v>
      </c>
      <c r="Q97" s="43">
        <v>132.017</v>
      </c>
      <c r="S97" s="4">
        <f t="shared" si="56"/>
        <v>162.94495894964345</v>
      </c>
      <c r="T97" s="4">
        <f t="shared" si="56"/>
        <v>170.72785370030167</v>
      </c>
      <c r="U97" s="4">
        <f t="shared" si="56"/>
        <v>173.8770457601081</v>
      </c>
      <c r="V97" s="4">
        <f t="shared" si="52"/>
        <v>177.79490384051513</v>
      </c>
      <c r="W97" s="4">
        <f t="shared" si="52"/>
        <v>177.80656932849303</v>
      </c>
      <c r="X97" s="4">
        <f t="shared" si="52"/>
        <v>167.9753199286877</v>
      </c>
      <c r="Y97" s="4">
        <f t="shared" si="52"/>
        <v>187.97238667074896</v>
      </c>
      <c r="Z97" s="4">
        <f t="shared" si="52"/>
        <v>182.1712757987699</v>
      </c>
      <c r="AA97" s="4">
        <f t="shared" si="52"/>
        <v>186.23477094138923</v>
      </c>
      <c r="AB97" s="4">
        <f t="shared" si="40"/>
        <v>178.85837419834286</v>
      </c>
      <c r="AC97" s="4">
        <f t="shared" si="40"/>
        <v>156.69639965861995</v>
      </c>
      <c r="AD97" s="4">
        <f t="shared" si="40"/>
        <v>121.13473478160192</v>
      </c>
      <c r="AE97" s="4">
        <f t="shared" si="40"/>
        <v>165.22470912187475</v>
      </c>
      <c r="AF97" s="4">
        <f t="shared" si="53"/>
        <v>138.94702164812765</v>
      </c>
      <c r="AG97" s="4">
        <f t="shared" si="57"/>
        <v>129.91850043804826</v>
      </c>
      <c r="AI97" s="4">
        <f t="shared" si="60"/>
        <v>0.18604105035655039</v>
      </c>
      <c r="AJ97" s="4">
        <f t="shared" si="60"/>
        <v>0.40314629969833504</v>
      </c>
      <c r="AK97" s="4">
        <f t="shared" si="60"/>
        <v>-1.4180457601081002</v>
      </c>
      <c r="AL97" s="4">
        <f t="shared" si="60"/>
        <v>-2.3279038405151198</v>
      </c>
      <c r="AM97" s="4">
        <f t="shared" si="60"/>
        <v>-2.9925693284930333</v>
      </c>
      <c r="AN97" s="4">
        <f t="shared" si="60"/>
        <v>3.1266800713123075</v>
      </c>
      <c r="AO97" s="4">
        <f t="shared" si="60"/>
        <v>-2.7693866707489576</v>
      </c>
      <c r="AP97" s="4">
        <f t="shared" si="60"/>
        <v>-1.1712757987698978</v>
      </c>
      <c r="AQ97" s="4">
        <f t="shared" si="60"/>
        <v>-2.1837709413892412</v>
      </c>
      <c r="AR97" s="4">
        <f t="shared" si="60"/>
        <v>-1.7733741983428501</v>
      </c>
      <c r="AS97" s="4">
        <f t="shared" si="60"/>
        <v>5.5916003413800581</v>
      </c>
      <c r="AT97" s="4">
        <f t="shared" si="60"/>
        <v>11.102265218398074</v>
      </c>
      <c r="AU97" s="4">
        <f t="shared" si="60"/>
        <v>0.16529087812523358</v>
      </c>
      <c r="AV97" s="4">
        <f t="shared" si="60"/>
        <v>5.3069783518723455</v>
      </c>
      <c r="AW97" s="4">
        <f t="shared" si="60"/>
        <v>2.0984995619517406</v>
      </c>
      <c r="AY97" s="2">
        <f t="shared" si="31"/>
        <v>54.381393889938437</v>
      </c>
      <c r="AZ97" s="2">
        <f t="shared" si="31"/>
        <v>57.973739994169073</v>
      </c>
      <c r="BA97" s="2">
        <f t="shared" si="31"/>
        <v>54.449230673960287</v>
      </c>
      <c r="BB97" s="2">
        <f t="shared" si="31"/>
        <v>52.419103673845996</v>
      </c>
      <c r="BC97" s="2">
        <f t="shared" si="31"/>
        <v>56.205554355346138</v>
      </c>
      <c r="BD97" s="2">
        <f t="shared" si="31"/>
        <v>58.653838102166887</v>
      </c>
      <c r="BE97" s="2">
        <f t="shared" si="51"/>
        <v>60.860234039933303</v>
      </c>
      <c r="BF97" s="2">
        <f t="shared" si="51"/>
        <v>61.589615702695312</v>
      </c>
      <c r="BG97" s="2">
        <f t="shared" si="51"/>
        <v>62.934502210167672</v>
      </c>
      <c r="BH97" s="2">
        <f t="shared" si="51"/>
        <v>61.942474042853704</v>
      </c>
      <c r="BI97" s="2">
        <f t="shared" si="51"/>
        <v>59.640424777679357</v>
      </c>
      <c r="BJ97" s="2">
        <f t="shared" si="51"/>
        <v>57.242630739984335</v>
      </c>
      <c r="BK97" s="2">
        <f t="shared" si="51"/>
        <v>58.65538104600482</v>
      </c>
      <c r="BL97" s="2">
        <f t="shared" si="51"/>
        <v>60.314079969435738</v>
      </c>
      <c r="BM97" s="2">
        <f t="shared" si="51"/>
        <v>59.012252129098705</v>
      </c>
      <c r="BO97" s="2" t="str">
        <f t="shared" si="49"/>
        <v/>
      </c>
      <c r="BP97" s="2" t="str">
        <f t="shared" si="49"/>
        <v/>
      </c>
      <c r="BQ97" s="2" t="str">
        <f t="shared" si="49"/>
        <v/>
      </c>
      <c r="BR97" s="2" t="str">
        <f t="shared" si="49"/>
        <v/>
      </c>
      <c r="BS97" s="2" t="str">
        <f t="shared" si="49"/>
        <v/>
      </c>
      <c r="BT97" s="2" t="str">
        <f t="shared" si="49"/>
        <v/>
      </c>
      <c r="BU97" s="2" t="str">
        <f t="shared" si="49"/>
        <v/>
      </c>
      <c r="BV97" s="2" t="str">
        <f t="shared" si="44"/>
        <v/>
      </c>
      <c r="BW97" s="2" t="str">
        <f t="shared" si="44"/>
        <v/>
      </c>
      <c r="BX97" s="2" t="str">
        <f t="shared" si="44"/>
        <v/>
      </c>
      <c r="BY97" s="2" t="str">
        <f t="shared" si="44"/>
        <v/>
      </c>
      <c r="BZ97" s="2" t="str">
        <f t="shared" si="44"/>
        <v/>
      </c>
      <c r="CA97" s="2" t="str">
        <f t="shared" si="44"/>
        <v/>
      </c>
      <c r="CB97" s="2" t="str">
        <f t="shared" si="54"/>
        <v/>
      </c>
      <c r="CC97" s="2" t="str">
        <f t="shared" si="58"/>
        <v/>
      </c>
      <c r="CE97" s="2" t="str">
        <f t="shared" si="50"/>
        <v/>
      </c>
      <c r="CF97" s="2" t="str">
        <f t="shared" si="50"/>
        <v/>
      </c>
      <c r="CG97" s="2" t="str">
        <f t="shared" si="50"/>
        <v/>
      </c>
      <c r="CH97" s="2" t="str">
        <f t="shared" si="50"/>
        <v/>
      </c>
      <c r="CI97" s="2" t="str">
        <f t="shared" si="50"/>
        <v/>
      </c>
      <c r="CJ97" s="2" t="str">
        <f t="shared" si="50"/>
        <v/>
      </c>
      <c r="CK97" s="2" t="str">
        <f t="shared" si="50"/>
        <v/>
      </c>
      <c r="CL97" s="2" t="str">
        <f t="shared" si="45"/>
        <v/>
      </c>
      <c r="CM97" s="2" t="str">
        <f t="shared" si="45"/>
        <v/>
      </c>
      <c r="CN97" s="2" t="str">
        <f t="shared" si="45"/>
        <v/>
      </c>
      <c r="CO97" s="2" t="str">
        <f t="shared" si="45"/>
        <v/>
      </c>
      <c r="CP97" s="2" t="str">
        <f t="shared" si="45"/>
        <v/>
      </c>
      <c r="CQ97" s="2" t="str">
        <f t="shared" si="45"/>
        <v/>
      </c>
      <c r="CR97" s="2" t="str">
        <f t="shared" si="55"/>
        <v/>
      </c>
      <c r="CS97" s="2" t="str">
        <f t="shared" si="59"/>
        <v/>
      </c>
      <c r="CU97" s="2">
        <f t="shared" si="61"/>
        <v>54.604489960183152</v>
      </c>
      <c r="CV97" s="2">
        <f t="shared" si="61"/>
        <v>58.193203398717429</v>
      </c>
      <c r="CW97" s="2">
        <f t="shared" si="61"/>
        <v>54.831125160743277</v>
      </c>
      <c r="CX97" s="2">
        <f t="shared" si="61"/>
        <v>52.70172117492578</v>
      </c>
      <c r="CY97" s="2">
        <f t="shared" si="61"/>
        <v>56.556638181649291</v>
      </c>
      <c r="CZ97" s="2">
        <f t="shared" si="61"/>
        <v>58.910427397759364</v>
      </c>
      <c r="DA97" s="2">
        <f t="shared" si="61"/>
        <v>61.146152358490582</v>
      </c>
      <c r="DB97" s="2">
        <f t="shared" si="61"/>
        <v>61.897892886819577</v>
      </c>
      <c r="DC97" s="2">
        <f t="shared" si="61"/>
        <v>63.298588651196525</v>
      </c>
      <c r="DD97" s="2">
        <f t="shared" si="61"/>
        <v>62.215478309613928</v>
      </c>
      <c r="DE97" s="2">
        <f t="shared" si="61"/>
        <v>59.986206680132341</v>
      </c>
      <c r="DF97" s="2">
        <f t="shared" si="61"/>
        <v>57.455172506062368</v>
      </c>
      <c r="DG97" s="2">
        <f t="shared" si="61"/>
        <v>58.841439062457063</v>
      </c>
      <c r="DH97" s="2">
        <f t="shared" si="61"/>
        <v>60.337569941916747</v>
      </c>
      <c r="DI97" s="2">
        <f t="shared" si="61"/>
        <v>58.966949471964526</v>
      </c>
      <c r="DK97" s="2">
        <f t="shared" si="62"/>
        <v>52.480512402990662</v>
      </c>
      <c r="DL97" s="2">
        <f t="shared" si="62"/>
        <v>56.111134876874019</v>
      </c>
      <c r="DM97" s="2">
        <f t="shared" si="62"/>
        <v>51.38892135056463</v>
      </c>
      <c r="DN97" s="2">
        <f t="shared" si="62"/>
        <v>50.235348916166103</v>
      </c>
      <c r="DO97" s="2">
        <f t="shared" si="62"/>
        <v>53.644454529112608</v>
      </c>
      <c r="DP97" s="2">
        <f t="shared" si="62"/>
        <v>56.598396000409792</v>
      </c>
      <c r="DQ97" s="2">
        <f t="shared" si="62"/>
        <v>58.855536030239676</v>
      </c>
      <c r="DR97" s="2">
        <f t="shared" si="62"/>
        <v>59.488132657470494</v>
      </c>
      <c r="DS97" s="2">
        <f t="shared" si="62"/>
        <v>60.527154891170625</v>
      </c>
      <c r="DT97" s="2">
        <f t="shared" si="62"/>
        <v>60.038052279652092</v>
      </c>
      <c r="DU97" s="2">
        <f t="shared" si="62"/>
        <v>56.705485280193443</v>
      </c>
      <c r="DV97" s="2">
        <f t="shared" si="62"/>
        <v>54.811891979524901</v>
      </c>
      <c r="DW97" s="2">
        <f t="shared" si="62"/>
        <v>57.029520355497233</v>
      </c>
      <c r="DX97" s="2">
        <f t="shared" si="62"/>
        <v>60.091835660023449</v>
      </c>
      <c r="DY97" s="2">
        <f t="shared" si="62"/>
        <v>59.428208096656746</v>
      </c>
      <c r="EA97" s="2">
        <f t="shared" si="63"/>
        <v>0.10503692446713431</v>
      </c>
      <c r="EB97" s="2">
        <f t="shared" si="63"/>
        <v>0.10540642742826176</v>
      </c>
      <c r="EC97" s="2">
        <f t="shared" si="63"/>
        <v>0.11094476325129875</v>
      </c>
      <c r="ED97" s="2">
        <f t="shared" si="63"/>
        <v>0.11458833924036704</v>
      </c>
      <c r="EE97" s="2">
        <f t="shared" si="63"/>
        <v>0.12055689756974536</v>
      </c>
      <c r="EF97" s="2">
        <f t="shared" si="63"/>
        <v>0.11098002210810025</v>
      </c>
      <c r="EG97" s="2">
        <f t="shared" si="63"/>
        <v>0.12482156659365287</v>
      </c>
      <c r="EH97" s="2">
        <f t="shared" si="63"/>
        <v>0.12792857163533514</v>
      </c>
      <c r="EI97" s="2">
        <f t="shared" si="63"/>
        <v>0.13137115029783614</v>
      </c>
      <c r="EJ97" s="2">
        <f t="shared" si="63"/>
        <v>0.12537935296245653</v>
      </c>
      <c r="EK97" s="2">
        <f t="shared" si="63"/>
        <v>0.10539813056342522</v>
      </c>
      <c r="EL97" s="2">
        <f t="shared" si="63"/>
        <v>8.0408327434110943E-2</v>
      </c>
      <c r="EM97" s="2">
        <f t="shared" si="63"/>
        <v>0.10268563139040203</v>
      </c>
      <c r="EN97" s="2">
        <f t="shared" si="63"/>
        <v>9.5590946041501035E-2</v>
      </c>
      <c r="EO97" s="2">
        <f t="shared" si="63"/>
        <v>9.821530635747891E-2</v>
      </c>
    </row>
    <row r="98" spans="2:145" x14ac:dyDescent="0.25">
      <c r="B98" s="2">
        <v>71</v>
      </c>
      <c r="C98" s="43">
        <v>166.459</v>
      </c>
      <c r="D98" s="43">
        <v>175.279</v>
      </c>
      <c r="E98" s="43">
        <v>175.90199999999999</v>
      </c>
      <c r="F98" s="43">
        <v>179.15</v>
      </c>
      <c r="G98" s="43">
        <v>178.05099999999999</v>
      </c>
      <c r="H98" s="43">
        <v>178.203</v>
      </c>
      <c r="I98" s="43">
        <v>186.18600000000001</v>
      </c>
      <c r="J98" s="43">
        <v>181.102</v>
      </c>
      <c r="K98" s="43">
        <v>184.864</v>
      </c>
      <c r="L98" s="43">
        <v>179.15299999999999</v>
      </c>
      <c r="M98" s="43">
        <v>167.78</v>
      </c>
      <c r="N98" s="43">
        <v>145.08500000000001</v>
      </c>
      <c r="O98" s="43">
        <v>171.119</v>
      </c>
      <c r="P98" s="43">
        <v>151.94900000000001</v>
      </c>
      <c r="Q98" s="43">
        <v>137.797</v>
      </c>
      <c r="S98" s="4">
        <f t="shared" si="56"/>
        <v>171.21152864771227</v>
      </c>
      <c r="T98" s="4">
        <f t="shared" si="56"/>
        <v>179.52109399487242</v>
      </c>
      <c r="U98" s="4">
        <f t="shared" si="56"/>
        <v>181.0634209534951</v>
      </c>
      <c r="V98" s="4">
        <f t="shared" si="52"/>
        <v>185.05898967461596</v>
      </c>
      <c r="W98" s="4">
        <f t="shared" si="52"/>
        <v>182.43320346607146</v>
      </c>
      <c r="X98" s="4">
        <f t="shared" si="52"/>
        <v>179.29852795132197</v>
      </c>
      <c r="Y98" s="4">
        <f t="shared" si="52"/>
        <v>191.51861464711322</v>
      </c>
      <c r="Z98" s="4">
        <f t="shared" si="52"/>
        <v>185.39453336728238</v>
      </c>
      <c r="AA98" s="4">
        <f t="shared" si="52"/>
        <v>188.66481509915911</v>
      </c>
      <c r="AB98" s="4">
        <f t="shared" si="40"/>
        <v>184.10885940970729</v>
      </c>
      <c r="AC98" s="4">
        <f t="shared" si="40"/>
        <v>167.50151954267875</v>
      </c>
      <c r="AD98" s="4">
        <f t="shared" si="40"/>
        <v>133.6277315919516</v>
      </c>
      <c r="AE98" s="4">
        <f t="shared" si="40"/>
        <v>175.62049003146478</v>
      </c>
      <c r="AF98" s="4">
        <f t="shared" si="53"/>
        <v>151.64775431818839</v>
      </c>
      <c r="AG98" s="4">
        <f t="shared" si="57"/>
        <v>140.71446060486082</v>
      </c>
      <c r="AI98" s="4">
        <f t="shared" si="60"/>
        <v>-4.7525286477122677</v>
      </c>
      <c r="AJ98" s="4">
        <f t="shared" si="60"/>
        <v>-4.2420939948724197</v>
      </c>
      <c r="AK98" s="4">
        <f t="shared" si="60"/>
        <v>-5.1614209534951101</v>
      </c>
      <c r="AL98" s="4">
        <f t="shared" si="60"/>
        <v>-5.9089896746159525</v>
      </c>
      <c r="AM98" s="4">
        <f t="shared" si="60"/>
        <v>-4.3822034660714735</v>
      </c>
      <c r="AN98" s="4">
        <f t="shared" si="60"/>
        <v>-1.0955279513219693</v>
      </c>
      <c r="AO98" s="4">
        <f t="shared" si="60"/>
        <v>-5.3326146471132176</v>
      </c>
      <c r="AP98" s="4">
        <f t="shared" si="60"/>
        <v>-4.292533367282374</v>
      </c>
      <c r="AQ98" s="4">
        <f t="shared" si="60"/>
        <v>-3.8008150991591094</v>
      </c>
      <c r="AR98" s="4">
        <f t="shared" si="60"/>
        <v>-4.9558594097073012</v>
      </c>
      <c r="AS98" s="4">
        <f t="shared" si="60"/>
        <v>0.27848045732125115</v>
      </c>
      <c r="AT98" s="4">
        <f t="shared" si="60"/>
        <v>11.457268408048407</v>
      </c>
      <c r="AU98" s="4">
        <f t="shared" si="60"/>
        <v>-4.5014900314647832</v>
      </c>
      <c r="AV98" s="4">
        <f t="shared" si="60"/>
        <v>0.30124568181162203</v>
      </c>
      <c r="AW98" s="4">
        <f t="shared" si="60"/>
        <v>-2.9174606048608211</v>
      </c>
      <c r="AY98" s="2">
        <f t="shared" si="31"/>
        <v>54.141219848428712</v>
      </c>
      <c r="AZ98" s="2">
        <f t="shared" si="31"/>
        <v>57.697466314015394</v>
      </c>
      <c r="BA98" s="2">
        <f t="shared" si="31"/>
        <v>54.148415323993547</v>
      </c>
      <c r="BB98" s="2">
        <f t="shared" si="31"/>
        <v>52.134918756860287</v>
      </c>
      <c r="BC98" s="2">
        <f t="shared" si="31"/>
        <v>55.903360833726587</v>
      </c>
      <c r="BD98" s="2">
        <f t="shared" si="31"/>
        <v>58.377230621716492</v>
      </c>
      <c r="BE98" s="2">
        <f t="shared" si="51"/>
        <v>60.560104643579628</v>
      </c>
      <c r="BF98" s="2">
        <f t="shared" si="51"/>
        <v>61.266501218546999</v>
      </c>
      <c r="BG98" s="2">
        <f t="shared" si="51"/>
        <v>62.586336248258455</v>
      </c>
      <c r="BH98" s="2">
        <f t="shared" si="51"/>
        <v>61.621892187416378</v>
      </c>
      <c r="BI98" s="2">
        <f t="shared" si="51"/>
        <v>59.292339892687458</v>
      </c>
      <c r="BJ98" s="2">
        <f t="shared" si="51"/>
        <v>56.955655133642665</v>
      </c>
      <c r="BK98" s="2">
        <f t="shared" si="51"/>
        <v>58.395723089332449</v>
      </c>
      <c r="BL98" s="2">
        <f t="shared" si="51"/>
        <v>60.135860582906943</v>
      </c>
      <c r="BM98" s="2">
        <f t="shared" si="51"/>
        <v>58.887068989958436</v>
      </c>
      <c r="BO98" s="2" t="str">
        <f t="shared" si="49"/>
        <v/>
      </c>
      <c r="BP98" s="2" t="str">
        <f t="shared" si="49"/>
        <v/>
      </c>
      <c r="BQ98" s="2" t="str">
        <f t="shared" si="49"/>
        <v/>
      </c>
      <c r="BR98" s="2" t="str">
        <f t="shared" si="49"/>
        <v/>
      </c>
      <c r="BS98" s="2" t="str">
        <f t="shared" si="49"/>
        <v/>
      </c>
      <c r="BT98" s="2" t="str">
        <f t="shared" si="49"/>
        <v/>
      </c>
      <c r="BU98" s="2" t="str">
        <f t="shared" si="49"/>
        <v/>
      </c>
      <c r="BV98" s="2" t="str">
        <f t="shared" si="44"/>
        <v/>
      </c>
      <c r="BW98" s="2" t="str">
        <f t="shared" si="44"/>
        <v/>
      </c>
      <c r="BX98" s="2" t="str">
        <f t="shared" si="44"/>
        <v/>
      </c>
      <c r="BY98" s="2" t="str">
        <f t="shared" si="44"/>
        <v/>
      </c>
      <c r="BZ98" s="2" t="str">
        <f t="shared" si="44"/>
        <v/>
      </c>
      <c r="CA98" s="2" t="str">
        <f t="shared" si="44"/>
        <v/>
      </c>
      <c r="CB98" s="2" t="str">
        <f t="shared" si="54"/>
        <v/>
      </c>
      <c r="CC98" s="2" t="str">
        <f t="shared" si="58"/>
        <v/>
      </c>
      <c r="CE98" s="2" t="str">
        <f t="shared" si="50"/>
        <v/>
      </c>
      <c r="CF98" s="2" t="str">
        <f t="shared" si="50"/>
        <v/>
      </c>
      <c r="CG98" s="2" t="str">
        <f t="shared" si="50"/>
        <v/>
      </c>
      <c r="CH98" s="2" t="str">
        <f t="shared" si="50"/>
        <v/>
      </c>
      <c r="CI98" s="2" t="str">
        <f t="shared" si="50"/>
        <v/>
      </c>
      <c r="CJ98" s="2" t="str">
        <f t="shared" si="50"/>
        <v/>
      </c>
      <c r="CK98" s="2" t="str">
        <f t="shared" si="50"/>
        <v/>
      </c>
      <c r="CL98" s="2" t="str">
        <f t="shared" si="45"/>
        <v/>
      </c>
      <c r="CM98" s="2" t="str">
        <f t="shared" si="45"/>
        <v/>
      </c>
      <c r="CN98" s="2" t="str">
        <f t="shared" si="45"/>
        <v/>
      </c>
      <c r="CO98" s="2" t="str">
        <f t="shared" si="45"/>
        <v/>
      </c>
      <c r="CP98" s="2" t="str">
        <f t="shared" si="45"/>
        <v/>
      </c>
      <c r="CQ98" s="2" t="str">
        <f t="shared" si="45"/>
        <v/>
      </c>
      <c r="CR98" s="2" t="str">
        <f t="shared" si="55"/>
        <v/>
      </c>
      <c r="CS98" s="2" t="str">
        <f t="shared" si="59"/>
        <v/>
      </c>
      <c r="CU98" s="2">
        <f t="shared" si="61"/>
        <v>54.373589531196998</v>
      </c>
      <c r="CV98" s="2">
        <f t="shared" si="61"/>
        <v>57.9271247248614</v>
      </c>
      <c r="CW98" s="2">
        <f t="shared" si="61"/>
        <v>54.545545463701892</v>
      </c>
      <c r="CX98" s="2">
        <f t="shared" si="61"/>
        <v>52.427033027704738</v>
      </c>
      <c r="CY98" s="2">
        <f t="shared" si="61"/>
        <v>56.266091511282966</v>
      </c>
      <c r="CZ98" s="2">
        <f t="shared" si="61"/>
        <v>58.643251334365615</v>
      </c>
      <c r="DA98" s="2">
        <f t="shared" si="61"/>
        <v>60.856217924528323</v>
      </c>
      <c r="DB98" s="2">
        <f t="shared" si="61"/>
        <v>61.585292574224781</v>
      </c>
      <c r="DC98" s="2">
        <f t="shared" si="61"/>
        <v>62.961620195794062</v>
      </c>
      <c r="DD98" s="2">
        <f t="shared" si="61"/>
        <v>61.903254400728059</v>
      </c>
      <c r="DE98" s="2">
        <f t="shared" si="61"/>
        <v>59.653100014636593</v>
      </c>
      <c r="DF98" s="2">
        <f t="shared" si="61"/>
        <v>57.179573954762091</v>
      </c>
      <c r="DG98" s="2">
        <f t="shared" si="61"/>
        <v>58.590879520786963</v>
      </c>
      <c r="DH98" s="2">
        <f t="shared" si="61"/>
        <v>60.162166098301505</v>
      </c>
      <c r="DI98" s="2">
        <f t="shared" si="61"/>
        <v>58.843178849407785</v>
      </c>
      <c r="DK98" s="2">
        <f t="shared" si="62"/>
        <v>52.335532373032372</v>
      </c>
      <c r="DL98" s="2">
        <f t="shared" si="62"/>
        <v>55.919837689337697</v>
      </c>
      <c r="DM98" s="2">
        <f t="shared" si="62"/>
        <v>51.246031898883132</v>
      </c>
      <c r="DN98" s="2">
        <f t="shared" si="62"/>
        <v>50.076386927514896</v>
      </c>
      <c r="DO98" s="2">
        <f t="shared" si="62"/>
        <v>53.490123858371355</v>
      </c>
      <c r="DP98" s="2">
        <f t="shared" si="62"/>
        <v>56.433741267567811</v>
      </c>
      <c r="DQ98" s="2">
        <f t="shared" si="62"/>
        <v>58.66660658409738</v>
      </c>
      <c r="DR98" s="2">
        <f t="shared" si="62"/>
        <v>59.284558750207736</v>
      </c>
      <c r="DS98" s="2">
        <f t="shared" si="62"/>
        <v>60.323285802072768</v>
      </c>
      <c r="DT98" s="2">
        <f t="shared" si="62"/>
        <v>59.831865636252843</v>
      </c>
      <c r="DU98" s="2">
        <f t="shared" si="62"/>
        <v>56.499696907456766</v>
      </c>
      <c r="DV98" s="2">
        <f t="shared" si="62"/>
        <v>54.62012970394742</v>
      </c>
      <c r="DW98" s="2">
        <f t="shared" si="62"/>
        <v>56.840410051920223</v>
      </c>
      <c r="DX98" s="2">
        <f t="shared" si="62"/>
        <v>59.908876733544076</v>
      </c>
      <c r="DY98" s="2">
        <f t="shared" si="62"/>
        <v>59.254597179741822</v>
      </c>
      <c r="EA98" s="2">
        <f t="shared" si="63"/>
        <v>0.11401529237656274</v>
      </c>
      <c r="EB98" s="2">
        <f t="shared" si="63"/>
        <v>0.11441234202266919</v>
      </c>
      <c r="EC98" s="2">
        <f t="shared" si="63"/>
        <v>0.12036020822668138</v>
      </c>
      <c r="ED98" s="2">
        <f t="shared" si="63"/>
        <v>0.12426977877310254</v>
      </c>
      <c r="EE98" s="2">
        <f t="shared" si="63"/>
        <v>0.13066819318875114</v>
      </c>
      <c r="EF98" s="2">
        <f t="shared" si="63"/>
        <v>0.12039805414177418</v>
      </c>
      <c r="EG98" s="2">
        <f t="shared" si="63"/>
        <v>0.13523554408080946</v>
      </c>
      <c r="EH98" s="2">
        <f t="shared" si="63"/>
        <v>0.13856072890743232</v>
      </c>
      <c r="EI98" s="2">
        <f t="shared" si="63"/>
        <v>0.14224275301444222</v>
      </c>
      <c r="EJ98" s="2">
        <f t="shared" si="63"/>
        <v>0.13583264432882261</v>
      </c>
      <c r="EK98" s="2">
        <f t="shared" si="63"/>
        <v>0.11440342692874848</v>
      </c>
      <c r="EL98" s="2">
        <f t="shared" si="63"/>
        <v>8.7487282072329337E-2</v>
      </c>
      <c r="EM98" s="2">
        <f t="shared" si="63"/>
        <v>0.11148805216286209</v>
      </c>
      <c r="EN98" s="2">
        <f t="shared" si="63"/>
        <v>0.10385558596097325</v>
      </c>
      <c r="EO98" s="2">
        <f t="shared" si="63"/>
        <v>0.10668008038197843</v>
      </c>
    </row>
    <row r="99" spans="2:145" x14ac:dyDescent="0.25">
      <c r="B99" s="2">
        <v>72</v>
      </c>
      <c r="C99" s="43">
        <v>168.607</v>
      </c>
      <c r="D99" s="43">
        <v>177.55699999999999</v>
      </c>
      <c r="E99" s="43">
        <v>176.08199999999999</v>
      </c>
      <c r="F99" s="43">
        <v>179.733</v>
      </c>
      <c r="G99" s="43">
        <v>174.017</v>
      </c>
      <c r="H99" s="43">
        <v>180.23699999999999</v>
      </c>
      <c r="I99" s="43">
        <v>181.62700000000001</v>
      </c>
      <c r="J99" s="43">
        <v>174.458</v>
      </c>
      <c r="K99" s="43">
        <v>177.017</v>
      </c>
      <c r="L99" s="43">
        <v>173.881</v>
      </c>
      <c r="M99" s="43">
        <v>170.94900000000001</v>
      </c>
      <c r="N99" s="43">
        <v>153.62700000000001</v>
      </c>
      <c r="O99" s="43">
        <v>174.71199999999999</v>
      </c>
      <c r="P99" s="43">
        <v>159.78</v>
      </c>
      <c r="Q99" s="43">
        <v>142.74600000000001</v>
      </c>
      <c r="S99" s="4">
        <f t="shared" si="56"/>
        <v>174.96681769030474</v>
      </c>
      <c r="T99" s="4">
        <f t="shared" si="56"/>
        <v>183.83331629579467</v>
      </c>
      <c r="U99" s="4">
        <f t="shared" si="56"/>
        <v>182.62649864351886</v>
      </c>
      <c r="V99" s="4">
        <f t="shared" si="52"/>
        <v>185.5864352308229</v>
      </c>
      <c r="W99" s="4">
        <f t="shared" si="52"/>
        <v>178.33786675004026</v>
      </c>
      <c r="X99" s="4">
        <f t="shared" si="52"/>
        <v>185.41235087113822</v>
      </c>
      <c r="Y99" s="4">
        <f t="shared" si="52"/>
        <v>185.30688421851318</v>
      </c>
      <c r="Z99" s="4">
        <f t="shared" si="52"/>
        <v>179.04887155145533</v>
      </c>
      <c r="AA99" s="4">
        <f t="shared" si="52"/>
        <v>181.27063087637566</v>
      </c>
      <c r="AB99" s="4">
        <f t="shared" si="40"/>
        <v>180.49091218279472</v>
      </c>
      <c r="AC99" s="4">
        <f t="shared" si="40"/>
        <v>175.02647861331764</v>
      </c>
      <c r="AD99" s="4">
        <f t="shared" si="40"/>
        <v>146.60668684956408</v>
      </c>
      <c r="AE99" s="4">
        <f t="shared" si="40"/>
        <v>182.1001147603273</v>
      </c>
      <c r="AF99" s="4">
        <f t="shared" si="53"/>
        <v>162.51478933287635</v>
      </c>
      <c r="AG99" s="4">
        <f t="shared" si="57"/>
        <v>146.75906231389393</v>
      </c>
      <c r="AI99" s="4">
        <f t="shared" si="60"/>
        <v>-6.3598176903047374</v>
      </c>
      <c r="AJ99" s="4">
        <f t="shared" si="60"/>
        <v>-6.2763162957946861</v>
      </c>
      <c r="AK99" s="4">
        <f t="shared" si="60"/>
        <v>-6.5444986435188639</v>
      </c>
      <c r="AL99" s="4">
        <f t="shared" si="60"/>
        <v>-5.8534352308228961</v>
      </c>
      <c r="AM99" s="4">
        <f t="shared" si="60"/>
        <v>-4.3208667500402669</v>
      </c>
      <c r="AN99" s="4">
        <f t="shared" si="60"/>
        <v>-5.175350871138221</v>
      </c>
      <c r="AO99" s="4">
        <f t="shared" si="60"/>
        <v>-3.6798842185131662</v>
      </c>
      <c r="AP99" s="4">
        <f t="shared" si="60"/>
        <v>-4.5908715514553364</v>
      </c>
      <c r="AQ99" s="4">
        <f t="shared" si="60"/>
        <v>-4.2536308763756665</v>
      </c>
      <c r="AR99" s="4">
        <f t="shared" si="60"/>
        <v>-6.6099121827947158</v>
      </c>
      <c r="AS99" s="4">
        <f t="shared" si="60"/>
        <v>-4.0774786133176235</v>
      </c>
      <c r="AT99" s="4">
        <f t="shared" si="60"/>
        <v>7.0203131504359249</v>
      </c>
      <c r="AU99" s="4">
        <f t="shared" si="60"/>
        <v>-7.3881147603273121</v>
      </c>
      <c r="AV99" s="4">
        <f t="shared" si="60"/>
        <v>-2.7347893328763462</v>
      </c>
      <c r="AW99" s="4">
        <f t="shared" si="60"/>
        <v>-4.0130623138939256</v>
      </c>
      <c r="AY99" s="2">
        <f t="shared" si="31"/>
        <v>53.901297479903853</v>
      </c>
      <c r="AZ99" s="2">
        <f t="shared" si="31"/>
        <v>57.421258838469825</v>
      </c>
      <c r="BA99" s="2">
        <f t="shared" si="31"/>
        <v>53.848134632631222</v>
      </c>
      <c r="BB99" s="2">
        <f t="shared" si="31"/>
        <v>51.851424525921608</v>
      </c>
      <c r="BC99" s="2">
        <f t="shared" si="31"/>
        <v>55.602043479435615</v>
      </c>
      <c r="BD99" s="2">
        <f t="shared" si="31"/>
        <v>58.101117446034436</v>
      </c>
      <c r="BE99" s="2">
        <f t="shared" si="51"/>
        <v>60.260567798046296</v>
      </c>
      <c r="BF99" s="2">
        <f t="shared" si="51"/>
        <v>60.944101376173847</v>
      </c>
      <c r="BG99" s="2">
        <f t="shared" si="51"/>
        <v>62.239209607955388</v>
      </c>
      <c r="BH99" s="2">
        <f t="shared" si="51"/>
        <v>61.302102260691441</v>
      </c>
      <c r="BI99" s="2">
        <f t="shared" si="51"/>
        <v>58.944542670860727</v>
      </c>
      <c r="BJ99" s="2">
        <f t="shared" si="51"/>
        <v>56.668483234808889</v>
      </c>
      <c r="BK99" s="2">
        <f t="shared" si="51"/>
        <v>58.136044245006758</v>
      </c>
      <c r="BL99" s="2">
        <f t="shared" si="51"/>
        <v>59.957353165820422</v>
      </c>
      <c r="BM99" s="2">
        <f t="shared" si="51"/>
        <v>58.761271996486556</v>
      </c>
      <c r="BO99" s="2" t="str">
        <f t="shared" si="49"/>
        <v/>
      </c>
      <c r="BP99" s="2" t="str">
        <f t="shared" si="49"/>
        <v/>
      </c>
      <c r="BQ99" s="2" t="str">
        <f t="shared" si="49"/>
        <v/>
      </c>
      <c r="BR99" s="2" t="str">
        <f t="shared" si="49"/>
        <v/>
      </c>
      <c r="BS99" s="2" t="str">
        <f t="shared" si="49"/>
        <v/>
      </c>
      <c r="BT99" s="2" t="str">
        <f t="shared" si="49"/>
        <v/>
      </c>
      <c r="BU99" s="2" t="str">
        <f t="shared" si="49"/>
        <v/>
      </c>
      <c r="BV99" s="2" t="str">
        <f t="shared" si="44"/>
        <v/>
      </c>
      <c r="BW99" s="2" t="str">
        <f t="shared" si="44"/>
        <v/>
      </c>
      <c r="BX99" s="2" t="str">
        <f t="shared" si="44"/>
        <v/>
      </c>
      <c r="BY99" s="2" t="str">
        <f t="shared" si="44"/>
        <v/>
      </c>
      <c r="BZ99" s="2" t="str">
        <f t="shared" si="44"/>
        <v/>
      </c>
      <c r="CA99" s="2" t="str">
        <f t="shared" si="44"/>
        <v/>
      </c>
      <c r="CB99" s="2" t="str">
        <f t="shared" si="54"/>
        <v/>
      </c>
      <c r="CC99" s="2" t="str">
        <f t="shared" si="58"/>
        <v/>
      </c>
      <c r="CE99" s="2" t="str">
        <f t="shared" si="50"/>
        <v/>
      </c>
      <c r="CF99" s="2" t="str">
        <f t="shared" si="50"/>
        <v/>
      </c>
      <c r="CG99" s="2" t="str">
        <f t="shared" si="50"/>
        <v/>
      </c>
      <c r="CH99" s="2" t="str">
        <f t="shared" si="50"/>
        <v/>
      </c>
      <c r="CI99" s="2" t="str">
        <f t="shared" si="50"/>
        <v/>
      </c>
      <c r="CJ99" s="2" t="str">
        <f t="shared" si="50"/>
        <v/>
      </c>
      <c r="CK99" s="2" t="str">
        <f t="shared" si="50"/>
        <v/>
      </c>
      <c r="CL99" s="2" t="str">
        <f t="shared" si="45"/>
        <v/>
      </c>
      <c r="CM99" s="2" t="str">
        <f t="shared" si="45"/>
        <v/>
      </c>
      <c r="CN99" s="2" t="str">
        <f t="shared" si="45"/>
        <v/>
      </c>
      <c r="CO99" s="2" t="str">
        <f t="shared" si="45"/>
        <v/>
      </c>
      <c r="CP99" s="2" t="str">
        <f t="shared" si="45"/>
        <v/>
      </c>
      <c r="CQ99" s="2" t="str">
        <f t="shared" si="45"/>
        <v/>
      </c>
      <c r="CR99" s="2" t="str">
        <f t="shared" si="55"/>
        <v/>
      </c>
      <c r="CS99" s="2" t="str">
        <f t="shared" si="59"/>
        <v/>
      </c>
      <c r="CU99" s="2">
        <f t="shared" si="61"/>
        <v>54.142689102210852</v>
      </c>
      <c r="CV99" s="2">
        <f t="shared" si="61"/>
        <v>57.661046051005371</v>
      </c>
      <c r="CW99" s="2">
        <f t="shared" si="61"/>
        <v>54.2599657666605</v>
      </c>
      <c r="CX99" s="2">
        <f t="shared" si="61"/>
        <v>52.152344880483696</v>
      </c>
      <c r="CY99" s="2">
        <f t="shared" si="61"/>
        <v>55.975544840916641</v>
      </c>
      <c r="CZ99" s="2">
        <f t="shared" si="61"/>
        <v>58.376075270971867</v>
      </c>
      <c r="DA99" s="2">
        <f t="shared" si="61"/>
        <v>60.566283490566057</v>
      </c>
      <c r="DB99" s="2">
        <f t="shared" si="61"/>
        <v>61.272692261629985</v>
      </c>
      <c r="DC99" s="2">
        <f t="shared" si="61"/>
        <v>62.624651740391599</v>
      </c>
      <c r="DD99" s="2">
        <f t="shared" si="61"/>
        <v>61.59103049184219</v>
      </c>
      <c r="DE99" s="2">
        <f t="shared" si="61"/>
        <v>59.319993349140859</v>
      </c>
      <c r="DF99" s="2">
        <f t="shared" si="61"/>
        <v>56.903975403461814</v>
      </c>
      <c r="DG99" s="2">
        <f t="shared" si="61"/>
        <v>58.340319979116863</v>
      </c>
      <c r="DH99" s="2">
        <f t="shared" si="61"/>
        <v>59.986762254686269</v>
      </c>
      <c r="DI99" s="2">
        <f t="shared" si="61"/>
        <v>58.719408226851044</v>
      </c>
      <c r="DK99" s="2">
        <f t="shared" si="62"/>
        <v>52.190552343074081</v>
      </c>
      <c r="DL99" s="2">
        <f t="shared" si="62"/>
        <v>55.728540501801376</v>
      </c>
      <c r="DM99" s="2">
        <f t="shared" si="62"/>
        <v>51.103142447201634</v>
      </c>
      <c r="DN99" s="2">
        <f t="shared" si="62"/>
        <v>49.917424938863697</v>
      </c>
      <c r="DO99" s="2">
        <f t="shared" si="62"/>
        <v>53.335793187630102</v>
      </c>
      <c r="DP99" s="2">
        <f t="shared" si="62"/>
        <v>56.269086534725822</v>
      </c>
      <c r="DQ99" s="2">
        <f t="shared" si="62"/>
        <v>58.477677137955084</v>
      </c>
      <c r="DR99" s="2">
        <f t="shared" si="62"/>
        <v>59.080984842944979</v>
      </c>
      <c r="DS99" s="2">
        <f t="shared" si="62"/>
        <v>60.11941671297491</v>
      </c>
      <c r="DT99" s="2">
        <f t="shared" si="62"/>
        <v>59.62567899285358</v>
      </c>
      <c r="DU99" s="2">
        <f t="shared" si="62"/>
        <v>56.293908534720089</v>
      </c>
      <c r="DV99" s="2">
        <f t="shared" si="62"/>
        <v>54.428367428369945</v>
      </c>
      <c r="DW99" s="2">
        <f t="shared" si="62"/>
        <v>56.651299748343213</v>
      </c>
      <c r="DX99" s="2">
        <f t="shared" si="62"/>
        <v>59.725917807064697</v>
      </c>
      <c r="DY99" s="2">
        <f t="shared" si="62"/>
        <v>59.08098626282689</v>
      </c>
      <c r="EA99" s="2">
        <f t="shared" si="63"/>
        <v>0.12365507753347227</v>
      </c>
      <c r="EB99" s="2">
        <f t="shared" si="63"/>
        <v>0.12408099559368219</v>
      </c>
      <c r="EC99" s="2">
        <f t="shared" si="63"/>
        <v>0.13045745433097986</v>
      </c>
      <c r="ED99" s="2">
        <f t="shared" si="63"/>
        <v>0.13464480268763429</v>
      </c>
      <c r="EE99" s="2">
        <f t="shared" si="63"/>
        <v>0.14149109860997772</v>
      </c>
      <c r="EF99" s="2">
        <f t="shared" si="63"/>
        <v>0.13049800419309157</v>
      </c>
      <c r="EG99" s="2">
        <f t="shared" si="63"/>
        <v>0.14637305499793765</v>
      </c>
      <c r="EH99" s="2">
        <f t="shared" si="63"/>
        <v>0.14992461249836028</v>
      </c>
      <c r="EI99" s="2">
        <f t="shared" si="63"/>
        <v>0.15385467958815235</v>
      </c>
      <c r="EJ99" s="2">
        <f t="shared" si="63"/>
        <v>0.1470109704546177</v>
      </c>
      <c r="EK99" s="2">
        <f t="shared" si="63"/>
        <v>0.12407143266141253</v>
      </c>
      <c r="EL99" s="2">
        <f t="shared" si="63"/>
        <v>9.5124983851365266E-2</v>
      </c>
      <c r="EM99" s="2">
        <f t="shared" si="63"/>
        <v>0.12094333175425277</v>
      </c>
      <c r="EN99" s="2">
        <f t="shared" si="63"/>
        <v>0.11274569627227038</v>
      </c>
      <c r="EO99" s="2">
        <f t="shared" si="63"/>
        <v>0.11578073187585201</v>
      </c>
    </row>
    <row r="100" spans="2:145" x14ac:dyDescent="0.25">
      <c r="B100" s="2">
        <v>73</v>
      </c>
      <c r="C100" s="43">
        <v>166.148</v>
      </c>
      <c r="D100" s="43">
        <v>174.63900000000001</v>
      </c>
      <c r="E100" s="43">
        <v>171.459</v>
      </c>
      <c r="F100" s="43">
        <v>174.06700000000001</v>
      </c>
      <c r="G100" s="43">
        <v>163.23699999999999</v>
      </c>
      <c r="H100" s="43">
        <v>177.84700000000001</v>
      </c>
      <c r="I100" s="43">
        <v>165.78</v>
      </c>
      <c r="J100" s="43">
        <v>158.42400000000001</v>
      </c>
      <c r="K100" s="43">
        <v>159.38999999999999</v>
      </c>
      <c r="L100" s="43">
        <v>161.78</v>
      </c>
      <c r="M100" s="43">
        <v>170.06800000000001</v>
      </c>
      <c r="N100" s="43">
        <v>161.62700000000001</v>
      </c>
      <c r="O100" s="43">
        <v>174.22</v>
      </c>
      <c r="P100" s="43">
        <v>161.661</v>
      </c>
      <c r="Q100" s="43">
        <v>138.74600000000001</v>
      </c>
      <c r="S100" s="4">
        <f t="shared" si="56"/>
        <v>171.84421546371158</v>
      </c>
      <c r="T100" s="4">
        <f t="shared" si="56"/>
        <v>181.22587221367334</v>
      </c>
      <c r="U100" s="4">
        <f t="shared" si="56"/>
        <v>176.2680151548698</v>
      </c>
      <c r="V100" s="4">
        <f t="shared" si="52"/>
        <v>176.83128576832615</v>
      </c>
      <c r="W100" s="4">
        <f t="shared" si="52"/>
        <v>163.55009541989432</v>
      </c>
      <c r="X100" s="4">
        <f t="shared" si="52"/>
        <v>182.6471999062633</v>
      </c>
      <c r="Y100" s="4">
        <f t="shared" si="52"/>
        <v>167.76550881724683</v>
      </c>
      <c r="Z100" s="4">
        <f t="shared" si="52"/>
        <v>161.69388830462859</v>
      </c>
      <c r="AA100" s="4">
        <f t="shared" si="52"/>
        <v>162.91720299975466</v>
      </c>
      <c r="AB100" s="4">
        <f t="shared" si="40"/>
        <v>165.75820798491708</v>
      </c>
      <c r="AC100" s="4">
        <f t="shared" si="40"/>
        <v>176.51323898421538</v>
      </c>
      <c r="AD100" s="4">
        <f t="shared" si="40"/>
        <v>159.29782960166764</v>
      </c>
      <c r="AE100" s="4">
        <f t="shared" si="40"/>
        <v>181.91921143123747</v>
      </c>
      <c r="AF100" s="4">
        <f t="shared" si="53"/>
        <v>168.77547943575081</v>
      </c>
      <c r="AG100" s="4">
        <f t="shared" si="57"/>
        <v>143.12739202801836</v>
      </c>
      <c r="AI100" s="4">
        <f t="shared" si="60"/>
        <v>-5.6962154637115816</v>
      </c>
      <c r="AJ100" s="4">
        <f t="shared" si="60"/>
        <v>-6.5868722136733311</v>
      </c>
      <c r="AK100" s="4">
        <f t="shared" si="60"/>
        <v>-4.8090151548697975</v>
      </c>
      <c r="AL100" s="4">
        <f t="shared" si="60"/>
        <v>-2.7642857683261468</v>
      </c>
      <c r="AM100" s="4">
        <f t="shared" si="60"/>
        <v>-0.31309541989432432</v>
      </c>
      <c r="AN100" s="4">
        <f t="shared" si="60"/>
        <v>-4.8001999062632876</v>
      </c>
      <c r="AO100" s="4">
        <f t="shared" si="60"/>
        <v>-1.9855088172468243</v>
      </c>
      <c r="AP100" s="4">
        <f t="shared" si="60"/>
        <v>-3.26988830462858</v>
      </c>
      <c r="AQ100" s="4">
        <f t="shared" si="60"/>
        <v>-3.5272029997546781</v>
      </c>
      <c r="AR100" s="4">
        <f t="shared" si="60"/>
        <v>-3.9782079849170771</v>
      </c>
      <c r="AS100" s="4">
        <f t="shared" si="60"/>
        <v>-6.445238984215365</v>
      </c>
      <c r="AT100" s="4">
        <f t="shared" si="60"/>
        <v>2.3291703983323657</v>
      </c>
      <c r="AU100" s="4">
        <f t="shared" si="60"/>
        <v>-7.6992114312374724</v>
      </c>
      <c r="AV100" s="4">
        <f t="shared" si="60"/>
        <v>-7.114479435750809</v>
      </c>
      <c r="AW100" s="4">
        <f t="shared" si="60"/>
        <v>-4.3813920280183538</v>
      </c>
      <c r="AY100" s="2">
        <f t="shared" si="31"/>
        <v>53.661740626123645</v>
      </c>
      <c r="AZ100" s="2">
        <f t="shared" si="31"/>
        <v>57.145209979053938</v>
      </c>
      <c r="BA100" s="2">
        <f t="shared" si="31"/>
        <v>53.548592326775882</v>
      </c>
      <c r="BB100" s="2">
        <f t="shared" si="31"/>
        <v>51.568801486101535</v>
      </c>
      <c r="BC100" s="2">
        <f t="shared" si="31"/>
        <v>55.301825496890807</v>
      </c>
      <c r="BD100" s="2">
        <f t="shared" si="31"/>
        <v>57.825649713186237</v>
      </c>
      <c r="BE100" s="2">
        <f t="shared" si="51"/>
        <v>59.961791370594966</v>
      </c>
      <c r="BF100" s="2">
        <f t="shared" si="51"/>
        <v>60.622603543169063</v>
      </c>
      <c r="BG100" s="2">
        <f t="shared" si="51"/>
        <v>61.893361195948103</v>
      </c>
      <c r="BH100" s="2">
        <f t="shared" si="51"/>
        <v>60.983287139206922</v>
      </c>
      <c r="BI100" s="2">
        <f t="shared" si="51"/>
        <v>58.597198429739521</v>
      </c>
      <c r="BJ100" s="2">
        <f t="shared" si="51"/>
        <v>56.381177820426544</v>
      </c>
      <c r="BK100" s="2">
        <f t="shared" si="51"/>
        <v>57.876414839135734</v>
      </c>
      <c r="BL100" s="2">
        <f t="shared" si="51"/>
        <v>59.778535039133033</v>
      </c>
      <c r="BM100" s="2">
        <f t="shared" si="51"/>
        <v>58.634775850718363</v>
      </c>
      <c r="BO100" s="2" t="str">
        <f t="shared" si="49"/>
        <v/>
      </c>
      <c r="BP100" s="2" t="str">
        <f t="shared" si="49"/>
        <v/>
      </c>
      <c r="BQ100" s="2" t="str">
        <f t="shared" si="49"/>
        <v/>
      </c>
      <c r="BR100" s="2" t="str">
        <f t="shared" si="49"/>
        <v/>
      </c>
      <c r="BS100" s="2" t="str">
        <f t="shared" si="49"/>
        <v/>
      </c>
      <c r="BT100" s="2" t="str">
        <f t="shared" si="49"/>
        <v/>
      </c>
      <c r="BU100" s="2" t="str">
        <f t="shared" si="49"/>
        <v/>
      </c>
      <c r="BV100" s="2" t="str">
        <f t="shared" si="44"/>
        <v/>
      </c>
      <c r="BW100" s="2" t="str">
        <f t="shared" si="44"/>
        <v/>
      </c>
      <c r="BX100" s="2" t="str">
        <f t="shared" si="44"/>
        <v/>
      </c>
      <c r="BY100" s="2" t="str">
        <f t="shared" si="44"/>
        <v/>
      </c>
      <c r="BZ100" s="2" t="str">
        <f t="shared" si="44"/>
        <v/>
      </c>
      <c r="CA100" s="2" t="str">
        <f t="shared" si="44"/>
        <v/>
      </c>
      <c r="CB100" s="2" t="str">
        <f t="shared" si="54"/>
        <v/>
      </c>
      <c r="CC100" s="2" t="str">
        <f t="shared" si="58"/>
        <v/>
      </c>
      <c r="CE100" s="2" t="str">
        <f t="shared" si="50"/>
        <v/>
      </c>
      <c r="CF100" s="2" t="str">
        <f t="shared" si="50"/>
        <v/>
      </c>
      <c r="CG100" s="2" t="str">
        <f t="shared" si="50"/>
        <v/>
      </c>
      <c r="CH100" s="2" t="str">
        <f t="shared" si="50"/>
        <v/>
      </c>
      <c r="CI100" s="2" t="str">
        <f t="shared" si="50"/>
        <v/>
      </c>
      <c r="CJ100" s="2" t="str">
        <f t="shared" si="50"/>
        <v/>
      </c>
      <c r="CK100" s="2" t="str">
        <f t="shared" si="50"/>
        <v/>
      </c>
      <c r="CL100" s="2" t="str">
        <f t="shared" si="45"/>
        <v/>
      </c>
      <c r="CM100" s="2" t="str">
        <f t="shared" si="45"/>
        <v/>
      </c>
      <c r="CN100" s="2" t="str">
        <f t="shared" si="45"/>
        <v/>
      </c>
      <c r="CO100" s="2" t="str">
        <f t="shared" si="45"/>
        <v/>
      </c>
      <c r="CP100" s="2" t="str">
        <f t="shared" si="45"/>
        <v/>
      </c>
      <c r="CQ100" s="2" t="str">
        <f t="shared" si="45"/>
        <v/>
      </c>
      <c r="CR100" s="2" t="str">
        <f t="shared" si="55"/>
        <v/>
      </c>
      <c r="CS100" s="2" t="str">
        <f t="shared" si="59"/>
        <v/>
      </c>
      <c r="CU100" s="2">
        <f t="shared" si="61"/>
        <v>53.911788673224692</v>
      </c>
      <c r="CV100" s="2">
        <f t="shared" si="61"/>
        <v>57.394967377149342</v>
      </c>
      <c r="CW100" s="2">
        <f t="shared" si="61"/>
        <v>53.974386069619115</v>
      </c>
      <c r="CX100" s="2">
        <f t="shared" si="61"/>
        <v>51.877656733262654</v>
      </c>
      <c r="CY100" s="2">
        <f t="shared" si="61"/>
        <v>55.684998170550315</v>
      </c>
      <c r="CZ100" s="2">
        <f t="shared" si="61"/>
        <v>58.108899207578112</v>
      </c>
      <c r="DA100" s="2">
        <f t="shared" si="61"/>
        <v>60.276349056603792</v>
      </c>
      <c r="DB100" s="2">
        <f t="shared" si="61"/>
        <v>60.960091949035174</v>
      </c>
      <c r="DC100" s="2">
        <f t="shared" si="61"/>
        <v>62.287683284989129</v>
      </c>
      <c r="DD100" s="2">
        <f t="shared" si="61"/>
        <v>61.278806582956321</v>
      </c>
      <c r="DE100" s="2">
        <f t="shared" si="61"/>
        <v>58.98688668364511</v>
      </c>
      <c r="DF100" s="2">
        <f t="shared" si="61"/>
        <v>56.628376852161537</v>
      </c>
      <c r="DG100" s="2">
        <f t="shared" si="61"/>
        <v>58.089760437446756</v>
      </c>
      <c r="DH100" s="2">
        <f t="shared" si="61"/>
        <v>59.811358411071026</v>
      </c>
      <c r="DI100" s="2">
        <f t="shared" si="61"/>
        <v>58.595637604294303</v>
      </c>
      <c r="DK100" s="2">
        <f t="shared" si="62"/>
        <v>52.045572313115791</v>
      </c>
      <c r="DL100" s="2">
        <f t="shared" si="62"/>
        <v>55.537243314265062</v>
      </c>
      <c r="DM100" s="2">
        <f t="shared" si="62"/>
        <v>50.960252995520136</v>
      </c>
      <c r="DN100" s="2">
        <f t="shared" si="62"/>
        <v>49.75846295021249</v>
      </c>
      <c r="DO100" s="2">
        <f t="shared" si="62"/>
        <v>53.181462516888843</v>
      </c>
      <c r="DP100" s="2">
        <f t="shared" si="62"/>
        <v>56.104431801883834</v>
      </c>
      <c r="DQ100" s="2">
        <f t="shared" si="62"/>
        <v>58.28874769181278</v>
      </c>
      <c r="DR100" s="2">
        <f t="shared" si="62"/>
        <v>58.877410935682228</v>
      </c>
      <c r="DS100" s="2">
        <f t="shared" si="62"/>
        <v>59.915547623877046</v>
      </c>
      <c r="DT100" s="2">
        <f t="shared" si="62"/>
        <v>59.419492349454323</v>
      </c>
      <c r="DU100" s="2">
        <f t="shared" si="62"/>
        <v>56.088120161983412</v>
      </c>
      <c r="DV100" s="2">
        <f t="shared" si="62"/>
        <v>54.236605152792464</v>
      </c>
      <c r="DW100" s="2">
        <f t="shared" si="62"/>
        <v>56.462189444766196</v>
      </c>
      <c r="DX100" s="2">
        <f t="shared" si="62"/>
        <v>59.542958880585324</v>
      </c>
      <c r="DY100" s="2">
        <f t="shared" si="62"/>
        <v>58.907375345911966</v>
      </c>
      <c r="EA100" s="2">
        <f t="shared" si="63"/>
        <v>0.13398663330035943</v>
      </c>
      <c r="EB100" s="2">
        <f t="shared" si="63"/>
        <v>0.13444267805178858</v>
      </c>
      <c r="EC100" s="2">
        <f t="shared" si="63"/>
        <v>0.14126574121831675</v>
      </c>
      <c r="ED100" s="2">
        <f t="shared" si="63"/>
        <v>0.14574186166051409</v>
      </c>
      <c r="EE100" s="2">
        <f t="shared" si="63"/>
        <v>0.15305261305111018</v>
      </c>
      <c r="EF100" s="2">
        <f t="shared" si="63"/>
        <v>0.14130910464656085</v>
      </c>
      <c r="EG100" s="2">
        <f t="shared" si="63"/>
        <v>0.15825994667794255</v>
      </c>
      <c r="EH100" s="2">
        <f t="shared" si="63"/>
        <v>0.16204517336180427</v>
      </c>
      <c r="EI100" s="2">
        <f t="shared" si="63"/>
        <v>0.16623083388753845</v>
      </c>
      <c r="EJ100" s="2">
        <f t="shared" si="63"/>
        <v>0.15894002123180218</v>
      </c>
      <c r="EK100" s="2">
        <f t="shared" si="63"/>
        <v>0.13443243910592889</v>
      </c>
      <c r="EL100" s="2">
        <f t="shared" si="63"/>
        <v>0.10335394126462945</v>
      </c>
      <c r="EM100" s="2">
        <f t="shared" si="63"/>
        <v>0.13108220733256529</v>
      </c>
      <c r="EN100" s="2">
        <f t="shared" si="63"/>
        <v>0.12229295587289983</v>
      </c>
      <c r="EO100" s="2">
        <f t="shared" si="63"/>
        <v>0.12554863014327688</v>
      </c>
    </row>
    <row r="101" spans="2:145" x14ac:dyDescent="0.25">
      <c r="B101" s="2">
        <v>74</v>
      </c>
      <c r="C101" s="43">
        <v>158.47499999999999</v>
      </c>
      <c r="D101" s="43">
        <v>167.197</v>
      </c>
      <c r="E101" s="43">
        <v>162.22999999999999</v>
      </c>
      <c r="F101" s="43">
        <v>160.1</v>
      </c>
      <c r="G101" s="43">
        <v>142.678</v>
      </c>
      <c r="H101" s="43">
        <v>165.64400000000001</v>
      </c>
      <c r="I101" s="43">
        <v>141.18600000000001</v>
      </c>
      <c r="J101" s="43">
        <v>133.69499999999999</v>
      </c>
      <c r="K101" s="43">
        <v>131.42400000000001</v>
      </c>
      <c r="L101" s="43">
        <v>140.05099999999999</v>
      </c>
      <c r="M101" s="43">
        <v>164.322</v>
      </c>
      <c r="N101" s="43">
        <v>167.78</v>
      </c>
      <c r="O101" s="43">
        <v>170.18600000000001</v>
      </c>
      <c r="P101" s="43">
        <v>160.661</v>
      </c>
      <c r="Q101" s="43">
        <v>129.08500000000001</v>
      </c>
      <c r="S101" s="4">
        <f t="shared" si="56"/>
        <v>160.31925305454246</v>
      </c>
      <c r="T101" s="4">
        <f t="shared" si="56"/>
        <v>170.00724553694664</v>
      </c>
      <c r="U101" s="4">
        <f t="shared" si="56"/>
        <v>161.07268554109598</v>
      </c>
      <c r="V101" s="4">
        <f t="shared" si="52"/>
        <v>158.25370316313672</v>
      </c>
      <c r="W101" s="4">
        <f t="shared" si="52"/>
        <v>139.64005427452062</v>
      </c>
      <c r="X101" s="4">
        <f t="shared" si="52"/>
        <v>168.45125781660923</v>
      </c>
      <c r="Y101" s="4">
        <f t="shared" si="52"/>
        <v>141.44064788179304</v>
      </c>
      <c r="Z101" s="4">
        <f t="shared" si="52"/>
        <v>136.04653855786091</v>
      </c>
      <c r="AA101" s="4">
        <f t="shared" si="52"/>
        <v>136.66005544152475</v>
      </c>
      <c r="AB101" s="4">
        <f t="shared" si="40"/>
        <v>141.55361975550829</v>
      </c>
      <c r="AC101" s="4">
        <f t="shared" si="40"/>
        <v>169.25154396072116</v>
      </c>
      <c r="AD101" s="4">
        <f t="shared" si="40"/>
        <v>170.3863313677906</v>
      </c>
      <c r="AE101" s="4">
        <f t="shared" si="40"/>
        <v>172.71580664369188</v>
      </c>
      <c r="AF101" s="4">
        <f t="shared" si="53"/>
        <v>166.71518702700959</v>
      </c>
      <c r="AG101" s="4">
        <f t="shared" si="57"/>
        <v>126.91860137944334</v>
      </c>
      <c r="AI101" s="4">
        <f t="shared" si="60"/>
        <v>-1.8442530545424631</v>
      </c>
      <c r="AJ101" s="4">
        <f t="shared" si="60"/>
        <v>-2.8102455369466384</v>
      </c>
      <c r="AK101" s="4">
        <f t="shared" si="60"/>
        <v>1.1573144589040112</v>
      </c>
      <c r="AL101" s="4">
        <f t="shared" si="60"/>
        <v>1.8462968368632744</v>
      </c>
      <c r="AM101" s="4">
        <f t="shared" si="60"/>
        <v>3.0379457254793749</v>
      </c>
      <c r="AN101" s="4">
        <f t="shared" si="60"/>
        <v>-2.8072578166092228</v>
      </c>
      <c r="AO101" s="4">
        <f t="shared" si="60"/>
        <v>-0.25464788179303355</v>
      </c>
      <c r="AP101" s="4">
        <f t="shared" si="60"/>
        <v>-2.3515385578609198</v>
      </c>
      <c r="AQ101" s="4">
        <f t="shared" si="60"/>
        <v>-5.2360554415247407</v>
      </c>
      <c r="AR101" s="4">
        <f t="shared" si="60"/>
        <v>-1.5026197555083058</v>
      </c>
      <c r="AS101" s="4">
        <f t="shared" si="60"/>
        <v>-4.929543960721162</v>
      </c>
      <c r="AT101" s="4">
        <f t="shared" si="60"/>
        <v>-2.6063313677906024</v>
      </c>
      <c r="AU101" s="4">
        <f t="shared" si="60"/>
        <v>-2.5298066436918702</v>
      </c>
      <c r="AV101" s="4">
        <f t="shared" si="60"/>
        <v>-6.0541870270095899</v>
      </c>
      <c r="AW101" s="4">
        <f t="shared" si="60"/>
        <v>2.166398620556663</v>
      </c>
      <c r="AY101" s="2">
        <f t="shared" si="31"/>
        <v>53.422676718276811</v>
      </c>
      <c r="AZ101" s="2">
        <f t="shared" si="31"/>
        <v>56.869424416002005</v>
      </c>
      <c r="BA101" s="2">
        <f t="shared" si="31"/>
        <v>53.250015109401751</v>
      </c>
      <c r="BB101" s="2">
        <f t="shared" si="31"/>
        <v>51.287248219148623</v>
      </c>
      <c r="BC101" s="2">
        <f t="shared" si="31"/>
        <v>55.002951612298929</v>
      </c>
      <c r="BD101" s="2">
        <f t="shared" si="31"/>
        <v>57.550994718208457</v>
      </c>
      <c r="BE101" s="2">
        <f t="shared" si="51"/>
        <v>59.663959677298365</v>
      </c>
      <c r="BF101" s="2">
        <f t="shared" si="51"/>
        <v>60.30221269151582</v>
      </c>
      <c r="BG101" s="2">
        <f t="shared" si="51"/>
        <v>61.549050823675749</v>
      </c>
      <c r="BH101" s="2">
        <f t="shared" si="51"/>
        <v>60.665646247619527</v>
      </c>
      <c r="BI101" s="2">
        <f t="shared" si="51"/>
        <v>58.250492898752185</v>
      </c>
      <c r="BJ101" s="2">
        <f t="shared" si="51"/>
        <v>56.093812974491179</v>
      </c>
      <c r="BK101" s="2">
        <f t="shared" si="51"/>
        <v>57.616915274902126</v>
      </c>
      <c r="BL101" s="2">
        <f t="shared" si="51"/>
        <v>59.599382877832852</v>
      </c>
      <c r="BM101" s="2">
        <f t="shared" si="51"/>
        <v>58.507488659209564</v>
      </c>
      <c r="BO101" s="2" t="str">
        <f t="shared" si="49"/>
        <v/>
      </c>
      <c r="BP101" s="2" t="str">
        <f t="shared" si="49"/>
        <v/>
      </c>
      <c r="BQ101" s="2" t="str">
        <f t="shared" si="49"/>
        <v/>
      </c>
      <c r="BR101" s="2" t="str">
        <f t="shared" si="49"/>
        <v/>
      </c>
      <c r="BS101" s="2" t="str">
        <f t="shared" si="49"/>
        <v/>
      </c>
      <c r="BT101" s="2" t="str">
        <f t="shared" si="49"/>
        <v/>
      </c>
      <c r="BU101" s="2" t="str">
        <f t="shared" si="49"/>
        <v/>
      </c>
      <c r="BV101" s="2" t="str">
        <f t="shared" si="44"/>
        <v/>
      </c>
      <c r="BW101" s="2" t="str">
        <f t="shared" si="44"/>
        <v/>
      </c>
      <c r="BX101" s="2" t="str">
        <f t="shared" si="44"/>
        <v/>
      </c>
      <c r="BY101" s="2" t="str">
        <f t="shared" si="44"/>
        <v/>
      </c>
      <c r="BZ101" s="2" t="str">
        <f t="shared" si="44"/>
        <v/>
      </c>
      <c r="CA101" s="2" t="str">
        <f t="shared" si="44"/>
        <v/>
      </c>
      <c r="CB101" s="2" t="str">
        <f t="shared" si="54"/>
        <v/>
      </c>
      <c r="CC101" s="2" t="str">
        <f t="shared" si="58"/>
        <v/>
      </c>
      <c r="CE101" s="2" t="str">
        <f t="shared" si="50"/>
        <v/>
      </c>
      <c r="CF101" s="2" t="str">
        <f t="shared" si="50"/>
        <v/>
      </c>
      <c r="CG101" s="2" t="str">
        <f t="shared" si="50"/>
        <v/>
      </c>
      <c r="CH101" s="2" t="str">
        <f t="shared" si="50"/>
        <v/>
      </c>
      <c r="CI101" s="2" t="str">
        <f t="shared" si="50"/>
        <v/>
      </c>
      <c r="CJ101" s="2" t="str">
        <f t="shared" si="50"/>
        <v/>
      </c>
      <c r="CK101" s="2" t="str">
        <f t="shared" si="50"/>
        <v/>
      </c>
      <c r="CL101" s="2" t="str">
        <f t="shared" si="45"/>
        <v/>
      </c>
      <c r="CM101" s="2" t="str">
        <f t="shared" si="45"/>
        <v/>
      </c>
      <c r="CN101" s="2" t="str">
        <f t="shared" si="45"/>
        <v/>
      </c>
      <c r="CO101" s="2" t="str">
        <f t="shared" si="45"/>
        <v/>
      </c>
      <c r="CP101" s="2" t="str">
        <f t="shared" si="45"/>
        <v/>
      </c>
      <c r="CQ101" s="2" t="str">
        <f t="shared" si="45"/>
        <v/>
      </c>
      <c r="CR101" s="2" t="str">
        <f t="shared" si="55"/>
        <v/>
      </c>
      <c r="CS101" s="2" t="str">
        <f t="shared" si="59"/>
        <v/>
      </c>
      <c r="CU101" s="2">
        <f t="shared" si="61"/>
        <v>53.680888244238545</v>
      </c>
      <c r="CV101" s="2">
        <f t="shared" si="61"/>
        <v>57.128888703293313</v>
      </c>
      <c r="CW101" s="2">
        <f t="shared" si="61"/>
        <v>53.68880637257773</v>
      </c>
      <c r="CX101" s="2">
        <f t="shared" si="61"/>
        <v>51.602968586041612</v>
      </c>
      <c r="CY101" s="2">
        <f t="shared" si="61"/>
        <v>55.39445150018399</v>
      </c>
      <c r="CZ101" s="2">
        <f t="shared" si="61"/>
        <v>57.841723144184357</v>
      </c>
      <c r="DA101" s="2">
        <f t="shared" si="61"/>
        <v>59.986414622641533</v>
      </c>
      <c r="DB101" s="2">
        <f t="shared" si="61"/>
        <v>60.647491636440378</v>
      </c>
      <c r="DC101" s="2">
        <f t="shared" si="61"/>
        <v>61.950714829586666</v>
      </c>
      <c r="DD101" s="2">
        <f t="shared" si="61"/>
        <v>60.966582674070452</v>
      </c>
      <c r="DE101" s="2">
        <f t="shared" si="61"/>
        <v>58.653780018149376</v>
      </c>
      <c r="DF101" s="2">
        <f t="shared" si="61"/>
        <v>56.35277830086126</v>
      </c>
      <c r="DG101" s="2">
        <f t="shared" si="61"/>
        <v>57.839200895776656</v>
      </c>
      <c r="DH101" s="2">
        <f t="shared" si="61"/>
        <v>59.635954567455784</v>
      </c>
      <c r="DI101" s="2">
        <f t="shared" si="61"/>
        <v>58.471866981737563</v>
      </c>
      <c r="DK101" s="2">
        <f t="shared" si="62"/>
        <v>51.900592283157501</v>
      </c>
      <c r="DL101" s="2">
        <f t="shared" si="62"/>
        <v>55.345946126728748</v>
      </c>
      <c r="DM101" s="2">
        <f t="shared" si="62"/>
        <v>50.817363543838638</v>
      </c>
      <c r="DN101" s="2">
        <f t="shared" si="62"/>
        <v>49.59950096156129</v>
      </c>
      <c r="DO101" s="2">
        <f t="shared" si="62"/>
        <v>53.02713184614759</v>
      </c>
      <c r="DP101" s="2">
        <f t="shared" si="62"/>
        <v>55.939777069041853</v>
      </c>
      <c r="DQ101" s="2">
        <f t="shared" si="62"/>
        <v>58.099818245670484</v>
      </c>
      <c r="DR101" s="2">
        <f t="shared" si="62"/>
        <v>58.67383702841947</v>
      </c>
      <c r="DS101" s="2">
        <f t="shared" si="62"/>
        <v>59.711678534779189</v>
      </c>
      <c r="DT101" s="2">
        <f t="shared" si="62"/>
        <v>59.213305706055067</v>
      </c>
      <c r="DU101" s="2">
        <f t="shared" si="62"/>
        <v>55.882331789246741</v>
      </c>
      <c r="DV101" s="2">
        <f t="shared" si="62"/>
        <v>54.04484287721499</v>
      </c>
      <c r="DW101" s="2">
        <f t="shared" si="62"/>
        <v>56.273079141189186</v>
      </c>
      <c r="DX101" s="2">
        <f t="shared" si="62"/>
        <v>59.359999954105952</v>
      </c>
      <c r="DY101" s="2">
        <f t="shared" si="62"/>
        <v>58.733764428997034</v>
      </c>
      <c r="EA101" s="2">
        <f t="shared" si="63"/>
        <v>0.14503853943753439</v>
      </c>
      <c r="EB101" s="2">
        <f t="shared" si="63"/>
        <v>0.14552587991434551</v>
      </c>
      <c r="EC101" s="2">
        <f t="shared" si="63"/>
        <v>0.15281211897527486</v>
      </c>
      <c r="ED101" s="2">
        <f t="shared" si="63"/>
        <v>0.15758695725112157</v>
      </c>
      <c r="EE101" s="2">
        <f t="shared" si="63"/>
        <v>0.16537685868384372</v>
      </c>
      <c r="EF101" s="2">
        <f t="shared" si="63"/>
        <v>0.1528583958165704</v>
      </c>
      <c r="EG101" s="2">
        <f t="shared" si="63"/>
        <v>0.17091888295729568</v>
      </c>
      <c r="EH101" s="2">
        <f t="shared" si="63"/>
        <v>0.17494395601000987</v>
      </c>
      <c r="EI101" s="2">
        <f t="shared" si="63"/>
        <v>0.17939146714254114</v>
      </c>
      <c r="EJ101" s="2">
        <f t="shared" si="63"/>
        <v>0.17164226299714005</v>
      </c>
      <c r="EK101" s="2">
        <f t="shared" si="63"/>
        <v>0.14551493879316546</v>
      </c>
      <c r="EL101" s="2">
        <f t="shared" si="63"/>
        <v>0.11220648711259971</v>
      </c>
      <c r="EM101" s="2">
        <f t="shared" si="63"/>
        <v>0.14193380573598899</v>
      </c>
      <c r="EN101" s="2">
        <f t="shared" si="63"/>
        <v>0.13252791529371361</v>
      </c>
      <c r="EO101" s="2">
        <f t="shared" si="63"/>
        <v>0.13601383993907579</v>
      </c>
    </row>
    <row r="102" spans="2:145" x14ac:dyDescent="0.25">
      <c r="B102" s="2">
        <v>75</v>
      </c>
      <c r="C102" s="43">
        <v>144.24600000000001</v>
      </c>
      <c r="D102" s="43">
        <v>153.04900000000001</v>
      </c>
      <c r="E102" s="43">
        <v>144.459</v>
      </c>
      <c r="F102" s="43">
        <v>137.917</v>
      </c>
      <c r="G102" s="43">
        <v>113.678</v>
      </c>
      <c r="H102" s="43">
        <v>144.61000000000001</v>
      </c>
      <c r="I102" s="43">
        <v>106.831</v>
      </c>
      <c r="J102" s="43">
        <v>100.76300000000001</v>
      </c>
      <c r="K102" s="43">
        <v>97.864000000000004</v>
      </c>
      <c r="L102" s="43">
        <v>107.84699999999999</v>
      </c>
      <c r="M102" s="43">
        <v>150.30500000000001</v>
      </c>
      <c r="N102" s="43">
        <v>169.74600000000001</v>
      </c>
      <c r="O102" s="43">
        <v>159.62700000000001</v>
      </c>
      <c r="P102" s="43">
        <v>154.203</v>
      </c>
      <c r="Q102" s="43">
        <v>108.746</v>
      </c>
      <c r="S102" s="4">
        <f t="shared" si="56"/>
        <v>141.08415181971597</v>
      </c>
      <c r="T102" s="4">
        <f t="shared" si="56"/>
        <v>150.64525918294015</v>
      </c>
      <c r="U102" s="4">
        <f t="shared" si="56"/>
        <v>138.73063101300517</v>
      </c>
      <c r="V102" s="4">
        <f t="shared" si="52"/>
        <v>132.63569292346654</v>
      </c>
      <c r="W102" s="4">
        <f t="shared" si="52"/>
        <v>112.06810222919951</v>
      </c>
      <c r="X102" s="4">
        <f t="shared" si="52"/>
        <v>144.0868280944984</v>
      </c>
      <c r="Y102" s="4">
        <f t="shared" si="52"/>
        <v>112.740363479469</v>
      </c>
      <c r="Z102" s="4">
        <f t="shared" si="52"/>
        <v>108.55826146792795</v>
      </c>
      <c r="AA102" s="4">
        <f t="shared" si="52"/>
        <v>109.0552010206673</v>
      </c>
      <c r="AB102" s="4">
        <f t="shared" si="40"/>
        <v>113.83668045922406</v>
      </c>
      <c r="AC102" s="4">
        <f t="shared" si="40"/>
        <v>152.43063419007004</v>
      </c>
      <c r="AD102" s="4">
        <f t="shared" si="40"/>
        <v>177.70438496788151</v>
      </c>
      <c r="AE102" s="4">
        <f t="shared" si="40"/>
        <v>154.25972303220257</v>
      </c>
      <c r="AF102" s="4">
        <f t="shared" si="53"/>
        <v>153.65982492815311</v>
      </c>
      <c r="AG102" s="4">
        <f t="shared" si="57"/>
        <v>102.49410435368931</v>
      </c>
      <c r="AI102" s="4">
        <f t="shared" si="60"/>
        <v>3.1618481802840392</v>
      </c>
      <c r="AJ102" s="4">
        <f t="shared" si="60"/>
        <v>2.4037408170598553</v>
      </c>
      <c r="AK102" s="4">
        <f t="shared" si="60"/>
        <v>5.7283689869948375</v>
      </c>
      <c r="AL102" s="4">
        <f t="shared" si="60"/>
        <v>5.2813070765334658</v>
      </c>
      <c r="AM102" s="4">
        <f t="shared" si="60"/>
        <v>1.6098977708004867</v>
      </c>
      <c r="AN102" s="4">
        <f t="shared" si="60"/>
        <v>0.52317190550161286</v>
      </c>
      <c r="AO102" s="4">
        <f t="shared" si="60"/>
        <v>-5.9093634794689933</v>
      </c>
      <c r="AP102" s="4">
        <f t="shared" si="60"/>
        <v>-7.7952614679279435</v>
      </c>
      <c r="AQ102" s="4">
        <f t="shared" si="60"/>
        <v>-11.191201020667293</v>
      </c>
      <c r="AR102" s="4">
        <f t="shared" si="60"/>
        <v>-5.9896804592240613</v>
      </c>
      <c r="AS102" s="4">
        <f t="shared" si="60"/>
        <v>-2.1256341900700306</v>
      </c>
      <c r="AT102" s="4">
        <f t="shared" si="60"/>
        <v>-7.9583849678815</v>
      </c>
      <c r="AU102" s="4">
        <f t="shared" si="60"/>
        <v>5.3672769677974372</v>
      </c>
      <c r="AV102" s="4">
        <f t="shared" si="60"/>
        <v>0.54317507184688907</v>
      </c>
      <c r="AW102" s="4">
        <f t="shared" si="60"/>
        <v>6.2518956463106861</v>
      </c>
      <c r="AY102" s="2">
        <f t="shared" si="31"/>
        <v>53.1842470902576</v>
      </c>
      <c r="AZ102" s="2">
        <f t="shared" si="31"/>
        <v>56.594019513806934</v>
      </c>
      <c r="BA102" s="2">
        <f t="shared" si="31"/>
        <v>52.952652934802622</v>
      </c>
      <c r="BB102" s="2">
        <f t="shared" si="31"/>
        <v>51.006981277845618</v>
      </c>
      <c r="BC102" s="2">
        <f t="shared" si="31"/>
        <v>54.705687732631482</v>
      </c>
      <c r="BD102" s="2">
        <f t="shared" si="31"/>
        <v>57.277336001465656</v>
      </c>
      <c r="BE102" s="2">
        <f t="shared" si="51"/>
        <v>59.367273203556763</v>
      </c>
      <c r="BF102" s="2">
        <f t="shared" si="51"/>
        <v>59.983150949289325</v>
      </c>
      <c r="BG102" s="2">
        <f t="shared" si="51"/>
        <v>61.206558390577165</v>
      </c>
      <c r="BH102" s="2">
        <f t="shared" si="51"/>
        <v>60.349395078593631</v>
      </c>
      <c r="BI102" s="2">
        <f t="shared" si="51"/>
        <v>57.904632758657215</v>
      </c>
      <c r="BJ102" s="2">
        <f t="shared" si="51"/>
        <v>55.806474966583551</v>
      </c>
      <c r="BK102" s="2">
        <f t="shared" si="51"/>
        <v>57.357636467413698</v>
      </c>
      <c r="BL102" s="2">
        <f t="shared" si="51"/>
        <v>59.41987291318403</v>
      </c>
      <c r="BM102" s="2">
        <f t="shared" si="51"/>
        <v>58.379312134291105</v>
      </c>
      <c r="BO102" s="2" t="str">
        <f t="shared" si="49"/>
        <v/>
      </c>
      <c r="BP102" s="2" t="str">
        <f t="shared" si="49"/>
        <v/>
      </c>
      <c r="BQ102" s="2" t="str">
        <f t="shared" si="49"/>
        <v/>
      </c>
      <c r="BR102" s="2" t="str">
        <f t="shared" si="49"/>
        <v/>
      </c>
      <c r="BS102" s="2" t="str">
        <f t="shared" si="49"/>
        <v/>
      </c>
      <c r="BT102" s="2" t="str">
        <f t="shared" si="49"/>
        <v/>
      </c>
      <c r="BU102" s="2" t="str">
        <f t="shared" si="49"/>
        <v/>
      </c>
      <c r="BV102" s="2" t="str">
        <f t="shared" si="44"/>
        <v/>
      </c>
      <c r="BW102" s="2" t="str">
        <f t="shared" si="44"/>
        <v/>
      </c>
      <c r="BX102" s="2" t="str">
        <f t="shared" si="44"/>
        <v/>
      </c>
      <c r="BY102" s="2" t="str">
        <f t="shared" si="44"/>
        <v/>
      </c>
      <c r="BZ102" s="2" t="str">
        <f t="shared" si="44"/>
        <v/>
      </c>
      <c r="CA102" s="2" t="str">
        <f t="shared" si="44"/>
        <v/>
      </c>
      <c r="CB102" s="2" t="str">
        <f t="shared" si="54"/>
        <v/>
      </c>
      <c r="CC102" s="2" t="str">
        <f t="shared" si="58"/>
        <v/>
      </c>
      <c r="CE102" s="2" t="str">
        <f t="shared" si="50"/>
        <v/>
      </c>
      <c r="CF102" s="2" t="str">
        <f t="shared" si="50"/>
        <v/>
      </c>
      <c r="CG102" s="2" t="str">
        <f t="shared" si="50"/>
        <v/>
      </c>
      <c r="CH102" s="2" t="str">
        <f t="shared" si="50"/>
        <v/>
      </c>
      <c r="CI102" s="2" t="str">
        <f t="shared" si="50"/>
        <v/>
      </c>
      <c r="CJ102" s="2" t="str">
        <f t="shared" si="50"/>
        <v/>
      </c>
      <c r="CK102" s="2" t="str">
        <f t="shared" si="50"/>
        <v/>
      </c>
      <c r="CL102" s="2" t="str">
        <f t="shared" si="45"/>
        <v/>
      </c>
      <c r="CM102" s="2" t="str">
        <f t="shared" si="45"/>
        <v/>
      </c>
      <c r="CN102" s="2" t="str">
        <f t="shared" si="45"/>
        <v/>
      </c>
      <c r="CO102" s="2" t="str">
        <f t="shared" si="45"/>
        <v/>
      </c>
      <c r="CP102" s="2" t="str">
        <f t="shared" si="45"/>
        <v/>
      </c>
      <c r="CQ102" s="2" t="str">
        <f t="shared" si="45"/>
        <v/>
      </c>
      <c r="CR102" s="2" t="str">
        <f t="shared" si="55"/>
        <v/>
      </c>
      <c r="CS102" s="2" t="str">
        <f t="shared" si="59"/>
        <v/>
      </c>
      <c r="CU102" s="2">
        <f t="shared" si="61"/>
        <v>53.449987815252385</v>
      </c>
      <c r="CV102" s="2">
        <f t="shared" si="61"/>
        <v>56.862810029437284</v>
      </c>
      <c r="CW102" s="2">
        <f t="shared" si="61"/>
        <v>53.403226675536345</v>
      </c>
      <c r="CX102" s="2">
        <f t="shared" si="61"/>
        <v>51.32828043882057</v>
      </c>
      <c r="CY102" s="2">
        <f t="shared" si="61"/>
        <v>55.103904829817665</v>
      </c>
      <c r="CZ102" s="2">
        <f t="shared" si="61"/>
        <v>57.574547080790609</v>
      </c>
      <c r="DA102" s="2">
        <f t="shared" si="61"/>
        <v>59.69648018867926</v>
      </c>
      <c r="DB102" s="2">
        <f t="shared" si="61"/>
        <v>60.334891323845582</v>
      </c>
      <c r="DC102" s="2">
        <f t="shared" si="61"/>
        <v>61.613746374184203</v>
      </c>
      <c r="DD102" s="2">
        <f t="shared" si="61"/>
        <v>60.654358765184575</v>
      </c>
      <c r="DE102" s="2">
        <f t="shared" si="61"/>
        <v>58.320673352653628</v>
      </c>
      <c r="DF102" s="2">
        <f t="shared" si="61"/>
        <v>56.077179749560983</v>
      </c>
      <c r="DG102" s="2">
        <f t="shared" si="61"/>
        <v>57.588641354106556</v>
      </c>
      <c r="DH102" s="2">
        <f t="shared" si="61"/>
        <v>59.460550723840541</v>
      </c>
      <c r="DI102" s="2">
        <f t="shared" si="61"/>
        <v>58.348096359180822</v>
      </c>
      <c r="DK102" s="2">
        <f t="shared" si="62"/>
        <v>51.75561225319921</v>
      </c>
      <c r="DL102" s="2">
        <f t="shared" si="62"/>
        <v>55.154648939192427</v>
      </c>
      <c r="DM102" s="2">
        <f t="shared" si="62"/>
        <v>50.674474092157141</v>
      </c>
      <c r="DN102" s="2">
        <f t="shared" si="62"/>
        <v>49.44053897291009</v>
      </c>
      <c r="DO102" s="2">
        <f t="shared" si="62"/>
        <v>52.872801175406337</v>
      </c>
      <c r="DP102" s="2">
        <f t="shared" si="62"/>
        <v>55.775122336199864</v>
      </c>
      <c r="DQ102" s="2">
        <f t="shared" si="62"/>
        <v>57.910888799528188</v>
      </c>
      <c r="DR102" s="2">
        <f t="shared" si="62"/>
        <v>58.470263121156712</v>
      </c>
      <c r="DS102" s="2">
        <f t="shared" si="62"/>
        <v>59.507809445681332</v>
      </c>
      <c r="DT102" s="2">
        <f t="shared" si="62"/>
        <v>59.007119062655811</v>
      </c>
      <c r="DU102" s="2">
        <f t="shared" si="62"/>
        <v>55.676543416510064</v>
      </c>
      <c r="DV102" s="2">
        <f t="shared" si="62"/>
        <v>53.853080601637508</v>
      </c>
      <c r="DW102" s="2">
        <f t="shared" si="62"/>
        <v>56.083968837612176</v>
      </c>
      <c r="DX102" s="2">
        <f t="shared" si="62"/>
        <v>59.177041027626572</v>
      </c>
      <c r="DY102" s="2">
        <f t="shared" si="62"/>
        <v>58.56015351208211</v>
      </c>
      <c r="EA102" s="2">
        <f t="shared" si="63"/>
        <v>0.15683696752140017</v>
      </c>
      <c r="EB102" s="2">
        <f t="shared" si="63"/>
        <v>0.15735665515704925</v>
      </c>
      <c r="EC102" s="2">
        <f t="shared" si="63"/>
        <v>0.16512077477385048</v>
      </c>
      <c r="ED102" s="2">
        <f t="shared" si="63"/>
        <v>0.1702029471604517</v>
      </c>
      <c r="EE102" s="2">
        <f t="shared" si="63"/>
        <v>0.1784843552198172</v>
      </c>
      <c r="EF102" s="2">
        <f t="shared" si="63"/>
        <v>0.16517005238390794</v>
      </c>
      <c r="EG102" s="2">
        <f t="shared" si="63"/>
        <v>0.18436860029831476</v>
      </c>
      <c r="EH102" s="2">
        <f t="shared" si="63"/>
        <v>0.18863834304825047</v>
      </c>
      <c r="EI102" s="2">
        <f t="shared" si="63"/>
        <v>0.19335241150669769</v>
      </c>
      <c r="EJ102" s="2">
        <f t="shared" si="63"/>
        <v>0.18513619245746771</v>
      </c>
      <c r="EK102" s="2">
        <f t="shared" si="63"/>
        <v>0.1573449883492487</v>
      </c>
      <c r="EL102" s="2">
        <f t="shared" si="63"/>
        <v>0.12171435038324246</v>
      </c>
      <c r="EM102" s="2">
        <f t="shared" si="63"/>
        <v>0.15352502565213391</v>
      </c>
      <c r="EN102" s="2">
        <f t="shared" si="63"/>
        <v>0.14347943368332455</v>
      </c>
      <c r="EO102" s="2">
        <f t="shared" si="63"/>
        <v>0.14720453747115411</v>
      </c>
    </row>
    <row r="103" spans="2:145" x14ac:dyDescent="0.25">
      <c r="B103" s="2">
        <v>76</v>
      </c>
      <c r="C103" s="43">
        <v>124.82</v>
      </c>
      <c r="D103" s="43">
        <v>133.852</v>
      </c>
      <c r="E103" s="43">
        <v>119.672</v>
      </c>
      <c r="F103" s="43">
        <v>110.483</v>
      </c>
      <c r="G103" s="43">
        <v>83.016999999999996</v>
      </c>
      <c r="H103" s="43">
        <v>114.932</v>
      </c>
      <c r="I103" s="43">
        <v>74.305000000000007</v>
      </c>
      <c r="J103" s="43">
        <v>69.373000000000005</v>
      </c>
      <c r="K103" s="43">
        <v>70.78</v>
      </c>
      <c r="L103" s="43">
        <v>76.102000000000004</v>
      </c>
      <c r="M103" s="43">
        <v>127.35599999999999</v>
      </c>
      <c r="N103" s="43">
        <v>169.559</v>
      </c>
      <c r="O103" s="43">
        <v>139.83099999999999</v>
      </c>
      <c r="P103" s="43">
        <v>138.203</v>
      </c>
      <c r="Q103" s="43">
        <v>79.254000000000005</v>
      </c>
      <c r="S103" s="4">
        <f t="shared" si="56"/>
        <v>117.52219494920141</v>
      </c>
      <c r="T103" s="4">
        <f t="shared" si="56"/>
        <v>126.37825248032587</v>
      </c>
      <c r="U103" s="4">
        <f t="shared" si="56"/>
        <v>113.46075899921341</v>
      </c>
      <c r="V103" s="4">
        <f t="shared" si="52"/>
        <v>105.44158320774035</v>
      </c>
      <c r="W103" s="4">
        <f t="shared" si="52"/>
        <v>87.499189067595594</v>
      </c>
      <c r="X103" s="4">
        <f t="shared" si="52"/>
        <v>115.38244361815096</v>
      </c>
      <c r="Y103" s="4">
        <f t="shared" si="52"/>
        <v>88.5109613589199</v>
      </c>
      <c r="Z103" s="4">
        <f t="shared" si="52"/>
        <v>85.838947668679282</v>
      </c>
      <c r="AA103" s="4">
        <f t="shared" si="52"/>
        <v>86.528149064983467</v>
      </c>
      <c r="AB103" s="4">
        <f t="shared" si="40"/>
        <v>89.724915953717613</v>
      </c>
      <c r="AC103" s="4">
        <f t="shared" si="40"/>
        <v>128.70688085901725</v>
      </c>
      <c r="AD103" s="4">
        <f t="shared" si="40"/>
        <v>178.28111814973457</v>
      </c>
      <c r="AE103" s="4">
        <f t="shared" si="40"/>
        <v>129.61408994866861</v>
      </c>
      <c r="AF103" s="4">
        <f t="shared" si="53"/>
        <v>131.01574385130402</v>
      </c>
      <c r="AG103" s="4">
        <f t="shared" si="57"/>
        <v>79.875729121141717</v>
      </c>
      <c r="AI103" s="4">
        <f t="shared" si="60"/>
        <v>7.297805050798587</v>
      </c>
      <c r="AJ103" s="4">
        <f t="shared" si="60"/>
        <v>7.4737475196741343</v>
      </c>
      <c r="AK103" s="4">
        <f t="shared" si="60"/>
        <v>6.2112410007865861</v>
      </c>
      <c r="AL103" s="4">
        <f t="shared" si="60"/>
        <v>5.0414167922596533</v>
      </c>
      <c r="AM103" s="4">
        <f t="shared" si="60"/>
        <v>-4.4821890675955984</v>
      </c>
      <c r="AN103" s="4">
        <f t="shared" si="60"/>
        <v>-0.45044361815095613</v>
      </c>
      <c r="AO103" s="4">
        <f t="shared" si="60"/>
        <v>-14.205961358919893</v>
      </c>
      <c r="AP103" s="4">
        <f t="shared" si="60"/>
        <v>-16.465947668679277</v>
      </c>
      <c r="AQ103" s="4">
        <f t="shared" si="60"/>
        <v>-15.748149064983465</v>
      </c>
      <c r="AR103" s="4">
        <f t="shared" si="60"/>
        <v>-13.622915953717609</v>
      </c>
      <c r="AS103" s="4">
        <f t="shared" si="60"/>
        <v>-1.3508808590172521</v>
      </c>
      <c r="AT103" s="4">
        <f t="shared" si="60"/>
        <v>-8.7221181497345697</v>
      </c>
      <c r="AU103" s="4">
        <f t="shared" si="60"/>
        <v>10.216910051331382</v>
      </c>
      <c r="AV103" s="4">
        <f t="shared" si="60"/>
        <v>7.1872561486959796</v>
      </c>
      <c r="AW103" s="4">
        <f t="shared" si="60"/>
        <v>-0.62172912114171197</v>
      </c>
      <c r="AY103" s="2">
        <f t="shared" si="31"/>
        <v>52.946607056364677</v>
      </c>
      <c r="AZ103" s="2">
        <f t="shared" si="31"/>
        <v>56.319125543341897</v>
      </c>
      <c r="BA103" s="2">
        <f t="shared" si="31"/>
        <v>52.656778839623748</v>
      </c>
      <c r="BB103" s="2">
        <f t="shared" si="31"/>
        <v>50.728234681099067</v>
      </c>
      <c r="BC103" s="2">
        <f t="shared" si="31"/>
        <v>54.410320093305401</v>
      </c>
      <c r="BD103" s="2">
        <f t="shared" si="31"/>
        <v>57.004873109402645</v>
      </c>
      <c r="BE103" s="2">
        <f t="shared" si="51"/>
        <v>59.071947928565571</v>
      </c>
      <c r="BF103" s="2">
        <f t="shared" si="51"/>
        <v>59.665656706367201</v>
      </c>
      <c r="BG103" s="2">
        <f t="shared" si="51"/>
        <v>60.866182497728261</v>
      </c>
      <c r="BH103" s="2">
        <f t="shared" si="51"/>
        <v>60.034764286747986</v>
      </c>
      <c r="BI103" s="2">
        <f t="shared" si="51"/>
        <v>57.559845836787709</v>
      </c>
      <c r="BJ103" s="2">
        <f t="shared" si="51"/>
        <v>55.519263055114308</v>
      </c>
      <c r="BK103" s="2">
        <f t="shared" si="51"/>
        <v>57.098680135686479</v>
      </c>
      <c r="BL103" s="2">
        <f t="shared" si="51"/>
        <v>59.23998117889947</v>
      </c>
      <c r="BM103" s="2">
        <f t="shared" si="51"/>
        <v>58.250141959929444</v>
      </c>
      <c r="BO103" s="2" t="str">
        <f t="shared" si="49"/>
        <v/>
      </c>
      <c r="BP103" s="2" t="str">
        <f t="shared" si="49"/>
        <v/>
      </c>
      <c r="BQ103" s="2" t="str">
        <f t="shared" si="49"/>
        <v/>
      </c>
      <c r="BR103" s="2" t="str">
        <f t="shared" si="49"/>
        <v/>
      </c>
      <c r="BS103" s="2" t="str">
        <f t="shared" si="49"/>
        <v/>
      </c>
      <c r="BT103" s="2" t="str">
        <f t="shared" si="49"/>
        <v/>
      </c>
      <c r="BU103" s="2" t="str">
        <f t="shared" si="49"/>
        <v/>
      </c>
      <c r="BV103" s="2" t="str">
        <f t="shared" si="44"/>
        <v/>
      </c>
      <c r="BW103" s="2" t="str">
        <f t="shared" si="44"/>
        <v/>
      </c>
      <c r="BX103" s="2" t="str">
        <f t="shared" si="44"/>
        <v/>
      </c>
      <c r="BY103" s="2" t="str">
        <f t="shared" si="44"/>
        <v/>
      </c>
      <c r="BZ103" s="2" t="str">
        <f t="shared" si="44"/>
        <v/>
      </c>
      <c r="CA103" s="2" t="str">
        <f t="shared" si="44"/>
        <v/>
      </c>
      <c r="CB103" s="2" t="str">
        <f t="shared" si="54"/>
        <v/>
      </c>
      <c r="CC103" s="2" t="str">
        <f t="shared" si="58"/>
        <v/>
      </c>
      <c r="CE103" s="2" t="str">
        <f t="shared" si="50"/>
        <v/>
      </c>
      <c r="CF103" s="2" t="str">
        <f t="shared" si="50"/>
        <v/>
      </c>
      <c r="CG103" s="2" t="str">
        <f t="shared" si="50"/>
        <v/>
      </c>
      <c r="CH103" s="2" t="str">
        <f t="shared" si="50"/>
        <v/>
      </c>
      <c r="CI103" s="2" t="str">
        <f t="shared" si="50"/>
        <v/>
      </c>
      <c r="CJ103" s="2" t="str">
        <f t="shared" si="50"/>
        <v/>
      </c>
      <c r="CK103" s="2" t="str">
        <f t="shared" si="50"/>
        <v/>
      </c>
      <c r="CL103" s="2" t="str">
        <f t="shared" si="45"/>
        <v/>
      </c>
      <c r="CM103" s="2" t="str">
        <f t="shared" si="45"/>
        <v/>
      </c>
      <c r="CN103" s="2" t="str">
        <f t="shared" si="45"/>
        <v/>
      </c>
      <c r="CO103" s="2" t="str">
        <f t="shared" si="45"/>
        <v/>
      </c>
      <c r="CP103" s="2" t="str">
        <f t="shared" si="45"/>
        <v/>
      </c>
      <c r="CQ103" s="2" t="str">
        <f t="shared" si="45"/>
        <v/>
      </c>
      <c r="CR103" s="2" t="str">
        <f t="shared" si="55"/>
        <v/>
      </c>
      <c r="CS103" s="2" t="str">
        <f t="shared" si="59"/>
        <v/>
      </c>
      <c r="CU103" s="2">
        <f t="shared" si="61"/>
        <v>53.219087386266239</v>
      </c>
      <c r="CV103" s="2">
        <f t="shared" si="61"/>
        <v>56.596731355581255</v>
      </c>
      <c r="CW103" s="2">
        <f t="shared" si="61"/>
        <v>53.11764697849496</v>
      </c>
      <c r="CX103" s="2">
        <f t="shared" si="61"/>
        <v>51.053592291599522</v>
      </c>
      <c r="CY103" s="2">
        <f t="shared" si="61"/>
        <v>54.81335815945134</v>
      </c>
      <c r="CZ103" s="2">
        <f t="shared" si="61"/>
        <v>57.307371017396861</v>
      </c>
      <c r="DA103" s="2">
        <f t="shared" si="61"/>
        <v>59.406545754717001</v>
      </c>
      <c r="DB103" s="2">
        <f t="shared" si="61"/>
        <v>60.022291011250772</v>
      </c>
      <c r="DC103" s="2">
        <f t="shared" si="61"/>
        <v>61.276777918781733</v>
      </c>
      <c r="DD103" s="2">
        <f t="shared" si="61"/>
        <v>60.342134856298706</v>
      </c>
      <c r="DE103" s="2">
        <f t="shared" si="61"/>
        <v>57.987566687157894</v>
      </c>
      <c r="DF103" s="2">
        <f t="shared" si="61"/>
        <v>55.801581198260706</v>
      </c>
      <c r="DG103" s="2">
        <f t="shared" si="61"/>
        <v>57.338081812436457</v>
      </c>
      <c r="DH103" s="2">
        <f t="shared" si="61"/>
        <v>59.285146880225298</v>
      </c>
      <c r="DI103" s="2">
        <f t="shared" si="61"/>
        <v>58.224325736624081</v>
      </c>
      <c r="DK103" s="2">
        <f t="shared" si="62"/>
        <v>51.61063222324092</v>
      </c>
      <c r="DL103" s="2">
        <f t="shared" si="62"/>
        <v>54.963351751656106</v>
      </c>
      <c r="DM103" s="2">
        <f t="shared" si="62"/>
        <v>50.53158464047565</v>
      </c>
      <c r="DN103" s="2">
        <f t="shared" si="62"/>
        <v>49.281576984258884</v>
      </c>
      <c r="DO103" s="2">
        <f t="shared" si="62"/>
        <v>52.718470504665085</v>
      </c>
      <c r="DP103" s="2">
        <f t="shared" si="62"/>
        <v>55.610467603357876</v>
      </c>
      <c r="DQ103" s="2">
        <f t="shared" si="62"/>
        <v>57.721959353385884</v>
      </c>
      <c r="DR103" s="2">
        <f t="shared" si="62"/>
        <v>58.266689213893962</v>
      </c>
      <c r="DS103" s="2">
        <f t="shared" si="62"/>
        <v>59.303940356583468</v>
      </c>
      <c r="DT103" s="2">
        <f t="shared" si="62"/>
        <v>58.800932419256554</v>
      </c>
      <c r="DU103" s="2">
        <f t="shared" si="62"/>
        <v>55.470755043773394</v>
      </c>
      <c r="DV103" s="2">
        <f t="shared" si="62"/>
        <v>53.661318326060027</v>
      </c>
      <c r="DW103" s="2">
        <f t="shared" si="62"/>
        <v>55.894858534035166</v>
      </c>
      <c r="DX103" s="2">
        <f t="shared" si="62"/>
        <v>58.9940821011472</v>
      </c>
      <c r="DY103" s="2">
        <f t="shared" si="62"/>
        <v>58.386542595167178</v>
      </c>
      <c r="EA103" s="2">
        <f t="shared" si="63"/>
        <v>0.16940498943660559</v>
      </c>
      <c r="EB103" s="2">
        <f t="shared" si="63"/>
        <v>0.1699579274604911</v>
      </c>
      <c r="EC103" s="2">
        <f t="shared" si="63"/>
        <v>0.17821230837931173</v>
      </c>
      <c r="ED103" s="2">
        <f t="shared" si="63"/>
        <v>0.18360880357672177</v>
      </c>
      <c r="EE103" s="2">
        <f t="shared" si="63"/>
        <v>0.19239125555258654</v>
      </c>
      <c r="EF103" s="2">
        <f t="shared" si="63"/>
        <v>0.1782646587257492</v>
      </c>
      <c r="EG103" s="2">
        <f t="shared" si="63"/>
        <v>0.19862313140308163</v>
      </c>
      <c r="EH103" s="2">
        <f t="shared" si="63"/>
        <v>0.20314077225286145</v>
      </c>
      <c r="EI103" s="2">
        <f t="shared" si="63"/>
        <v>0.20812429209627908</v>
      </c>
      <c r="EJ103" s="2">
        <f t="shared" si="63"/>
        <v>0.19943555899159862</v>
      </c>
      <c r="EK103" s="2">
        <f t="shared" si="63"/>
        <v>0.16994551479227984</v>
      </c>
      <c r="EL103" s="2">
        <f t="shared" si="63"/>
        <v>0.13190816269036679</v>
      </c>
      <c r="EM103" s="2">
        <f t="shared" si="63"/>
        <v>0.16587986095621651</v>
      </c>
      <c r="EN103" s="2">
        <f t="shared" si="63"/>
        <v>0.15517405255585834</v>
      </c>
      <c r="EO103" s="2">
        <f t="shared" si="63"/>
        <v>0.15914636454698339</v>
      </c>
    </row>
    <row r="104" spans="2:145" x14ac:dyDescent="0.25">
      <c r="B104" s="2">
        <v>77</v>
      </c>
      <c r="C104" s="43">
        <v>98.802999999999997</v>
      </c>
      <c r="D104" s="43">
        <v>107</v>
      </c>
      <c r="E104" s="43">
        <v>93.278999999999996</v>
      </c>
      <c r="F104" s="43">
        <v>80.033000000000001</v>
      </c>
      <c r="G104" s="43">
        <v>60.661000000000001</v>
      </c>
      <c r="H104" s="43">
        <v>83.39</v>
      </c>
      <c r="I104" s="43">
        <v>58.796999999999997</v>
      </c>
      <c r="J104" s="43">
        <v>57.881</v>
      </c>
      <c r="K104" s="43">
        <v>61.627000000000002</v>
      </c>
      <c r="L104" s="43">
        <v>60.593000000000004</v>
      </c>
      <c r="M104" s="43">
        <v>93.626999999999995</v>
      </c>
      <c r="N104" s="43">
        <v>165.102</v>
      </c>
      <c r="O104" s="43">
        <v>108.22</v>
      </c>
      <c r="P104" s="43">
        <v>110.373</v>
      </c>
      <c r="Q104" s="43">
        <v>59.695</v>
      </c>
      <c r="S104" s="4">
        <f t="shared" si="56"/>
        <v>94.476298110411989</v>
      </c>
      <c r="T104" s="4">
        <f t="shared" si="56"/>
        <v>102.12623850860643</v>
      </c>
      <c r="U104" s="4">
        <f t="shared" si="56"/>
        <v>90.259088011550816</v>
      </c>
      <c r="V104" s="4">
        <f t="shared" si="52"/>
        <v>82.214170212345849</v>
      </c>
      <c r="W104" s="4">
        <f t="shared" si="52"/>
        <v>70.1353915018409</v>
      </c>
      <c r="X104" s="4">
        <f t="shared" si="52"/>
        <v>89.777561304288781</v>
      </c>
      <c r="Y104" s="4">
        <f t="shared" si="52"/>
        <v>72.314655394279995</v>
      </c>
      <c r="Z104" s="4">
        <f t="shared" si="52"/>
        <v>71.03592078395566</v>
      </c>
      <c r="AA104" s="4">
        <f t="shared" si="52"/>
        <v>71.962057782591174</v>
      </c>
      <c r="AB104" s="4">
        <f t="shared" si="40"/>
        <v>73.346630915578729</v>
      </c>
      <c r="AC104" s="4">
        <f t="shared" si="40"/>
        <v>103.6090873894312</v>
      </c>
      <c r="AD104" s="4">
        <f t="shared" si="40"/>
        <v>169.40308783764223</v>
      </c>
      <c r="AE104" s="4">
        <f t="shared" si="40"/>
        <v>104.23444054849026</v>
      </c>
      <c r="AF104" s="4">
        <f t="shared" si="53"/>
        <v>104.99859057238504</v>
      </c>
      <c r="AG104" s="4">
        <f t="shared" si="57"/>
        <v>65.91249252288732</v>
      </c>
      <c r="AI104" s="4">
        <f t="shared" si="60"/>
        <v>4.3267018895880085</v>
      </c>
      <c r="AJ104" s="4">
        <f t="shared" si="60"/>
        <v>4.8737614913935658</v>
      </c>
      <c r="AK104" s="4">
        <f t="shared" si="60"/>
        <v>3.0199119884491807</v>
      </c>
      <c r="AL104" s="4">
        <f t="shared" si="60"/>
        <v>-2.1811702123458474</v>
      </c>
      <c r="AM104" s="4">
        <f t="shared" si="60"/>
        <v>-9.4743915018408984</v>
      </c>
      <c r="AN104" s="4">
        <f t="shared" si="60"/>
        <v>-6.3875613042887807</v>
      </c>
      <c r="AO104" s="4">
        <f t="shared" si="60"/>
        <v>-13.517655394279998</v>
      </c>
      <c r="AP104" s="4">
        <f t="shared" si="60"/>
        <v>-13.15492078395566</v>
      </c>
      <c r="AQ104" s="4">
        <f t="shared" si="60"/>
        <v>-10.335057782591171</v>
      </c>
      <c r="AR104" s="4">
        <f t="shared" si="60"/>
        <v>-12.753630915578725</v>
      </c>
      <c r="AS104" s="4">
        <f t="shared" si="60"/>
        <v>-9.9820873894312001</v>
      </c>
      <c r="AT104" s="4">
        <f t="shared" si="60"/>
        <v>-4.3010878376422284</v>
      </c>
      <c r="AU104" s="4">
        <f t="shared" si="60"/>
        <v>3.9855594515097437</v>
      </c>
      <c r="AV104" s="4">
        <f t="shared" si="60"/>
        <v>5.3744094276149639</v>
      </c>
      <c r="AW104" s="4">
        <f t="shared" si="60"/>
        <v>-6.2174925228873192</v>
      </c>
      <c r="AY104" s="2">
        <f t="shared" si="31"/>
        <v>52.70992570500205</v>
      </c>
      <c r="AZ104" s="2">
        <f t="shared" si="31"/>
        <v>56.044885666157597</v>
      </c>
      <c r="BA104" s="2">
        <f t="shared" si="31"/>
        <v>52.362688249470338</v>
      </c>
      <c r="BB104" s="2">
        <f t="shared" si="31"/>
        <v>50.451258949333507</v>
      </c>
      <c r="BC104" s="2">
        <f t="shared" si="31"/>
        <v>54.117153825740829</v>
      </c>
      <c r="BD104" s="2">
        <f t="shared" si="31"/>
        <v>56.733820971987015</v>
      </c>
      <c r="BE104" s="2">
        <f t="shared" si="51"/>
        <v>58.778214202183641</v>
      </c>
      <c r="BF104" s="2">
        <f t="shared" si="51"/>
        <v>59.349983221309586</v>
      </c>
      <c r="BG104" s="2">
        <f t="shared" si="51"/>
        <v>60.528238433551948</v>
      </c>
      <c r="BH104" s="2">
        <f t="shared" si="51"/>
        <v>59.721998306964579</v>
      </c>
      <c r="BI104" s="2">
        <f t="shared" si="51"/>
        <v>57.216380885009087</v>
      </c>
      <c r="BJ104" s="2">
        <f t="shared" si="51"/>
        <v>55.232290177294843</v>
      </c>
      <c r="BK104" s="2">
        <f t="shared" si="51"/>
        <v>56.840158914988656</v>
      </c>
      <c r="BL104" s="2">
        <f t="shared" si="51"/>
        <v>59.059683802996709</v>
      </c>
      <c r="BM104" s="2">
        <f t="shared" si="51"/>
        <v>58.119868344492161</v>
      </c>
      <c r="BO104" s="2" t="str">
        <f t="shared" si="49"/>
        <v/>
      </c>
      <c r="BP104" s="2" t="str">
        <f t="shared" si="49"/>
        <v/>
      </c>
      <c r="BQ104" s="2" t="str">
        <f t="shared" si="49"/>
        <v/>
      </c>
      <c r="BR104" s="2" t="str">
        <f t="shared" si="49"/>
        <v/>
      </c>
      <c r="BS104" s="2" t="str">
        <f t="shared" si="49"/>
        <v/>
      </c>
      <c r="BT104" s="2" t="str">
        <f t="shared" si="49"/>
        <v/>
      </c>
      <c r="BU104" s="2" t="str">
        <f t="shared" si="49"/>
        <v/>
      </c>
      <c r="BV104" s="2" t="str">
        <f t="shared" si="44"/>
        <v/>
      </c>
      <c r="BW104" s="2" t="str">
        <f t="shared" si="44"/>
        <v/>
      </c>
      <c r="BX104" s="2" t="str">
        <f t="shared" si="44"/>
        <v/>
      </c>
      <c r="BY104" s="2" t="str">
        <f t="shared" si="44"/>
        <v/>
      </c>
      <c r="BZ104" s="2" t="str">
        <f t="shared" si="44"/>
        <v/>
      </c>
      <c r="CA104" s="2" t="str">
        <f t="shared" si="44"/>
        <v/>
      </c>
      <c r="CB104" s="2" t="str">
        <f t="shared" si="54"/>
        <v/>
      </c>
      <c r="CC104" s="2" t="str">
        <f t="shared" si="58"/>
        <v/>
      </c>
      <c r="CE104" s="2" t="str">
        <f t="shared" si="50"/>
        <v/>
      </c>
      <c r="CF104" s="2" t="str">
        <f t="shared" si="50"/>
        <v/>
      </c>
      <c r="CG104" s="2" t="str">
        <f t="shared" si="50"/>
        <v/>
      </c>
      <c r="CH104" s="2" t="str">
        <f t="shared" si="50"/>
        <v/>
      </c>
      <c r="CI104" s="2" t="str">
        <f t="shared" si="50"/>
        <v/>
      </c>
      <c r="CJ104" s="2" t="str">
        <f t="shared" si="50"/>
        <v/>
      </c>
      <c r="CK104" s="2" t="str">
        <f t="shared" si="50"/>
        <v/>
      </c>
      <c r="CL104" s="2" t="str">
        <f t="shared" si="45"/>
        <v/>
      </c>
      <c r="CM104" s="2" t="str">
        <f t="shared" si="45"/>
        <v/>
      </c>
      <c r="CN104" s="2" t="str">
        <f t="shared" si="45"/>
        <v/>
      </c>
      <c r="CO104" s="2" t="str">
        <f t="shared" si="45"/>
        <v/>
      </c>
      <c r="CP104" s="2" t="str">
        <f t="shared" si="45"/>
        <v/>
      </c>
      <c r="CQ104" s="2" t="str">
        <f t="shared" si="45"/>
        <v/>
      </c>
      <c r="CR104" s="2" t="str">
        <f t="shared" si="55"/>
        <v/>
      </c>
      <c r="CS104" s="2" t="str">
        <f t="shared" si="59"/>
        <v/>
      </c>
      <c r="CU104" s="2">
        <f t="shared" si="61"/>
        <v>52.988186957280085</v>
      </c>
      <c r="CV104" s="2">
        <f t="shared" si="61"/>
        <v>56.330652681725226</v>
      </c>
      <c r="CW104" s="2">
        <f t="shared" si="61"/>
        <v>52.832067281453568</v>
      </c>
      <c r="CX104" s="2">
        <f t="shared" si="61"/>
        <v>50.77890414437848</v>
      </c>
      <c r="CY104" s="2">
        <f t="shared" si="61"/>
        <v>54.522811489085015</v>
      </c>
      <c r="CZ104" s="2">
        <f t="shared" si="61"/>
        <v>57.040194954003105</v>
      </c>
      <c r="DA104" s="2">
        <f t="shared" si="61"/>
        <v>59.116611320754735</v>
      </c>
      <c r="DB104" s="2">
        <f t="shared" si="61"/>
        <v>59.709690698655976</v>
      </c>
      <c r="DC104" s="2">
        <f t="shared" si="61"/>
        <v>60.939809463379262</v>
      </c>
      <c r="DD104" s="2">
        <f t="shared" si="61"/>
        <v>60.029910947412837</v>
      </c>
      <c r="DE104" s="2">
        <f t="shared" si="61"/>
        <v>57.654460021662146</v>
      </c>
      <c r="DF104" s="2">
        <f t="shared" si="61"/>
        <v>55.525982646960436</v>
      </c>
      <c r="DG104" s="2">
        <f t="shared" si="61"/>
        <v>57.087522270766357</v>
      </c>
      <c r="DH104" s="2">
        <f t="shared" si="61"/>
        <v>59.109743036610055</v>
      </c>
      <c r="DI104" s="2">
        <f t="shared" si="61"/>
        <v>58.100555114067333</v>
      </c>
      <c r="DK104" s="2">
        <f t="shared" si="62"/>
        <v>51.465652193282629</v>
      </c>
      <c r="DL104" s="2">
        <f t="shared" si="62"/>
        <v>54.772054564119792</v>
      </c>
      <c r="DM104" s="2">
        <f t="shared" si="62"/>
        <v>50.388695188794152</v>
      </c>
      <c r="DN104" s="2">
        <f t="shared" si="62"/>
        <v>49.122614995607684</v>
      </c>
      <c r="DO104" s="2">
        <f t="shared" si="62"/>
        <v>52.564139833923832</v>
      </c>
      <c r="DP104" s="2">
        <f t="shared" si="62"/>
        <v>55.445812870515894</v>
      </c>
      <c r="DQ104" s="2">
        <f t="shared" si="62"/>
        <v>57.533029907243588</v>
      </c>
      <c r="DR104" s="2">
        <f t="shared" si="62"/>
        <v>58.063115306631204</v>
      </c>
      <c r="DS104" s="2">
        <f t="shared" si="62"/>
        <v>59.10007126748561</v>
      </c>
      <c r="DT104" s="2">
        <f t="shared" si="62"/>
        <v>58.594745775857291</v>
      </c>
      <c r="DU104" s="2">
        <f t="shared" si="62"/>
        <v>55.264966671036717</v>
      </c>
      <c r="DV104" s="2">
        <f t="shared" si="62"/>
        <v>53.469556050482552</v>
      </c>
      <c r="DW104" s="2">
        <f t="shared" si="62"/>
        <v>55.705748230458155</v>
      </c>
      <c r="DX104" s="2">
        <f t="shared" si="62"/>
        <v>58.811123174667827</v>
      </c>
      <c r="DY104" s="2">
        <f t="shared" si="62"/>
        <v>58.212931678252247</v>
      </c>
      <c r="EA104" s="2">
        <f t="shared" si="63"/>
        <v>0.18276183825678824</v>
      </c>
      <c r="EB104" s="2">
        <f t="shared" si="63"/>
        <v>0.18334874932780992</v>
      </c>
      <c r="EC104" s="2">
        <f t="shared" si="63"/>
        <v>0.19210296843177557</v>
      </c>
      <c r="ED104" s="2">
        <f t="shared" si="63"/>
        <v>0.19781883814678788</v>
      </c>
      <c r="EE104" s="2">
        <f t="shared" si="63"/>
        <v>0.20710855863730945</v>
      </c>
      <c r="EF104" s="2">
        <f t="shared" si="63"/>
        <v>0.19215844507358712</v>
      </c>
      <c r="EG104" s="2">
        <f t="shared" si="63"/>
        <v>0.21369101435763399</v>
      </c>
      <c r="EH104" s="2">
        <f t="shared" si="63"/>
        <v>0.21845794555696801</v>
      </c>
      <c r="EI104" s="2">
        <f t="shared" si="63"/>
        <v>0.22371173830382363</v>
      </c>
      <c r="EJ104" s="2">
        <f t="shared" si="63"/>
        <v>0.2145485736073989</v>
      </c>
      <c r="EK104" s="2">
        <f t="shared" si="63"/>
        <v>0.18333557468924971</v>
      </c>
      <c r="EL104" s="2">
        <f t="shared" si="63"/>
        <v>0.14281689906589179</v>
      </c>
      <c r="EM104" s="2">
        <f t="shared" si="63"/>
        <v>0.17901867350361336</v>
      </c>
      <c r="EN104" s="2">
        <f t="shared" si="63"/>
        <v>0.16763531162248879</v>
      </c>
      <c r="EO104" s="2">
        <f t="shared" si="63"/>
        <v>0.17186172726415724</v>
      </c>
    </row>
    <row r="105" spans="2:145" x14ac:dyDescent="0.25">
      <c r="B105" s="2">
        <v>78</v>
      </c>
      <c r="C105" s="43">
        <v>72.376999999999995</v>
      </c>
      <c r="D105" s="43">
        <v>80.361000000000004</v>
      </c>
      <c r="E105" s="43">
        <v>65.869</v>
      </c>
      <c r="F105" s="43">
        <v>57.767000000000003</v>
      </c>
      <c r="G105" s="43">
        <v>53.152999999999999</v>
      </c>
      <c r="H105" s="43">
        <v>61.661000000000001</v>
      </c>
      <c r="I105" s="43">
        <v>57.067999999999998</v>
      </c>
      <c r="J105" s="43">
        <v>56.814</v>
      </c>
      <c r="K105" s="43">
        <v>57.287999999999997</v>
      </c>
      <c r="L105" s="43">
        <v>56.847000000000001</v>
      </c>
      <c r="M105" s="43">
        <v>66.677999999999997</v>
      </c>
      <c r="N105" s="43">
        <v>152.23699999999999</v>
      </c>
      <c r="O105" s="43">
        <v>76.119</v>
      </c>
      <c r="P105" s="43">
        <v>79.203000000000003</v>
      </c>
      <c r="Q105" s="43">
        <v>53.491999999999997</v>
      </c>
      <c r="S105" s="4">
        <f t="shared" si="56"/>
        <v>75.979537103835568</v>
      </c>
      <c r="T105" s="4">
        <f t="shared" si="56"/>
        <v>82.22058394064797</v>
      </c>
      <c r="U105" s="4">
        <f t="shared" si="56"/>
        <v>72.61988162318228</v>
      </c>
      <c r="V105" s="4">
        <f t="shared" si="52"/>
        <v>65.974443699788665</v>
      </c>
      <c r="W105" s="4">
        <f t="shared" si="52"/>
        <v>60.266107186136821</v>
      </c>
      <c r="X105" s="4">
        <f t="shared" si="52"/>
        <v>71.963861293747797</v>
      </c>
      <c r="Y105" s="4">
        <f t="shared" si="52"/>
        <v>63.622799480348228</v>
      </c>
      <c r="Z105" s="4">
        <f t="shared" si="52"/>
        <v>63.315810479153299</v>
      </c>
      <c r="AA105" s="4">
        <f t="shared" si="52"/>
        <v>64.383918351924905</v>
      </c>
      <c r="AB105" s="4">
        <f t="shared" si="40"/>
        <v>64.52209599852317</v>
      </c>
      <c r="AC105" s="4">
        <f t="shared" si="40"/>
        <v>82.665972629557018</v>
      </c>
      <c r="AD105" s="4">
        <f t="shared" si="40"/>
        <v>150.64060551052378</v>
      </c>
      <c r="AE105" s="4">
        <f t="shared" si="40"/>
        <v>83.257037794544274</v>
      </c>
      <c r="AF105" s="4">
        <f t="shared" si="53"/>
        <v>83.010876797639995</v>
      </c>
      <c r="AG105" s="4">
        <f t="shared" si="57"/>
        <v>60.005768250163406</v>
      </c>
      <c r="AI105" s="4">
        <f t="shared" si="60"/>
        <v>-3.6025371038355729</v>
      </c>
      <c r="AJ105" s="4">
        <f t="shared" si="60"/>
        <v>-1.8595839406479655</v>
      </c>
      <c r="AK105" s="4">
        <f t="shared" si="60"/>
        <v>-6.7508816231822806</v>
      </c>
      <c r="AL105" s="4">
        <f t="shared" si="60"/>
        <v>-8.2074436997886622</v>
      </c>
      <c r="AM105" s="4">
        <f t="shared" si="60"/>
        <v>-7.1131071861368227</v>
      </c>
      <c r="AN105" s="4">
        <f t="shared" si="60"/>
        <v>-10.302861293747796</v>
      </c>
      <c r="AO105" s="4">
        <f t="shared" si="60"/>
        <v>-6.5547994803482297</v>
      </c>
      <c r="AP105" s="4">
        <f t="shared" si="60"/>
        <v>-6.5018104791532991</v>
      </c>
      <c r="AQ105" s="4">
        <f t="shared" si="60"/>
        <v>-7.0959183519249081</v>
      </c>
      <c r="AR105" s="4">
        <f t="shared" si="60"/>
        <v>-7.6750959985231688</v>
      </c>
      <c r="AS105" s="4">
        <f t="shared" si="60"/>
        <v>-15.987972629557021</v>
      </c>
      <c r="AT105" s="4">
        <f t="shared" si="60"/>
        <v>1.5963944894762108</v>
      </c>
      <c r="AU105" s="4">
        <f t="shared" si="60"/>
        <v>-7.1380377945442746</v>
      </c>
      <c r="AV105" s="4">
        <f t="shared" si="60"/>
        <v>-3.8078767976399917</v>
      </c>
      <c r="AW105" s="4">
        <f t="shared" si="60"/>
        <v>-6.5137682501634089</v>
      </c>
      <c r="AY105" s="2">
        <f t="shared" si="31"/>
        <v>52.474385360662659</v>
      </c>
      <c r="AZ105" s="2">
        <f t="shared" si="31"/>
        <v>55.771455636311181</v>
      </c>
      <c r="BA105" s="2">
        <f t="shared" si="31"/>
        <v>52.070697684882447</v>
      </c>
      <c r="BB105" s="2">
        <f t="shared" si="31"/>
        <v>50.176319625731132</v>
      </c>
      <c r="BC105" s="2">
        <f t="shared" si="31"/>
        <v>53.826510885716658</v>
      </c>
      <c r="BD105" s="2">
        <f t="shared" si="31"/>
        <v>56.464408844693779</v>
      </c>
      <c r="BE105" s="2">
        <f t="shared" si="51"/>
        <v>58.486315130832196</v>
      </c>
      <c r="BF105" s="2">
        <f t="shared" si="51"/>
        <v>59.036396686888715</v>
      </c>
      <c r="BG105" s="2">
        <f t="shared" si="51"/>
        <v>60.193055488267255</v>
      </c>
      <c r="BH105" s="2">
        <f t="shared" si="51"/>
        <v>59.411353457132819</v>
      </c>
      <c r="BI105" s="2">
        <f t="shared" si="51"/>
        <v>56.874506867936837</v>
      </c>
      <c r="BJ105" s="2">
        <f t="shared" si="51"/>
        <v>54.94568348298025</v>
      </c>
      <c r="BK105" s="2">
        <f t="shared" si="51"/>
        <v>56.582196251747632</v>
      </c>
      <c r="BL105" s="2">
        <f t="shared" si="51"/>
        <v>58.878957345705331</v>
      </c>
      <c r="BM105" s="2">
        <f t="shared" si="51"/>
        <v>57.988376780393821</v>
      </c>
      <c r="BO105" s="2" t="str">
        <f t="shared" si="49"/>
        <v/>
      </c>
      <c r="BP105" s="2" t="str">
        <f t="shared" si="49"/>
        <v/>
      </c>
      <c r="BQ105" s="2" t="str">
        <f t="shared" si="49"/>
        <v/>
      </c>
      <c r="BR105" s="2" t="str">
        <f t="shared" si="49"/>
        <v/>
      </c>
      <c r="BS105" s="2" t="str">
        <f t="shared" si="49"/>
        <v/>
      </c>
      <c r="BT105" s="2" t="str">
        <f t="shared" si="49"/>
        <v/>
      </c>
      <c r="BU105" s="2" t="str">
        <f t="shared" si="49"/>
        <v/>
      </c>
      <c r="BV105" s="2" t="str">
        <f t="shared" si="44"/>
        <v/>
      </c>
      <c r="BW105" s="2" t="str">
        <f t="shared" si="44"/>
        <v/>
      </c>
      <c r="BX105" s="2" t="str">
        <f t="shared" si="44"/>
        <v/>
      </c>
      <c r="BY105" s="2" t="str">
        <f t="shared" si="44"/>
        <v/>
      </c>
      <c r="BZ105" s="2" t="str">
        <f t="shared" si="44"/>
        <v/>
      </c>
      <c r="CA105" s="2" t="str">
        <f t="shared" si="44"/>
        <v/>
      </c>
      <c r="CB105" s="2" t="str">
        <f t="shared" si="54"/>
        <v/>
      </c>
      <c r="CC105" s="2" t="str">
        <f t="shared" si="58"/>
        <v/>
      </c>
      <c r="CE105" s="2" t="str">
        <f t="shared" si="50"/>
        <v/>
      </c>
      <c r="CF105" s="2" t="str">
        <f t="shared" si="50"/>
        <v/>
      </c>
      <c r="CG105" s="2" t="str">
        <f t="shared" si="50"/>
        <v/>
      </c>
      <c r="CH105" s="2" t="str">
        <f t="shared" si="50"/>
        <v/>
      </c>
      <c r="CI105" s="2" t="str">
        <f t="shared" si="50"/>
        <v/>
      </c>
      <c r="CJ105" s="2" t="str">
        <f t="shared" si="50"/>
        <v/>
      </c>
      <c r="CK105" s="2" t="str">
        <f t="shared" si="50"/>
        <v/>
      </c>
      <c r="CL105" s="2" t="str">
        <f t="shared" si="45"/>
        <v/>
      </c>
      <c r="CM105" s="2" t="str">
        <f t="shared" si="45"/>
        <v/>
      </c>
      <c r="CN105" s="2" t="str">
        <f t="shared" si="45"/>
        <v/>
      </c>
      <c r="CO105" s="2" t="str">
        <f t="shared" si="45"/>
        <v/>
      </c>
      <c r="CP105" s="2" t="str">
        <f t="shared" si="45"/>
        <v/>
      </c>
      <c r="CQ105" s="2" t="str">
        <f t="shared" si="45"/>
        <v/>
      </c>
      <c r="CR105" s="2" t="str">
        <f t="shared" si="55"/>
        <v/>
      </c>
      <c r="CS105" s="2" t="str">
        <f t="shared" si="59"/>
        <v/>
      </c>
      <c r="CU105" s="2">
        <f t="shared" si="61"/>
        <v>52.757286528293932</v>
      </c>
      <c r="CV105" s="2">
        <f t="shared" si="61"/>
        <v>56.064574007869197</v>
      </c>
      <c r="CW105" s="2">
        <f t="shared" si="61"/>
        <v>52.546487584412183</v>
      </c>
      <c r="CX105" s="2">
        <f t="shared" si="61"/>
        <v>50.504215997157438</v>
      </c>
      <c r="CY105" s="2">
        <f t="shared" si="61"/>
        <v>54.23226481871869</v>
      </c>
      <c r="CZ105" s="2">
        <f t="shared" si="61"/>
        <v>56.77301889060935</v>
      </c>
      <c r="DA105" s="2">
        <f t="shared" si="61"/>
        <v>58.82667688679247</v>
      </c>
      <c r="DB105" s="2">
        <f t="shared" si="61"/>
        <v>59.39709038606118</v>
      </c>
      <c r="DC105" s="2">
        <f t="shared" si="61"/>
        <v>60.602841007976807</v>
      </c>
      <c r="DD105" s="2">
        <f t="shared" si="61"/>
        <v>59.717687038526968</v>
      </c>
      <c r="DE105" s="2">
        <f t="shared" si="61"/>
        <v>57.321353356166412</v>
      </c>
      <c r="DF105" s="2">
        <f t="shared" si="61"/>
        <v>55.250384095660159</v>
      </c>
      <c r="DG105" s="2">
        <f t="shared" si="61"/>
        <v>56.836962729096257</v>
      </c>
      <c r="DH105" s="2">
        <f t="shared" si="61"/>
        <v>58.934339192994813</v>
      </c>
      <c r="DI105" s="2">
        <f t="shared" si="61"/>
        <v>57.976784491510593</v>
      </c>
      <c r="DK105" s="2">
        <f t="shared" si="62"/>
        <v>51.320672163324339</v>
      </c>
      <c r="DL105" s="2">
        <f t="shared" si="62"/>
        <v>54.58075737658347</v>
      </c>
      <c r="DM105" s="2">
        <f t="shared" si="62"/>
        <v>50.245805737112654</v>
      </c>
      <c r="DN105" s="2">
        <f t="shared" si="62"/>
        <v>48.963653006956477</v>
      </c>
      <c r="DO105" s="2">
        <f t="shared" si="62"/>
        <v>52.409809163182572</v>
      </c>
      <c r="DP105" s="2">
        <f t="shared" si="62"/>
        <v>55.281158137673906</v>
      </c>
      <c r="DQ105" s="2">
        <f t="shared" si="62"/>
        <v>57.344100461101291</v>
      </c>
      <c r="DR105" s="2">
        <f t="shared" si="62"/>
        <v>57.859541399368446</v>
      </c>
      <c r="DS105" s="2">
        <f t="shared" si="62"/>
        <v>58.896202178387753</v>
      </c>
      <c r="DT105" s="2">
        <f t="shared" si="62"/>
        <v>58.388559132458035</v>
      </c>
      <c r="DU105" s="2">
        <f t="shared" si="62"/>
        <v>55.05917829830004</v>
      </c>
      <c r="DV105" s="2">
        <f t="shared" si="62"/>
        <v>53.277793774905071</v>
      </c>
      <c r="DW105" s="2">
        <f t="shared" si="62"/>
        <v>55.516637926881145</v>
      </c>
      <c r="DX105" s="2">
        <f t="shared" si="62"/>
        <v>58.628164248188455</v>
      </c>
      <c r="DY105" s="2">
        <f t="shared" si="62"/>
        <v>58.039320761337322</v>
      </c>
      <c r="EA105" s="2">
        <f t="shared" si="63"/>
        <v>0.19692213479799009</v>
      </c>
      <c r="EB105" s="2">
        <f t="shared" si="63"/>
        <v>0.19754352753414753</v>
      </c>
      <c r="EC105" s="2">
        <f t="shared" si="63"/>
        <v>0.20680386559671704</v>
      </c>
      <c r="ED105" s="2">
        <f t="shared" si="63"/>
        <v>0.21284191137392819</v>
      </c>
      <c r="EE105" s="2">
        <f t="shared" si="63"/>
        <v>0.22264132011633098</v>
      </c>
      <c r="EF105" s="2">
        <f t="shared" si="63"/>
        <v>0.20686250061095432</v>
      </c>
      <c r="EG105" s="2">
        <f t="shared" si="63"/>
        <v>0.22957450965915507</v>
      </c>
      <c r="EH105" s="2">
        <f t="shared" si="63"/>
        <v>0.23459005358152332</v>
      </c>
      <c r="EI105" s="2">
        <f t="shared" si="63"/>
        <v>0.24011261938076628</v>
      </c>
      <c r="EJ105" s="2">
        <f t="shared" si="63"/>
        <v>0.23047712714133556</v>
      </c>
      <c r="EK105" s="2">
        <f t="shared" si="63"/>
        <v>0.19752957962989359</v>
      </c>
      <c r="EL105" s="2">
        <f t="shared" si="63"/>
        <v>0.15446725530077079</v>
      </c>
      <c r="EM105" s="2">
        <f t="shared" si="63"/>
        <v>0.19295742753692516</v>
      </c>
      <c r="EN105" s="2">
        <f t="shared" si="63"/>
        <v>0.18088301550773958</v>
      </c>
      <c r="EO105" s="2">
        <f t="shared" si="63"/>
        <v>0.18536904927897224</v>
      </c>
    </row>
    <row r="106" spans="2:145" x14ac:dyDescent="0.25">
      <c r="B106" s="2">
        <v>79</v>
      </c>
      <c r="C106" s="43">
        <v>55.557000000000002</v>
      </c>
      <c r="D106" s="43">
        <v>61.262</v>
      </c>
      <c r="E106" s="43">
        <v>52.246000000000002</v>
      </c>
      <c r="F106" s="43">
        <v>49.8</v>
      </c>
      <c r="G106" s="43">
        <v>51.101999999999997</v>
      </c>
      <c r="H106" s="43">
        <v>55.508000000000003</v>
      </c>
      <c r="I106" s="43">
        <v>54.695</v>
      </c>
      <c r="J106" s="43">
        <v>56.847000000000001</v>
      </c>
      <c r="K106" s="43">
        <v>58.457999999999998</v>
      </c>
      <c r="L106" s="43">
        <v>55.728999999999999</v>
      </c>
      <c r="M106" s="43">
        <v>54.78</v>
      </c>
      <c r="N106" s="43">
        <v>130.27099999999999</v>
      </c>
      <c r="O106" s="43">
        <v>58.576000000000001</v>
      </c>
      <c r="P106" s="43">
        <v>61.627000000000002</v>
      </c>
      <c r="Q106" s="43">
        <v>53.831000000000003</v>
      </c>
      <c r="S106" s="4">
        <f t="shared" si="56"/>
        <v>63.645941446053193</v>
      </c>
      <c r="T106" s="4">
        <f t="shared" si="56"/>
        <v>68.624850744358824</v>
      </c>
      <c r="U106" s="4">
        <f t="shared" si="56"/>
        <v>61.396950530975417</v>
      </c>
      <c r="V106" s="4">
        <f t="shared" si="52"/>
        <v>56.58043577534324</v>
      </c>
      <c r="W106" s="4">
        <f t="shared" si="52"/>
        <v>55.671953342538039</v>
      </c>
      <c r="X106" s="4">
        <f t="shared" si="52"/>
        <v>62.152265402061843</v>
      </c>
      <c r="Y106" s="4">
        <f t="shared" si="52"/>
        <v>59.793001367663607</v>
      </c>
      <c r="Z106" s="4">
        <f t="shared" si="52"/>
        <v>60.000913064306609</v>
      </c>
      <c r="AA106" s="4">
        <f t="shared" si="52"/>
        <v>61.115530914095238</v>
      </c>
      <c r="AB106" s="4">
        <f t="shared" si="40"/>
        <v>60.657297479138023</v>
      </c>
      <c r="AC106" s="4">
        <f t="shared" si="40"/>
        <v>68.610296427999501</v>
      </c>
      <c r="AD106" s="4">
        <f t="shared" si="40"/>
        <v>125.29927563069697</v>
      </c>
      <c r="AE106" s="4">
        <f t="shared" si="40"/>
        <v>69.114165358690997</v>
      </c>
      <c r="AF106" s="4">
        <f t="shared" si="53"/>
        <v>68.920439905452241</v>
      </c>
      <c r="AG106" s="4">
        <f t="shared" si="57"/>
        <v>58.225056612986322</v>
      </c>
      <c r="AI106" s="4">
        <f t="shared" si="60"/>
        <v>-8.088941446053191</v>
      </c>
      <c r="AJ106" s="4">
        <f t="shared" si="60"/>
        <v>-7.3628507443588234</v>
      </c>
      <c r="AK106" s="4">
        <f t="shared" si="60"/>
        <v>-9.1509505309754147</v>
      </c>
      <c r="AL106" s="4">
        <f t="shared" si="60"/>
        <v>-6.7804357753432427</v>
      </c>
      <c r="AM106" s="4">
        <f t="shared" si="60"/>
        <v>-4.5699533425380423</v>
      </c>
      <c r="AN106" s="4">
        <f t="shared" si="60"/>
        <v>-6.6442654020618406</v>
      </c>
      <c r="AO106" s="4">
        <f t="shared" si="60"/>
        <v>-5.0980013676636062</v>
      </c>
      <c r="AP106" s="4">
        <f t="shared" si="60"/>
        <v>-3.1539130643066073</v>
      </c>
      <c r="AQ106" s="4">
        <f t="shared" si="60"/>
        <v>-2.6575309140952399</v>
      </c>
      <c r="AR106" s="4">
        <f t="shared" si="60"/>
        <v>-4.9282974791380241</v>
      </c>
      <c r="AS106" s="4">
        <f t="shared" si="60"/>
        <v>-13.8302964279995</v>
      </c>
      <c r="AT106" s="4">
        <f t="shared" si="60"/>
        <v>4.9717243693030184</v>
      </c>
      <c r="AU106" s="4">
        <f t="shared" si="60"/>
        <v>-10.538165358690996</v>
      </c>
      <c r="AV106" s="4">
        <f t="shared" si="60"/>
        <v>-7.2934399054522387</v>
      </c>
      <c r="AW106" s="4">
        <f t="shared" si="60"/>
        <v>-4.3940566129863186</v>
      </c>
      <c r="AY106" s="2">
        <f t="shared" si="31"/>
        <v>52.240180669865005</v>
      </c>
      <c r="AZ106" s="2">
        <f t="shared" si="31"/>
        <v>55.499003177136103</v>
      </c>
      <c r="BA106" s="2">
        <f t="shared" si="31"/>
        <v>51.781142799503201</v>
      </c>
      <c r="BB106" s="2">
        <f t="shared" si="31"/>
        <v>49.903695239185303</v>
      </c>
      <c r="BC106" s="2">
        <f t="shared" si="31"/>
        <v>53.538727298684414</v>
      </c>
      <c r="BD106" s="2">
        <f t="shared" si="31"/>
        <v>56.196878770087622</v>
      </c>
      <c r="BE106" s="2">
        <f t="shared" si="51"/>
        <v>58.196504441489587</v>
      </c>
      <c r="BF106" s="2">
        <f t="shared" si="51"/>
        <v>58.725173726748281</v>
      </c>
      <c r="BG106" s="2">
        <f t="shared" si="51"/>
        <v>59.860973574471402</v>
      </c>
      <c r="BH106" s="2">
        <f t="shared" si="51"/>
        <v>59.103095499610411</v>
      </c>
      <c r="BI106" s="2">
        <f t="shared" si="51"/>
        <v>56.534511693575823</v>
      </c>
      <c r="BJ106" s="2">
        <f t="shared" si="51"/>
        <v>54.659584665455213</v>
      </c>
      <c r="BK106" s="2">
        <f t="shared" si="51"/>
        <v>56.324926043924705</v>
      </c>
      <c r="BL106" s="2">
        <f t="shared" si="51"/>
        <v>58.697779182033059</v>
      </c>
      <c r="BM106" s="2">
        <f t="shared" si="51"/>
        <v>57.855549026647651</v>
      </c>
      <c r="BO106" s="2" t="str">
        <f t="shared" si="49"/>
        <v/>
      </c>
      <c r="BP106" s="2" t="str">
        <f t="shared" si="49"/>
        <v/>
      </c>
      <c r="BQ106" s="2" t="str">
        <f t="shared" si="49"/>
        <v/>
      </c>
      <c r="BR106" s="2" t="str">
        <f t="shared" si="49"/>
        <v/>
      </c>
      <c r="BS106" s="2" t="str">
        <f t="shared" si="49"/>
        <v/>
      </c>
      <c r="BT106" s="2" t="str">
        <f t="shared" si="49"/>
        <v/>
      </c>
      <c r="BU106" s="2" t="str">
        <f t="shared" si="49"/>
        <v/>
      </c>
      <c r="BV106" s="2" t="str">
        <f t="shared" si="44"/>
        <v/>
      </c>
      <c r="BW106" s="2" t="str">
        <f t="shared" si="44"/>
        <v/>
      </c>
      <c r="BX106" s="2" t="str">
        <f t="shared" si="44"/>
        <v/>
      </c>
      <c r="BY106" s="2" t="str">
        <f t="shared" si="44"/>
        <v/>
      </c>
      <c r="BZ106" s="2" t="str">
        <f t="shared" si="44"/>
        <v/>
      </c>
      <c r="CA106" s="2" t="str">
        <f t="shared" si="44"/>
        <v/>
      </c>
      <c r="CB106" s="2" t="str">
        <f t="shared" si="54"/>
        <v/>
      </c>
      <c r="CC106" s="2">
        <f t="shared" si="58"/>
        <v>53.831000000000003</v>
      </c>
      <c r="CE106" s="2" t="str">
        <f t="shared" si="50"/>
        <v/>
      </c>
      <c r="CF106" s="2" t="str">
        <f t="shared" si="50"/>
        <v/>
      </c>
      <c r="CG106" s="2" t="str">
        <f t="shared" si="50"/>
        <v/>
      </c>
      <c r="CH106" s="2" t="str">
        <f t="shared" si="50"/>
        <v/>
      </c>
      <c r="CI106" s="2" t="str">
        <f t="shared" si="50"/>
        <v/>
      </c>
      <c r="CJ106" s="2" t="str">
        <f t="shared" si="50"/>
        <v/>
      </c>
      <c r="CK106" s="2" t="str">
        <f t="shared" si="50"/>
        <v/>
      </c>
      <c r="CL106" s="2" t="str">
        <f t="shared" si="45"/>
        <v/>
      </c>
      <c r="CM106" s="2" t="str">
        <f t="shared" si="45"/>
        <v/>
      </c>
      <c r="CN106" s="2" t="str">
        <f t="shared" si="45"/>
        <v/>
      </c>
      <c r="CO106" s="2" t="str">
        <f t="shared" si="45"/>
        <v/>
      </c>
      <c r="CP106" s="2" t="str">
        <f t="shared" si="45"/>
        <v/>
      </c>
      <c r="CQ106" s="2" t="str">
        <f t="shared" si="45"/>
        <v/>
      </c>
      <c r="CR106" s="2" t="str">
        <f t="shared" si="55"/>
        <v/>
      </c>
      <c r="CS106" s="2">
        <f t="shared" si="59"/>
        <v>53.831000000000003</v>
      </c>
      <c r="CU106" s="2">
        <f t="shared" si="61"/>
        <v>52.526386099307778</v>
      </c>
      <c r="CV106" s="2">
        <f t="shared" si="61"/>
        <v>55.798495334013168</v>
      </c>
      <c r="CW106" s="2">
        <f t="shared" si="61"/>
        <v>52.260907887370792</v>
      </c>
      <c r="CX106" s="2">
        <f t="shared" si="61"/>
        <v>50.229527849936396</v>
      </c>
      <c r="CY106" s="2">
        <f t="shared" si="61"/>
        <v>53.941718148352365</v>
      </c>
      <c r="CZ106" s="2">
        <f t="shared" si="61"/>
        <v>56.505842827215602</v>
      </c>
      <c r="DA106" s="2">
        <f t="shared" si="61"/>
        <v>58.536742452830211</v>
      </c>
      <c r="DB106" s="2">
        <f t="shared" si="61"/>
        <v>59.084490073466377</v>
      </c>
      <c r="DC106" s="2">
        <f t="shared" si="61"/>
        <v>60.265872552574336</v>
      </c>
      <c r="DD106" s="2">
        <f t="shared" si="61"/>
        <v>59.405463129641092</v>
      </c>
      <c r="DE106" s="2">
        <f t="shared" si="61"/>
        <v>56.988246690670664</v>
      </c>
      <c r="DF106" s="2">
        <f t="shared" si="61"/>
        <v>54.974785544359882</v>
      </c>
      <c r="DG106" s="2">
        <f t="shared" si="61"/>
        <v>56.586403187426157</v>
      </c>
      <c r="DH106" s="2">
        <f t="shared" si="61"/>
        <v>58.75893534937957</v>
      </c>
      <c r="DI106" s="2">
        <f t="shared" si="61"/>
        <v>57.853013868953852</v>
      </c>
      <c r="DK106" s="2">
        <f t="shared" si="62"/>
        <v>51.175692133366049</v>
      </c>
      <c r="DL106" s="2">
        <f t="shared" si="62"/>
        <v>54.389460189047156</v>
      </c>
      <c r="DM106" s="2">
        <f t="shared" si="62"/>
        <v>50.102916285431156</v>
      </c>
      <c r="DN106" s="2">
        <f t="shared" si="62"/>
        <v>48.804691018305277</v>
      </c>
      <c r="DO106" s="2">
        <f t="shared" si="62"/>
        <v>52.25547849244132</v>
      </c>
      <c r="DP106" s="2">
        <f t="shared" si="62"/>
        <v>55.116503404831917</v>
      </c>
      <c r="DQ106" s="2">
        <f t="shared" si="62"/>
        <v>57.155171014958995</v>
      </c>
      <c r="DR106" s="2">
        <f t="shared" si="62"/>
        <v>57.655967492105688</v>
      </c>
      <c r="DS106" s="2">
        <f t="shared" si="62"/>
        <v>58.692333089289889</v>
      </c>
      <c r="DT106" s="2">
        <f t="shared" si="62"/>
        <v>58.182372489058778</v>
      </c>
      <c r="DU106" s="2">
        <f t="shared" si="62"/>
        <v>54.853389925563363</v>
      </c>
      <c r="DV106" s="2">
        <f t="shared" si="62"/>
        <v>53.086031499327589</v>
      </c>
      <c r="DW106" s="2">
        <f t="shared" si="62"/>
        <v>55.327527623304128</v>
      </c>
      <c r="DX106" s="2">
        <f t="shared" si="62"/>
        <v>58.445205321709075</v>
      </c>
      <c r="DY106" s="2">
        <f t="shared" si="62"/>
        <v>57.865709844422391</v>
      </c>
      <c r="EA106" s="2">
        <f t="shared" si="63"/>
        <v>0.21189509737923673</v>
      </c>
      <c r="EB106" s="2">
        <f t="shared" si="63"/>
        <v>0.21255123262684422</v>
      </c>
      <c r="EC106" s="2">
        <f t="shared" si="63"/>
        <v>0.22232018300551526</v>
      </c>
      <c r="ED106" s="2">
        <f t="shared" si="63"/>
        <v>0.22868064856106099</v>
      </c>
      <c r="EE106" s="2">
        <f t="shared" si="63"/>
        <v>0.2389878854143207</v>
      </c>
      <c r="EF106" s="2">
        <f t="shared" si="63"/>
        <v>0.22238198394881359</v>
      </c>
      <c r="EG106" s="2">
        <f t="shared" si="63"/>
        <v>0.24626885155130365</v>
      </c>
      <c r="EH106" s="2">
        <f t="shared" si="63"/>
        <v>0.25153004328139195</v>
      </c>
      <c r="EI106" s="2">
        <f t="shared" si="63"/>
        <v>0.25731733302562976</v>
      </c>
      <c r="EJ106" s="2">
        <f t="shared" si="63"/>
        <v>0.24721604433725736</v>
      </c>
      <c r="EK106" s="2">
        <f t="shared" si="63"/>
        <v>0.21253650573228772</v>
      </c>
      <c r="EL106" s="2">
        <f t="shared" si="63"/>
        <v>0.16688296696634208</v>
      </c>
      <c r="EM106" s="2">
        <f t="shared" si="63"/>
        <v>0.2077069020589091</v>
      </c>
      <c r="EN106" s="2">
        <f t="shared" si="63"/>
        <v>0.19493246406983905</v>
      </c>
      <c r="EO106" s="2">
        <f t="shared" si="63"/>
        <v>0.1996819937221512</v>
      </c>
    </row>
    <row r="107" spans="2:145" x14ac:dyDescent="0.25">
      <c r="B107" s="2">
        <v>80</v>
      </c>
      <c r="C107" s="43">
        <v>51.328000000000003</v>
      </c>
      <c r="D107" s="43">
        <v>55.689</v>
      </c>
      <c r="E107" s="43">
        <v>49.508000000000003</v>
      </c>
      <c r="F107" s="43">
        <v>46.6</v>
      </c>
      <c r="G107" s="43">
        <v>51.695</v>
      </c>
      <c r="H107" s="43">
        <v>54.101999999999997</v>
      </c>
      <c r="I107" s="43">
        <v>56.067999999999998</v>
      </c>
      <c r="J107" s="43">
        <v>56.067999999999998</v>
      </c>
      <c r="K107" s="43">
        <v>57.831000000000003</v>
      </c>
      <c r="L107" s="43">
        <v>56.932000000000002</v>
      </c>
      <c r="M107" s="43">
        <v>53.22</v>
      </c>
      <c r="N107" s="43">
        <v>96.745999999999995</v>
      </c>
      <c r="O107" s="43">
        <v>54.558999999999997</v>
      </c>
      <c r="P107" s="43">
        <v>56.22</v>
      </c>
      <c r="Q107" s="43">
        <v>53.982999999999997</v>
      </c>
      <c r="S107" s="4">
        <f t="shared" si="56"/>
        <v>56.746592862231097</v>
      </c>
      <c r="T107" s="4">
        <f t="shared" si="56"/>
        <v>60.820329906095147</v>
      </c>
      <c r="U107" s="4">
        <f t="shared" si="56"/>
        <v>55.353362117634944</v>
      </c>
      <c r="V107" s="4">
        <f t="shared" si="52"/>
        <v>52.016530524913165</v>
      </c>
      <c r="W107" s="4">
        <f t="shared" si="52"/>
        <v>53.833117490114581</v>
      </c>
      <c r="X107" s="4">
        <f t="shared" si="52"/>
        <v>57.790140586855827</v>
      </c>
      <c r="Y107" s="4">
        <f t="shared" si="52"/>
        <v>58.313274760414721</v>
      </c>
      <c r="Z107" s="4">
        <f t="shared" si="52"/>
        <v>58.724502843298588</v>
      </c>
      <c r="AA107" s="4">
        <f t="shared" si="52"/>
        <v>59.837470738904877</v>
      </c>
      <c r="AB107" s="4">
        <f t="shared" si="40"/>
        <v>59.178370143144122</v>
      </c>
      <c r="AC107" s="4">
        <f t="shared" si="40"/>
        <v>60.915012103789714</v>
      </c>
      <c r="AD107" s="4">
        <f t="shared" si="40"/>
        <v>99.405106727615632</v>
      </c>
      <c r="AE107" s="4">
        <f t="shared" si="40"/>
        <v>61.249263243903798</v>
      </c>
      <c r="AF107" s="4">
        <f t="shared" si="53"/>
        <v>61.964094481527418</v>
      </c>
      <c r="AG107" s="4">
        <f t="shared" si="57"/>
        <v>57.768656489522918</v>
      </c>
      <c r="AI107" s="4">
        <f t="shared" si="60"/>
        <v>-5.4185928622310939</v>
      </c>
      <c r="AJ107" s="4">
        <f t="shared" si="60"/>
        <v>-5.1313299060951465</v>
      </c>
      <c r="AK107" s="4">
        <f t="shared" si="60"/>
        <v>-5.8453621176349415</v>
      </c>
      <c r="AL107" s="4">
        <f t="shared" si="60"/>
        <v>-5.4165305249131634</v>
      </c>
      <c r="AM107" s="4">
        <f t="shared" si="60"/>
        <v>-2.1381174901145812</v>
      </c>
      <c r="AN107" s="4">
        <f t="shared" si="60"/>
        <v>-3.6881405868558303</v>
      </c>
      <c r="AO107" s="4">
        <f t="shared" si="60"/>
        <v>-2.2452747604147234</v>
      </c>
      <c r="AP107" s="4">
        <f t="shared" si="60"/>
        <v>-2.6565028432985898</v>
      </c>
      <c r="AQ107" s="4">
        <f t="shared" si="60"/>
        <v>-2.0064707389048735</v>
      </c>
      <c r="AR107" s="4">
        <f t="shared" si="60"/>
        <v>-2.2463701431441194</v>
      </c>
      <c r="AS107" s="4">
        <f t="shared" si="60"/>
        <v>-7.6950121037897148</v>
      </c>
      <c r="AT107" s="4">
        <f t="shared" si="60"/>
        <v>-2.6591067276156366</v>
      </c>
      <c r="AU107" s="4">
        <f t="shared" si="60"/>
        <v>-6.6902632439038001</v>
      </c>
      <c r="AV107" s="4">
        <f t="shared" si="60"/>
        <v>-5.7440944815274193</v>
      </c>
      <c r="AW107" s="4">
        <f t="shared" si="60"/>
        <v>-3.7856564895229212</v>
      </c>
      <c r="AY107" s="2">
        <f t="shared" si="31"/>
        <v>52.007517273298575</v>
      </c>
      <c r="AZ107" s="2">
        <f t="shared" si="31"/>
        <v>55.227706995198375</v>
      </c>
      <c r="BA107" s="2">
        <f t="shared" si="31"/>
        <v>51.494375698073476</v>
      </c>
      <c r="BB107" s="2">
        <f t="shared" si="31"/>
        <v>49.633674679953998</v>
      </c>
      <c r="BC107" s="2">
        <f t="shared" si="31"/>
        <v>53.254149699278699</v>
      </c>
      <c r="BD107" s="2">
        <f t="shared" si="31"/>
        <v>55.931483525391144</v>
      </c>
      <c r="BE107" s="2">
        <f t="shared" si="51"/>
        <v>57.909043809736524</v>
      </c>
      <c r="BF107" s="2">
        <f t="shared" si="51"/>
        <v>58.416598315456952</v>
      </c>
      <c r="BG107" s="2">
        <f t="shared" si="51"/>
        <v>59.532339157653531</v>
      </c>
      <c r="BH107" s="2">
        <f t="shared" si="51"/>
        <v>58.797496654432905</v>
      </c>
      <c r="BI107" s="2">
        <f t="shared" si="51"/>
        <v>56.196700327914883</v>
      </c>
      <c r="BJ107" s="2">
        <f t="shared" si="51"/>
        <v>54.37415003944443</v>
      </c>
      <c r="BK107" s="2">
        <f t="shared" si="51"/>
        <v>56.068491992618213</v>
      </c>
      <c r="BL107" s="2">
        <f t="shared" si="51"/>
        <v>58.516127925472084</v>
      </c>
      <c r="BM107" s="2">
        <f t="shared" si="51"/>
        <v>57.721264324579884</v>
      </c>
      <c r="BO107" s="2" t="str">
        <f t="shared" si="49"/>
        <v/>
      </c>
      <c r="BP107" s="2" t="str">
        <f t="shared" si="49"/>
        <v/>
      </c>
      <c r="BQ107" s="2" t="str">
        <f t="shared" si="49"/>
        <v/>
      </c>
      <c r="BR107" s="2" t="str">
        <f t="shared" si="49"/>
        <v/>
      </c>
      <c r="BS107" s="2">
        <f t="shared" si="49"/>
        <v>51.695</v>
      </c>
      <c r="BT107" s="2" t="str">
        <f t="shared" si="49"/>
        <v/>
      </c>
      <c r="BU107" s="2">
        <f t="shared" si="49"/>
        <v>56.067999999999998</v>
      </c>
      <c r="BV107" s="2">
        <f t="shared" si="44"/>
        <v>56.067999999999998</v>
      </c>
      <c r="BW107" s="2">
        <f t="shared" si="44"/>
        <v>57.831000000000003</v>
      </c>
      <c r="BX107" s="2">
        <f t="shared" si="44"/>
        <v>56.932000000000002</v>
      </c>
      <c r="BY107" s="2" t="str">
        <f t="shared" si="44"/>
        <v/>
      </c>
      <c r="BZ107" s="2" t="str">
        <f t="shared" si="44"/>
        <v/>
      </c>
      <c r="CA107" s="2" t="str">
        <f t="shared" si="44"/>
        <v/>
      </c>
      <c r="CB107" s="2" t="str">
        <f t="shared" si="54"/>
        <v/>
      </c>
      <c r="CC107" s="2">
        <f t="shared" si="58"/>
        <v>53.982999999999997</v>
      </c>
      <c r="CE107" s="2" t="str">
        <f t="shared" si="50"/>
        <v/>
      </c>
      <c r="CF107" s="2" t="str">
        <f t="shared" si="50"/>
        <v/>
      </c>
      <c r="CG107" s="2" t="str">
        <f t="shared" si="50"/>
        <v/>
      </c>
      <c r="CH107" s="2" t="str">
        <f t="shared" si="50"/>
        <v/>
      </c>
      <c r="CI107" s="2">
        <f t="shared" si="50"/>
        <v>51.695</v>
      </c>
      <c r="CJ107" s="2" t="str">
        <f t="shared" si="50"/>
        <v/>
      </c>
      <c r="CK107" s="2">
        <f t="shared" si="50"/>
        <v>56.067999999999998</v>
      </c>
      <c r="CL107" s="2">
        <f t="shared" si="45"/>
        <v>56.067999999999998</v>
      </c>
      <c r="CM107" s="2">
        <f t="shared" si="45"/>
        <v>57.831000000000003</v>
      </c>
      <c r="CN107" s="2">
        <f t="shared" si="45"/>
        <v>56.932000000000002</v>
      </c>
      <c r="CO107" s="2" t="str">
        <f t="shared" si="45"/>
        <v/>
      </c>
      <c r="CP107" s="2" t="str">
        <f t="shared" si="45"/>
        <v/>
      </c>
      <c r="CQ107" s="2" t="str">
        <f t="shared" si="45"/>
        <v/>
      </c>
      <c r="CR107" s="2" t="str">
        <f t="shared" si="55"/>
        <v/>
      </c>
      <c r="CS107" s="2">
        <f t="shared" si="59"/>
        <v>53.982999999999997</v>
      </c>
      <c r="CU107" s="2">
        <f t="shared" si="61"/>
        <v>52.295485670321625</v>
      </c>
      <c r="CV107" s="2">
        <f t="shared" si="61"/>
        <v>55.532416660157139</v>
      </c>
      <c r="CW107" s="2">
        <f t="shared" si="61"/>
        <v>51.975328190329407</v>
      </c>
      <c r="CX107" s="2">
        <f t="shared" si="61"/>
        <v>49.954839702715354</v>
      </c>
      <c r="CY107" s="2">
        <f t="shared" si="61"/>
        <v>53.65117147798604</v>
      </c>
      <c r="CZ107" s="2">
        <f t="shared" si="61"/>
        <v>56.238666763821854</v>
      </c>
      <c r="DA107" s="2">
        <f t="shared" si="61"/>
        <v>58.246808018867945</v>
      </c>
      <c r="DB107" s="2">
        <f t="shared" si="61"/>
        <v>58.771889760871574</v>
      </c>
      <c r="DC107" s="2">
        <f t="shared" si="61"/>
        <v>59.928904097171866</v>
      </c>
      <c r="DD107" s="2">
        <f t="shared" si="61"/>
        <v>59.093239220755223</v>
      </c>
      <c r="DE107" s="2">
        <f t="shared" si="61"/>
        <v>56.65514002517493</v>
      </c>
      <c r="DF107" s="2">
        <f t="shared" si="61"/>
        <v>54.699186993059605</v>
      </c>
      <c r="DG107" s="2">
        <f t="shared" si="61"/>
        <v>56.33584364575605</v>
      </c>
      <c r="DH107" s="2">
        <f t="shared" si="61"/>
        <v>58.583531505764327</v>
      </c>
      <c r="DI107" s="2">
        <f t="shared" si="61"/>
        <v>57.729243246397111</v>
      </c>
      <c r="DK107" s="2">
        <f t="shared" si="62"/>
        <v>51.030712103407758</v>
      </c>
      <c r="DL107" s="2">
        <f t="shared" si="62"/>
        <v>54.198163001510835</v>
      </c>
      <c r="DM107" s="2">
        <f t="shared" si="62"/>
        <v>49.960026833749666</v>
      </c>
      <c r="DN107" s="2">
        <f t="shared" si="62"/>
        <v>48.645729029654078</v>
      </c>
      <c r="DO107" s="2">
        <f t="shared" si="62"/>
        <v>52.101147821700067</v>
      </c>
      <c r="DP107" s="2">
        <f t="shared" si="62"/>
        <v>54.951848671989936</v>
      </c>
      <c r="DQ107" s="2">
        <f t="shared" si="62"/>
        <v>56.966241568816699</v>
      </c>
      <c r="DR107" s="2">
        <f t="shared" si="62"/>
        <v>57.452393584842937</v>
      </c>
      <c r="DS107" s="2">
        <f t="shared" si="62"/>
        <v>58.488464000192032</v>
      </c>
      <c r="DT107" s="2">
        <f t="shared" si="62"/>
        <v>57.976185845659515</v>
      </c>
      <c r="DU107" s="2">
        <f t="shared" si="62"/>
        <v>54.647601552826686</v>
      </c>
      <c r="DV107" s="2">
        <f t="shared" si="62"/>
        <v>52.894269223750115</v>
      </c>
      <c r="DW107" s="2">
        <f t="shared" si="62"/>
        <v>55.138417319727118</v>
      </c>
      <c r="DX107" s="2">
        <f t="shared" si="62"/>
        <v>58.262246395229703</v>
      </c>
      <c r="DY107" s="2">
        <f t="shared" si="62"/>
        <v>57.692098927507459</v>
      </c>
      <c r="EA107" s="2">
        <f t="shared" si="63"/>
        <v>0.2276837566472166</v>
      </c>
      <c r="EB107" s="2">
        <f t="shared" si="63"/>
        <v>0.2283746145151424</v>
      </c>
      <c r="EC107" s="2">
        <f t="shared" si="63"/>
        <v>0.23865040862780945</v>
      </c>
      <c r="ED107" s="2">
        <f t="shared" si="63"/>
        <v>0.24533068851263071</v>
      </c>
      <c r="EE107" s="2">
        <f t="shared" si="63"/>
        <v>0.25613917381019324</v>
      </c>
      <c r="EF107" s="2">
        <f t="shared" si="63"/>
        <v>0.23871535563616555</v>
      </c>
      <c r="EG107" s="2">
        <f t="shared" si="63"/>
        <v>0.26376156357829172</v>
      </c>
      <c r="EH107" s="2">
        <f t="shared" si="63"/>
        <v>0.26926295950622892</v>
      </c>
      <c r="EI107" s="2">
        <f t="shared" si="63"/>
        <v>0.2753081786252794</v>
      </c>
      <c r="EJ107" s="2">
        <f t="shared" si="63"/>
        <v>0.26475240388310084</v>
      </c>
      <c r="EK107" s="2">
        <f t="shared" si="63"/>
        <v>0.22835910921488056</v>
      </c>
      <c r="EL107" s="2">
        <f t="shared" si="63"/>
        <v>0.18008407869989607</v>
      </c>
      <c r="EM107" s="2">
        <f t="shared" si="63"/>
        <v>0.22327190185007745</v>
      </c>
      <c r="EN107" s="2">
        <f t="shared" si="63"/>
        <v>0.20979366326711152</v>
      </c>
      <c r="EO107" s="2">
        <f t="shared" si="63"/>
        <v>0.21480867211288865</v>
      </c>
    </row>
    <row r="108" spans="2:145" x14ac:dyDescent="0.25">
      <c r="B108" s="2">
        <v>81</v>
      </c>
      <c r="C108" s="43">
        <v>50.066000000000003</v>
      </c>
      <c r="D108" s="43">
        <v>53.066000000000003</v>
      </c>
      <c r="E108" s="43">
        <v>48.442999999999998</v>
      </c>
      <c r="F108" s="43">
        <v>46</v>
      </c>
      <c r="G108" s="43">
        <v>49.948999999999998</v>
      </c>
      <c r="H108" s="43">
        <v>53.338999999999999</v>
      </c>
      <c r="I108" s="43">
        <v>55.253999999999998</v>
      </c>
      <c r="J108" s="43">
        <v>56.372999999999998</v>
      </c>
      <c r="K108" s="43">
        <v>56.881</v>
      </c>
      <c r="L108" s="43">
        <v>56.558999999999997</v>
      </c>
      <c r="M108" s="43">
        <v>52.271000000000001</v>
      </c>
      <c r="N108" s="43">
        <v>67.881</v>
      </c>
      <c r="O108" s="43">
        <v>53.423999999999999</v>
      </c>
      <c r="P108" s="43">
        <v>56.524999999999999</v>
      </c>
      <c r="Q108" s="43">
        <v>55.119</v>
      </c>
      <c r="S108" s="4">
        <f t="shared" si="56"/>
        <v>53.453788002479243</v>
      </c>
      <c r="T108" s="4">
        <f t="shared" si="56"/>
        <v>56.992689080772173</v>
      </c>
      <c r="U108" s="4">
        <f t="shared" si="56"/>
        <v>52.53270740485933</v>
      </c>
      <c r="V108" s="4">
        <f t="shared" si="52"/>
        <v>50.081365620037332</v>
      </c>
      <c r="W108" s="4">
        <f t="shared" si="52"/>
        <v>53.101333898372168</v>
      </c>
      <c r="X108" s="4">
        <f t="shared" si="52"/>
        <v>56.13675505790151</v>
      </c>
      <c r="Y108" s="4">
        <f t="shared" si="52"/>
        <v>57.707267927304358</v>
      </c>
      <c r="Z108" s="4">
        <f t="shared" si="52"/>
        <v>58.170916930007721</v>
      </c>
      <c r="AA108" s="4">
        <f t="shared" si="52"/>
        <v>59.267662167215356</v>
      </c>
      <c r="AB108" s="4">
        <f t="shared" si="40"/>
        <v>58.569737990390706</v>
      </c>
      <c r="AC108" s="4">
        <f t="shared" si="40"/>
        <v>57.389428474166905</v>
      </c>
      <c r="AD108" s="4">
        <f t="shared" si="40"/>
        <v>78.496584283682367</v>
      </c>
      <c r="AE108" s="4">
        <f t="shared" si="40"/>
        <v>57.575352993923964</v>
      </c>
      <c r="AF108" s="4">
        <f t="shared" si="53"/>
        <v>59.251512266691144</v>
      </c>
      <c r="AG108" s="4">
        <f t="shared" si="57"/>
        <v>57.589634885979464</v>
      </c>
      <c r="AI108" s="4">
        <f t="shared" si="60"/>
        <v>-3.3877880024792404</v>
      </c>
      <c r="AJ108" s="4">
        <f t="shared" si="60"/>
        <v>-3.9266890807721708</v>
      </c>
      <c r="AK108" s="4">
        <f t="shared" si="60"/>
        <v>-4.0897074048593325</v>
      </c>
      <c r="AL108" s="4">
        <f t="shared" si="60"/>
        <v>-4.0813656200373316</v>
      </c>
      <c r="AM108" s="4">
        <f t="shared" si="60"/>
        <v>-3.15233389837217</v>
      </c>
      <c r="AN108" s="4">
        <f t="shared" si="60"/>
        <v>-2.7977550579015116</v>
      </c>
      <c r="AO108" s="4">
        <f t="shared" si="60"/>
        <v>-2.4532679273043598</v>
      </c>
      <c r="AP108" s="4">
        <f t="shared" si="60"/>
        <v>-1.7979169300077231</v>
      </c>
      <c r="AQ108" s="4">
        <f t="shared" si="60"/>
        <v>-2.3866621672153556</v>
      </c>
      <c r="AR108" s="4">
        <f t="shared" si="60"/>
        <v>-2.0107379903907088</v>
      </c>
      <c r="AS108" s="4">
        <f t="shared" si="60"/>
        <v>-5.1184284741669046</v>
      </c>
      <c r="AT108" s="4">
        <f t="shared" si="60"/>
        <v>-10.615584283682367</v>
      </c>
      <c r="AU108" s="4">
        <f t="shared" si="60"/>
        <v>-4.1513529939239646</v>
      </c>
      <c r="AV108" s="4">
        <f t="shared" si="60"/>
        <v>-2.7265122666911452</v>
      </c>
      <c r="AW108" s="4">
        <f t="shared" si="60"/>
        <v>-2.4706348859794645</v>
      </c>
      <c r="AY108" s="2">
        <f t="shared" si="31"/>
        <v>51.776610036604296</v>
      </c>
      <c r="AZ108" s="2">
        <f t="shared" si="31"/>
        <v>54.957755401704389</v>
      </c>
      <c r="BA108" s="2">
        <f t="shared" si="31"/>
        <v>51.210761502906152</v>
      </c>
      <c r="BB108" s="2">
        <f t="shared" si="31"/>
        <v>49.366553979058338</v>
      </c>
      <c r="BC108" s="2">
        <f t="shared" si="31"/>
        <v>52.973131169115376</v>
      </c>
      <c r="BD108" s="2">
        <f t="shared" si="31"/>
        <v>55.668484038158311</v>
      </c>
      <c r="BE108" s="2">
        <f t="shared" si="51"/>
        <v>57.624199659014153</v>
      </c>
      <c r="BF108" s="2">
        <f t="shared" si="51"/>
        <v>58.110958138504074</v>
      </c>
      <c r="BG108" s="2">
        <f t="shared" si="51"/>
        <v>59.207500531941534</v>
      </c>
      <c r="BH108" s="2">
        <f t="shared" si="51"/>
        <v>58.49483208034848</v>
      </c>
      <c r="BI108" s="2">
        <f t="shared" si="51"/>
        <v>55.861392249740518</v>
      </c>
      <c r="BJ108" s="2">
        <f t="shared" si="51"/>
        <v>54.089550315682082</v>
      </c>
      <c r="BK108" s="2">
        <f t="shared" si="51"/>
        <v>55.813046636044774</v>
      </c>
      <c r="BL108" s="2">
        <f t="shared" si="51"/>
        <v>58.333983886880105</v>
      </c>
      <c r="BM108" s="2">
        <f t="shared" si="51"/>
        <v>57.585400849271849</v>
      </c>
      <c r="BO108" s="2" t="str">
        <f t="shared" si="49"/>
        <v/>
      </c>
      <c r="BP108" s="2" t="str">
        <f t="shared" si="49"/>
        <v/>
      </c>
      <c r="BQ108" s="2" t="str">
        <f t="shared" si="49"/>
        <v/>
      </c>
      <c r="BR108" s="2">
        <f t="shared" si="49"/>
        <v>46</v>
      </c>
      <c r="BS108" s="2">
        <f t="shared" si="49"/>
        <v>49.948999999999998</v>
      </c>
      <c r="BT108" s="2">
        <f t="shared" si="49"/>
        <v>53.338999999999999</v>
      </c>
      <c r="BU108" s="2">
        <f t="shared" si="49"/>
        <v>55.253999999999998</v>
      </c>
      <c r="BV108" s="2">
        <f t="shared" si="44"/>
        <v>56.372999999999998</v>
      </c>
      <c r="BW108" s="2">
        <f t="shared" si="44"/>
        <v>56.881</v>
      </c>
      <c r="BX108" s="2">
        <f t="shared" si="44"/>
        <v>56.558999999999997</v>
      </c>
      <c r="BY108" s="2" t="str">
        <f t="shared" si="44"/>
        <v/>
      </c>
      <c r="BZ108" s="2" t="str">
        <f t="shared" si="44"/>
        <v/>
      </c>
      <c r="CA108" s="2" t="str">
        <f t="shared" si="44"/>
        <v/>
      </c>
      <c r="CB108" s="2" t="str">
        <f t="shared" si="54"/>
        <v/>
      </c>
      <c r="CC108" s="2">
        <f t="shared" si="58"/>
        <v>55.119</v>
      </c>
      <c r="CE108" s="2" t="str">
        <f t="shared" si="50"/>
        <v/>
      </c>
      <c r="CF108" s="2" t="str">
        <f t="shared" si="50"/>
        <v/>
      </c>
      <c r="CG108" s="2" t="str">
        <f t="shared" si="50"/>
        <v/>
      </c>
      <c r="CH108" s="2">
        <f t="shared" si="50"/>
        <v>46</v>
      </c>
      <c r="CI108" s="2">
        <f t="shared" si="50"/>
        <v>49.948999999999998</v>
      </c>
      <c r="CJ108" s="2">
        <f t="shared" si="50"/>
        <v>53.338999999999999</v>
      </c>
      <c r="CK108" s="2">
        <f t="shared" si="50"/>
        <v>55.253999999999998</v>
      </c>
      <c r="CL108" s="2">
        <f t="shared" si="45"/>
        <v>56.372999999999998</v>
      </c>
      <c r="CM108" s="2">
        <f t="shared" si="45"/>
        <v>56.881</v>
      </c>
      <c r="CN108" s="2">
        <f t="shared" si="45"/>
        <v>56.558999999999997</v>
      </c>
      <c r="CO108" s="2" t="str">
        <f t="shared" si="45"/>
        <v/>
      </c>
      <c r="CP108" s="2" t="str">
        <f t="shared" si="45"/>
        <v/>
      </c>
      <c r="CQ108" s="2" t="str">
        <f t="shared" si="45"/>
        <v/>
      </c>
      <c r="CR108" s="2" t="str">
        <f t="shared" si="55"/>
        <v/>
      </c>
      <c r="CS108" s="2">
        <f t="shared" si="59"/>
        <v>55.119</v>
      </c>
      <c r="CU108" s="2">
        <f t="shared" si="61"/>
        <v>52.064585241335479</v>
      </c>
      <c r="CV108" s="2">
        <f t="shared" si="61"/>
        <v>55.266337986301117</v>
      </c>
      <c r="CW108" s="2">
        <f t="shared" si="61"/>
        <v>51.689748493288022</v>
      </c>
      <c r="CX108" s="2">
        <f t="shared" si="61"/>
        <v>49.680151555494312</v>
      </c>
      <c r="CY108" s="2">
        <f t="shared" si="61"/>
        <v>53.360624807619715</v>
      </c>
      <c r="CZ108" s="2">
        <f t="shared" si="61"/>
        <v>55.971490700428099</v>
      </c>
      <c r="DA108" s="2">
        <f t="shared" si="61"/>
        <v>57.956873584905679</v>
      </c>
      <c r="DB108" s="2">
        <f t="shared" si="61"/>
        <v>58.459289448276778</v>
      </c>
      <c r="DC108" s="2">
        <f t="shared" si="61"/>
        <v>59.59193564176941</v>
      </c>
      <c r="DD108" s="2">
        <f t="shared" si="61"/>
        <v>58.781015311869353</v>
      </c>
      <c r="DE108" s="2">
        <f t="shared" si="61"/>
        <v>56.322033359679189</v>
      </c>
      <c r="DF108" s="2">
        <f t="shared" si="61"/>
        <v>54.423588441759335</v>
      </c>
      <c r="DG108" s="2">
        <f t="shared" si="61"/>
        <v>56.08528410408595</v>
      </c>
      <c r="DH108" s="2">
        <f t="shared" si="61"/>
        <v>58.408127662149084</v>
      </c>
      <c r="DI108" s="2">
        <f t="shared" si="61"/>
        <v>57.60547262384037</v>
      </c>
      <c r="DK108" s="2">
        <f t="shared" si="62"/>
        <v>50.885732073449461</v>
      </c>
      <c r="DL108" s="2">
        <f t="shared" si="62"/>
        <v>54.006865813974521</v>
      </c>
      <c r="DM108" s="2">
        <f t="shared" si="62"/>
        <v>49.817137382068168</v>
      </c>
      <c r="DN108" s="2">
        <f t="shared" si="62"/>
        <v>48.486767041002871</v>
      </c>
      <c r="DO108" s="2">
        <f t="shared" si="62"/>
        <v>51.946817150958815</v>
      </c>
      <c r="DP108" s="2">
        <f t="shared" si="62"/>
        <v>54.787193939147947</v>
      </c>
      <c r="DQ108" s="2">
        <f t="shared" si="62"/>
        <v>56.777312122674395</v>
      </c>
      <c r="DR108" s="2">
        <f t="shared" si="62"/>
        <v>57.248819677580187</v>
      </c>
      <c r="DS108" s="2">
        <f t="shared" si="62"/>
        <v>58.284594911094175</v>
      </c>
      <c r="DT108" s="2">
        <f t="shared" si="62"/>
        <v>57.769999202260266</v>
      </c>
      <c r="DU108" s="2">
        <f t="shared" si="62"/>
        <v>54.441813180090016</v>
      </c>
      <c r="DV108" s="2">
        <f t="shared" si="62"/>
        <v>52.702506948172633</v>
      </c>
      <c r="DW108" s="2">
        <f t="shared" si="62"/>
        <v>54.949307016150108</v>
      </c>
      <c r="DX108" s="2">
        <f t="shared" si="62"/>
        <v>58.07928746875033</v>
      </c>
      <c r="DY108" s="2">
        <f t="shared" si="62"/>
        <v>57.518488010592534</v>
      </c>
      <c r="EA108" s="2">
        <f t="shared" si="63"/>
        <v>0.24428420143926285</v>
      </c>
      <c r="EB108" s="2">
        <f t="shared" si="63"/>
        <v>0.24500945028955184</v>
      </c>
      <c r="EC108" s="2">
        <f t="shared" si="63"/>
        <v>0.2557856180132605</v>
      </c>
      <c r="ED108" s="2">
        <f t="shared" si="63"/>
        <v>0.26277999473590657</v>
      </c>
      <c r="EE108" s="2">
        <f t="shared" si="63"/>
        <v>0.27407804497219257</v>
      </c>
      <c r="EF108" s="2">
        <f t="shared" si="63"/>
        <v>0.25585366115690156</v>
      </c>
      <c r="EG108" s="2">
        <f t="shared" si="63"/>
        <v>0.28203187077868641</v>
      </c>
      <c r="EH108" s="2">
        <f t="shared" si="63"/>
        <v>0.28776539340775792</v>
      </c>
      <c r="EI108" s="2">
        <f t="shared" si="63"/>
        <v>0.29405884847580477</v>
      </c>
      <c r="EJ108" s="2">
        <f t="shared" si="63"/>
        <v>0.28306495692884742</v>
      </c>
      <c r="EK108" s="2">
        <f t="shared" si="63"/>
        <v>0.24499317417140404</v>
      </c>
      <c r="EL108" s="2">
        <f t="shared" si="63"/>
        <v>0.19408617623394786</v>
      </c>
      <c r="EM108" s="2">
        <f t="shared" si="63"/>
        <v>0.23965049201463776</v>
      </c>
      <c r="EN108" s="2">
        <f t="shared" si="63"/>
        <v>0.22547053783985332</v>
      </c>
      <c r="EO108" s="2">
        <f t="shared" si="63"/>
        <v>0.23075086292938485</v>
      </c>
    </row>
    <row r="109" spans="2:145" x14ac:dyDescent="0.25">
      <c r="B109" s="2">
        <v>82</v>
      </c>
      <c r="C109" s="43">
        <v>49.344000000000001</v>
      </c>
      <c r="D109" s="43">
        <v>53.442999999999998</v>
      </c>
      <c r="E109" s="43">
        <v>49.097999999999999</v>
      </c>
      <c r="F109" s="43">
        <v>47.25</v>
      </c>
      <c r="G109" s="43">
        <v>50.762999999999998</v>
      </c>
      <c r="H109" s="43">
        <v>53.982999999999997</v>
      </c>
      <c r="I109" s="43">
        <v>55.271000000000001</v>
      </c>
      <c r="J109" s="43">
        <v>55.966000000000001</v>
      </c>
      <c r="K109" s="43">
        <v>57.372999999999998</v>
      </c>
      <c r="L109" s="43">
        <v>56.898000000000003</v>
      </c>
      <c r="M109" s="43">
        <v>52.898000000000003</v>
      </c>
      <c r="N109" s="43">
        <v>53.982999999999997</v>
      </c>
      <c r="O109" s="43">
        <v>53.305</v>
      </c>
      <c r="P109" s="43">
        <v>56.643999999999998</v>
      </c>
      <c r="Q109" s="43">
        <v>55.558999999999997</v>
      </c>
      <c r="S109" s="4">
        <f t="shared" si="56"/>
        <v>52.051222239397916</v>
      </c>
      <c r="T109" s="4">
        <f t="shared" si="56"/>
        <v>55.31910023942666</v>
      </c>
      <c r="U109" s="4">
        <f t="shared" si="56"/>
        <v>51.315933930479282</v>
      </c>
      <c r="V109" s="4">
        <f t="shared" si="52"/>
        <v>49.282336911240158</v>
      </c>
      <c r="W109" s="4">
        <f t="shared" si="52"/>
        <v>52.719153563759669</v>
      </c>
      <c r="X109" s="4">
        <f t="shared" si="52"/>
        <v>55.502955013726599</v>
      </c>
      <c r="Y109" s="4">
        <f t="shared" si="52"/>
        <v>57.356140578718296</v>
      </c>
      <c r="Z109" s="4">
        <f t="shared" si="52"/>
        <v>57.818043992948766</v>
      </c>
      <c r="AA109" s="4">
        <f t="shared" si="52"/>
        <v>58.896671179092962</v>
      </c>
      <c r="AB109" s="4">
        <f t="shared" si="40"/>
        <v>58.207235127839503</v>
      </c>
      <c r="AC109" s="4">
        <f t="shared" si="40"/>
        <v>55.93702884282763</v>
      </c>
      <c r="AD109" s="4">
        <f t="shared" si="40"/>
        <v>64.921062925490773</v>
      </c>
      <c r="AE109" s="4">
        <f t="shared" si="40"/>
        <v>56.059854672647248</v>
      </c>
      <c r="AF109" s="4">
        <f t="shared" si="53"/>
        <v>58.342699299915601</v>
      </c>
      <c r="AG109" s="4">
        <f t="shared" si="57"/>
        <v>57.448121862064525</v>
      </c>
      <c r="AI109" s="4">
        <f t="shared" si="60"/>
        <v>-2.7072222393979146</v>
      </c>
      <c r="AJ109" s="4">
        <f t="shared" si="60"/>
        <v>-1.8761002394266626</v>
      </c>
      <c r="AK109" s="4">
        <f t="shared" si="60"/>
        <v>-2.2179339304792833</v>
      </c>
      <c r="AL109" s="4">
        <f t="shared" si="60"/>
        <v>-2.0323369112401579</v>
      </c>
      <c r="AM109" s="4">
        <f t="shared" si="60"/>
        <v>-1.9561535637596705</v>
      </c>
      <c r="AN109" s="4">
        <f t="shared" si="60"/>
        <v>-1.5199550137266016</v>
      </c>
      <c r="AO109" s="4">
        <f t="shared" si="60"/>
        <v>-2.0851405787182955</v>
      </c>
      <c r="AP109" s="4">
        <f t="shared" si="60"/>
        <v>-1.8520439929487651</v>
      </c>
      <c r="AQ109" s="4">
        <f t="shared" si="60"/>
        <v>-1.5236711790929647</v>
      </c>
      <c r="AR109" s="4">
        <f t="shared" si="60"/>
        <v>-1.3092351278395</v>
      </c>
      <c r="AS109" s="4">
        <f t="shared" si="60"/>
        <v>-3.0390288428276264</v>
      </c>
      <c r="AT109" s="4">
        <f t="shared" si="60"/>
        <v>-10.938062925490776</v>
      </c>
      <c r="AU109" s="4">
        <f t="shared" si="60"/>
        <v>-2.754854672647248</v>
      </c>
      <c r="AV109" s="4">
        <f t="shared" si="60"/>
        <v>-1.698699299915603</v>
      </c>
      <c r="AW109" s="4">
        <f t="shared" si="60"/>
        <v>-1.8891218620645276</v>
      </c>
      <c r="AY109" s="2">
        <f t="shared" ref="AY109:BG138" si="64">IF(OR($B109 &lt; C$230, $B109 &gt; C$232), #N/A, ((1-EA109)*CU109) + (EA109*DK109))</f>
        <v>51.547680826164402</v>
      </c>
      <c r="AZ109" s="2">
        <f t="shared" si="64"/>
        <v>54.689344523067589</v>
      </c>
      <c r="BA109" s="2">
        <f t="shared" si="64"/>
        <v>50.93067416476773</v>
      </c>
      <c r="BB109" s="2">
        <f t="shared" si="64"/>
        <v>49.102632507231291</v>
      </c>
      <c r="BC109" s="2">
        <f t="shared" si="64"/>
        <v>52.696026409013754</v>
      </c>
      <c r="BD109" s="2">
        <f t="shared" si="64"/>
        <v>55.408146272266336</v>
      </c>
      <c r="BE109" s="2">
        <f t="shared" si="51"/>
        <v>57.342239463232715</v>
      </c>
      <c r="BF109" s="2">
        <f t="shared" si="51"/>
        <v>57.808540436810077</v>
      </c>
      <c r="BG109" s="2">
        <f t="shared" si="51"/>
        <v>58.886802511804817</v>
      </c>
      <c r="BH109" s="2">
        <f t="shared" si="51"/>
        <v>58.195375866397917</v>
      </c>
      <c r="BI109" s="2">
        <f t="shared" si="51"/>
        <v>55.528918222346064</v>
      </c>
      <c r="BJ109" s="2">
        <f t="shared" si="51"/>
        <v>53.805970022851717</v>
      </c>
      <c r="BK109" s="2">
        <f t="shared" si="51"/>
        <v>55.558750045241695</v>
      </c>
      <c r="BL109" s="2">
        <f t="shared" si="51"/>
        <v>58.151329559884502</v>
      </c>
      <c r="BM109" s="2">
        <f t="shared" si="51"/>
        <v>57.447837389707601</v>
      </c>
      <c r="BO109" s="2">
        <f t="shared" si="49"/>
        <v>49.344000000000001</v>
      </c>
      <c r="BP109" s="2">
        <f t="shared" si="49"/>
        <v>53.442999999999998</v>
      </c>
      <c r="BQ109" s="2">
        <f t="shared" si="49"/>
        <v>49.097999999999999</v>
      </c>
      <c r="BR109" s="2">
        <f t="shared" si="49"/>
        <v>47.25</v>
      </c>
      <c r="BS109" s="2">
        <f t="shared" si="49"/>
        <v>50.762999999999998</v>
      </c>
      <c r="BT109" s="2">
        <f t="shared" si="49"/>
        <v>53.982999999999997</v>
      </c>
      <c r="BU109" s="2">
        <f t="shared" si="49"/>
        <v>55.271000000000001</v>
      </c>
      <c r="BV109" s="2">
        <f t="shared" si="44"/>
        <v>55.966000000000001</v>
      </c>
      <c r="BW109" s="2">
        <f t="shared" si="44"/>
        <v>57.372999999999998</v>
      </c>
      <c r="BX109" s="2">
        <f t="shared" si="44"/>
        <v>56.898000000000003</v>
      </c>
      <c r="BY109" s="2">
        <f t="shared" si="44"/>
        <v>52.898000000000003</v>
      </c>
      <c r="BZ109" s="2" t="str">
        <f t="shared" si="44"/>
        <v/>
      </c>
      <c r="CA109" s="2">
        <f t="shared" si="44"/>
        <v>53.305</v>
      </c>
      <c r="CB109" s="2">
        <f t="shared" si="54"/>
        <v>56.643999999999998</v>
      </c>
      <c r="CC109" s="2">
        <f t="shared" si="58"/>
        <v>55.558999999999997</v>
      </c>
      <c r="CE109" s="2">
        <f t="shared" si="50"/>
        <v>49.344000000000001</v>
      </c>
      <c r="CF109" s="2">
        <f t="shared" si="50"/>
        <v>53.442999999999998</v>
      </c>
      <c r="CG109" s="2">
        <f t="shared" si="50"/>
        <v>49.097999999999999</v>
      </c>
      <c r="CH109" s="2">
        <f t="shared" si="50"/>
        <v>47.25</v>
      </c>
      <c r="CI109" s="2">
        <f t="shared" si="50"/>
        <v>50.762999999999998</v>
      </c>
      <c r="CJ109" s="2">
        <f t="shared" si="50"/>
        <v>53.982999999999997</v>
      </c>
      <c r="CK109" s="2">
        <f t="shared" si="50"/>
        <v>55.271000000000001</v>
      </c>
      <c r="CL109" s="2">
        <f t="shared" si="45"/>
        <v>55.966000000000001</v>
      </c>
      <c r="CM109" s="2">
        <f t="shared" si="45"/>
        <v>57.372999999999998</v>
      </c>
      <c r="CN109" s="2">
        <f t="shared" si="45"/>
        <v>56.898000000000003</v>
      </c>
      <c r="CO109" s="2">
        <f t="shared" si="45"/>
        <v>52.898000000000003</v>
      </c>
      <c r="CP109" s="2" t="str">
        <f t="shared" si="45"/>
        <v/>
      </c>
      <c r="CQ109" s="2">
        <f t="shared" si="45"/>
        <v>53.305</v>
      </c>
      <c r="CR109" s="2">
        <f t="shared" si="55"/>
        <v>56.643999999999998</v>
      </c>
      <c r="CS109" s="2">
        <f t="shared" si="59"/>
        <v>55.558999999999997</v>
      </c>
      <c r="CU109" s="2">
        <f t="shared" si="61"/>
        <v>51.833684812349318</v>
      </c>
      <c r="CV109" s="2">
        <f t="shared" si="61"/>
        <v>55.000259312445088</v>
      </c>
      <c r="CW109" s="2">
        <f t="shared" si="61"/>
        <v>51.404168796246637</v>
      </c>
      <c r="CX109" s="2">
        <f t="shared" si="61"/>
        <v>49.40546340827327</v>
      </c>
      <c r="CY109" s="2">
        <f t="shared" si="61"/>
        <v>53.07007813725339</v>
      </c>
      <c r="CZ109" s="2">
        <f t="shared" si="61"/>
        <v>55.704314637034344</v>
      </c>
      <c r="DA109" s="2">
        <f t="shared" si="61"/>
        <v>57.666939150943413</v>
      </c>
      <c r="DB109" s="2">
        <f t="shared" si="61"/>
        <v>58.146689135681974</v>
      </c>
      <c r="DC109" s="2">
        <f t="shared" si="61"/>
        <v>59.25496718636694</v>
      </c>
      <c r="DD109" s="2">
        <f t="shared" si="61"/>
        <v>58.468791402983484</v>
      </c>
      <c r="DE109" s="2">
        <f t="shared" si="61"/>
        <v>55.988926694183448</v>
      </c>
      <c r="DF109" s="2">
        <f t="shared" si="61"/>
        <v>54.147989890459058</v>
      </c>
      <c r="DG109" s="2">
        <f t="shared" si="61"/>
        <v>55.834724562415843</v>
      </c>
      <c r="DH109" s="2">
        <f t="shared" si="61"/>
        <v>58.232723818533842</v>
      </c>
      <c r="DI109" s="2">
        <f t="shared" si="61"/>
        <v>57.481702001283622</v>
      </c>
      <c r="DK109" s="2">
        <f t="shared" si="62"/>
        <v>50.74075204349117</v>
      </c>
      <c r="DL109" s="2">
        <f t="shared" si="62"/>
        <v>53.8155686264382</v>
      </c>
      <c r="DM109" s="2">
        <f t="shared" si="62"/>
        <v>49.67424793038667</v>
      </c>
      <c r="DN109" s="2">
        <f t="shared" si="62"/>
        <v>48.327805052351671</v>
      </c>
      <c r="DO109" s="2">
        <f t="shared" si="62"/>
        <v>51.792486480217562</v>
      </c>
      <c r="DP109" s="2">
        <f t="shared" si="62"/>
        <v>54.622539206305959</v>
      </c>
      <c r="DQ109" s="2">
        <f t="shared" si="62"/>
        <v>56.588382676532099</v>
      </c>
      <c r="DR109" s="2">
        <f t="shared" si="62"/>
        <v>57.045245770317422</v>
      </c>
      <c r="DS109" s="2">
        <f t="shared" si="62"/>
        <v>58.08072582199631</v>
      </c>
      <c r="DT109" s="2">
        <f t="shared" si="62"/>
        <v>57.563812558861002</v>
      </c>
      <c r="DU109" s="2">
        <f t="shared" si="62"/>
        <v>54.236024807353346</v>
      </c>
      <c r="DV109" s="2">
        <f t="shared" si="62"/>
        <v>52.510744672595152</v>
      </c>
      <c r="DW109" s="2">
        <f t="shared" si="62"/>
        <v>54.760196712573098</v>
      </c>
      <c r="DX109" s="2">
        <f t="shared" si="62"/>
        <v>57.89632854227095</v>
      </c>
      <c r="DY109" s="2">
        <f t="shared" si="62"/>
        <v>57.344877093677603</v>
      </c>
      <c r="EA109" s="2">
        <f t="shared" si="63"/>
        <v>0.2616848852319838</v>
      </c>
      <c r="EB109" s="2">
        <f t="shared" si="63"/>
        <v>0.26244385395268965</v>
      </c>
      <c r="EC109" s="2">
        <f t="shared" si="63"/>
        <v>0.27370883883958669</v>
      </c>
      <c r="ED109" s="2">
        <f t="shared" si="63"/>
        <v>0.28100826145685542</v>
      </c>
      <c r="EE109" s="2">
        <f t="shared" si="63"/>
        <v>0.29277878121674722</v>
      </c>
      <c r="EF109" s="2">
        <f t="shared" si="63"/>
        <v>0.27377989585934048</v>
      </c>
      <c r="EG109" s="2">
        <f t="shared" si="63"/>
        <v>0.30105024207277981</v>
      </c>
      <c r="EH109" s="2">
        <f t="shared" si="63"/>
        <v>0.30700507125935911</v>
      </c>
      <c r="EI109" s="2">
        <f t="shared" si="63"/>
        <v>0.31353407036504233</v>
      </c>
      <c r="EJ109" s="2">
        <f t="shared" si="63"/>
        <v>0.30212367765424075</v>
      </c>
      <c r="EK109" s="2">
        <f t="shared" si="63"/>
        <v>0.26242682222748293</v>
      </c>
      <c r="EL109" s="2">
        <f t="shared" si="63"/>
        <v>0.20889959785839055</v>
      </c>
      <c r="EM109" s="2">
        <f t="shared" si="63"/>
        <v>0.25683328469758798</v>
      </c>
      <c r="EN109" s="2">
        <f t="shared" si="63"/>
        <v>0.24196017124133395</v>
      </c>
      <c r="EO109" s="2">
        <f t="shared" si="63"/>
        <v>0.24750326653632587</v>
      </c>
    </row>
    <row r="110" spans="2:145" x14ac:dyDescent="0.25">
      <c r="B110" s="2">
        <v>83</v>
      </c>
      <c r="C110" s="43">
        <v>51.639000000000003</v>
      </c>
      <c r="D110" s="43">
        <v>51.393000000000001</v>
      </c>
      <c r="E110" s="43">
        <v>48.884999999999998</v>
      </c>
      <c r="F110" s="43">
        <v>46.8</v>
      </c>
      <c r="G110" s="43">
        <v>50.948999999999998</v>
      </c>
      <c r="H110" s="43">
        <v>53.101999999999997</v>
      </c>
      <c r="I110" s="43">
        <v>55.61</v>
      </c>
      <c r="J110" s="43">
        <v>56.287999999999997</v>
      </c>
      <c r="K110" s="43">
        <v>57.643999999999998</v>
      </c>
      <c r="L110" s="43">
        <v>57.948999999999998</v>
      </c>
      <c r="M110" s="43">
        <v>52.796999999999997</v>
      </c>
      <c r="N110" s="43">
        <v>51.136000000000003</v>
      </c>
      <c r="O110" s="43">
        <v>53.796999999999997</v>
      </c>
      <c r="P110" s="43">
        <v>56.643999999999998</v>
      </c>
      <c r="Q110" s="43">
        <v>55.475000000000001</v>
      </c>
      <c r="S110" s="4">
        <f t="shared" si="56"/>
        <v>51.448814500700941</v>
      </c>
      <c r="T110" s="4">
        <f t="shared" si="56"/>
        <v>54.587973215169932</v>
      </c>
      <c r="U110" s="4">
        <f t="shared" si="56"/>
        <v>50.749997009391549</v>
      </c>
      <c r="V110" s="4">
        <f t="shared" si="52"/>
        <v>48.880232610097046</v>
      </c>
      <c r="W110" s="4">
        <f t="shared" si="52"/>
        <v>52.426685521736381</v>
      </c>
      <c r="X110" s="4">
        <f t="shared" si="52"/>
        <v>55.166131247022378</v>
      </c>
      <c r="Y110" s="4">
        <f t="shared" si="52"/>
        <v>57.065556874215645</v>
      </c>
      <c r="Z110" s="4">
        <f t="shared" si="52"/>
        <v>57.511150960039664</v>
      </c>
      <c r="AA110" s="4">
        <f t="shared" si="52"/>
        <v>58.572648764278831</v>
      </c>
      <c r="AB110" s="4">
        <f t="shared" si="40"/>
        <v>57.901115554305804</v>
      </c>
      <c r="AC110" s="4">
        <f t="shared" si="40"/>
        <v>55.289233507642415</v>
      </c>
      <c r="AD110" s="4">
        <f t="shared" si="40"/>
        <v>57.739246200422841</v>
      </c>
      <c r="AE110" s="4">
        <f t="shared" si="40"/>
        <v>55.424563002346623</v>
      </c>
      <c r="AF110" s="4">
        <f t="shared" si="53"/>
        <v>57.999284768112993</v>
      </c>
      <c r="AG110" s="4">
        <f t="shared" si="57"/>
        <v>57.308529714397565</v>
      </c>
      <c r="AI110" s="4">
        <f t="shared" si="60"/>
        <v>0.19018549929906214</v>
      </c>
      <c r="AJ110" s="4">
        <f t="shared" si="60"/>
        <v>-3.1949732151699308</v>
      </c>
      <c r="AK110" s="4">
        <f t="shared" si="60"/>
        <v>-1.8649970093915513</v>
      </c>
      <c r="AL110" s="4">
        <f t="shared" si="60"/>
        <v>-2.080232610097049</v>
      </c>
      <c r="AM110" s="4">
        <f t="shared" si="60"/>
        <v>-1.4776855217363831</v>
      </c>
      <c r="AN110" s="4">
        <f t="shared" si="60"/>
        <v>-2.0641312470223809</v>
      </c>
      <c r="AO110" s="4">
        <f t="shared" si="60"/>
        <v>-1.4555568742156453</v>
      </c>
      <c r="AP110" s="4">
        <f t="shared" si="60"/>
        <v>-1.2231509600396677</v>
      </c>
      <c r="AQ110" s="4">
        <f t="shared" si="60"/>
        <v>-0.92864876427883303</v>
      </c>
      <c r="AR110" s="4">
        <f t="shared" si="60"/>
        <v>4.7884445694194255E-2</v>
      </c>
      <c r="AS110" s="4">
        <f t="shared" si="60"/>
        <v>-2.4922335076424176</v>
      </c>
      <c r="AT110" s="4">
        <f t="shared" si="60"/>
        <v>-6.6032462004228378</v>
      </c>
      <c r="AU110" s="4">
        <f t="shared" si="60"/>
        <v>-1.6275630023466263</v>
      </c>
      <c r="AV110" s="4">
        <f t="shared" si="60"/>
        <v>-1.3552847681129947</v>
      </c>
      <c r="AW110" s="4">
        <f t="shared" si="60"/>
        <v>-1.8335297143975637</v>
      </c>
      <c r="AY110" s="2">
        <f t="shared" si="64"/>
        <v>51.320955833922866</v>
      </c>
      <c r="AZ110" s="2">
        <f t="shared" si="64"/>
        <v>54.422676097217362</v>
      </c>
      <c r="BA110" s="2">
        <f t="shared" si="64"/>
        <v>50.654491547119008</v>
      </c>
      <c r="BB110" s="2">
        <f t="shared" si="64"/>
        <v>48.842208637966706</v>
      </c>
      <c r="BC110" s="2">
        <f t="shared" si="64"/>
        <v>52.423186317823237</v>
      </c>
      <c r="BD110" s="2">
        <f t="shared" si="64"/>
        <v>55.150737610471239</v>
      </c>
      <c r="BE110" s="2">
        <f t="shared" si="51"/>
        <v>57.063427612590061</v>
      </c>
      <c r="BF110" s="2">
        <f t="shared" si="51"/>
        <v>57.509627410815483</v>
      </c>
      <c r="BG110" s="2">
        <f t="shared" si="51"/>
        <v>58.570580647964114</v>
      </c>
      <c r="BH110" s="2">
        <f t="shared" si="51"/>
        <v>57.899396605818154</v>
      </c>
      <c r="BI110" s="2">
        <f t="shared" si="51"/>
        <v>55.19961638481962</v>
      </c>
      <c r="BJ110" s="2">
        <f t="shared" si="51"/>
        <v>53.523606532178633</v>
      </c>
      <c r="BK110" s="2">
        <f t="shared" si="51"/>
        <v>55.305768171936862</v>
      </c>
      <c r="BL110" s="2">
        <f t="shared" si="51"/>
        <v>57.968150121358342</v>
      </c>
      <c r="BM110" s="2">
        <f t="shared" si="51"/>
        <v>57.308455239318732</v>
      </c>
      <c r="BO110" s="2">
        <f t="shared" si="49"/>
        <v>51.639000000000003</v>
      </c>
      <c r="BP110" s="2">
        <f t="shared" si="49"/>
        <v>51.393000000000001</v>
      </c>
      <c r="BQ110" s="2">
        <f t="shared" si="49"/>
        <v>48.884999999999998</v>
      </c>
      <c r="BR110" s="2">
        <f t="shared" si="49"/>
        <v>46.8</v>
      </c>
      <c r="BS110" s="2">
        <f t="shared" si="49"/>
        <v>50.948999999999998</v>
      </c>
      <c r="BT110" s="2">
        <f t="shared" si="49"/>
        <v>53.101999999999997</v>
      </c>
      <c r="BU110" s="2">
        <f t="shared" si="49"/>
        <v>55.61</v>
      </c>
      <c r="BV110" s="2">
        <f t="shared" si="44"/>
        <v>56.287999999999997</v>
      </c>
      <c r="BW110" s="2">
        <f t="shared" si="44"/>
        <v>57.643999999999998</v>
      </c>
      <c r="BX110" s="2">
        <f t="shared" si="44"/>
        <v>57.948999999999998</v>
      </c>
      <c r="BY110" s="2">
        <f t="shared" si="44"/>
        <v>52.796999999999997</v>
      </c>
      <c r="BZ110" s="2" t="str">
        <f t="shared" si="44"/>
        <v/>
      </c>
      <c r="CA110" s="2">
        <f t="shared" si="44"/>
        <v>53.796999999999997</v>
      </c>
      <c r="CB110" s="2">
        <f t="shared" si="54"/>
        <v>56.643999999999998</v>
      </c>
      <c r="CC110" s="2">
        <f t="shared" si="58"/>
        <v>55.475000000000001</v>
      </c>
      <c r="CE110" s="2">
        <f t="shared" si="50"/>
        <v>51.639000000000003</v>
      </c>
      <c r="CF110" s="2">
        <f t="shared" si="50"/>
        <v>51.393000000000001</v>
      </c>
      <c r="CG110" s="2">
        <f t="shared" si="50"/>
        <v>48.884999999999998</v>
      </c>
      <c r="CH110" s="2">
        <f t="shared" si="50"/>
        <v>46.8</v>
      </c>
      <c r="CI110" s="2">
        <f t="shared" si="50"/>
        <v>50.948999999999998</v>
      </c>
      <c r="CJ110" s="2">
        <f t="shared" si="50"/>
        <v>53.101999999999997</v>
      </c>
      <c r="CK110" s="2">
        <f t="shared" si="50"/>
        <v>55.61</v>
      </c>
      <c r="CL110" s="2">
        <f t="shared" si="45"/>
        <v>56.287999999999997</v>
      </c>
      <c r="CM110" s="2">
        <f t="shared" si="45"/>
        <v>57.643999999999998</v>
      </c>
      <c r="CN110" s="2">
        <f t="shared" si="45"/>
        <v>57.948999999999998</v>
      </c>
      <c r="CO110" s="2">
        <f t="shared" si="45"/>
        <v>52.796999999999997</v>
      </c>
      <c r="CP110" s="2" t="str">
        <f t="shared" si="45"/>
        <v/>
      </c>
      <c r="CQ110" s="2">
        <f t="shared" si="45"/>
        <v>53.796999999999997</v>
      </c>
      <c r="CR110" s="2">
        <f t="shared" si="55"/>
        <v>56.643999999999998</v>
      </c>
      <c r="CS110" s="2">
        <f t="shared" si="59"/>
        <v>55.475000000000001</v>
      </c>
      <c r="CU110" s="2">
        <f t="shared" si="61"/>
        <v>51.602784383363172</v>
      </c>
      <c r="CV110" s="2">
        <f t="shared" si="61"/>
        <v>54.734180638589059</v>
      </c>
      <c r="CW110" s="2">
        <f t="shared" si="61"/>
        <v>51.118589099205252</v>
      </c>
      <c r="CX110" s="2">
        <f t="shared" si="61"/>
        <v>49.130775261052229</v>
      </c>
      <c r="CY110" s="2">
        <f t="shared" si="61"/>
        <v>52.779531466887065</v>
      </c>
      <c r="CZ110" s="2">
        <f t="shared" si="61"/>
        <v>55.437138573640595</v>
      </c>
      <c r="DA110" s="2">
        <f t="shared" si="61"/>
        <v>57.377004716981148</v>
      </c>
      <c r="DB110" s="2">
        <f t="shared" si="61"/>
        <v>57.834088823087171</v>
      </c>
      <c r="DC110" s="2">
        <f t="shared" si="61"/>
        <v>58.91799873096447</v>
      </c>
      <c r="DD110" s="2">
        <f t="shared" si="61"/>
        <v>58.156567494097615</v>
      </c>
      <c r="DE110" s="2">
        <f t="shared" si="61"/>
        <v>55.655820028687707</v>
      </c>
      <c r="DF110" s="2">
        <f t="shared" si="61"/>
        <v>53.872391339158781</v>
      </c>
      <c r="DG110" s="2">
        <f t="shared" si="61"/>
        <v>55.584165020745743</v>
      </c>
      <c r="DH110" s="2">
        <f t="shared" si="61"/>
        <v>58.057319974918599</v>
      </c>
      <c r="DI110" s="2">
        <f t="shared" si="61"/>
        <v>57.357931378726889</v>
      </c>
      <c r="DK110" s="2">
        <f t="shared" si="62"/>
        <v>50.59577201353288</v>
      </c>
      <c r="DL110" s="2">
        <f t="shared" si="62"/>
        <v>53.624271438901886</v>
      </c>
      <c r="DM110" s="2">
        <f t="shared" si="62"/>
        <v>49.531358478705172</v>
      </c>
      <c r="DN110" s="2">
        <f t="shared" si="62"/>
        <v>48.168843063700464</v>
      </c>
      <c r="DO110" s="2">
        <f t="shared" si="62"/>
        <v>51.638155809476302</v>
      </c>
      <c r="DP110" s="2">
        <f t="shared" si="62"/>
        <v>54.457884473463977</v>
      </c>
      <c r="DQ110" s="2">
        <f t="shared" si="62"/>
        <v>56.399453230389803</v>
      </c>
      <c r="DR110" s="2">
        <f t="shared" si="62"/>
        <v>56.841671863054671</v>
      </c>
      <c r="DS110" s="2">
        <f t="shared" si="62"/>
        <v>57.876856732898453</v>
      </c>
      <c r="DT110" s="2">
        <f t="shared" si="62"/>
        <v>57.357625915461746</v>
      </c>
      <c r="DU110" s="2">
        <f t="shared" si="62"/>
        <v>54.030236434616668</v>
      </c>
      <c r="DV110" s="2">
        <f t="shared" si="62"/>
        <v>52.318982397017677</v>
      </c>
      <c r="DW110" s="2">
        <f t="shared" si="62"/>
        <v>54.571086408996081</v>
      </c>
      <c r="DX110" s="2">
        <f t="shared" si="62"/>
        <v>57.713369615791578</v>
      </c>
      <c r="DY110" s="2">
        <f t="shared" si="62"/>
        <v>57.171266176762671</v>
      </c>
      <c r="EA110" s="2">
        <f t="shared" si="63"/>
        <v>0.27986602536750038</v>
      </c>
      <c r="EB110" s="2">
        <f t="shared" si="63"/>
        <v>0.28065768033951843</v>
      </c>
      <c r="EC110" s="2">
        <f t="shared" si="63"/>
        <v>0.2923945305062372</v>
      </c>
      <c r="ED110" s="2">
        <f t="shared" si="63"/>
        <v>0.29998644798453572</v>
      </c>
      <c r="EE110" s="2">
        <f t="shared" si="63"/>
        <v>0.3122067189274077</v>
      </c>
      <c r="EF110" s="2">
        <f t="shared" si="63"/>
        <v>0.29246848506195205</v>
      </c>
      <c r="EG110" s="2">
        <f t="shared" si="63"/>
        <v>0.32077809577530131</v>
      </c>
      <c r="EH110" s="2">
        <f t="shared" si="63"/>
        <v>0.32694061603003965</v>
      </c>
      <c r="EI110" s="2">
        <f t="shared" si="63"/>
        <v>0.33368943299348774</v>
      </c>
      <c r="EJ110" s="2">
        <f t="shared" si="63"/>
        <v>0.32188947872578949</v>
      </c>
      <c r="EK110" s="2">
        <f t="shared" si="63"/>
        <v>0.28063991635496205</v>
      </c>
      <c r="EL110" s="2">
        <f t="shared" si="63"/>
        <v>0.22452864633276495</v>
      </c>
      <c r="EM110" s="2">
        <f t="shared" si="63"/>
        <v>0.27480280955499187</v>
      </c>
      <c r="EN110" s="2">
        <f t="shared" si="63"/>
        <v>0.25925210192127551</v>
      </c>
      <c r="EO110" s="2">
        <f t="shared" si="63"/>
        <v>0.26505282659829044</v>
      </c>
    </row>
    <row r="111" spans="2:145" x14ac:dyDescent="0.25">
      <c r="B111" s="2">
        <v>84</v>
      </c>
      <c r="C111" s="43">
        <v>49.786999999999999</v>
      </c>
      <c r="D111" s="43">
        <v>52.720999999999997</v>
      </c>
      <c r="E111" s="43">
        <v>49.360999999999997</v>
      </c>
      <c r="F111" s="43">
        <v>46.667000000000002</v>
      </c>
      <c r="G111" s="43">
        <v>51.22</v>
      </c>
      <c r="H111" s="43">
        <v>53.881</v>
      </c>
      <c r="I111" s="43">
        <v>55.253999999999998</v>
      </c>
      <c r="J111" s="43">
        <v>56.728999999999999</v>
      </c>
      <c r="K111" s="43">
        <v>56.203000000000003</v>
      </c>
      <c r="L111" s="43">
        <v>57.051000000000002</v>
      </c>
      <c r="M111" s="43">
        <v>51.39</v>
      </c>
      <c r="N111" s="43">
        <v>49.948999999999998</v>
      </c>
      <c r="O111" s="43">
        <v>52.966000000000001</v>
      </c>
      <c r="P111" s="43">
        <v>55.982999999999997</v>
      </c>
      <c r="Q111" s="43">
        <v>54.136000000000003</v>
      </c>
      <c r="S111" s="4">
        <f t="shared" si="56"/>
        <v>51.124060700949514</v>
      </c>
      <c r="T111" s="4">
        <f t="shared" si="56"/>
        <v>54.194794843798661</v>
      </c>
      <c r="U111" s="4">
        <f t="shared" si="56"/>
        <v>50.403255244525042</v>
      </c>
      <c r="V111" s="4">
        <f t="shared" si="52"/>
        <v>48.592958151744099</v>
      </c>
      <c r="W111" s="4">
        <f t="shared" si="52"/>
        <v>52.155674099589746</v>
      </c>
      <c r="X111" s="4">
        <f t="shared" si="52"/>
        <v>54.898580247450312</v>
      </c>
      <c r="Y111" s="4">
        <f t="shared" si="52"/>
        <v>56.788920754791882</v>
      </c>
      <c r="Z111" s="4">
        <f t="shared" si="52"/>
        <v>57.21548265724789</v>
      </c>
      <c r="AA111" s="4">
        <f t="shared" si="52"/>
        <v>58.261333162610363</v>
      </c>
      <c r="AB111" s="4">
        <f t="shared" si="40"/>
        <v>57.607931886196667</v>
      </c>
      <c r="AC111" s="4">
        <f t="shared" si="40"/>
        <v>54.890140746982205</v>
      </c>
      <c r="AD111" s="4">
        <f t="shared" si="40"/>
        <v>54.5655319788873</v>
      </c>
      <c r="AE111" s="4">
        <f t="shared" si="40"/>
        <v>55.077958931880794</v>
      </c>
      <c r="AF111" s="4">
        <f t="shared" si="53"/>
        <v>57.788372390643737</v>
      </c>
      <c r="AG111" s="4">
        <f t="shared" si="57"/>
        <v>57.167303779212645</v>
      </c>
      <c r="AI111" s="4">
        <f t="shared" si="60"/>
        <v>-1.3370607009495146</v>
      </c>
      <c r="AJ111" s="4">
        <f t="shared" si="60"/>
        <v>-1.4737948437986645</v>
      </c>
      <c r="AK111" s="4">
        <f t="shared" si="60"/>
        <v>-1.0422552445250446</v>
      </c>
      <c r="AL111" s="4">
        <f t="shared" si="60"/>
        <v>-1.9259581517440978</v>
      </c>
      <c r="AM111" s="4">
        <f t="shared" si="60"/>
        <v>-0.93567409958974679</v>
      </c>
      <c r="AN111" s="4">
        <f t="shared" si="60"/>
        <v>-1.0175802474503115</v>
      </c>
      <c r="AO111" s="4">
        <f t="shared" si="60"/>
        <v>-1.5349207547918837</v>
      </c>
      <c r="AP111" s="4">
        <f t="shared" si="60"/>
        <v>-0.48648265724789042</v>
      </c>
      <c r="AQ111" s="4">
        <f t="shared" si="60"/>
        <v>-2.05833316261036</v>
      </c>
      <c r="AR111" s="4">
        <f t="shared" si="60"/>
        <v>-0.556931886196665</v>
      </c>
      <c r="AS111" s="4">
        <f t="shared" si="60"/>
        <v>-3.5001407469822041</v>
      </c>
      <c r="AT111" s="4">
        <f t="shared" si="60"/>
        <v>-4.616531978887302</v>
      </c>
      <c r="AU111" s="4">
        <f t="shared" si="60"/>
        <v>-2.1119589318807925</v>
      </c>
      <c r="AV111" s="4">
        <f t="shared" si="60"/>
        <v>-1.8053723906437398</v>
      </c>
      <c r="AW111" s="4">
        <f t="shared" si="60"/>
        <v>-3.0313037792126423</v>
      </c>
      <c r="AY111" s="2">
        <f t="shared" si="64"/>
        <v>51.096662476175105</v>
      </c>
      <c r="AZ111" s="2">
        <f t="shared" si="64"/>
        <v>54.157954870251956</v>
      </c>
      <c r="BA111" s="2">
        <f t="shared" si="64"/>
        <v>50.382589850305116</v>
      </c>
      <c r="BB111" s="2">
        <f t="shared" si="64"/>
        <v>48.5855749507026</v>
      </c>
      <c r="BC111" s="2">
        <f t="shared" si="64"/>
        <v>52.154952088245928</v>
      </c>
      <c r="BD111" s="2">
        <f t="shared" si="64"/>
        <v>54.896522786858014</v>
      </c>
      <c r="BE111" s="2">
        <f t="shared" si="51"/>
        <v>56.788020931419453</v>
      </c>
      <c r="BF111" s="2">
        <f t="shared" si="51"/>
        <v>57.214491290384508</v>
      </c>
      <c r="BG111" s="2">
        <f t="shared" si="51"/>
        <v>58.259155112997007</v>
      </c>
      <c r="BH111" s="2">
        <f t="shared" si="51"/>
        <v>57.607152653847777</v>
      </c>
      <c r="BI111" s="2">
        <f t="shared" si="51"/>
        <v>54.873827696596422</v>
      </c>
      <c r="BJ111" s="2">
        <f t="shared" si="51"/>
        <v>53.242668647905958</v>
      </c>
      <c r="BK111" s="2">
        <f t="shared" si="51"/>
        <v>55.054270852922116</v>
      </c>
      <c r="BL111" s="2">
        <f t="shared" si="51"/>
        <v>57.784433932775329</v>
      </c>
      <c r="BM111" s="2">
        <f t="shared" si="51"/>
        <v>57.167140266031517</v>
      </c>
      <c r="BO111" s="2">
        <f t="shared" si="49"/>
        <v>49.786999999999999</v>
      </c>
      <c r="BP111" s="2">
        <f t="shared" si="49"/>
        <v>52.720999999999997</v>
      </c>
      <c r="BQ111" s="2">
        <f t="shared" si="49"/>
        <v>49.360999999999997</v>
      </c>
      <c r="BR111" s="2">
        <f t="shared" si="49"/>
        <v>46.667000000000002</v>
      </c>
      <c r="BS111" s="2">
        <f t="shared" si="49"/>
        <v>51.22</v>
      </c>
      <c r="BT111" s="2">
        <f t="shared" si="49"/>
        <v>53.881</v>
      </c>
      <c r="BU111" s="2">
        <f t="shared" si="49"/>
        <v>55.253999999999998</v>
      </c>
      <c r="BV111" s="2">
        <f t="shared" si="44"/>
        <v>56.728999999999999</v>
      </c>
      <c r="BW111" s="2">
        <f t="shared" si="44"/>
        <v>56.203000000000003</v>
      </c>
      <c r="BX111" s="2">
        <f t="shared" si="44"/>
        <v>57.051000000000002</v>
      </c>
      <c r="BY111" s="2">
        <f t="shared" si="44"/>
        <v>51.39</v>
      </c>
      <c r="BZ111" s="2" t="str">
        <f t="shared" si="44"/>
        <v/>
      </c>
      <c r="CA111" s="2">
        <f t="shared" si="44"/>
        <v>52.966000000000001</v>
      </c>
      <c r="CB111" s="2">
        <f t="shared" si="54"/>
        <v>55.982999999999997</v>
      </c>
      <c r="CC111" s="2">
        <f t="shared" si="58"/>
        <v>54.136000000000003</v>
      </c>
      <c r="CE111" s="2">
        <f t="shared" si="50"/>
        <v>49.786999999999999</v>
      </c>
      <c r="CF111" s="2">
        <f t="shared" si="50"/>
        <v>52.720999999999997</v>
      </c>
      <c r="CG111" s="2">
        <f t="shared" si="50"/>
        <v>49.360999999999997</v>
      </c>
      <c r="CH111" s="2">
        <f t="shared" si="50"/>
        <v>46.667000000000002</v>
      </c>
      <c r="CI111" s="2">
        <f t="shared" si="50"/>
        <v>51.22</v>
      </c>
      <c r="CJ111" s="2">
        <f t="shared" si="50"/>
        <v>53.881</v>
      </c>
      <c r="CK111" s="2">
        <f t="shared" si="50"/>
        <v>55.253999999999998</v>
      </c>
      <c r="CL111" s="2">
        <f t="shared" si="45"/>
        <v>56.728999999999999</v>
      </c>
      <c r="CM111" s="2">
        <f t="shared" si="45"/>
        <v>56.203000000000003</v>
      </c>
      <c r="CN111" s="2">
        <f t="shared" si="45"/>
        <v>57.051000000000002</v>
      </c>
      <c r="CO111" s="2">
        <f t="shared" si="45"/>
        <v>51.39</v>
      </c>
      <c r="CP111" s="2" t="str">
        <f t="shared" si="45"/>
        <v/>
      </c>
      <c r="CQ111" s="2">
        <f t="shared" si="45"/>
        <v>52.966000000000001</v>
      </c>
      <c r="CR111" s="2">
        <f t="shared" si="55"/>
        <v>55.982999999999997</v>
      </c>
      <c r="CS111" s="2">
        <f t="shared" si="59"/>
        <v>54.136000000000003</v>
      </c>
      <c r="CU111" s="2">
        <f t="shared" si="61"/>
        <v>51.371883954377019</v>
      </c>
      <c r="CV111" s="2">
        <f t="shared" si="61"/>
        <v>54.46810196473303</v>
      </c>
      <c r="CW111" s="2">
        <f t="shared" si="61"/>
        <v>50.83300940216386</v>
      </c>
      <c r="CX111" s="2">
        <f t="shared" si="61"/>
        <v>48.856087113831187</v>
      </c>
      <c r="CY111" s="2">
        <f t="shared" si="61"/>
        <v>52.488984796520739</v>
      </c>
      <c r="CZ111" s="2">
        <f t="shared" si="61"/>
        <v>55.169962510246847</v>
      </c>
      <c r="DA111" s="2">
        <f t="shared" si="61"/>
        <v>57.087070283018889</v>
      </c>
      <c r="DB111" s="2">
        <f t="shared" si="61"/>
        <v>57.521488510492375</v>
      </c>
      <c r="DC111" s="2">
        <f t="shared" si="61"/>
        <v>58.581030275562007</v>
      </c>
      <c r="DD111" s="2">
        <f t="shared" si="61"/>
        <v>57.844343585211746</v>
      </c>
      <c r="DE111" s="2">
        <f t="shared" si="61"/>
        <v>55.322713363191966</v>
      </c>
      <c r="DF111" s="2">
        <f t="shared" si="61"/>
        <v>53.596792787858504</v>
      </c>
      <c r="DG111" s="2">
        <f t="shared" si="61"/>
        <v>55.333605479075644</v>
      </c>
      <c r="DH111" s="2">
        <f t="shared" si="61"/>
        <v>57.881916131303356</v>
      </c>
      <c r="DI111" s="2">
        <f t="shared" si="61"/>
        <v>57.234160756170141</v>
      </c>
      <c r="DK111" s="2">
        <f t="shared" si="62"/>
        <v>50.450791983574589</v>
      </c>
      <c r="DL111" s="2">
        <f t="shared" si="62"/>
        <v>53.432974251365565</v>
      </c>
      <c r="DM111" s="2">
        <f t="shared" si="62"/>
        <v>49.388469027023675</v>
      </c>
      <c r="DN111" s="2">
        <f t="shared" si="62"/>
        <v>48.009881075049265</v>
      </c>
      <c r="DO111" s="2">
        <f t="shared" si="62"/>
        <v>51.48382513873505</v>
      </c>
      <c r="DP111" s="2">
        <f t="shared" si="62"/>
        <v>54.293229740621989</v>
      </c>
      <c r="DQ111" s="2">
        <f t="shared" si="62"/>
        <v>56.210523784247506</v>
      </c>
      <c r="DR111" s="2">
        <f t="shared" si="62"/>
        <v>56.638097955791913</v>
      </c>
      <c r="DS111" s="2">
        <f t="shared" si="62"/>
        <v>57.672987643800596</v>
      </c>
      <c r="DT111" s="2">
        <f t="shared" si="62"/>
        <v>57.15143927206249</v>
      </c>
      <c r="DU111" s="2">
        <f t="shared" si="62"/>
        <v>53.824448061879991</v>
      </c>
      <c r="DV111" s="2">
        <f t="shared" si="62"/>
        <v>52.127220121440196</v>
      </c>
      <c r="DW111" s="2">
        <f t="shared" si="62"/>
        <v>54.381976105419071</v>
      </c>
      <c r="DX111" s="2">
        <f t="shared" si="62"/>
        <v>57.530410689312205</v>
      </c>
      <c r="DY111" s="2">
        <f t="shared" si="62"/>
        <v>56.997655259847747</v>
      </c>
      <c r="EA111" s="2">
        <f t="shared" si="63"/>
        <v>0.29879912856275137</v>
      </c>
      <c r="EB111" s="2">
        <f t="shared" si="63"/>
        <v>0.299622056752887</v>
      </c>
      <c r="EC111" s="2">
        <f t="shared" si="63"/>
        <v>0.31180821222462135</v>
      </c>
      <c r="ED111" s="2">
        <f t="shared" si="63"/>
        <v>0.31967647444111824</v>
      </c>
      <c r="EE111" s="2">
        <f t="shared" si="63"/>
        <v>0.3323180608050515</v>
      </c>
      <c r="EF111" s="2">
        <f t="shared" si="63"/>
        <v>0.31188491278343683</v>
      </c>
      <c r="EG111" s="2">
        <f t="shared" si="63"/>
        <v>0.34116769848330875</v>
      </c>
      <c r="EH111" s="2">
        <f t="shared" si="63"/>
        <v>0.3475215107002847</v>
      </c>
      <c r="EI111" s="2">
        <f t="shared" si="63"/>
        <v>0.3544714216122512</v>
      </c>
      <c r="EJ111" s="2">
        <f t="shared" si="63"/>
        <v>0.34231412167999831</v>
      </c>
      <c r="EK111" s="2">
        <f t="shared" si="63"/>
        <v>0.29960359236943501</v>
      </c>
      <c r="EL111" s="2">
        <f t="shared" si="63"/>
        <v>0.24097082644822693</v>
      </c>
      <c r="EM111" s="2">
        <f t="shared" si="63"/>
        <v>0.29353300127780274</v>
      </c>
      <c r="EN111" s="2">
        <f t="shared" si="63"/>
        <v>0.27732770786086358</v>
      </c>
      <c r="EO111" s="2">
        <f t="shared" si="63"/>
        <v>0.28337815053254867</v>
      </c>
    </row>
    <row r="112" spans="2:145" x14ac:dyDescent="0.25">
      <c r="B112" s="2">
        <v>85</v>
      </c>
      <c r="C112" s="43">
        <v>50.884999999999998</v>
      </c>
      <c r="D112" s="43">
        <v>53.491999999999997</v>
      </c>
      <c r="E112" s="43">
        <v>49.048999999999999</v>
      </c>
      <c r="F112" s="43">
        <v>46.317</v>
      </c>
      <c r="G112" s="43">
        <v>51.203000000000003</v>
      </c>
      <c r="H112" s="43">
        <v>53.78</v>
      </c>
      <c r="I112" s="43">
        <v>56.796999999999997</v>
      </c>
      <c r="J112" s="43">
        <v>57.305</v>
      </c>
      <c r="K112" s="43">
        <v>56.423999999999999</v>
      </c>
      <c r="L112" s="43">
        <v>56.898000000000003</v>
      </c>
      <c r="M112" s="43">
        <v>52.322000000000003</v>
      </c>
      <c r="N112" s="43">
        <v>50.627000000000002</v>
      </c>
      <c r="O112" s="43">
        <v>54.186</v>
      </c>
      <c r="P112" s="43">
        <v>55.22</v>
      </c>
      <c r="Q112" s="43">
        <v>54.661000000000001</v>
      </c>
      <c r="S112" s="4">
        <f t="shared" si="56"/>
        <v>50.87998525987976</v>
      </c>
      <c r="T112" s="4">
        <f t="shared" si="56"/>
        <v>53.902638569513073</v>
      </c>
      <c r="U112" s="4">
        <f t="shared" si="56"/>
        <v>50.120467767515699</v>
      </c>
      <c r="V112" s="4">
        <f t="shared" si="52"/>
        <v>48.335718652590657</v>
      </c>
      <c r="W112" s="4">
        <f t="shared" si="52"/>
        <v>51.892468838293901</v>
      </c>
      <c r="X112" s="4">
        <f t="shared" si="52"/>
        <v>54.64614451048039</v>
      </c>
      <c r="Y112" s="4">
        <f t="shared" si="52"/>
        <v>56.517965662254866</v>
      </c>
      <c r="Z112" s="4">
        <f t="shared" si="52"/>
        <v>56.925506040704882</v>
      </c>
      <c r="AA112" s="4">
        <f t="shared" si="52"/>
        <v>57.957608086795616</v>
      </c>
      <c r="AB112" s="4">
        <f t="shared" si="40"/>
        <v>57.320475851234164</v>
      </c>
      <c r="AC112" s="4">
        <f t="shared" si="40"/>
        <v>54.554806144567976</v>
      </c>
      <c r="AD112" s="4">
        <f t="shared" si="40"/>
        <v>53.305165048210149</v>
      </c>
      <c r="AE112" s="4">
        <f t="shared" si="40"/>
        <v>54.809062769102212</v>
      </c>
      <c r="AF112" s="4">
        <f t="shared" si="53"/>
        <v>57.600563718458297</v>
      </c>
      <c r="AG112" s="4">
        <f t="shared" si="57"/>
        <v>57.024192163632129</v>
      </c>
      <c r="AI112" s="4">
        <f t="shared" ref="AI112:AW128" si="65">IF(OR($B112 &lt; C$230, $B112 &gt; C$232), 0, C112-S112)</f>
        <v>5.0147401202380593E-3</v>
      </c>
      <c r="AJ112" s="4">
        <f t="shared" si="65"/>
        <v>-0.41063856951307542</v>
      </c>
      <c r="AK112" s="4">
        <f t="shared" si="65"/>
        <v>-1.0714677675156992</v>
      </c>
      <c r="AL112" s="4">
        <f t="shared" si="65"/>
        <v>-2.0187186525906569</v>
      </c>
      <c r="AM112" s="4">
        <f t="shared" si="65"/>
        <v>-0.68946883829389805</v>
      </c>
      <c r="AN112" s="4">
        <f t="shared" si="65"/>
        <v>-0.86614451048038887</v>
      </c>
      <c r="AO112" s="4">
        <f t="shared" si="65"/>
        <v>0.27903433774513076</v>
      </c>
      <c r="AP112" s="4">
        <f t="shared" si="65"/>
        <v>0.37949395929511809</v>
      </c>
      <c r="AQ112" s="4">
        <f t="shared" si="65"/>
        <v>-1.533608086795617</v>
      </c>
      <c r="AR112" s="4">
        <f t="shared" si="65"/>
        <v>-0.42247585123416087</v>
      </c>
      <c r="AS112" s="4">
        <f t="shared" si="65"/>
        <v>-2.2328061445679737</v>
      </c>
      <c r="AT112" s="4">
        <f t="shared" si="65"/>
        <v>-2.6781650482101469</v>
      </c>
      <c r="AU112" s="4">
        <f t="shared" si="65"/>
        <v>-0.62306276910221214</v>
      </c>
      <c r="AV112" s="4">
        <f t="shared" si="65"/>
        <v>-2.3805637184582977</v>
      </c>
      <c r="AW112" s="4">
        <f t="shared" si="65"/>
        <v>-2.363192163632128</v>
      </c>
      <c r="AY112" s="2">
        <f t="shared" si="64"/>
        <v>50.875025914630697</v>
      </c>
      <c r="AZ112" s="2">
        <f t="shared" si="64"/>
        <v>53.895385628555843</v>
      </c>
      <c r="BA112" s="2">
        <f t="shared" si="64"/>
        <v>50.115337482713215</v>
      </c>
      <c r="BB112" s="2">
        <f t="shared" si="64"/>
        <v>48.333013082611572</v>
      </c>
      <c r="BC112" s="2">
        <f t="shared" si="64"/>
        <v>51.891648967988836</v>
      </c>
      <c r="BD112" s="2">
        <f t="shared" si="64"/>
        <v>54.64575945129009</v>
      </c>
      <c r="BE112" s="2">
        <f t="shared" si="51"/>
        <v>56.516263965148255</v>
      </c>
      <c r="BF112" s="2">
        <f t="shared" si="51"/>
        <v>56.923389206394077</v>
      </c>
      <c r="BG112" s="2">
        <f t="shared" si="51"/>
        <v>57.952824436215508</v>
      </c>
      <c r="BH112" s="2">
        <f t="shared" si="51"/>
        <v>57.31888719945583</v>
      </c>
      <c r="BI112" s="2">
        <f t="shared" si="51"/>
        <v>54.551890803766192</v>
      </c>
      <c r="BJ112" s="2">
        <f t="shared" si="51"/>
        <v>52.963374738647957</v>
      </c>
      <c r="BK112" s="2">
        <f t="shared" si="51"/>
        <v>54.804429491543523</v>
      </c>
      <c r="BL112" s="2">
        <f t="shared" si="51"/>
        <v>57.600173025777082</v>
      </c>
      <c r="BM112" s="2">
        <f t="shared" si="51"/>
        <v>57.023785117650291</v>
      </c>
      <c r="BO112" s="2">
        <f t="shared" si="49"/>
        <v>50.884999999999998</v>
      </c>
      <c r="BP112" s="2">
        <f t="shared" si="49"/>
        <v>53.491999999999997</v>
      </c>
      <c r="BQ112" s="2">
        <f t="shared" si="49"/>
        <v>49.048999999999999</v>
      </c>
      <c r="BR112" s="2">
        <f t="shared" si="49"/>
        <v>46.317</v>
      </c>
      <c r="BS112" s="2">
        <f t="shared" si="49"/>
        <v>51.203000000000003</v>
      </c>
      <c r="BT112" s="2">
        <f t="shared" si="49"/>
        <v>53.78</v>
      </c>
      <c r="BU112" s="2">
        <f t="shared" si="49"/>
        <v>56.796999999999997</v>
      </c>
      <c r="BV112" s="2">
        <f t="shared" si="44"/>
        <v>57.305</v>
      </c>
      <c r="BW112" s="2">
        <f t="shared" si="44"/>
        <v>56.423999999999999</v>
      </c>
      <c r="BX112" s="2">
        <f t="shared" si="44"/>
        <v>56.898000000000003</v>
      </c>
      <c r="BY112" s="2">
        <f t="shared" si="44"/>
        <v>52.322000000000003</v>
      </c>
      <c r="BZ112" s="2">
        <f t="shared" si="44"/>
        <v>50.627000000000002</v>
      </c>
      <c r="CA112" s="2">
        <f t="shared" si="44"/>
        <v>54.186</v>
      </c>
      <c r="CB112" s="2">
        <f t="shared" si="54"/>
        <v>55.22</v>
      </c>
      <c r="CC112" s="2">
        <f t="shared" si="58"/>
        <v>54.661000000000001</v>
      </c>
      <c r="CE112" s="2">
        <f t="shared" si="50"/>
        <v>50.884999999999998</v>
      </c>
      <c r="CF112" s="2">
        <f t="shared" si="50"/>
        <v>53.491999999999997</v>
      </c>
      <c r="CG112" s="2">
        <f t="shared" si="50"/>
        <v>49.048999999999999</v>
      </c>
      <c r="CH112" s="2">
        <f t="shared" si="50"/>
        <v>46.317</v>
      </c>
      <c r="CI112" s="2">
        <f t="shared" si="50"/>
        <v>51.203000000000003</v>
      </c>
      <c r="CJ112" s="2">
        <f t="shared" si="50"/>
        <v>53.78</v>
      </c>
      <c r="CK112" s="2">
        <f t="shared" si="50"/>
        <v>56.796999999999997</v>
      </c>
      <c r="CL112" s="2">
        <f t="shared" si="45"/>
        <v>57.305</v>
      </c>
      <c r="CM112" s="2">
        <f t="shared" si="45"/>
        <v>56.423999999999999</v>
      </c>
      <c r="CN112" s="2">
        <f t="shared" si="45"/>
        <v>56.898000000000003</v>
      </c>
      <c r="CO112" s="2">
        <f t="shared" si="45"/>
        <v>52.322000000000003</v>
      </c>
      <c r="CP112" s="2">
        <f t="shared" si="45"/>
        <v>50.627000000000002</v>
      </c>
      <c r="CQ112" s="2">
        <f t="shared" si="45"/>
        <v>54.186</v>
      </c>
      <c r="CR112" s="2">
        <f t="shared" si="55"/>
        <v>55.22</v>
      </c>
      <c r="CS112" s="2">
        <f t="shared" si="59"/>
        <v>54.661000000000001</v>
      </c>
      <c r="CU112" s="2">
        <f t="shared" ref="CU112:DI128" si="66">BO$228*$B112+BO$229</f>
        <v>51.140983525390865</v>
      </c>
      <c r="CV112" s="2">
        <f t="shared" si="66"/>
        <v>54.202023290877008</v>
      </c>
      <c r="CW112" s="2">
        <f t="shared" si="66"/>
        <v>50.547429705122475</v>
      </c>
      <c r="CX112" s="2">
        <f t="shared" si="66"/>
        <v>48.581398966610138</v>
      </c>
      <c r="CY112" s="2">
        <f t="shared" si="66"/>
        <v>52.198438126154414</v>
      </c>
      <c r="CZ112" s="2">
        <f t="shared" si="66"/>
        <v>54.902786446853092</v>
      </c>
      <c r="DA112" s="2">
        <f t="shared" si="66"/>
        <v>56.797135849056623</v>
      </c>
      <c r="DB112" s="2">
        <f t="shared" si="66"/>
        <v>57.208888197897572</v>
      </c>
      <c r="DC112" s="2">
        <f t="shared" si="66"/>
        <v>58.244061820159544</v>
      </c>
      <c r="DD112" s="2">
        <f t="shared" si="66"/>
        <v>57.532119676325877</v>
      </c>
      <c r="DE112" s="2">
        <f t="shared" si="66"/>
        <v>54.989606697696225</v>
      </c>
      <c r="DF112" s="2">
        <f t="shared" si="66"/>
        <v>53.321194236558227</v>
      </c>
      <c r="DG112" s="2">
        <f t="shared" si="66"/>
        <v>55.083045937405544</v>
      </c>
      <c r="DH112" s="2">
        <f t="shared" si="66"/>
        <v>57.706512287688113</v>
      </c>
      <c r="DI112" s="2">
        <f t="shared" si="66"/>
        <v>57.1103901336134</v>
      </c>
      <c r="DK112" s="2">
        <f t="shared" ref="DK112:DY128" si="67">CE$228*$B112+CE$229</f>
        <v>50.305811953616299</v>
      </c>
      <c r="DL112" s="2">
        <f t="shared" si="67"/>
        <v>53.241677063829243</v>
      </c>
      <c r="DM112" s="2">
        <f t="shared" si="67"/>
        <v>49.245579575342177</v>
      </c>
      <c r="DN112" s="2">
        <f t="shared" si="67"/>
        <v>47.850919086398065</v>
      </c>
      <c r="DO112" s="2">
        <f t="shared" si="67"/>
        <v>51.329494467993797</v>
      </c>
      <c r="DP112" s="2">
        <f t="shared" si="67"/>
        <v>54.12857500778</v>
      </c>
      <c r="DQ112" s="2">
        <f t="shared" si="67"/>
        <v>56.021594338105203</v>
      </c>
      <c r="DR112" s="2">
        <f t="shared" si="67"/>
        <v>56.434524048529155</v>
      </c>
      <c r="DS112" s="2">
        <f t="shared" si="67"/>
        <v>57.469118554702732</v>
      </c>
      <c r="DT112" s="2">
        <f t="shared" si="67"/>
        <v>56.945252628663226</v>
      </c>
      <c r="DU112" s="2">
        <f t="shared" si="67"/>
        <v>53.618659689143314</v>
      </c>
      <c r="DV112" s="2">
        <f t="shared" si="67"/>
        <v>51.935457845862715</v>
      </c>
      <c r="DW112" s="2">
        <f t="shared" si="67"/>
        <v>54.192865801842061</v>
      </c>
      <c r="DX112" s="2">
        <f t="shared" si="67"/>
        <v>57.347451762832833</v>
      </c>
      <c r="DY112" s="2">
        <f t="shared" si="67"/>
        <v>56.824044342932815</v>
      </c>
      <c r="EA112" s="2">
        <f t="shared" ref="EA112:EO128" si="68">POWER(10,($B112-C$231)/C$229)/(1+POWER(10,($B112-C$231)/C$229))</f>
        <v>0.3184466758070697</v>
      </c>
      <c r="EB112" s="2">
        <f t="shared" si="68"/>
        <v>0.31929907535931934</v>
      </c>
      <c r="EC112" s="2">
        <f t="shared" si="68"/>
        <v>0.33190627133261397</v>
      </c>
      <c r="ED112" s="2">
        <f t="shared" si="68"/>
        <v>0.34003110931194702</v>
      </c>
      <c r="EE112" s="2">
        <f t="shared" si="68"/>
        <v>0.35305989667383514</v>
      </c>
      <c r="EF112" s="2">
        <f t="shared" si="68"/>
        <v>0.33198553081406523</v>
      </c>
      <c r="EG112" s="2">
        <f t="shared" si="68"/>
        <v>0.3621622826659513</v>
      </c>
      <c r="EH112" s="2">
        <f t="shared" si="68"/>
        <v>0.36868828668831499</v>
      </c>
      <c r="EI112" s="2">
        <f t="shared" si="68"/>
        <v>0.37581768488866857</v>
      </c>
      <c r="EJ112" s="2">
        <f t="shared" si="68"/>
        <v>0.36334034722054764</v>
      </c>
      <c r="EK112" s="2">
        <f t="shared" si="68"/>
        <v>0.31927995115730973</v>
      </c>
      <c r="EL112" s="2">
        <f t="shared" si="68"/>
        <v>0.2582161371476101</v>
      </c>
      <c r="EM112" s="2">
        <f t="shared" si="68"/>
        <v>0.31298883757460472</v>
      </c>
      <c r="EN112" s="2">
        <f t="shared" si="68"/>
        <v>0.29615971277791842</v>
      </c>
      <c r="EO112" s="2">
        <f t="shared" si="68"/>
        <v>0.30244906257312942</v>
      </c>
    </row>
    <row r="113" spans="2:145" x14ac:dyDescent="0.25">
      <c r="B113" s="2">
        <v>86</v>
      </c>
      <c r="C113" s="43">
        <v>50.524999999999999</v>
      </c>
      <c r="D113" s="43">
        <v>52.557000000000002</v>
      </c>
      <c r="E113" s="43">
        <v>49.639000000000003</v>
      </c>
      <c r="F113" s="43">
        <v>46.732999999999997</v>
      </c>
      <c r="G113" s="43">
        <v>51.914999999999999</v>
      </c>
      <c r="H113" s="43">
        <v>53.237000000000002</v>
      </c>
      <c r="I113" s="43">
        <v>56.322000000000003</v>
      </c>
      <c r="J113" s="43">
        <v>56.593000000000004</v>
      </c>
      <c r="K113" s="43">
        <v>58.491999999999997</v>
      </c>
      <c r="L113" s="43">
        <v>56.457999999999998</v>
      </c>
      <c r="M113" s="43">
        <v>53.237000000000002</v>
      </c>
      <c r="N113" s="43">
        <v>49.982999999999997</v>
      </c>
      <c r="O113" s="43">
        <v>53.085000000000001</v>
      </c>
      <c r="P113" s="43">
        <v>56.186</v>
      </c>
      <c r="Q113" s="43">
        <v>55</v>
      </c>
      <c r="S113" s="4">
        <f t="shared" si="56"/>
        <v>50.657053246219036</v>
      </c>
      <c r="T113" s="4">
        <f t="shared" si="56"/>
        <v>53.637063144093624</v>
      </c>
      <c r="U113" s="4">
        <f t="shared" si="56"/>
        <v>49.856902299547521</v>
      </c>
      <c r="V113" s="4">
        <f t="shared" si="52"/>
        <v>48.088621956390448</v>
      </c>
      <c r="W113" s="4">
        <f t="shared" si="52"/>
        <v>51.635404468317326</v>
      </c>
      <c r="X113" s="4">
        <f t="shared" si="52"/>
        <v>54.399172221524651</v>
      </c>
      <c r="Y113" s="4">
        <f t="shared" si="52"/>
        <v>56.252289694100362</v>
      </c>
      <c r="Z113" s="4">
        <f t="shared" si="52"/>
        <v>56.641453631245099</v>
      </c>
      <c r="AA113" s="4">
        <f t="shared" si="52"/>
        <v>57.66255082274985</v>
      </c>
      <c r="AB113" s="4">
        <f t="shared" si="40"/>
        <v>57.038608330006909</v>
      </c>
      <c r="AC113" s="4">
        <f t="shared" si="40"/>
        <v>54.235737130180468</v>
      </c>
      <c r="AD113" s="4">
        <f t="shared" si="40"/>
        <v>52.758434746096967</v>
      </c>
      <c r="AE113" s="4">
        <f t="shared" si="40"/>
        <v>54.558833658630192</v>
      </c>
      <c r="AF113" s="4">
        <f t="shared" si="53"/>
        <v>57.415408366366151</v>
      </c>
      <c r="AG113" s="4">
        <f t="shared" si="57"/>
        <v>56.879275287743226</v>
      </c>
      <c r="AI113" s="4">
        <f t="shared" si="65"/>
        <v>-0.13205324621903713</v>
      </c>
      <c r="AJ113" s="4">
        <f t="shared" si="65"/>
        <v>-1.0800631440936215</v>
      </c>
      <c r="AK113" s="4">
        <f t="shared" si="65"/>
        <v>-0.21790229954751794</v>
      </c>
      <c r="AL113" s="4">
        <f t="shared" si="65"/>
        <v>-1.3556219563904506</v>
      </c>
      <c r="AM113" s="4">
        <f t="shared" si="65"/>
        <v>0.27959553168267348</v>
      </c>
      <c r="AN113" s="4">
        <f t="shared" si="65"/>
        <v>-1.1621722215246493</v>
      </c>
      <c r="AO113" s="4">
        <f t="shared" si="65"/>
        <v>6.9710305899640446E-2</v>
      </c>
      <c r="AP113" s="4">
        <f t="shared" si="65"/>
        <v>-4.8453631245095607E-2</v>
      </c>
      <c r="AQ113" s="4">
        <f t="shared" si="65"/>
        <v>0.82944917725014733</v>
      </c>
      <c r="AR113" s="4">
        <f t="shared" si="65"/>
        <v>-0.58060833000691048</v>
      </c>
      <c r="AS113" s="4">
        <f t="shared" si="65"/>
        <v>-0.99873713018046573</v>
      </c>
      <c r="AT113" s="4">
        <f t="shared" si="65"/>
        <v>-2.7754347460969697</v>
      </c>
      <c r="AU113" s="4">
        <f t="shared" si="65"/>
        <v>-1.4738336586301912</v>
      </c>
      <c r="AV113" s="4">
        <f t="shared" si="65"/>
        <v>-1.229408366366151</v>
      </c>
      <c r="AW113" s="4">
        <f t="shared" si="65"/>
        <v>-1.8792752877432264</v>
      </c>
      <c r="AY113" s="2">
        <f t="shared" si="64"/>
        <v>50.656265272628275</v>
      </c>
      <c r="AZ113" s="2">
        <f t="shared" si="64"/>
        <v>53.635169923504868</v>
      </c>
      <c r="BA113" s="2">
        <f t="shared" si="64"/>
        <v>49.853088526656165</v>
      </c>
      <c r="BB113" s="2">
        <f t="shared" si="64"/>
        <v>48.0847883686166</v>
      </c>
      <c r="BC113" s="2">
        <f t="shared" si="64"/>
        <v>51.633579869347237</v>
      </c>
      <c r="BD113" s="2">
        <f t="shared" si="64"/>
        <v>54.398693476602062</v>
      </c>
      <c r="BE113" s="2">
        <f t="shared" si="51"/>
        <v>56.248384178752517</v>
      </c>
      <c r="BF113" s="2">
        <f t="shared" si="51"/>
        <v>56.636558025472496</v>
      </c>
      <c r="BG113" s="2">
        <f t="shared" si="51"/>
        <v>57.651859295231432</v>
      </c>
      <c r="BH113" s="2">
        <f t="shared" ref="BH113:BM155" si="69">IF(OR($B113 &lt; L$230, $B113 &gt; L$232), #N/A, ((1-EJ113)*DD113) + (EJ113*DT113))</f>
        <v>57.034823305720522</v>
      </c>
      <c r="BI113" s="2">
        <f t="shared" si="69"/>
        <v>54.234136432418012</v>
      </c>
      <c r="BJ113" s="2">
        <f t="shared" si="69"/>
        <v>52.685950400281243</v>
      </c>
      <c r="BK113" s="2">
        <f t="shared" si="69"/>
        <v>54.556414454874769</v>
      </c>
      <c r="BL113" s="2">
        <f t="shared" si="69"/>
        <v>57.415363553319452</v>
      </c>
      <c r="BM113" s="2">
        <f t="shared" si="69"/>
        <v>56.878291505280799</v>
      </c>
      <c r="BO113" s="2">
        <f t="shared" si="49"/>
        <v>50.524999999999999</v>
      </c>
      <c r="BP113" s="2">
        <f t="shared" si="49"/>
        <v>52.557000000000002</v>
      </c>
      <c r="BQ113" s="2">
        <f t="shared" si="49"/>
        <v>49.639000000000003</v>
      </c>
      <c r="BR113" s="2">
        <f t="shared" si="49"/>
        <v>46.732999999999997</v>
      </c>
      <c r="BS113" s="2">
        <f t="shared" si="49"/>
        <v>51.914999999999999</v>
      </c>
      <c r="BT113" s="2">
        <f t="shared" si="49"/>
        <v>53.237000000000002</v>
      </c>
      <c r="BU113" s="2">
        <f t="shared" si="49"/>
        <v>56.322000000000003</v>
      </c>
      <c r="BV113" s="2">
        <f t="shared" si="44"/>
        <v>56.593000000000004</v>
      </c>
      <c r="BW113" s="2">
        <f t="shared" si="44"/>
        <v>58.491999999999997</v>
      </c>
      <c r="BX113" s="2">
        <f t="shared" si="44"/>
        <v>56.457999999999998</v>
      </c>
      <c r="BY113" s="2">
        <f t="shared" si="44"/>
        <v>53.237000000000002</v>
      </c>
      <c r="BZ113" s="2">
        <f t="shared" si="44"/>
        <v>49.982999999999997</v>
      </c>
      <c r="CA113" s="2">
        <f t="shared" si="44"/>
        <v>53.085000000000001</v>
      </c>
      <c r="CB113" s="2">
        <f t="shared" si="54"/>
        <v>56.186</v>
      </c>
      <c r="CC113" s="2">
        <f t="shared" si="58"/>
        <v>55</v>
      </c>
      <c r="CE113" s="2">
        <f t="shared" si="50"/>
        <v>50.524999999999999</v>
      </c>
      <c r="CF113" s="2">
        <f t="shared" si="50"/>
        <v>52.557000000000002</v>
      </c>
      <c r="CG113" s="2">
        <f t="shared" si="50"/>
        <v>49.639000000000003</v>
      </c>
      <c r="CH113" s="2">
        <f t="shared" si="50"/>
        <v>46.732999999999997</v>
      </c>
      <c r="CI113" s="2">
        <f t="shared" si="50"/>
        <v>51.914999999999999</v>
      </c>
      <c r="CJ113" s="2">
        <f t="shared" si="50"/>
        <v>53.237000000000002</v>
      </c>
      <c r="CK113" s="2">
        <f t="shared" si="50"/>
        <v>56.322000000000003</v>
      </c>
      <c r="CL113" s="2">
        <f t="shared" si="45"/>
        <v>56.593000000000004</v>
      </c>
      <c r="CM113" s="2">
        <f t="shared" si="45"/>
        <v>58.491999999999997</v>
      </c>
      <c r="CN113" s="2">
        <f t="shared" si="45"/>
        <v>56.457999999999998</v>
      </c>
      <c r="CO113" s="2">
        <f t="shared" si="45"/>
        <v>53.237000000000002</v>
      </c>
      <c r="CP113" s="2">
        <f t="shared" si="45"/>
        <v>49.982999999999997</v>
      </c>
      <c r="CQ113" s="2">
        <f t="shared" si="45"/>
        <v>53.085000000000001</v>
      </c>
      <c r="CR113" s="2">
        <f t="shared" si="55"/>
        <v>56.186</v>
      </c>
      <c r="CS113" s="2">
        <f t="shared" si="59"/>
        <v>55</v>
      </c>
      <c r="CU113" s="2">
        <f t="shared" si="66"/>
        <v>50.910083096404712</v>
      </c>
      <c r="CV113" s="2">
        <f t="shared" si="66"/>
        <v>53.935944617020979</v>
      </c>
      <c r="CW113" s="2">
        <f t="shared" si="66"/>
        <v>50.261850008081083</v>
      </c>
      <c r="CX113" s="2">
        <f t="shared" si="66"/>
        <v>48.306710819389096</v>
      </c>
      <c r="CY113" s="2">
        <f t="shared" si="66"/>
        <v>51.907891455788089</v>
      </c>
      <c r="CZ113" s="2">
        <f t="shared" si="66"/>
        <v>54.635610383459337</v>
      </c>
      <c r="DA113" s="2">
        <f t="shared" si="66"/>
        <v>56.507201415094357</v>
      </c>
      <c r="DB113" s="2">
        <f t="shared" si="66"/>
        <v>56.896287885302769</v>
      </c>
      <c r="DC113" s="2">
        <f t="shared" si="66"/>
        <v>57.907093364757074</v>
      </c>
      <c r="DD113" s="2">
        <f t="shared" si="66"/>
        <v>57.219895767440008</v>
      </c>
      <c r="DE113" s="2">
        <f t="shared" si="66"/>
        <v>54.656500032200483</v>
      </c>
      <c r="DF113" s="2">
        <f t="shared" si="66"/>
        <v>53.04559568525795</v>
      </c>
      <c r="DG113" s="2">
        <f t="shared" si="66"/>
        <v>54.832486395735444</v>
      </c>
      <c r="DH113" s="2">
        <f t="shared" si="66"/>
        <v>57.531108444072871</v>
      </c>
      <c r="DI113" s="2">
        <f t="shared" si="66"/>
        <v>56.986619511056659</v>
      </c>
      <c r="DK113" s="2">
        <f t="shared" si="67"/>
        <v>50.160831923658009</v>
      </c>
      <c r="DL113" s="2">
        <f t="shared" si="67"/>
        <v>53.050379876292929</v>
      </c>
      <c r="DM113" s="2">
        <f t="shared" si="67"/>
        <v>49.102690123660686</v>
      </c>
      <c r="DN113" s="2">
        <f t="shared" si="67"/>
        <v>47.691957097746858</v>
      </c>
      <c r="DO113" s="2">
        <f t="shared" si="67"/>
        <v>51.175163797252544</v>
      </c>
      <c r="DP113" s="2">
        <f t="shared" si="67"/>
        <v>53.963920274938019</v>
      </c>
      <c r="DQ113" s="2">
        <f t="shared" si="67"/>
        <v>55.832664891962906</v>
      </c>
      <c r="DR113" s="2">
        <f t="shared" si="67"/>
        <v>56.230950141266405</v>
      </c>
      <c r="DS113" s="2">
        <f t="shared" si="67"/>
        <v>57.265249465604875</v>
      </c>
      <c r="DT113" s="2">
        <f t="shared" si="67"/>
        <v>56.739065985263977</v>
      </c>
      <c r="DU113" s="2">
        <f t="shared" si="67"/>
        <v>53.412871316406637</v>
      </c>
      <c r="DV113" s="2">
        <f t="shared" si="67"/>
        <v>51.74369557028524</v>
      </c>
      <c r="DW113" s="2">
        <f t="shared" si="67"/>
        <v>54.003755498265051</v>
      </c>
      <c r="DX113" s="2">
        <f t="shared" si="67"/>
        <v>57.16449283635346</v>
      </c>
      <c r="DY113" s="2">
        <f t="shared" si="67"/>
        <v>56.650433426017884</v>
      </c>
      <c r="EA113" s="2">
        <f t="shared" si="68"/>
        <v>0.33876199732321627</v>
      </c>
      <c r="EB113" s="2">
        <f t="shared" si="68"/>
        <v>0.33964167686806884</v>
      </c>
      <c r="EC113" s="2">
        <f t="shared" si="68"/>
        <v>0.35263597965978816</v>
      </c>
      <c r="ED113" s="2">
        <f t="shared" si="68"/>
        <v>0.3609940744720655</v>
      </c>
      <c r="EE113" s="2">
        <f t="shared" si="68"/>
        <v>0.37437045435012678</v>
      </c>
      <c r="EF113" s="2">
        <f t="shared" si="68"/>
        <v>0.35271757593516778</v>
      </c>
      <c r="EG113" s="2">
        <f t="shared" si="68"/>
        <v>0.38369640110859726</v>
      </c>
      <c r="EH113" s="2">
        <f t="shared" si="68"/>
        <v>0.39037295292250085</v>
      </c>
      <c r="EI113" s="2">
        <f t="shared" si="68"/>
        <v>0.39765754549163518</v>
      </c>
      <c r="EJ113" s="2">
        <f t="shared" si="68"/>
        <v>0.384902243122142</v>
      </c>
      <c r="EK113" s="2">
        <f t="shared" si="68"/>
        <v>0.33962194215888536</v>
      </c>
      <c r="EL113" s="2">
        <f t="shared" si="68"/>
        <v>0.27624644996997599</v>
      </c>
      <c r="EM113" s="2">
        <f t="shared" si="68"/>
        <v>0.33312615917102906</v>
      </c>
      <c r="EN113" s="2">
        <f t="shared" si="68"/>
        <v>0.31571184727630758</v>
      </c>
      <c r="EO113" s="2">
        <f t="shared" si="68"/>
        <v>0.3222263222565</v>
      </c>
    </row>
    <row r="114" spans="2:145" x14ac:dyDescent="0.25">
      <c r="B114" s="2">
        <v>87</v>
      </c>
      <c r="C114" s="43">
        <v>50.115000000000002</v>
      </c>
      <c r="D114" s="43">
        <v>53.426000000000002</v>
      </c>
      <c r="E114" s="43">
        <v>48.540999999999997</v>
      </c>
      <c r="F114" s="43">
        <v>47.383000000000003</v>
      </c>
      <c r="G114" s="43">
        <v>51.982999999999997</v>
      </c>
      <c r="H114" s="43">
        <v>54.542000000000002</v>
      </c>
      <c r="I114" s="43">
        <v>56.39</v>
      </c>
      <c r="J114" s="43">
        <v>56.677999999999997</v>
      </c>
      <c r="K114" s="43">
        <v>56.661000000000001</v>
      </c>
      <c r="L114" s="43">
        <v>55.457999999999998</v>
      </c>
      <c r="M114" s="43">
        <v>53.067999999999998</v>
      </c>
      <c r="N114" s="43">
        <v>50.863999999999997</v>
      </c>
      <c r="O114" s="43">
        <v>52.814</v>
      </c>
      <c r="P114" s="43">
        <v>56.287999999999997</v>
      </c>
      <c r="Q114" s="43">
        <v>57.22</v>
      </c>
      <c r="S114" s="4">
        <f t="shared" si="56"/>
        <v>50.440764477684517</v>
      </c>
      <c r="T114" s="4">
        <f t="shared" si="56"/>
        <v>53.379294591587183</v>
      </c>
      <c r="U114" s="4">
        <f t="shared" si="56"/>
        <v>49.602747001428796</v>
      </c>
      <c r="V114" s="4">
        <f t="shared" si="52"/>
        <v>47.848821140275241</v>
      </c>
      <c r="W114" s="4">
        <f t="shared" si="52"/>
        <v>51.385112980143369</v>
      </c>
      <c r="X114" s="4">
        <f t="shared" si="52"/>
        <v>54.156697751603161</v>
      </c>
      <c r="Y114" s="4">
        <f t="shared" si="52"/>
        <v>55.993308526740449</v>
      </c>
      <c r="Z114" s="4">
        <f t="shared" si="52"/>
        <v>56.365155377059459</v>
      </c>
      <c r="AA114" s="4">
        <f t="shared" si="52"/>
        <v>57.379562541690682</v>
      </c>
      <c r="AB114" s="4">
        <f t="shared" si="40"/>
        <v>56.763893045365215</v>
      </c>
      <c r="AC114" s="4">
        <f t="shared" si="40"/>
        <v>53.923945437379338</v>
      </c>
      <c r="AD114" s="4">
        <f t="shared" si="40"/>
        <v>52.423319354548262</v>
      </c>
      <c r="AE114" s="4">
        <f t="shared" si="40"/>
        <v>54.314698204960941</v>
      </c>
      <c r="AF114" s="4">
        <f t="shared" si="53"/>
        <v>57.230056522276918</v>
      </c>
      <c r="AG114" s="4">
        <f t="shared" si="57"/>
        <v>56.732876479997003</v>
      </c>
      <c r="AI114" s="4">
        <f t="shared" si="65"/>
        <v>-0.32576447768451544</v>
      </c>
      <c r="AJ114" s="4">
        <f t="shared" si="65"/>
        <v>4.6705408412819338E-2</v>
      </c>
      <c r="AK114" s="4">
        <f t="shared" si="65"/>
        <v>-1.0617470014287989</v>
      </c>
      <c r="AL114" s="4">
        <f t="shared" si="65"/>
        <v>-0.46582114027523858</v>
      </c>
      <c r="AM114" s="4">
        <f t="shared" si="65"/>
        <v>0.5978870198566284</v>
      </c>
      <c r="AN114" s="4">
        <f t="shared" si="65"/>
        <v>0.38530224839684024</v>
      </c>
      <c r="AO114" s="4">
        <f t="shared" si="65"/>
        <v>0.39669147325955123</v>
      </c>
      <c r="AP114" s="4">
        <f t="shared" si="65"/>
        <v>0.31284462294053839</v>
      </c>
      <c r="AQ114" s="4">
        <f t="shared" si="65"/>
        <v>-0.71856254169068023</v>
      </c>
      <c r="AR114" s="4">
        <f t="shared" si="65"/>
        <v>-1.3058930453652167</v>
      </c>
      <c r="AS114" s="4">
        <f t="shared" si="65"/>
        <v>-0.85594543737934004</v>
      </c>
      <c r="AT114" s="4">
        <f t="shared" si="65"/>
        <v>-1.5593193545482649</v>
      </c>
      <c r="AU114" s="4">
        <f t="shared" si="65"/>
        <v>-1.5006982049609405</v>
      </c>
      <c r="AV114" s="4">
        <f t="shared" si="65"/>
        <v>-0.94205652227692127</v>
      </c>
      <c r="AW114" s="4">
        <f t="shared" si="65"/>
        <v>0.48712352000299575</v>
      </c>
      <c r="AY114" s="2">
        <f t="shared" si="64"/>
        <v>50.440589643557374</v>
      </c>
      <c r="AZ114" s="2">
        <f t="shared" si="64"/>
        <v>53.377502567997936</v>
      </c>
      <c r="BA114" s="2">
        <f t="shared" si="64"/>
        <v>49.596175984778682</v>
      </c>
      <c r="BB114" s="2">
        <f t="shared" si="64"/>
        <v>47.841144436522512</v>
      </c>
      <c r="BC114" s="2">
        <f t="shared" si="64"/>
        <v>51.381019038757813</v>
      </c>
      <c r="BD114" s="2">
        <f t="shared" si="64"/>
        <v>54.15555414560427</v>
      </c>
      <c r="BE114" s="2">
        <f t="shared" si="64"/>
        <v>55.984587229052849</v>
      </c>
      <c r="BF114" s="2">
        <f t="shared" si="64"/>
        <v>56.354209328343515</v>
      </c>
      <c r="BG114" s="2">
        <f t="shared" si="64"/>
        <v>57.356496590181507</v>
      </c>
      <c r="BH114" s="2">
        <f t="shared" si="69"/>
        <v>56.755159092089599</v>
      </c>
      <c r="BI114" s="2">
        <f t="shared" si="69"/>
        <v>53.920881450704613</v>
      </c>
      <c r="BJ114" s="2">
        <f t="shared" si="69"/>
        <v>52.410625660384873</v>
      </c>
      <c r="BK114" s="2">
        <f t="shared" si="69"/>
        <v>54.310392243749988</v>
      </c>
      <c r="BL114" s="2">
        <f t="shared" si="69"/>
        <v>57.230006186552799</v>
      </c>
      <c r="BM114" s="2">
        <f t="shared" si="69"/>
        <v>56.730572495511382</v>
      </c>
      <c r="BO114" s="2">
        <f t="shared" si="49"/>
        <v>50.115000000000002</v>
      </c>
      <c r="BP114" s="2">
        <f t="shared" si="49"/>
        <v>53.426000000000002</v>
      </c>
      <c r="BQ114" s="2">
        <f t="shared" si="49"/>
        <v>48.540999999999997</v>
      </c>
      <c r="BR114" s="2">
        <f t="shared" si="49"/>
        <v>47.383000000000003</v>
      </c>
      <c r="BS114" s="2">
        <f t="shared" si="49"/>
        <v>51.982999999999997</v>
      </c>
      <c r="BT114" s="2">
        <f t="shared" si="49"/>
        <v>54.542000000000002</v>
      </c>
      <c r="BU114" s="2">
        <f t="shared" si="49"/>
        <v>56.39</v>
      </c>
      <c r="BV114" s="2">
        <f t="shared" si="44"/>
        <v>56.677999999999997</v>
      </c>
      <c r="BW114" s="2">
        <f t="shared" si="44"/>
        <v>56.661000000000001</v>
      </c>
      <c r="BX114" s="2">
        <f t="shared" si="44"/>
        <v>55.457999999999998</v>
      </c>
      <c r="BY114" s="2">
        <f t="shared" si="44"/>
        <v>53.067999999999998</v>
      </c>
      <c r="BZ114" s="2">
        <f t="shared" si="44"/>
        <v>50.863999999999997</v>
      </c>
      <c r="CA114" s="2">
        <f t="shared" si="44"/>
        <v>52.814</v>
      </c>
      <c r="CB114" s="2">
        <f t="shared" si="54"/>
        <v>56.287999999999997</v>
      </c>
      <c r="CC114" s="2">
        <f t="shared" si="58"/>
        <v>57.22</v>
      </c>
      <c r="CE114" s="2">
        <f t="shared" si="50"/>
        <v>50.115000000000002</v>
      </c>
      <c r="CF114" s="2">
        <f t="shared" si="50"/>
        <v>53.426000000000002</v>
      </c>
      <c r="CG114" s="2">
        <f t="shared" si="50"/>
        <v>48.540999999999997</v>
      </c>
      <c r="CH114" s="2">
        <f t="shared" si="50"/>
        <v>47.383000000000003</v>
      </c>
      <c r="CI114" s="2">
        <f t="shared" si="50"/>
        <v>51.982999999999997</v>
      </c>
      <c r="CJ114" s="2">
        <f t="shared" si="50"/>
        <v>54.542000000000002</v>
      </c>
      <c r="CK114" s="2">
        <f t="shared" si="50"/>
        <v>56.39</v>
      </c>
      <c r="CL114" s="2">
        <f t="shared" si="45"/>
        <v>56.677999999999997</v>
      </c>
      <c r="CM114" s="2">
        <f t="shared" si="45"/>
        <v>56.661000000000001</v>
      </c>
      <c r="CN114" s="2">
        <f t="shared" si="45"/>
        <v>55.457999999999998</v>
      </c>
      <c r="CO114" s="2">
        <f t="shared" si="45"/>
        <v>53.067999999999998</v>
      </c>
      <c r="CP114" s="2">
        <f t="shared" si="45"/>
        <v>50.863999999999997</v>
      </c>
      <c r="CQ114" s="2">
        <f t="shared" si="45"/>
        <v>52.814</v>
      </c>
      <c r="CR114" s="2">
        <f t="shared" si="55"/>
        <v>56.287999999999997</v>
      </c>
      <c r="CS114" s="2">
        <f t="shared" si="59"/>
        <v>57.22</v>
      </c>
      <c r="CU114" s="2">
        <f t="shared" si="66"/>
        <v>50.679182667418559</v>
      </c>
      <c r="CV114" s="2">
        <f t="shared" si="66"/>
        <v>53.66986594316495</v>
      </c>
      <c r="CW114" s="2">
        <f t="shared" si="66"/>
        <v>49.976270311039698</v>
      </c>
      <c r="CX114" s="2">
        <f t="shared" si="66"/>
        <v>48.032022672168054</v>
      </c>
      <c r="CY114" s="2">
        <f t="shared" si="66"/>
        <v>51.617344785421764</v>
      </c>
      <c r="CZ114" s="2">
        <f t="shared" si="66"/>
        <v>54.368434320065589</v>
      </c>
      <c r="DA114" s="2">
        <f t="shared" si="66"/>
        <v>56.217266981132099</v>
      </c>
      <c r="DB114" s="2">
        <f t="shared" si="66"/>
        <v>56.583687572707973</v>
      </c>
      <c r="DC114" s="2">
        <f t="shared" si="66"/>
        <v>57.570124909354611</v>
      </c>
      <c r="DD114" s="2">
        <f t="shared" si="66"/>
        <v>56.907671858554139</v>
      </c>
      <c r="DE114" s="2">
        <f t="shared" si="66"/>
        <v>54.323393366704742</v>
      </c>
      <c r="DF114" s="2">
        <f t="shared" si="66"/>
        <v>52.769997133957673</v>
      </c>
      <c r="DG114" s="2">
        <f t="shared" si="66"/>
        <v>54.581926854065344</v>
      </c>
      <c r="DH114" s="2">
        <f t="shared" si="66"/>
        <v>57.355704600457628</v>
      </c>
      <c r="DI114" s="2">
        <f t="shared" si="66"/>
        <v>56.862848888499919</v>
      </c>
      <c r="DK114" s="2">
        <f t="shared" si="67"/>
        <v>50.015851893699718</v>
      </c>
      <c r="DL114" s="2">
        <f t="shared" si="67"/>
        <v>52.859082688756615</v>
      </c>
      <c r="DM114" s="2">
        <f t="shared" si="67"/>
        <v>48.959800671979188</v>
      </c>
      <c r="DN114" s="2">
        <f t="shared" si="67"/>
        <v>47.532995109095658</v>
      </c>
      <c r="DO114" s="2">
        <f t="shared" si="67"/>
        <v>51.020833126511292</v>
      </c>
      <c r="DP114" s="2">
        <f t="shared" si="67"/>
        <v>53.79926554209603</v>
      </c>
      <c r="DQ114" s="2">
        <f t="shared" si="67"/>
        <v>55.64373544582061</v>
      </c>
      <c r="DR114" s="2">
        <f t="shared" si="67"/>
        <v>56.027376234003647</v>
      </c>
      <c r="DS114" s="2">
        <f t="shared" si="67"/>
        <v>57.061380376507017</v>
      </c>
      <c r="DT114" s="2">
        <f t="shared" si="67"/>
        <v>56.532879341864714</v>
      </c>
      <c r="DU114" s="2">
        <f t="shared" si="67"/>
        <v>53.207082943669967</v>
      </c>
      <c r="DV114" s="2">
        <f t="shared" si="67"/>
        <v>51.551933294707766</v>
      </c>
      <c r="DW114" s="2">
        <f t="shared" si="67"/>
        <v>53.81464519468804</v>
      </c>
      <c r="DX114" s="2">
        <f t="shared" si="67"/>
        <v>56.981533909874081</v>
      </c>
      <c r="DY114" s="2">
        <f t="shared" si="67"/>
        <v>56.476822509102959</v>
      </c>
      <c r="EA114" s="2">
        <f t="shared" si="68"/>
        <v>0.35968936360897663</v>
      </c>
      <c r="EB114" s="2">
        <f t="shared" si="68"/>
        <v>0.36059375126138404</v>
      </c>
      <c r="EC114" s="2">
        <f t="shared" si="68"/>
        <v>0.37393573959801613</v>
      </c>
      <c r="ED114" s="2">
        <f t="shared" si="68"/>
        <v>0.38250038629199223</v>
      </c>
      <c r="EE114" s="2">
        <f t="shared" si="68"/>
        <v>0.39617959369913985</v>
      </c>
      <c r="EF114" s="2">
        <f t="shared" si="68"/>
        <v>0.37401941691310886</v>
      </c>
      <c r="EG114" s="2">
        <f t="shared" si="68"/>
        <v>0.40569652713669402</v>
      </c>
      <c r="EH114" s="2">
        <f t="shared" si="68"/>
        <v>0.41249967131520265</v>
      </c>
      <c r="EI114" s="2">
        <f t="shared" si="68"/>
        <v>0.41991275656047433</v>
      </c>
      <c r="EJ114" s="2">
        <f t="shared" si="68"/>
        <v>0.40692585810329263</v>
      </c>
      <c r="EK114" s="2">
        <f t="shared" si="68"/>
        <v>0.36057346388101724</v>
      </c>
      <c r="EL114" s="2">
        <f t="shared" si="68"/>
        <v>0.29503500719150205</v>
      </c>
      <c r="EM114" s="2">
        <f t="shared" si="68"/>
        <v>0.35389169934770048</v>
      </c>
      <c r="EN114" s="2">
        <f t="shared" si="68"/>
        <v>0.33593869607690685</v>
      </c>
      <c r="EO114" s="2">
        <f t="shared" si="68"/>
        <v>0.34266153829998675</v>
      </c>
    </row>
    <row r="115" spans="2:145" x14ac:dyDescent="0.25">
      <c r="B115" s="2">
        <v>88</v>
      </c>
      <c r="C115" s="43">
        <v>49.508000000000003</v>
      </c>
      <c r="D115" s="43">
        <v>52.540999999999997</v>
      </c>
      <c r="E115" s="43">
        <v>49.689</v>
      </c>
      <c r="F115" s="43">
        <v>49.4</v>
      </c>
      <c r="G115" s="43">
        <v>50.78</v>
      </c>
      <c r="H115" s="43">
        <v>54</v>
      </c>
      <c r="I115" s="43">
        <v>55.508000000000003</v>
      </c>
      <c r="J115" s="43">
        <v>54.593000000000004</v>
      </c>
      <c r="K115" s="43">
        <v>57.186</v>
      </c>
      <c r="L115" s="43">
        <v>56.491999999999997</v>
      </c>
      <c r="M115" s="43">
        <v>53.119</v>
      </c>
      <c r="N115" s="43">
        <v>50.305</v>
      </c>
      <c r="O115" s="43">
        <v>53.491999999999997</v>
      </c>
      <c r="P115" s="43">
        <v>55.457999999999998</v>
      </c>
      <c r="Q115" s="43">
        <v>55.22</v>
      </c>
      <c r="S115" s="4">
        <f t="shared" si="56"/>
        <v>50.22836338315431</v>
      </c>
      <c r="T115" s="4">
        <f t="shared" si="56"/>
        <v>53.125843780777203</v>
      </c>
      <c r="U115" s="4">
        <f t="shared" si="56"/>
        <v>49.357404890442318</v>
      </c>
      <c r="V115" s="4">
        <f t="shared" si="52"/>
        <v>47.617611136962424</v>
      </c>
      <c r="W115" s="4">
        <f t="shared" si="52"/>
        <v>51.143078734473292</v>
      </c>
      <c r="X115" s="4">
        <f t="shared" si="52"/>
        <v>53.919268123886532</v>
      </c>
      <c r="Y115" s="4">
        <f t="shared" si="52"/>
        <v>55.743825743621592</v>
      </c>
      <c r="Z115" s="4">
        <f t="shared" si="52"/>
        <v>56.100088860385988</v>
      </c>
      <c r="AA115" s="4">
        <f t="shared" si="52"/>
        <v>57.114874221425367</v>
      </c>
      <c r="AB115" s="4">
        <f t="shared" si="40"/>
        <v>56.499449757881884</v>
      </c>
      <c r="AC115" s="4">
        <f t="shared" si="40"/>
        <v>53.619183046387064</v>
      </c>
      <c r="AD115" s="4">
        <f t="shared" si="40"/>
        <v>52.139755238079545</v>
      </c>
      <c r="AE115" s="4">
        <f t="shared" si="40"/>
        <v>54.075697968866912</v>
      </c>
      <c r="AF115" s="4">
        <f t="shared" si="53"/>
        <v>57.044252077987537</v>
      </c>
      <c r="AG115" s="4">
        <f t="shared" si="57"/>
        <v>56.585783244080091</v>
      </c>
      <c r="AI115" s="4">
        <f t="shared" si="65"/>
        <v>-0.72036338315430726</v>
      </c>
      <c r="AJ115" s="4">
        <f t="shared" si="65"/>
        <v>-0.58484378077720578</v>
      </c>
      <c r="AK115" s="4">
        <f t="shared" si="65"/>
        <v>0.33159510955768212</v>
      </c>
      <c r="AL115" s="4">
        <f t="shared" si="65"/>
        <v>1.7823888630375748</v>
      </c>
      <c r="AM115" s="4">
        <f t="shared" si="65"/>
        <v>-0.36307873447329087</v>
      </c>
      <c r="AN115" s="4">
        <f t="shared" si="65"/>
        <v>8.0731876113468104E-2</v>
      </c>
      <c r="AO115" s="4">
        <f t="shared" si="65"/>
        <v>-0.23582574362158937</v>
      </c>
      <c r="AP115" s="4">
        <f t="shared" si="65"/>
        <v>-1.5070888603859842</v>
      </c>
      <c r="AQ115" s="4">
        <f t="shared" si="65"/>
        <v>7.1125778574632648E-2</v>
      </c>
      <c r="AR115" s="4">
        <f t="shared" si="65"/>
        <v>-7.4497578818863985E-3</v>
      </c>
      <c r="AS115" s="4">
        <f t="shared" si="65"/>
        <v>-0.50018304638706468</v>
      </c>
      <c r="AT115" s="4">
        <f t="shared" si="65"/>
        <v>-1.8347552380795449</v>
      </c>
      <c r="AU115" s="4">
        <f t="shared" si="65"/>
        <v>-0.58369796886691461</v>
      </c>
      <c r="AV115" s="4">
        <f t="shared" si="65"/>
        <v>-1.5862520779875382</v>
      </c>
      <c r="AW115" s="4">
        <f t="shared" si="65"/>
        <v>-1.3657832440800917</v>
      </c>
      <c r="AY115" s="2">
        <f t="shared" si="64"/>
        <v>50.228194010418967</v>
      </c>
      <c r="AZ115" s="2">
        <f t="shared" si="64"/>
        <v>53.122568004630921</v>
      </c>
      <c r="BA115" s="2">
        <f t="shared" si="64"/>
        <v>49.344905024789924</v>
      </c>
      <c r="BB115" s="2">
        <f t="shared" si="64"/>
        <v>47.602297944873641</v>
      </c>
      <c r="BC115" s="2">
        <f t="shared" si="64"/>
        <v>51.134206016868191</v>
      </c>
      <c r="BD115" s="2">
        <f t="shared" si="64"/>
        <v>53.916549376600756</v>
      </c>
      <c r="BE115" s="2">
        <f t="shared" si="64"/>
        <v>55.725052485539479</v>
      </c>
      <c r="BF115" s="2">
        <f t="shared" si="64"/>
        <v>56.076524722277782</v>
      </c>
      <c r="BG115" s="2">
        <f t="shared" si="64"/>
        <v>57.066934033236024</v>
      </c>
      <c r="BH115" s="2">
        <f t="shared" si="69"/>
        <v>56.480063241786063</v>
      </c>
      <c r="BI115" s="2">
        <f t="shared" si="69"/>
        <v>53.612422774491549</v>
      </c>
      <c r="BJ115" s="2">
        <f t="shared" si="69"/>
        <v>52.137631756664433</v>
      </c>
      <c r="BK115" s="2">
        <f t="shared" si="69"/>
        <v>54.066522510813357</v>
      </c>
      <c r="BL115" s="2">
        <f t="shared" si="69"/>
        <v>57.044106437368548</v>
      </c>
      <c r="BM115" s="2">
        <f t="shared" si="69"/>
        <v>56.580554732336907</v>
      </c>
      <c r="BO115" s="2">
        <f t="shared" si="49"/>
        <v>49.508000000000003</v>
      </c>
      <c r="BP115" s="2">
        <f t="shared" si="49"/>
        <v>52.540999999999997</v>
      </c>
      <c r="BQ115" s="2">
        <f t="shared" si="49"/>
        <v>49.689</v>
      </c>
      <c r="BR115" s="2">
        <f t="shared" ref="BR115:BW164" si="70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$CB$22,
                 $B115 &lt; F$9,
                 $B115 &gt; F$230), F115, "")</f>
        <v>49.4</v>
      </c>
      <c r="BS115" s="2">
        <f t="shared" si="70"/>
        <v>50.78</v>
      </c>
      <c r="BT115" s="2">
        <f t="shared" si="70"/>
        <v>54</v>
      </c>
      <c r="BU115" s="2">
        <f t="shared" si="70"/>
        <v>55.508000000000003</v>
      </c>
      <c r="BV115" s="2">
        <f t="shared" si="44"/>
        <v>54.593000000000004</v>
      </c>
      <c r="BW115" s="2">
        <f t="shared" si="44"/>
        <v>57.186</v>
      </c>
      <c r="BX115" s="2">
        <f t="shared" si="44"/>
        <v>56.491999999999997</v>
      </c>
      <c r="BY115" s="2">
        <f t="shared" si="44"/>
        <v>53.119</v>
      </c>
      <c r="BZ115" s="2">
        <f t="shared" si="44"/>
        <v>50.305</v>
      </c>
      <c r="CA115" s="2">
        <f t="shared" si="44"/>
        <v>53.491999999999997</v>
      </c>
      <c r="CB115" s="2">
        <f t="shared" si="54"/>
        <v>55.457999999999998</v>
      </c>
      <c r="CC115" s="2">
        <f t="shared" si="58"/>
        <v>55.22</v>
      </c>
      <c r="CE115" s="2">
        <f t="shared" si="50"/>
        <v>49.508000000000003</v>
      </c>
      <c r="CF115" s="2">
        <f t="shared" si="50"/>
        <v>52.540999999999997</v>
      </c>
      <c r="CG115" s="2">
        <f t="shared" si="50"/>
        <v>49.689</v>
      </c>
      <c r="CH115" s="2">
        <f t="shared" ref="CH115:CM164" si="71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$CR$22,
                 $B115 &gt; F$8,
                 $B115 &lt; F$232), F115, "")</f>
        <v>49.4</v>
      </c>
      <c r="CI115" s="2">
        <f t="shared" si="71"/>
        <v>50.78</v>
      </c>
      <c r="CJ115" s="2">
        <f t="shared" si="71"/>
        <v>54</v>
      </c>
      <c r="CK115" s="2">
        <f t="shared" si="71"/>
        <v>55.508000000000003</v>
      </c>
      <c r="CL115" s="2">
        <f t="shared" si="45"/>
        <v>54.593000000000004</v>
      </c>
      <c r="CM115" s="2">
        <f t="shared" si="45"/>
        <v>57.186</v>
      </c>
      <c r="CN115" s="2">
        <f t="shared" si="45"/>
        <v>56.491999999999997</v>
      </c>
      <c r="CO115" s="2">
        <f t="shared" si="45"/>
        <v>53.119</v>
      </c>
      <c r="CP115" s="2">
        <f t="shared" si="45"/>
        <v>50.305</v>
      </c>
      <c r="CQ115" s="2">
        <f t="shared" si="45"/>
        <v>53.491999999999997</v>
      </c>
      <c r="CR115" s="2">
        <f t="shared" si="55"/>
        <v>55.457999999999998</v>
      </c>
      <c r="CS115" s="2">
        <f t="shared" si="59"/>
        <v>55.22</v>
      </c>
      <c r="CU115" s="2">
        <f t="shared" si="66"/>
        <v>50.448282238432412</v>
      </c>
      <c r="CV115" s="2">
        <f t="shared" si="66"/>
        <v>53.403787269308921</v>
      </c>
      <c r="CW115" s="2">
        <f t="shared" si="66"/>
        <v>49.690690613998314</v>
      </c>
      <c r="CX115" s="2">
        <f t="shared" si="66"/>
        <v>47.757334524947012</v>
      </c>
      <c r="CY115" s="2">
        <f t="shared" si="66"/>
        <v>51.326798115055446</v>
      </c>
      <c r="CZ115" s="2">
        <f t="shared" si="66"/>
        <v>54.101258256671841</v>
      </c>
      <c r="DA115" s="2">
        <f t="shared" si="66"/>
        <v>55.927332547169826</v>
      </c>
      <c r="DB115" s="2">
        <f t="shared" si="66"/>
        <v>56.27108726011317</v>
      </c>
      <c r="DC115" s="2">
        <f t="shared" si="66"/>
        <v>57.233156453952148</v>
      </c>
      <c r="DD115" s="2">
        <f t="shared" si="66"/>
        <v>56.595447949668269</v>
      </c>
      <c r="DE115" s="2">
        <f t="shared" si="66"/>
        <v>53.990286701209001</v>
      </c>
      <c r="DF115" s="2">
        <f t="shared" si="66"/>
        <v>52.494398582657396</v>
      </c>
      <c r="DG115" s="2">
        <f t="shared" si="66"/>
        <v>54.331367312395244</v>
      </c>
      <c r="DH115" s="2">
        <f t="shared" si="66"/>
        <v>57.180300756842385</v>
      </c>
      <c r="DI115" s="2">
        <f t="shared" si="66"/>
        <v>56.739078265943178</v>
      </c>
      <c r="DK115" s="2">
        <f t="shared" si="67"/>
        <v>49.870871863741428</v>
      </c>
      <c r="DL115" s="2">
        <f t="shared" si="67"/>
        <v>52.667785501220294</v>
      </c>
      <c r="DM115" s="2">
        <f t="shared" si="67"/>
        <v>48.81691122029769</v>
      </c>
      <c r="DN115" s="2">
        <f t="shared" si="67"/>
        <v>47.374033120444452</v>
      </c>
      <c r="DO115" s="2">
        <f t="shared" si="67"/>
        <v>50.866502455770032</v>
      </c>
      <c r="DP115" s="2">
        <f t="shared" si="67"/>
        <v>53.634610809254042</v>
      </c>
      <c r="DQ115" s="2">
        <f t="shared" si="67"/>
        <v>55.454805999678314</v>
      </c>
      <c r="DR115" s="2">
        <f t="shared" si="67"/>
        <v>55.823802326740889</v>
      </c>
      <c r="DS115" s="2">
        <f t="shared" si="67"/>
        <v>56.857511287409153</v>
      </c>
      <c r="DT115" s="2">
        <f t="shared" si="67"/>
        <v>56.326692698465457</v>
      </c>
      <c r="DU115" s="2">
        <f t="shared" si="67"/>
        <v>53.00129457093329</v>
      </c>
      <c r="DV115" s="2">
        <f t="shared" si="67"/>
        <v>51.360171019130277</v>
      </c>
      <c r="DW115" s="2">
        <f t="shared" si="67"/>
        <v>53.62553489111103</v>
      </c>
      <c r="DX115" s="2">
        <f t="shared" si="67"/>
        <v>56.798574983394708</v>
      </c>
      <c r="DY115" s="2">
        <f t="shared" si="67"/>
        <v>56.303211592188028</v>
      </c>
      <c r="EA115" s="2">
        <f t="shared" si="68"/>
        <v>0.38116431165829007</v>
      </c>
      <c r="EB115" s="2">
        <f t="shared" si="68"/>
        <v>0.38209047433177151</v>
      </c>
      <c r="EC115" s="2">
        <f t="shared" si="68"/>
        <v>0.39573557319075831</v>
      </c>
      <c r="ED115" s="2">
        <f t="shared" si="68"/>
        <v>0.40447694230228848</v>
      </c>
      <c r="EE115" s="2">
        <f t="shared" si="68"/>
        <v>0.41840954678183423</v>
      </c>
      <c r="EF115" s="2">
        <f t="shared" si="68"/>
        <v>0.39582104454481004</v>
      </c>
      <c r="EG115" s="2">
        <f t="shared" si="68"/>
        <v>0.42808189868736102</v>
      </c>
      <c r="EH115" s="2">
        <f t="shared" si="68"/>
        <v>0.43498567315578707</v>
      </c>
      <c r="EI115" s="2">
        <f t="shared" si="68"/>
        <v>0.44249849464547247</v>
      </c>
      <c r="EJ115" s="2">
        <f t="shared" si="68"/>
        <v>0.42933005909950173</v>
      </c>
      <c r="EK115" s="2">
        <f t="shared" si="68"/>
        <v>0.3820697002028926</v>
      </c>
      <c r="EL115" s="2">
        <f t="shared" si="68"/>
        <v>0.31454607299748749</v>
      </c>
      <c r="EM115" s="2">
        <f t="shared" si="68"/>
        <v>0.37522334423236703</v>
      </c>
      <c r="EN115" s="2">
        <f t="shared" si="68"/>
        <v>0.35678575812094548</v>
      </c>
      <c r="EO115" s="2">
        <f t="shared" si="68"/>
        <v>0.36369730275667578</v>
      </c>
    </row>
    <row r="116" spans="2:145" x14ac:dyDescent="0.25">
      <c r="B116" s="2">
        <v>89</v>
      </c>
      <c r="C116" s="43">
        <v>49.689</v>
      </c>
      <c r="D116" s="43">
        <v>52.557000000000002</v>
      </c>
      <c r="E116" s="43">
        <v>49.115000000000002</v>
      </c>
      <c r="F116" s="43">
        <v>47.883000000000003</v>
      </c>
      <c r="G116" s="43">
        <v>50.762999999999998</v>
      </c>
      <c r="H116" s="43">
        <v>54.033999999999999</v>
      </c>
      <c r="I116" s="43">
        <v>55.814</v>
      </c>
      <c r="J116" s="43">
        <v>56.338999999999999</v>
      </c>
      <c r="K116" s="43">
        <v>57.948999999999998</v>
      </c>
      <c r="L116" s="43">
        <v>57.186</v>
      </c>
      <c r="M116" s="43">
        <v>52.746000000000002</v>
      </c>
      <c r="N116" s="43">
        <v>50.914999999999999</v>
      </c>
      <c r="O116" s="43">
        <v>54.271000000000001</v>
      </c>
      <c r="P116" s="43">
        <v>56.017000000000003</v>
      </c>
      <c r="Q116" s="43">
        <v>55.881</v>
      </c>
      <c r="S116" s="4">
        <f t="shared" si="56"/>
        <v>50.019566103346037</v>
      </c>
      <c r="T116" s="4">
        <f t="shared" si="56"/>
        <v>52.876799328019175</v>
      </c>
      <c r="U116" s="4">
        <f t="shared" si="56"/>
        <v>49.12284991779967</v>
      </c>
      <c r="V116" s="4">
        <f t="shared" si="52"/>
        <v>47.39807119997684</v>
      </c>
      <c r="W116" s="4">
        <f t="shared" si="52"/>
        <v>50.911886948854217</v>
      </c>
      <c r="X116" s="4">
        <f t="shared" si="52"/>
        <v>53.688084484837105</v>
      </c>
      <c r="Y116" s="4">
        <f t="shared" si="52"/>
        <v>55.508871986261887</v>
      </c>
      <c r="Z116" s="4">
        <f t="shared" si="52"/>
        <v>55.852487536699421</v>
      </c>
      <c r="AA116" s="4">
        <f t="shared" si="52"/>
        <v>56.879309565008477</v>
      </c>
      <c r="AB116" s="4">
        <f t="shared" si="40"/>
        <v>56.251057302119087</v>
      </c>
      <c r="AC116" s="4">
        <f t="shared" si="40"/>
        <v>53.323558227765425</v>
      </c>
      <c r="AD116" s="4">
        <f t="shared" si="40"/>
        <v>51.868251107468488</v>
      </c>
      <c r="AE116" s="4">
        <f t="shared" si="40"/>
        <v>53.84411603913825</v>
      </c>
      <c r="AF116" s="4">
        <f t="shared" si="53"/>
        <v>56.858092046535027</v>
      </c>
      <c r="AG116" s="4">
        <f t="shared" si="57"/>
        <v>56.43967777131374</v>
      </c>
      <c r="AI116" s="4">
        <f t="shared" si="65"/>
        <v>-0.33056610334603675</v>
      </c>
      <c r="AJ116" s="4">
        <f t="shared" si="65"/>
        <v>-0.31979932801917244</v>
      </c>
      <c r="AK116" s="4">
        <f t="shared" si="65"/>
        <v>-7.849917799667594E-3</v>
      </c>
      <c r="AL116" s="4">
        <f t="shared" si="65"/>
        <v>0.48492880002316241</v>
      </c>
      <c r="AM116" s="4">
        <f t="shared" si="65"/>
        <v>-0.14888694885421927</v>
      </c>
      <c r="AN116" s="4">
        <f t="shared" si="65"/>
        <v>0.34591551516289343</v>
      </c>
      <c r="AO116" s="4">
        <f t="shared" si="65"/>
        <v>0.30512801373811271</v>
      </c>
      <c r="AP116" s="4">
        <f t="shared" si="65"/>
        <v>0.48651246330057774</v>
      </c>
      <c r="AQ116" s="4">
        <f t="shared" si="65"/>
        <v>1.0696904349915215</v>
      </c>
      <c r="AR116" s="4">
        <f t="shared" si="65"/>
        <v>0.93494269788091344</v>
      </c>
      <c r="AS116" s="4">
        <f t="shared" si="65"/>
        <v>-0.57755822776542232</v>
      </c>
      <c r="AT116" s="4">
        <f t="shared" si="65"/>
        <v>-0.95325110746848907</v>
      </c>
      <c r="AU116" s="4">
        <f t="shared" si="65"/>
        <v>0.42688396086175118</v>
      </c>
      <c r="AV116" s="4">
        <f t="shared" si="65"/>
        <v>-0.84109204653502445</v>
      </c>
      <c r="AW116" s="4">
        <f t="shared" si="65"/>
        <v>-0.55867777131373941</v>
      </c>
      <c r="AY116" s="2">
        <f t="shared" si="64"/>
        <v>50.019255213011178</v>
      </c>
      <c r="AZ116" s="2">
        <f t="shared" si="64"/>
        <v>52.870536662557711</v>
      </c>
      <c r="BA116" s="2">
        <f t="shared" si="64"/>
        <v>49.099546462973933</v>
      </c>
      <c r="BB116" s="2">
        <f t="shared" si="64"/>
        <v>47.368433662809338</v>
      </c>
      <c r="BC116" s="2">
        <f t="shared" si="64"/>
        <v>50.89334012656326</v>
      </c>
      <c r="BD116" s="2">
        <f t="shared" si="64"/>
        <v>53.681861160724807</v>
      </c>
      <c r="BE116" s="2">
        <f t="shared" si="64"/>
        <v>55.469928977255677</v>
      </c>
      <c r="BF116" s="2">
        <f t="shared" si="64"/>
        <v>55.803651677430665</v>
      </c>
      <c r="BG116" s="2">
        <f t="shared" si="64"/>
        <v>56.783325478920979</v>
      </c>
      <c r="BH116" s="2">
        <f t="shared" si="69"/>
        <v>56.209671017377119</v>
      </c>
      <c r="BI116" s="2">
        <f t="shared" si="69"/>
        <v>53.309031318397729</v>
      </c>
      <c r="BJ116" s="2">
        <f t="shared" si="69"/>
        <v>51.867197546266297</v>
      </c>
      <c r="BK116" s="2">
        <f t="shared" si="69"/>
        <v>53.824955017625427</v>
      </c>
      <c r="BL116" s="2">
        <f t="shared" si="69"/>
        <v>56.857674887499414</v>
      </c>
      <c r="BM116" s="2">
        <f t="shared" si="69"/>
        <v>56.428180503449738</v>
      </c>
      <c r="BO116" s="2">
        <f t="shared" ref="BO116:BV178" si="72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$CB$22,
                 $B116 &lt; C$9,
                 $B116 &gt; C$230), C116, "")</f>
        <v>49.689</v>
      </c>
      <c r="BP116" s="2">
        <f t="shared" si="72"/>
        <v>52.557000000000002</v>
      </c>
      <c r="BQ116" s="2">
        <f t="shared" si="72"/>
        <v>49.115000000000002</v>
      </c>
      <c r="BR116" s="2">
        <f t="shared" si="70"/>
        <v>47.883000000000003</v>
      </c>
      <c r="BS116" s="2">
        <f t="shared" si="70"/>
        <v>50.762999999999998</v>
      </c>
      <c r="BT116" s="2">
        <f t="shared" si="70"/>
        <v>54.033999999999999</v>
      </c>
      <c r="BU116" s="2">
        <f t="shared" si="70"/>
        <v>55.814</v>
      </c>
      <c r="BV116" s="2">
        <f t="shared" si="44"/>
        <v>56.338999999999999</v>
      </c>
      <c r="BW116" s="2">
        <f t="shared" si="44"/>
        <v>57.948999999999998</v>
      </c>
      <c r="BX116" s="2">
        <f t="shared" si="44"/>
        <v>57.186</v>
      </c>
      <c r="BY116" s="2">
        <f t="shared" si="44"/>
        <v>52.746000000000002</v>
      </c>
      <c r="BZ116" s="2">
        <f t="shared" si="44"/>
        <v>50.914999999999999</v>
      </c>
      <c r="CA116" s="2">
        <f t="shared" si="44"/>
        <v>54.271000000000001</v>
      </c>
      <c r="CB116" s="2">
        <f t="shared" si="54"/>
        <v>56.017000000000003</v>
      </c>
      <c r="CC116" s="2">
        <f t="shared" si="58"/>
        <v>55.881</v>
      </c>
      <c r="CE116" s="2">
        <f t="shared" ref="CE116:CL178" si="73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$CR$22,
                 $B116 &gt; C$8,
                 $B116 &lt; C$232), C116, "")</f>
        <v>49.689</v>
      </c>
      <c r="CF116" s="2">
        <f t="shared" si="73"/>
        <v>52.557000000000002</v>
      </c>
      <c r="CG116" s="2">
        <f t="shared" si="73"/>
        <v>49.115000000000002</v>
      </c>
      <c r="CH116" s="2">
        <f t="shared" si="71"/>
        <v>47.883000000000003</v>
      </c>
      <c r="CI116" s="2">
        <f t="shared" si="71"/>
        <v>50.762999999999998</v>
      </c>
      <c r="CJ116" s="2">
        <f t="shared" si="71"/>
        <v>54.033999999999999</v>
      </c>
      <c r="CK116" s="2">
        <f t="shared" si="71"/>
        <v>55.814</v>
      </c>
      <c r="CL116" s="2">
        <f t="shared" si="45"/>
        <v>56.338999999999999</v>
      </c>
      <c r="CM116" s="2">
        <f t="shared" si="45"/>
        <v>57.948999999999998</v>
      </c>
      <c r="CN116" s="2">
        <f t="shared" si="45"/>
        <v>57.186</v>
      </c>
      <c r="CO116" s="2">
        <f t="shared" si="45"/>
        <v>52.746000000000002</v>
      </c>
      <c r="CP116" s="2">
        <f t="shared" si="45"/>
        <v>50.914999999999999</v>
      </c>
      <c r="CQ116" s="2">
        <f t="shared" si="45"/>
        <v>54.271000000000001</v>
      </c>
      <c r="CR116" s="2">
        <f t="shared" si="55"/>
        <v>56.017000000000003</v>
      </c>
      <c r="CS116" s="2">
        <f t="shared" si="59"/>
        <v>55.881</v>
      </c>
      <c r="CU116" s="2">
        <f t="shared" si="66"/>
        <v>50.217381809446252</v>
      </c>
      <c r="CV116" s="2">
        <f t="shared" si="66"/>
        <v>53.137708595452892</v>
      </c>
      <c r="CW116" s="2">
        <f t="shared" si="66"/>
        <v>49.405110916956929</v>
      </c>
      <c r="CX116" s="2">
        <f t="shared" si="66"/>
        <v>47.48264637772597</v>
      </c>
      <c r="CY116" s="2">
        <f t="shared" si="66"/>
        <v>51.036251444689121</v>
      </c>
      <c r="CZ116" s="2">
        <f t="shared" si="66"/>
        <v>53.834082193278086</v>
      </c>
      <c r="DA116" s="2">
        <f t="shared" si="66"/>
        <v>55.637398113207567</v>
      </c>
      <c r="DB116" s="2">
        <f t="shared" si="66"/>
        <v>55.958486947518367</v>
      </c>
      <c r="DC116" s="2">
        <f t="shared" si="66"/>
        <v>56.896187998549678</v>
      </c>
      <c r="DD116" s="2">
        <f t="shared" si="66"/>
        <v>56.2832240407824</v>
      </c>
      <c r="DE116" s="2">
        <f t="shared" si="66"/>
        <v>53.65718003571326</v>
      </c>
      <c r="DF116" s="2">
        <f t="shared" si="66"/>
        <v>52.218800031357119</v>
      </c>
      <c r="DG116" s="2">
        <f t="shared" si="66"/>
        <v>54.080807770725137</v>
      </c>
      <c r="DH116" s="2">
        <f t="shared" si="66"/>
        <v>57.004896913227142</v>
      </c>
      <c r="DI116" s="2">
        <f t="shared" si="66"/>
        <v>56.61530764338643</v>
      </c>
      <c r="DK116" s="2">
        <f t="shared" si="67"/>
        <v>49.725891833783137</v>
      </c>
      <c r="DL116" s="2">
        <f t="shared" si="67"/>
        <v>52.476488313683973</v>
      </c>
      <c r="DM116" s="2">
        <f t="shared" si="67"/>
        <v>48.6740217686162</v>
      </c>
      <c r="DN116" s="2">
        <f t="shared" si="67"/>
        <v>47.215071131793252</v>
      </c>
      <c r="DO116" s="2">
        <f t="shared" si="67"/>
        <v>50.712171785028779</v>
      </c>
      <c r="DP116" s="2">
        <f t="shared" si="67"/>
        <v>53.46995607641206</v>
      </c>
      <c r="DQ116" s="2">
        <f t="shared" si="67"/>
        <v>55.265876553536017</v>
      </c>
      <c r="DR116" s="2">
        <f t="shared" si="67"/>
        <v>55.620228419478138</v>
      </c>
      <c r="DS116" s="2">
        <f t="shared" si="67"/>
        <v>56.653642198311296</v>
      </c>
      <c r="DT116" s="2">
        <f t="shared" si="67"/>
        <v>56.120506055066201</v>
      </c>
      <c r="DU116" s="2">
        <f t="shared" si="67"/>
        <v>52.79550619819662</v>
      </c>
      <c r="DV116" s="2">
        <f t="shared" si="67"/>
        <v>51.168408743552803</v>
      </c>
      <c r="DW116" s="2">
        <f t="shared" si="67"/>
        <v>53.436424587534013</v>
      </c>
      <c r="DX116" s="2">
        <f t="shared" si="67"/>
        <v>56.615616056915329</v>
      </c>
      <c r="DY116" s="2">
        <f t="shared" si="67"/>
        <v>56.129600675273103</v>
      </c>
      <c r="EA116" s="2">
        <f t="shared" si="68"/>
        <v>0.40311421645529921</v>
      </c>
      <c r="EB116" s="2">
        <f t="shared" si="68"/>
        <v>0.40405888969472104</v>
      </c>
      <c r="EC116" s="2">
        <f t="shared" si="68"/>
        <v>0.41795785736459562</v>
      </c>
      <c r="ED116" s="2">
        <f t="shared" si="68"/>
        <v>0.42684335211396063</v>
      </c>
      <c r="EE116" s="2">
        <f t="shared" si="68"/>
        <v>0.44097589548089128</v>
      </c>
      <c r="EF116" s="2">
        <f t="shared" si="68"/>
        <v>0.41804480783587539</v>
      </c>
      <c r="EG116" s="2">
        <f t="shared" si="68"/>
        <v>0.45076559244621262</v>
      </c>
      <c r="EH116" s="2">
        <f t="shared" si="68"/>
        <v>0.45774239894193175</v>
      </c>
      <c r="EI116" s="2">
        <f t="shared" si="68"/>
        <v>0.46532456763950641</v>
      </c>
      <c r="EJ116" s="2">
        <f t="shared" si="68"/>
        <v>0.45202761748521059</v>
      </c>
      <c r="EK116" s="2">
        <f t="shared" si="68"/>
        <v>0.40403770215294205</v>
      </c>
      <c r="EL116" s="2">
        <f t="shared" si="68"/>
        <v>0.3347347690076416</v>
      </c>
      <c r="EM116" s="2">
        <f t="shared" si="68"/>
        <v>0.39705063659897749</v>
      </c>
      <c r="EN116" s="2">
        <f t="shared" si="68"/>
        <v>0.37818973972302489</v>
      </c>
      <c r="EO116" s="2">
        <f t="shared" si="68"/>
        <v>0.38526756299908194</v>
      </c>
    </row>
    <row r="117" spans="2:145" x14ac:dyDescent="0.25">
      <c r="B117" s="2">
        <v>90</v>
      </c>
      <c r="C117" s="43">
        <v>50.246000000000002</v>
      </c>
      <c r="D117" s="43">
        <v>52.720999999999997</v>
      </c>
      <c r="E117" s="43">
        <v>49.23</v>
      </c>
      <c r="F117" s="43">
        <v>46.982999999999997</v>
      </c>
      <c r="G117" s="43">
        <v>51.508000000000003</v>
      </c>
      <c r="H117" s="43">
        <v>53.017000000000003</v>
      </c>
      <c r="I117" s="43">
        <v>56.287999999999997</v>
      </c>
      <c r="J117" s="43">
        <v>56.542000000000002</v>
      </c>
      <c r="K117" s="43">
        <v>58.593000000000004</v>
      </c>
      <c r="L117" s="43">
        <v>56.643999999999998</v>
      </c>
      <c r="M117" s="43">
        <v>52.881</v>
      </c>
      <c r="N117" s="43">
        <v>50.136000000000003</v>
      </c>
      <c r="O117" s="43">
        <v>54.593000000000004</v>
      </c>
      <c r="P117" s="43">
        <v>55.475000000000001</v>
      </c>
      <c r="Q117" s="43">
        <v>56.863999999999997</v>
      </c>
      <c r="S117" s="4">
        <f t="shared" si="56"/>
        <v>49.814514170992062</v>
      </c>
      <c r="T117" s="4">
        <f t="shared" si="56"/>
        <v>52.633239768614885</v>
      </c>
      <c r="U117" s="4">
        <f t="shared" si="56"/>
        <v>48.902548970618611</v>
      </c>
      <c r="V117" s="4">
        <f t="shared" si="52"/>
        <v>47.19528091987474</v>
      </c>
      <c r="W117" s="4">
        <f t="shared" si="52"/>
        <v>50.695966290178198</v>
      </c>
      <c r="X117" s="4">
        <f t="shared" si="52"/>
        <v>53.465345323652663</v>
      </c>
      <c r="Y117" s="4">
        <f t="shared" si="52"/>
        <v>55.29717994526731</v>
      </c>
      <c r="Z117" s="4">
        <f t="shared" si="52"/>
        <v>55.633135748531309</v>
      </c>
      <c r="AA117" s="4">
        <f t="shared" si="52"/>
        <v>56.690903975316218</v>
      </c>
      <c r="AB117" s="4">
        <f t="shared" si="40"/>
        <v>56.029053603567903</v>
      </c>
      <c r="AC117" s="4">
        <f t="shared" si="40"/>
        <v>53.041103192289405</v>
      </c>
      <c r="AD117" s="4">
        <f t="shared" si="40"/>
        <v>51.601571426485897</v>
      </c>
      <c r="AE117" s="4">
        <f t="shared" si="40"/>
        <v>53.624583542825263</v>
      </c>
      <c r="AF117" s="4">
        <f t="shared" si="53"/>
        <v>56.671871688497859</v>
      </c>
      <c r="AG117" s="4">
        <f t="shared" si="57"/>
        <v>56.29790748488287</v>
      </c>
      <c r="AI117" s="4">
        <f t="shared" si="65"/>
        <v>0.43148582900793997</v>
      </c>
      <c r="AJ117" s="4">
        <f t="shared" si="65"/>
        <v>8.7760231385111354E-2</v>
      </c>
      <c r="AK117" s="4">
        <f t="shared" si="65"/>
        <v>0.32745102938138615</v>
      </c>
      <c r="AL117" s="4">
        <f t="shared" si="65"/>
        <v>-0.21228091987474329</v>
      </c>
      <c r="AM117" s="4">
        <f t="shared" si="65"/>
        <v>0.81203370982180445</v>
      </c>
      <c r="AN117" s="4">
        <f t="shared" si="65"/>
        <v>-0.44834532365266</v>
      </c>
      <c r="AO117" s="4">
        <f t="shared" si="65"/>
        <v>0.99082005473268708</v>
      </c>
      <c r="AP117" s="4">
        <f t="shared" si="65"/>
        <v>0.90886425146869243</v>
      </c>
      <c r="AQ117" s="4">
        <f t="shared" si="65"/>
        <v>1.9020960246837859</v>
      </c>
      <c r="AR117" s="4">
        <f t="shared" si="65"/>
        <v>0.61494639643209581</v>
      </c>
      <c r="AS117" s="4">
        <f t="shared" si="65"/>
        <v>-0.16010319228940517</v>
      </c>
      <c r="AT117" s="4">
        <f t="shared" si="65"/>
        <v>-1.4655714264858943</v>
      </c>
      <c r="AU117" s="4">
        <f t="shared" si="65"/>
        <v>0.96841645717474023</v>
      </c>
      <c r="AV117" s="4">
        <f t="shared" si="65"/>
        <v>-1.1968716884978576</v>
      </c>
      <c r="AW117" s="4">
        <f t="shared" si="65"/>
        <v>0.56609251511712699</v>
      </c>
      <c r="AY117" s="2">
        <f t="shared" si="64"/>
        <v>49.813928110502445</v>
      </c>
      <c r="AZ117" s="2">
        <f t="shared" si="64"/>
        <v>52.621561432175668</v>
      </c>
      <c r="BA117" s="2">
        <f t="shared" si="64"/>
        <v>48.860330737257726</v>
      </c>
      <c r="BB117" s="2">
        <f t="shared" si="64"/>
        <v>47.139700091776731</v>
      </c>
      <c r="BC117" s="2">
        <f t="shared" si="64"/>
        <v>50.658575719271525</v>
      </c>
      <c r="BD117" s="2">
        <f t="shared" si="64"/>
        <v>53.451641389930586</v>
      </c>
      <c r="BE117" s="2">
        <f t="shared" si="64"/>
        <v>55.219331935387316</v>
      </c>
      <c r="BF117" s="2">
        <f t="shared" si="64"/>
        <v>55.535700064328012</v>
      </c>
      <c r="BG117" s="2">
        <f t="shared" si="64"/>
        <v>56.505777199188493</v>
      </c>
      <c r="BH117" s="2">
        <f t="shared" si="69"/>
        <v>55.944080955946461</v>
      </c>
      <c r="BI117" s="2">
        <f t="shared" si="69"/>
        <v>53.010946211788792</v>
      </c>
      <c r="BJ117" s="2">
        <f t="shared" si="69"/>
        <v>51.599545627968652</v>
      </c>
      <c r="BK117" s="2">
        <f t="shared" si="69"/>
        <v>53.585826634130896</v>
      </c>
      <c r="BL117" s="2">
        <f t="shared" si="69"/>
        <v>56.670727307308738</v>
      </c>
      <c r="BM117" s="2">
        <f t="shared" si="69"/>
        <v>56.273409563536887</v>
      </c>
      <c r="BO117" s="2">
        <f t="shared" si="72"/>
        <v>50.246000000000002</v>
      </c>
      <c r="BP117" s="2">
        <f t="shared" si="72"/>
        <v>52.720999999999997</v>
      </c>
      <c r="BQ117" s="2">
        <f t="shared" si="72"/>
        <v>49.23</v>
      </c>
      <c r="BR117" s="2">
        <f t="shared" si="70"/>
        <v>46.982999999999997</v>
      </c>
      <c r="BS117" s="2">
        <f t="shared" si="70"/>
        <v>51.508000000000003</v>
      </c>
      <c r="BT117" s="2">
        <f t="shared" si="70"/>
        <v>53.017000000000003</v>
      </c>
      <c r="BU117" s="2">
        <f t="shared" si="70"/>
        <v>56.287999999999997</v>
      </c>
      <c r="BV117" s="2">
        <f t="shared" si="44"/>
        <v>56.542000000000002</v>
      </c>
      <c r="BW117" s="2">
        <f t="shared" si="44"/>
        <v>58.593000000000004</v>
      </c>
      <c r="BX117" s="2">
        <f t="shared" si="44"/>
        <v>56.643999999999998</v>
      </c>
      <c r="BY117" s="2">
        <f t="shared" si="44"/>
        <v>52.881</v>
      </c>
      <c r="BZ117" s="2">
        <f t="shared" si="44"/>
        <v>50.136000000000003</v>
      </c>
      <c r="CA117" s="2">
        <f t="shared" si="44"/>
        <v>54.593000000000004</v>
      </c>
      <c r="CB117" s="2">
        <f t="shared" si="54"/>
        <v>55.475000000000001</v>
      </c>
      <c r="CC117" s="2">
        <f t="shared" si="58"/>
        <v>56.863999999999997</v>
      </c>
      <c r="CE117" s="2">
        <f t="shared" si="73"/>
        <v>50.246000000000002</v>
      </c>
      <c r="CF117" s="2">
        <f t="shared" si="73"/>
        <v>52.720999999999997</v>
      </c>
      <c r="CG117" s="2">
        <f t="shared" si="73"/>
        <v>49.23</v>
      </c>
      <c r="CH117" s="2">
        <f t="shared" si="71"/>
        <v>46.982999999999997</v>
      </c>
      <c r="CI117" s="2">
        <f t="shared" si="71"/>
        <v>51.508000000000003</v>
      </c>
      <c r="CJ117" s="2">
        <f t="shared" si="71"/>
        <v>53.017000000000003</v>
      </c>
      <c r="CK117" s="2">
        <f t="shared" si="71"/>
        <v>56.287999999999997</v>
      </c>
      <c r="CL117" s="2">
        <f t="shared" si="45"/>
        <v>56.542000000000002</v>
      </c>
      <c r="CM117" s="2">
        <f t="shared" si="45"/>
        <v>58.593000000000004</v>
      </c>
      <c r="CN117" s="2">
        <f t="shared" si="45"/>
        <v>56.643999999999998</v>
      </c>
      <c r="CO117" s="2">
        <f t="shared" si="45"/>
        <v>52.881</v>
      </c>
      <c r="CP117" s="2">
        <f t="shared" si="45"/>
        <v>50.136000000000003</v>
      </c>
      <c r="CQ117" s="2">
        <f t="shared" si="45"/>
        <v>54.593000000000004</v>
      </c>
      <c r="CR117" s="2">
        <f t="shared" si="55"/>
        <v>55.475000000000001</v>
      </c>
      <c r="CS117" s="2">
        <f t="shared" si="59"/>
        <v>56.863999999999997</v>
      </c>
      <c r="CU117" s="2">
        <f t="shared" si="66"/>
        <v>49.986481380460106</v>
      </c>
      <c r="CV117" s="2">
        <f t="shared" si="66"/>
        <v>52.871629921596863</v>
      </c>
      <c r="CW117" s="2">
        <f t="shared" si="66"/>
        <v>49.119531219915544</v>
      </c>
      <c r="CX117" s="2">
        <f t="shared" si="66"/>
        <v>47.207958230504929</v>
      </c>
      <c r="CY117" s="2">
        <f t="shared" si="66"/>
        <v>50.745704774322796</v>
      </c>
      <c r="CZ117" s="2">
        <f t="shared" si="66"/>
        <v>53.56690612988433</v>
      </c>
      <c r="DA117" s="2">
        <f t="shared" si="66"/>
        <v>55.347463679245301</v>
      </c>
      <c r="DB117" s="2">
        <f t="shared" si="66"/>
        <v>55.645886634923571</v>
      </c>
      <c r="DC117" s="2">
        <f t="shared" si="66"/>
        <v>56.559219543147215</v>
      </c>
      <c r="DD117" s="2">
        <f t="shared" si="66"/>
        <v>55.971000131896531</v>
      </c>
      <c r="DE117" s="2">
        <f t="shared" si="66"/>
        <v>53.324073370217519</v>
      </c>
      <c r="DF117" s="2">
        <f t="shared" si="66"/>
        <v>51.943201480056842</v>
      </c>
      <c r="DG117" s="2">
        <f t="shared" si="66"/>
        <v>53.830248229055037</v>
      </c>
      <c r="DH117" s="2">
        <f t="shared" si="66"/>
        <v>56.8294930696119</v>
      </c>
      <c r="DI117" s="2">
        <f t="shared" si="66"/>
        <v>56.491537020829689</v>
      </c>
      <c r="DK117" s="2">
        <f t="shared" si="67"/>
        <v>49.580911803824847</v>
      </c>
      <c r="DL117" s="2">
        <f t="shared" si="67"/>
        <v>52.285191126147659</v>
      </c>
      <c r="DM117" s="2">
        <f t="shared" si="67"/>
        <v>48.531132316934702</v>
      </c>
      <c r="DN117" s="2">
        <f t="shared" si="67"/>
        <v>47.056109143142052</v>
      </c>
      <c r="DO117" s="2">
        <f t="shared" si="67"/>
        <v>50.557841114287527</v>
      </c>
      <c r="DP117" s="2">
        <f t="shared" si="67"/>
        <v>53.305301343570072</v>
      </c>
      <c r="DQ117" s="2">
        <f t="shared" si="67"/>
        <v>55.076947107393721</v>
      </c>
      <c r="DR117" s="2">
        <f t="shared" si="67"/>
        <v>55.416654512215381</v>
      </c>
      <c r="DS117" s="2">
        <f t="shared" si="67"/>
        <v>56.449773109213439</v>
      </c>
      <c r="DT117" s="2">
        <f t="shared" si="67"/>
        <v>55.914319411666945</v>
      </c>
      <c r="DU117" s="2">
        <f t="shared" si="67"/>
        <v>52.589717825459942</v>
      </c>
      <c r="DV117" s="2">
        <f t="shared" si="67"/>
        <v>50.976646467975328</v>
      </c>
      <c r="DW117" s="2">
        <f t="shared" si="67"/>
        <v>53.247314283957003</v>
      </c>
      <c r="DX117" s="2">
        <f t="shared" si="67"/>
        <v>56.432657130435956</v>
      </c>
      <c r="DY117" s="2">
        <f t="shared" si="67"/>
        <v>55.955989758358172</v>
      </c>
      <c r="EA117" s="2">
        <f t="shared" si="68"/>
        <v>0.42545910713820384</v>
      </c>
      <c r="EB117" s="2">
        <f t="shared" si="68"/>
        <v>0.42641873518897805</v>
      </c>
      <c r="EC117" s="2">
        <f t="shared" si="68"/>
        <v>0.44051829693207412</v>
      </c>
      <c r="ED117" s="2">
        <f t="shared" si="68"/>
        <v>0.44951299947607953</v>
      </c>
      <c r="EE117" s="2">
        <f t="shared" si="68"/>
        <v>0.46378876593223839</v>
      </c>
      <c r="EF117" s="2">
        <f t="shared" si="68"/>
        <v>0.44060638789415002</v>
      </c>
      <c r="EG117" s="2">
        <f t="shared" si="68"/>
        <v>0.47365580223411152</v>
      </c>
      <c r="EH117" s="2">
        <f t="shared" si="68"/>
        <v>0.48067683225978941</v>
      </c>
      <c r="EI117" s="2">
        <f t="shared" si="68"/>
        <v>0.48829680454511426</v>
      </c>
      <c r="EJ117" s="2">
        <f t="shared" si="68"/>
        <v>0.47492649777615059</v>
      </c>
      <c r="EK117" s="2">
        <f t="shared" si="68"/>
        <v>0.42639721407986225</v>
      </c>
      <c r="EL117" s="2">
        <f t="shared" si="68"/>
        <v>0.3555471212632958</v>
      </c>
      <c r="EM117" s="2">
        <f t="shared" si="68"/>
        <v>0.41929552564146783</v>
      </c>
      <c r="EN117" s="2">
        <f t="shared" si="68"/>
        <v>0.40007909221338495</v>
      </c>
      <c r="EO117" s="2">
        <f t="shared" si="68"/>
        <v>0.40729823972241008</v>
      </c>
    </row>
    <row r="118" spans="2:145" x14ac:dyDescent="0.25">
      <c r="B118" s="2">
        <v>91</v>
      </c>
      <c r="C118" s="43">
        <v>49.491999999999997</v>
      </c>
      <c r="D118" s="43">
        <v>53.475000000000001</v>
      </c>
      <c r="E118" s="43">
        <v>48.933999999999997</v>
      </c>
      <c r="F118" s="43">
        <v>47.7</v>
      </c>
      <c r="G118" s="43">
        <v>50.22</v>
      </c>
      <c r="H118" s="43">
        <v>53.932000000000002</v>
      </c>
      <c r="I118" s="43">
        <v>56.287999999999997</v>
      </c>
      <c r="J118" s="43">
        <v>56.796999999999997</v>
      </c>
      <c r="K118" s="43">
        <v>57.085000000000001</v>
      </c>
      <c r="L118" s="43">
        <v>55.814</v>
      </c>
      <c r="M118" s="43">
        <v>52.491999999999997</v>
      </c>
      <c r="N118" s="43">
        <v>50.677999999999997</v>
      </c>
      <c r="O118" s="43">
        <v>52.61</v>
      </c>
      <c r="P118" s="43">
        <v>57.524999999999999</v>
      </c>
      <c r="Q118" s="43">
        <v>57.22</v>
      </c>
      <c r="S118" s="4">
        <f t="shared" si="56"/>
        <v>49.61341740931168</v>
      </c>
      <c r="T118" s="4">
        <f t="shared" si="56"/>
        <v>52.396925840458017</v>
      </c>
      <c r="U118" s="4">
        <f t="shared" si="56"/>
        <v>48.701733598454304</v>
      </c>
      <c r="V118" s="4">
        <f t="shared" si="52"/>
        <v>47.017198482374432</v>
      </c>
      <c r="W118" s="4">
        <f t="shared" si="52"/>
        <v>50.502718317951519</v>
      </c>
      <c r="X118" s="4">
        <f t="shared" si="52"/>
        <v>53.25503702275067</v>
      </c>
      <c r="Y118" s="4">
        <f t="shared" si="52"/>
        <v>55.123306360210591</v>
      </c>
      <c r="Z118" s="4">
        <f t="shared" si="52"/>
        <v>55.459889253534215</v>
      </c>
      <c r="AA118" s="4">
        <f t="shared" si="52"/>
        <v>56.578306691828544</v>
      </c>
      <c r="AB118" s="4">
        <f t="shared" si="40"/>
        <v>55.851143084634167</v>
      </c>
      <c r="AC118" s="4">
        <f t="shared" si="40"/>
        <v>52.778831056025638</v>
      </c>
      <c r="AD118" s="4">
        <f t="shared" si="40"/>
        <v>51.339470831337138</v>
      </c>
      <c r="AE118" s="4">
        <f t="shared" si="40"/>
        <v>53.425150465599742</v>
      </c>
      <c r="AF118" s="4">
        <f t="shared" si="53"/>
        <v>56.486289806845974</v>
      </c>
      <c r="AG118" s="4">
        <f t="shared" si="57"/>
        <v>56.166800982267397</v>
      </c>
      <c r="AI118" s="4">
        <f t="shared" si="65"/>
        <v>-0.12141740931168243</v>
      </c>
      <c r="AJ118" s="4">
        <f t="shared" si="65"/>
        <v>1.078074159541984</v>
      </c>
      <c r="AK118" s="4">
        <f t="shared" si="65"/>
        <v>0.23226640154569367</v>
      </c>
      <c r="AL118" s="4">
        <f t="shared" si="65"/>
        <v>0.6828015176255704</v>
      </c>
      <c r="AM118" s="4">
        <f t="shared" si="65"/>
        <v>-0.28271831795152025</v>
      </c>
      <c r="AN118" s="4">
        <f t="shared" si="65"/>
        <v>0.67696297724933174</v>
      </c>
      <c r="AO118" s="4">
        <f t="shared" si="65"/>
        <v>1.1646936397894052</v>
      </c>
      <c r="AP118" s="4">
        <f t="shared" si="65"/>
        <v>1.3371107464657825</v>
      </c>
      <c r="AQ118" s="4">
        <f t="shared" si="65"/>
        <v>0.50669330817145664</v>
      </c>
      <c r="AR118" s="4">
        <f t="shared" si="65"/>
        <v>-3.7143084634166712E-2</v>
      </c>
      <c r="AS118" s="4">
        <f t="shared" si="65"/>
        <v>-0.28683105602564041</v>
      </c>
      <c r="AT118" s="4">
        <f t="shared" si="65"/>
        <v>-0.66147083133714091</v>
      </c>
      <c r="AU118" s="4">
        <f t="shared" si="65"/>
        <v>-0.8151504655997428</v>
      </c>
      <c r="AV118" s="4">
        <f t="shared" si="65"/>
        <v>1.0387101931540244</v>
      </c>
      <c r="AW118" s="4">
        <f t="shared" si="65"/>
        <v>1.0531990177326023</v>
      </c>
      <c r="AY118" s="2">
        <f t="shared" si="64"/>
        <v>49.61234209050302</v>
      </c>
      <c r="AZ118" s="2">
        <f t="shared" si="64"/>
        <v>52.375774392160714</v>
      </c>
      <c r="BA118" s="2">
        <f t="shared" si="64"/>
        <v>48.627442616436952</v>
      </c>
      <c r="BB118" s="2">
        <f t="shared" si="64"/>
        <v>46.916205817250464</v>
      </c>
      <c r="BC118" s="2">
        <f t="shared" si="64"/>
        <v>50.430018387951613</v>
      </c>
      <c r="BD118" s="2">
        <f t="shared" si="64"/>
        <v>53.226008249495109</v>
      </c>
      <c r="BE118" s="2">
        <f t="shared" si="64"/>
        <v>54.973340082261828</v>
      </c>
      <c r="BF118" s="2">
        <f t="shared" si="64"/>
        <v>55.272739545436949</v>
      </c>
      <c r="BG118" s="2">
        <f t="shared" si="64"/>
        <v>56.234345271621962</v>
      </c>
      <c r="BH118" s="2">
        <f t="shared" si="69"/>
        <v>55.68335239230241</v>
      </c>
      <c r="BI118" s="2">
        <f t="shared" si="69"/>
        <v>52.718369505352534</v>
      </c>
      <c r="BJ118" s="2">
        <f t="shared" si="69"/>
        <v>51.33488828313935</v>
      </c>
      <c r="BK118" s="2">
        <f t="shared" si="69"/>
        <v>53.349258491029033</v>
      </c>
      <c r="BL118" s="2">
        <f t="shared" si="69"/>
        <v>56.483284650957515</v>
      </c>
      <c r="BM118" s="2">
        <f t="shared" si="69"/>
        <v>56.116220630368318</v>
      </c>
      <c r="BO118" s="2">
        <f t="shared" si="72"/>
        <v>49.491999999999997</v>
      </c>
      <c r="BP118" s="2">
        <f t="shared" si="72"/>
        <v>53.475000000000001</v>
      </c>
      <c r="BQ118" s="2">
        <f t="shared" si="72"/>
        <v>48.933999999999997</v>
      </c>
      <c r="BR118" s="2">
        <f t="shared" si="70"/>
        <v>47.7</v>
      </c>
      <c r="BS118" s="2">
        <f t="shared" si="70"/>
        <v>50.22</v>
      </c>
      <c r="BT118" s="2">
        <f t="shared" si="70"/>
        <v>53.932000000000002</v>
      </c>
      <c r="BU118" s="2">
        <f t="shared" si="70"/>
        <v>56.287999999999997</v>
      </c>
      <c r="BV118" s="2">
        <f t="shared" si="44"/>
        <v>56.796999999999997</v>
      </c>
      <c r="BW118" s="2">
        <f t="shared" si="44"/>
        <v>57.085000000000001</v>
      </c>
      <c r="BX118" s="2">
        <f t="shared" si="44"/>
        <v>55.814</v>
      </c>
      <c r="BY118" s="2">
        <f t="shared" si="44"/>
        <v>52.491999999999997</v>
      </c>
      <c r="BZ118" s="2">
        <f t="shared" si="44"/>
        <v>50.677999999999997</v>
      </c>
      <c r="CA118" s="2">
        <f t="shared" si="44"/>
        <v>52.61</v>
      </c>
      <c r="CB118" s="2">
        <f t="shared" si="54"/>
        <v>57.524999999999999</v>
      </c>
      <c r="CC118" s="2">
        <f t="shared" si="58"/>
        <v>57.22</v>
      </c>
      <c r="CE118" s="2">
        <f t="shared" si="73"/>
        <v>49.491999999999997</v>
      </c>
      <c r="CF118" s="2">
        <f t="shared" si="73"/>
        <v>53.475000000000001</v>
      </c>
      <c r="CG118" s="2">
        <f t="shared" si="73"/>
        <v>48.933999999999997</v>
      </c>
      <c r="CH118" s="2">
        <f t="shared" si="71"/>
        <v>47.7</v>
      </c>
      <c r="CI118" s="2">
        <f t="shared" si="71"/>
        <v>50.22</v>
      </c>
      <c r="CJ118" s="2">
        <f t="shared" si="71"/>
        <v>53.932000000000002</v>
      </c>
      <c r="CK118" s="2">
        <f t="shared" si="71"/>
        <v>56.287999999999997</v>
      </c>
      <c r="CL118" s="2">
        <f t="shared" si="45"/>
        <v>56.796999999999997</v>
      </c>
      <c r="CM118" s="2">
        <f t="shared" si="45"/>
        <v>57.085000000000001</v>
      </c>
      <c r="CN118" s="2">
        <f t="shared" si="45"/>
        <v>55.814</v>
      </c>
      <c r="CO118" s="2">
        <f t="shared" si="45"/>
        <v>52.491999999999997</v>
      </c>
      <c r="CP118" s="2">
        <f t="shared" si="45"/>
        <v>50.677999999999997</v>
      </c>
      <c r="CQ118" s="2">
        <f t="shared" si="45"/>
        <v>52.61</v>
      </c>
      <c r="CR118" s="2">
        <f t="shared" si="55"/>
        <v>57.524999999999999</v>
      </c>
      <c r="CS118" s="2">
        <f t="shared" si="59"/>
        <v>57.22</v>
      </c>
      <c r="CU118" s="2">
        <f t="shared" si="66"/>
        <v>49.755580951473945</v>
      </c>
      <c r="CV118" s="2">
        <f t="shared" si="66"/>
        <v>52.605551247740834</v>
      </c>
      <c r="CW118" s="2">
        <f t="shared" si="66"/>
        <v>48.833951522874152</v>
      </c>
      <c r="CX118" s="2">
        <f t="shared" si="66"/>
        <v>46.933270083283887</v>
      </c>
      <c r="CY118" s="2">
        <f t="shared" si="66"/>
        <v>50.455158103956471</v>
      </c>
      <c r="CZ118" s="2">
        <f t="shared" si="66"/>
        <v>53.299730066490582</v>
      </c>
      <c r="DA118" s="2">
        <f t="shared" si="66"/>
        <v>55.057529245283035</v>
      </c>
      <c r="DB118" s="2">
        <f t="shared" si="66"/>
        <v>55.333286322328767</v>
      </c>
      <c r="DC118" s="2">
        <f t="shared" si="66"/>
        <v>56.222251087744752</v>
      </c>
      <c r="DD118" s="2">
        <f t="shared" si="66"/>
        <v>55.658776223010662</v>
      </c>
      <c r="DE118" s="2">
        <f t="shared" si="66"/>
        <v>52.990966704721785</v>
      </c>
      <c r="DF118" s="2">
        <f t="shared" si="66"/>
        <v>51.667602928756573</v>
      </c>
      <c r="DG118" s="2">
        <f t="shared" si="66"/>
        <v>53.579688687384937</v>
      </c>
      <c r="DH118" s="2">
        <f t="shared" si="66"/>
        <v>56.654089225996657</v>
      </c>
      <c r="DI118" s="2">
        <f t="shared" si="66"/>
        <v>56.367766398272948</v>
      </c>
      <c r="DK118" s="2">
        <f t="shared" si="67"/>
        <v>49.435931773866557</v>
      </c>
      <c r="DL118" s="2">
        <f t="shared" si="67"/>
        <v>52.093893938611338</v>
      </c>
      <c r="DM118" s="2">
        <f t="shared" si="67"/>
        <v>48.388242865253204</v>
      </c>
      <c r="DN118" s="2">
        <f t="shared" si="67"/>
        <v>46.897147154490845</v>
      </c>
      <c r="DO118" s="2">
        <f t="shared" si="67"/>
        <v>50.403510443546274</v>
      </c>
      <c r="DP118" s="2">
        <f t="shared" si="67"/>
        <v>53.140646610728083</v>
      </c>
      <c r="DQ118" s="2">
        <f t="shared" si="67"/>
        <v>54.888017661251418</v>
      </c>
      <c r="DR118" s="2">
        <f t="shared" si="67"/>
        <v>55.213080604952623</v>
      </c>
      <c r="DS118" s="2">
        <f t="shared" si="67"/>
        <v>56.245904020115574</v>
      </c>
      <c r="DT118" s="2">
        <f t="shared" si="67"/>
        <v>55.708132768267689</v>
      </c>
      <c r="DU118" s="2">
        <f t="shared" si="67"/>
        <v>52.383929452723265</v>
      </c>
      <c r="DV118" s="2">
        <f t="shared" si="67"/>
        <v>50.784884192397847</v>
      </c>
      <c r="DW118" s="2">
        <f t="shared" si="67"/>
        <v>53.058203980379993</v>
      </c>
      <c r="DX118" s="2">
        <f t="shared" si="67"/>
        <v>56.249698203956584</v>
      </c>
      <c r="DY118" s="2">
        <f t="shared" si="67"/>
        <v>55.782378841443247</v>
      </c>
      <c r="EA118" s="2">
        <f t="shared" si="68"/>
        <v>0.44811271545599896</v>
      </c>
      <c r="EB118" s="2">
        <f t="shared" si="68"/>
        <v>0.44908350077330106</v>
      </c>
      <c r="EC118" s="2">
        <f t="shared" si="68"/>
        <v>0.46332711493530399</v>
      </c>
      <c r="ED118" s="2">
        <f t="shared" si="68"/>
        <v>0.47239431030603962</v>
      </c>
      <c r="EE118" s="2">
        <f t="shared" si="68"/>
        <v>0.48675420735795066</v>
      </c>
      <c r="EF118" s="2">
        <f t="shared" si="68"/>
        <v>0.46341598906136605</v>
      </c>
      <c r="EG118" s="2">
        <f t="shared" si="68"/>
        <v>0.49665728452811275</v>
      </c>
      <c r="EH118" s="2">
        <f t="shared" si="68"/>
        <v>0.50369298743379753</v>
      </c>
      <c r="EI118" s="2">
        <f t="shared" si="68"/>
        <v>0.51131858357336468</v>
      </c>
      <c r="EJ118" s="2">
        <f t="shared" si="68"/>
        <v>0.4979313111112264</v>
      </c>
      <c r="EK118" s="2">
        <f t="shared" si="68"/>
        <v>0.44906173133822069</v>
      </c>
      <c r="EL118" s="2">
        <f t="shared" si="68"/>
        <v>0.3769203393027491</v>
      </c>
      <c r="EM118" s="2">
        <f t="shared" si="68"/>
        <v>0.44187335363934388</v>
      </c>
      <c r="EN118" s="2">
        <f t="shared" si="68"/>
        <v>0.42237479501266856</v>
      </c>
      <c r="EO118" s="2">
        <f t="shared" si="68"/>
        <v>0.42970808820558515</v>
      </c>
    </row>
    <row r="119" spans="2:145" x14ac:dyDescent="0.25">
      <c r="B119" s="2">
        <v>92</v>
      </c>
      <c r="C119" s="43">
        <v>50.475000000000001</v>
      </c>
      <c r="D119" s="43">
        <v>52.475000000000001</v>
      </c>
      <c r="E119" s="43">
        <v>49.77</v>
      </c>
      <c r="F119" s="43">
        <v>47.817</v>
      </c>
      <c r="G119" s="43">
        <v>51.508000000000003</v>
      </c>
      <c r="H119" s="43">
        <v>53.914999999999999</v>
      </c>
      <c r="I119" s="43">
        <v>56.085000000000001</v>
      </c>
      <c r="J119" s="43">
        <v>56.542000000000002</v>
      </c>
      <c r="K119" s="43">
        <v>56.863999999999997</v>
      </c>
      <c r="L119" s="43">
        <v>55.22</v>
      </c>
      <c r="M119" s="43">
        <v>52.338999999999999</v>
      </c>
      <c r="N119" s="43">
        <v>52.085000000000001</v>
      </c>
      <c r="O119" s="43">
        <v>55.119</v>
      </c>
      <c r="P119" s="43">
        <v>56.136000000000003</v>
      </c>
      <c r="Q119" s="43">
        <v>57.932000000000002</v>
      </c>
      <c r="S119" s="4">
        <f t="shared" si="56"/>
        <v>49.416513467949279</v>
      </c>
      <c r="T119" s="4">
        <f t="shared" si="56"/>
        <v>52.170484051878802</v>
      </c>
      <c r="U119" s="4">
        <f t="shared" si="56"/>
        <v>48.527991892270961</v>
      </c>
      <c r="V119" s="4">
        <f t="shared" si="52"/>
        <v>46.875818360784223</v>
      </c>
      <c r="W119" s="4">
        <f t="shared" si="52"/>
        <v>50.344050359146273</v>
      </c>
      <c r="X119" s="4">
        <f t="shared" si="52"/>
        <v>53.064195759104976</v>
      </c>
      <c r="Y119" s="4">
        <f t="shared" si="52"/>
        <v>55.01039286946169</v>
      </c>
      <c r="Z119" s="4">
        <f t="shared" si="52"/>
        <v>55.360858555369532</v>
      </c>
      <c r="AA119" s="4">
        <f t="shared" si="52"/>
        <v>56.584665536348645</v>
      </c>
      <c r="AB119" s="4">
        <f t="shared" si="40"/>
        <v>55.746160282704992</v>
      </c>
      <c r="AC119" s="4">
        <f t="shared" si="40"/>
        <v>52.548531036142599</v>
      </c>
      <c r="AD119" s="4">
        <f t="shared" si="40"/>
        <v>51.083522477370636</v>
      </c>
      <c r="AE119" s="4">
        <f t="shared" si="40"/>
        <v>53.259216878416659</v>
      </c>
      <c r="AF119" s="4">
        <f t="shared" si="53"/>
        <v>56.302927107820459</v>
      </c>
      <c r="AG119" s="4">
        <f t="shared" si="57"/>
        <v>56.057805946443416</v>
      </c>
      <c r="AI119" s="4">
        <f t="shared" si="65"/>
        <v>1.058486532050722</v>
      </c>
      <c r="AJ119" s="4">
        <f t="shared" si="65"/>
        <v>0.30451594812119964</v>
      </c>
      <c r="AK119" s="4">
        <f t="shared" si="65"/>
        <v>1.2420081077290419</v>
      </c>
      <c r="AL119" s="4">
        <f t="shared" si="65"/>
        <v>0.94118163921577747</v>
      </c>
      <c r="AM119" s="4">
        <f t="shared" si="65"/>
        <v>1.1639496408537298</v>
      </c>
      <c r="AN119" s="4">
        <f t="shared" si="65"/>
        <v>0.85080424089502316</v>
      </c>
      <c r="AO119" s="4">
        <f t="shared" si="65"/>
        <v>1.0746071305383111</v>
      </c>
      <c r="AP119" s="4">
        <f t="shared" si="65"/>
        <v>1.1811414446304696</v>
      </c>
      <c r="AQ119" s="4">
        <f t="shared" si="65"/>
        <v>0.27933446365135239</v>
      </c>
      <c r="AR119" s="4">
        <f t="shared" si="65"/>
        <v>-0.52616028270499271</v>
      </c>
      <c r="AS119" s="4">
        <f t="shared" si="65"/>
        <v>-0.20953103614260016</v>
      </c>
      <c r="AT119" s="4">
        <f t="shared" si="65"/>
        <v>1.0014775226293651</v>
      </c>
      <c r="AU119" s="4">
        <f t="shared" si="65"/>
        <v>1.8597831215833409</v>
      </c>
      <c r="AV119" s="4">
        <f t="shared" si="65"/>
        <v>-0.16692710782045594</v>
      </c>
      <c r="AW119" s="4">
        <f t="shared" si="65"/>
        <v>1.874194053556586</v>
      </c>
      <c r="AY119" s="2">
        <f t="shared" si="64"/>
        <v>49.414598070057025</v>
      </c>
      <c r="AZ119" s="2">
        <f t="shared" si="64"/>
        <v>52.133283920929998</v>
      </c>
      <c r="BA119" s="2">
        <f t="shared" si="64"/>
        <v>48.401016872396028</v>
      </c>
      <c r="BB119" s="2">
        <f t="shared" si="64"/>
        <v>46.698016754405998</v>
      </c>
      <c r="BC119" s="2">
        <f t="shared" si="64"/>
        <v>50.207722318962496</v>
      </c>
      <c r="BD119" s="2">
        <f t="shared" si="64"/>
        <v>53.00504333275353</v>
      </c>
      <c r="BE119" s="2">
        <f t="shared" si="64"/>
        <v>54.731993788129614</v>
      </c>
      <c r="BF119" s="2">
        <f t="shared" si="64"/>
        <v>55.014797938726815</v>
      </c>
      <c r="BG119" s="2">
        <f t="shared" si="64"/>
        <v>55.969034201563289</v>
      </c>
      <c r="BH119" s="2">
        <f t="shared" si="69"/>
        <v>55.427503925192511</v>
      </c>
      <c r="BI119" s="2">
        <f t="shared" si="69"/>
        <v>52.431461586548039</v>
      </c>
      <c r="BJ119" s="2">
        <f t="shared" si="69"/>
        <v>51.073423362071786</v>
      </c>
      <c r="BK119" s="2">
        <f t="shared" si="69"/>
        <v>53.115353396674067</v>
      </c>
      <c r="BL119" s="2">
        <f t="shared" si="69"/>
        <v>56.295372919388008</v>
      </c>
      <c r="BM119" s="2">
        <f t="shared" si="69"/>
        <v>55.956612478116952</v>
      </c>
      <c r="BO119" s="2">
        <f t="shared" si="72"/>
        <v>50.475000000000001</v>
      </c>
      <c r="BP119" s="2">
        <f t="shared" si="72"/>
        <v>52.475000000000001</v>
      </c>
      <c r="BQ119" s="2">
        <f t="shared" si="72"/>
        <v>49.77</v>
      </c>
      <c r="BR119" s="2">
        <f t="shared" si="70"/>
        <v>47.817</v>
      </c>
      <c r="BS119" s="2">
        <f t="shared" si="70"/>
        <v>51.508000000000003</v>
      </c>
      <c r="BT119" s="2">
        <f t="shared" si="70"/>
        <v>53.914999999999999</v>
      </c>
      <c r="BU119" s="2">
        <f t="shared" si="70"/>
        <v>56.085000000000001</v>
      </c>
      <c r="BV119" s="2">
        <f t="shared" si="44"/>
        <v>56.542000000000002</v>
      </c>
      <c r="BW119" s="2">
        <f t="shared" si="44"/>
        <v>56.863999999999997</v>
      </c>
      <c r="BX119" s="2">
        <f t="shared" si="44"/>
        <v>55.22</v>
      </c>
      <c r="BY119" s="2">
        <f t="shared" si="44"/>
        <v>52.338999999999999</v>
      </c>
      <c r="BZ119" s="2">
        <f t="shared" si="44"/>
        <v>52.085000000000001</v>
      </c>
      <c r="CA119" s="2">
        <f t="shared" si="44"/>
        <v>55.119</v>
      </c>
      <c r="CB119" s="2">
        <f t="shared" si="54"/>
        <v>56.136000000000003</v>
      </c>
      <c r="CC119" s="2">
        <f t="shared" si="58"/>
        <v>57.932000000000002</v>
      </c>
      <c r="CE119" s="2">
        <f t="shared" si="73"/>
        <v>50.475000000000001</v>
      </c>
      <c r="CF119" s="2">
        <f t="shared" si="73"/>
        <v>52.475000000000001</v>
      </c>
      <c r="CG119" s="2">
        <f t="shared" si="73"/>
        <v>49.77</v>
      </c>
      <c r="CH119" s="2">
        <f t="shared" si="71"/>
        <v>47.817</v>
      </c>
      <c r="CI119" s="2">
        <f t="shared" si="71"/>
        <v>51.508000000000003</v>
      </c>
      <c r="CJ119" s="2">
        <f t="shared" si="71"/>
        <v>53.914999999999999</v>
      </c>
      <c r="CK119" s="2">
        <f t="shared" si="71"/>
        <v>56.085000000000001</v>
      </c>
      <c r="CL119" s="2">
        <f t="shared" si="45"/>
        <v>56.542000000000002</v>
      </c>
      <c r="CM119" s="2">
        <f t="shared" si="45"/>
        <v>56.863999999999997</v>
      </c>
      <c r="CN119" s="2">
        <f t="shared" si="45"/>
        <v>55.22</v>
      </c>
      <c r="CO119" s="2">
        <f t="shared" si="45"/>
        <v>52.338999999999999</v>
      </c>
      <c r="CP119" s="2">
        <f t="shared" si="45"/>
        <v>52.085000000000001</v>
      </c>
      <c r="CQ119" s="2">
        <f t="shared" si="45"/>
        <v>55.119</v>
      </c>
      <c r="CR119" s="2">
        <f t="shared" si="55"/>
        <v>56.136000000000003</v>
      </c>
      <c r="CS119" s="2">
        <f t="shared" si="59"/>
        <v>57.932000000000002</v>
      </c>
      <c r="CU119" s="2">
        <f t="shared" si="66"/>
        <v>49.524680522487799</v>
      </c>
      <c r="CV119" s="2">
        <f t="shared" si="66"/>
        <v>52.339472573884805</v>
      </c>
      <c r="CW119" s="2">
        <f t="shared" si="66"/>
        <v>48.54837182583276</v>
      </c>
      <c r="CX119" s="2">
        <f t="shared" si="66"/>
        <v>46.658581936062845</v>
      </c>
      <c r="CY119" s="2">
        <f t="shared" si="66"/>
        <v>50.164611433590146</v>
      </c>
      <c r="CZ119" s="2">
        <f t="shared" si="66"/>
        <v>53.032554003096834</v>
      </c>
      <c r="DA119" s="2">
        <f t="shared" si="66"/>
        <v>54.767594811320777</v>
      </c>
      <c r="DB119" s="2">
        <f t="shared" si="66"/>
        <v>55.020686009733964</v>
      </c>
      <c r="DC119" s="2">
        <f t="shared" si="66"/>
        <v>55.885282632342282</v>
      </c>
      <c r="DD119" s="2">
        <f t="shared" si="66"/>
        <v>55.346552314124786</v>
      </c>
      <c r="DE119" s="2">
        <f t="shared" si="66"/>
        <v>52.657860039226037</v>
      </c>
      <c r="DF119" s="2">
        <f t="shared" si="66"/>
        <v>51.392004377456296</v>
      </c>
      <c r="DG119" s="2">
        <f t="shared" si="66"/>
        <v>53.32912914571483</v>
      </c>
      <c r="DH119" s="2">
        <f t="shared" si="66"/>
        <v>56.478685382381414</v>
      </c>
      <c r="DI119" s="2">
        <f t="shared" si="66"/>
        <v>56.243995775716208</v>
      </c>
      <c r="DK119" s="2">
        <f t="shared" si="67"/>
        <v>49.290951743908266</v>
      </c>
      <c r="DL119" s="2">
        <f t="shared" si="67"/>
        <v>51.902596751075023</v>
      </c>
      <c r="DM119" s="2">
        <f t="shared" si="67"/>
        <v>48.245353413571706</v>
      </c>
      <c r="DN119" s="2">
        <f t="shared" si="67"/>
        <v>46.738185165839639</v>
      </c>
      <c r="DO119" s="2">
        <f t="shared" si="67"/>
        <v>50.249179772805022</v>
      </c>
      <c r="DP119" s="2">
        <f t="shared" si="67"/>
        <v>52.975991877886102</v>
      </c>
      <c r="DQ119" s="2">
        <f t="shared" si="67"/>
        <v>54.699088215109121</v>
      </c>
      <c r="DR119" s="2">
        <f t="shared" si="67"/>
        <v>55.009506697689872</v>
      </c>
      <c r="DS119" s="2">
        <f t="shared" si="67"/>
        <v>56.042034931017717</v>
      </c>
      <c r="DT119" s="2">
        <f t="shared" si="67"/>
        <v>55.501946124868425</v>
      </c>
      <c r="DU119" s="2">
        <f t="shared" si="67"/>
        <v>52.178141079986588</v>
      </c>
      <c r="DV119" s="2">
        <f t="shared" si="67"/>
        <v>50.593121916820365</v>
      </c>
      <c r="DW119" s="2">
        <f t="shared" si="67"/>
        <v>52.869093676802976</v>
      </c>
      <c r="DX119" s="2">
        <f t="shared" si="67"/>
        <v>56.066739277477211</v>
      </c>
      <c r="DY119" s="2">
        <f t="shared" si="67"/>
        <v>55.608767924528316</v>
      </c>
      <c r="EA119" s="2">
        <f t="shared" si="68"/>
        <v>0.47098373208378652</v>
      </c>
      <c r="EB119" s="2">
        <f t="shared" si="68"/>
        <v>0.47196169297880824</v>
      </c>
      <c r="EC119" s="2">
        <f t="shared" si="68"/>
        <v>0.48629042815321971</v>
      </c>
      <c r="ED119" s="2">
        <f t="shared" si="68"/>
        <v>0.495392190162812</v>
      </c>
      <c r="EE119" s="2">
        <f t="shared" si="68"/>
        <v>0.50977571243073716</v>
      </c>
      <c r="EF119" s="2">
        <f t="shared" si="68"/>
        <v>0.48637971506202482</v>
      </c>
      <c r="EG119" s="2">
        <f t="shared" si="68"/>
        <v>0.51967292435850976</v>
      </c>
      <c r="EH119" s="2">
        <f t="shared" si="68"/>
        <v>0.52669350170443896</v>
      </c>
      <c r="EI119" s="2">
        <f t="shared" si="68"/>
        <v>0.53429244692876054</v>
      </c>
      <c r="EJ119" s="2">
        <f t="shared" si="68"/>
        <v>0.52094488628812563</v>
      </c>
      <c r="EK119" s="2">
        <f t="shared" si="68"/>
        <v>0.47193976455909126</v>
      </c>
      <c r="EL119" s="2">
        <f t="shared" si="68"/>
        <v>0.39878333932993359</v>
      </c>
      <c r="EM119" s="2">
        <f t="shared" si="68"/>
        <v>0.46469405836557404</v>
      </c>
      <c r="EN119" s="2">
        <f t="shared" si="68"/>
        <v>0.44499137341287365</v>
      </c>
      <c r="EO119" s="2">
        <f t="shared" si="68"/>
        <v>0.45240978817576077</v>
      </c>
    </row>
    <row r="120" spans="2:145" x14ac:dyDescent="0.25">
      <c r="B120" s="2">
        <v>93</v>
      </c>
      <c r="C120" s="43">
        <v>49.82</v>
      </c>
      <c r="D120" s="43">
        <v>53.491999999999997</v>
      </c>
      <c r="E120" s="43">
        <v>49.508000000000003</v>
      </c>
      <c r="F120" s="43">
        <v>48.183</v>
      </c>
      <c r="G120" s="43">
        <v>51.423999999999999</v>
      </c>
      <c r="H120" s="43">
        <v>55.322000000000003</v>
      </c>
      <c r="I120" s="43">
        <v>55.524999999999999</v>
      </c>
      <c r="J120" s="43">
        <v>55.643999999999998</v>
      </c>
      <c r="K120" s="43">
        <v>57.914999999999999</v>
      </c>
      <c r="L120" s="43">
        <v>56.356000000000002</v>
      </c>
      <c r="M120" s="43">
        <v>52.661000000000001</v>
      </c>
      <c r="N120" s="43">
        <v>51.203000000000003</v>
      </c>
      <c r="O120" s="43">
        <v>53.643999999999998</v>
      </c>
      <c r="P120" s="43">
        <v>57.203000000000003</v>
      </c>
      <c r="Q120" s="43">
        <v>57.152999999999999</v>
      </c>
      <c r="S120" s="4">
        <f t="shared" si="56"/>
        <v>49.224077901987584</v>
      </c>
      <c r="T120" s="4">
        <f t="shared" si="56"/>
        <v>51.957703957151196</v>
      </c>
      <c r="U120" s="4">
        <f t="shared" si="56"/>
        <v>48.391923259457116</v>
      </c>
      <c r="V120" s="4">
        <f t="shared" si="52"/>
        <v>46.788447512197493</v>
      </c>
      <c r="W120" s="4">
        <f t="shared" si="52"/>
        <v>50.238244972274444</v>
      </c>
      <c r="X120" s="4">
        <f t="shared" si="52"/>
        <v>52.904741246938464</v>
      </c>
      <c r="Y120" s="4">
        <f t="shared" si="52"/>
        <v>54.993340879742362</v>
      </c>
      <c r="Z120" s="4">
        <f t="shared" si="52"/>
        <v>55.377898062117715</v>
      </c>
      <c r="AA120" s="4">
        <f t="shared" si="52"/>
        <v>56.771253256223581</v>
      </c>
      <c r="AB120" s="4">
        <f t="shared" si="40"/>
        <v>55.758540142254596</v>
      </c>
      <c r="AC120" s="4">
        <f t="shared" si="40"/>
        <v>52.369255081376082</v>
      </c>
      <c r="AD120" s="4">
        <f t="shared" si="40"/>
        <v>50.836827818335109</v>
      </c>
      <c r="AE120" s="4">
        <f t="shared" si="40"/>
        <v>53.148199147810189</v>
      </c>
      <c r="AF120" s="4">
        <f t="shared" si="53"/>
        <v>56.125200344550429</v>
      </c>
      <c r="AG120" s="4">
        <f t="shared" si="57"/>
        <v>55.990778427369186</v>
      </c>
      <c r="AI120" s="4">
        <f t="shared" si="65"/>
        <v>0.5959220980124158</v>
      </c>
      <c r="AJ120" s="4">
        <f t="shared" si="65"/>
        <v>1.5342960428488013</v>
      </c>
      <c r="AK120" s="4">
        <f t="shared" si="65"/>
        <v>1.1160767405428871</v>
      </c>
      <c r="AL120" s="4">
        <f t="shared" si="65"/>
        <v>1.3945524878025068</v>
      </c>
      <c r="AM120" s="4">
        <f t="shared" si="65"/>
        <v>1.1857550277255555</v>
      </c>
      <c r="AN120" s="4">
        <f t="shared" si="65"/>
        <v>2.4172587530615388</v>
      </c>
      <c r="AO120" s="4">
        <f t="shared" si="65"/>
        <v>0.53165912025763618</v>
      </c>
      <c r="AP120" s="4">
        <f t="shared" si="65"/>
        <v>0.26610193788228287</v>
      </c>
      <c r="AQ120" s="4">
        <f t="shared" si="65"/>
        <v>1.1437467437764184</v>
      </c>
      <c r="AR120" s="4">
        <f t="shared" si="65"/>
        <v>0.597459857745406</v>
      </c>
      <c r="AS120" s="4">
        <f t="shared" si="65"/>
        <v>0.2917449186239196</v>
      </c>
      <c r="AT120" s="4">
        <f t="shared" si="65"/>
        <v>0.36617218166489351</v>
      </c>
      <c r="AU120" s="4">
        <f t="shared" si="65"/>
        <v>0.4958008521898094</v>
      </c>
      <c r="AV120" s="4">
        <f t="shared" si="65"/>
        <v>1.0777996554495743</v>
      </c>
      <c r="AW120" s="4">
        <f t="shared" si="65"/>
        <v>1.1622215726308127</v>
      </c>
      <c r="AY120" s="2">
        <f t="shared" si="64"/>
        <v>49.220766118871474</v>
      </c>
      <c r="AZ120" s="2">
        <f t="shared" si="64"/>
        <v>51.894172313811517</v>
      </c>
      <c r="BA120" s="2">
        <f t="shared" si="64"/>
        <v>48.181135107112461</v>
      </c>
      <c r="BB120" s="2">
        <f t="shared" si="64"/>
        <v>46.485154415968893</v>
      </c>
      <c r="BC120" s="2">
        <f t="shared" si="64"/>
        <v>49.991688906468703</v>
      </c>
      <c r="BD120" s="2">
        <f t="shared" si="64"/>
        <v>52.788789608882375</v>
      </c>
      <c r="BE120" s="2">
        <f t="shared" si="64"/>
        <v>54.495294179085903</v>
      </c>
      <c r="BF120" s="2">
        <f t="shared" si="64"/>
        <v>54.761860627564431</v>
      </c>
      <c r="BG120" s="2">
        <f t="shared" si="64"/>
        <v>55.709796842446181</v>
      </c>
      <c r="BH120" s="2">
        <f t="shared" si="69"/>
        <v>55.176512899606017</v>
      </c>
      <c r="BI120" s="2">
        <f t="shared" si="69"/>
        <v>52.150337500840955</v>
      </c>
      <c r="BJ120" s="2">
        <f t="shared" si="69"/>
        <v>50.81533025780324</v>
      </c>
      <c r="BK120" s="2">
        <f t="shared" si="69"/>
        <v>52.884193624398833</v>
      </c>
      <c r="BL120" s="2">
        <f t="shared" si="69"/>
        <v>56.107022888274564</v>
      </c>
      <c r="BM120" s="2">
        <f t="shared" si="69"/>
        <v>55.794604566422421</v>
      </c>
      <c r="BO120" s="2">
        <f t="shared" si="72"/>
        <v>49.82</v>
      </c>
      <c r="BP120" s="2">
        <f t="shared" si="72"/>
        <v>53.491999999999997</v>
      </c>
      <c r="BQ120" s="2">
        <f t="shared" si="72"/>
        <v>49.508000000000003</v>
      </c>
      <c r="BR120" s="2">
        <f t="shared" si="70"/>
        <v>48.183</v>
      </c>
      <c r="BS120" s="2">
        <f t="shared" si="70"/>
        <v>51.423999999999999</v>
      </c>
      <c r="BT120" s="2">
        <f t="shared" si="70"/>
        <v>55.322000000000003</v>
      </c>
      <c r="BU120" s="2">
        <f t="shared" si="70"/>
        <v>55.524999999999999</v>
      </c>
      <c r="BV120" s="2">
        <f t="shared" si="44"/>
        <v>55.643999999999998</v>
      </c>
      <c r="BW120" s="2">
        <f t="shared" si="44"/>
        <v>57.914999999999999</v>
      </c>
      <c r="BX120" s="2">
        <f t="shared" si="44"/>
        <v>56.356000000000002</v>
      </c>
      <c r="BY120" s="2">
        <f t="shared" si="44"/>
        <v>52.661000000000001</v>
      </c>
      <c r="BZ120" s="2">
        <f t="shared" si="44"/>
        <v>51.203000000000003</v>
      </c>
      <c r="CA120" s="2">
        <f t="shared" si="44"/>
        <v>53.643999999999998</v>
      </c>
      <c r="CB120" s="2">
        <f t="shared" si="54"/>
        <v>57.203000000000003</v>
      </c>
      <c r="CC120" s="2">
        <f t="shared" si="58"/>
        <v>57.152999999999999</v>
      </c>
      <c r="CE120" s="2">
        <f t="shared" si="73"/>
        <v>49.82</v>
      </c>
      <c r="CF120" s="2">
        <f t="shared" si="73"/>
        <v>53.491999999999997</v>
      </c>
      <c r="CG120" s="2">
        <f t="shared" si="73"/>
        <v>49.508000000000003</v>
      </c>
      <c r="CH120" s="2">
        <f t="shared" si="71"/>
        <v>48.183</v>
      </c>
      <c r="CI120" s="2">
        <f t="shared" si="71"/>
        <v>51.423999999999999</v>
      </c>
      <c r="CJ120" s="2">
        <f t="shared" si="71"/>
        <v>55.322000000000003</v>
      </c>
      <c r="CK120" s="2">
        <f t="shared" si="71"/>
        <v>55.524999999999999</v>
      </c>
      <c r="CL120" s="2">
        <f t="shared" si="45"/>
        <v>55.643999999999998</v>
      </c>
      <c r="CM120" s="2">
        <f t="shared" si="45"/>
        <v>57.914999999999999</v>
      </c>
      <c r="CN120" s="2">
        <f t="shared" si="45"/>
        <v>56.356000000000002</v>
      </c>
      <c r="CO120" s="2">
        <f t="shared" si="45"/>
        <v>52.661000000000001</v>
      </c>
      <c r="CP120" s="2">
        <f t="shared" si="45"/>
        <v>51.203000000000003</v>
      </c>
      <c r="CQ120" s="2">
        <f t="shared" si="45"/>
        <v>53.643999999999998</v>
      </c>
      <c r="CR120" s="2">
        <f t="shared" si="55"/>
        <v>57.203000000000003</v>
      </c>
      <c r="CS120" s="2">
        <f t="shared" si="59"/>
        <v>57.152999999999999</v>
      </c>
      <c r="CU120" s="2">
        <f t="shared" si="66"/>
        <v>49.293780093501645</v>
      </c>
      <c r="CV120" s="2">
        <f t="shared" si="66"/>
        <v>52.073393900028776</v>
      </c>
      <c r="CW120" s="2">
        <f t="shared" si="66"/>
        <v>48.262792128791375</v>
      </c>
      <c r="CX120" s="2">
        <f t="shared" si="66"/>
        <v>46.383893788841803</v>
      </c>
      <c r="CY120" s="2">
        <f t="shared" si="66"/>
        <v>49.874064763223821</v>
      </c>
      <c r="CZ120" s="2">
        <f t="shared" si="66"/>
        <v>52.765377939703079</v>
      </c>
      <c r="DA120" s="2">
        <f t="shared" si="66"/>
        <v>54.477660377358511</v>
      </c>
      <c r="DB120" s="2">
        <f t="shared" si="66"/>
        <v>54.708085697139168</v>
      </c>
      <c r="DC120" s="2">
        <f t="shared" si="66"/>
        <v>55.548314176939819</v>
      </c>
      <c r="DD120" s="2">
        <f t="shared" si="66"/>
        <v>55.034328405238917</v>
      </c>
      <c r="DE120" s="2">
        <f t="shared" si="66"/>
        <v>52.324753373730303</v>
      </c>
      <c r="DF120" s="2">
        <f t="shared" si="66"/>
        <v>51.116405826156019</v>
      </c>
      <c r="DG120" s="2">
        <f t="shared" si="66"/>
        <v>53.078569604044731</v>
      </c>
      <c r="DH120" s="2">
        <f t="shared" si="66"/>
        <v>56.303281538766171</v>
      </c>
      <c r="DI120" s="2">
        <f t="shared" si="66"/>
        <v>56.120225153159467</v>
      </c>
      <c r="DK120" s="2">
        <f t="shared" si="67"/>
        <v>49.145971713949976</v>
      </c>
      <c r="DL120" s="2">
        <f t="shared" si="67"/>
        <v>51.711299563538702</v>
      </c>
      <c r="DM120" s="2">
        <f t="shared" si="67"/>
        <v>48.102463961890209</v>
      </c>
      <c r="DN120" s="2">
        <f t="shared" si="67"/>
        <v>46.579223177188439</v>
      </c>
      <c r="DO120" s="2">
        <f t="shared" si="67"/>
        <v>50.094849102063762</v>
      </c>
      <c r="DP120" s="2">
        <f t="shared" si="67"/>
        <v>52.811337145044114</v>
      </c>
      <c r="DQ120" s="2">
        <f t="shared" si="67"/>
        <v>54.510158768966818</v>
      </c>
      <c r="DR120" s="2">
        <f t="shared" si="67"/>
        <v>54.805932790427114</v>
      </c>
      <c r="DS120" s="2">
        <f t="shared" si="67"/>
        <v>55.83816584191986</v>
      </c>
      <c r="DT120" s="2">
        <f t="shared" si="67"/>
        <v>55.295759481469169</v>
      </c>
      <c r="DU120" s="2">
        <f t="shared" si="67"/>
        <v>51.972352707249911</v>
      </c>
      <c r="DV120" s="2">
        <f t="shared" si="67"/>
        <v>50.401359641242891</v>
      </c>
      <c r="DW120" s="2">
        <f t="shared" si="67"/>
        <v>52.679983373225966</v>
      </c>
      <c r="DX120" s="2">
        <f t="shared" si="67"/>
        <v>55.883780350997839</v>
      </c>
      <c r="DY120" s="2">
        <f t="shared" si="67"/>
        <v>55.435157007613384</v>
      </c>
      <c r="EA120" s="2">
        <f t="shared" si="68"/>
        <v>0.49397723492834245</v>
      </c>
      <c r="EB120" s="2">
        <f t="shared" si="68"/>
        <v>0.49495826958943256</v>
      </c>
      <c r="EC120" s="2">
        <f t="shared" si="68"/>
        <v>0.50931176509521014</v>
      </c>
      <c r="ED120" s="2">
        <f t="shared" si="68"/>
        <v>0.51840958487715338</v>
      </c>
      <c r="EE120" s="2">
        <f t="shared" si="68"/>
        <v>0.53275582798540255</v>
      </c>
      <c r="EF120" s="2">
        <f t="shared" si="68"/>
        <v>0.5094010874550956</v>
      </c>
      <c r="EG120" s="2">
        <f t="shared" si="68"/>
        <v>0.54260536767270251</v>
      </c>
      <c r="EH120" s="2">
        <f t="shared" si="68"/>
        <v>0.54958127644130716</v>
      </c>
      <c r="EI120" s="2">
        <f t="shared" si="68"/>
        <v>0.55712174541928461</v>
      </c>
      <c r="EJ120" s="2">
        <f t="shared" si="68"/>
        <v>0.54386990413440039</v>
      </c>
      <c r="EK120" s="2">
        <f t="shared" si="68"/>
        <v>0.49493627418850239</v>
      </c>
      <c r="EL120" s="2">
        <f t="shared" si="68"/>
        <v>0.42105751307428785</v>
      </c>
      <c r="EM120" s="2">
        <f t="shared" si="68"/>
        <v>0.48766355838890868</v>
      </c>
      <c r="EN120" s="2">
        <f t="shared" si="68"/>
        <v>0.46783812826769361</v>
      </c>
      <c r="EO120" s="2">
        <f t="shared" si="68"/>
        <v>0.47531123561070937</v>
      </c>
    </row>
    <row r="121" spans="2:145" x14ac:dyDescent="0.25">
      <c r="B121" s="2">
        <v>94</v>
      </c>
      <c r="C121" s="43">
        <v>49.984000000000002</v>
      </c>
      <c r="D121" s="43">
        <v>53.311</v>
      </c>
      <c r="E121" s="43">
        <v>49.41</v>
      </c>
      <c r="F121" s="43">
        <v>48.817</v>
      </c>
      <c r="G121" s="43">
        <v>50.966000000000001</v>
      </c>
      <c r="H121" s="43">
        <v>52.728999999999999</v>
      </c>
      <c r="I121" s="43">
        <v>55.593000000000004</v>
      </c>
      <c r="J121" s="43">
        <v>55.677999999999997</v>
      </c>
      <c r="K121" s="43">
        <v>57.441000000000003</v>
      </c>
      <c r="L121" s="43">
        <v>56.542000000000002</v>
      </c>
      <c r="M121" s="43">
        <v>53.661000000000001</v>
      </c>
      <c r="N121" s="43">
        <v>51.271000000000001</v>
      </c>
      <c r="O121" s="43">
        <v>54.051000000000002</v>
      </c>
      <c r="P121" s="43">
        <v>57.101999999999997</v>
      </c>
      <c r="Q121" s="43">
        <v>58.085000000000001</v>
      </c>
      <c r="S121" s="4">
        <f t="shared" si="56"/>
        <v>49.036442140612337</v>
      </c>
      <c r="T121" s="4">
        <f t="shared" si="56"/>
        <v>51.763854264901184</v>
      </c>
      <c r="U121" s="4">
        <f t="shared" si="56"/>
        <v>48.307699319426852</v>
      </c>
      <c r="V121" s="4">
        <f t="shared" si="52"/>
        <v>46.778863709021302</v>
      </c>
      <c r="W121" s="4">
        <f t="shared" si="52"/>
        <v>50.211923165325373</v>
      </c>
      <c r="X121" s="4">
        <f t="shared" si="52"/>
        <v>52.795896399033381</v>
      </c>
      <c r="Y121" s="4">
        <f t="shared" si="52"/>
        <v>55.121822052644049</v>
      </c>
      <c r="Z121" s="4">
        <f t="shared" si="52"/>
        <v>55.5696035476699</v>
      </c>
      <c r="AA121" s="4">
        <f t="shared" si="52"/>
        <v>57.219542192145262</v>
      </c>
      <c r="AB121" s="4">
        <f t="shared" si="40"/>
        <v>55.95273755454398</v>
      </c>
      <c r="AC121" s="4">
        <f t="shared" si="40"/>
        <v>52.270422283751785</v>
      </c>
      <c r="AD121" s="4">
        <f t="shared" si="40"/>
        <v>50.604953373838939</v>
      </c>
      <c r="AE121" s="4">
        <f t="shared" si="40"/>
        <v>53.124850331591439</v>
      </c>
      <c r="AF121" s="4">
        <f t="shared" si="53"/>
        <v>55.960139697579869</v>
      </c>
      <c r="AG121" s="4">
        <f t="shared" si="57"/>
        <v>55.998745924617815</v>
      </c>
      <c r="AI121" s="4">
        <f t="shared" si="65"/>
        <v>0.94755785938766479</v>
      </c>
      <c r="AJ121" s="4">
        <f t="shared" si="65"/>
        <v>1.547145735098816</v>
      </c>
      <c r="AK121" s="4">
        <f t="shared" si="65"/>
        <v>1.1023006805731441</v>
      </c>
      <c r="AL121" s="4">
        <f t="shared" si="65"/>
        <v>2.0381362909786986</v>
      </c>
      <c r="AM121" s="4">
        <f t="shared" si="65"/>
        <v>0.75407683467462761</v>
      </c>
      <c r="AN121" s="4">
        <f t="shared" si="65"/>
        <v>-6.6896399033382181E-2</v>
      </c>
      <c r="AO121" s="4">
        <f t="shared" si="65"/>
        <v>0.47117794735595453</v>
      </c>
      <c r="AP121" s="4">
        <f t="shared" si="65"/>
        <v>0.10839645233009776</v>
      </c>
      <c r="AQ121" s="4">
        <f t="shared" si="65"/>
        <v>0.22145780785474045</v>
      </c>
      <c r="AR121" s="4">
        <f t="shared" si="65"/>
        <v>0.58926244545602202</v>
      </c>
      <c r="AS121" s="4">
        <f t="shared" si="65"/>
        <v>1.3905777162482167</v>
      </c>
      <c r="AT121" s="4">
        <f t="shared" si="65"/>
        <v>0.66604662616106225</v>
      </c>
      <c r="AU121" s="4">
        <f t="shared" si="65"/>
        <v>0.92614966840856283</v>
      </c>
      <c r="AV121" s="4">
        <f t="shared" si="65"/>
        <v>1.1418603024201275</v>
      </c>
      <c r="AW121" s="4">
        <f t="shared" si="65"/>
        <v>2.0862540753821861</v>
      </c>
      <c r="AY121" s="2">
        <f t="shared" si="64"/>
        <v>49.030883811056071</v>
      </c>
      <c r="AZ121" s="2">
        <f t="shared" si="64"/>
        <v>51.658494008281963</v>
      </c>
      <c r="BA121" s="2">
        <f t="shared" si="64"/>
        <v>47.967823877665701</v>
      </c>
      <c r="BB121" s="2">
        <f t="shared" si="64"/>
        <v>46.277595285336567</v>
      </c>
      <c r="BC121" s="2">
        <f t="shared" si="64"/>
        <v>49.781866695316324</v>
      </c>
      <c r="BD121" s="2">
        <f t="shared" si="64"/>
        <v>52.577250338270957</v>
      </c>
      <c r="BE121" s="2">
        <f t="shared" si="64"/>
        <v>54.263203235393952</v>
      </c>
      <c r="BF121" s="2">
        <f t="shared" si="64"/>
        <v>54.513871042271603</v>
      </c>
      <c r="BG121" s="2">
        <f t="shared" si="64"/>
        <v>55.456535617306727</v>
      </c>
      <c r="BH121" s="2">
        <f t="shared" si="69"/>
        <v>54.930315930843676</v>
      </c>
      <c r="BI121" s="2">
        <f t="shared" si="69"/>
        <v>51.875064340851814</v>
      </c>
      <c r="BJ121" s="2">
        <f t="shared" si="69"/>
        <v>50.560766117926924</v>
      </c>
      <c r="BK121" s="2">
        <f t="shared" si="69"/>
        <v>52.655839163511679</v>
      </c>
      <c r="BL121" s="2">
        <f t="shared" si="69"/>
        <v>55.918269704413419</v>
      </c>
      <c r="BM121" s="2">
        <f t="shared" si="69"/>
        <v>55.630237162582262</v>
      </c>
      <c r="BO121" s="2">
        <f t="shared" si="72"/>
        <v>49.984000000000002</v>
      </c>
      <c r="BP121" s="2">
        <f t="shared" si="72"/>
        <v>53.311</v>
      </c>
      <c r="BQ121" s="2">
        <f t="shared" si="72"/>
        <v>49.41</v>
      </c>
      <c r="BR121" s="2">
        <f t="shared" si="70"/>
        <v>48.817</v>
      </c>
      <c r="BS121" s="2">
        <f t="shared" si="70"/>
        <v>50.966000000000001</v>
      </c>
      <c r="BT121" s="2">
        <f t="shared" si="70"/>
        <v>52.728999999999999</v>
      </c>
      <c r="BU121" s="2">
        <f t="shared" si="70"/>
        <v>55.593000000000004</v>
      </c>
      <c r="BV121" s="2">
        <f t="shared" si="44"/>
        <v>55.677999999999997</v>
      </c>
      <c r="BW121" s="2" t="str">
        <f t="shared" si="44"/>
        <v/>
      </c>
      <c r="BX121" s="2">
        <f t="shared" si="44"/>
        <v>56.542000000000002</v>
      </c>
      <c r="BY121" s="2">
        <f t="shared" si="44"/>
        <v>53.661000000000001</v>
      </c>
      <c r="BZ121" s="2">
        <f t="shared" si="44"/>
        <v>51.271000000000001</v>
      </c>
      <c r="CA121" s="2">
        <f t="shared" si="44"/>
        <v>54.051000000000002</v>
      </c>
      <c r="CB121" s="2">
        <f t="shared" si="54"/>
        <v>57.101999999999997</v>
      </c>
      <c r="CC121" s="2">
        <f t="shared" si="58"/>
        <v>58.085000000000001</v>
      </c>
      <c r="CE121" s="2">
        <f t="shared" si="73"/>
        <v>49.984000000000002</v>
      </c>
      <c r="CF121" s="2">
        <f t="shared" si="73"/>
        <v>53.311</v>
      </c>
      <c r="CG121" s="2">
        <f t="shared" si="73"/>
        <v>49.41</v>
      </c>
      <c r="CH121" s="2">
        <f t="shared" si="71"/>
        <v>48.817</v>
      </c>
      <c r="CI121" s="2">
        <f t="shared" si="71"/>
        <v>50.966000000000001</v>
      </c>
      <c r="CJ121" s="2">
        <f t="shared" si="71"/>
        <v>52.728999999999999</v>
      </c>
      <c r="CK121" s="2">
        <f t="shared" si="71"/>
        <v>55.593000000000004</v>
      </c>
      <c r="CL121" s="2">
        <f t="shared" si="45"/>
        <v>55.677999999999997</v>
      </c>
      <c r="CM121" s="2" t="str">
        <f t="shared" si="45"/>
        <v/>
      </c>
      <c r="CN121" s="2">
        <f t="shared" si="45"/>
        <v>56.542000000000002</v>
      </c>
      <c r="CO121" s="2">
        <f t="shared" si="45"/>
        <v>53.661000000000001</v>
      </c>
      <c r="CP121" s="2">
        <f t="shared" si="45"/>
        <v>51.271000000000001</v>
      </c>
      <c r="CQ121" s="2">
        <f t="shared" si="45"/>
        <v>54.051000000000002</v>
      </c>
      <c r="CR121" s="2">
        <f t="shared" si="55"/>
        <v>57.101999999999997</v>
      </c>
      <c r="CS121" s="2">
        <f t="shared" si="59"/>
        <v>58.085000000000001</v>
      </c>
      <c r="CU121" s="2">
        <f t="shared" si="66"/>
        <v>49.062879664515492</v>
      </c>
      <c r="CV121" s="2">
        <f t="shared" si="66"/>
        <v>51.807315226172747</v>
      </c>
      <c r="CW121" s="2">
        <f t="shared" si="66"/>
        <v>47.97721243174999</v>
      </c>
      <c r="CX121" s="2">
        <f t="shared" si="66"/>
        <v>46.109205641620761</v>
      </c>
      <c r="CY121" s="2">
        <f t="shared" si="66"/>
        <v>49.583518092857496</v>
      </c>
      <c r="CZ121" s="2">
        <f t="shared" si="66"/>
        <v>52.498201876309324</v>
      </c>
      <c r="DA121" s="2">
        <f t="shared" si="66"/>
        <v>54.187725943396245</v>
      </c>
      <c r="DB121" s="2">
        <f t="shared" si="66"/>
        <v>54.395485384544365</v>
      </c>
      <c r="DC121" s="2">
        <f t="shared" si="66"/>
        <v>55.211345721537356</v>
      </c>
      <c r="DD121" s="2">
        <f t="shared" si="66"/>
        <v>54.722104496353047</v>
      </c>
      <c r="DE121" s="2">
        <f t="shared" si="66"/>
        <v>51.991646708234555</v>
      </c>
      <c r="DF121" s="2">
        <f t="shared" si="66"/>
        <v>50.840807274855742</v>
      </c>
      <c r="DG121" s="2">
        <f t="shared" si="66"/>
        <v>52.828010062374631</v>
      </c>
      <c r="DH121" s="2">
        <f t="shared" si="66"/>
        <v>56.127877695150929</v>
      </c>
      <c r="DI121" s="2">
        <f t="shared" si="66"/>
        <v>55.996454530602719</v>
      </c>
      <c r="DK121" s="2">
        <f t="shared" si="67"/>
        <v>49.000991683991685</v>
      </c>
      <c r="DL121" s="2">
        <f t="shared" si="67"/>
        <v>51.520002376002381</v>
      </c>
      <c r="DM121" s="2">
        <f t="shared" si="67"/>
        <v>47.959574510208711</v>
      </c>
      <c r="DN121" s="2">
        <f t="shared" si="67"/>
        <v>46.420261188537239</v>
      </c>
      <c r="DO121" s="2">
        <f t="shared" si="67"/>
        <v>49.940518431322509</v>
      </c>
      <c r="DP121" s="2">
        <f t="shared" si="67"/>
        <v>52.646682412202125</v>
      </c>
      <c r="DQ121" s="2">
        <f t="shared" si="67"/>
        <v>54.321229322824522</v>
      </c>
      <c r="DR121" s="2">
        <f t="shared" si="67"/>
        <v>54.602358883164356</v>
      </c>
      <c r="DS121" s="2">
        <f t="shared" si="67"/>
        <v>55.634296752821996</v>
      </c>
      <c r="DT121" s="2">
        <f t="shared" si="67"/>
        <v>55.089572838069913</v>
      </c>
      <c r="DU121" s="2">
        <f t="shared" si="67"/>
        <v>51.766564334513241</v>
      </c>
      <c r="DV121" s="2">
        <f t="shared" si="67"/>
        <v>50.20959736566541</v>
      </c>
      <c r="DW121" s="2">
        <f t="shared" si="67"/>
        <v>52.490873069648956</v>
      </c>
      <c r="DX121" s="2">
        <f t="shared" si="67"/>
        <v>55.700821424518466</v>
      </c>
      <c r="DY121" s="2">
        <f t="shared" si="67"/>
        <v>55.261546090698459</v>
      </c>
      <c r="EA121" s="2">
        <f t="shared" si="68"/>
        <v>0.51699624367470931</v>
      </c>
      <c r="EB121" s="2">
        <f t="shared" si="68"/>
        <v>0.51797619842808384</v>
      </c>
      <c r="EC121" s="2">
        <f t="shared" si="68"/>
        <v>0.53229367543772865</v>
      </c>
      <c r="ED121" s="2">
        <f t="shared" si="68"/>
        <v>0.54134911074587033</v>
      </c>
      <c r="EE121" s="2">
        <f t="shared" si="68"/>
        <v>0.55559779946334786</v>
      </c>
      <c r="EF121" s="2">
        <f t="shared" si="68"/>
        <v>0.53238265531786066</v>
      </c>
      <c r="EG121" s="2">
        <f t="shared" si="68"/>
        <v>0.56535866223712627</v>
      </c>
      <c r="EH121" s="2">
        <f t="shared" si="68"/>
        <v>0.57226110892385573</v>
      </c>
      <c r="EI121" s="2">
        <f t="shared" si="68"/>
        <v>0.57971225421688033</v>
      </c>
      <c r="EJ121" s="2">
        <f t="shared" si="68"/>
        <v>0.56661053716310916</v>
      </c>
      <c r="EK121" s="2">
        <f t="shared" si="68"/>
        <v>0.51795422917961509</v>
      </c>
      <c r="EL121" s="2">
        <f t="shared" si="68"/>
        <v>0.44365773231923317</v>
      </c>
      <c r="EM121" s="2">
        <f t="shared" si="68"/>
        <v>0.51068527802597519</v>
      </c>
      <c r="EN121" s="2">
        <f t="shared" si="68"/>
        <v>0.49082054322042201</v>
      </c>
      <c r="EO121" s="2">
        <f t="shared" si="68"/>
        <v>0.49831699860211776</v>
      </c>
    </row>
    <row r="122" spans="2:145" x14ac:dyDescent="0.25">
      <c r="B122" s="2">
        <v>95</v>
      </c>
      <c r="C122" s="43">
        <v>49.704999999999998</v>
      </c>
      <c r="D122" s="43">
        <v>53.048999999999999</v>
      </c>
      <c r="E122" s="43">
        <v>49.18</v>
      </c>
      <c r="F122" s="43">
        <v>46.2</v>
      </c>
      <c r="G122" s="43">
        <v>51.457999999999998</v>
      </c>
      <c r="H122" s="43">
        <v>53.186</v>
      </c>
      <c r="I122" s="43">
        <v>55.627000000000002</v>
      </c>
      <c r="J122" s="43">
        <v>54.762999999999998</v>
      </c>
      <c r="K122" s="43">
        <v>55.61</v>
      </c>
      <c r="L122" s="43">
        <v>55.932000000000002</v>
      </c>
      <c r="M122" s="43">
        <v>54.237000000000002</v>
      </c>
      <c r="N122" s="43">
        <v>50.863999999999997</v>
      </c>
      <c r="O122" s="43">
        <v>54.067999999999998</v>
      </c>
      <c r="P122" s="43">
        <v>57.558999999999997</v>
      </c>
      <c r="Q122" s="43">
        <v>58.61</v>
      </c>
      <c r="S122" s="4">
        <f t="shared" si="56"/>
        <v>48.854010749112852</v>
      </c>
      <c r="T122" s="4">
        <f t="shared" si="56"/>
        <v>51.595944325560332</v>
      </c>
      <c r="U122" s="4">
        <f t="shared" si="56"/>
        <v>48.293332723398336</v>
      </c>
      <c r="V122" s="4">
        <f t="shared" si="52"/>
        <v>46.877982024002847</v>
      </c>
      <c r="W122" s="4">
        <f t="shared" si="52"/>
        <v>50.301612655406799</v>
      </c>
      <c r="X122" s="4">
        <f t="shared" si="52"/>
        <v>52.76700191601816</v>
      </c>
      <c r="Y122" s="4">
        <f t="shared" si="52"/>
        <v>55.462101836120667</v>
      </c>
      <c r="Z122" s="4">
        <f t="shared" si="52"/>
        <v>56.012508146549294</v>
      </c>
      <c r="AA122" s="4">
        <f t="shared" si="52"/>
        <v>58.029923638345771</v>
      </c>
      <c r="AB122" s="4">
        <f t="shared" si="40"/>
        <v>56.416169465402049</v>
      </c>
      <c r="AC122" s="4">
        <f t="shared" si="40"/>
        <v>52.295221403396184</v>
      </c>
      <c r="AD122" s="4">
        <f t="shared" si="40"/>
        <v>50.397563183140988</v>
      </c>
      <c r="AE122" s="4">
        <f t="shared" si="40"/>
        <v>53.236931819671121</v>
      </c>
      <c r="AF122" s="4">
        <f t="shared" si="53"/>
        <v>55.821472650025456</v>
      </c>
      <c r="AG122" s="4">
        <f t="shared" si="57"/>
        <v>56.134339196496946</v>
      </c>
      <c r="AI122" s="4">
        <f t="shared" si="65"/>
        <v>0.85098925088714594</v>
      </c>
      <c r="AJ122" s="4">
        <f t="shared" si="65"/>
        <v>1.4530556744396677</v>
      </c>
      <c r="AK122" s="4">
        <f t="shared" si="65"/>
        <v>0.88666727660166345</v>
      </c>
      <c r="AL122" s="4">
        <f t="shared" si="65"/>
        <v>-0.67798202400284424</v>
      </c>
      <c r="AM122" s="4">
        <f t="shared" si="65"/>
        <v>1.1563873445931989</v>
      </c>
      <c r="AN122" s="4">
        <f t="shared" si="65"/>
        <v>0.41899808398184035</v>
      </c>
      <c r="AO122" s="4">
        <f t="shared" si="65"/>
        <v>0.16489816387933587</v>
      </c>
      <c r="AP122" s="4">
        <f t="shared" si="65"/>
        <v>-1.2495081465492959</v>
      </c>
      <c r="AQ122" s="4">
        <f t="shared" si="65"/>
        <v>-2.4199236383457716</v>
      </c>
      <c r="AR122" s="4">
        <f t="shared" si="65"/>
        <v>-0.48416946540204719</v>
      </c>
      <c r="AS122" s="4">
        <f t="shared" si="65"/>
        <v>1.9417785966038181</v>
      </c>
      <c r="AT122" s="4">
        <f t="shared" si="65"/>
        <v>0.46643681685900873</v>
      </c>
      <c r="AU122" s="4">
        <f t="shared" si="65"/>
        <v>0.8310681803288773</v>
      </c>
      <c r="AV122" s="4">
        <f t="shared" si="65"/>
        <v>1.7375273499745418</v>
      </c>
      <c r="AW122" s="4">
        <f t="shared" si="65"/>
        <v>2.4756608035030538</v>
      </c>
      <c r="AY122" s="2">
        <f t="shared" si="64"/>
        <v>48.844955380021233</v>
      </c>
      <c r="AZ122" s="2">
        <f t="shared" si="64"/>
        <v>51.426274493604794</v>
      </c>
      <c r="BA122" s="2">
        <f t="shared" si="64"/>
        <v>47.761054203516437</v>
      </c>
      <c r="BB122" s="2">
        <f t="shared" si="64"/>
        <v>46.075271326659049</v>
      </c>
      <c r="BC122" s="2">
        <f t="shared" si="64"/>
        <v>49.578152655610189</v>
      </c>
      <c r="BD122" s="2">
        <f t="shared" si="64"/>
        <v>52.370388986759359</v>
      </c>
      <c r="BE122" s="2">
        <f t="shared" si="64"/>
        <v>54.035644872539322</v>
      </c>
      <c r="BF122" s="2">
        <f t="shared" si="64"/>
        <v>54.270732187857519</v>
      </c>
      <c r="BG122" s="2">
        <f t="shared" si="64"/>
        <v>55.209104982941966</v>
      </c>
      <c r="BH122" s="2">
        <f t="shared" si="69"/>
        <v>54.688810446637589</v>
      </c>
      <c r="BI122" s="2">
        <f t="shared" si="69"/>
        <v>51.605659819294942</v>
      </c>
      <c r="BJ122" s="2">
        <f t="shared" si="69"/>
        <v>50.309862444794291</v>
      </c>
      <c r="BK122" s="2">
        <f t="shared" si="69"/>
        <v>52.430326508223125</v>
      </c>
      <c r="BL122" s="2">
        <f t="shared" si="69"/>
        <v>55.729152360510753</v>
      </c>
      <c r="BM122" s="2">
        <f t="shared" si="69"/>
        <v>55.463570936802846</v>
      </c>
      <c r="BO122" s="2">
        <f t="shared" si="72"/>
        <v>49.704999999999998</v>
      </c>
      <c r="BP122" s="2">
        <f t="shared" si="72"/>
        <v>53.048999999999999</v>
      </c>
      <c r="BQ122" s="2" t="str">
        <f t="shared" si="72"/>
        <v/>
      </c>
      <c r="BR122" s="2" t="str">
        <f t="shared" si="70"/>
        <v/>
      </c>
      <c r="BS122" s="2">
        <f t="shared" si="70"/>
        <v>51.457999999999998</v>
      </c>
      <c r="BT122" s="2">
        <f t="shared" si="70"/>
        <v>53.186</v>
      </c>
      <c r="BU122" s="2" t="str">
        <f t="shared" si="70"/>
        <v/>
      </c>
      <c r="BV122" s="2" t="str">
        <f t="shared" si="44"/>
        <v/>
      </c>
      <c r="BW122" s="2" t="str">
        <f t="shared" si="44"/>
        <v/>
      </c>
      <c r="BX122" s="2" t="str">
        <f t="shared" si="44"/>
        <v/>
      </c>
      <c r="BY122" s="2">
        <f t="shared" si="44"/>
        <v>54.237000000000002</v>
      </c>
      <c r="BZ122" s="2">
        <f t="shared" si="44"/>
        <v>50.863999999999997</v>
      </c>
      <c r="CA122" s="2">
        <f t="shared" si="44"/>
        <v>54.067999999999998</v>
      </c>
      <c r="CB122" s="2">
        <f t="shared" si="54"/>
        <v>57.558999999999997</v>
      </c>
      <c r="CC122" s="2">
        <f t="shared" si="58"/>
        <v>58.61</v>
      </c>
      <c r="CE122" s="2">
        <f t="shared" si="73"/>
        <v>49.704999999999998</v>
      </c>
      <c r="CF122" s="2">
        <f t="shared" si="73"/>
        <v>53.048999999999999</v>
      </c>
      <c r="CG122" s="2" t="str">
        <f t="shared" si="73"/>
        <v/>
      </c>
      <c r="CH122" s="2" t="str">
        <f t="shared" si="71"/>
        <v/>
      </c>
      <c r="CI122" s="2">
        <f t="shared" si="71"/>
        <v>51.457999999999998</v>
      </c>
      <c r="CJ122" s="2">
        <f t="shared" si="71"/>
        <v>53.186</v>
      </c>
      <c r="CK122" s="2" t="str">
        <f t="shared" si="71"/>
        <v/>
      </c>
      <c r="CL122" s="2" t="str">
        <f t="shared" si="45"/>
        <v/>
      </c>
      <c r="CM122" s="2" t="str">
        <f t="shared" si="45"/>
        <v/>
      </c>
      <c r="CN122" s="2" t="str">
        <f t="shared" si="45"/>
        <v/>
      </c>
      <c r="CO122" s="2">
        <f t="shared" si="45"/>
        <v>54.237000000000002</v>
      </c>
      <c r="CP122" s="2">
        <f t="shared" si="45"/>
        <v>50.863999999999997</v>
      </c>
      <c r="CQ122" s="2">
        <f t="shared" si="45"/>
        <v>54.067999999999998</v>
      </c>
      <c r="CR122" s="2">
        <f t="shared" si="55"/>
        <v>57.558999999999997</v>
      </c>
      <c r="CS122" s="2">
        <f t="shared" si="59"/>
        <v>58.61</v>
      </c>
      <c r="CU122" s="2">
        <f t="shared" si="66"/>
        <v>48.831979235529339</v>
      </c>
      <c r="CV122" s="2">
        <f t="shared" si="66"/>
        <v>51.541236552316718</v>
      </c>
      <c r="CW122" s="2">
        <f t="shared" si="66"/>
        <v>47.691632734708605</v>
      </c>
      <c r="CX122" s="2">
        <f t="shared" si="66"/>
        <v>45.834517494399719</v>
      </c>
      <c r="CY122" s="2">
        <f t="shared" si="66"/>
        <v>49.292971422491171</v>
      </c>
      <c r="CZ122" s="2">
        <f t="shared" si="66"/>
        <v>52.231025812915576</v>
      </c>
      <c r="DA122" s="2">
        <f t="shared" si="66"/>
        <v>53.897791509433986</v>
      </c>
      <c r="DB122" s="2">
        <f t="shared" si="66"/>
        <v>54.082885071949562</v>
      </c>
      <c r="DC122" s="2">
        <f t="shared" si="66"/>
        <v>54.874377266134886</v>
      </c>
      <c r="DD122" s="2">
        <f t="shared" si="66"/>
        <v>54.409880587467178</v>
      </c>
      <c r="DE122" s="2">
        <f t="shared" si="66"/>
        <v>51.658540042738821</v>
      </c>
      <c r="DF122" s="2">
        <f t="shared" si="66"/>
        <v>50.565208723555472</v>
      </c>
      <c r="DG122" s="2">
        <f t="shared" si="66"/>
        <v>52.577450520704531</v>
      </c>
      <c r="DH122" s="2">
        <f t="shared" si="66"/>
        <v>55.952473851535686</v>
      </c>
      <c r="DI122" s="2">
        <f t="shared" si="66"/>
        <v>55.872683908045985</v>
      </c>
      <c r="DK122" s="2">
        <f t="shared" si="67"/>
        <v>48.856011654033395</v>
      </c>
      <c r="DL122" s="2">
        <f t="shared" si="67"/>
        <v>51.328705188466067</v>
      </c>
      <c r="DM122" s="2">
        <f t="shared" si="67"/>
        <v>47.81668505852722</v>
      </c>
      <c r="DN122" s="2">
        <f t="shared" si="67"/>
        <v>46.261299199886039</v>
      </c>
      <c r="DO122" s="2">
        <f t="shared" si="67"/>
        <v>49.786187760581257</v>
      </c>
      <c r="DP122" s="2">
        <f t="shared" si="67"/>
        <v>52.482027679360144</v>
      </c>
      <c r="DQ122" s="2">
        <f t="shared" si="67"/>
        <v>54.132299876682225</v>
      </c>
      <c r="DR122" s="2">
        <f t="shared" si="67"/>
        <v>54.398784975901606</v>
      </c>
      <c r="DS122" s="2">
        <f t="shared" si="67"/>
        <v>55.430427663724146</v>
      </c>
      <c r="DT122" s="2">
        <f t="shared" si="67"/>
        <v>54.883386194670656</v>
      </c>
      <c r="DU122" s="2">
        <f t="shared" si="67"/>
        <v>51.560775961776571</v>
      </c>
      <c r="DV122" s="2">
        <f t="shared" si="67"/>
        <v>50.017835090087928</v>
      </c>
      <c r="DW122" s="2">
        <f t="shared" si="67"/>
        <v>52.301762766071946</v>
      </c>
      <c r="DX122" s="2">
        <f t="shared" si="67"/>
        <v>55.517862498039086</v>
      </c>
      <c r="DY122" s="2">
        <f t="shared" si="67"/>
        <v>55.087935173783528</v>
      </c>
      <c r="EA122" s="2">
        <f t="shared" si="68"/>
        <v>0.53994334734595983</v>
      </c>
      <c r="EB122" s="2">
        <f t="shared" si="68"/>
        <v>0.54091808676631126</v>
      </c>
      <c r="EC122" s="2">
        <f t="shared" si="68"/>
        <v>0.55513937436719984</v>
      </c>
      <c r="ED122" s="2">
        <f t="shared" si="68"/>
        <v>0.56411469649335511</v>
      </c>
      <c r="EE122" s="2">
        <f t="shared" si="68"/>
        <v>0.57820719042549917</v>
      </c>
      <c r="EF122" s="2">
        <f t="shared" si="68"/>
        <v>0.55522763961024391</v>
      </c>
      <c r="EG122" s="2">
        <f t="shared" si="68"/>
        <v>0.58783984862857663</v>
      </c>
      <c r="EH122" s="2">
        <f t="shared" si="68"/>
        <v>0.59464125679654667</v>
      </c>
      <c r="EI122" s="2">
        <f t="shared" si="68"/>
        <v>0.60197370284830032</v>
      </c>
      <c r="EJ122" s="2">
        <f t="shared" si="68"/>
        <v>0.58907403614029219</v>
      </c>
      <c r="EK122" s="2">
        <f t="shared" si="68"/>
        <v>0.54089623636206463</v>
      </c>
      <c r="EL122" s="2">
        <f t="shared" si="68"/>
        <v>0.46649356700575972</v>
      </c>
      <c r="EM122" s="2">
        <f t="shared" si="68"/>
        <v>0.53366176048509295</v>
      </c>
      <c r="EN122" s="2">
        <f t="shared" si="68"/>
        <v>0.51384182495056641</v>
      </c>
      <c r="EO122" s="2">
        <f t="shared" si="68"/>
        <v>0.52132988991392604</v>
      </c>
    </row>
    <row r="123" spans="2:145" x14ac:dyDescent="0.25">
      <c r="B123" s="2">
        <v>96</v>
      </c>
      <c r="C123" s="43">
        <v>49.262</v>
      </c>
      <c r="D123" s="43">
        <v>52.933999999999997</v>
      </c>
      <c r="E123" s="43">
        <v>49.197000000000003</v>
      </c>
      <c r="F123" s="43">
        <v>47.216999999999999</v>
      </c>
      <c r="G123" s="43">
        <v>51.085000000000001</v>
      </c>
      <c r="H123" s="43">
        <v>53.441000000000003</v>
      </c>
      <c r="I123" s="43">
        <v>54.457999999999998</v>
      </c>
      <c r="J123" s="43">
        <v>54.338999999999999</v>
      </c>
      <c r="K123" s="43">
        <v>55.406999999999996</v>
      </c>
      <c r="L123" s="43">
        <v>55.491999999999997</v>
      </c>
      <c r="M123" s="43">
        <v>55.168999999999997</v>
      </c>
      <c r="N123" s="43">
        <v>51.542000000000002</v>
      </c>
      <c r="O123" s="43">
        <v>54.948999999999998</v>
      </c>
      <c r="P123" s="43">
        <v>56.542000000000002</v>
      </c>
      <c r="Q123" s="43">
        <v>57.712000000000003</v>
      </c>
      <c r="S123" s="4">
        <f t="shared" si="56"/>
        <v>48.677271858299861</v>
      </c>
      <c r="T123" s="4">
        <f t="shared" si="56"/>
        <v>51.462832023367383</v>
      </c>
      <c r="U123" s="4">
        <f t="shared" si="56"/>
        <v>48.370403315694368</v>
      </c>
      <c r="V123" s="4">
        <f t="shared" si="52"/>
        <v>47.123526855937726</v>
      </c>
      <c r="W123" s="4">
        <f t="shared" si="52"/>
        <v>50.554163368365863</v>
      </c>
      <c r="X123" s="4">
        <f t="shared" si="52"/>
        <v>52.86020408676584</v>
      </c>
      <c r="Y123" s="4">
        <f t="shared" si="52"/>
        <v>56.096233727070945</v>
      </c>
      <c r="Z123" s="4">
        <f t="shared" si="52"/>
        <v>56.798746747675231</v>
      </c>
      <c r="AA123" s="4">
        <f t="shared" si="52"/>
        <v>59.315036110078672</v>
      </c>
      <c r="AB123" s="4">
        <f t="shared" si="40"/>
        <v>57.258585457712591</v>
      </c>
      <c r="AC123" s="4">
        <f t="shared" si="40"/>
        <v>52.503616611522396</v>
      </c>
      <c r="AD123" s="4">
        <f t="shared" si="40"/>
        <v>50.230799015500743</v>
      </c>
      <c r="AE123" s="4">
        <f t="shared" si="40"/>
        <v>53.550577316276517</v>
      </c>
      <c r="AF123" s="4">
        <f t="shared" si="53"/>
        <v>55.734570019614026</v>
      </c>
      <c r="AG123" s="4">
        <f t="shared" si="57"/>
        <v>56.477768821543528</v>
      </c>
      <c r="AI123" s="4">
        <f t="shared" si="65"/>
        <v>0.58472814170013976</v>
      </c>
      <c r="AJ123" s="4">
        <f t="shared" si="65"/>
        <v>1.4711679766326142</v>
      </c>
      <c r="AK123" s="4">
        <f t="shared" si="65"/>
        <v>0.82659668430563471</v>
      </c>
      <c r="AL123" s="4">
        <f t="shared" si="65"/>
        <v>9.3473144062272695E-2</v>
      </c>
      <c r="AM123" s="4">
        <f t="shared" si="65"/>
        <v>0.53083663163413775</v>
      </c>
      <c r="AN123" s="4">
        <f t="shared" si="65"/>
        <v>0.58079591323416224</v>
      </c>
      <c r="AO123" s="4">
        <f t="shared" si="65"/>
        <v>-1.6382337270709471</v>
      </c>
      <c r="AP123" s="4">
        <f t="shared" si="65"/>
        <v>-2.4597467476752328</v>
      </c>
      <c r="AQ123" s="4">
        <f t="shared" si="65"/>
        <v>-3.908036110078676</v>
      </c>
      <c r="AR123" s="4">
        <f t="shared" si="65"/>
        <v>-1.7665854577125941</v>
      </c>
      <c r="AS123" s="4">
        <f t="shared" si="65"/>
        <v>2.6653833884776006</v>
      </c>
      <c r="AT123" s="4">
        <f t="shared" si="65"/>
        <v>1.3112009844992585</v>
      </c>
      <c r="AU123" s="4">
        <f t="shared" si="65"/>
        <v>1.3984226837234814</v>
      </c>
      <c r="AV123" s="4">
        <f t="shared" si="65"/>
        <v>0.80742998038597591</v>
      </c>
      <c r="AW123" s="4">
        <f t="shared" si="65"/>
        <v>1.2342311784564757</v>
      </c>
      <c r="AY123" s="2">
        <f t="shared" si="64"/>
        <v>48.662951714110349</v>
      </c>
      <c r="AZ123" s="2">
        <f t="shared" si="64"/>
        <v>51.197509949792952</v>
      </c>
      <c r="BA123" s="2">
        <f t="shared" si="64"/>
        <v>47.560742475216664</v>
      </c>
      <c r="BB123" s="2">
        <f t="shared" si="64"/>
        <v>45.878071609666939</v>
      </c>
      <c r="BC123" s="2">
        <f t="shared" si="64"/>
        <v>49.38039472924914</v>
      </c>
      <c r="BD123" s="2">
        <f t="shared" si="64"/>
        <v>52.168130142893645</v>
      </c>
      <c r="BE123" s="2">
        <f t="shared" si="64"/>
        <v>53.812506951132491</v>
      </c>
      <c r="BF123" s="2">
        <f t="shared" si="64"/>
        <v>54.032309143673594</v>
      </c>
      <c r="BG123" s="2">
        <f t="shared" si="64"/>
        <v>54.96731502113569</v>
      </c>
      <c r="BH123" s="2">
        <f t="shared" si="69"/>
        <v>54.451857175951758</v>
      </c>
      <c r="BI123" s="2">
        <f t="shared" si="69"/>
        <v>51.342092086990533</v>
      </c>
      <c r="BJ123" s="2">
        <f t="shared" si="69"/>
        <v>50.062722225076854</v>
      </c>
      <c r="BK123" s="2">
        <f t="shared" si="69"/>
        <v>52.207668034597489</v>
      </c>
      <c r="BL123" s="2">
        <f t="shared" si="69"/>
        <v>55.539713064491096</v>
      </c>
      <c r="BM123" s="2">
        <f t="shared" si="69"/>
        <v>55.294686035123696</v>
      </c>
      <c r="BO123" s="2" t="str">
        <f t="shared" si="72"/>
        <v/>
      </c>
      <c r="BP123" s="2" t="str">
        <f t="shared" si="72"/>
        <v/>
      </c>
      <c r="BQ123" s="2" t="str">
        <f t="shared" si="72"/>
        <v/>
      </c>
      <c r="BR123" s="2" t="str">
        <f t="shared" si="70"/>
        <v/>
      </c>
      <c r="BS123" s="2" t="str">
        <f t="shared" si="70"/>
        <v/>
      </c>
      <c r="BT123" s="2">
        <f t="shared" si="70"/>
        <v>53.441000000000003</v>
      </c>
      <c r="BU123" s="2" t="str">
        <f t="shared" si="70"/>
        <v/>
      </c>
      <c r="BV123" s="2" t="str">
        <f t="shared" si="44"/>
        <v/>
      </c>
      <c r="BW123" s="2" t="str">
        <f t="shared" si="44"/>
        <v/>
      </c>
      <c r="BX123" s="2" t="str">
        <f t="shared" si="44"/>
        <v/>
      </c>
      <c r="BY123" s="2">
        <f t="shared" si="44"/>
        <v>55.168999999999997</v>
      </c>
      <c r="BZ123" s="2">
        <f t="shared" si="44"/>
        <v>51.542000000000002</v>
      </c>
      <c r="CA123" s="2">
        <f t="shared" si="44"/>
        <v>54.948999999999998</v>
      </c>
      <c r="CB123" s="2">
        <f t="shared" si="54"/>
        <v>56.542000000000002</v>
      </c>
      <c r="CC123" s="2">
        <f t="shared" si="58"/>
        <v>57.712000000000003</v>
      </c>
      <c r="CE123" s="2" t="str">
        <f t="shared" si="73"/>
        <v/>
      </c>
      <c r="CF123" s="2" t="str">
        <f t="shared" si="73"/>
        <v/>
      </c>
      <c r="CG123" s="2" t="str">
        <f t="shared" si="73"/>
        <v/>
      </c>
      <c r="CH123" s="2" t="str">
        <f t="shared" si="71"/>
        <v/>
      </c>
      <c r="CI123" s="2" t="str">
        <f t="shared" si="71"/>
        <v/>
      </c>
      <c r="CJ123" s="2">
        <f t="shared" si="71"/>
        <v>53.441000000000003</v>
      </c>
      <c r="CK123" s="2" t="str">
        <f t="shared" si="71"/>
        <v/>
      </c>
      <c r="CL123" s="2" t="str">
        <f t="shared" si="45"/>
        <v/>
      </c>
      <c r="CM123" s="2" t="str">
        <f t="shared" si="45"/>
        <v/>
      </c>
      <c r="CN123" s="2" t="str">
        <f t="shared" si="45"/>
        <v/>
      </c>
      <c r="CO123" s="2">
        <f t="shared" si="45"/>
        <v>55.168999999999997</v>
      </c>
      <c r="CP123" s="2">
        <f t="shared" si="45"/>
        <v>51.542000000000002</v>
      </c>
      <c r="CQ123" s="2">
        <f t="shared" si="45"/>
        <v>54.948999999999998</v>
      </c>
      <c r="CR123" s="2">
        <f t="shared" si="55"/>
        <v>56.542000000000002</v>
      </c>
      <c r="CS123" s="2">
        <f t="shared" si="59"/>
        <v>57.712000000000003</v>
      </c>
      <c r="CU123" s="2">
        <f t="shared" si="66"/>
        <v>48.601078806543185</v>
      </c>
      <c r="CV123" s="2">
        <f t="shared" si="66"/>
        <v>51.275157878460696</v>
      </c>
      <c r="CW123" s="2">
        <f t="shared" si="66"/>
        <v>47.40605303766722</v>
      </c>
      <c r="CX123" s="2">
        <f t="shared" si="66"/>
        <v>45.559829347178677</v>
      </c>
      <c r="CY123" s="2">
        <f t="shared" si="66"/>
        <v>49.002424752124845</v>
      </c>
      <c r="CZ123" s="2">
        <f t="shared" si="66"/>
        <v>51.96384974952182</v>
      </c>
      <c r="DA123" s="2">
        <f t="shared" si="66"/>
        <v>53.607857075471713</v>
      </c>
      <c r="DB123" s="2">
        <f t="shared" si="66"/>
        <v>53.770284759354766</v>
      </c>
      <c r="DC123" s="2">
        <f t="shared" si="66"/>
        <v>54.537408810732423</v>
      </c>
      <c r="DD123" s="2">
        <f t="shared" si="66"/>
        <v>54.097656678581309</v>
      </c>
      <c r="DE123" s="2">
        <f t="shared" si="66"/>
        <v>51.325433377243073</v>
      </c>
      <c r="DF123" s="2">
        <f t="shared" si="66"/>
        <v>50.289610172255195</v>
      </c>
      <c r="DG123" s="2">
        <f t="shared" si="66"/>
        <v>52.326890979034431</v>
      </c>
      <c r="DH123" s="2">
        <f t="shared" si="66"/>
        <v>55.777070007920443</v>
      </c>
      <c r="DI123" s="2">
        <f t="shared" si="66"/>
        <v>55.748913285489238</v>
      </c>
      <c r="DK123" s="2">
        <f t="shared" si="67"/>
        <v>48.711031624075105</v>
      </c>
      <c r="DL123" s="2">
        <f t="shared" si="67"/>
        <v>51.137408000929753</v>
      </c>
      <c r="DM123" s="2">
        <f t="shared" si="67"/>
        <v>47.673795606845722</v>
      </c>
      <c r="DN123" s="2">
        <f t="shared" si="67"/>
        <v>46.102337211234833</v>
      </c>
      <c r="DO123" s="2">
        <f t="shared" si="67"/>
        <v>49.631857089840004</v>
      </c>
      <c r="DP123" s="2">
        <f t="shared" si="67"/>
        <v>52.317372946518155</v>
      </c>
      <c r="DQ123" s="2">
        <f t="shared" si="67"/>
        <v>53.943370430539929</v>
      </c>
      <c r="DR123" s="2">
        <f t="shared" si="67"/>
        <v>54.195211068638848</v>
      </c>
      <c r="DS123" s="2">
        <f t="shared" si="67"/>
        <v>55.226558574626281</v>
      </c>
      <c r="DT123" s="2">
        <f t="shared" si="67"/>
        <v>54.6771995512714</v>
      </c>
      <c r="DU123" s="2">
        <f t="shared" si="67"/>
        <v>51.354987589039894</v>
      </c>
      <c r="DV123" s="2">
        <f t="shared" si="67"/>
        <v>49.826072814510454</v>
      </c>
      <c r="DW123" s="2">
        <f t="shared" si="67"/>
        <v>52.112652462494935</v>
      </c>
      <c r="DX123" s="2">
        <f t="shared" si="67"/>
        <v>55.334903571559714</v>
      </c>
      <c r="DY123" s="2">
        <f t="shared" si="67"/>
        <v>54.914324256868596</v>
      </c>
      <c r="EA123" s="2">
        <f t="shared" si="68"/>
        <v>0.56272234723954551</v>
      </c>
      <c r="EB123" s="2">
        <f t="shared" si="68"/>
        <v>0.56368782360840386</v>
      </c>
      <c r="EC123" s="2">
        <f t="shared" si="68"/>
        <v>0.57775436317080642</v>
      </c>
      <c r="ED123" s="2">
        <f t="shared" si="68"/>
        <v>0.58661317848715644</v>
      </c>
      <c r="EE123" s="2">
        <f t="shared" si="68"/>
        <v>0.60049341998589456</v>
      </c>
      <c r="EF123" s="2">
        <f t="shared" si="68"/>
        <v>0.57784155355989819</v>
      </c>
      <c r="EG123" s="2">
        <f t="shared" si="68"/>
        <v>0.60996044589393728</v>
      </c>
      <c r="EH123" s="2">
        <f t="shared" si="68"/>
        <v>0.61663488137576139</v>
      </c>
      <c r="EI123" s="2">
        <f t="shared" si="68"/>
        <v>0.62382116765764983</v>
      </c>
      <c r="EJ123" s="2">
        <f t="shared" si="68"/>
        <v>0.61117220841030451</v>
      </c>
      <c r="EK123" s="2">
        <f t="shared" si="68"/>
        <v>0.56366618274185509</v>
      </c>
      <c r="EL123" s="2">
        <f t="shared" si="68"/>
        <v>0.48947068318769488</v>
      </c>
      <c r="EM123" s="2">
        <f t="shared" si="68"/>
        <v>0.55649631244042963</v>
      </c>
      <c r="EN123" s="2">
        <f t="shared" si="68"/>
        <v>0.53680452406773171</v>
      </c>
      <c r="EO123" s="2">
        <f t="shared" si="68"/>
        <v>0.54425260192583924</v>
      </c>
    </row>
    <row r="124" spans="2:145" x14ac:dyDescent="0.25">
      <c r="B124" s="2">
        <v>97</v>
      </c>
      <c r="C124" s="43">
        <v>48.902000000000001</v>
      </c>
      <c r="D124" s="43">
        <v>51.262</v>
      </c>
      <c r="E124" s="43">
        <v>48.524999999999999</v>
      </c>
      <c r="F124" s="43">
        <v>46.633000000000003</v>
      </c>
      <c r="G124" s="43">
        <v>49.677999999999997</v>
      </c>
      <c r="H124" s="43">
        <v>52.61</v>
      </c>
      <c r="I124" s="43">
        <v>53.847000000000001</v>
      </c>
      <c r="J124" s="43">
        <v>53.61</v>
      </c>
      <c r="K124" s="43">
        <v>57.491999999999997</v>
      </c>
      <c r="L124" s="43">
        <v>54.287999999999997</v>
      </c>
      <c r="M124" s="43">
        <v>53.101999999999997</v>
      </c>
      <c r="N124" s="43">
        <v>51.136000000000003</v>
      </c>
      <c r="O124" s="43">
        <v>54.948999999999998</v>
      </c>
      <c r="P124" s="43">
        <v>56.814</v>
      </c>
      <c r="Q124" s="43">
        <v>58.627000000000002</v>
      </c>
      <c r="S124" s="4">
        <f t="shared" si="56"/>
        <v>48.506793209351699</v>
      </c>
      <c r="T124" s="4">
        <f t="shared" si="56"/>
        <v>51.375053874356489</v>
      </c>
      <c r="U124" s="4">
        <f t="shared" si="56"/>
        <v>48.562970227374876</v>
      </c>
      <c r="V124" s="4">
        <f t="shared" si="52"/>
        <v>47.558144409801912</v>
      </c>
      <c r="W124" s="4">
        <f t="shared" si="52"/>
        <v>51.025051537964536</v>
      </c>
      <c r="X124" s="4">
        <f t="shared" si="52"/>
        <v>53.132073205169355</v>
      </c>
      <c r="Y124" s="4">
        <f t="shared" si="52"/>
        <v>57.116972748988857</v>
      </c>
      <c r="Z124" s="4">
        <f t="shared" si="52"/>
        <v>58.028359282569937</v>
      </c>
      <c r="AA124" s="4">
        <f t="shared" si="52"/>
        <v>61.185926306037963</v>
      </c>
      <c r="AB124" s="4">
        <f t="shared" si="40"/>
        <v>58.605394794100363</v>
      </c>
      <c r="AC124" s="4">
        <f t="shared" si="40"/>
        <v>52.973821631055728</v>
      </c>
      <c r="AD124" s="4">
        <f t="shared" si="40"/>
        <v>50.130453611958728</v>
      </c>
      <c r="AE124" s="4">
        <f t="shared" si="40"/>
        <v>54.152263705944023</v>
      </c>
      <c r="AF124" s="4">
        <f t="shared" si="53"/>
        <v>55.743690847769031</v>
      </c>
      <c r="AG124" s="4">
        <f t="shared" si="57"/>
        <v>57.145654246766206</v>
      </c>
      <c r="AI124" s="4">
        <f t="shared" si="65"/>
        <v>0.39520679064830233</v>
      </c>
      <c r="AJ124" s="4">
        <f t="shared" si="65"/>
        <v>-0.11305387435648839</v>
      </c>
      <c r="AK124" s="4">
        <f t="shared" si="65"/>
        <v>-3.7970227374877652E-2</v>
      </c>
      <c r="AL124" s="4">
        <f t="shared" si="65"/>
        <v>-0.92514440980190926</v>
      </c>
      <c r="AM124" s="4">
        <f t="shared" si="65"/>
        <v>-1.3470515379645391</v>
      </c>
      <c r="AN124" s="4">
        <f t="shared" si="65"/>
        <v>-0.52207320516935596</v>
      </c>
      <c r="AO124" s="4">
        <f t="shared" si="65"/>
        <v>-3.2699727489888559</v>
      </c>
      <c r="AP124" s="4">
        <f t="shared" si="65"/>
        <v>-4.4183592825699378</v>
      </c>
      <c r="AQ124" s="4">
        <f t="shared" si="65"/>
        <v>-3.6939263060379659</v>
      </c>
      <c r="AR124" s="4">
        <f t="shared" si="65"/>
        <v>-4.3173947941003661</v>
      </c>
      <c r="AS124" s="4">
        <f t="shared" si="65"/>
        <v>0.12817836894426904</v>
      </c>
      <c r="AT124" s="4">
        <f t="shared" si="65"/>
        <v>1.0055463880412745</v>
      </c>
      <c r="AU124" s="4">
        <f t="shared" si="65"/>
        <v>0.79673629405597524</v>
      </c>
      <c r="AV124" s="4">
        <f t="shared" si="65"/>
        <v>1.0703091522309691</v>
      </c>
      <c r="AW124" s="4">
        <f t="shared" si="65"/>
        <v>1.4813457532337964</v>
      </c>
      <c r="AY124" s="2">
        <f t="shared" si="64"/>
        <v>48.484811190741496</v>
      </c>
      <c r="AZ124" s="2">
        <f t="shared" si="64"/>
        <v>50.972167626321372</v>
      </c>
      <c r="BA124" s="2">
        <f t="shared" si="64"/>
        <v>47.366752717343886</v>
      </c>
      <c r="BB124" s="2">
        <f t="shared" si="64"/>
        <v>45.685844974730699</v>
      </c>
      <c r="BC124" s="2">
        <f t="shared" si="64"/>
        <v>49.188395530186348</v>
      </c>
      <c r="BD124" s="2">
        <f t="shared" si="64"/>
        <v>51.970361394903634</v>
      </c>
      <c r="BE124" s="2">
        <f t="shared" si="64"/>
        <v>53.593644119742976</v>
      </c>
      <c r="BF124" s="2">
        <f t="shared" si="64"/>
        <v>53.798432417635127</v>
      </c>
      <c r="BG124" s="2">
        <f t="shared" si="64"/>
        <v>54.730935992917573</v>
      </c>
      <c r="BH124" s="2">
        <f t="shared" si="69"/>
        <v>54.219283470738418</v>
      </c>
      <c r="BI124" s="2">
        <f t="shared" si="69"/>
        <v>51.084280798291829</v>
      </c>
      <c r="BJ124" s="2">
        <f t="shared" si="69"/>
        <v>49.819417710933408</v>
      </c>
      <c r="BK124" s="2">
        <f t="shared" si="69"/>
        <v>51.987851988013929</v>
      </c>
      <c r="BL124" s="2">
        <f t="shared" si="69"/>
        <v>55.349996524799174</v>
      </c>
      <c r="BM124" s="2">
        <f t="shared" si="69"/>
        <v>55.123680659622956</v>
      </c>
      <c r="BO124" s="2" t="str">
        <f t="shared" si="72"/>
        <v/>
      </c>
      <c r="BP124" s="2" t="str">
        <f t="shared" si="72"/>
        <v/>
      </c>
      <c r="BQ124" s="2" t="str">
        <f t="shared" si="72"/>
        <v/>
      </c>
      <c r="BR124" s="2" t="str">
        <f t="shared" si="70"/>
        <v/>
      </c>
      <c r="BS124" s="2" t="str">
        <f t="shared" si="70"/>
        <v/>
      </c>
      <c r="BT124" s="2" t="str">
        <f t="shared" si="70"/>
        <v/>
      </c>
      <c r="BU124" s="2" t="str">
        <f t="shared" si="70"/>
        <v/>
      </c>
      <c r="BV124" s="2" t="str">
        <f t="shared" si="44"/>
        <v/>
      </c>
      <c r="BW124" s="2" t="str">
        <f t="shared" si="44"/>
        <v/>
      </c>
      <c r="BX124" s="2" t="str">
        <f t="shared" si="44"/>
        <v/>
      </c>
      <c r="BY124" s="2" t="str">
        <f t="shared" si="44"/>
        <v/>
      </c>
      <c r="BZ124" s="2">
        <f t="shared" si="44"/>
        <v>51.136000000000003</v>
      </c>
      <c r="CA124" s="2" t="str">
        <f t="shared" si="44"/>
        <v/>
      </c>
      <c r="CB124" s="2">
        <f t="shared" si="54"/>
        <v>56.814</v>
      </c>
      <c r="CC124" s="2">
        <f t="shared" si="58"/>
        <v>58.627000000000002</v>
      </c>
      <c r="CE124" s="2" t="str">
        <f t="shared" si="73"/>
        <v/>
      </c>
      <c r="CF124" s="2" t="str">
        <f t="shared" si="73"/>
        <v/>
      </c>
      <c r="CG124" s="2" t="str">
        <f t="shared" si="73"/>
        <v/>
      </c>
      <c r="CH124" s="2" t="str">
        <f t="shared" si="71"/>
        <v/>
      </c>
      <c r="CI124" s="2" t="str">
        <f t="shared" si="71"/>
        <v/>
      </c>
      <c r="CJ124" s="2" t="str">
        <f t="shared" si="71"/>
        <v/>
      </c>
      <c r="CK124" s="2" t="str">
        <f t="shared" si="71"/>
        <v/>
      </c>
      <c r="CL124" s="2" t="str">
        <f t="shared" si="45"/>
        <v/>
      </c>
      <c r="CM124" s="2" t="str">
        <f t="shared" si="45"/>
        <v/>
      </c>
      <c r="CN124" s="2" t="str">
        <f t="shared" si="45"/>
        <v/>
      </c>
      <c r="CO124" s="2" t="str">
        <f t="shared" si="45"/>
        <v/>
      </c>
      <c r="CP124" s="2">
        <f t="shared" si="45"/>
        <v>51.136000000000003</v>
      </c>
      <c r="CQ124" s="2" t="str">
        <f t="shared" si="45"/>
        <v/>
      </c>
      <c r="CR124" s="2">
        <f t="shared" si="55"/>
        <v>56.814</v>
      </c>
      <c r="CS124" s="2">
        <f t="shared" si="59"/>
        <v>58.627000000000002</v>
      </c>
      <c r="CU124" s="2">
        <f t="shared" si="66"/>
        <v>48.370178377557039</v>
      </c>
      <c r="CV124" s="2">
        <f t="shared" si="66"/>
        <v>51.009079204604667</v>
      </c>
      <c r="CW124" s="2">
        <f t="shared" si="66"/>
        <v>47.120473340625828</v>
      </c>
      <c r="CX124" s="2">
        <f t="shared" si="66"/>
        <v>45.285141199957636</v>
      </c>
      <c r="CY124" s="2">
        <f t="shared" si="66"/>
        <v>48.71187808175852</v>
      </c>
      <c r="CZ124" s="2">
        <f t="shared" si="66"/>
        <v>51.696673686128065</v>
      </c>
      <c r="DA124" s="2">
        <f t="shared" si="66"/>
        <v>53.317922641509455</v>
      </c>
      <c r="DB124" s="2">
        <f t="shared" si="66"/>
        <v>53.457684446759963</v>
      </c>
      <c r="DC124" s="2">
        <f t="shared" si="66"/>
        <v>54.200440355329953</v>
      </c>
      <c r="DD124" s="2">
        <f t="shared" si="66"/>
        <v>53.785432769695433</v>
      </c>
      <c r="DE124" s="2">
        <f t="shared" si="66"/>
        <v>50.992326711747339</v>
      </c>
      <c r="DF124" s="2">
        <f t="shared" si="66"/>
        <v>50.014011620954918</v>
      </c>
      <c r="DG124" s="2">
        <f t="shared" si="66"/>
        <v>52.076331437364331</v>
      </c>
      <c r="DH124" s="2">
        <f t="shared" si="66"/>
        <v>55.6016661643052</v>
      </c>
      <c r="DI124" s="2">
        <f t="shared" si="66"/>
        <v>55.625142662932497</v>
      </c>
      <c r="DK124" s="2">
        <f t="shared" si="67"/>
        <v>48.566051594116814</v>
      </c>
      <c r="DL124" s="2">
        <f t="shared" si="67"/>
        <v>50.946110813393432</v>
      </c>
      <c r="DM124" s="2">
        <f t="shared" si="67"/>
        <v>47.530906155164224</v>
      </c>
      <c r="DN124" s="2">
        <f t="shared" si="67"/>
        <v>45.943375222583626</v>
      </c>
      <c r="DO124" s="2">
        <f t="shared" si="67"/>
        <v>49.477526419098751</v>
      </c>
      <c r="DP124" s="2">
        <f t="shared" si="67"/>
        <v>52.152718213676167</v>
      </c>
      <c r="DQ124" s="2">
        <f t="shared" si="67"/>
        <v>53.754440984397633</v>
      </c>
      <c r="DR124" s="2">
        <f t="shared" si="67"/>
        <v>53.99163716137609</v>
      </c>
      <c r="DS124" s="2">
        <f t="shared" si="67"/>
        <v>55.022689485528417</v>
      </c>
      <c r="DT124" s="2">
        <f t="shared" si="67"/>
        <v>54.471012907872137</v>
      </c>
      <c r="DU124" s="2">
        <f t="shared" si="67"/>
        <v>51.149199216303217</v>
      </c>
      <c r="DV124" s="2">
        <f t="shared" si="67"/>
        <v>49.634310538932972</v>
      </c>
      <c r="DW124" s="2">
        <f t="shared" si="67"/>
        <v>51.923542158917925</v>
      </c>
      <c r="DX124" s="2">
        <f t="shared" si="67"/>
        <v>55.151944645080334</v>
      </c>
      <c r="DY124" s="2">
        <f t="shared" si="67"/>
        <v>54.740713339953672</v>
      </c>
      <c r="EA124" s="2">
        <f t="shared" si="68"/>
        <v>0.58523985666756706</v>
      </c>
      <c r="EB124" s="2">
        <f t="shared" si="68"/>
        <v>0.58619217631702658</v>
      </c>
      <c r="EC124" s="2">
        <f t="shared" si="68"/>
        <v>0.60004796886195144</v>
      </c>
      <c r="ED124" s="2">
        <f t="shared" si="68"/>
        <v>0.60875579353141662</v>
      </c>
      <c r="EE124" s="2">
        <f t="shared" si="68"/>
        <v>0.6223711659626826</v>
      </c>
      <c r="EF124" s="2">
        <f t="shared" si="68"/>
        <v>0.6001337418673387</v>
      </c>
      <c r="EG124" s="2">
        <f t="shared" si="68"/>
        <v>0.63163778275440441</v>
      </c>
      <c r="EH124" s="2">
        <f t="shared" si="68"/>
        <v>0.6381613231803327</v>
      </c>
      <c r="EI124" s="2">
        <f t="shared" si="68"/>
        <v>0.6451762830804979</v>
      </c>
      <c r="EJ124" s="2">
        <f t="shared" si="68"/>
        <v>0.63282273928880572</v>
      </c>
      <c r="EK124" s="2">
        <f t="shared" si="68"/>
        <v>0.58617083219794364</v>
      </c>
      <c r="EL124" s="2">
        <f t="shared" si="68"/>
        <v>0.5124923768593832</v>
      </c>
      <c r="EM124" s="2">
        <f t="shared" si="68"/>
        <v>0.57909462136398149</v>
      </c>
      <c r="EN124" s="2">
        <f t="shared" si="68"/>
        <v>0.5596121794211657</v>
      </c>
      <c r="EO124" s="2">
        <f t="shared" si="68"/>
        <v>0.56698934587625227</v>
      </c>
    </row>
    <row r="125" spans="2:145" x14ac:dyDescent="0.25">
      <c r="B125" s="2">
        <v>98</v>
      </c>
      <c r="C125" s="43">
        <v>49.966999999999999</v>
      </c>
      <c r="D125" s="43">
        <v>51</v>
      </c>
      <c r="E125" s="43">
        <v>47.360999999999997</v>
      </c>
      <c r="F125" s="43">
        <v>46.183</v>
      </c>
      <c r="G125" s="43">
        <v>49.576000000000001</v>
      </c>
      <c r="H125" s="43">
        <v>53.051000000000002</v>
      </c>
      <c r="I125" s="43">
        <v>55.119</v>
      </c>
      <c r="J125" s="43">
        <v>55.017000000000003</v>
      </c>
      <c r="K125" s="43">
        <v>57.542000000000002</v>
      </c>
      <c r="L125" s="43">
        <v>55.356000000000002</v>
      </c>
      <c r="M125" s="43">
        <v>52.914999999999999</v>
      </c>
      <c r="N125" s="43">
        <v>51.491999999999997</v>
      </c>
      <c r="O125" s="43">
        <v>52.746000000000002</v>
      </c>
      <c r="P125" s="43">
        <v>56.932000000000002</v>
      </c>
      <c r="Q125" s="43">
        <v>58.914999999999999</v>
      </c>
      <c r="S125" s="4">
        <f t="shared" si="56"/>
        <v>48.343195346152811</v>
      </c>
      <c r="T125" s="4">
        <f t="shared" si="56"/>
        <v>51.344245379202555</v>
      </c>
      <c r="U125" s="4">
        <f t="shared" si="56"/>
        <v>48.895431510901901</v>
      </c>
      <c r="V125" s="4">
        <f t="shared" si="52"/>
        <v>48.225444360653107</v>
      </c>
      <c r="W125" s="4">
        <f t="shared" si="52"/>
        <v>51.773597967470948</v>
      </c>
      <c r="X125" s="4">
        <f t="shared" si="52"/>
        <v>53.652810328758193</v>
      </c>
      <c r="Y125" s="4">
        <f t="shared" si="52"/>
        <v>58.616936045120596</v>
      </c>
      <c r="Z125" s="4">
        <f t="shared" si="52"/>
        <v>59.794775424015015</v>
      </c>
      <c r="AA125" s="4">
        <f t="shared" si="52"/>
        <v>63.729914265218127</v>
      </c>
      <c r="AB125" s="4">
        <f t="shared" si="40"/>
        <v>60.582688857105325</v>
      </c>
      <c r="AC125" s="4">
        <f t="shared" si="40"/>
        <v>53.800728074423759</v>
      </c>
      <c r="AD125" s="4">
        <f t="shared" si="40"/>
        <v>50.135780024538008</v>
      </c>
      <c r="AE125" s="4">
        <f t="shared" ref="AE125:AE188" si="74"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55.147913767283399</v>
      </c>
      <c r="AF125" s="4">
        <f t="shared" si="53"/>
        <v>55.921473732838038</v>
      </c>
      <c r="AG125" s="4">
        <f t="shared" si="57"/>
        <v>58.299187597161499</v>
      </c>
      <c r="AI125" s="4">
        <f t="shared" si="65"/>
        <v>1.6238046538471878</v>
      </c>
      <c r="AJ125" s="4">
        <f t="shared" si="65"/>
        <v>-0.3442453792025546</v>
      </c>
      <c r="AK125" s="4">
        <f t="shared" si="65"/>
        <v>-1.5344315109019036</v>
      </c>
      <c r="AL125" s="4">
        <f t="shared" si="65"/>
        <v>-2.0424443606531071</v>
      </c>
      <c r="AM125" s="4">
        <f t="shared" si="65"/>
        <v>-2.1975979674709478</v>
      </c>
      <c r="AN125" s="4">
        <f t="shared" si="65"/>
        <v>-0.60181032875819085</v>
      </c>
      <c r="AO125" s="4">
        <f t="shared" si="65"/>
        <v>-3.4979360451205963</v>
      </c>
      <c r="AP125" s="4">
        <f t="shared" si="65"/>
        <v>-4.7777754240150117</v>
      </c>
      <c r="AQ125" s="4">
        <f t="shared" si="65"/>
        <v>-6.1879142652181258</v>
      </c>
      <c r="AR125" s="4">
        <f t="shared" si="65"/>
        <v>-5.2266888571053229</v>
      </c>
      <c r="AS125" s="4">
        <f t="shared" si="65"/>
        <v>-0.88572807442375989</v>
      </c>
      <c r="AT125" s="4">
        <f t="shared" si="65"/>
        <v>1.3562199754619897</v>
      </c>
      <c r="AU125" s="4">
        <f t="shared" si="65"/>
        <v>-2.4019137672833963</v>
      </c>
      <c r="AV125" s="4">
        <f t="shared" si="65"/>
        <v>1.0105262671619641</v>
      </c>
      <c r="AW125" s="4">
        <f t="shared" si="65"/>
        <v>0.61581240283850036</v>
      </c>
      <c r="AY125" s="2">
        <f t="shared" si="64"/>
        <v>48.31044130731253</v>
      </c>
      <c r="AZ125" s="2">
        <f t="shared" si="64"/>
        <v>50.750186936029522</v>
      </c>
      <c r="BA125" s="2">
        <f t="shared" si="64"/>
        <v>47.178900095841456</v>
      </c>
      <c r="BB125" s="2">
        <f t="shared" si="64"/>
        <v>45.498403616833912</v>
      </c>
      <c r="BC125" s="2">
        <f t="shared" si="64"/>
        <v>49.001917030438818</v>
      </c>
      <c r="BD125" s="2">
        <f t="shared" si="64"/>
        <v>51.776936079926337</v>
      </c>
      <c r="BE125" s="2">
        <f t="shared" si="64"/>
        <v>53.378881359891054</v>
      </c>
      <c r="BF125" s="2">
        <f t="shared" si="64"/>
        <v>53.568902003204542</v>
      </c>
      <c r="BG125" s="2">
        <f t="shared" si="64"/>
        <v>54.499703655189776</v>
      </c>
      <c r="BH125" s="2">
        <f t="shared" si="69"/>
        <v>53.990887312845757</v>
      </c>
      <c r="BI125" s="2">
        <f t="shared" si="69"/>
        <v>50.832099367436221</v>
      </c>
      <c r="BJ125" s="2">
        <f t="shared" si="69"/>
        <v>49.579988947901072</v>
      </c>
      <c r="BK125" s="2">
        <f t="shared" si="69"/>
        <v>51.770843074626384</v>
      </c>
      <c r="BL125" s="2">
        <f t="shared" si="69"/>
        <v>55.160049177279305</v>
      </c>
      <c r="BM125" s="2">
        <f t="shared" si="69"/>
        <v>54.950669208916217</v>
      </c>
      <c r="BO125" s="2" t="str">
        <f t="shared" si="72"/>
        <v/>
      </c>
      <c r="BP125" s="2" t="str">
        <f t="shared" si="72"/>
        <v/>
      </c>
      <c r="BQ125" s="2" t="str">
        <f t="shared" si="72"/>
        <v/>
      </c>
      <c r="BR125" s="2" t="str">
        <f t="shared" si="70"/>
        <v/>
      </c>
      <c r="BS125" s="2" t="str">
        <f t="shared" si="70"/>
        <v/>
      </c>
      <c r="BT125" s="2" t="str">
        <f t="shared" si="70"/>
        <v/>
      </c>
      <c r="BU125" s="2" t="str">
        <f t="shared" si="70"/>
        <v/>
      </c>
      <c r="BV125" s="2" t="str">
        <f t="shared" si="44"/>
        <v/>
      </c>
      <c r="BW125" s="2" t="str">
        <f t="shared" si="44"/>
        <v/>
      </c>
      <c r="BX125" s="2" t="str">
        <f t="shared" si="44"/>
        <v/>
      </c>
      <c r="BY125" s="2" t="str">
        <f t="shared" si="44"/>
        <v/>
      </c>
      <c r="BZ125" s="2">
        <f t="shared" si="44"/>
        <v>51.491999999999997</v>
      </c>
      <c r="CA125" s="2" t="str">
        <f t="shared" si="44"/>
        <v/>
      </c>
      <c r="CB125" s="2">
        <f t="shared" si="54"/>
        <v>56.932000000000002</v>
      </c>
      <c r="CC125" s="2">
        <f t="shared" si="58"/>
        <v>58.914999999999999</v>
      </c>
      <c r="CE125" s="2" t="str">
        <f t="shared" si="73"/>
        <v/>
      </c>
      <c r="CF125" s="2" t="str">
        <f t="shared" si="73"/>
        <v/>
      </c>
      <c r="CG125" s="2" t="str">
        <f t="shared" si="73"/>
        <v/>
      </c>
      <c r="CH125" s="2" t="str">
        <f t="shared" si="71"/>
        <v/>
      </c>
      <c r="CI125" s="2" t="str">
        <f t="shared" si="71"/>
        <v/>
      </c>
      <c r="CJ125" s="2" t="str">
        <f t="shared" si="71"/>
        <v/>
      </c>
      <c r="CK125" s="2" t="str">
        <f t="shared" si="71"/>
        <v/>
      </c>
      <c r="CL125" s="2" t="str">
        <f t="shared" si="45"/>
        <v/>
      </c>
      <c r="CM125" s="2" t="str">
        <f t="shared" si="45"/>
        <v/>
      </c>
      <c r="CN125" s="2" t="str">
        <f t="shared" si="45"/>
        <v/>
      </c>
      <c r="CO125" s="2" t="str">
        <f t="shared" si="45"/>
        <v/>
      </c>
      <c r="CP125" s="2">
        <f t="shared" si="45"/>
        <v>51.491999999999997</v>
      </c>
      <c r="CQ125" s="2" t="str">
        <f t="shared" si="45"/>
        <v/>
      </c>
      <c r="CR125" s="2">
        <f t="shared" si="55"/>
        <v>56.932000000000002</v>
      </c>
      <c r="CS125" s="2">
        <f t="shared" si="59"/>
        <v>58.914999999999999</v>
      </c>
      <c r="CU125" s="2">
        <f t="shared" si="66"/>
        <v>48.139277948570879</v>
      </c>
      <c r="CV125" s="2">
        <f t="shared" si="66"/>
        <v>50.743000530748638</v>
      </c>
      <c r="CW125" s="2">
        <f t="shared" si="66"/>
        <v>46.834893643584444</v>
      </c>
      <c r="CX125" s="2">
        <f t="shared" si="66"/>
        <v>45.010453052736594</v>
      </c>
      <c r="CY125" s="2">
        <f t="shared" si="66"/>
        <v>48.421331411392195</v>
      </c>
      <c r="CZ125" s="2">
        <f t="shared" si="66"/>
        <v>51.429497622734317</v>
      </c>
      <c r="DA125" s="2">
        <f t="shared" si="66"/>
        <v>53.027988207547189</v>
      </c>
      <c r="DB125" s="2">
        <f t="shared" si="66"/>
        <v>53.14508413416516</v>
      </c>
      <c r="DC125" s="2">
        <f t="shared" si="66"/>
        <v>53.86347189992749</v>
      </c>
      <c r="DD125" s="2">
        <f t="shared" si="66"/>
        <v>53.473208860809564</v>
      </c>
      <c r="DE125" s="2">
        <f t="shared" si="66"/>
        <v>50.659220046251598</v>
      </c>
      <c r="DF125" s="2">
        <f t="shared" si="66"/>
        <v>49.738413069654641</v>
      </c>
      <c r="DG125" s="2">
        <f t="shared" si="66"/>
        <v>51.825771895694231</v>
      </c>
      <c r="DH125" s="2">
        <f t="shared" si="66"/>
        <v>55.426262320689958</v>
      </c>
      <c r="DI125" s="2">
        <f t="shared" si="66"/>
        <v>55.501372040375756</v>
      </c>
      <c r="DK125" s="2">
        <f t="shared" si="67"/>
        <v>48.421071564158524</v>
      </c>
      <c r="DL125" s="2">
        <f t="shared" si="67"/>
        <v>50.754813625857111</v>
      </c>
      <c r="DM125" s="2">
        <f t="shared" si="67"/>
        <v>47.388016703482727</v>
      </c>
      <c r="DN125" s="2">
        <f t="shared" si="67"/>
        <v>45.784413233932426</v>
      </c>
      <c r="DO125" s="2">
        <f t="shared" si="67"/>
        <v>49.323195748357492</v>
      </c>
      <c r="DP125" s="2">
        <f t="shared" si="67"/>
        <v>51.988063480834185</v>
      </c>
      <c r="DQ125" s="2">
        <f t="shared" si="67"/>
        <v>53.565511538255336</v>
      </c>
      <c r="DR125" s="2">
        <f t="shared" si="67"/>
        <v>53.788063254113339</v>
      </c>
      <c r="DS125" s="2">
        <f t="shared" si="67"/>
        <v>54.818820396430567</v>
      </c>
      <c r="DT125" s="2">
        <f t="shared" si="67"/>
        <v>54.26482626447288</v>
      </c>
      <c r="DU125" s="2">
        <f t="shared" si="67"/>
        <v>50.943410843566539</v>
      </c>
      <c r="DV125" s="2">
        <f t="shared" si="67"/>
        <v>49.442548263355491</v>
      </c>
      <c r="DW125" s="2">
        <f t="shared" si="67"/>
        <v>51.734431855340915</v>
      </c>
      <c r="DX125" s="2">
        <f t="shared" si="67"/>
        <v>54.968985718600962</v>
      </c>
      <c r="DY125" s="2">
        <f t="shared" si="67"/>
        <v>54.56710242303874</v>
      </c>
      <c r="EA125" s="2">
        <f t="shared" si="68"/>
        <v>0.60740680155125937</v>
      </c>
      <c r="EB125" s="2">
        <f t="shared" si="68"/>
        <v>0.60834228581900407</v>
      </c>
      <c r="EC125" s="2">
        <f t="shared" si="68"/>
        <v>0.62193475050610425</v>
      </c>
      <c r="ED125" s="2">
        <f t="shared" si="68"/>
        <v>0.63045951969182279</v>
      </c>
      <c r="EE125" s="2">
        <f t="shared" si="68"/>
        <v>0.64376158946504758</v>
      </c>
      <c r="EF125" s="2">
        <f t="shared" si="68"/>
        <v>0.62201878642196029</v>
      </c>
      <c r="EG125" s="2">
        <f t="shared" si="68"/>
        <v>0.65279613422841787</v>
      </c>
      <c r="EH125" s="2">
        <f t="shared" si="68"/>
        <v>0.6591471727317324</v>
      </c>
      <c r="EI125" s="2">
        <f t="shared" si="68"/>
        <v>0.66596823838748498</v>
      </c>
      <c r="EJ125" s="2">
        <f t="shared" si="68"/>
        <v>0.65395031695939365</v>
      </c>
      <c r="EK125" s="2">
        <f t="shared" si="68"/>
        <v>0.60832132080983359</v>
      </c>
      <c r="EL125" s="2">
        <f t="shared" si="68"/>
        <v>0.5354611916680041</v>
      </c>
      <c r="EM125" s="2">
        <f t="shared" si="68"/>
        <v>0.60136628859996721</v>
      </c>
      <c r="EN125" s="2">
        <f t="shared" si="68"/>
        <v>0.58217092716858354</v>
      </c>
      <c r="EO125" s="2">
        <f t="shared" si="68"/>
        <v>0.58944743705701086</v>
      </c>
    </row>
    <row r="126" spans="2:145" x14ac:dyDescent="0.25">
      <c r="B126" s="2">
        <v>99</v>
      </c>
      <c r="C126" s="43">
        <v>48.622999999999998</v>
      </c>
      <c r="D126" s="43">
        <v>52.295000000000002</v>
      </c>
      <c r="E126" s="43">
        <v>47.738</v>
      </c>
      <c r="F126" s="43">
        <v>46.716999999999999</v>
      </c>
      <c r="G126" s="43">
        <v>49.271000000000001</v>
      </c>
      <c r="H126" s="43">
        <v>53.338999999999999</v>
      </c>
      <c r="I126" s="43">
        <v>54.22</v>
      </c>
      <c r="J126" s="43">
        <v>56.085000000000001</v>
      </c>
      <c r="K126" s="43">
        <v>58.847000000000001</v>
      </c>
      <c r="L126" s="43">
        <v>57.457999999999998</v>
      </c>
      <c r="M126" s="43">
        <v>53.338999999999999</v>
      </c>
      <c r="N126" s="43">
        <v>51.22</v>
      </c>
      <c r="O126" s="43">
        <v>53.136000000000003</v>
      </c>
      <c r="P126" s="43">
        <v>56.017000000000003</v>
      </c>
      <c r="Q126" s="43">
        <v>59.576000000000001</v>
      </c>
      <c r="S126" s="4">
        <f t="shared" si="56"/>
        <v>48.187094172936774</v>
      </c>
      <c r="T126" s="4">
        <f t="shared" si="56"/>
        <v>51.382038996542235</v>
      </c>
      <c r="U126" s="4">
        <f t="shared" si="56"/>
        <v>49.389172976915987</v>
      </c>
      <c r="V126" s="4">
        <f t="shared" si="52"/>
        <v>49.163623837470354</v>
      </c>
      <c r="W126" s="4">
        <f t="shared" si="52"/>
        <v>52.854354757116909</v>
      </c>
      <c r="X126" s="4">
        <f t="shared" si="52"/>
        <v>54.501505680410027</v>
      </c>
      <c r="Y126" s="4">
        <f t="shared" si="52"/>
        <v>60.67105449328195</v>
      </c>
      <c r="Z126" s="4">
        <f t="shared" si="52"/>
        <v>62.162604374310611</v>
      </c>
      <c r="AA126" s="4">
        <f t="shared" si="52"/>
        <v>66.979223818810354</v>
      </c>
      <c r="AB126" s="4">
        <f t="shared" si="52"/>
        <v>63.292462135390508</v>
      </c>
      <c r="AC126" s="4">
        <f t="shared" si="52"/>
        <v>55.089635219112466</v>
      </c>
      <c r="AD126" s="4">
        <f t="shared" si="52"/>
        <v>50.303426065910756</v>
      </c>
      <c r="AE126" s="4">
        <f t="shared" si="74"/>
        <v>56.657463401560499</v>
      </c>
      <c r="AF126" s="4">
        <f t="shared" si="53"/>
        <v>56.379593659889686</v>
      </c>
      <c r="AG126" s="4">
        <f t="shared" si="57"/>
        <v>60.14911601168324</v>
      </c>
      <c r="AI126" s="4">
        <f t="shared" si="65"/>
        <v>0.43590582706322323</v>
      </c>
      <c r="AJ126" s="4">
        <f t="shared" si="65"/>
        <v>0.91296100345776665</v>
      </c>
      <c r="AK126" s="4">
        <f t="shared" si="65"/>
        <v>-1.6511729769159871</v>
      </c>
      <c r="AL126" s="4">
        <f t="shared" si="65"/>
        <v>-2.4466238374703551</v>
      </c>
      <c r="AM126" s="4">
        <f t="shared" si="65"/>
        <v>-3.5833547571169078</v>
      </c>
      <c r="AN126" s="4">
        <f t="shared" si="65"/>
        <v>-1.1625056804100282</v>
      </c>
      <c r="AO126" s="4">
        <f t="shared" si="65"/>
        <v>-6.4510544932819514</v>
      </c>
      <c r="AP126" s="4">
        <f t="shared" si="65"/>
        <v>-6.0776043743106101</v>
      </c>
      <c r="AQ126" s="4">
        <f t="shared" si="65"/>
        <v>-8.1322238188103526</v>
      </c>
      <c r="AR126" s="4">
        <f t="shared" si="65"/>
        <v>-5.8344621353905097</v>
      </c>
      <c r="AS126" s="4">
        <f t="shared" si="65"/>
        <v>-1.7506352191124677</v>
      </c>
      <c r="AT126" s="4">
        <f t="shared" si="65"/>
        <v>0.91657393408924293</v>
      </c>
      <c r="AU126" s="4">
        <f t="shared" si="65"/>
        <v>-3.5214634015604958</v>
      </c>
      <c r="AV126" s="4">
        <f t="shared" si="65"/>
        <v>-0.36259365988968284</v>
      </c>
      <c r="AW126" s="4">
        <f t="shared" si="65"/>
        <v>-0.57311601168323989</v>
      </c>
      <c r="AY126" s="2">
        <f t="shared" si="64"/>
        <v>48.139721030849913</v>
      </c>
      <c r="AZ126" s="2">
        <f t="shared" si="64"/>
        <v>50.53148120682107</v>
      </c>
      <c r="BA126" s="2">
        <f t="shared" si="64"/>
        <v>46.99695550568083</v>
      </c>
      <c r="BB126" s="2">
        <f t="shared" si="64"/>
        <v>45.315527429162856</v>
      </c>
      <c r="BC126" s="2">
        <f t="shared" si="64"/>
        <v>48.820686026198914</v>
      </c>
      <c r="BD126" s="2">
        <f t="shared" si="64"/>
        <v>51.587676780304108</v>
      </c>
      <c r="BE126" s="2">
        <f t="shared" si="64"/>
        <v>53.168018076967783</v>
      </c>
      <c r="BF126" s="2">
        <f t="shared" si="64"/>
        <v>53.34349196361147</v>
      </c>
      <c r="BG126" s="2">
        <f t="shared" si="64"/>
        <v>54.273325116244663</v>
      </c>
      <c r="BH126" s="2">
        <f t="shared" si="69"/>
        <v>53.766441834578117</v>
      </c>
      <c r="BI126" s="2">
        <f t="shared" si="69"/>
        <v>50.585378305026822</v>
      </c>
      <c r="BJ126" s="2">
        <f t="shared" si="69"/>
        <v>49.344443110832053</v>
      </c>
      <c r="BK126" s="2">
        <f t="shared" si="69"/>
        <v>51.556583622132237</v>
      </c>
      <c r="BL126" s="2">
        <f t="shared" si="69"/>
        <v>54.969918381765467</v>
      </c>
      <c r="BM126" s="2">
        <f t="shared" si="69"/>
        <v>54.775780052001409</v>
      </c>
      <c r="BO126" s="2" t="str">
        <f t="shared" si="72"/>
        <v/>
      </c>
      <c r="BP126" s="2" t="str">
        <f t="shared" si="72"/>
        <v/>
      </c>
      <c r="BQ126" s="2" t="str">
        <f t="shared" si="72"/>
        <v/>
      </c>
      <c r="BR126" s="2" t="str">
        <f t="shared" si="70"/>
        <v/>
      </c>
      <c r="BS126" s="2" t="str">
        <f t="shared" si="70"/>
        <v/>
      </c>
      <c r="BT126" s="2" t="str">
        <f t="shared" si="70"/>
        <v/>
      </c>
      <c r="BU126" s="2" t="str">
        <f t="shared" si="70"/>
        <v/>
      </c>
      <c r="BV126" s="2" t="str">
        <f t="shared" si="44"/>
        <v/>
      </c>
      <c r="BW126" s="2" t="str">
        <f t="shared" si="44"/>
        <v/>
      </c>
      <c r="BX126" s="2" t="str">
        <f t="shared" si="44"/>
        <v/>
      </c>
      <c r="BY126" s="2" t="str">
        <f t="shared" si="44"/>
        <v/>
      </c>
      <c r="BZ126" s="2">
        <f t="shared" si="44"/>
        <v>51.22</v>
      </c>
      <c r="CA126" s="2" t="str">
        <f t="shared" si="44"/>
        <v/>
      </c>
      <c r="CB126" s="2">
        <f t="shared" si="54"/>
        <v>56.017000000000003</v>
      </c>
      <c r="CC126" s="2" t="str">
        <f t="shared" si="58"/>
        <v/>
      </c>
      <c r="CE126" s="2" t="str">
        <f t="shared" si="73"/>
        <v/>
      </c>
      <c r="CF126" s="2" t="str">
        <f t="shared" si="73"/>
        <v/>
      </c>
      <c r="CG126" s="2" t="str">
        <f t="shared" si="73"/>
        <v/>
      </c>
      <c r="CH126" s="2" t="str">
        <f t="shared" si="71"/>
        <v/>
      </c>
      <c r="CI126" s="2" t="str">
        <f t="shared" si="71"/>
        <v/>
      </c>
      <c r="CJ126" s="2" t="str">
        <f t="shared" si="71"/>
        <v/>
      </c>
      <c r="CK126" s="2" t="str">
        <f t="shared" si="71"/>
        <v/>
      </c>
      <c r="CL126" s="2" t="str">
        <f t="shared" si="45"/>
        <v/>
      </c>
      <c r="CM126" s="2" t="str">
        <f t="shared" si="45"/>
        <v/>
      </c>
      <c r="CN126" s="2" t="str">
        <f t="shared" si="45"/>
        <v/>
      </c>
      <c r="CO126" s="2" t="str">
        <f t="shared" si="45"/>
        <v/>
      </c>
      <c r="CP126" s="2">
        <f t="shared" si="45"/>
        <v>51.22</v>
      </c>
      <c r="CQ126" s="2" t="str">
        <f t="shared" si="45"/>
        <v/>
      </c>
      <c r="CR126" s="2">
        <f t="shared" si="55"/>
        <v>56.017000000000003</v>
      </c>
      <c r="CS126" s="2" t="str">
        <f t="shared" si="59"/>
        <v/>
      </c>
      <c r="CU126" s="2">
        <f t="shared" si="66"/>
        <v>47.908377519584732</v>
      </c>
      <c r="CV126" s="2">
        <f t="shared" si="66"/>
        <v>50.476921856892609</v>
      </c>
      <c r="CW126" s="2">
        <f t="shared" si="66"/>
        <v>46.549313946543052</v>
      </c>
      <c r="CX126" s="2">
        <f t="shared" si="66"/>
        <v>44.735764905515552</v>
      </c>
      <c r="CY126" s="2">
        <f t="shared" si="66"/>
        <v>48.13078474102587</v>
      </c>
      <c r="CZ126" s="2">
        <f t="shared" si="66"/>
        <v>51.162321559340569</v>
      </c>
      <c r="DA126" s="2">
        <f t="shared" si="66"/>
        <v>52.738053773584923</v>
      </c>
      <c r="DB126" s="2">
        <f t="shared" si="66"/>
        <v>52.832483821570364</v>
      </c>
      <c r="DC126" s="2">
        <f t="shared" si="66"/>
        <v>53.526503444525027</v>
      </c>
      <c r="DD126" s="2">
        <f t="shared" si="66"/>
        <v>53.160984951923695</v>
      </c>
      <c r="DE126" s="2">
        <f t="shared" si="66"/>
        <v>50.326113380755856</v>
      </c>
      <c r="DF126" s="2">
        <f t="shared" si="66"/>
        <v>49.462814518354364</v>
      </c>
      <c r="DG126" s="2">
        <f t="shared" si="66"/>
        <v>51.575212354024124</v>
      </c>
      <c r="DH126" s="2">
        <f t="shared" si="66"/>
        <v>55.250858477074715</v>
      </c>
      <c r="DI126" s="2">
        <f t="shared" si="66"/>
        <v>55.377601417819015</v>
      </c>
      <c r="DK126" s="2">
        <f t="shared" si="67"/>
        <v>48.276091534200233</v>
      </c>
      <c r="DL126" s="2">
        <f t="shared" si="67"/>
        <v>50.563516438320796</v>
      </c>
      <c r="DM126" s="2">
        <f t="shared" si="67"/>
        <v>47.245127251801236</v>
      </c>
      <c r="DN126" s="2">
        <f t="shared" si="67"/>
        <v>45.625451245281226</v>
      </c>
      <c r="DO126" s="2">
        <f t="shared" si="67"/>
        <v>49.168865077616239</v>
      </c>
      <c r="DP126" s="2">
        <f t="shared" si="67"/>
        <v>51.823408747992197</v>
      </c>
      <c r="DQ126" s="2">
        <f t="shared" si="67"/>
        <v>53.376582092113033</v>
      </c>
      <c r="DR126" s="2">
        <f t="shared" si="67"/>
        <v>53.584489346850582</v>
      </c>
      <c r="DS126" s="2">
        <f t="shared" si="67"/>
        <v>54.614951307332703</v>
      </c>
      <c r="DT126" s="2">
        <f t="shared" si="67"/>
        <v>54.058639621073624</v>
      </c>
      <c r="DU126" s="2">
        <f t="shared" si="67"/>
        <v>50.737622470829862</v>
      </c>
      <c r="DV126" s="2">
        <f t="shared" si="67"/>
        <v>49.250785987778016</v>
      </c>
      <c r="DW126" s="2">
        <f t="shared" si="67"/>
        <v>51.545321551763898</v>
      </c>
      <c r="DX126" s="2">
        <f t="shared" si="67"/>
        <v>54.786026792121589</v>
      </c>
      <c r="DY126" s="2">
        <f t="shared" si="67"/>
        <v>54.393491506123809</v>
      </c>
      <c r="EA126" s="2">
        <f t="shared" si="68"/>
        <v>0.62913977186069492</v>
      </c>
      <c r="EB126" s="2">
        <f t="shared" si="68"/>
        <v>0.63005501070191205</v>
      </c>
      <c r="EC126" s="2">
        <f t="shared" si="68"/>
        <v>0.64333572778071024</v>
      </c>
      <c r="ED126" s="2">
        <f t="shared" si="68"/>
        <v>0.65164822447426229</v>
      </c>
      <c r="EE126" s="2">
        <f t="shared" si="68"/>
        <v>0.66459334683003557</v>
      </c>
      <c r="EF126" s="2">
        <f t="shared" si="68"/>
        <v>0.64341773409813796</v>
      </c>
      <c r="EG126" s="2">
        <f t="shared" si="68"/>
        <v>0.67336763445978676</v>
      </c>
      <c r="EH126" s="2">
        <f t="shared" si="68"/>
        <v>0.67952711098856522</v>
      </c>
      <c r="EI126" s="2">
        <f t="shared" si="68"/>
        <v>0.68613453821591119</v>
      </c>
      <c r="EJ126" s="2">
        <f t="shared" si="68"/>
        <v>0.67448753230213898</v>
      </c>
      <c r="EK126" s="2">
        <f t="shared" si="68"/>
        <v>0.63003450111961934</v>
      </c>
      <c r="EL126" s="2">
        <f t="shared" si="68"/>
        <v>0.55828056347203692</v>
      </c>
      <c r="EM126" s="2">
        <f t="shared" si="68"/>
        <v>0.62322622623885604</v>
      </c>
      <c r="EN126" s="2">
        <f t="shared" si="68"/>
        <v>0.6043910180898725</v>
      </c>
      <c r="EO126" s="2">
        <f t="shared" si="68"/>
        <v>0.61153877088883712</v>
      </c>
    </row>
    <row r="127" spans="2:145" x14ac:dyDescent="0.25">
      <c r="B127" s="2">
        <v>100</v>
      </c>
      <c r="C127" s="43">
        <v>48.622999999999998</v>
      </c>
      <c r="D127" s="43">
        <v>51.884999999999998</v>
      </c>
      <c r="E127" s="43">
        <v>50.164000000000001</v>
      </c>
      <c r="F127" s="43">
        <v>48.017000000000003</v>
      </c>
      <c r="G127" s="43">
        <v>49.593000000000004</v>
      </c>
      <c r="H127" s="43">
        <v>52.524999999999999</v>
      </c>
      <c r="I127" s="43">
        <v>57.067999999999998</v>
      </c>
      <c r="J127" s="43">
        <v>58.101999999999997</v>
      </c>
      <c r="K127" s="43">
        <v>62.356000000000002</v>
      </c>
      <c r="L127" s="43">
        <v>61.033999999999999</v>
      </c>
      <c r="M127" s="43">
        <v>52.423999999999999</v>
      </c>
      <c r="N127" s="43">
        <v>50.051000000000002</v>
      </c>
      <c r="O127" s="43">
        <v>54.305</v>
      </c>
      <c r="P127" s="43">
        <v>56.558999999999997</v>
      </c>
      <c r="Q127" s="43">
        <v>62.643999999999998</v>
      </c>
      <c r="S127" s="4">
        <f t="shared" si="56"/>
        <v>48.039007409901963</v>
      </c>
      <c r="T127" s="4">
        <f t="shared" si="56"/>
        <v>51.498367445715573</v>
      </c>
      <c r="U127" s="4">
        <f t="shared" si="56"/>
        <v>50.057905969542539</v>
      </c>
      <c r="V127" s="4">
        <f t="shared" si="52"/>
        <v>50.396455459060327</v>
      </c>
      <c r="W127" s="4">
        <f t="shared" si="52"/>
        <v>54.30421584197358</v>
      </c>
      <c r="X127" s="4">
        <f t="shared" si="52"/>
        <v>55.756095956249936</v>
      </c>
      <c r="Y127" s="4">
        <f t="shared" si="52"/>
        <v>63.311587618047028</v>
      </c>
      <c r="Z127" s="4">
        <f t="shared" si="52"/>
        <v>65.136629339721907</v>
      </c>
      <c r="AA127" s="4">
        <f t="shared" si="52"/>
        <v>70.8678559342912</v>
      </c>
      <c r="AB127" s="4">
        <f t="shared" si="52"/>
        <v>66.776914444054526</v>
      </c>
      <c r="AC127" s="4">
        <f t="shared" si="52"/>
        <v>56.943876886302505</v>
      </c>
      <c r="AD127" s="4">
        <f t="shared" si="52"/>
        <v>50.710503189993759</v>
      </c>
      <c r="AE127" s="4">
        <f t="shared" si="74"/>
        <v>58.803383779976357</v>
      </c>
      <c r="AF127" s="4">
        <f t="shared" si="53"/>
        <v>57.277900542702895</v>
      </c>
      <c r="AG127" s="4">
        <f t="shared" si="57"/>
        <v>62.954049483880773</v>
      </c>
      <c r="AI127" s="4">
        <f t="shared" si="65"/>
        <v>0.58399259009803473</v>
      </c>
      <c r="AJ127" s="4">
        <f t="shared" si="65"/>
        <v>0.38663255428442511</v>
      </c>
      <c r="AK127" s="4">
        <f t="shared" si="65"/>
        <v>0.10609403045746291</v>
      </c>
      <c r="AL127" s="4">
        <f t="shared" si="65"/>
        <v>-2.3794554590603241</v>
      </c>
      <c r="AM127" s="4">
        <f t="shared" si="65"/>
        <v>-4.7112158419735763</v>
      </c>
      <c r="AN127" s="4">
        <f t="shared" si="65"/>
        <v>-3.2310959562499377</v>
      </c>
      <c r="AO127" s="4">
        <f t="shared" si="65"/>
        <v>-6.2435876180470302</v>
      </c>
      <c r="AP127" s="4">
        <f t="shared" si="65"/>
        <v>-7.03462933972191</v>
      </c>
      <c r="AQ127" s="4">
        <f t="shared" si="65"/>
        <v>-8.5118559342911979</v>
      </c>
      <c r="AR127" s="4">
        <f t="shared" si="65"/>
        <v>-5.7429144440545272</v>
      </c>
      <c r="AS127" s="4">
        <f t="shared" si="65"/>
        <v>-4.5198768863025052</v>
      </c>
      <c r="AT127" s="4">
        <f t="shared" si="65"/>
        <v>-0.65950318999375668</v>
      </c>
      <c r="AU127" s="4">
        <f t="shared" si="65"/>
        <v>-4.4983837799763577</v>
      </c>
      <c r="AV127" s="4">
        <f t="shared" si="65"/>
        <v>-0.71890054270289738</v>
      </c>
      <c r="AW127" s="4">
        <f t="shared" si="65"/>
        <v>-0.3100494838807748</v>
      </c>
      <c r="AY127" s="2">
        <f t="shared" si="64"/>
        <v>47.972503757963366</v>
      </c>
      <c r="AZ127" s="2">
        <f t="shared" si="64"/>
        <v>50.315940005464554</v>
      </c>
      <c r="BA127" s="2">
        <f t="shared" si="64"/>
        <v>46.82065103251982</v>
      </c>
      <c r="BB127" s="2">
        <f t="shared" si="64"/>
        <v>45.136968920243611</v>
      </c>
      <c r="BC127" s="2">
        <f t="shared" si="64"/>
        <v>48.644400154878007</v>
      </c>
      <c r="BD127" s="2">
        <f t="shared" si="64"/>
        <v>51.402379413107752</v>
      </c>
      <c r="BE127" s="2">
        <f t="shared" si="64"/>
        <v>52.960832566060866</v>
      </c>
      <c r="BF127" s="2">
        <f t="shared" si="64"/>
        <v>53.12195535578897</v>
      </c>
      <c r="BG127" s="2">
        <f t="shared" si="64"/>
        <v>54.051484998354852</v>
      </c>
      <c r="BH127" s="2">
        <f t="shared" si="69"/>
        <v>53.545700169160959</v>
      </c>
      <c r="BI127" s="2">
        <f t="shared" si="69"/>
        <v>50.343909477985989</v>
      </c>
      <c r="BJ127" s="2">
        <f t="shared" si="69"/>
        <v>49.112754671152096</v>
      </c>
      <c r="BK127" s="2">
        <f t="shared" si="69"/>
        <v>51.344995249877826</v>
      </c>
      <c r="BL127" s="2">
        <f t="shared" si="69"/>
        <v>54.779651617327815</v>
      </c>
      <c r="BM127" s="2">
        <f t="shared" si="69"/>
        <v>54.599153023725194</v>
      </c>
      <c r="BO127" s="2" t="str">
        <f t="shared" si="72"/>
        <v/>
      </c>
      <c r="BP127" s="2" t="str">
        <f t="shared" si="72"/>
        <v/>
      </c>
      <c r="BQ127" s="2" t="str">
        <f t="shared" si="72"/>
        <v/>
      </c>
      <c r="BR127" s="2" t="str">
        <f t="shared" si="70"/>
        <v/>
      </c>
      <c r="BS127" s="2" t="str">
        <f t="shared" si="70"/>
        <v/>
      </c>
      <c r="BT127" s="2" t="str">
        <f t="shared" si="70"/>
        <v/>
      </c>
      <c r="BU127" s="2" t="str">
        <f t="shared" si="70"/>
        <v/>
      </c>
      <c r="BV127" s="2" t="str">
        <f t="shared" si="44"/>
        <v/>
      </c>
      <c r="BW127" s="2" t="str">
        <f t="shared" si="44"/>
        <v/>
      </c>
      <c r="BX127" s="2" t="str">
        <f t="shared" si="44"/>
        <v/>
      </c>
      <c r="BY127" s="2" t="str">
        <f t="shared" si="44"/>
        <v/>
      </c>
      <c r="BZ127" s="2">
        <f t="shared" si="44"/>
        <v>50.051000000000002</v>
      </c>
      <c r="CA127" s="2" t="str">
        <f t="shared" si="44"/>
        <v/>
      </c>
      <c r="CB127" s="2">
        <f t="shared" si="54"/>
        <v>56.558999999999997</v>
      </c>
      <c r="CC127" s="2" t="str">
        <f t="shared" si="58"/>
        <v/>
      </c>
      <c r="CE127" s="2" t="str">
        <f t="shared" si="73"/>
        <v/>
      </c>
      <c r="CF127" s="2" t="str">
        <f t="shared" si="73"/>
        <v/>
      </c>
      <c r="CG127" s="2" t="str">
        <f t="shared" si="73"/>
        <v/>
      </c>
      <c r="CH127" s="2" t="str">
        <f t="shared" si="71"/>
        <v/>
      </c>
      <c r="CI127" s="2" t="str">
        <f t="shared" si="71"/>
        <v/>
      </c>
      <c r="CJ127" s="2" t="str">
        <f t="shared" si="71"/>
        <v/>
      </c>
      <c r="CK127" s="2" t="str">
        <f t="shared" si="71"/>
        <v/>
      </c>
      <c r="CL127" s="2" t="str">
        <f t="shared" si="45"/>
        <v/>
      </c>
      <c r="CM127" s="2" t="str">
        <f t="shared" si="45"/>
        <v/>
      </c>
      <c r="CN127" s="2" t="str">
        <f t="shared" si="45"/>
        <v/>
      </c>
      <c r="CO127" s="2" t="str">
        <f t="shared" si="45"/>
        <v/>
      </c>
      <c r="CP127" s="2">
        <f t="shared" si="45"/>
        <v>50.051000000000002</v>
      </c>
      <c r="CQ127" s="2" t="str">
        <f t="shared" si="45"/>
        <v/>
      </c>
      <c r="CR127" s="2">
        <f t="shared" si="55"/>
        <v>56.558999999999997</v>
      </c>
      <c r="CS127" s="2" t="str">
        <f t="shared" si="59"/>
        <v/>
      </c>
      <c r="CU127" s="2">
        <f t="shared" si="66"/>
        <v>47.677477090598579</v>
      </c>
      <c r="CV127" s="2">
        <f t="shared" si="66"/>
        <v>50.210843183036587</v>
      </c>
      <c r="CW127" s="2">
        <f t="shared" si="66"/>
        <v>46.263734249501667</v>
      </c>
      <c r="CX127" s="2">
        <f t="shared" si="66"/>
        <v>44.46107675829451</v>
      </c>
      <c r="CY127" s="2">
        <f t="shared" si="66"/>
        <v>47.840238070659545</v>
      </c>
      <c r="CZ127" s="2">
        <f t="shared" si="66"/>
        <v>50.895145495946814</v>
      </c>
      <c r="DA127" s="2">
        <f t="shared" si="66"/>
        <v>52.448119339622664</v>
      </c>
      <c r="DB127" s="2">
        <f t="shared" si="66"/>
        <v>52.51988350897556</v>
      </c>
      <c r="DC127" s="2">
        <f t="shared" si="66"/>
        <v>53.189534989122556</v>
      </c>
      <c r="DD127" s="2">
        <f t="shared" si="66"/>
        <v>52.848761043037825</v>
      </c>
      <c r="DE127" s="2">
        <f t="shared" si="66"/>
        <v>49.993006715260115</v>
      </c>
      <c r="DF127" s="2">
        <f t="shared" si="66"/>
        <v>49.187215967054087</v>
      </c>
      <c r="DG127" s="2">
        <f t="shared" si="66"/>
        <v>51.324652812354024</v>
      </c>
      <c r="DH127" s="2">
        <f t="shared" si="66"/>
        <v>55.075454633459472</v>
      </c>
      <c r="DI127" s="2">
        <f t="shared" si="66"/>
        <v>55.253830795262274</v>
      </c>
      <c r="DK127" s="2">
        <f t="shared" si="67"/>
        <v>48.131111504241936</v>
      </c>
      <c r="DL127" s="2">
        <f t="shared" si="67"/>
        <v>50.372219250784482</v>
      </c>
      <c r="DM127" s="2">
        <f t="shared" si="67"/>
        <v>47.102237800119738</v>
      </c>
      <c r="DN127" s="2">
        <f t="shared" si="67"/>
        <v>45.466489256630027</v>
      </c>
      <c r="DO127" s="2">
        <f t="shared" si="67"/>
        <v>49.014534406874986</v>
      </c>
      <c r="DP127" s="2">
        <f t="shared" si="67"/>
        <v>51.658754015150208</v>
      </c>
      <c r="DQ127" s="2">
        <f t="shared" si="67"/>
        <v>53.187652645970736</v>
      </c>
      <c r="DR127" s="2">
        <f t="shared" si="67"/>
        <v>53.380915439587824</v>
      </c>
      <c r="DS127" s="2">
        <f t="shared" si="67"/>
        <v>54.411082218234846</v>
      </c>
      <c r="DT127" s="2">
        <f t="shared" si="67"/>
        <v>53.852452977674368</v>
      </c>
      <c r="DU127" s="2">
        <f t="shared" si="67"/>
        <v>50.531834098093192</v>
      </c>
      <c r="DV127" s="2">
        <f t="shared" si="67"/>
        <v>49.059023712200535</v>
      </c>
      <c r="DW127" s="2">
        <f t="shared" si="67"/>
        <v>51.356211248186888</v>
      </c>
      <c r="DX127" s="2">
        <f t="shared" si="67"/>
        <v>54.603067865642217</v>
      </c>
      <c r="DY127" s="2">
        <f t="shared" si="67"/>
        <v>54.219880589208884</v>
      </c>
      <c r="EA127" s="2">
        <f t="shared" si="68"/>
        <v>0.6503621826115088</v>
      </c>
      <c r="EB127" s="2">
        <f t="shared" si="68"/>
        <v>0.65125407933567869</v>
      </c>
      <c r="EC127" s="2">
        <f t="shared" si="68"/>
        <v>0.66417939746067811</v>
      </c>
      <c r="ED127" s="2">
        <f t="shared" si="68"/>
        <v>0.67225359050942335</v>
      </c>
      <c r="EE127" s="2">
        <f t="shared" si="68"/>
        <v>0.6848033664229416</v>
      </c>
      <c r="EF127" s="2">
        <f t="shared" si="68"/>
        <v>0.66425911236570079</v>
      </c>
      <c r="EG127" s="2">
        <f t="shared" si="68"/>
        <v>0.6932929484542808</v>
      </c>
      <c r="EH127" s="2">
        <f t="shared" si="68"/>
        <v>0.69924450581674069</v>
      </c>
      <c r="EI127" s="2">
        <f t="shared" si="68"/>
        <v>0.70562151727746381</v>
      </c>
      <c r="EJ127" s="2">
        <f t="shared" si="68"/>
        <v>0.69437553702721888</v>
      </c>
      <c r="EK127" s="2">
        <f t="shared" si="68"/>
        <v>0.65123409445317382</v>
      </c>
      <c r="EL127" s="2">
        <f t="shared" si="68"/>
        <v>0.58085643307431567</v>
      </c>
      <c r="EM127" s="2">
        <f t="shared" si="68"/>
        <v>0.64459587387460859</v>
      </c>
      <c r="EN127" s="2">
        <f t="shared" si="68"/>
        <v>0.62618819214277477</v>
      </c>
      <c r="EO127" s="2">
        <f t="shared" si="68"/>
        <v>0.63318114132014147</v>
      </c>
    </row>
    <row r="128" spans="2:145" x14ac:dyDescent="0.25">
      <c r="B128" s="2">
        <v>101</v>
      </c>
      <c r="C128" s="43">
        <v>46.951000000000001</v>
      </c>
      <c r="D128" s="43">
        <v>52.622999999999998</v>
      </c>
      <c r="E128" s="43">
        <v>50.360999999999997</v>
      </c>
      <c r="F128" s="43">
        <v>47.7</v>
      </c>
      <c r="G128" s="43">
        <v>52.017000000000003</v>
      </c>
      <c r="H128" s="43">
        <v>53.524999999999999</v>
      </c>
      <c r="I128" s="43">
        <v>59.593000000000004</v>
      </c>
      <c r="J128" s="43">
        <v>60.338999999999999</v>
      </c>
      <c r="K128" s="43">
        <v>66.983000000000004</v>
      </c>
      <c r="L128" s="43">
        <v>64.763000000000005</v>
      </c>
      <c r="M128" s="43">
        <v>53.406999999999996</v>
      </c>
      <c r="N128" s="43">
        <v>49.948999999999998</v>
      </c>
      <c r="O128" s="43">
        <v>56.406999999999996</v>
      </c>
      <c r="P128" s="43">
        <v>57.847000000000001</v>
      </c>
      <c r="Q128" s="43">
        <v>67.424000000000007</v>
      </c>
      <c r="S128" s="4">
        <f t="shared" si="56"/>
        <v>47.899221605462365</v>
      </c>
      <c r="T128" s="4">
        <f t="shared" si="56"/>
        <v>51.699122814449332</v>
      </c>
      <c r="U128" s="4">
        <f t="shared" si="56"/>
        <v>50.901492116684132</v>
      </c>
      <c r="V128" s="4">
        <f t="shared" si="52"/>
        <v>51.921203809537708</v>
      </c>
      <c r="W128" s="4">
        <f t="shared" si="52"/>
        <v>56.124627299284228</v>
      </c>
      <c r="X128" s="4">
        <f t="shared" si="52"/>
        <v>57.477157566911309</v>
      </c>
      <c r="Y128" s="4">
        <f t="shared" si="52"/>
        <v>66.493835831656597</v>
      </c>
      <c r="Z128" s="4">
        <f t="shared" si="52"/>
        <v>68.618949570582416</v>
      </c>
      <c r="AA128" s="4">
        <f t="shared" si="52"/>
        <v>75.172195071796921</v>
      </c>
      <c r="AB128" s="4">
        <f t="shared" si="52"/>
        <v>70.969014509756576</v>
      </c>
      <c r="AC128" s="4">
        <f t="shared" si="52"/>
        <v>59.445467720251898</v>
      </c>
      <c r="AD128" s="4">
        <f t="shared" si="52"/>
        <v>51.455285104333782</v>
      </c>
      <c r="AE128" s="4">
        <f t="shared" si="74"/>
        <v>61.692138560436483</v>
      </c>
      <c r="AF128" s="4">
        <f t="shared" si="53"/>
        <v>58.827445843574552</v>
      </c>
      <c r="AG128" s="4">
        <f t="shared" si="57"/>
        <v>67.00790262221625</v>
      </c>
      <c r="AI128" s="4">
        <f t="shared" si="65"/>
        <v>-0.94822160546236489</v>
      </c>
      <c r="AJ128" s="4">
        <f t="shared" si="65"/>
        <v>0.92387718555066556</v>
      </c>
      <c r="AK128" s="4">
        <f t="shared" si="65"/>
        <v>-0.54049211668413477</v>
      </c>
      <c r="AL128" s="4">
        <f t="shared" si="65"/>
        <v>-4.2212038095377054</v>
      </c>
      <c r="AM128" s="4">
        <f t="shared" si="65"/>
        <v>-4.1076272992842249</v>
      </c>
      <c r="AN128" s="4">
        <f t="shared" si="65"/>
        <v>-3.9521575669113105</v>
      </c>
      <c r="AO128" s="4">
        <f t="shared" si="65"/>
        <v>-6.9008358316565932</v>
      </c>
      <c r="AP128" s="4">
        <f t="shared" si="65"/>
        <v>-8.2799495705824171</v>
      </c>
      <c r="AQ128" s="4">
        <f t="shared" si="65"/>
        <v>-8.1891950717969166</v>
      </c>
      <c r="AR128" s="4">
        <f t="shared" si="65"/>
        <v>-6.2060145097565709</v>
      </c>
      <c r="AS128" s="4">
        <f t="shared" si="65"/>
        <v>-6.0384677202519015</v>
      </c>
      <c r="AT128" s="4">
        <f t="shared" si="65"/>
        <v>-1.5062851043337844</v>
      </c>
      <c r="AU128" s="4">
        <f t="shared" si="65"/>
        <v>-5.2851385604364864</v>
      </c>
      <c r="AV128" s="4">
        <f t="shared" si="65"/>
        <v>-0.98044584357455022</v>
      </c>
      <c r="AW128" s="4">
        <f t="shared" si="65"/>
        <v>0.41609737778375688</v>
      </c>
      <c r="AY128" s="2">
        <f t="shared" si="64"/>
        <v>47.80862075408092</v>
      </c>
      <c r="AZ128" s="2">
        <f t="shared" si="64"/>
        <v>50.103431925901951</v>
      </c>
      <c r="BA128" s="2">
        <f t="shared" si="64"/>
        <v>46.649686054229591</v>
      </c>
      <c r="BB128" s="2">
        <f t="shared" si="64"/>
        <v>44.962458504250378</v>
      </c>
      <c r="BC128" s="2">
        <f t="shared" si="64"/>
        <v>48.472734225227356</v>
      </c>
      <c r="BD128" s="2">
        <f t="shared" si="64"/>
        <v>51.220817740964705</v>
      </c>
      <c r="BE128" s="2">
        <f t="shared" si="64"/>
        <v>52.757086677768427</v>
      </c>
      <c r="BF128" s="2">
        <f t="shared" si="64"/>
        <v>52.904029306131257</v>
      </c>
      <c r="BG128" s="2">
        <f t="shared" si="64"/>
        <v>53.833851681082784</v>
      </c>
      <c r="BH128" s="2">
        <f t="shared" si="69"/>
        <v>53.328400446543981</v>
      </c>
      <c r="BI128" s="2">
        <f t="shared" si="69"/>
        <v>50.10745110188293</v>
      </c>
      <c r="BJ128" s="2">
        <f t="shared" si="69"/>
        <v>48.884866379280467</v>
      </c>
      <c r="BK128" s="2">
        <f t="shared" si="69"/>
        <v>51.135980967695005</v>
      </c>
      <c r="BL128" s="2">
        <f t="shared" si="69"/>
        <v>54.589295704181708</v>
      </c>
      <c r="BM128" s="2">
        <f t="shared" si="69"/>
        <v>54.420936739575062</v>
      </c>
      <c r="BO128" s="2" t="str">
        <f t="shared" si="72"/>
        <v/>
      </c>
      <c r="BP128" s="2" t="str">
        <f t="shared" si="72"/>
        <v/>
      </c>
      <c r="BQ128" s="2" t="str">
        <f t="shared" si="72"/>
        <v/>
      </c>
      <c r="BR128" s="2" t="str">
        <f t="shared" si="70"/>
        <v/>
      </c>
      <c r="BS128" s="2" t="str">
        <f t="shared" si="70"/>
        <v/>
      </c>
      <c r="BT128" s="2" t="str">
        <f t="shared" si="70"/>
        <v/>
      </c>
      <c r="BU128" s="2" t="str">
        <f t="shared" si="70"/>
        <v/>
      </c>
      <c r="BV128" s="2" t="str">
        <f t="shared" si="44"/>
        <v/>
      </c>
      <c r="BW128" s="2" t="str">
        <f t="shared" si="44"/>
        <v/>
      </c>
      <c r="BX128" s="2" t="str">
        <f t="shared" si="44"/>
        <v/>
      </c>
      <c r="BY128" s="2" t="str">
        <f t="shared" si="44"/>
        <v/>
      </c>
      <c r="BZ128" s="2" t="str">
        <f t="shared" si="44"/>
        <v/>
      </c>
      <c r="CA128" s="2" t="str">
        <f t="shared" si="44"/>
        <v/>
      </c>
      <c r="CB128" s="2" t="str">
        <f t="shared" si="54"/>
        <v/>
      </c>
      <c r="CC128" s="2" t="str">
        <f t="shared" si="58"/>
        <v/>
      </c>
      <c r="CE128" s="2" t="str">
        <f t="shared" si="73"/>
        <v/>
      </c>
      <c r="CF128" s="2" t="str">
        <f t="shared" si="73"/>
        <v/>
      </c>
      <c r="CG128" s="2" t="str">
        <f t="shared" si="73"/>
        <v/>
      </c>
      <c r="CH128" s="2" t="str">
        <f t="shared" si="71"/>
        <v/>
      </c>
      <c r="CI128" s="2" t="str">
        <f t="shared" si="71"/>
        <v/>
      </c>
      <c r="CJ128" s="2" t="str">
        <f t="shared" si="71"/>
        <v/>
      </c>
      <c r="CK128" s="2" t="str">
        <f t="shared" si="71"/>
        <v/>
      </c>
      <c r="CL128" s="2" t="str">
        <f t="shared" si="45"/>
        <v/>
      </c>
      <c r="CM128" s="2" t="str">
        <f t="shared" si="45"/>
        <v/>
      </c>
      <c r="CN128" s="2" t="str">
        <f t="shared" si="45"/>
        <v/>
      </c>
      <c r="CO128" s="2" t="str">
        <f t="shared" si="45"/>
        <v/>
      </c>
      <c r="CP128" s="2" t="str">
        <f t="shared" si="45"/>
        <v/>
      </c>
      <c r="CQ128" s="2" t="str">
        <f t="shared" si="45"/>
        <v/>
      </c>
      <c r="CR128" s="2" t="str">
        <f t="shared" si="55"/>
        <v/>
      </c>
      <c r="CS128" s="2" t="str">
        <f t="shared" si="59"/>
        <v/>
      </c>
      <c r="CU128" s="2">
        <f t="shared" si="66"/>
        <v>47.446576661612426</v>
      </c>
      <c r="CV128" s="2">
        <f t="shared" si="66"/>
        <v>49.944764509180558</v>
      </c>
      <c r="CW128" s="2">
        <f t="shared" si="66"/>
        <v>45.978154552460282</v>
      </c>
      <c r="CX128" s="2">
        <f t="shared" si="66"/>
        <v>44.186388611073468</v>
      </c>
      <c r="CY128" s="2">
        <f t="shared" si="66"/>
        <v>47.54969140029322</v>
      </c>
      <c r="CZ128" s="2">
        <f t="shared" si="66"/>
        <v>50.627969432553058</v>
      </c>
      <c r="DA128" s="2">
        <f t="shared" si="66"/>
        <v>52.158184905660391</v>
      </c>
      <c r="DB128" s="2">
        <f t="shared" si="66"/>
        <v>52.207283196380757</v>
      </c>
      <c r="DC128" s="2">
        <f t="shared" si="66"/>
        <v>52.852566533720093</v>
      </c>
      <c r="DD128" s="2">
        <f t="shared" si="66"/>
        <v>52.536537134151956</v>
      </c>
      <c r="DE128" s="2">
        <f t="shared" si="66"/>
        <v>49.659900049764374</v>
      </c>
      <c r="DF128" s="2">
        <f t="shared" si="66"/>
        <v>48.91161741575381</v>
      </c>
      <c r="DG128" s="2">
        <f t="shared" si="66"/>
        <v>51.074093270683917</v>
      </c>
      <c r="DH128" s="2">
        <f t="shared" si="66"/>
        <v>54.900050789844229</v>
      </c>
      <c r="DI128" s="2">
        <f t="shared" si="66"/>
        <v>55.130060172705527</v>
      </c>
      <c r="DK128" s="2">
        <f t="shared" si="67"/>
        <v>47.986131474283646</v>
      </c>
      <c r="DL128" s="2">
        <f t="shared" si="67"/>
        <v>50.180922063248161</v>
      </c>
      <c r="DM128" s="2">
        <f t="shared" si="67"/>
        <v>46.95934834843824</v>
      </c>
      <c r="DN128" s="2">
        <f t="shared" si="67"/>
        <v>45.30752726797882</v>
      </c>
      <c r="DO128" s="2">
        <f t="shared" si="67"/>
        <v>48.860203736133734</v>
      </c>
      <c r="DP128" s="2">
        <f t="shared" si="67"/>
        <v>51.494099282308227</v>
      </c>
      <c r="DQ128" s="2">
        <f t="shared" si="67"/>
        <v>52.998723199828433</v>
      </c>
      <c r="DR128" s="2">
        <f t="shared" si="67"/>
        <v>53.177341532325073</v>
      </c>
      <c r="DS128" s="2">
        <f t="shared" si="67"/>
        <v>54.207213129136989</v>
      </c>
      <c r="DT128" s="2">
        <f t="shared" si="67"/>
        <v>53.646266334275111</v>
      </c>
      <c r="DU128" s="2">
        <f t="shared" si="67"/>
        <v>50.326045725356515</v>
      </c>
      <c r="DV128" s="2">
        <f t="shared" si="67"/>
        <v>48.867261436623053</v>
      </c>
      <c r="DW128" s="2">
        <f t="shared" si="67"/>
        <v>51.167100944609871</v>
      </c>
      <c r="DX128" s="2">
        <f t="shared" si="67"/>
        <v>54.420108939162844</v>
      </c>
      <c r="DY128" s="2">
        <f t="shared" si="67"/>
        <v>54.04626967229396</v>
      </c>
      <c r="EA128" s="2">
        <f t="shared" si="68"/>
        <v>0.67100521386527234</v>
      </c>
      <c r="EB128" s="2">
        <f t="shared" si="68"/>
        <v>0.67187101995462384</v>
      </c>
      <c r="EC128" s="2">
        <f t="shared" si="68"/>
        <v>0.68440251510150452</v>
      </c>
      <c r="ED128" s="2">
        <f t="shared" si="68"/>
        <v>0.69221580078156608</v>
      </c>
      <c r="EE128" s="2">
        <f t="shared" si="68"/>
        <v>0.70433737988595813</v>
      </c>
      <c r="EF128" s="2">
        <f t="shared" si="68"/>
        <v>0.6844797100333454</v>
      </c>
      <c r="EG128" s="2">
        <f t="shared" si="68"/>
        <v>0.71252169742108395</v>
      </c>
      <c r="EH128" s="2">
        <f t="shared" si="68"/>
        <v>0.71825176273779756</v>
      </c>
      <c r="EI128" s="2">
        <f t="shared" si="68"/>
        <v>0.72438461122082953</v>
      </c>
      <c r="EJ128" s="2">
        <f t="shared" si="68"/>
        <v>0.71356445545827518</v>
      </c>
      <c r="EK128" s="2">
        <f t="shared" si="68"/>
        <v>0.67185162122492281</v>
      </c>
      <c r="EL128" s="2">
        <f t="shared" si="68"/>
        <v>0.60309877039319559</v>
      </c>
      <c r="EM128" s="2">
        <f t="shared" si="68"/>
        <v>0.66540420159693248</v>
      </c>
      <c r="EN128" s="2">
        <f t="shared" si="68"/>
        <v>0.64748486763831103</v>
      </c>
      <c r="EO128" s="2">
        <f t="shared" si="68"/>
        <v>0.65429936215640971</v>
      </c>
    </row>
    <row r="129" spans="2:145" x14ac:dyDescent="0.25">
      <c r="B129" s="2">
        <v>102</v>
      </c>
      <c r="C129" s="43">
        <v>47.540999999999997</v>
      </c>
      <c r="D129" s="43">
        <v>52</v>
      </c>
      <c r="E129" s="43">
        <v>50.851999999999997</v>
      </c>
      <c r="F129" s="43">
        <v>51.45</v>
      </c>
      <c r="G129" s="43">
        <v>54.051000000000002</v>
      </c>
      <c r="H129" s="43">
        <v>54.406999999999996</v>
      </c>
      <c r="I129" s="43">
        <v>62.746000000000002</v>
      </c>
      <c r="J129" s="43">
        <v>64.492000000000004</v>
      </c>
      <c r="K129" s="43">
        <v>73.915000000000006</v>
      </c>
      <c r="L129" s="43">
        <v>69.575999999999993</v>
      </c>
      <c r="M129" s="43">
        <v>56.524999999999999</v>
      </c>
      <c r="N129" s="43">
        <v>49.067999999999998</v>
      </c>
      <c r="O129" s="43">
        <v>60.78</v>
      </c>
      <c r="P129" s="43">
        <v>60.441000000000003</v>
      </c>
      <c r="Q129" s="43">
        <v>72.051000000000002</v>
      </c>
      <c r="S129" s="4">
        <f t="shared" si="56"/>
        <v>47.767614129825155</v>
      </c>
      <c r="T129" s="4">
        <f t="shared" si="56"/>
        <v>51.983057728083871</v>
      </c>
      <c r="U129" s="4">
        <f t="shared" si="56"/>
        <v>51.897732966021692</v>
      </c>
      <c r="V129" s="4">
        <f t="shared" si="52"/>
        <v>53.692357806120079</v>
      </c>
      <c r="W129" s="4">
        <f t="shared" si="52"/>
        <v>58.257179095929814</v>
      </c>
      <c r="X129" s="4">
        <f t="shared" si="52"/>
        <v>59.684805404077615</v>
      </c>
      <c r="Y129" s="4">
        <f t="shared" si="52"/>
        <v>70.048884003167359</v>
      </c>
      <c r="Z129" s="4">
        <f t="shared" si="52"/>
        <v>72.350852242527765</v>
      </c>
      <c r="AA129" s="4">
        <f t="shared" si="52"/>
        <v>79.43882364212854</v>
      </c>
      <c r="AB129" s="4">
        <f t="shared" si="52"/>
        <v>75.623928469988513</v>
      </c>
      <c r="AC129" s="4">
        <f t="shared" si="52"/>
        <v>62.628032573117061</v>
      </c>
      <c r="AD129" s="4">
        <f t="shared" si="52"/>
        <v>52.653657963115052</v>
      </c>
      <c r="AE129" s="4">
        <f t="shared" si="74"/>
        <v>65.387923424045482</v>
      </c>
      <c r="AF129" s="4">
        <f t="shared" si="53"/>
        <v>61.281272603396616</v>
      </c>
      <c r="AG129" s="4">
        <f t="shared" si="57"/>
        <v>72.612026586735439</v>
      </c>
      <c r="AI129" s="4">
        <f t="shared" ref="AI129:AW145" si="75">IF(OR($B129 &lt; C$230, $B129 &gt; C$232), 0, C129-S129)</f>
        <v>-0.22661412982515827</v>
      </c>
      <c r="AJ129" s="4">
        <f t="shared" si="75"/>
        <v>1.6942271916128959E-2</v>
      </c>
      <c r="AK129" s="4">
        <f t="shared" si="75"/>
        <v>-1.0457329660216956</v>
      </c>
      <c r="AL129" s="4">
        <f t="shared" si="75"/>
        <v>-2.2423578061200757</v>
      </c>
      <c r="AM129" s="4">
        <f t="shared" si="75"/>
        <v>-4.2061790959298122</v>
      </c>
      <c r="AN129" s="4">
        <f t="shared" si="75"/>
        <v>-5.2778054040776183</v>
      </c>
      <c r="AO129" s="4">
        <f t="shared" si="75"/>
        <v>-7.3028840031673568</v>
      </c>
      <c r="AP129" s="4">
        <f t="shared" si="75"/>
        <v>-7.8588522425277603</v>
      </c>
      <c r="AQ129" s="4">
        <f t="shared" si="75"/>
        <v>-5.5238236421285336</v>
      </c>
      <c r="AR129" s="4">
        <f t="shared" si="75"/>
        <v>-6.0479284699885199</v>
      </c>
      <c r="AS129" s="4">
        <f t="shared" si="75"/>
        <v>-6.103032573117062</v>
      </c>
      <c r="AT129" s="4">
        <f t="shared" si="75"/>
        <v>-3.5856579631150538</v>
      </c>
      <c r="AU129" s="4">
        <f t="shared" si="75"/>
        <v>-4.6079234240454809</v>
      </c>
      <c r="AV129" s="4">
        <f t="shared" si="75"/>
        <v>-0.84027260339661325</v>
      </c>
      <c r="AW129" s="4">
        <f t="shared" si="75"/>
        <v>-0.56102658673543715</v>
      </c>
      <c r="AY129" s="2">
        <f t="shared" si="64"/>
        <v>47.647884927347569</v>
      </c>
      <c r="AZ129" s="2">
        <f t="shared" si="64"/>
        <v>49.893807720178089</v>
      </c>
      <c r="BA129" s="2">
        <f t="shared" si="64"/>
        <v>46.483733735784817</v>
      </c>
      <c r="BB129" s="2">
        <f t="shared" si="64"/>
        <v>44.791709962336874</v>
      </c>
      <c r="BC129" s="2">
        <f t="shared" si="64"/>
        <v>48.305346628183436</v>
      </c>
      <c r="BD129" s="2">
        <f t="shared" si="64"/>
        <v>51.042748125362017</v>
      </c>
      <c r="BE129" s="2">
        <f t="shared" si="64"/>
        <v>52.55653051536153</v>
      </c>
      <c r="BF129" s="2">
        <f t="shared" si="64"/>
        <v>52.689440060339038</v>
      </c>
      <c r="BG129" s="2">
        <f t="shared" si="64"/>
        <v>53.620083416469114</v>
      </c>
      <c r="BH129" s="2">
        <f t="shared" si="69"/>
        <v>53.11427075958855</v>
      </c>
      <c r="BI129" s="2">
        <f t="shared" si="69"/>
        <v>49.875733253326075</v>
      </c>
      <c r="BJ129" s="2">
        <f t="shared" si="69"/>
        <v>48.660691008208616</v>
      </c>
      <c r="BK129" s="2">
        <f t="shared" si="69"/>
        <v>50.929427608118964</v>
      </c>
      <c r="BL129" s="2">
        <f t="shared" si="69"/>
        <v>54.398896077717652</v>
      </c>
      <c r="BM129" s="2">
        <f t="shared" si="69"/>
        <v>54.24128583071996</v>
      </c>
      <c r="BO129" s="2" t="str">
        <f t="shared" si="72"/>
        <v/>
      </c>
      <c r="BP129" s="2" t="str">
        <f t="shared" si="72"/>
        <v/>
      </c>
      <c r="BQ129" s="2" t="str">
        <f t="shared" si="72"/>
        <v/>
      </c>
      <c r="BR129" s="2" t="str">
        <f t="shared" si="70"/>
        <v/>
      </c>
      <c r="BS129" s="2" t="str">
        <f t="shared" si="70"/>
        <v/>
      </c>
      <c r="BT129" s="2" t="str">
        <f t="shared" si="70"/>
        <v/>
      </c>
      <c r="BU129" s="2" t="str">
        <f t="shared" si="70"/>
        <v/>
      </c>
      <c r="BV129" s="2" t="str">
        <f t="shared" si="44"/>
        <v/>
      </c>
      <c r="BW129" s="2" t="str">
        <f t="shared" si="44"/>
        <v/>
      </c>
      <c r="BX129" s="2" t="str">
        <f t="shared" si="44"/>
        <v/>
      </c>
      <c r="BY129" s="2" t="str">
        <f t="shared" si="44"/>
        <v/>
      </c>
      <c r="BZ129" s="2" t="str">
        <f t="shared" si="44"/>
        <v/>
      </c>
      <c r="CA129" s="2" t="str">
        <f t="shared" si="44"/>
        <v/>
      </c>
      <c r="CB129" s="2" t="str">
        <f t="shared" si="54"/>
        <v/>
      </c>
      <c r="CC129" s="2" t="str">
        <f t="shared" si="58"/>
        <v/>
      </c>
      <c r="CE129" s="2" t="str">
        <f t="shared" si="73"/>
        <v/>
      </c>
      <c r="CF129" s="2" t="str">
        <f t="shared" si="73"/>
        <v/>
      </c>
      <c r="CG129" s="2" t="str">
        <f t="shared" si="73"/>
        <v/>
      </c>
      <c r="CH129" s="2" t="str">
        <f t="shared" si="71"/>
        <v/>
      </c>
      <c r="CI129" s="2" t="str">
        <f t="shared" si="71"/>
        <v/>
      </c>
      <c r="CJ129" s="2" t="str">
        <f t="shared" si="71"/>
        <v/>
      </c>
      <c r="CK129" s="2" t="str">
        <f t="shared" si="71"/>
        <v/>
      </c>
      <c r="CL129" s="2" t="str">
        <f t="shared" si="45"/>
        <v/>
      </c>
      <c r="CM129" s="2" t="str">
        <f t="shared" si="45"/>
        <v/>
      </c>
      <c r="CN129" s="2" t="str">
        <f t="shared" si="45"/>
        <v/>
      </c>
      <c r="CO129" s="2" t="str">
        <f t="shared" si="45"/>
        <v/>
      </c>
      <c r="CP129" s="2" t="str">
        <f t="shared" si="45"/>
        <v/>
      </c>
      <c r="CQ129" s="2" t="str">
        <f t="shared" si="45"/>
        <v/>
      </c>
      <c r="CR129" s="2" t="str">
        <f t="shared" si="55"/>
        <v/>
      </c>
      <c r="CS129" s="2" t="str">
        <f t="shared" si="59"/>
        <v/>
      </c>
      <c r="CU129" s="2">
        <f t="shared" ref="CU129:DI145" si="76">BO$228*$B129+BO$229</f>
        <v>47.215676232626272</v>
      </c>
      <c r="CV129" s="2">
        <f t="shared" si="76"/>
        <v>49.678685835324529</v>
      </c>
      <c r="CW129" s="2">
        <f t="shared" si="76"/>
        <v>45.692574855418897</v>
      </c>
      <c r="CX129" s="2">
        <f t="shared" si="76"/>
        <v>43.911700463852426</v>
      </c>
      <c r="CY129" s="2">
        <f t="shared" si="76"/>
        <v>47.259144729926895</v>
      </c>
      <c r="CZ129" s="2">
        <f t="shared" si="76"/>
        <v>50.36079336915931</v>
      </c>
      <c r="DA129" s="2">
        <f t="shared" si="76"/>
        <v>51.868250471698133</v>
      </c>
      <c r="DB129" s="2">
        <f t="shared" si="76"/>
        <v>51.894682883785961</v>
      </c>
      <c r="DC129" s="2">
        <f t="shared" si="76"/>
        <v>52.51559807831763</v>
      </c>
      <c r="DD129" s="2">
        <f t="shared" si="76"/>
        <v>52.224313225266087</v>
      </c>
      <c r="DE129" s="2">
        <f t="shared" si="76"/>
        <v>49.326793384268633</v>
      </c>
      <c r="DF129" s="2">
        <f t="shared" si="76"/>
        <v>48.636018864453533</v>
      </c>
      <c r="DG129" s="2">
        <f t="shared" si="76"/>
        <v>50.823533729013818</v>
      </c>
      <c r="DH129" s="2">
        <f t="shared" si="76"/>
        <v>54.724646946228994</v>
      </c>
      <c r="DI129" s="2">
        <f t="shared" si="76"/>
        <v>55.006289550148786</v>
      </c>
      <c r="DK129" s="2">
        <f t="shared" ref="DK129:DY145" si="77">CE$228*$B129+CE$229</f>
        <v>47.841151444325355</v>
      </c>
      <c r="DL129" s="2">
        <f t="shared" si="77"/>
        <v>49.98962487571184</v>
      </c>
      <c r="DM129" s="2">
        <f t="shared" si="77"/>
        <v>46.816458896756743</v>
      </c>
      <c r="DN129" s="2">
        <f t="shared" si="77"/>
        <v>45.148565279327613</v>
      </c>
      <c r="DO129" s="2">
        <f t="shared" si="77"/>
        <v>48.705873065392481</v>
      </c>
      <c r="DP129" s="2">
        <f t="shared" si="77"/>
        <v>51.329444549466238</v>
      </c>
      <c r="DQ129" s="2">
        <f t="shared" si="77"/>
        <v>52.809793753686137</v>
      </c>
      <c r="DR129" s="2">
        <f t="shared" si="77"/>
        <v>52.973767625062315</v>
      </c>
      <c r="DS129" s="2">
        <f t="shared" si="77"/>
        <v>54.003344040039124</v>
      </c>
      <c r="DT129" s="2">
        <f t="shared" si="77"/>
        <v>53.440079690875848</v>
      </c>
      <c r="DU129" s="2">
        <f t="shared" si="77"/>
        <v>50.120257352619845</v>
      </c>
      <c r="DV129" s="2">
        <f t="shared" si="77"/>
        <v>48.675499161045579</v>
      </c>
      <c r="DW129" s="2">
        <f t="shared" si="77"/>
        <v>50.977990641032861</v>
      </c>
      <c r="DX129" s="2">
        <f t="shared" si="77"/>
        <v>54.237150012683472</v>
      </c>
      <c r="DY129" s="2">
        <f t="shared" si="77"/>
        <v>53.872658755379021</v>
      </c>
      <c r="EA129" s="2">
        <f t="shared" ref="EA129:EO145" si="78">POWER(10,($B129-C$231)/C$229)/(1+POWER(10,($B129-C$231)/C$229))</f>
        <v>0.69100851102830696</v>
      </c>
      <c r="EB129" s="2">
        <f t="shared" si="78"/>
        <v>0.69184585051011638</v>
      </c>
      <c r="EC129" s="2">
        <f t="shared" si="78"/>
        <v>0.70395063126276347</v>
      </c>
      <c r="ED129" s="2">
        <f t="shared" si="78"/>
        <v>0.71148397745178005</v>
      </c>
      <c r="EE129" s="2">
        <f t="shared" si="78"/>
        <v>0.72315020906800431</v>
      </c>
      <c r="EF129" s="2">
        <f t="shared" si="78"/>
        <v>0.70402511251430933</v>
      </c>
      <c r="EG129" s="2">
        <f t="shared" si="78"/>
        <v>0.73101264363560592</v>
      </c>
      <c r="EH129" s="2">
        <f t="shared" si="78"/>
        <v>0.73651043903468327</v>
      </c>
      <c r="EI129" s="2">
        <f t="shared" si="78"/>
        <v>0.74238839598224926</v>
      </c>
      <c r="EJ129" s="2">
        <f t="shared" si="78"/>
        <v>0.73201355646547261</v>
      </c>
      <c r="EK129" s="2">
        <f t="shared" si="78"/>
        <v>0.69182709102483209</v>
      </c>
      <c r="EL129" s="2">
        <f t="shared" si="78"/>
        <v>0.62492295866034342</v>
      </c>
      <c r="EM129" s="2">
        <f t="shared" si="78"/>
        <v>0.68558847720642524</v>
      </c>
      <c r="EN129" s="2">
        <f t="shared" si="78"/>
        <v>0.66821111292370694</v>
      </c>
      <c r="EO129" s="2">
        <f t="shared" si="78"/>
        <v>0.67482616294328435</v>
      </c>
    </row>
    <row r="130" spans="2:145" x14ac:dyDescent="0.25">
      <c r="B130" s="2">
        <v>103</v>
      </c>
      <c r="C130" s="43">
        <v>48.295000000000002</v>
      </c>
      <c r="D130" s="43">
        <v>53.491999999999997</v>
      </c>
      <c r="E130" s="43">
        <v>53.213000000000001</v>
      </c>
      <c r="F130" s="43">
        <v>54.982999999999997</v>
      </c>
      <c r="G130" s="43">
        <v>57.627000000000002</v>
      </c>
      <c r="H130" s="43">
        <v>56.253999999999998</v>
      </c>
      <c r="I130" s="43">
        <v>67.694999999999993</v>
      </c>
      <c r="J130" s="43">
        <v>70.373000000000005</v>
      </c>
      <c r="K130" s="43">
        <v>80.457999999999998</v>
      </c>
      <c r="L130" s="43">
        <v>77.186000000000007</v>
      </c>
      <c r="M130" s="43">
        <v>60.61</v>
      </c>
      <c r="N130" s="43">
        <v>50.168999999999997</v>
      </c>
      <c r="O130" s="43">
        <v>65.474999999999994</v>
      </c>
      <c r="P130" s="43">
        <v>63.728999999999999</v>
      </c>
      <c r="Q130" s="43">
        <v>80.287999999999997</v>
      </c>
      <c r="S130" s="4">
        <f t="shared" si="56"/>
        <v>47.643415203844548</v>
      </c>
      <c r="T130" s="4">
        <f t="shared" si="56"/>
        <v>52.337652694571496</v>
      </c>
      <c r="U130" s="4">
        <f t="shared" si="56"/>
        <v>52.991528088369385</v>
      </c>
      <c r="V130" s="4">
        <f t="shared" si="52"/>
        <v>55.600112416736707</v>
      </c>
      <c r="W130" s="4">
        <f t="shared" si="52"/>
        <v>60.550696256167917</v>
      </c>
      <c r="X130" s="4">
        <f t="shared" si="52"/>
        <v>62.326726125697228</v>
      </c>
      <c r="Y130" s="4">
        <f t="shared" si="52"/>
        <v>73.624730627131257</v>
      </c>
      <c r="Z130" s="4">
        <f t="shared" si="52"/>
        <v>75.850144208127787</v>
      </c>
      <c r="AA130" s="4">
        <f t="shared" si="52"/>
        <v>82.938383276856911</v>
      </c>
      <c r="AB130" s="4">
        <f t="shared" si="52"/>
        <v>80.234798619922472</v>
      </c>
      <c r="AC130" s="4">
        <f t="shared" si="52"/>
        <v>66.440031436012589</v>
      </c>
      <c r="AD130" s="4">
        <f t="shared" si="52"/>
        <v>54.429428715239069</v>
      </c>
      <c r="AE130" s="4">
        <f t="shared" si="74"/>
        <v>69.877331669845987</v>
      </c>
      <c r="AF130" s="4">
        <f t="shared" si="53"/>
        <v>64.906653742484423</v>
      </c>
      <c r="AG130" s="4">
        <f t="shared" si="57"/>
        <v>80.027687744181335</v>
      </c>
      <c r="AI130" s="4">
        <f t="shared" si="75"/>
        <v>0.65158479615545417</v>
      </c>
      <c r="AJ130" s="4">
        <f t="shared" si="75"/>
        <v>1.1543473054285016</v>
      </c>
      <c r="AK130" s="4">
        <f t="shared" si="75"/>
        <v>0.22147191163061564</v>
      </c>
      <c r="AL130" s="4">
        <f t="shared" si="75"/>
        <v>-0.61711241673670969</v>
      </c>
      <c r="AM130" s="4">
        <f t="shared" si="75"/>
        <v>-2.923696256167915</v>
      </c>
      <c r="AN130" s="4">
        <f t="shared" si="75"/>
        <v>-6.0727261256972298</v>
      </c>
      <c r="AO130" s="4">
        <f t="shared" si="75"/>
        <v>-5.9297306271312635</v>
      </c>
      <c r="AP130" s="4">
        <f t="shared" si="75"/>
        <v>-5.4771442081277826</v>
      </c>
      <c r="AQ130" s="4">
        <f t="shared" si="75"/>
        <v>-2.4803832768569123</v>
      </c>
      <c r="AR130" s="4">
        <f t="shared" si="75"/>
        <v>-3.048798619922465</v>
      </c>
      <c r="AS130" s="4">
        <f t="shared" si="75"/>
        <v>-5.8300314360125896</v>
      </c>
      <c r="AT130" s="4">
        <f t="shared" si="75"/>
        <v>-4.2604287152390725</v>
      </c>
      <c r="AU130" s="4">
        <f t="shared" si="75"/>
        <v>-4.4023316698459922</v>
      </c>
      <c r="AV130" s="4">
        <f t="shared" si="75"/>
        <v>-1.1776537424844236</v>
      </c>
      <c r="AW130" s="4">
        <f t="shared" si="75"/>
        <v>0.26031225581866124</v>
      </c>
      <c r="AY130" s="2">
        <f t="shared" si="64"/>
        <v>47.490094788272671</v>
      </c>
      <c r="AZ130" s="2">
        <f t="shared" si="64"/>
        <v>49.686903643857271</v>
      </c>
      <c r="BA130" s="2">
        <f t="shared" si="64"/>
        <v>46.32244767362036</v>
      </c>
      <c r="BB130" s="2">
        <f t="shared" si="64"/>
        <v>44.624425882594615</v>
      </c>
      <c r="BC130" s="2">
        <f t="shared" si="64"/>
        <v>48.141885613981685</v>
      </c>
      <c r="BD130" s="2">
        <f t="shared" si="64"/>
        <v>50.867914347383064</v>
      </c>
      <c r="BE130" s="2">
        <f t="shared" si="64"/>
        <v>52.358907009605502</v>
      </c>
      <c r="BF130" s="2">
        <f t="shared" si="64"/>
        <v>52.477907848466501</v>
      </c>
      <c r="BG130" s="2">
        <f t="shared" si="64"/>
        <v>53.409834134252911</v>
      </c>
      <c r="BH130" s="2">
        <f t="shared" si="69"/>
        <v>52.903033943963763</v>
      </c>
      <c r="BI130" s="2">
        <f t="shared" si="69"/>
        <v>49.648463682638052</v>
      </c>
      <c r="BJ130" s="2">
        <f t="shared" si="69"/>
        <v>48.440113770768995</v>
      </c>
      <c r="BK130" s="2">
        <f t="shared" si="69"/>
        <v>50.725208488422574</v>
      </c>
      <c r="BL130" s="2">
        <f t="shared" si="69"/>
        <v>54.208496136234395</v>
      </c>
      <c r="BM130" s="2">
        <f t="shared" si="69"/>
        <v>54.060358197390975</v>
      </c>
      <c r="BO130" s="2" t="str">
        <f t="shared" si="72"/>
        <v/>
      </c>
      <c r="BP130" s="2" t="str">
        <f t="shared" si="72"/>
        <v/>
      </c>
      <c r="BQ130" s="2" t="str">
        <f t="shared" si="72"/>
        <v/>
      </c>
      <c r="BR130" s="2" t="str">
        <f t="shared" si="70"/>
        <v/>
      </c>
      <c r="BS130" s="2" t="str">
        <f t="shared" si="70"/>
        <v/>
      </c>
      <c r="BT130" s="2" t="str">
        <f t="shared" si="70"/>
        <v/>
      </c>
      <c r="BU130" s="2" t="str">
        <f t="shared" si="70"/>
        <v/>
      </c>
      <c r="BV130" s="2" t="str">
        <f t="shared" si="44"/>
        <v/>
      </c>
      <c r="BW130" s="2" t="str">
        <f t="shared" si="44"/>
        <v/>
      </c>
      <c r="BX130" s="2" t="str">
        <f t="shared" si="44"/>
        <v/>
      </c>
      <c r="BY130" s="2" t="str">
        <f t="shared" si="44"/>
        <v/>
      </c>
      <c r="BZ130" s="2" t="str">
        <f t="shared" si="44"/>
        <v/>
      </c>
      <c r="CA130" s="2" t="str">
        <f t="shared" si="44"/>
        <v/>
      </c>
      <c r="CB130" s="2" t="str">
        <f t="shared" si="54"/>
        <v/>
      </c>
      <c r="CC130" s="2" t="str">
        <f t="shared" si="58"/>
        <v/>
      </c>
      <c r="CE130" s="2" t="str">
        <f t="shared" si="73"/>
        <v/>
      </c>
      <c r="CF130" s="2" t="str">
        <f t="shared" si="73"/>
        <v/>
      </c>
      <c r="CG130" s="2" t="str">
        <f t="shared" si="73"/>
        <v/>
      </c>
      <c r="CH130" s="2" t="str">
        <f t="shared" si="71"/>
        <v/>
      </c>
      <c r="CI130" s="2" t="str">
        <f t="shared" si="71"/>
        <v/>
      </c>
      <c r="CJ130" s="2" t="str">
        <f t="shared" si="71"/>
        <v/>
      </c>
      <c r="CK130" s="2" t="str">
        <f t="shared" si="71"/>
        <v/>
      </c>
      <c r="CL130" s="2" t="str">
        <f t="shared" si="45"/>
        <v/>
      </c>
      <c r="CM130" s="2" t="str">
        <f t="shared" si="45"/>
        <v/>
      </c>
      <c r="CN130" s="2" t="str">
        <f t="shared" si="45"/>
        <v/>
      </c>
      <c r="CO130" s="2" t="str">
        <f t="shared" si="45"/>
        <v/>
      </c>
      <c r="CP130" s="2" t="str">
        <f t="shared" si="45"/>
        <v/>
      </c>
      <c r="CQ130" s="2" t="str">
        <f t="shared" si="45"/>
        <v/>
      </c>
      <c r="CR130" s="2" t="str">
        <f t="shared" si="55"/>
        <v/>
      </c>
      <c r="CS130" s="2" t="str">
        <f t="shared" si="59"/>
        <v/>
      </c>
      <c r="CU130" s="2">
        <f t="shared" si="76"/>
        <v>46.984775803640119</v>
      </c>
      <c r="CV130" s="2">
        <f t="shared" si="76"/>
        <v>49.4126071614685</v>
      </c>
      <c r="CW130" s="2">
        <f t="shared" si="76"/>
        <v>45.406995158377512</v>
      </c>
      <c r="CX130" s="2">
        <f t="shared" si="76"/>
        <v>43.637012316631385</v>
      </c>
      <c r="CY130" s="2">
        <f t="shared" si="76"/>
        <v>46.96859805956057</v>
      </c>
      <c r="CZ130" s="2">
        <f t="shared" si="76"/>
        <v>50.093617305765562</v>
      </c>
      <c r="DA130" s="2">
        <f t="shared" si="76"/>
        <v>51.578316037735867</v>
      </c>
      <c r="DB130" s="2">
        <f t="shared" si="76"/>
        <v>51.582082571191158</v>
      </c>
      <c r="DC130" s="2">
        <f t="shared" si="76"/>
        <v>52.17862962291516</v>
      </c>
      <c r="DD130" s="2">
        <f t="shared" si="76"/>
        <v>51.912089316380218</v>
      </c>
      <c r="DE130" s="2">
        <f t="shared" si="76"/>
        <v>48.993686718772892</v>
      </c>
      <c r="DF130" s="2">
        <f t="shared" si="76"/>
        <v>48.360420313153256</v>
      </c>
      <c r="DG130" s="2">
        <f t="shared" si="76"/>
        <v>50.572974187343718</v>
      </c>
      <c r="DH130" s="2">
        <f t="shared" si="76"/>
        <v>54.549243102613751</v>
      </c>
      <c r="DI130" s="2">
        <f t="shared" si="76"/>
        <v>54.882518927592045</v>
      </c>
      <c r="DK130" s="2">
        <f t="shared" si="77"/>
        <v>47.696171414367065</v>
      </c>
      <c r="DL130" s="2">
        <f t="shared" si="77"/>
        <v>49.798327688175519</v>
      </c>
      <c r="DM130" s="2">
        <f t="shared" si="77"/>
        <v>46.673569445075245</v>
      </c>
      <c r="DN130" s="2">
        <f t="shared" si="77"/>
        <v>44.989603290676413</v>
      </c>
      <c r="DO130" s="2">
        <f t="shared" si="77"/>
        <v>48.551542394651221</v>
      </c>
      <c r="DP130" s="2">
        <f t="shared" si="77"/>
        <v>51.16478981662425</v>
      </c>
      <c r="DQ130" s="2">
        <f t="shared" si="77"/>
        <v>52.62086430754384</v>
      </c>
      <c r="DR130" s="2">
        <f t="shared" si="77"/>
        <v>52.770193717799557</v>
      </c>
      <c r="DS130" s="2">
        <f t="shared" si="77"/>
        <v>53.799474950941267</v>
      </c>
      <c r="DT130" s="2">
        <f t="shared" si="77"/>
        <v>53.233893047476599</v>
      </c>
      <c r="DU130" s="2">
        <f t="shared" si="77"/>
        <v>49.914468979883168</v>
      </c>
      <c r="DV130" s="2">
        <f t="shared" si="77"/>
        <v>48.483736885468097</v>
      </c>
      <c r="DW130" s="2">
        <f t="shared" si="77"/>
        <v>50.788880337455851</v>
      </c>
      <c r="DX130" s="2">
        <f t="shared" si="77"/>
        <v>54.054191086204092</v>
      </c>
      <c r="DY130" s="2">
        <f t="shared" si="77"/>
        <v>53.699047838464097</v>
      </c>
      <c r="EA130" s="2">
        <f t="shared" si="78"/>
        <v>0.71032063877395257</v>
      </c>
      <c r="EB130" s="2">
        <f t="shared" si="78"/>
        <v>0.71112752212203556</v>
      </c>
      <c r="EC130" s="2">
        <f t="shared" si="78"/>
        <v>0.72277838327955424</v>
      </c>
      <c r="ED130" s="2">
        <f t="shared" si="78"/>
        <v>0.73001637960831056</v>
      </c>
      <c r="EE130" s="2">
        <f t="shared" si="78"/>
        <v>0.7412058203259041</v>
      </c>
      <c r="EF130" s="2">
        <f t="shared" si="78"/>
        <v>0.72284999266532024</v>
      </c>
      <c r="EG130" s="2">
        <f t="shared" si="78"/>
        <v>0.74873365049410689</v>
      </c>
      <c r="EH130" s="2">
        <f t="shared" si="78"/>
        <v>0.7539911394927824</v>
      </c>
      <c r="EI130" s="2">
        <f t="shared" si="78"/>
        <v>0.75960641650929817</v>
      </c>
      <c r="EJ130" s="2">
        <f t="shared" si="78"/>
        <v>0.74969120170481152</v>
      </c>
      <c r="EK130" s="2">
        <f t="shared" si="78"/>
        <v>0.71110944630452433</v>
      </c>
      <c r="EL130" s="2">
        <f t="shared" si="78"/>
        <v>0.6462509954645328</v>
      </c>
      <c r="EM130" s="2">
        <f t="shared" si="78"/>
        <v>0.70509478771120881</v>
      </c>
      <c r="EN130" s="2">
        <f t="shared" si="78"/>
        <v>0.68830538021156851</v>
      </c>
      <c r="EO130" s="2">
        <f t="shared" si="78"/>
        <v>0.69470284297936558</v>
      </c>
    </row>
    <row r="131" spans="2:145" x14ac:dyDescent="0.25">
      <c r="B131" s="2">
        <v>104</v>
      </c>
      <c r="C131" s="43">
        <v>48.015999999999998</v>
      </c>
      <c r="D131" s="43">
        <v>53.344000000000001</v>
      </c>
      <c r="E131" s="43">
        <v>55.884999999999998</v>
      </c>
      <c r="F131" s="43">
        <v>58.6</v>
      </c>
      <c r="G131" s="43">
        <v>61.085000000000001</v>
      </c>
      <c r="H131" s="43">
        <v>61.017000000000003</v>
      </c>
      <c r="I131" s="43">
        <v>73.542000000000002</v>
      </c>
      <c r="J131" s="43">
        <v>76.644000000000005</v>
      </c>
      <c r="K131" s="43">
        <v>86.441000000000003</v>
      </c>
      <c r="L131" s="43">
        <v>81.355999999999995</v>
      </c>
      <c r="M131" s="43">
        <v>64.864000000000004</v>
      </c>
      <c r="N131" s="43">
        <v>51.831000000000003</v>
      </c>
      <c r="O131" s="43">
        <v>71.61</v>
      </c>
      <c r="P131" s="43">
        <v>69.322000000000003</v>
      </c>
      <c r="Q131" s="43">
        <v>89.813999999999993</v>
      </c>
      <c r="S131" s="4">
        <f t="shared" si="56"/>
        <v>47.52489022466488</v>
      </c>
      <c r="T131" s="4">
        <f t="shared" si="56"/>
        <v>52.733698270470505</v>
      </c>
      <c r="U131" s="4">
        <f t="shared" si="56"/>
        <v>54.08242752471515</v>
      </c>
      <c r="V131" s="4">
        <f t="shared" si="56"/>
        <v>57.446805960699272</v>
      </c>
      <c r="W131" s="4">
        <f t="shared" si="56"/>
        <v>62.725433089662999</v>
      </c>
      <c r="X131" s="4">
        <f t="shared" si="56"/>
        <v>65.234026418948645</v>
      </c>
      <c r="Y131" s="4">
        <f t="shared" si="56"/>
        <v>76.643098831958824</v>
      </c>
      <c r="Z131" s="4">
        <f t="shared" si="56"/>
        <v>78.396555229523855</v>
      </c>
      <c r="AA131" s="4">
        <f t="shared" si="56"/>
        <v>84.740033255046484</v>
      </c>
      <c r="AB131" s="4">
        <f t="shared" si="56"/>
        <v>83.978852645722228</v>
      </c>
      <c r="AC131" s="4">
        <f t="shared" si="56"/>
        <v>70.694505150570635</v>
      </c>
      <c r="AD131" s="4">
        <f t="shared" si="56"/>
        <v>56.897046876199838</v>
      </c>
      <c r="AE131" s="4">
        <f t="shared" si="74"/>
        <v>75.021567084469311</v>
      </c>
      <c r="AF131" s="4">
        <f t="shared" si="53"/>
        <v>69.934077608667636</v>
      </c>
      <c r="AG131" s="4">
        <f t="shared" si="57"/>
        <v>89.40479988413189</v>
      </c>
      <c r="AI131" s="4">
        <f t="shared" si="75"/>
        <v>0.49110977533511857</v>
      </c>
      <c r="AJ131" s="4">
        <f t="shared" si="75"/>
        <v>0.61030172952949613</v>
      </c>
      <c r="AK131" s="4">
        <f t="shared" si="75"/>
        <v>1.8025724752848475</v>
      </c>
      <c r="AL131" s="4">
        <f t="shared" si="75"/>
        <v>1.1531940393007289</v>
      </c>
      <c r="AM131" s="4">
        <f t="shared" si="75"/>
        <v>-1.6404330896629986</v>
      </c>
      <c r="AN131" s="4">
        <f t="shared" si="75"/>
        <v>-4.2170264189486417</v>
      </c>
      <c r="AO131" s="4">
        <f t="shared" si="75"/>
        <v>-3.1010988319588222</v>
      </c>
      <c r="AP131" s="4">
        <f t="shared" si="75"/>
        <v>-1.7525552295238498</v>
      </c>
      <c r="AQ131" s="4">
        <f t="shared" si="75"/>
        <v>1.7009667449535186</v>
      </c>
      <c r="AR131" s="4">
        <f t="shared" si="75"/>
        <v>-2.622852645722233</v>
      </c>
      <c r="AS131" s="4">
        <f t="shared" si="75"/>
        <v>-5.8305051505706302</v>
      </c>
      <c r="AT131" s="4">
        <f t="shared" si="75"/>
        <v>-5.0660468761998345</v>
      </c>
      <c r="AU131" s="4">
        <f t="shared" si="75"/>
        <v>-3.4115670844693113</v>
      </c>
      <c r="AV131" s="4">
        <f t="shared" si="75"/>
        <v>-0.61207760866763294</v>
      </c>
      <c r="AW131" s="4">
        <f t="shared" si="75"/>
        <v>0.4092001158681029</v>
      </c>
      <c r="AY131" s="2">
        <f t="shared" si="64"/>
        <v>47.335038450671192</v>
      </c>
      <c r="AZ131" s="2">
        <f t="shared" si="64"/>
        <v>49.482544889306368</v>
      </c>
      <c r="BA131" s="2">
        <f t="shared" si="64"/>
        <v>46.165468461487812</v>
      </c>
      <c r="BB131" s="2">
        <f t="shared" si="64"/>
        <v>44.460302905640631</v>
      </c>
      <c r="BC131" s="2">
        <f t="shared" si="64"/>
        <v>47.981995248754814</v>
      </c>
      <c r="BD131" s="2">
        <f t="shared" si="64"/>
        <v>50.696052334001294</v>
      </c>
      <c r="BE131" s="2">
        <f t="shared" si="64"/>
        <v>52.163956239133547</v>
      </c>
      <c r="BF131" s="2">
        <f t="shared" si="64"/>
        <v>52.269151431488851</v>
      </c>
      <c r="BG131" s="2">
        <f t="shared" si="64"/>
        <v>53.202758788750067</v>
      </c>
      <c r="BH131" s="2">
        <f t="shared" si="69"/>
        <v>52.694412039750709</v>
      </c>
      <c r="BI131" s="2">
        <f t="shared" si="69"/>
        <v>49.425333712581349</v>
      </c>
      <c r="BJ131" s="2">
        <f t="shared" si="69"/>
        <v>48.222995296320292</v>
      </c>
      <c r="BK131" s="2">
        <f t="shared" si="69"/>
        <v>50.52318619723701</v>
      </c>
      <c r="BL131" s="2">
        <f t="shared" si="69"/>
        <v>54.018136679127124</v>
      </c>
      <c r="BM131" s="2">
        <f t="shared" si="69"/>
        <v>53.878312370486292</v>
      </c>
      <c r="BO131" s="2" t="str">
        <f t="shared" si="72"/>
        <v/>
      </c>
      <c r="BP131" s="2" t="str">
        <f t="shared" si="72"/>
        <v/>
      </c>
      <c r="BQ131" s="2" t="str">
        <f t="shared" si="72"/>
        <v/>
      </c>
      <c r="BR131" s="2" t="str">
        <f t="shared" si="70"/>
        <v/>
      </c>
      <c r="BS131" s="2" t="str">
        <f t="shared" si="70"/>
        <v/>
      </c>
      <c r="BT131" s="2" t="str">
        <f t="shared" si="70"/>
        <v/>
      </c>
      <c r="BU131" s="2" t="str">
        <f t="shared" si="70"/>
        <v/>
      </c>
      <c r="BV131" s="2" t="str">
        <f t="shared" si="44"/>
        <v/>
      </c>
      <c r="BW131" s="2" t="str">
        <f t="shared" si="44"/>
        <v/>
      </c>
      <c r="BX131" s="2" t="str">
        <f t="shared" si="44"/>
        <v/>
      </c>
      <c r="BY131" s="2" t="str">
        <f t="shared" si="44"/>
        <v/>
      </c>
      <c r="BZ131" s="2" t="str">
        <f t="shared" si="44"/>
        <v/>
      </c>
      <c r="CA131" s="2" t="str">
        <f t="shared" si="44"/>
        <v/>
      </c>
      <c r="CB131" s="2" t="str">
        <f t="shared" si="54"/>
        <v/>
      </c>
      <c r="CC131" s="2" t="str">
        <f t="shared" si="58"/>
        <v/>
      </c>
      <c r="CE131" s="2" t="str">
        <f t="shared" si="73"/>
        <v/>
      </c>
      <c r="CF131" s="2" t="str">
        <f t="shared" si="73"/>
        <v/>
      </c>
      <c r="CG131" s="2" t="str">
        <f t="shared" si="73"/>
        <v/>
      </c>
      <c r="CH131" s="2" t="str">
        <f t="shared" si="71"/>
        <v/>
      </c>
      <c r="CI131" s="2" t="str">
        <f t="shared" si="71"/>
        <v/>
      </c>
      <c r="CJ131" s="2" t="str">
        <f t="shared" si="71"/>
        <v/>
      </c>
      <c r="CK131" s="2" t="str">
        <f t="shared" si="71"/>
        <v/>
      </c>
      <c r="CL131" s="2" t="str">
        <f t="shared" si="45"/>
        <v/>
      </c>
      <c r="CM131" s="2" t="str">
        <f t="shared" si="45"/>
        <v/>
      </c>
      <c r="CN131" s="2" t="str">
        <f t="shared" si="45"/>
        <v/>
      </c>
      <c r="CO131" s="2" t="str">
        <f t="shared" si="45"/>
        <v/>
      </c>
      <c r="CP131" s="2" t="str">
        <f t="shared" si="45"/>
        <v/>
      </c>
      <c r="CQ131" s="2" t="str">
        <f t="shared" si="45"/>
        <v/>
      </c>
      <c r="CR131" s="2" t="str">
        <f t="shared" si="55"/>
        <v/>
      </c>
      <c r="CS131" s="2" t="str">
        <f t="shared" si="59"/>
        <v/>
      </c>
      <c r="CU131" s="2">
        <f t="shared" si="76"/>
        <v>46.753875374653973</v>
      </c>
      <c r="CV131" s="2">
        <f t="shared" si="76"/>
        <v>49.146528487612471</v>
      </c>
      <c r="CW131" s="2">
        <f t="shared" si="76"/>
        <v>45.12141546133612</v>
      </c>
      <c r="CX131" s="2">
        <f t="shared" si="76"/>
        <v>43.362324169410343</v>
      </c>
      <c r="CY131" s="2">
        <f t="shared" si="76"/>
        <v>46.678051389194245</v>
      </c>
      <c r="CZ131" s="2">
        <f t="shared" si="76"/>
        <v>49.826441242371807</v>
      </c>
      <c r="DA131" s="2">
        <f t="shared" si="76"/>
        <v>51.288381603773601</v>
      </c>
      <c r="DB131" s="2">
        <f t="shared" si="76"/>
        <v>51.269482258596362</v>
      </c>
      <c r="DC131" s="2">
        <f t="shared" si="76"/>
        <v>51.841661167512697</v>
      </c>
      <c r="DD131" s="2">
        <f t="shared" si="76"/>
        <v>51.599865407494349</v>
      </c>
      <c r="DE131" s="2">
        <f t="shared" si="76"/>
        <v>48.660580053277151</v>
      </c>
      <c r="DF131" s="2">
        <f t="shared" si="76"/>
        <v>48.084821761852979</v>
      </c>
      <c r="DG131" s="2">
        <f t="shared" si="76"/>
        <v>50.322414645673618</v>
      </c>
      <c r="DH131" s="2">
        <f t="shared" si="76"/>
        <v>54.373839258998508</v>
      </c>
      <c r="DI131" s="2">
        <f t="shared" si="76"/>
        <v>54.758748305035304</v>
      </c>
      <c r="DK131" s="2">
        <f t="shared" si="77"/>
        <v>47.551191384408774</v>
      </c>
      <c r="DL131" s="2">
        <f t="shared" si="77"/>
        <v>49.607030500639205</v>
      </c>
      <c r="DM131" s="2">
        <f t="shared" si="77"/>
        <v>46.530679993393747</v>
      </c>
      <c r="DN131" s="2">
        <f t="shared" si="77"/>
        <v>44.830641302025214</v>
      </c>
      <c r="DO131" s="2">
        <f t="shared" si="77"/>
        <v>48.397211723909976</v>
      </c>
      <c r="DP131" s="2">
        <f t="shared" si="77"/>
        <v>51.000135083782268</v>
      </c>
      <c r="DQ131" s="2">
        <f t="shared" si="77"/>
        <v>52.431934861401544</v>
      </c>
      <c r="DR131" s="2">
        <f t="shared" si="77"/>
        <v>52.566619810536807</v>
      </c>
      <c r="DS131" s="2">
        <f t="shared" si="77"/>
        <v>53.59560586184341</v>
      </c>
      <c r="DT131" s="2">
        <f t="shared" si="77"/>
        <v>53.027706404077335</v>
      </c>
      <c r="DU131" s="2">
        <f t="shared" si="77"/>
        <v>49.708680607146491</v>
      </c>
      <c r="DV131" s="2">
        <f t="shared" si="77"/>
        <v>48.291974609890616</v>
      </c>
      <c r="DW131" s="2">
        <f t="shared" si="77"/>
        <v>50.599770033878841</v>
      </c>
      <c r="DX131" s="2">
        <f t="shared" si="77"/>
        <v>53.87123215972472</v>
      </c>
      <c r="DY131" s="2">
        <f t="shared" si="77"/>
        <v>53.525436921549172</v>
      </c>
      <c r="EA131" s="2">
        <f t="shared" si="78"/>
        <v>0.72889929326258218</v>
      </c>
      <c r="EB131" s="2">
        <f t="shared" si="78"/>
        <v>0.72967412126032294</v>
      </c>
      <c r="EC131" s="2">
        <f t="shared" si="78"/>
        <v>0.74084955407719177</v>
      </c>
      <c r="ED131" s="2">
        <f t="shared" si="78"/>
        <v>0.7477803751257337</v>
      </c>
      <c r="EE131" s="2">
        <f t="shared" si="78"/>
        <v>0.75847716657340181</v>
      </c>
      <c r="EF131" s="2">
        <f t="shared" si="78"/>
        <v>0.74091816873168026</v>
      </c>
      <c r="EG131" s="2">
        <f t="shared" si="78"/>
        <v>0.76566144123111424</v>
      </c>
      <c r="EH131" s="2">
        <f t="shared" si="78"/>
        <v>0.77067321919486753</v>
      </c>
      <c r="EI131" s="2">
        <f t="shared" si="78"/>
        <v>0.7760208321487293</v>
      </c>
      <c r="EJ131" s="2">
        <f t="shared" si="78"/>
        <v>0.76657459400294647</v>
      </c>
      <c r="EK131" s="2">
        <f t="shared" si="78"/>
        <v>0.72965676478359598</v>
      </c>
      <c r="EL131" s="2">
        <f t="shared" si="78"/>
        <v>0.6670124778695069</v>
      </c>
      <c r="EM131" s="2">
        <f t="shared" si="78"/>
        <v>0.72387831677831604</v>
      </c>
      <c r="EN131" s="2">
        <f t="shared" si="78"/>
        <v>0.70771499325285459</v>
      </c>
      <c r="EO131" s="2">
        <f t="shared" si="78"/>
        <v>0.71387967899909488</v>
      </c>
    </row>
    <row r="132" spans="2:145" x14ac:dyDescent="0.25">
      <c r="B132" s="2">
        <v>105</v>
      </c>
      <c r="C132" s="43">
        <v>48.671999999999997</v>
      </c>
      <c r="D132" s="43">
        <v>54.082000000000001</v>
      </c>
      <c r="E132" s="43">
        <v>57.148000000000003</v>
      </c>
      <c r="F132" s="43">
        <v>60.732999999999997</v>
      </c>
      <c r="G132" s="43">
        <v>64.271000000000001</v>
      </c>
      <c r="H132" s="43">
        <v>64.287999999999997</v>
      </c>
      <c r="I132" s="43">
        <v>79.051000000000002</v>
      </c>
      <c r="J132" s="43">
        <v>80.915000000000006</v>
      </c>
      <c r="K132" s="43">
        <v>88.881</v>
      </c>
      <c r="L132" s="43">
        <v>86.135999999999996</v>
      </c>
      <c r="M132" s="43">
        <v>70.168999999999997</v>
      </c>
      <c r="N132" s="43">
        <v>53.475000000000001</v>
      </c>
      <c r="O132" s="43">
        <v>80.355999999999995</v>
      </c>
      <c r="P132" s="43">
        <v>75.796999999999997</v>
      </c>
      <c r="Q132" s="43">
        <v>102.508</v>
      </c>
      <c r="S132" s="4">
        <f t="shared" si="56"/>
        <v>47.408964961772845</v>
      </c>
      <c r="T132" s="4">
        <f t="shared" si="56"/>
        <v>53.119327115719528</v>
      </c>
      <c r="U132" s="4">
        <f t="shared" si="56"/>
        <v>55.016612260817297</v>
      </c>
      <c r="V132" s="4">
        <f t="shared" si="56"/>
        <v>58.936432661515127</v>
      </c>
      <c r="W132" s="4">
        <f t="shared" si="56"/>
        <v>64.362025505224565</v>
      </c>
      <c r="X132" s="4">
        <f t="shared" si="56"/>
        <v>68.06874443824303</v>
      </c>
      <c r="Y132" s="4">
        <f t="shared" si="56"/>
        <v>78.344423173079363</v>
      </c>
      <c r="Z132" s="4">
        <f t="shared" si="56"/>
        <v>79.162143359972518</v>
      </c>
      <c r="AA132" s="4">
        <f t="shared" si="56"/>
        <v>84.002872476997183</v>
      </c>
      <c r="AB132" s="4">
        <f t="shared" si="56"/>
        <v>85.808211277286816</v>
      </c>
      <c r="AC132" s="4">
        <f t="shared" si="56"/>
        <v>75.006502916652337</v>
      </c>
      <c r="AD132" s="4">
        <f t="shared" si="56"/>
        <v>60.135882131059866</v>
      </c>
      <c r="AE132" s="4">
        <f t="shared" si="74"/>
        <v>80.493448867214752</v>
      </c>
      <c r="AF132" s="4">
        <f t="shared" si="53"/>
        <v>76.479975503964056</v>
      </c>
      <c r="AG132" s="4">
        <f t="shared" si="57"/>
        <v>100.68398059519122</v>
      </c>
      <c r="AI132" s="4">
        <f t="shared" si="75"/>
        <v>1.2630350382271516</v>
      </c>
      <c r="AJ132" s="4">
        <f t="shared" si="75"/>
        <v>0.96267288428047237</v>
      </c>
      <c r="AK132" s="4">
        <f t="shared" si="75"/>
        <v>2.1313877391827063</v>
      </c>
      <c r="AL132" s="4">
        <f t="shared" si="75"/>
        <v>1.7965673384848699</v>
      </c>
      <c r="AM132" s="4">
        <f t="shared" si="75"/>
        <v>-9.102550522456454E-2</v>
      </c>
      <c r="AN132" s="4">
        <f t="shared" si="75"/>
        <v>-3.7807444382430333</v>
      </c>
      <c r="AO132" s="4">
        <f t="shared" si="75"/>
        <v>0.70657682692063872</v>
      </c>
      <c r="AP132" s="4">
        <f t="shared" si="75"/>
        <v>1.7528566400274883</v>
      </c>
      <c r="AQ132" s="4">
        <f t="shared" si="75"/>
        <v>4.8781275230028172</v>
      </c>
      <c r="AR132" s="4">
        <f t="shared" si="75"/>
        <v>0.32778872271317994</v>
      </c>
      <c r="AS132" s="4">
        <f t="shared" si="75"/>
        <v>-4.8375029166523404</v>
      </c>
      <c r="AT132" s="4">
        <f t="shared" si="75"/>
        <v>-6.6608821310598643</v>
      </c>
      <c r="AU132" s="4">
        <f t="shared" si="75"/>
        <v>-0.1374488672147578</v>
      </c>
      <c r="AV132" s="4">
        <f t="shared" si="75"/>
        <v>-0.68297550396405882</v>
      </c>
      <c r="AW132" s="4">
        <f t="shared" si="75"/>
        <v>1.8240194048087801</v>
      </c>
      <c r="AY132" s="2">
        <f t="shared" si="64"/>
        <v>47.182497541449166</v>
      </c>
      <c r="AZ132" s="2">
        <f t="shared" si="64"/>
        <v>49.280548988582829</v>
      </c>
      <c r="BA132" s="2">
        <f t="shared" si="64"/>
        <v>46.012429976510596</v>
      </c>
      <c r="BB132" s="2">
        <f t="shared" si="64"/>
        <v>44.299036629433147</v>
      </c>
      <c r="BC132" s="2">
        <f t="shared" si="64"/>
        <v>47.825320898200189</v>
      </c>
      <c r="BD132" s="2">
        <f t="shared" si="64"/>
        <v>50.526894648640294</v>
      </c>
      <c r="BE132" s="2">
        <f t="shared" si="64"/>
        <v>51.971419390180941</v>
      </c>
      <c r="BF132" s="2">
        <f t="shared" si="64"/>
        <v>52.062892224753611</v>
      </c>
      <c r="BG132" s="2">
        <f t="shared" si="64"/>
        <v>52.998518135880602</v>
      </c>
      <c r="BH132" s="2">
        <f t="shared" si="69"/>
        <v>52.488130331349957</v>
      </c>
      <c r="BI132" s="2">
        <f t="shared" si="69"/>
        <v>49.20602402573553</v>
      </c>
      <c r="BJ132" s="2">
        <f t="shared" si="69"/>
        <v>48.009175034001814</v>
      </c>
      <c r="BK132" s="2">
        <f t="shared" si="69"/>
        <v>50.323215404873054</v>
      </c>
      <c r="BL132" s="2">
        <f t="shared" si="69"/>
        <v>53.827855446922968</v>
      </c>
      <c r="BM132" s="2">
        <f t="shared" si="69"/>
        <v>53.695305058774764</v>
      </c>
      <c r="BO132" s="2" t="str">
        <f t="shared" si="72"/>
        <v/>
      </c>
      <c r="BP132" s="2" t="str">
        <f t="shared" si="72"/>
        <v/>
      </c>
      <c r="BQ132" s="2" t="str">
        <f t="shared" si="72"/>
        <v/>
      </c>
      <c r="BR132" s="2" t="str">
        <f t="shared" si="70"/>
        <v/>
      </c>
      <c r="BS132" s="2" t="str">
        <f t="shared" si="70"/>
        <v/>
      </c>
      <c r="BT132" s="2" t="str">
        <f t="shared" si="70"/>
        <v/>
      </c>
      <c r="BU132" s="2" t="str">
        <f t="shared" si="70"/>
        <v/>
      </c>
      <c r="BV132" s="2" t="str">
        <f t="shared" si="44"/>
        <v/>
      </c>
      <c r="BW132" s="2" t="str">
        <f t="shared" si="44"/>
        <v/>
      </c>
      <c r="BX132" s="2" t="str">
        <f t="shared" si="44"/>
        <v/>
      </c>
      <c r="BY132" s="2" t="str">
        <f t="shared" si="44"/>
        <v/>
      </c>
      <c r="BZ132" s="2" t="str">
        <f t="shared" si="44"/>
        <v/>
      </c>
      <c r="CA132" s="2" t="str">
        <f t="shared" si="44"/>
        <v/>
      </c>
      <c r="CB132" s="2" t="str">
        <f t="shared" si="54"/>
        <v/>
      </c>
      <c r="CC132" s="2" t="str">
        <f t="shared" si="58"/>
        <v/>
      </c>
      <c r="CE132" s="2" t="str">
        <f t="shared" si="73"/>
        <v/>
      </c>
      <c r="CF132" s="2" t="str">
        <f t="shared" si="73"/>
        <v/>
      </c>
      <c r="CG132" s="2" t="str">
        <f t="shared" si="73"/>
        <v/>
      </c>
      <c r="CH132" s="2" t="str">
        <f t="shared" si="71"/>
        <v/>
      </c>
      <c r="CI132" s="2" t="str">
        <f t="shared" si="71"/>
        <v/>
      </c>
      <c r="CJ132" s="2" t="str">
        <f t="shared" si="71"/>
        <v/>
      </c>
      <c r="CK132" s="2" t="str">
        <f t="shared" si="71"/>
        <v/>
      </c>
      <c r="CL132" s="2" t="str">
        <f t="shared" si="45"/>
        <v/>
      </c>
      <c r="CM132" s="2" t="str">
        <f t="shared" si="45"/>
        <v/>
      </c>
      <c r="CN132" s="2" t="str">
        <f t="shared" si="45"/>
        <v/>
      </c>
      <c r="CO132" s="2" t="str">
        <f t="shared" si="45"/>
        <v/>
      </c>
      <c r="CP132" s="2" t="str">
        <f t="shared" si="45"/>
        <v/>
      </c>
      <c r="CQ132" s="2" t="str">
        <f t="shared" si="45"/>
        <v/>
      </c>
      <c r="CR132" s="2" t="str">
        <f t="shared" si="55"/>
        <v/>
      </c>
      <c r="CS132" s="2" t="str">
        <f t="shared" si="59"/>
        <v/>
      </c>
      <c r="CU132" s="2">
        <f t="shared" si="76"/>
        <v>46.522974945667812</v>
      </c>
      <c r="CV132" s="2">
        <f t="shared" si="76"/>
        <v>48.880449813756442</v>
      </c>
      <c r="CW132" s="2">
        <f t="shared" si="76"/>
        <v>44.835835764294735</v>
      </c>
      <c r="CX132" s="2">
        <f t="shared" si="76"/>
        <v>43.087636022189301</v>
      </c>
      <c r="CY132" s="2">
        <f t="shared" si="76"/>
        <v>46.387504718827927</v>
      </c>
      <c r="CZ132" s="2">
        <f t="shared" si="76"/>
        <v>49.559265178978052</v>
      </c>
      <c r="DA132" s="2">
        <f t="shared" si="76"/>
        <v>50.998447169811342</v>
      </c>
      <c r="DB132" s="2">
        <f t="shared" si="76"/>
        <v>50.956881946001559</v>
      </c>
      <c r="DC132" s="2">
        <f t="shared" si="76"/>
        <v>51.504692712110227</v>
      </c>
      <c r="DD132" s="2">
        <f t="shared" si="76"/>
        <v>51.28764149860848</v>
      </c>
      <c r="DE132" s="2">
        <f t="shared" si="76"/>
        <v>48.32747338778141</v>
      </c>
      <c r="DF132" s="2">
        <f t="shared" si="76"/>
        <v>47.809223210552709</v>
      </c>
      <c r="DG132" s="2">
        <f t="shared" si="76"/>
        <v>50.071855104003518</v>
      </c>
      <c r="DH132" s="2">
        <f t="shared" si="76"/>
        <v>54.198435415383265</v>
      </c>
      <c r="DI132" s="2">
        <f t="shared" si="76"/>
        <v>54.634977682478564</v>
      </c>
      <c r="DK132" s="2">
        <f t="shared" si="77"/>
        <v>47.406211354450484</v>
      </c>
      <c r="DL132" s="2">
        <f t="shared" si="77"/>
        <v>49.415733313102891</v>
      </c>
      <c r="DM132" s="2">
        <f t="shared" si="77"/>
        <v>46.387790541712256</v>
      </c>
      <c r="DN132" s="2">
        <f t="shared" si="77"/>
        <v>44.671679313374014</v>
      </c>
      <c r="DO132" s="2">
        <f t="shared" si="77"/>
        <v>48.242881053168716</v>
      </c>
      <c r="DP132" s="2">
        <f t="shared" si="77"/>
        <v>50.83548035094028</v>
      </c>
      <c r="DQ132" s="2">
        <f t="shared" si="77"/>
        <v>52.243005415259248</v>
      </c>
      <c r="DR132" s="2">
        <f t="shared" si="77"/>
        <v>52.363045903274049</v>
      </c>
      <c r="DS132" s="2">
        <f t="shared" si="77"/>
        <v>53.391736772745546</v>
      </c>
      <c r="DT132" s="2">
        <f t="shared" si="77"/>
        <v>52.821519760678079</v>
      </c>
      <c r="DU132" s="2">
        <f t="shared" si="77"/>
        <v>49.502892234409813</v>
      </c>
      <c r="DV132" s="2">
        <f t="shared" si="77"/>
        <v>48.100212334313142</v>
      </c>
      <c r="DW132" s="2">
        <f t="shared" si="77"/>
        <v>50.41065973030183</v>
      </c>
      <c r="DX132" s="2">
        <f t="shared" si="77"/>
        <v>53.68827323324534</v>
      </c>
      <c r="DY132" s="2">
        <f t="shared" si="77"/>
        <v>53.351826004634241</v>
      </c>
      <c r="EA132" s="2">
        <f t="shared" si="78"/>
        <v>0.74671128728756331</v>
      </c>
      <c r="EB132" s="2">
        <f t="shared" si="78"/>
        <v>0.74745284566942138</v>
      </c>
      <c r="EC132" s="2">
        <f t="shared" si="78"/>
        <v>0.75813691825075569</v>
      </c>
      <c r="ED132" s="2">
        <f t="shared" si="78"/>
        <v>0.76475220973148295</v>
      </c>
      <c r="EE132" s="2">
        <f t="shared" si="78"/>
        <v>0.77494584401019784</v>
      </c>
      <c r="EF132" s="2">
        <f t="shared" si="78"/>
        <v>0.75820244964998429</v>
      </c>
      <c r="EG132" s="2">
        <f t="shared" si="78"/>
        <v>0.78178118535499752</v>
      </c>
      <c r="EH132" s="2">
        <f t="shared" si="78"/>
        <v>0.7865443236771289</v>
      </c>
      <c r="EI132" s="2">
        <f t="shared" si="78"/>
        <v>0.79162191012511174</v>
      </c>
      <c r="EJ132" s="2">
        <f t="shared" si="78"/>
        <v>0.78264935518527201</v>
      </c>
      <c r="EK132" s="2">
        <f t="shared" si="78"/>
        <v>0.747436235580345</v>
      </c>
      <c r="EL132" s="2">
        <f t="shared" si="78"/>
        <v>0.6871453505379943</v>
      </c>
      <c r="EM132" s="2">
        <f t="shared" si="78"/>
        <v>0.74190339020997109</v>
      </c>
      <c r="EN132" s="2">
        <f t="shared" si="78"/>
        <v>0.72639639204012285</v>
      </c>
      <c r="EO132" s="2">
        <f t="shared" si="78"/>
        <v>0.73231609320142266</v>
      </c>
    </row>
    <row r="133" spans="2:145" x14ac:dyDescent="0.25">
      <c r="B133" s="2">
        <v>106</v>
      </c>
      <c r="C133" s="43">
        <v>48.148000000000003</v>
      </c>
      <c r="D133" s="43">
        <v>53.671999999999997</v>
      </c>
      <c r="E133" s="43">
        <v>58.360999999999997</v>
      </c>
      <c r="F133" s="43">
        <v>61.817</v>
      </c>
      <c r="G133" s="43">
        <v>67.135999999999996</v>
      </c>
      <c r="H133" s="43">
        <v>68.881</v>
      </c>
      <c r="I133" s="43">
        <v>81.338999999999999</v>
      </c>
      <c r="J133" s="43">
        <v>84.373000000000005</v>
      </c>
      <c r="K133" s="43">
        <v>87.153000000000006</v>
      </c>
      <c r="L133" s="43">
        <v>88.457999999999998</v>
      </c>
      <c r="M133" s="43">
        <v>75.813999999999993</v>
      </c>
      <c r="N133" s="43">
        <v>58.914999999999999</v>
      </c>
      <c r="O133" s="43">
        <v>86.813999999999993</v>
      </c>
      <c r="P133" s="43">
        <v>86.626999999999995</v>
      </c>
      <c r="Q133" s="43">
        <v>115.881</v>
      </c>
      <c r="S133" s="4">
        <f t="shared" si="56"/>
        <v>47.290961761526717</v>
      </c>
      <c r="T133" s="4">
        <f t="shared" si="56"/>
        <v>53.416925902627028</v>
      </c>
      <c r="U133" s="4">
        <f t="shared" si="56"/>
        <v>55.596429165146446</v>
      </c>
      <c r="V133" s="4">
        <f t="shared" si="56"/>
        <v>59.70666804376534</v>
      </c>
      <c r="W133" s="4">
        <f t="shared" si="56"/>
        <v>64.967445487604778</v>
      </c>
      <c r="X133" s="4">
        <f t="shared" si="56"/>
        <v>70.295904200606742</v>
      </c>
      <c r="Y133" s="4">
        <f t="shared" si="56"/>
        <v>78.004472335531801</v>
      </c>
      <c r="Z133" s="4">
        <f t="shared" si="56"/>
        <v>77.54262354384116</v>
      </c>
      <c r="AA133" s="4">
        <f t="shared" si="56"/>
        <v>80.432849724685312</v>
      </c>
      <c r="AB133" s="4">
        <f t="shared" si="56"/>
        <v>84.799932634136781</v>
      </c>
      <c r="AC133" s="4">
        <f t="shared" si="56"/>
        <v>78.744360028522422</v>
      </c>
      <c r="AD133" s="4">
        <f t="shared" si="56"/>
        <v>64.154892911387265</v>
      </c>
      <c r="AE133" s="4">
        <f t="shared" si="74"/>
        <v>85.710785347018572</v>
      </c>
      <c r="AF133" s="4">
        <f t="shared" si="53"/>
        <v>84.437249146412796</v>
      </c>
      <c r="AG133" s="4">
        <f t="shared" si="57"/>
        <v>113.47479607985677</v>
      </c>
      <c r="AI133" s="4">
        <f t="shared" si="75"/>
        <v>0.85703823847328664</v>
      </c>
      <c r="AJ133" s="4">
        <f t="shared" si="75"/>
        <v>0.25507409737296882</v>
      </c>
      <c r="AK133" s="4">
        <f t="shared" si="75"/>
        <v>2.7645708348535507</v>
      </c>
      <c r="AL133" s="4">
        <f t="shared" si="75"/>
        <v>2.1103319562346599</v>
      </c>
      <c r="AM133" s="4">
        <f t="shared" si="75"/>
        <v>2.1685545123952181</v>
      </c>
      <c r="AN133" s="4">
        <f t="shared" si="75"/>
        <v>-1.4149042006067418</v>
      </c>
      <c r="AO133" s="4">
        <f t="shared" si="75"/>
        <v>3.3345276644681974</v>
      </c>
      <c r="AP133" s="4">
        <f t="shared" si="75"/>
        <v>6.8303764561588451</v>
      </c>
      <c r="AQ133" s="4">
        <f t="shared" si="75"/>
        <v>6.720150275314694</v>
      </c>
      <c r="AR133" s="4">
        <f t="shared" si="75"/>
        <v>3.6580673658632179</v>
      </c>
      <c r="AS133" s="4">
        <f t="shared" si="75"/>
        <v>-2.9303600285224292</v>
      </c>
      <c r="AT133" s="4">
        <f t="shared" si="75"/>
        <v>-5.2398929113872654</v>
      </c>
      <c r="AU133" s="4">
        <f t="shared" si="75"/>
        <v>1.1032146529814213</v>
      </c>
      <c r="AV133" s="4">
        <f t="shared" si="75"/>
        <v>2.1897508535871992</v>
      </c>
      <c r="AW133" s="4">
        <f t="shared" si="75"/>
        <v>2.406203920143227</v>
      </c>
      <c r="AY133" s="2">
        <f t="shared" si="64"/>
        <v>47.032250904635767</v>
      </c>
      <c r="AZ133" s="2">
        <f t="shared" si="64"/>
        <v>49.080729081501488</v>
      </c>
      <c r="BA133" s="2">
        <f t="shared" si="64"/>
        <v>45.862965218404881</v>
      </c>
      <c r="BB133" s="2">
        <f t="shared" si="64"/>
        <v>44.140326058002692</v>
      </c>
      <c r="BC133" s="2">
        <f t="shared" si="64"/>
        <v>47.671514123788683</v>
      </c>
      <c r="BD133" s="2">
        <f t="shared" si="64"/>
        <v>50.360174630407485</v>
      </c>
      <c r="BE133" s="2">
        <f t="shared" si="64"/>
        <v>51.781042277434906</v>
      </c>
      <c r="BF133" s="2">
        <f t="shared" si="64"/>
        <v>51.858857924126866</v>
      </c>
      <c r="BG133" s="2">
        <f t="shared" si="64"/>
        <v>52.796782866217825</v>
      </c>
      <c r="BH133" s="2">
        <f t="shared" si="69"/>
        <v>52.283920892384899</v>
      </c>
      <c r="BI133" s="2">
        <f t="shared" si="69"/>
        <v>48.990210168777139</v>
      </c>
      <c r="BJ133" s="2">
        <f t="shared" si="69"/>
        <v>47.798474940101947</v>
      </c>
      <c r="BK133" s="2">
        <f t="shared" si="69"/>
        <v>50.125145605836778</v>
      </c>
      <c r="BL133" s="2">
        <f t="shared" si="69"/>
        <v>53.637686769093492</v>
      </c>
      <c r="BM133" s="2">
        <f t="shared" si="69"/>
        <v>53.511488943577795</v>
      </c>
      <c r="BO133" s="2" t="str">
        <f t="shared" si="72"/>
        <v/>
      </c>
      <c r="BP133" s="2" t="str">
        <f t="shared" si="72"/>
        <v/>
      </c>
      <c r="BQ133" s="2" t="str">
        <f t="shared" si="72"/>
        <v/>
      </c>
      <c r="BR133" s="2" t="str">
        <f t="shared" si="70"/>
        <v/>
      </c>
      <c r="BS133" s="2" t="str">
        <f t="shared" si="70"/>
        <v/>
      </c>
      <c r="BT133" s="2" t="str">
        <f t="shared" si="70"/>
        <v/>
      </c>
      <c r="BU133" s="2" t="str">
        <f t="shared" si="70"/>
        <v/>
      </c>
      <c r="BV133" s="2" t="str">
        <f t="shared" si="44"/>
        <v/>
      </c>
      <c r="BW133" s="2" t="str">
        <f t="shared" si="44"/>
        <v/>
      </c>
      <c r="BX133" s="2" t="str">
        <f t="shared" si="44"/>
        <v/>
      </c>
      <c r="BY133" s="2" t="str">
        <f t="shared" si="44"/>
        <v/>
      </c>
      <c r="BZ133" s="2" t="str">
        <f t="shared" si="44"/>
        <v/>
      </c>
      <c r="CA133" s="2" t="str">
        <f t="shared" si="44"/>
        <v/>
      </c>
      <c r="CB133" s="2" t="str">
        <f t="shared" si="54"/>
        <v/>
      </c>
      <c r="CC133" s="2" t="str">
        <f t="shared" si="58"/>
        <v/>
      </c>
      <c r="CE133" s="2" t="str">
        <f t="shared" si="73"/>
        <v/>
      </c>
      <c r="CF133" s="2" t="str">
        <f t="shared" si="73"/>
        <v/>
      </c>
      <c r="CG133" s="2" t="str">
        <f t="shared" si="73"/>
        <v/>
      </c>
      <c r="CH133" s="2" t="str">
        <f t="shared" si="71"/>
        <v/>
      </c>
      <c r="CI133" s="2" t="str">
        <f t="shared" si="71"/>
        <v/>
      </c>
      <c r="CJ133" s="2" t="str">
        <f t="shared" si="71"/>
        <v/>
      </c>
      <c r="CK133" s="2" t="str">
        <f t="shared" si="71"/>
        <v/>
      </c>
      <c r="CL133" s="2" t="str">
        <f t="shared" si="45"/>
        <v/>
      </c>
      <c r="CM133" s="2" t="str">
        <f t="shared" si="45"/>
        <v/>
      </c>
      <c r="CN133" s="2" t="str">
        <f t="shared" si="45"/>
        <v/>
      </c>
      <c r="CO133" s="2" t="str">
        <f t="shared" si="45"/>
        <v/>
      </c>
      <c r="CP133" s="2" t="str">
        <f t="shared" si="45"/>
        <v/>
      </c>
      <c r="CQ133" s="2" t="str">
        <f t="shared" si="45"/>
        <v/>
      </c>
      <c r="CR133" s="2" t="str">
        <f t="shared" si="55"/>
        <v/>
      </c>
      <c r="CS133" s="2" t="str">
        <f t="shared" si="59"/>
        <v/>
      </c>
      <c r="CU133" s="2">
        <f t="shared" si="76"/>
        <v>46.292074516681666</v>
      </c>
      <c r="CV133" s="2">
        <f t="shared" si="76"/>
        <v>48.614371139900413</v>
      </c>
      <c r="CW133" s="2">
        <f t="shared" si="76"/>
        <v>44.550256067253343</v>
      </c>
      <c r="CX133" s="2">
        <f t="shared" si="76"/>
        <v>42.812947874968259</v>
      </c>
      <c r="CY133" s="2">
        <f t="shared" si="76"/>
        <v>46.096958048461602</v>
      </c>
      <c r="CZ133" s="2">
        <f t="shared" si="76"/>
        <v>49.292089115584304</v>
      </c>
      <c r="DA133" s="2">
        <f t="shared" si="76"/>
        <v>50.708512735849077</v>
      </c>
      <c r="DB133" s="2">
        <f t="shared" si="76"/>
        <v>50.644281633406756</v>
      </c>
      <c r="DC133" s="2">
        <f t="shared" si="76"/>
        <v>51.167724256707764</v>
      </c>
      <c r="DD133" s="2">
        <f t="shared" si="76"/>
        <v>50.975417589722611</v>
      </c>
      <c r="DE133" s="2">
        <f t="shared" si="76"/>
        <v>47.994366722285669</v>
      </c>
      <c r="DF133" s="2">
        <f t="shared" si="76"/>
        <v>47.533624659252432</v>
      </c>
      <c r="DG133" s="2">
        <f t="shared" si="76"/>
        <v>49.821295562333418</v>
      </c>
      <c r="DH133" s="2">
        <f t="shared" si="76"/>
        <v>54.023031571768023</v>
      </c>
      <c r="DI133" s="2">
        <f t="shared" si="76"/>
        <v>54.511207059921816</v>
      </c>
      <c r="DK133" s="2">
        <f t="shared" si="77"/>
        <v>47.261231324492194</v>
      </c>
      <c r="DL133" s="2">
        <f t="shared" si="77"/>
        <v>49.224436125566569</v>
      </c>
      <c r="DM133" s="2">
        <f t="shared" si="77"/>
        <v>46.244901090030758</v>
      </c>
      <c r="DN133" s="2">
        <f t="shared" si="77"/>
        <v>44.512717324722807</v>
      </c>
      <c r="DO133" s="2">
        <f t="shared" si="77"/>
        <v>48.088550382427464</v>
      </c>
      <c r="DP133" s="2">
        <f t="shared" si="77"/>
        <v>50.670825618098291</v>
      </c>
      <c r="DQ133" s="2">
        <f t="shared" si="77"/>
        <v>52.054075969116951</v>
      </c>
      <c r="DR133" s="2">
        <f t="shared" si="77"/>
        <v>52.159471996011291</v>
      </c>
      <c r="DS133" s="2">
        <f t="shared" si="77"/>
        <v>53.187867683647688</v>
      </c>
      <c r="DT133" s="2">
        <f t="shared" si="77"/>
        <v>52.615333117278823</v>
      </c>
      <c r="DU133" s="2">
        <f t="shared" si="77"/>
        <v>49.297103861673136</v>
      </c>
      <c r="DV133" s="2">
        <f t="shared" si="77"/>
        <v>47.908450058735667</v>
      </c>
      <c r="DW133" s="2">
        <f t="shared" si="77"/>
        <v>50.22154942672482</v>
      </c>
      <c r="DX133" s="2">
        <f t="shared" si="77"/>
        <v>53.505314306765968</v>
      </c>
      <c r="DY133" s="2">
        <f t="shared" si="77"/>
        <v>53.178215087719309</v>
      </c>
      <c r="EA133" s="2">
        <f t="shared" si="78"/>
        <v>0.76373233102110094</v>
      </c>
      <c r="EB133" s="2">
        <f t="shared" si="78"/>
        <v>0.7644397770047987</v>
      </c>
      <c r="EC133" s="2">
        <f t="shared" si="78"/>
        <v>0.77462190223182714</v>
      </c>
      <c r="ED133" s="2">
        <f t="shared" si="78"/>
        <v>0.78091660208748448</v>
      </c>
      <c r="EE133" s="2">
        <f t="shared" si="78"/>
        <v>0.79060159475090197</v>
      </c>
      <c r="EF133" s="2">
        <f t="shared" si="78"/>
        <v>0.77468429455202703</v>
      </c>
      <c r="EG133" s="2">
        <f t="shared" si="78"/>
        <v>0.79708594517780917</v>
      </c>
      <c r="EH133" s="2">
        <f t="shared" si="78"/>
        <v>0.80159979940230974</v>
      </c>
      <c r="EI133" s="2">
        <f t="shared" si="78"/>
        <v>0.80640740047736847</v>
      </c>
      <c r="EJ133" s="2">
        <f t="shared" si="78"/>
        <v>0.79790896584301829</v>
      </c>
      <c r="EK133" s="2">
        <f t="shared" si="78"/>
        <v>0.76442393202953285</v>
      </c>
      <c r="EL133" s="2">
        <f t="shared" si="78"/>
        <v>0.70659640785991429</v>
      </c>
      <c r="EM133" s="2">
        <f t="shared" si="78"/>
        <v>0.75914331012236591</v>
      </c>
      <c r="EN133" s="2">
        <f t="shared" si="78"/>
        <v>0.74431514790801079</v>
      </c>
      <c r="EO133" s="2">
        <f t="shared" si="78"/>
        <v>0.7499805979267683</v>
      </c>
    </row>
    <row r="134" spans="2:145" x14ac:dyDescent="0.25">
      <c r="B134" s="2">
        <v>107</v>
      </c>
      <c r="C134" s="43">
        <v>47.689</v>
      </c>
      <c r="D134" s="43">
        <v>55.295000000000002</v>
      </c>
      <c r="E134" s="43">
        <v>56.835999999999999</v>
      </c>
      <c r="F134" s="43">
        <v>61.232999999999997</v>
      </c>
      <c r="G134" s="43">
        <v>67.39</v>
      </c>
      <c r="H134" s="43">
        <v>72.287999999999997</v>
      </c>
      <c r="I134" s="43">
        <v>81.626999999999995</v>
      </c>
      <c r="J134" s="43">
        <v>80.593000000000004</v>
      </c>
      <c r="K134" s="43">
        <v>83.203000000000003</v>
      </c>
      <c r="L134" s="43">
        <v>86.22</v>
      </c>
      <c r="M134" s="43">
        <v>80.39</v>
      </c>
      <c r="N134" s="43">
        <v>65.373000000000005</v>
      </c>
      <c r="O134" s="43">
        <v>93.102000000000004</v>
      </c>
      <c r="P134" s="43">
        <v>95.067999999999998</v>
      </c>
      <c r="Q134" s="43">
        <v>128.61000000000001</v>
      </c>
      <c r="S134" s="4">
        <f t="shared" si="56"/>
        <v>47.164837056703917</v>
      </c>
      <c r="T134" s="4">
        <f t="shared" si="56"/>
        <v>53.529730452058622</v>
      </c>
      <c r="U134" s="4">
        <f t="shared" si="56"/>
        <v>55.622035454335681</v>
      </c>
      <c r="V134" s="4">
        <f t="shared" si="56"/>
        <v>59.429041000056856</v>
      </c>
      <c r="W134" s="4">
        <f t="shared" si="56"/>
        <v>64.153266443476795</v>
      </c>
      <c r="X134" s="4">
        <f t="shared" si="56"/>
        <v>71.254590025056473</v>
      </c>
      <c r="Y134" s="4">
        <f t="shared" si="56"/>
        <v>75.301810576463964</v>
      </c>
      <c r="Z134" s="4">
        <f t="shared" si="56"/>
        <v>73.561729695196107</v>
      </c>
      <c r="AA134" s="4">
        <f t="shared" si="56"/>
        <v>74.615220218687597</v>
      </c>
      <c r="AB134" s="4">
        <f t="shared" si="56"/>
        <v>80.69160007962509</v>
      </c>
      <c r="AC134" s="4">
        <f t="shared" si="56"/>
        <v>81.065585193918764</v>
      </c>
      <c r="AD134" s="4">
        <f t="shared" si="56"/>
        <v>68.844439557672359</v>
      </c>
      <c r="AE134" s="4">
        <f t="shared" si="74"/>
        <v>89.815070378871241</v>
      </c>
      <c r="AF134" s="4">
        <f t="shared" si="53"/>
        <v>93.320536086662614</v>
      </c>
      <c r="AG134" s="4">
        <f t="shared" si="57"/>
        <v>126.93065134260307</v>
      </c>
      <c r="AI134" s="4">
        <f t="shared" si="75"/>
        <v>0.52416294329608348</v>
      </c>
      <c r="AJ134" s="4">
        <f t="shared" si="75"/>
        <v>1.7652695479413794</v>
      </c>
      <c r="AK134" s="4">
        <f t="shared" si="75"/>
        <v>1.213964545664318</v>
      </c>
      <c r="AL134" s="4">
        <f t="shared" si="75"/>
        <v>1.8039589999431414</v>
      </c>
      <c r="AM134" s="4">
        <f t="shared" si="75"/>
        <v>3.2367335565232054</v>
      </c>
      <c r="AN134" s="4">
        <f t="shared" si="75"/>
        <v>1.0334099749435239</v>
      </c>
      <c r="AO134" s="4">
        <f t="shared" si="75"/>
        <v>6.3251894235360311</v>
      </c>
      <c r="AP134" s="4">
        <f t="shared" si="75"/>
        <v>7.0312703048038969</v>
      </c>
      <c r="AQ134" s="4">
        <f t="shared" si="75"/>
        <v>8.5877797813124062</v>
      </c>
      <c r="AR134" s="4">
        <f t="shared" si="75"/>
        <v>5.528399920374909</v>
      </c>
      <c r="AS134" s="4">
        <f t="shared" si="75"/>
        <v>-0.67558519391876359</v>
      </c>
      <c r="AT134" s="4">
        <f t="shared" si="75"/>
        <v>-3.4714395576723547</v>
      </c>
      <c r="AU134" s="4">
        <f t="shared" si="75"/>
        <v>3.2869296211287633</v>
      </c>
      <c r="AV134" s="4">
        <f t="shared" si="75"/>
        <v>1.7474639133373842</v>
      </c>
      <c r="AW134" s="4">
        <f t="shared" si="75"/>
        <v>1.6793486573969432</v>
      </c>
      <c r="AY134" s="2">
        <f t="shared" si="64"/>
        <v>46.884078006820602</v>
      </c>
      <c r="AZ134" s="2">
        <f t="shared" si="64"/>
        <v>48.882896962134403</v>
      </c>
      <c r="BA134" s="2">
        <f t="shared" si="64"/>
        <v>45.716711573414884</v>
      </c>
      <c r="BB134" s="2">
        <f t="shared" si="64"/>
        <v>43.983877511707924</v>
      </c>
      <c r="BC134" s="2">
        <f t="shared" si="64"/>
        <v>47.520236915438318</v>
      </c>
      <c r="BD134" s="2">
        <f t="shared" si="64"/>
        <v>50.195630094831458</v>
      </c>
      <c r="BE134" s="2">
        <f t="shared" si="64"/>
        <v>51.592578375642141</v>
      </c>
      <c r="BF134" s="2">
        <f t="shared" si="64"/>
        <v>51.656785590353095</v>
      </c>
      <c r="BG134" s="2">
        <f t="shared" si="64"/>
        <v>52.597237055407355</v>
      </c>
      <c r="BH134" s="2">
        <f t="shared" si="69"/>
        <v>52.081525591749816</v>
      </c>
      <c r="BI134" s="2">
        <f t="shared" si="69"/>
        <v>48.777567633530701</v>
      </c>
      <c r="BJ134" s="2">
        <f t="shared" si="69"/>
        <v>47.590703306343194</v>
      </c>
      <c r="BK134" s="2">
        <f t="shared" si="69"/>
        <v>49.928823715183732</v>
      </c>
      <c r="BL134" s="2">
        <f t="shared" si="69"/>
        <v>53.447661320389983</v>
      </c>
      <c r="BM134" s="2">
        <f t="shared" si="69"/>
        <v>53.32701076573526</v>
      </c>
      <c r="BO134" s="2" t="str">
        <f t="shared" si="72"/>
        <v/>
      </c>
      <c r="BP134" s="2" t="str">
        <f t="shared" si="72"/>
        <v/>
      </c>
      <c r="BQ134" s="2" t="str">
        <f t="shared" si="72"/>
        <v/>
      </c>
      <c r="BR134" s="2" t="str">
        <f t="shared" si="70"/>
        <v/>
      </c>
      <c r="BS134" s="2" t="str">
        <f t="shared" si="70"/>
        <v/>
      </c>
      <c r="BT134" s="2" t="str">
        <f t="shared" si="70"/>
        <v/>
      </c>
      <c r="BU134" s="2" t="str">
        <f t="shared" si="70"/>
        <v/>
      </c>
      <c r="BV134" s="2" t="str">
        <f t="shared" si="44"/>
        <v/>
      </c>
      <c r="BW134" s="2" t="str">
        <f t="shared" si="44"/>
        <v/>
      </c>
      <c r="BX134" s="2" t="str">
        <f t="shared" si="44"/>
        <v/>
      </c>
      <c r="BY134" s="2" t="str">
        <f t="shared" si="44"/>
        <v/>
      </c>
      <c r="BZ134" s="2" t="str">
        <f t="shared" si="44"/>
        <v/>
      </c>
      <c r="CA134" s="2" t="str">
        <f t="shared" si="44"/>
        <v/>
      </c>
      <c r="CB134" s="2" t="str">
        <f t="shared" si="54"/>
        <v/>
      </c>
      <c r="CC134" s="2" t="str">
        <f t="shared" si="58"/>
        <v/>
      </c>
      <c r="CE134" s="2" t="str">
        <f t="shared" si="73"/>
        <v/>
      </c>
      <c r="CF134" s="2" t="str">
        <f t="shared" si="73"/>
        <v/>
      </c>
      <c r="CG134" s="2" t="str">
        <f t="shared" si="73"/>
        <v/>
      </c>
      <c r="CH134" s="2" t="str">
        <f t="shared" si="71"/>
        <v/>
      </c>
      <c r="CI134" s="2" t="str">
        <f t="shared" si="71"/>
        <v/>
      </c>
      <c r="CJ134" s="2" t="str">
        <f t="shared" si="71"/>
        <v/>
      </c>
      <c r="CK134" s="2" t="str">
        <f t="shared" si="71"/>
        <v/>
      </c>
      <c r="CL134" s="2" t="str">
        <f t="shared" si="45"/>
        <v/>
      </c>
      <c r="CM134" s="2" t="str">
        <f t="shared" si="45"/>
        <v/>
      </c>
      <c r="CN134" s="2" t="str">
        <f t="shared" si="45"/>
        <v/>
      </c>
      <c r="CO134" s="2" t="str">
        <f t="shared" si="45"/>
        <v/>
      </c>
      <c r="CP134" s="2" t="str">
        <f t="shared" si="45"/>
        <v/>
      </c>
      <c r="CQ134" s="2" t="str">
        <f t="shared" si="45"/>
        <v/>
      </c>
      <c r="CR134" s="2" t="str">
        <f t="shared" si="55"/>
        <v/>
      </c>
      <c r="CS134" s="2" t="str">
        <f t="shared" si="59"/>
        <v/>
      </c>
      <c r="CU134" s="2">
        <f t="shared" si="76"/>
        <v>46.061174087695512</v>
      </c>
      <c r="CV134" s="2">
        <f t="shared" si="76"/>
        <v>48.348292466044384</v>
      </c>
      <c r="CW134" s="2">
        <f t="shared" si="76"/>
        <v>44.264676370211959</v>
      </c>
      <c r="CX134" s="2">
        <f t="shared" si="76"/>
        <v>42.538259727747217</v>
      </c>
      <c r="CY134" s="2">
        <f t="shared" si="76"/>
        <v>45.806411378095277</v>
      </c>
      <c r="CZ134" s="2">
        <f t="shared" si="76"/>
        <v>49.024913052190556</v>
      </c>
      <c r="DA134" s="2">
        <f t="shared" si="76"/>
        <v>50.418578301886811</v>
      </c>
      <c r="DB134" s="2">
        <f t="shared" si="76"/>
        <v>50.33168132081196</v>
      </c>
      <c r="DC134" s="2">
        <f t="shared" si="76"/>
        <v>50.830755801305301</v>
      </c>
      <c r="DD134" s="2">
        <f t="shared" si="76"/>
        <v>50.663193680836734</v>
      </c>
      <c r="DE134" s="2">
        <f t="shared" si="76"/>
        <v>47.661260056789928</v>
      </c>
      <c r="DF134" s="2">
        <f t="shared" si="76"/>
        <v>47.258026107952155</v>
      </c>
      <c r="DG134" s="2">
        <f t="shared" si="76"/>
        <v>49.570736020663318</v>
      </c>
      <c r="DH134" s="2">
        <f t="shared" si="76"/>
        <v>53.84762772815278</v>
      </c>
      <c r="DI134" s="2">
        <f t="shared" si="76"/>
        <v>54.387436437365082</v>
      </c>
      <c r="DK134" s="2">
        <f t="shared" si="77"/>
        <v>47.116251294533903</v>
      </c>
      <c r="DL134" s="2">
        <f t="shared" si="77"/>
        <v>49.033138938030248</v>
      </c>
      <c r="DM134" s="2">
        <f t="shared" si="77"/>
        <v>46.102011638349261</v>
      </c>
      <c r="DN134" s="2">
        <f t="shared" si="77"/>
        <v>44.3537553360716</v>
      </c>
      <c r="DO134" s="2">
        <f t="shared" si="77"/>
        <v>47.934219711686211</v>
      </c>
      <c r="DP134" s="2">
        <f t="shared" si="77"/>
        <v>50.50617088525631</v>
      </c>
      <c r="DQ134" s="2">
        <f t="shared" si="77"/>
        <v>51.865146522974655</v>
      </c>
      <c r="DR134" s="2">
        <f t="shared" si="77"/>
        <v>51.95589808874854</v>
      </c>
      <c r="DS134" s="2">
        <f t="shared" si="77"/>
        <v>52.983998594549831</v>
      </c>
      <c r="DT134" s="2">
        <f t="shared" si="77"/>
        <v>52.409146473879559</v>
      </c>
      <c r="DU134" s="2">
        <f t="shared" si="77"/>
        <v>49.091315488936466</v>
      </c>
      <c r="DV134" s="2">
        <f t="shared" si="77"/>
        <v>47.716687783158179</v>
      </c>
      <c r="DW134" s="2">
        <f t="shared" si="77"/>
        <v>50.03243912314781</v>
      </c>
      <c r="DX134" s="2">
        <f t="shared" si="77"/>
        <v>53.322355380286595</v>
      </c>
      <c r="DY134" s="2">
        <f t="shared" si="77"/>
        <v>53.004604170804384</v>
      </c>
      <c r="EA134" s="2">
        <f t="shared" si="78"/>
        <v>0.77994663688259525</v>
      </c>
      <c r="EB134" s="2">
        <f t="shared" si="78"/>
        <v>0.78061947890279293</v>
      </c>
      <c r="EC134" s="2">
        <f t="shared" si="78"/>
        <v>0.79029408969817838</v>
      </c>
      <c r="ED134" s="2">
        <f t="shared" si="78"/>
        <v>0.79626619713773206</v>
      </c>
      <c r="EE134" s="2">
        <f t="shared" si="78"/>
        <v>0.80544168865564514</v>
      </c>
      <c r="EF134" s="2">
        <f t="shared" si="78"/>
        <v>0.7903533176380757</v>
      </c>
      <c r="EG134" s="2">
        <f t="shared" si="78"/>
        <v>0.81157601600874474</v>
      </c>
      <c r="EH134" s="2">
        <f t="shared" si="78"/>
        <v>0.81584200809880925</v>
      </c>
      <c r="EI134" s="2">
        <f t="shared" si="78"/>
        <v>0.8203818257950839</v>
      </c>
      <c r="EJ134" s="2">
        <f t="shared" si="78"/>
        <v>0.8123541006175935</v>
      </c>
      <c r="EK134" s="2">
        <f t="shared" si="78"/>
        <v>0.78060440990400992</v>
      </c>
      <c r="EL134" s="2">
        <f t="shared" si="78"/>
        <v>0.72532155262723319</v>
      </c>
      <c r="EM134" s="2">
        <f t="shared" si="78"/>
        <v>0.77558000497179058</v>
      </c>
      <c r="EN134" s="2">
        <f t="shared" si="78"/>
        <v>0.76144577072746888</v>
      </c>
      <c r="EO134" s="2">
        <f t="shared" si="78"/>
        <v>0.76685054093165683</v>
      </c>
    </row>
    <row r="135" spans="2:145" x14ac:dyDescent="0.25">
      <c r="B135" s="2">
        <v>108</v>
      </c>
      <c r="C135" s="43">
        <v>45.689</v>
      </c>
      <c r="D135" s="43">
        <v>54.295000000000002</v>
      </c>
      <c r="E135" s="43">
        <v>54.622999999999998</v>
      </c>
      <c r="F135" s="43">
        <v>58.366999999999997</v>
      </c>
      <c r="G135" s="43">
        <v>65.322000000000003</v>
      </c>
      <c r="H135" s="43">
        <v>73.983000000000004</v>
      </c>
      <c r="I135" s="43">
        <v>78.846999999999994</v>
      </c>
      <c r="J135" s="43">
        <v>76.846999999999994</v>
      </c>
      <c r="K135" s="43">
        <v>75.016999999999996</v>
      </c>
      <c r="L135" s="43">
        <v>80.965999999999994</v>
      </c>
      <c r="M135" s="43">
        <v>83.558999999999997</v>
      </c>
      <c r="N135" s="43">
        <v>70.507999999999996</v>
      </c>
      <c r="O135" s="43">
        <v>95.593000000000004</v>
      </c>
      <c r="P135" s="43">
        <v>102.339</v>
      </c>
      <c r="Q135" s="43">
        <v>139.08500000000001</v>
      </c>
      <c r="S135" s="4">
        <f t="shared" si="56"/>
        <v>47.024380708889694</v>
      </c>
      <c r="T135" s="4">
        <f t="shared" si="56"/>
        <v>53.364694631876738</v>
      </c>
      <c r="U135" s="4">
        <f t="shared" si="56"/>
        <v>54.964993429151612</v>
      </c>
      <c r="V135" s="4">
        <f t="shared" si="56"/>
        <v>57.960314921863635</v>
      </c>
      <c r="W135" s="4">
        <f t="shared" si="56"/>
        <v>61.869070612760858</v>
      </c>
      <c r="X135" s="4">
        <f t="shared" si="56"/>
        <v>70.392991863214931</v>
      </c>
      <c r="Y135" s="4">
        <f t="shared" si="56"/>
        <v>70.621240161098399</v>
      </c>
      <c r="Z135" s="4">
        <f t="shared" si="56"/>
        <v>68.033929731751869</v>
      </c>
      <c r="AA135" s="4">
        <f t="shared" si="56"/>
        <v>67.883938588579653</v>
      </c>
      <c r="AB135" s="4">
        <f t="shared" si="56"/>
        <v>74.238170083240263</v>
      </c>
      <c r="AC135" s="4">
        <f t="shared" si="56"/>
        <v>81.124980834622789</v>
      </c>
      <c r="AD135" s="4">
        <f t="shared" si="56"/>
        <v>73.911247748588195</v>
      </c>
      <c r="AE135" s="4">
        <f t="shared" si="74"/>
        <v>91.784779876815549</v>
      </c>
      <c r="AF135" s="4">
        <f t="shared" si="53"/>
        <v>102.07192189886236</v>
      </c>
      <c r="AG135" s="4">
        <f t="shared" si="57"/>
        <v>139.67468256271201</v>
      </c>
      <c r="AI135" s="4">
        <f t="shared" si="75"/>
        <v>-1.3353807088896943</v>
      </c>
      <c r="AJ135" s="4">
        <f t="shared" si="75"/>
        <v>0.93030536812326403</v>
      </c>
      <c r="AK135" s="4">
        <f t="shared" si="75"/>
        <v>-0.34199342915161424</v>
      </c>
      <c r="AL135" s="4">
        <f t="shared" si="75"/>
        <v>0.40668507813636268</v>
      </c>
      <c r="AM135" s="4">
        <f t="shared" si="75"/>
        <v>3.4529293872391449</v>
      </c>
      <c r="AN135" s="4">
        <f t="shared" si="75"/>
        <v>3.5900081367850731</v>
      </c>
      <c r="AO135" s="4">
        <f t="shared" si="75"/>
        <v>8.2257598389015953</v>
      </c>
      <c r="AP135" s="4">
        <f t="shared" si="75"/>
        <v>8.8130702682481257</v>
      </c>
      <c r="AQ135" s="4">
        <f t="shared" si="75"/>
        <v>7.1330614114203428</v>
      </c>
      <c r="AR135" s="4">
        <f t="shared" si="75"/>
        <v>6.7278299167597311</v>
      </c>
      <c r="AS135" s="4">
        <f t="shared" si="75"/>
        <v>2.4340191653772081</v>
      </c>
      <c r="AT135" s="4">
        <f t="shared" si="75"/>
        <v>-3.4032477485881998</v>
      </c>
      <c r="AU135" s="4">
        <f t="shared" si="75"/>
        <v>3.808220123184455</v>
      </c>
      <c r="AV135" s="4">
        <f t="shared" si="75"/>
        <v>0.26707810113764197</v>
      </c>
      <c r="AW135" s="4">
        <f t="shared" si="75"/>
        <v>-0.58968256271199948</v>
      </c>
      <c r="AY135" s="2">
        <f t="shared" si="64"/>
        <v>46.737761974845469</v>
      </c>
      <c r="AZ135" s="2">
        <f t="shared" si="64"/>
        <v>48.686865836828353</v>
      </c>
      <c r="BA135" s="2">
        <f t="shared" si="64"/>
        <v>45.573315414281645</v>
      </c>
      <c r="BB135" s="2">
        <f t="shared" si="64"/>
        <v>43.829407949001393</v>
      </c>
      <c r="BC135" s="2">
        <f t="shared" si="64"/>
        <v>47.371165221085704</v>
      </c>
      <c r="BD135" s="2">
        <f t="shared" si="64"/>
        <v>50.033006537847456</v>
      </c>
      <c r="BE135" s="2">
        <f t="shared" si="64"/>
        <v>51.405791337720174</v>
      </c>
      <c r="BF135" s="2">
        <f t="shared" si="64"/>
        <v>51.456424174403736</v>
      </c>
      <c r="BG135" s="2">
        <f t="shared" si="64"/>
        <v>52.399580925022313</v>
      </c>
      <c r="BH135" s="2">
        <f t="shared" si="69"/>
        <v>51.880698544042104</v>
      </c>
      <c r="BI135" s="2">
        <f t="shared" si="69"/>
        <v>48.567776409339686</v>
      </c>
      <c r="BJ135" s="2">
        <f t="shared" si="69"/>
        <v>47.385658593165502</v>
      </c>
      <c r="BK135" s="2">
        <f t="shared" si="69"/>
        <v>49.734096455896776</v>
      </c>
      <c r="BL135" s="2">
        <f t="shared" si="69"/>
        <v>53.257805981854801</v>
      </c>
      <c r="BM135" s="2">
        <f t="shared" si="69"/>
        <v>53.142009732345706</v>
      </c>
      <c r="BO135" s="2" t="str">
        <f t="shared" si="72"/>
        <v/>
      </c>
      <c r="BP135" s="2" t="str">
        <f t="shared" si="72"/>
        <v/>
      </c>
      <c r="BQ135" s="2" t="str">
        <f t="shared" si="72"/>
        <v/>
      </c>
      <c r="BR135" s="2" t="str">
        <f t="shared" si="70"/>
        <v/>
      </c>
      <c r="BS135" s="2" t="str">
        <f t="shared" si="70"/>
        <v/>
      </c>
      <c r="BT135" s="2" t="str">
        <f t="shared" si="70"/>
        <v/>
      </c>
      <c r="BU135" s="2" t="str">
        <f t="shared" si="70"/>
        <v/>
      </c>
      <c r="BV135" s="2" t="str">
        <f t="shared" si="44"/>
        <v/>
      </c>
      <c r="BW135" s="2" t="str">
        <f t="shared" si="44"/>
        <v/>
      </c>
      <c r="BX135" s="2" t="str">
        <f t="shared" si="44"/>
        <v/>
      </c>
      <c r="BY135" s="2" t="str">
        <f t="shared" si="44"/>
        <v/>
      </c>
      <c r="BZ135" s="2" t="str">
        <f t="shared" si="44"/>
        <v/>
      </c>
      <c r="CA135" s="2" t="str">
        <f t="shared" si="44"/>
        <v/>
      </c>
      <c r="CB135" s="2" t="str">
        <f t="shared" si="54"/>
        <v/>
      </c>
      <c r="CC135" s="2" t="str">
        <f t="shared" si="58"/>
        <v/>
      </c>
      <c r="CE135" s="2" t="str">
        <f t="shared" si="73"/>
        <v/>
      </c>
      <c r="CF135" s="2" t="str">
        <f t="shared" si="73"/>
        <v/>
      </c>
      <c r="CG135" s="2" t="str">
        <f t="shared" si="73"/>
        <v/>
      </c>
      <c r="CH135" s="2" t="str">
        <f t="shared" si="71"/>
        <v/>
      </c>
      <c r="CI135" s="2" t="str">
        <f t="shared" si="71"/>
        <v/>
      </c>
      <c r="CJ135" s="2" t="str">
        <f t="shared" si="71"/>
        <v/>
      </c>
      <c r="CK135" s="2" t="str">
        <f t="shared" si="71"/>
        <v/>
      </c>
      <c r="CL135" s="2" t="str">
        <f t="shared" si="45"/>
        <v/>
      </c>
      <c r="CM135" s="2" t="str">
        <f t="shared" si="45"/>
        <v/>
      </c>
      <c r="CN135" s="2" t="str">
        <f t="shared" si="45"/>
        <v/>
      </c>
      <c r="CO135" s="2" t="str">
        <f t="shared" si="45"/>
        <v/>
      </c>
      <c r="CP135" s="2" t="str">
        <f t="shared" si="45"/>
        <v/>
      </c>
      <c r="CQ135" s="2" t="str">
        <f t="shared" si="45"/>
        <v/>
      </c>
      <c r="CR135" s="2" t="str">
        <f t="shared" si="55"/>
        <v/>
      </c>
      <c r="CS135" s="2" t="str">
        <f t="shared" si="59"/>
        <v/>
      </c>
      <c r="CU135" s="2">
        <f t="shared" si="76"/>
        <v>45.830273658709359</v>
      </c>
      <c r="CV135" s="2">
        <f t="shared" si="76"/>
        <v>48.082213792188355</v>
      </c>
      <c r="CW135" s="2">
        <f t="shared" si="76"/>
        <v>43.979096673170574</v>
      </c>
      <c r="CX135" s="2">
        <f t="shared" si="76"/>
        <v>42.263571580526168</v>
      </c>
      <c r="CY135" s="2">
        <f t="shared" si="76"/>
        <v>45.515864707728952</v>
      </c>
      <c r="CZ135" s="2">
        <f t="shared" si="76"/>
        <v>48.7577369887968</v>
      </c>
      <c r="DA135" s="2">
        <f t="shared" si="76"/>
        <v>50.128643867924552</v>
      </c>
      <c r="DB135" s="2">
        <f t="shared" si="76"/>
        <v>50.019081008217157</v>
      </c>
      <c r="DC135" s="2">
        <f t="shared" si="76"/>
        <v>50.493787345902831</v>
      </c>
      <c r="DD135" s="2">
        <f t="shared" si="76"/>
        <v>50.350969771950865</v>
      </c>
      <c r="DE135" s="2">
        <f t="shared" si="76"/>
        <v>47.328153391294187</v>
      </c>
      <c r="DF135" s="2">
        <f t="shared" si="76"/>
        <v>46.982427556651878</v>
      </c>
      <c r="DG135" s="2">
        <f t="shared" si="76"/>
        <v>49.320176478993211</v>
      </c>
      <c r="DH135" s="2">
        <f t="shared" si="76"/>
        <v>53.672223884537537</v>
      </c>
      <c r="DI135" s="2">
        <f t="shared" si="76"/>
        <v>54.263665814808334</v>
      </c>
      <c r="DK135" s="2">
        <f t="shared" si="77"/>
        <v>46.971271264575613</v>
      </c>
      <c r="DL135" s="2">
        <f t="shared" si="77"/>
        <v>48.841841750493934</v>
      </c>
      <c r="DM135" s="2">
        <f t="shared" si="77"/>
        <v>45.959122186667763</v>
      </c>
      <c r="DN135" s="2">
        <f t="shared" si="77"/>
        <v>44.194793347420401</v>
      </c>
      <c r="DO135" s="2">
        <f t="shared" si="77"/>
        <v>47.779889040944951</v>
      </c>
      <c r="DP135" s="2">
        <f t="shared" si="77"/>
        <v>50.341516152414322</v>
      </c>
      <c r="DQ135" s="2">
        <f t="shared" si="77"/>
        <v>51.676217076832351</v>
      </c>
      <c r="DR135" s="2">
        <f t="shared" si="77"/>
        <v>51.752324181485783</v>
      </c>
      <c r="DS135" s="2">
        <f t="shared" si="77"/>
        <v>52.780129505451967</v>
      </c>
      <c r="DT135" s="2">
        <f t="shared" si="77"/>
        <v>52.20295983048031</v>
      </c>
      <c r="DU135" s="2">
        <f t="shared" si="77"/>
        <v>48.885527116199796</v>
      </c>
      <c r="DV135" s="2">
        <f t="shared" si="77"/>
        <v>47.524925507580704</v>
      </c>
      <c r="DW135" s="2">
        <f t="shared" si="77"/>
        <v>49.843328819570793</v>
      </c>
      <c r="DX135" s="2">
        <f t="shared" si="77"/>
        <v>53.139396453807223</v>
      </c>
      <c r="DY135" s="2">
        <f t="shared" si="77"/>
        <v>52.830993253889453</v>
      </c>
      <c r="EA135" s="2">
        <f t="shared" si="78"/>
        <v>0.79534638063252849</v>
      </c>
      <c r="EB135" s="2">
        <f t="shared" si="78"/>
        <v>0.79598445269014617</v>
      </c>
      <c r="EC135" s="2">
        <f t="shared" si="78"/>
        <v>0.80515060550674811</v>
      </c>
      <c r="ED135" s="2">
        <f t="shared" si="78"/>
        <v>0.81080091127668918</v>
      </c>
      <c r="EE135" s="2">
        <f t="shared" si="78"/>
        <v>0.81947021776101736</v>
      </c>
      <c r="EF135" s="2">
        <f t="shared" si="78"/>
        <v>0.80520667170403071</v>
      </c>
      <c r="EG135" s="2">
        <f t="shared" si="78"/>
        <v>0.82525819292062219</v>
      </c>
      <c r="EH135" s="2">
        <f t="shared" si="78"/>
        <v>0.82927957735784719</v>
      </c>
      <c r="EI135" s="2">
        <f t="shared" si="78"/>
        <v>0.8335557174413929</v>
      </c>
      <c r="EJ135" s="2">
        <f t="shared" si="78"/>
        <v>0.82599189182792365</v>
      </c>
      <c r="EK135" s="2">
        <f t="shared" si="78"/>
        <v>0.79597016324429659</v>
      </c>
      <c r="EL135" s="2">
        <f t="shared" si="78"/>
        <v>0.74328582407222221</v>
      </c>
      <c r="EM135" s="2">
        <f t="shared" si="78"/>
        <v>0.79120352677114913</v>
      </c>
      <c r="EN135" s="2">
        <f t="shared" si="78"/>
        <v>0.7777713360491072</v>
      </c>
      <c r="EO135" s="2">
        <f t="shared" si="78"/>
        <v>0.78291168063079997</v>
      </c>
    </row>
    <row r="136" spans="2:145" x14ac:dyDescent="0.25">
      <c r="B136" s="2">
        <v>109</v>
      </c>
      <c r="C136" s="43">
        <v>45.753999999999998</v>
      </c>
      <c r="D136" s="43">
        <v>51.262</v>
      </c>
      <c r="E136" s="43">
        <v>51.246000000000002</v>
      </c>
      <c r="F136" s="43">
        <v>56.05</v>
      </c>
      <c r="G136" s="43">
        <v>60.593000000000004</v>
      </c>
      <c r="H136" s="43">
        <v>72.846999999999994</v>
      </c>
      <c r="I136" s="43">
        <v>71.948999999999998</v>
      </c>
      <c r="J136" s="43">
        <v>70.694999999999993</v>
      </c>
      <c r="K136" s="43">
        <v>65.948999999999998</v>
      </c>
      <c r="L136" s="43">
        <v>74.373000000000005</v>
      </c>
      <c r="M136" s="43">
        <v>83.881</v>
      </c>
      <c r="N136" s="43">
        <v>77.236999999999995</v>
      </c>
      <c r="O136" s="43">
        <v>93.102000000000004</v>
      </c>
      <c r="P136" s="43">
        <v>108.797</v>
      </c>
      <c r="Q136" s="43">
        <v>147.91499999999999</v>
      </c>
      <c r="S136" s="4">
        <f t="shared" si="56"/>
        <v>46.86541729275401</v>
      </c>
      <c r="T136" s="4">
        <f t="shared" si="56"/>
        <v>52.869601597168298</v>
      </c>
      <c r="U136" s="4">
        <f t="shared" si="56"/>
        <v>53.644025032331378</v>
      </c>
      <c r="V136" s="4">
        <f t="shared" si="56"/>
        <v>55.463833318108051</v>
      </c>
      <c r="W136" s="4">
        <f t="shared" si="56"/>
        <v>58.526391810912649</v>
      </c>
      <c r="X136" s="4">
        <f t="shared" si="56"/>
        <v>67.603455549379902</v>
      </c>
      <c r="Y136" s="4">
        <f t="shared" si="56"/>
        <v>65.005740948797083</v>
      </c>
      <c r="Z136" s="4">
        <f t="shared" si="56"/>
        <v>62.257600877818192</v>
      </c>
      <c r="AA136" s="4">
        <f t="shared" si="56"/>
        <v>61.716583970851573</v>
      </c>
      <c r="AB136" s="4">
        <f t="shared" si="56"/>
        <v>66.996710123911811</v>
      </c>
      <c r="AC136" s="4">
        <f t="shared" si="56"/>
        <v>78.453601318787193</v>
      </c>
      <c r="AD136" s="4">
        <f t="shared" si="56"/>
        <v>78.80519001477775</v>
      </c>
      <c r="AE136" s="4">
        <f t="shared" si="74"/>
        <v>90.749587223797079</v>
      </c>
      <c r="AF136" s="4">
        <f t="shared" si="53"/>
        <v>108.94097699766701</v>
      </c>
      <c r="AG136" s="4">
        <f t="shared" si="57"/>
        <v>149.86844937910951</v>
      </c>
      <c r="AI136" s="4">
        <f t="shared" si="75"/>
        <v>-1.1114172927540125</v>
      </c>
      <c r="AJ136" s="4">
        <f t="shared" si="75"/>
        <v>-1.6076015971682978</v>
      </c>
      <c r="AK136" s="4">
        <f t="shared" si="75"/>
        <v>-2.3980250323313754</v>
      </c>
      <c r="AL136" s="4">
        <f t="shared" si="75"/>
        <v>0.58616668189194598</v>
      </c>
      <c r="AM136" s="4">
        <f t="shared" si="75"/>
        <v>2.0666081890873542</v>
      </c>
      <c r="AN136" s="4">
        <f t="shared" si="75"/>
        <v>5.2435444506200923</v>
      </c>
      <c r="AO136" s="4">
        <f t="shared" si="75"/>
        <v>6.9432590512029151</v>
      </c>
      <c r="AP136" s="4">
        <f t="shared" si="75"/>
        <v>8.4373991221818017</v>
      </c>
      <c r="AQ136" s="4">
        <f t="shared" si="75"/>
        <v>4.2324160291484247</v>
      </c>
      <c r="AR136" s="4">
        <f t="shared" si="75"/>
        <v>7.3762898760881939</v>
      </c>
      <c r="AS136" s="4">
        <f t="shared" si="75"/>
        <v>5.4273986812128072</v>
      </c>
      <c r="AT136" s="4">
        <f t="shared" si="75"/>
        <v>-1.5681900147777554</v>
      </c>
      <c r="AU136" s="4">
        <f t="shared" si="75"/>
        <v>2.3524127762029252</v>
      </c>
      <c r="AV136" s="4">
        <f t="shared" si="75"/>
        <v>-0.14397699766701066</v>
      </c>
      <c r="AW136" s="4">
        <f t="shared" si="75"/>
        <v>-1.9534493791095144</v>
      </c>
      <c r="AY136" s="2">
        <f t="shared" si="64"/>
        <v>46.593092220419507</v>
      </c>
      <c r="AZ136" s="2">
        <f t="shared" si="64"/>
        <v>48.492452747211601</v>
      </c>
      <c r="BA136" s="2">
        <f t="shared" si="64"/>
        <v>45.43243598583993</v>
      </c>
      <c r="BB136" s="2">
        <f t="shared" si="64"/>
        <v>43.676647679595987</v>
      </c>
      <c r="BC136" s="2">
        <f t="shared" si="64"/>
        <v>47.223991766244524</v>
      </c>
      <c r="BD136" s="2">
        <f t="shared" si="64"/>
        <v>49.872059812288747</v>
      </c>
      <c r="BE136" s="2">
        <f t="shared" si="64"/>
        <v>51.220456998163876</v>
      </c>
      <c r="BF136" s="2">
        <f t="shared" si="64"/>
        <v>51.257536490185146</v>
      </c>
      <c r="BG136" s="2">
        <f t="shared" si="64"/>
        <v>52.203532933659588</v>
      </c>
      <c r="BH136" s="2">
        <f t="shared" si="69"/>
        <v>51.681208011112183</v>
      </c>
      <c r="BI136" s="2">
        <f t="shared" si="69"/>
        <v>48.360524936372187</v>
      </c>
      <c r="BJ136" s="2">
        <f t="shared" si="69"/>
        <v>47.183133145977067</v>
      </c>
      <c r="BK136" s="2">
        <f t="shared" si="69"/>
        <v>49.540812491048534</v>
      </c>
      <c r="BL136" s="2">
        <f t="shared" si="69"/>
        <v>53.068143798877109</v>
      </c>
      <c r="BM136" s="2">
        <f t="shared" si="69"/>
        <v>52.956616254375405</v>
      </c>
      <c r="BO136" s="2" t="str">
        <f t="shared" si="72"/>
        <v/>
      </c>
      <c r="BP136" s="2" t="str">
        <f t="shared" si="72"/>
        <v/>
      </c>
      <c r="BQ136" s="2" t="str">
        <f t="shared" si="72"/>
        <v/>
      </c>
      <c r="BR136" s="2" t="str">
        <f t="shared" si="70"/>
        <v/>
      </c>
      <c r="BS136" s="2" t="str">
        <f t="shared" si="70"/>
        <v/>
      </c>
      <c r="BT136" s="2" t="str">
        <f t="shared" si="70"/>
        <v/>
      </c>
      <c r="BU136" s="2" t="str">
        <f t="shared" si="70"/>
        <v/>
      </c>
      <c r="BV136" s="2" t="str">
        <f t="shared" si="44"/>
        <v/>
      </c>
      <c r="BW136" s="2" t="str">
        <f t="shared" si="44"/>
        <v/>
      </c>
      <c r="BX136" s="2" t="str">
        <f t="shared" ref="BX136:CA199" si="79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$CB$22,
                 $B136 &lt; L$9,
                 $B136 &gt; L$230), L136, "")</f>
        <v/>
      </c>
      <c r="BY136" s="2" t="str">
        <f t="shared" si="79"/>
        <v/>
      </c>
      <c r="BZ136" s="2" t="str">
        <f t="shared" si="79"/>
        <v/>
      </c>
      <c r="CA136" s="2" t="str">
        <f t="shared" si="79"/>
        <v/>
      </c>
      <c r="CB136" s="2" t="str">
        <f t="shared" si="54"/>
        <v/>
      </c>
      <c r="CC136" s="2" t="str">
        <f t="shared" si="58"/>
        <v/>
      </c>
      <c r="CE136" s="2" t="str">
        <f t="shared" si="73"/>
        <v/>
      </c>
      <c r="CF136" s="2" t="str">
        <f t="shared" si="73"/>
        <v/>
      </c>
      <c r="CG136" s="2" t="str">
        <f t="shared" si="73"/>
        <v/>
      </c>
      <c r="CH136" s="2" t="str">
        <f t="shared" si="71"/>
        <v/>
      </c>
      <c r="CI136" s="2" t="str">
        <f t="shared" si="71"/>
        <v/>
      </c>
      <c r="CJ136" s="2" t="str">
        <f t="shared" si="71"/>
        <v/>
      </c>
      <c r="CK136" s="2" t="str">
        <f t="shared" si="71"/>
        <v/>
      </c>
      <c r="CL136" s="2" t="str">
        <f t="shared" si="45"/>
        <v/>
      </c>
      <c r="CM136" s="2" t="str">
        <f t="shared" si="45"/>
        <v/>
      </c>
      <c r="CN136" s="2" t="str">
        <f t="shared" ref="CN136:CQ199" si="80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$CR$22,
                 $B136 &gt; L$8,
                 $B136 &lt; L$232), L136, "")</f>
        <v/>
      </c>
      <c r="CO136" s="2" t="str">
        <f t="shared" si="80"/>
        <v/>
      </c>
      <c r="CP136" s="2" t="str">
        <f t="shared" si="80"/>
        <v/>
      </c>
      <c r="CQ136" s="2" t="str">
        <f t="shared" si="80"/>
        <v/>
      </c>
      <c r="CR136" s="2" t="str">
        <f t="shared" si="55"/>
        <v/>
      </c>
      <c r="CS136" s="2" t="str">
        <f t="shared" si="59"/>
        <v/>
      </c>
      <c r="CU136" s="2">
        <f t="shared" si="76"/>
        <v>45.599373229723206</v>
      </c>
      <c r="CV136" s="2">
        <f t="shared" si="76"/>
        <v>47.816135118332326</v>
      </c>
      <c r="CW136" s="2">
        <f t="shared" si="76"/>
        <v>43.693516976129189</v>
      </c>
      <c r="CX136" s="2">
        <f t="shared" si="76"/>
        <v>41.988883433305126</v>
      </c>
      <c r="CY136" s="2">
        <f t="shared" si="76"/>
        <v>45.225318037362626</v>
      </c>
      <c r="CZ136" s="2">
        <f t="shared" si="76"/>
        <v>48.490560925403045</v>
      </c>
      <c r="DA136" s="2">
        <f t="shared" si="76"/>
        <v>49.838709433962279</v>
      </c>
      <c r="DB136" s="2">
        <f t="shared" si="76"/>
        <v>49.706480695622353</v>
      </c>
      <c r="DC136" s="2">
        <f t="shared" si="76"/>
        <v>50.156818890500368</v>
      </c>
      <c r="DD136" s="2">
        <f t="shared" si="76"/>
        <v>50.038745863064996</v>
      </c>
      <c r="DE136" s="2">
        <f t="shared" si="76"/>
        <v>46.995046725798446</v>
      </c>
      <c r="DF136" s="2">
        <f t="shared" si="76"/>
        <v>46.706829005351608</v>
      </c>
      <c r="DG136" s="2">
        <f t="shared" si="76"/>
        <v>49.069616937323111</v>
      </c>
      <c r="DH136" s="2">
        <f t="shared" si="76"/>
        <v>53.496820040922294</v>
      </c>
      <c r="DI136" s="2">
        <f t="shared" si="76"/>
        <v>54.139895192251593</v>
      </c>
      <c r="DK136" s="2">
        <f t="shared" si="77"/>
        <v>46.826291234617322</v>
      </c>
      <c r="DL136" s="2">
        <f t="shared" si="77"/>
        <v>48.65054456295762</v>
      </c>
      <c r="DM136" s="2">
        <f t="shared" si="77"/>
        <v>45.816232734986272</v>
      </c>
      <c r="DN136" s="2">
        <f t="shared" si="77"/>
        <v>44.035831358769201</v>
      </c>
      <c r="DO136" s="2">
        <f t="shared" si="77"/>
        <v>47.625558370203706</v>
      </c>
      <c r="DP136" s="2">
        <f t="shared" si="77"/>
        <v>50.176861419572333</v>
      </c>
      <c r="DQ136" s="2">
        <f t="shared" si="77"/>
        <v>51.487287630690055</v>
      </c>
      <c r="DR136" s="2">
        <f t="shared" si="77"/>
        <v>51.548750274223025</v>
      </c>
      <c r="DS136" s="2">
        <f t="shared" si="77"/>
        <v>52.57626041635411</v>
      </c>
      <c r="DT136" s="2">
        <f t="shared" si="77"/>
        <v>51.996773187081047</v>
      </c>
      <c r="DU136" s="2">
        <f t="shared" si="77"/>
        <v>48.679738743463119</v>
      </c>
      <c r="DV136" s="2">
        <f t="shared" si="77"/>
        <v>47.33316323200323</v>
      </c>
      <c r="DW136" s="2">
        <f t="shared" si="77"/>
        <v>49.654218515993783</v>
      </c>
      <c r="DX136" s="2">
        <f t="shared" si="77"/>
        <v>52.95643752732785</v>
      </c>
      <c r="DY136" s="2">
        <f t="shared" si="77"/>
        <v>52.657382336974521</v>
      </c>
      <c r="EA136" s="2">
        <f t="shared" si="78"/>
        <v>0.80993105222387063</v>
      </c>
      <c r="EB136" s="2">
        <f t="shared" si="78"/>
        <v>0.81053448428185115</v>
      </c>
      <c r="EC136" s="2">
        <f t="shared" si="78"/>
        <v>0.81919541156419962</v>
      </c>
      <c r="ED136" s="2">
        <f t="shared" si="78"/>
        <v>0.82452720232646792</v>
      </c>
      <c r="EE136" s="2">
        <f t="shared" si="78"/>
        <v>0.83269733515232447</v>
      </c>
      <c r="EF136" s="2">
        <f t="shared" si="78"/>
        <v>0.81924834373381228</v>
      </c>
      <c r="EG136" s="2">
        <f t="shared" si="78"/>
        <v>0.83814499484719329</v>
      </c>
      <c r="EH136" s="2">
        <f t="shared" si="78"/>
        <v>0.8419266173525618</v>
      </c>
      <c r="EI136" s="2">
        <f t="shared" si="78"/>
        <v>0.8459448270554939</v>
      </c>
      <c r="EJ136" s="2">
        <f t="shared" si="78"/>
        <v>0.83883515204393522</v>
      </c>
      <c r="EK136" s="2">
        <f t="shared" si="78"/>
        <v>0.81052097134440948</v>
      </c>
      <c r="EL136" s="2">
        <f t="shared" si="78"/>
        <v>0.76046321653500826</v>
      </c>
      <c r="EM136" s="2">
        <f t="shared" si="78"/>
        <v>0.80601142883821231</v>
      </c>
      <c r="EN136" s="2">
        <f t="shared" si="78"/>
        <v>0.79328296393933218</v>
      </c>
      <c r="EO136" s="2">
        <f t="shared" si="78"/>
        <v>0.79815762383729361</v>
      </c>
    </row>
    <row r="137" spans="2:145" x14ac:dyDescent="0.25">
      <c r="B137" s="2">
        <v>110</v>
      </c>
      <c r="C137" s="43">
        <v>46.884999999999998</v>
      </c>
      <c r="D137" s="43">
        <v>50.41</v>
      </c>
      <c r="E137" s="43">
        <v>50.164000000000001</v>
      </c>
      <c r="F137" s="43">
        <v>51.366999999999997</v>
      </c>
      <c r="G137" s="43">
        <v>57.338999999999999</v>
      </c>
      <c r="H137" s="43">
        <v>67.78</v>
      </c>
      <c r="I137" s="43">
        <v>65.016999999999996</v>
      </c>
      <c r="J137" s="43">
        <v>62.593000000000004</v>
      </c>
      <c r="K137" s="43">
        <v>59.186</v>
      </c>
      <c r="L137" s="43">
        <v>65.305000000000007</v>
      </c>
      <c r="M137" s="43">
        <v>80.474999999999994</v>
      </c>
      <c r="N137" s="43">
        <v>84.254000000000005</v>
      </c>
      <c r="O137" s="43">
        <v>88.864000000000004</v>
      </c>
      <c r="P137" s="43">
        <v>109.407</v>
      </c>
      <c r="Q137" s="43">
        <v>153.136</v>
      </c>
      <c r="S137" s="4">
        <f t="shared" si="56"/>
        <v>46.688137484464995</v>
      </c>
      <c r="T137" s="4">
        <f t="shared" si="56"/>
        <v>52.067557335255039</v>
      </c>
      <c r="U137" s="4">
        <f t="shared" si="56"/>
        <v>51.852212345089164</v>
      </c>
      <c r="V137" s="4">
        <f t="shared" si="56"/>
        <v>52.39924069736535</v>
      </c>
      <c r="W137" s="4">
        <f t="shared" si="56"/>
        <v>54.869049413549469</v>
      </c>
      <c r="X137" s="4">
        <f t="shared" si="56"/>
        <v>63.418461967091005</v>
      </c>
      <c r="Y137" s="4">
        <f t="shared" si="56"/>
        <v>59.698882567691811</v>
      </c>
      <c r="Z137" s="4">
        <f t="shared" si="56"/>
        <v>57.397752757234393</v>
      </c>
      <c r="AA137" s="4">
        <f t="shared" si="56"/>
        <v>57.072392062114027</v>
      </c>
      <c r="AB137" s="4">
        <f t="shared" si="56"/>
        <v>60.581619516834692</v>
      </c>
      <c r="AC137" s="4">
        <f t="shared" si="56"/>
        <v>73.317971650353471</v>
      </c>
      <c r="AD137" s="4">
        <f t="shared" si="56"/>
        <v>82.686692875900803</v>
      </c>
      <c r="AE137" s="4">
        <f t="shared" si="74"/>
        <v>86.430402613462419</v>
      </c>
      <c r="AF137" s="4">
        <f t="shared" si="53"/>
        <v>111.73278646113049</v>
      </c>
      <c r="AG137" s="4">
        <f t="shared" si="57"/>
        <v>155.51569569505506</v>
      </c>
      <c r="AI137" s="4">
        <f t="shared" si="75"/>
        <v>0.19686251553500256</v>
      </c>
      <c r="AJ137" s="4">
        <f t="shared" si="75"/>
        <v>-1.6575573352550421</v>
      </c>
      <c r="AK137" s="4">
        <f t="shared" si="75"/>
        <v>-1.6882123450891626</v>
      </c>
      <c r="AL137" s="4">
        <f t="shared" si="75"/>
        <v>-1.0322406973653528</v>
      </c>
      <c r="AM137" s="4">
        <f t="shared" si="75"/>
        <v>2.4699505864505298</v>
      </c>
      <c r="AN137" s="4">
        <f t="shared" si="75"/>
        <v>4.3615380329089959</v>
      </c>
      <c r="AO137" s="4">
        <f t="shared" si="75"/>
        <v>5.3181174323081848</v>
      </c>
      <c r="AP137" s="4">
        <f t="shared" si="75"/>
        <v>5.1952472427656105</v>
      </c>
      <c r="AQ137" s="4">
        <f t="shared" si="75"/>
        <v>2.1136079378859733</v>
      </c>
      <c r="AR137" s="4">
        <f t="shared" si="75"/>
        <v>4.7233804831653146</v>
      </c>
      <c r="AS137" s="4">
        <f t="shared" si="75"/>
        <v>7.1570283496465237</v>
      </c>
      <c r="AT137" s="4">
        <f t="shared" si="75"/>
        <v>1.5673071240992016</v>
      </c>
      <c r="AU137" s="4">
        <f t="shared" si="75"/>
        <v>2.4335973865375848</v>
      </c>
      <c r="AV137" s="4">
        <f t="shared" si="75"/>
        <v>-2.325786461130491</v>
      </c>
      <c r="AW137" s="4">
        <f t="shared" si="75"/>
        <v>-2.3796956950550623</v>
      </c>
      <c r="AY137" s="2">
        <f t="shared" si="64"/>
        <v>46.449866628769172</v>
      </c>
      <c r="AZ137" s="2">
        <f t="shared" si="64"/>
        <v>48.299480631246311</v>
      </c>
      <c r="BA137" s="2">
        <f t="shared" si="64"/>
        <v>45.293748560518807</v>
      </c>
      <c r="BB137" s="2">
        <f t="shared" si="64"/>
        <v>43.525342474965022</v>
      </c>
      <c r="BC137" s="2">
        <f t="shared" si="64"/>
        <v>47.078428184176857</v>
      </c>
      <c r="BD137" s="2">
        <f t="shared" si="64"/>
        <v>49.712558270800798</v>
      </c>
      <c r="BE137" s="2">
        <f t="shared" si="64"/>
        <v>51.036364879716793</v>
      </c>
      <c r="BF137" s="2">
        <f t="shared" si="64"/>
        <v>51.059900660199695</v>
      </c>
      <c r="BG137" s="2">
        <f t="shared" si="64"/>
        <v>52.008831239216775</v>
      </c>
      <c r="BH137" s="2">
        <f t="shared" si="69"/>
        <v>51.482837780630014</v>
      </c>
      <c r="BI137" s="2">
        <f t="shared" si="69"/>
        <v>48.155513422680492</v>
      </c>
      <c r="BJ137" s="2">
        <f t="shared" si="69"/>
        <v>46.982916691073065</v>
      </c>
      <c r="BK137" s="2">
        <f t="shared" si="69"/>
        <v>49.348824270916083</v>
      </c>
      <c r="BL137" s="2">
        <f t="shared" si="69"/>
        <v>52.878694025805068</v>
      </c>
      <c r="BM137" s="2">
        <f t="shared" si="69"/>
        <v>52.770951011651832</v>
      </c>
      <c r="BO137" s="2" t="str">
        <f t="shared" si="72"/>
        <v/>
      </c>
      <c r="BP137" s="2" t="str">
        <f t="shared" si="72"/>
        <v/>
      </c>
      <c r="BQ137" s="2" t="str">
        <f t="shared" si="72"/>
        <v/>
      </c>
      <c r="BR137" s="2" t="str">
        <f t="shared" si="70"/>
        <v/>
      </c>
      <c r="BS137" s="2" t="str">
        <f t="shared" si="70"/>
        <v/>
      </c>
      <c r="BT137" s="2" t="str">
        <f t="shared" si="70"/>
        <v/>
      </c>
      <c r="BU137" s="2" t="str">
        <f t="shared" si="70"/>
        <v/>
      </c>
      <c r="BV137" s="2" t="str">
        <f t="shared" si="70"/>
        <v/>
      </c>
      <c r="BW137" s="2" t="str">
        <f t="shared" si="70"/>
        <v/>
      </c>
      <c r="BX137" s="2" t="str">
        <f t="shared" si="79"/>
        <v/>
      </c>
      <c r="BY137" s="2" t="str">
        <f t="shared" si="79"/>
        <v/>
      </c>
      <c r="BZ137" s="2" t="str">
        <f t="shared" si="79"/>
        <v/>
      </c>
      <c r="CA137" s="2" t="str">
        <f t="shared" si="79"/>
        <v/>
      </c>
      <c r="CB137" s="2" t="str">
        <f t="shared" si="54"/>
        <v/>
      </c>
      <c r="CC137" s="2" t="str">
        <f t="shared" si="58"/>
        <v/>
      </c>
      <c r="CE137" s="2" t="str">
        <f t="shared" si="73"/>
        <v/>
      </c>
      <c r="CF137" s="2" t="str">
        <f t="shared" si="73"/>
        <v/>
      </c>
      <c r="CG137" s="2" t="str">
        <f t="shared" si="73"/>
        <v/>
      </c>
      <c r="CH137" s="2" t="str">
        <f t="shared" si="71"/>
        <v/>
      </c>
      <c r="CI137" s="2" t="str">
        <f t="shared" si="71"/>
        <v/>
      </c>
      <c r="CJ137" s="2" t="str">
        <f t="shared" si="71"/>
        <v/>
      </c>
      <c r="CK137" s="2" t="str">
        <f t="shared" si="71"/>
        <v/>
      </c>
      <c r="CL137" s="2" t="str">
        <f t="shared" si="71"/>
        <v/>
      </c>
      <c r="CM137" s="2" t="str">
        <f t="shared" si="71"/>
        <v/>
      </c>
      <c r="CN137" s="2" t="str">
        <f t="shared" si="80"/>
        <v/>
      </c>
      <c r="CO137" s="2" t="str">
        <f t="shared" si="80"/>
        <v/>
      </c>
      <c r="CP137" s="2" t="str">
        <f t="shared" si="80"/>
        <v/>
      </c>
      <c r="CQ137" s="2" t="str">
        <f t="shared" si="80"/>
        <v/>
      </c>
      <c r="CR137" s="2" t="str">
        <f t="shared" si="55"/>
        <v/>
      </c>
      <c r="CS137" s="2" t="str">
        <f t="shared" si="59"/>
        <v/>
      </c>
      <c r="CU137" s="2">
        <f t="shared" si="76"/>
        <v>45.368472800737052</v>
      </c>
      <c r="CV137" s="2">
        <f t="shared" si="76"/>
        <v>47.550056444476297</v>
      </c>
      <c r="CW137" s="2">
        <f t="shared" si="76"/>
        <v>43.407937279087804</v>
      </c>
      <c r="CX137" s="2">
        <f t="shared" si="76"/>
        <v>41.714195286084085</v>
      </c>
      <c r="CY137" s="2">
        <f t="shared" si="76"/>
        <v>44.934771366996301</v>
      </c>
      <c r="CZ137" s="2">
        <f t="shared" si="76"/>
        <v>48.223384862009297</v>
      </c>
      <c r="DA137" s="2">
        <f t="shared" si="76"/>
        <v>49.54877500000002</v>
      </c>
      <c r="DB137" s="2">
        <f t="shared" si="76"/>
        <v>49.393880383027557</v>
      </c>
      <c r="DC137" s="2">
        <f t="shared" si="76"/>
        <v>49.819850435097905</v>
      </c>
      <c r="DD137" s="2">
        <f t="shared" si="76"/>
        <v>49.726521954179127</v>
      </c>
      <c r="DE137" s="2">
        <f t="shared" si="76"/>
        <v>46.661940060302705</v>
      </c>
      <c r="DF137" s="2">
        <f t="shared" si="76"/>
        <v>46.431230454051331</v>
      </c>
      <c r="DG137" s="2">
        <f t="shared" si="76"/>
        <v>48.819057395653012</v>
      </c>
      <c r="DH137" s="2">
        <f t="shared" si="76"/>
        <v>53.321416197307052</v>
      </c>
      <c r="DI137" s="2">
        <f t="shared" si="76"/>
        <v>54.016124569694853</v>
      </c>
      <c r="DK137" s="2">
        <f t="shared" si="77"/>
        <v>46.681311204659032</v>
      </c>
      <c r="DL137" s="2">
        <f t="shared" si="77"/>
        <v>48.459247375421299</v>
      </c>
      <c r="DM137" s="2">
        <f t="shared" si="77"/>
        <v>45.673343283304774</v>
      </c>
      <c r="DN137" s="2">
        <f t="shared" si="77"/>
        <v>43.876869370118001</v>
      </c>
      <c r="DO137" s="2">
        <f t="shared" si="77"/>
        <v>47.471227699462446</v>
      </c>
      <c r="DP137" s="2">
        <f t="shared" si="77"/>
        <v>50.012206686730352</v>
      </c>
      <c r="DQ137" s="2">
        <f t="shared" si="77"/>
        <v>51.298358184547752</v>
      </c>
      <c r="DR137" s="2">
        <f t="shared" si="77"/>
        <v>51.345176366960274</v>
      </c>
      <c r="DS137" s="2">
        <f t="shared" si="77"/>
        <v>52.372391327256253</v>
      </c>
      <c r="DT137" s="2">
        <f t="shared" si="77"/>
        <v>51.79058654368179</v>
      </c>
      <c r="DU137" s="2">
        <f t="shared" si="77"/>
        <v>48.473950370726442</v>
      </c>
      <c r="DV137" s="2">
        <f t="shared" si="77"/>
        <v>47.141400956425748</v>
      </c>
      <c r="DW137" s="2">
        <f t="shared" si="77"/>
        <v>49.465108212416773</v>
      </c>
      <c r="DX137" s="2">
        <f t="shared" si="77"/>
        <v>52.77347860084847</v>
      </c>
      <c r="DY137" s="2">
        <f t="shared" si="77"/>
        <v>52.483771420059597</v>
      </c>
      <c r="EA137" s="2">
        <f t="shared" si="78"/>
        <v>0.82370672948137713</v>
      </c>
      <c r="EB137" s="2">
        <f t="shared" si="78"/>
        <v>0.82427591528114819</v>
      </c>
      <c r="EC137" s="2">
        <f t="shared" si="78"/>
        <v>0.83243854652130289</v>
      </c>
      <c r="ED137" s="2">
        <f t="shared" si="78"/>
        <v>0.83745729523086543</v>
      </c>
      <c r="EE137" s="2">
        <f t="shared" si="78"/>
        <v>0.84513846729477182</v>
      </c>
      <c r="EF137" s="2">
        <f t="shared" si="78"/>
        <v>0.83248839443454381</v>
      </c>
      <c r="EG137" s="2">
        <f t="shared" si="78"/>
        <v>0.8502538735254892</v>
      </c>
      <c r="EH137" s="2">
        <f t="shared" si="78"/>
        <v>0.85380193004568117</v>
      </c>
      <c r="EI137" s="2">
        <f t="shared" si="78"/>
        <v>0.85756933839674354</v>
      </c>
      <c r="EJ137" s="2">
        <f t="shared" si="78"/>
        <v>0.85090158291706774</v>
      </c>
      <c r="EK137" s="2">
        <f t="shared" si="78"/>
        <v>0.82426316990906812</v>
      </c>
      <c r="EL137" s="2">
        <f t="shared" si="78"/>
        <v>0.77683631631727346</v>
      </c>
      <c r="EM137" s="2">
        <f t="shared" si="78"/>
        <v>0.82000805744168981</v>
      </c>
      <c r="EN137" s="2">
        <f t="shared" si="78"/>
        <v>0.80797918296421423</v>
      </c>
      <c r="EO137" s="2">
        <f t="shared" si="78"/>
        <v>0.81258915958074474</v>
      </c>
    </row>
    <row r="138" spans="2:145" x14ac:dyDescent="0.25">
      <c r="B138" s="2">
        <v>111</v>
      </c>
      <c r="C138" s="43">
        <v>45.015999999999998</v>
      </c>
      <c r="D138" s="43">
        <v>49.557000000000002</v>
      </c>
      <c r="E138" s="43">
        <v>47.377000000000002</v>
      </c>
      <c r="F138" s="43">
        <v>47.033000000000001</v>
      </c>
      <c r="G138" s="43">
        <v>52.152999999999999</v>
      </c>
      <c r="H138" s="43">
        <v>63.627000000000002</v>
      </c>
      <c r="I138" s="43">
        <v>58.085000000000001</v>
      </c>
      <c r="J138" s="43">
        <v>55.746000000000002</v>
      </c>
      <c r="K138" s="43">
        <v>53.796999999999997</v>
      </c>
      <c r="L138" s="43">
        <v>58.847000000000001</v>
      </c>
      <c r="M138" s="43">
        <v>72.355999999999995</v>
      </c>
      <c r="N138" s="43">
        <v>86.948999999999998</v>
      </c>
      <c r="O138" s="43">
        <v>80.763000000000005</v>
      </c>
      <c r="P138" s="43">
        <v>107.729</v>
      </c>
      <c r="Q138" s="43">
        <v>154.441</v>
      </c>
      <c r="S138" s="4">
        <f t="shared" si="56"/>
        <v>46.497998612952017</v>
      </c>
      <c r="T138" s="4">
        <f t="shared" si="56"/>
        <v>51.064032426967039</v>
      </c>
      <c r="U138" s="4">
        <f t="shared" si="56"/>
        <v>49.902294671867743</v>
      </c>
      <c r="V138" s="4">
        <f t="shared" si="56"/>
        <v>49.353003153930715</v>
      </c>
      <c r="W138" s="4">
        <f t="shared" si="56"/>
        <v>51.637397563567042</v>
      </c>
      <c r="X138" s="4">
        <f t="shared" si="56"/>
        <v>58.83823128146846</v>
      </c>
      <c r="Y138" s="4">
        <f t="shared" si="56"/>
        <v>55.581147462557276</v>
      </c>
      <c r="Z138" s="4">
        <f t="shared" si="56"/>
        <v>54.009745664882225</v>
      </c>
      <c r="AA138" s="4">
        <f t="shared" si="56"/>
        <v>54.135273676921244</v>
      </c>
      <c r="AB138" s="4">
        <f t="shared" si="56"/>
        <v>55.933551647959185</v>
      </c>
      <c r="AC138" s="4">
        <f t="shared" si="56"/>
        <v>66.760238989439173</v>
      </c>
      <c r="AD138" s="4">
        <f t="shared" si="56"/>
        <v>84.533919867806688</v>
      </c>
      <c r="AE138" s="4">
        <f t="shared" si="74"/>
        <v>79.444042321678296</v>
      </c>
      <c r="AF138" s="4">
        <f t="shared" si="53"/>
        <v>108.69249625569866</v>
      </c>
      <c r="AG138" s="4">
        <f t="shared" si="57"/>
        <v>155.00884587077167</v>
      </c>
      <c r="AI138" s="4">
        <f t="shared" si="75"/>
        <v>-1.4819986129520188</v>
      </c>
      <c r="AJ138" s="4">
        <f t="shared" si="75"/>
        <v>-1.5070324269670365</v>
      </c>
      <c r="AK138" s="4">
        <f t="shared" si="75"/>
        <v>-2.5252946718677407</v>
      </c>
      <c r="AL138" s="4">
        <f t="shared" si="75"/>
        <v>-2.3200031539307133</v>
      </c>
      <c r="AM138" s="4">
        <f t="shared" si="75"/>
        <v>0.51560243643295678</v>
      </c>
      <c r="AN138" s="4">
        <f t="shared" si="75"/>
        <v>4.7887687185315428</v>
      </c>
      <c r="AO138" s="4">
        <f t="shared" si="75"/>
        <v>2.5038525374427252</v>
      </c>
      <c r="AP138" s="4">
        <f t="shared" si="75"/>
        <v>1.7362543351177777</v>
      </c>
      <c r="AQ138" s="4">
        <f t="shared" si="75"/>
        <v>-0.3382736769212471</v>
      </c>
      <c r="AR138" s="4">
        <f t="shared" si="75"/>
        <v>2.9134483520408168</v>
      </c>
      <c r="AS138" s="4">
        <f t="shared" si="75"/>
        <v>5.5957610105608211</v>
      </c>
      <c r="AT138" s="4">
        <f t="shared" si="75"/>
        <v>2.4150801321933102</v>
      </c>
      <c r="AU138" s="4">
        <f t="shared" si="75"/>
        <v>1.3189576783217092</v>
      </c>
      <c r="AV138" s="4">
        <f t="shared" si="75"/>
        <v>-0.96349625569865793</v>
      </c>
      <c r="AW138" s="4">
        <f t="shared" si="75"/>
        <v>-0.56784587077166293</v>
      </c>
      <c r="AY138" s="2">
        <f t="shared" si="64"/>
        <v>46.307893308370915</v>
      </c>
      <c r="AZ138" s="2">
        <f t="shared" si="64"/>
        <v>48.107780013111331</v>
      </c>
      <c r="BA138" s="2">
        <f t="shared" si="64"/>
        <v>45.156946877673484</v>
      </c>
      <c r="BB138" s="2">
        <f t="shared" si="64"/>
        <v>43.375255103446349</v>
      </c>
      <c r="BC138" s="2">
        <f t="shared" si="64"/>
        <v>46.934206499070697</v>
      </c>
      <c r="BD138" s="2">
        <f t="shared" si="64"/>
        <v>49.554284389933166</v>
      </c>
      <c r="BE138" s="2">
        <f t="shared" si="64"/>
        <v>50.853319236218617</v>
      </c>
      <c r="BF138" s="2">
        <f t="shared" si="64"/>
        <v>50.863311074348097</v>
      </c>
      <c r="BG138" s="2">
        <f t="shared" si="64"/>
        <v>51.815234588716272</v>
      </c>
      <c r="BH138" s="2">
        <f t="shared" si="69"/>
        <v>51.285388062124852</v>
      </c>
      <c r="BI138" s="2">
        <f t="shared" si="69"/>
        <v>47.952456517478169</v>
      </c>
      <c r="BJ138" s="2">
        <f t="shared" si="69"/>
        <v>46.784799529596583</v>
      </c>
      <c r="BK138" s="2">
        <f t="shared" si="69"/>
        <v>49.157989580475189</v>
      </c>
      <c r="BL138" s="2">
        <f t="shared" si="69"/>
        <v>52.689472244727909</v>
      </c>
      <c r="BM138" s="2">
        <f t="shared" si="69"/>
        <v>52.585124329602891</v>
      </c>
      <c r="BO138" s="2" t="str">
        <f t="shared" si="72"/>
        <v/>
      </c>
      <c r="BP138" s="2" t="str">
        <f t="shared" si="72"/>
        <v/>
      </c>
      <c r="BQ138" s="2" t="str">
        <f t="shared" si="72"/>
        <v/>
      </c>
      <c r="BR138" s="2" t="str">
        <f t="shared" si="70"/>
        <v/>
      </c>
      <c r="BS138" s="2" t="str">
        <f t="shared" si="70"/>
        <v/>
      </c>
      <c r="BT138" s="2" t="str">
        <f t="shared" si="70"/>
        <v/>
      </c>
      <c r="BU138" s="2" t="str">
        <f t="shared" si="70"/>
        <v/>
      </c>
      <c r="BV138" s="2" t="str">
        <f t="shared" si="70"/>
        <v/>
      </c>
      <c r="BW138" s="2" t="str">
        <f t="shared" si="70"/>
        <v/>
      </c>
      <c r="BX138" s="2" t="str">
        <f t="shared" si="79"/>
        <v/>
      </c>
      <c r="BY138" s="2" t="str">
        <f t="shared" si="79"/>
        <v/>
      </c>
      <c r="BZ138" s="2" t="str">
        <f t="shared" si="79"/>
        <v/>
      </c>
      <c r="CA138" s="2" t="str">
        <f t="shared" si="79"/>
        <v/>
      </c>
      <c r="CB138" s="2" t="str">
        <f t="shared" si="54"/>
        <v/>
      </c>
      <c r="CC138" s="2" t="str">
        <f t="shared" si="58"/>
        <v/>
      </c>
      <c r="CE138" s="2" t="str">
        <f t="shared" si="73"/>
        <v/>
      </c>
      <c r="CF138" s="2" t="str">
        <f t="shared" si="73"/>
        <v/>
      </c>
      <c r="CG138" s="2" t="str">
        <f t="shared" si="73"/>
        <v/>
      </c>
      <c r="CH138" s="2" t="str">
        <f t="shared" si="71"/>
        <v/>
      </c>
      <c r="CI138" s="2" t="str">
        <f t="shared" si="71"/>
        <v/>
      </c>
      <c r="CJ138" s="2" t="str">
        <f t="shared" si="71"/>
        <v/>
      </c>
      <c r="CK138" s="2" t="str">
        <f t="shared" si="71"/>
        <v/>
      </c>
      <c r="CL138" s="2" t="str">
        <f t="shared" si="71"/>
        <v/>
      </c>
      <c r="CM138" s="2" t="str">
        <f t="shared" si="71"/>
        <v/>
      </c>
      <c r="CN138" s="2" t="str">
        <f t="shared" si="80"/>
        <v/>
      </c>
      <c r="CO138" s="2" t="str">
        <f t="shared" si="80"/>
        <v/>
      </c>
      <c r="CP138" s="2" t="str">
        <f t="shared" si="80"/>
        <v/>
      </c>
      <c r="CQ138" s="2" t="str">
        <f t="shared" si="80"/>
        <v/>
      </c>
      <c r="CR138" s="2" t="str">
        <f t="shared" si="55"/>
        <v/>
      </c>
      <c r="CS138" s="2" t="str">
        <f t="shared" si="59"/>
        <v/>
      </c>
      <c r="CU138" s="2">
        <f t="shared" si="76"/>
        <v>45.137572371750906</v>
      </c>
      <c r="CV138" s="2">
        <f t="shared" si="76"/>
        <v>47.283977770620268</v>
      </c>
      <c r="CW138" s="2">
        <f t="shared" si="76"/>
        <v>43.122357582046412</v>
      </c>
      <c r="CX138" s="2">
        <f t="shared" si="76"/>
        <v>41.439507138863043</v>
      </c>
      <c r="CY138" s="2">
        <f t="shared" si="76"/>
        <v>44.644224696629969</v>
      </c>
      <c r="CZ138" s="2">
        <f t="shared" si="76"/>
        <v>47.956208798615549</v>
      </c>
      <c r="DA138" s="2">
        <f t="shared" si="76"/>
        <v>49.258840566037755</v>
      </c>
      <c r="DB138" s="2">
        <f t="shared" si="76"/>
        <v>49.081280070432754</v>
      </c>
      <c r="DC138" s="2">
        <f t="shared" si="76"/>
        <v>49.482881979695435</v>
      </c>
      <c r="DD138" s="2">
        <f t="shared" si="76"/>
        <v>49.414298045293258</v>
      </c>
      <c r="DE138" s="2">
        <f t="shared" si="76"/>
        <v>46.328833394806963</v>
      </c>
      <c r="DF138" s="2">
        <f t="shared" si="76"/>
        <v>46.155631902751054</v>
      </c>
      <c r="DG138" s="2">
        <f t="shared" si="76"/>
        <v>48.568497853982905</v>
      </c>
      <c r="DH138" s="2">
        <f t="shared" si="76"/>
        <v>53.146012353691809</v>
      </c>
      <c r="DI138" s="2">
        <f t="shared" si="76"/>
        <v>53.892353947138112</v>
      </c>
      <c r="DK138" s="2">
        <f t="shared" si="77"/>
        <v>46.536331174700734</v>
      </c>
      <c r="DL138" s="2">
        <f t="shared" si="77"/>
        <v>48.267950187884978</v>
      </c>
      <c r="DM138" s="2">
        <f t="shared" si="77"/>
        <v>45.530453831623277</v>
      </c>
      <c r="DN138" s="2">
        <f t="shared" si="77"/>
        <v>43.717907381466794</v>
      </c>
      <c r="DO138" s="2">
        <f t="shared" si="77"/>
        <v>47.316897028721193</v>
      </c>
      <c r="DP138" s="2">
        <f t="shared" si="77"/>
        <v>49.847551953888363</v>
      </c>
      <c r="DQ138" s="2">
        <f t="shared" si="77"/>
        <v>51.109428738405455</v>
      </c>
      <c r="DR138" s="2">
        <f t="shared" si="77"/>
        <v>51.141602459697516</v>
      </c>
      <c r="DS138" s="2">
        <f t="shared" si="77"/>
        <v>52.168522238158388</v>
      </c>
      <c r="DT138" s="2">
        <f t="shared" si="77"/>
        <v>51.584399900282534</v>
      </c>
      <c r="DU138" s="2">
        <f t="shared" si="77"/>
        <v>48.268161997989765</v>
      </c>
      <c r="DV138" s="2">
        <f t="shared" si="77"/>
        <v>46.949638680848267</v>
      </c>
      <c r="DW138" s="2">
        <f t="shared" si="77"/>
        <v>49.275997908839756</v>
      </c>
      <c r="DX138" s="2">
        <f t="shared" si="77"/>
        <v>52.590519674369098</v>
      </c>
      <c r="DY138" s="2">
        <f t="shared" si="77"/>
        <v>52.310160503144665</v>
      </c>
      <c r="EA138" s="2">
        <f t="shared" si="78"/>
        <v>0.83668530568095822</v>
      </c>
      <c r="EB138" s="2">
        <f t="shared" si="78"/>
        <v>0.83722086924052908</v>
      </c>
      <c r="EC138" s="2">
        <f t="shared" si="78"/>
        <v>0.844895338375521</v>
      </c>
      <c r="ED138" s="2">
        <f t="shared" si="78"/>
        <v>0.84960839118026665</v>
      </c>
      <c r="EE138" s="2">
        <f t="shared" si="78"/>
        <v>0.85681352515403142</v>
      </c>
      <c r="EF138" s="2">
        <f t="shared" si="78"/>
        <v>0.8449421707860838</v>
      </c>
      <c r="EG138" s="2">
        <f t="shared" si="78"/>
        <v>0.86160643085751276</v>
      </c>
      <c r="EH138" s="2">
        <f t="shared" si="78"/>
        <v>0.86492823317387302</v>
      </c>
      <c r="EI138" s="2">
        <f t="shared" si="78"/>
        <v>0.86845310039986245</v>
      </c>
      <c r="EJ138" s="2">
        <f t="shared" si="78"/>
        <v>0.86221299361123327</v>
      </c>
      <c r="EK138" s="2">
        <f t="shared" si="78"/>
        <v>0.83720887734370164</v>
      </c>
      <c r="EL138" s="2">
        <f t="shared" si="78"/>
        <v>0.79239578829955226</v>
      </c>
      <c r="EM138" s="2">
        <f t="shared" si="78"/>
        <v>0.83320378909590076</v>
      </c>
      <c r="EN138" s="2">
        <f t="shared" si="78"/>
        <v>0.82186521255427314</v>
      </c>
      <c r="EO138" s="2">
        <f t="shared" si="78"/>
        <v>0.82621352180286123</v>
      </c>
    </row>
    <row r="139" spans="2:145" x14ac:dyDescent="0.25">
      <c r="B139" s="2">
        <v>112</v>
      </c>
      <c r="C139" s="43">
        <v>45.59</v>
      </c>
      <c r="D139" s="43">
        <v>48.328000000000003</v>
      </c>
      <c r="E139" s="43">
        <v>45.213000000000001</v>
      </c>
      <c r="F139" s="43">
        <v>46.033000000000001</v>
      </c>
      <c r="G139" s="43">
        <v>48</v>
      </c>
      <c r="H139" s="43">
        <v>58.051000000000002</v>
      </c>
      <c r="I139" s="43">
        <v>53.982999999999997</v>
      </c>
      <c r="J139" s="43">
        <v>50.932000000000002</v>
      </c>
      <c r="K139" s="43">
        <v>51.982999999999997</v>
      </c>
      <c r="L139" s="43">
        <v>53.305</v>
      </c>
      <c r="M139" s="43">
        <v>65.677999999999997</v>
      </c>
      <c r="N139" s="43">
        <v>86.102000000000004</v>
      </c>
      <c r="O139" s="43">
        <v>68.61</v>
      </c>
      <c r="P139" s="43">
        <v>100.322</v>
      </c>
      <c r="Q139" s="43">
        <v>150.74600000000001</v>
      </c>
      <c r="S139" s="4">
        <f t="shared" si="56"/>
        <v>46.304122712943531</v>
      </c>
      <c r="T139" s="4">
        <f t="shared" si="56"/>
        <v>50.013777285073445</v>
      </c>
      <c r="U139" s="4">
        <f t="shared" si="56"/>
        <v>48.110611348575674</v>
      </c>
      <c r="V139" s="4">
        <f t="shared" si="56"/>
        <v>46.803844369645446</v>
      </c>
      <c r="W139" s="4">
        <f t="shared" si="56"/>
        <v>49.259070705253656</v>
      </c>
      <c r="X139" s="4">
        <f t="shared" si="56"/>
        <v>54.850655801715199</v>
      </c>
      <c r="Y139" s="4">
        <f t="shared" si="56"/>
        <v>52.897435355718791</v>
      </c>
      <c r="Z139" s="4">
        <f t="shared" si="56"/>
        <v>52.005539575834547</v>
      </c>
      <c r="AA139" s="4">
        <f t="shared" si="56"/>
        <v>52.533268836944849</v>
      </c>
      <c r="AB139" s="4">
        <f t="shared" si="56"/>
        <v>53.117093068739919</v>
      </c>
      <c r="AC139" s="4">
        <f t="shared" si="56"/>
        <v>60.191469917817059</v>
      </c>
      <c r="AD139" s="4">
        <f t="shared" si="56"/>
        <v>83.471655978550132</v>
      </c>
      <c r="AE139" s="4">
        <f t="shared" si="74"/>
        <v>71.190238466140315</v>
      </c>
      <c r="AF139" s="4">
        <f t="shared" si="53"/>
        <v>99.738028053705605</v>
      </c>
      <c r="AG139" s="4">
        <f t="shared" si="57"/>
        <v>147.75926996991674</v>
      </c>
      <c r="AI139" s="4">
        <f t="shared" si="75"/>
        <v>-0.71412271294352792</v>
      </c>
      <c r="AJ139" s="4">
        <f t="shared" si="75"/>
        <v>-1.685777285073442</v>
      </c>
      <c r="AK139" s="4">
        <f t="shared" si="75"/>
        <v>-2.8976113485756727</v>
      </c>
      <c r="AL139" s="4">
        <f t="shared" si="75"/>
        <v>-0.77084436964544523</v>
      </c>
      <c r="AM139" s="4">
        <f t="shared" si="75"/>
        <v>-1.2590707052536558</v>
      </c>
      <c r="AN139" s="4">
        <f t="shared" si="75"/>
        <v>3.2003441982848031</v>
      </c>
      <c r="AO139" s="4">
        <f t="shared" si="75"/>
        <v>1.0855646442812059</v>
      </c>
      <c r="AP139" s="4">
        <f t="shared" si="75"/>
        <v>-1.0735395758345447</v>
      </c>
      <c r="AQ139" s="4">
        <f t="shared" si="75"/>
        <v>-0.55026883694485207</v>
      </c>
      <c r="AR139" s="4">
        <f t="shared" si="75"/>
        <v>0.18790693126008051</v>
      </c>
      <c r="AS139" s="4">
        <f t="shared" si="75"/>
        <v>5.4865300821829379</v>
      </c>
      <c r="AT139" s="4">
        <f t="shared" si="75"/>
        <v>2.6303440214498721</v>
      </c>
      <c r="AU139" s="4">
        <f t="shared" si="75"/>
        <v>-2.5802384661403153</v>
      </c>
      <c r="AV139" s="4">
        <f t="shared" si="75"/>
        <v>0.58397194629439753</v>
      </c>
      <c r="AW139" s="4">
        <f t="shared" si="75"/>
        <v>2.9867300300832653</v>
      </c>
      <c r="AY139" s="2">
        <f t="shared" ref="AY139:BJ164" si="81">IF(OR($B139 &lt; C$230, $B139 &gt; C$232), #N/A, ((1-EA139)*CU139) + (EA139*DK139))</f>
        <v>46.166991915514572</v>
      </c>
      <c r="AZ139" s="2">
        <f t="shared" si="81"/>
        <v>47.917190327857661</v>
      </c>
      <c r="BA139" s="2">
        <f t="shared" si="81"/>
        <v>45.021744904505482</v>
      </c>
      <c r="BB139" s="2">
        <f t="shared" si="81"/>
        <v>43.226166333514776</v>
      </c>
      <c r="BC139" s="2">
        <f t="shared" si="81"/>
        <v>46.791080020499457</v>
      </c>
      <c r="BD139" s="2">
        <f t="shared" si="81"/>
        <v>49.397035906677615</v>
      </c>
      <c r="BE139" s="2">
        <f t="shared" si="81"/>
        <v>50.671139675243708</v>
      </c>
      <c r="BF139" s="2">
        <f t="shared" si="81"/>
        <v>50.667578912139426</v>
      </c>
      <c r="BG139" s="2">
        <f t="shared" si="81"/>
        <v>51.622522702065169</v>
      </c>
      <c r="BH139" s="2">
        <f t="shared" si="69"/>
        <v>51.088675951003154</v>
      </c>
      <c r="BI139" s="2">
        <f t="shared" si="69"/>
        <v>47.751085358070817</v>
      </c>
      <c r="BJ139" s="2">
        <f t="shared" si="69"/>
        <v>46.588575370704561</v>
      </c>
      <c r="BK139" s="2">
        <f t="shared" si="69"/>
        <v>48.968172786106784</v>
      </c>
      <c r="BL139" s="2">
        <f t="shared" si="69"/>
        <v>52.500490545051505</v>
      </c>
      <c r="BM139" s="2">
        <f t="shared" si="69"/>
        <v>52.399235842687517</v>
      </c>
      <c r="BO139" s="2" t="str">
        <f t="shared" si="72"/>
        <v/>
      </c>
      <c r="BP139" s="2" t="str">
        <f t="shared" si="72"/>
        <v/>
      </c>
      <c r="BQ139" s="2" t="str">
        <f t="shared" si="72"/>
        <v/>
      </c>
      <c r="BR139" s="2" t="str">
        <f t="shared" si="70"/>
        <v/>
      </c>
      <c r="BS139" s="2" t="str">
        <f t="shared" si="70"/>
        <v/>
      </c>
      <c r="BT139" s="2" t="str">
        <f t="shared" si="70"/>
        <v/>
      </c>
      <c r="BU139" s="2" t="str">
        <f t="shared" si="70"/>
        <v/>
      </c>
      <c r="BV139" s="2" t="str">
        <f t="shared" si="70"/>
        <v/>
      </c>
      <c r="BW139" s="2" t="str">
        <f t="shared" si="70"/>
        <v/>
      </c>
      <c r="BX139" s="2" t="str">
        <f t="shared" si="79"/>
        <v/>
      </c>
      <c r="BY139" s="2" t="str">
        <f t="shared" si="79"/>
        <v/>
      </c>
      <c r="BZ139" s="2" t="str">
        <f t="shared" si="79"/>
        <v/>
      </c>
      <c r="CA139" s="2" t="str">
        <f t="shared" si="79"/>
        <v/>
      </c>
      <c r="CB139" s="2" t="str">
        <f t="shared" si="54"/>
        <v/>
      </c>
      <c r="CC139" s="2" t="str">
        <f t="shared" si="58"/>
        <v/>
      </c>
      <c r="CE139" s="2" t="str">
        <f t="shared" si="73"/>
        <v/>
      </c>
      <c r="CF139" s="2" t="str">
        <f t="shared" si="73"/>
        <v/>
      </c>
      <c r="CG139" s="2" t="str">
        <f t="shared" si="73"/>
        <v/>
      </c>
      <c r="CH139" s="2" t="str">
        <f t="shared" si="71"/>
        <v/>
      </c>
      <c r="CI139" s="2" t="str">
        <f t="shared" si="71"/>
        <v/>
      </c>
      <c r="CJ139" s="2" t="str">
        <f t="shared" si="71"/>
        <v/>
      </c>
      <c r="CK139" s="2" t="str">
        <f t="shared" si="71"/>
        <v/>
      </c>
      <c r="CL139" s="2" t="str">
        <f t="shared" si="71"/>
        <v/>
      </c>
      <c r="CM139" s="2" t="str">
        <f t="shared" si="71"/>
        <v/>
      </c>
      <c r="CN139" s="2" t="str">
        <f t="shared" si="80"/>
        <v/>
      </c>
      <c r="CO139" s="2" t="str">
        <f t="shared" si="80"/>
        <v/>
      </c>
      <c r="CP139" s="2" t="str">
        <f t="shared" si="80"/>
        <v/>
      </c>
      <c r="CQ139" s="2" t="str">
        <f t="shared" si="80"/>
        <v/>
      </c>
      <c r="CR139" s="2" t="str">
        <f t="shared" si="55"/>
        <v/>
      </c>
      <c r="CS139" s="2" t="str">
        <f t="shared" si="59"/>
        <v/>
      </c>
      <c r="CU139" s="2">
        <f t="shared" si="76"/>
        <v>44.906671942764746</v>
      </c>
      <c r="CV139" s="2">
        <f t="shared" si="76"/>
        <v>47.017899096764246</v>
      </c>
      <c r="CW139" s="2">
        <f t="shared" si="76"/>
        <v>42.836777885005027</v>
      </c>
      <c r="CX139" s="2">
        <f t="shared" si="76"/>
        <v>41.164818991642001</v>
      </c>
      <c r="CY139" s="2">
        <f t="shared" si="76"/>
        <v>44.353678026263651</v>
      </c>
      <c r="CZ139" s="2">
        <f t="shared" si="76"/>
        <v>47.689032735221794</v>
      </c>
      <c r="DA139" s="2">
        <f t="shared" si="76"/>
        <v>48.968906132075489</v>
      </c>
      <c r="DB139" s="2">
        <f t="shared" si="76"/>
        <v>48.768679757837951</v>
      </c>
      <c r="DC139" s="2">
        <f t="shared" si="76"/>
        <v>49.145913524292972</v>
      </c>
      <c r="DD139" s="2">
        <f t="shared" si="76"/>
        <v>49.102074136407388</v>
      </c>
      <c r="DE139" s="2">
        <f t="shared" si="76"/>
        <v>45.995726729311222</v>
      </c>
      <c r="DF139" s="2">
        <f t="shared" si="76"/>
        <v>45.880033351450777</v>
      </c>
      <c r="DG139" s="2">
        <f t="shared" si="76"/>
        <v>48.317938312312805</v>
      </c>
      <c r="DH139" s="2">
        <f t="shared" si="76"/>
        <v>52.970608510076566</v>
      </c>
      <c r="DI139" s="2">
        <f t="shared" si="76"/>
        <v>53.768583324581371</v>
      </c>
      <c r="DK139" s="2">
        <f t="shared" si="77"/>
        <v>46.391351144742444</v>
      </c>
      <c r="DL139" s="2">
        <f t="shared" si="77"/>
        <v>48.076653000348664</v>
      </c>
      <c r="DM139" s="2">
        <f t="shared" si="77"/>
        <v>45.387564379941779</v>
      </c>
      <c r="DN139" s="2">
        <f t="shared" si="77"/>
        <v>43.558945392815588</v>
      </c>
      <c r="DO139" s="2">
        <f t="shared" si="77"/>
        <v>47.162566357979941</v>
      </c>
      <c r="DP139" s="2">
        <f t="shared" si="77"/>
        <v>49.682897221046375</v>
      </c>
      <c r="DQ139" s="2">
        <f t="shared" si="77"/>
        <v>50.920499292263159</v>
      </c>
      <c r="DR139" s="2">
        <f t="shared" si="77"/>
        <v>50.938028552434758</v>
      </c>
      <c r="DS139" s="2">
        <f t="shared" si="77"/>
        <v>51.964653149060531</v>
      </c>
      <c r="DT139" s="2">
        <f t="shared" si="77"/>
        <v>51.378213256883271</v>
      </c>
      <c r="DU139" s="2">
        <f t="shared" si="77"/>
        <v>48.062373625253088</v>
      </c>
      <c r="DV139" s="2">
        <f t="shared" si="77"/>
        <v>46.757876405270792</v>
      </c>
      <c r="DW139" s="2">
        <f t="shared" si="77"/>
        <v>49.086887605262746</v>
      </c>
      <c r="DX139" s="2">
        <f t="shared" si="77"/>
        <v>52.407560747889718</v>
      </c>
      <c r="DY139" s="2">
        <f t="shared" si="77"/>
        <v>52.136549586229734</v>
      </c>
      <c r="EA139" s="2">
        <f t="shared" si="78"/>
        <v>0.84888369896404936</v>
      </c>
      <c r="EB139" s="2">
        <f t="shared" si="78"/>
        <v>0.84938646086579395</v>
      </c>
      <c r="EC139" s="2">
        <f t="shared" si="78"/>
        <v>0.85658561539257216</v>
      </c>
      <c r="ED139" s="2">
        <f t="shared" si="78"/>
        <v>0.86100188396999999</v>
      </c>
      <c r="EE139" s="2">
        <f t="shared" si="78"/>
        <v>0.86774613526430344</v>
      </c>
      <c r="EF139" s="2">
        <f t="shared" si="78"/>
        <v>0.85662951700023049</v>
      </c>
      <c r="EG139" s="2">
        <f t="shared" si="78"/>
        <v>0.87222766398941776</v>
      </c>
      <c r="EH139" s="2">
        <f t="shared" si="78"/>
        <v>0.87533141698147299</v>
      </c>
      <c r="EI139" s="2">
        <f t="shared" si="78"/>
        <v>0.87862289798279025</v>
      </c>
      <c r="EJ139" s="2">
        <f t="shared" si="78"/>
        <v>0.87279454789231736</v>
      </c>
      <c r="EK139" s="2">
        <f t="shared" si="78"/>
        <v>0.8493752039627438</v>
      </c>
      <c r="EL139" s="2">
        <f t="shared" si="78"/>
        <v>0.80713974573302061</v>
      </c>
      <c r="EM139" s="2">
        <f t="shared" si="78"/>
        <v>0.84561424238972915</v>
      </c>
      <c r="EN139" s="2">
        <f t="shared" si="78"/>
        <v>0.8349521951728387</v>
      </c>
      <c r="EO139" s="2">
        <f t="shared" si="78"/>
        <v>0.83904361148618245</v>
      </c>
    </row>
    <row r="140" spans="2:145" x14ac:dyDescent="0.25">
      <c r="B140" s="2">
        <v>113</v>
      </c>
      <c r="C140" s="43">
        <v>47.671999999999997</v>
      </c>
      <c r="D140" s="43">
        <v>46.851999999999997</v>
      </c>
      <c r="E140" s="43">
        <v>43.966999999999999</v>
      </c>
      <c r="F140" s="43">
        <v>42.966999999999999</v>
      </c>
      <c r="G140" s="43">
        <v>47.441000000000003</v>
      </c>
      <c r="H140" s="43">
        <v>53.406999999999996</v>
      </c>
      <c r="I140" s="43">
        <v>50.712000000000003</v>
      </c>
      <c r="J140" s="43">
        <v>51.475000000000001</v>
      </c>
      <c r="K140" s="43">
        <v>50.728999999999999</v>
      </c>
      <c r="L140" s="43">
        <v>50.119</v>
      </c>
      <c r="M140" s="43">
        <v>58.136000000000003</v>
      </c>
      <c r="N140" s="43">
        <v>82.034000000000006</v>
      </c>
      <c r="O140" s="43">
        <v>58.253999999999998</v>
      </c>
      <c r="P140" s="43">
        <v>89.373000000000005</v>
      </c>
      <c r="Q140" s="43">
        <v>142.542</v>
      </c>
      <c r="S140" s="4">
        <f t="shared" si="56"/>
        <v>46.115785130719239</v>
      </c>
      <c r="T140" s="4">
        <f t="shared" si="56"/>
        <v>49.062535016852564</v>
      </c>
      <c r="U140" s="4">
        <f t="shared" si="56"/>
        <v>46.686435974573037</v>
      </c>
      <c r="V140" s="4">
        <f t="shared" si="56"/>
        <v>44.969537112498102</v>
      </c>
      <c r="W140" s="4">
        <f t="shared" si="56"/>
        <v>47.767878636085882</v>
      </c>
      <c r="X140" s="4">
        <f t="shared" si="56"/>
        <v>51.995959029907937</v>
      </c>
      <c r="Y140" s="4">
        <f t="shared" si="56"/>
        <v>51.389586064854747</v>
      </c>
      <c r="Z140" s="4">
        <f t="shared" si="56"/>
        <v>50.957808232820717</v>
      </c>
      <c r="AA140" s="4">
        <f t="shared" si="56"/>
        <v>51.736539197304026</v>
      </c>
      <c r="AB140" s="4">
        <f t="shared" si="56"/>
        <v>51.644994601996224</v>
      </c>
      <c r="AC140" s="4">
        <f t="shared" si="56"/>
        <v>54.773252127126831</v>
      </c>
      <c r="AD140" s="4">
        <f t="shared" si="56"/>
        <v>79.243475975502307</v>
      </c>
      <c r="AE140" s="4">
        <f t="shared" si="74"/>
        <v>63.301170528048267</v>
      </c>
      <c r="AF140" s="4">
        <f t="shared" si="53"/>
        <v>87.025709367635727</v>
      </c>
      <c r="AG140" s="4">
        <f t="shared" si="57"/>
        <v>134.60452528347111</v>
      </c>
      <c r="AI140" s="4">
        <f t="shared" si="75"/>
        <v>1.5562148692807583</v>
      </c>
      <c r="AJ140" s="4">
        <f t="shared" si="75"/>
        <v>-2.2105350168525675</v>
      </c>
      <c r="AK140" s="4">
        <f t="shared" si="75"/>
        <v>-2.7194359745730381</v>
      </c>
      <c r="AL140" s="4">
        <f t="shared" si="75"/>
        <v>-2.0025371124981035</v>
      </c>
      <c r="AM140" s="4">
        <f t="shared" si="75"/>
        <v>-0.32687863608587975</v>
      </c>
      <c r="AN140" s="4">
        <f t="shared" si="75"/>
        <v>1.4110409700920599</v>
      </c>
      <c r="AO140" s="4">
        <f t="shared" si="75"/>
        <v>-0.6775860648547436</v>
      </c>
      <c r="AP140" s="4">
        <f t="shared" si="75"/>
        <v>0.51719176717928406</v>
      </c>
      <c r="AQ140" s="4">
        <f t="shared" si="75"/>
        <v>-1.0075391973040269</v>
      </c>
      <c r="AR140" s="4">
        <f t="shared" si="75"/>
        <v>-1.5259946019962243</v>
      </c>
      <c r="AS140" s="4">
        <f t="shared" si="75"/>
        <v>3.3627478728731717</v>
      </c>
      <c r="AT140" s="4">
        <f t="shared" si="75"/>
        <v>2.7905240244976994</v>
      </c>
      <c r="AU140" s="4">
        <f t="shared" si="75"/>
        <v>-5.0471705280482695</v>
      </c>
      <c r="AV140" s="4">
        <f t="shared" si="75"/>
        <v>2.3472906323642775</v>
      </c>
      <c r="AW140" s="4">
        <f t="shared" si="75"/>
        <v>7.9374747165288966</v>
      </c>
      <c r="AY140" s="2">
        <f t="shared" si="81"/>
        <v>46.026994580555588</v>
      </c>
      <c r="AZ140" s="2">
        <f t="shared" si="81"/>
        <v>47.727560898977437</v>
      </c>
      <c r="BA140" s="2">
        <f t="shared" si="81"/>
        <v>44.887877974114666</v>
      </c>
      <c r="BB140" s="2">
        <f t="shared" si="81"/>
        <v>43.077875460115848</v>
      </c>
      <c r="BC140" s="2">
        <f t="shared" si="81"/>
        <v>46.648823717750972</v>
      </c>
      <c r="BD140" s="2">
        <f t="shared" si="81"/>
        <v>49.240626510813563</v>
      </c>
      <c r="BE140" s="2">
        <f t="shared" si="81"/>
        <v>50.489661410894854</v>
      </c>
      <c r="BF140" s="2">
        <f t="shared" si="81"/>
        <v>50.472532284526217</v>
      </c>
      <c r="BG140" s="2">
        <f t="shared" si="81"/>
        <v>51.430496221349614</v>
      </c>
      <c r="BH140" s="2">
        <f t="shared" si="69"/>
        <v>50.8925355169658</v>
      </c>
      <c r="BI140" s="2">
        <f t="shared" si="69"/>
        <v>47.551149027618536</v>
      </c>
      <c r="BJ140" s="2">
        <f t="shared" si="69"/>
        <v>46.394043767397022</v>
      </c>
      <c r="BK140" s="2">
        <f t="shared" si="69"/>
        <v>48.779245791464717</v>
      </c>
      <c r="BL140" s="2">
        <f t="shared" si="69"/>
        <v>52.3117577503074</v>
      </c>
      <c r="BM140" s="2">
        <f t="shared" si="69"/>
        <v>52.213374412841354</v>
      </c>
      <c r="BO140" s="2" t="str">
        <f t="shared" si="72"/>
        <v/>
      </c>
      <c r="BP140" s="2" t="str">
        <f t="shared" si="72"/>
        <v/>
      </c>
      <c r="BQ140" s="2" t="str">
        <f t="shared" si="72"/>
        <v/>
      </c>
      <c r="BR140" s="2" t="str">
        <f t="shared" si="70"/>
        <v/>
      </c>
      <c r="BS140" s="2" t="str">
        <f t="shared" si="70"/>
        <v/>
      </c>
      <c r="BT140" s="2" t="str">
        <f t="shared" si="70"/>
        <v/>
      </c>
      <c r="BU140" s="2" t="str">
        <f t="shared" si="70"/>
        <v/>
      </c>
      <c r="BV140" s="2" t="str">
        <f t="shared" si="70"/>
        <v/>
      </c>
      <c r="BW140" s="2" t="str">
        <f t="shared" si="70"/>
        <v/>
      </c>
      <c r="BX140" s="2" t="str">
        <f t="shared" si="79"/>
        <v/>
      </c>
      <c r="BY140" s="2" t="str">
        <f t="shared" si="79"/>
        <v/>
      </c>
      <c r="BZ140" s="2" t="str">
        <f t="shared" si="79"/>
        <v/>
      </c>
      <c r="CA140" s="2" t="str">
        <f t="shared" si="79"/>
        <v/>
      </c>
      <c r="CB140" s="2" t="str">
        <f t="shared" si="54"/>
        <v/>
      </c>
      <c r="CC140" s="2" t="str">
        <f t="shared" si="58"/>
        <v/>
      </c>
      <c r="CE140" s="2" t="str">
        <f t="shared" si="73"/>
        <v/>
      </c>
      <c r="CF140" s="2" t="str">
        <f t="shared" si="73"/>
        <v/>
      </c>
      <c r="CG140" s="2" t="str">
        <f t="shared" si="73"/>
        <v/>
      </c>
      <c r="CH140" s="2" t="str">
        <f t="shared" si="71"/>
        <v/>
      </c>
      <c r="CI140" s="2" t="str">
        <f t="shared" si="71"/>
        <v/>
      </c>
      <c r="CJ140" s="2" t="str">
        <f t="shared" si="71"/>
        <v/>
      </c>
      <c r="CK140" s="2" t="str">
        <f t="shared" si="71"/>
        <v/>
      </c>
      <c r="CL140" s="2" t="str">
        <f t="shared" si="71"/>
        <v/>
      </c>
      <c r="CM140" s="2" t="str">
        <f t="shared" si="71"/>
        <v/>
      </c>
      <c r="CN140" s="2" t="str">
        <f t="shared" si="80"/>
        <v/>
      </c>
      <c r="CO140" s="2" t="str">
        <f t="shared" si="80"/>
        <v/>
      </c>
      <c r="CP140" s="2" t="str">
        <f t="shared" si="80"/>
        <v/>
      </c>
      <c r="CQ140" s="2" t="str">
        <f t="shared" si="80"/>
        <v/>
      </c>
      <c r="CR140" s="2" t="str">
        <f t="shared" si="55"/>
        <v/>
      </c>
      <c r="CS140" s="2" t="str">
        <f t="shared" si="59"/>
        <v/>
      </c>
      <c r="CU140" s="2">
        <f t="shared" si="76"/>
        <v>44.675771513778599</v>
      </c>
      <c r="CV140" s="2">
        <f t="shared" si="76"/>
        <v>46.751820422908217</v>
      </c>
      <c r="CW140" s="2">
        <f t="shared" si="76"/>
        <v>42.551198187963635</v>
      </c>
      <c r="CX140" s="2">
        <f t="shared" si="76"/>
        <v>40.890130844420959</v>
      </c>
      <c r="CY140" s="2">
        <f t="shared" si="76"/>
        <v>44.063131355897326</v>
      </c>
      <c r="CZ140" s="2">
        <f t="shared" si="76"/>
        <v>47.421856671828039</v>
      </c>
      <c r="DA140" s="2">
        <f t="shared" si="76"/>
        <v>48.678971698113223</v>
      </c>
      <c r="DB140" s="2">
        <f t="shared" si="76"/>
        <v>48.456079445243155</v>
      </c>
      <c r="DC140" s="2">
        <f t="shared" si="76"/>
        <v>48.808945068890509</v>
      </c>
      <c r="DD140" s="2">
        <f t="shared" si="76"/>
        <v>48.789850227521519</v>
      </c>
      <c r="DE140" s="2">
        <f t="shared" si="76"/>
        <v>45.662620063815481</v>
      </c>
      <c r="DF140" s="2">
        <f t="shared" si="76"/>
        <v>45.6044348001505</v>
      </c>
      <c r="DG140" s="2">
        <f t="shared" si="76"/>
        <v>48.067378770642705</v>
      </c>
      <c r="DH140" s="2">
        <f t="shared" si="76"/>
        <v>52.795204666461331</v>
      </c>
      <c r="DI140" s="2">
        <f t="shared" si="76"/>
        <v>53.644812702024623</v>
      </c>
      <c r="DK140" s="2">
        <f t="shared" si="77"/>
        <v>46.246371114784154</v>
      </c>
      <c r="DL140" s="2">
        <f t="shared" si="77"/>
        <v>47.885355812812342</v>
      </c>
      <c r="DM140" s="2">
        <f t="shared" si="77"/>
        <v>45.244674928260281</v>
      </c>
      <c r="DN140" s="2">
        <f t="shared" si="77"/>
        <v>43.399983404164388</v>
      </c>
      <c r="DO140" s="2">
        <f t="shared" si="77"/>
        <v>47.008235687238681</v>
      </c>
      <c r="DP140" s="2">
        <f t="shared" si="77"/>
        <v>49.518242488204393</v>
      </c>
      <c r="DQ140" s="2">
        <f t="shared" si="77"/>
        <v>50.731569846120863</v>
      </c>
      <c r="DR140" s="2">
        <f t="shared" si="77"/>
        <v>50.734454645172008</v>
      </c>
      <c r="DS140" s="2">
        <f t="shared" si="77"/>
        <v>51.760784059962674</v>
      </c>
      <c r="DT140" s="2">
        <f t="shared" si="77"/>
        <v>51.172026613484022</v>
      </c>
      <c r="DU140" s="2">
        <f t="shared" si="77"/>
        <v>47.856585252516417</v>
      </c>
      <c r="DV140" s="2">
        <f t="shared" si="77"/>
        <v>46.566114129693311</v>
      </c>
      <c r="DW140" s="2">
        <f t="shared" si="77"/>
        <v>48.897777301685736</v>
      </c>
      <c r="DX140" s="2">
        <f t="shared" si="77"/>
        <v>52.224601821410346</v>
      </c>
      <c r="DY140" s="2">
        <f t="shared" si="77"/>
        <v>51.962938669314809</v>
      </c>
      <c r="EA140" s="2">
        <f t="shared" si="78"/>
        <v>0.86032306764364719</v>
      </c>
      <c r="EB140" s="2">
        <f t="shared" si="78"/>
        <v>0.86079401204380845</v>
      </c>
      <c r="EC140" s="2">
        <f t="shared" si="78"/>
        <v>0.86753293659171749</v>
      </c>
      <c r="ED140" s="2">
        <f t="shared" si="78"/>
        <v>0.87166260312857868</v>
      </c>
      <c r="EE140" s="2">
        <f t="shared" si="78"/>
        <v>0.87796290757413709</v>
      </c>
      <c r="EF140" s="2">
        <f t="shared" si="78"/>
        <v>0.86757400511767568</v>
      </c>
      <c r="EG140" s="2">
        <f t="shared" si="78"/>
        <v>0.88214525309748493</v>
      </c>
      <c r="EH140" s="2">
        <f t="shared" si="78"/>
        <v>0.88503984740793795</v>
      </c>
      <c r="EI140" s="2">
        <f t="shared" si="78"/>
        <v>0.88810777294696197</v>
      </c>
      <c r="EJ140" s="2">
        <f t="shared" si="78"/>
        <v>0.88267405463122639</v>
      </c>
      <c r="EK140" s="2">
        <f t="shared" si="78"/>
        <v>0.86078346800081784</v>
      </c>
      <c r="EL140" s="2">
        <f t="shared" si="78"/>
        <v>0.82107303649950292</v>
      </c>
      <c r="EM140" s="2">
        <f t="shared" si="78"/>
        <v>0.85725948952229258</v>
      </c>
      <c r="EN140" s="2">
        <f t="shared" si="78"/>
        <v>0.84725640670566749</v>
      </c>
      <c r="EO140" s="2">
        <f t="shared" si="78"/>
        <v>0.8510972054648771</v>
      </c>
    </row>
    <row r="141" spans="2:145" x14ac:dyDescent="0.25">
      <c r="B141" s="2">
        <v>114</v>
      </c>
      <c r="C141" s="43">
        <v>45.786999999999999</v>
      </c>
      <c r="D141" s="43">
        <v>46.984000000000002</v>
      </c>
      <c r="E141" s="43">
        <v>44.246000000000002</v>
      </c>
      <c r="F141" s="43">
        <v>42.582999999999998</v>
      </c>
      <c r="G141" s="43">
        <v>46.119</v>
      </c>
      <c r="H141" s="43">
        <v>51.237000000000002</v>
      </c>
      <c r="I141" s="43">
        <v>51.39</v>
      </c>
      <c r="J141" s="43">
        <v>49.762999999999998</v>
      </c>
      <c r="K141" s="43">
        <v>50.22</v>
      </c>
      <c r="L141" s="43">
        <v>50.101999999999997</v>
      </c>
      <c r="M141" s="43">
        <v>52.814</v>
      </c>
      <c r="N141" s="43">
        <v>76.203000000000003</v>
      </c>
      <c r="O141" s="43">
        <v>51.643999999999998</v>
      </c>
      <c r="P141" s="43">
        <v>74.406999999999996</v>
      </c>
      <c r="Q141" s="43">
        <v>127.57599999999999</v>
      </c>
      <c r="S141" s="4">
        <f t="shared" si="56"/>
        <v>45.939048164725868</v>
      </c>
      <c r="T141" s="4">
        <f t="shared" si="56"/>
        <v>48.297698401831269</v>
      </c>
      <c r="U141" s="4">
        <f t="shared" si="56"/>
        <v>45.687709929312412</v>
      </c>
      <c r="V141" s="4">
        <f t="shared" si="56"/>
        <v>43.810037840041893</v>
      </c>
      <c r="W141" s="4">
        <f t="shared" si="56"/>
        <v>46.943738497906239</v>
      </c>
      <c r="X141" s="4">
        <f t="shared" si="56"/>
        <v>50.274514813714902</v>
      </c>
      <c r="Y141" s="4">
        <f t="shared" si="56"/>
        <v>50.620060244510569</v>
      </c>
      <c r="Z141" s="4">
        <f t="shared" si="56"/>
        <v>50.428210921870409</v>
      </c>
      <c r="AA141" s="4">
        <f t="shared" si="56"/>
        <v>51.329245914281103</v>
      </c>
      <c r="AB141" s="4">
        <f t="shared" si="56"/>
        <v>50.933660043423281</v>
      </c>
      <c r="AC141" s="4">
        <f t="shared" si="56"/>
        <v>51.008223417430152</v>
      </c>
      <c r="AD141" s="4">
        <f t="shared" si="56"/>
        <v>72.528165823670875</v>
      </c>
      <c r="AE141" s="4">
        <f t="shared" si="74"/>
        <v>56.983671607523078</v>
      </c>
      <c r="AF141" s="4">
        <f t="shared" si="53"/>
        <v>74.028224746349849</v>
      </c>
      <c r="AG141" s="4">
        <f t="shared" si="57"/>
        <v>117.70728573765147</v>
      </c>
      <c r="AI141" s="4">
        <f t="shared" si="75"/>
        <v>-0.15204816472586913</v>
      </c>
      <c r="AJ141" s="4">
        <f t="shared" si="75"/>
        <v>-1.3136984018312674</v>
      </c>
      <c r="AK141" s="4">
        <f t="shared" si="75"/>
        <v>-1.4417099293124096</v>
      </c>
      <c r="AL141" s="4">
        <f t="shared" si="75"/>
        <v>-1.2270378400418949</v>
      </c>
      <c r="AM141" s="4">
        <f t="shared" si="75"/>
        <v>-0.82473849790623888</v>
      </c>
      <c r="AN141" s="4">
        <f t="shared" si="75"/>
        <v>0.96248518628510027</v>
      </c>
      <c r="AO141" s="4">
        <f t="shared" si="75"/>
        <v>0.76993975548943183</v>
      </c>
      <c r="AP141" s="4">
        <f t="shared" si="75"/>
        <v>-0.6652109218704112</v>
      </c>
      <c r="AQ141" s="4">
        <f t="shared" si="75"/>
        <v>-1.1092459142811038</v>
      </c>
      <c r="AR141" s="4">
        <f t="shared" si="75"/>
        <v>-0.83166004342328392</v>
      </c>
      <c r="AS141" s="4">
        <f t="shared" si="75"/>
        <v>1.8057765825698482</v>
      </c>
      <c r="AT141" s="4">
        <f t="shared" si="75"/>
        <v>3.6748341763291279</v>
      </c>
      <c r="AU141" s="4">
        <f t="shared" si="75"/>
        <v>-5.3396716075230799</v>
      </c>
      <c r="AV141" s="4">
        <f t="shared" si="75"/>
        <v>0.37877525365014719</v>
      </c>
      <c r="AW141" s="4">
        <f t="shared" si="75"/>
        <v>9.8687142623485187</v>
      </c>
      <c r="AY141" s="2">
        <f t="shared" si="81"/>
        <v>45.887746472203368</v>
      </c>
      <c r="AZ141" s="2">
        <f t="shared" si="81"/>
        <v>47.538751596163507</v>
      </c>
      <c r="BA141" s="2">
        <f t="shared" si="81"/>
        <v>44.755103368203613</v>
      </c>
      <c r="BB141" s="2">
        <f t="shared" si="81"/>
        <v>42.930200415715063</v>
      </c>
      <c r="BC141" s="2">
        <f t="shared" si="81"/>
        <v>46.507234147959252</v>
      </c>
      <c r="BD141" s="2">
        <f t="shared" si="81"/>
        <v>49.084886144316116</v>
      </c>
      <c r="BE141" s="2">
        <f t="shared" si="81"/>
        <v>50.308735200389094</v>
      </c>
      <c r="BF141" s="2">
        <f t="shared" si="81"/>
        <v>50.278016053972877</v>
      </c>
      <c r="BG141" s="2">
        <f t="shared" si="81"/>
        <v>51.238976298425825</v>
      </c>
      <c r="BH141" s="2">
        <f t="shared" si="69"/>
        <v>50.696817575591396</v>
      </c>
      <c r="BI141" s="2">
        <f t="shared" si="69"/>
        <v>47.352415475342035</v>
      </c>
      <c r="BJ141" s="2">
        <f t="shared" si="69"/>
        <v>46.201012138991281</v>
      </c>
      <c r="BK141" s="2">
        <f t="shared" si="69"/>
        <v>48.59108872109698</v>
      </c>
      <c r="BL141" s="2">
        <f t="shared" si="69"/>
        <v>52.123279679113331</v>
      </c>
      <c r="BM141" s="2">
        <f t="shared" si="69"/>
        <v>52.027618267281085</v>
      </c>
      <c r="BO141" s="2" t="str">
        <f t="shared" si="72"/>
        <v/>
      </c>
      <c r="BP141" s="2" t="str">
        <f t="shared" si="72"/>
        <v/>
      </c>
      <c r="BQ141" s="2" t="str">
        <f t="shared" si="72"/>
        <v/>
      </c>
      <c r="BR141" s="2" t="str">
        <f t="shared" si="70"/>
        <v/>
      </c>
      <c r="BS141" s="2" t="str">
        <f t="shared" si="70"/>
        <v/>
      </c>
      <c r="BT141" s="2" t="str">
        <f t="shared" si="70"/>
        <v/>
      </c>
      <c r="BU141" s="2" t="str">
        <f t="shared" si="70"/>
        <v/>
      </c>
      <c r="BV141" s="2" t="str">
        <f t="shared" si="70"/>
        <v/>
      </c>
      <c r="BW141" s="2" t="str">
        <f t="shared" si="70"/>
        <v/>
      </c>
      <c r="BX141" s="2" t="str">
        <f t="shared" si="79"/>
        <v/>
      </c>
      <c r="BY141" s="2" t="str">
        <f t="shared" si="79"/>
        <v/>
      </c>
      <c r="BZ141" s="2" t="str">
        <f t="shared" si="79"/>
        <v/>
      </c>
      <c r="CA141" s="2" t="str">
        <f t="shared" si="79"/>
        <v/>
      </c>
      <c r="CB141" s="2" t="str">
        <f t="shared" si="54"/>
        <v/>
      </c>
      <c r="CC141" s="2" t="str">
        <f t="shared" si="58"/>
        <v/>
      </c>
      <c r="CE141" s="2" t="str">
        <f t="shared" si="73"/>
        <v/>
      </c>
      <c r="CF141" s="2" t="str">
        <f t="shared" si="73"/>
        <v/>
      </c>
      <c r="CG141" s="2" t="str">
        <f t="shared" si="73"/>
        <v/>
      </c>
      <c r="CH141" s="2" t="str">
        <f t="shared" si="71"/>
        <v/>
      </c>
      <c r="CI141" s="2" t="str">
        <f t="shared" si="71"/>
        <v/>
      </c>
      <c r="CJ141" s="2" t="str">
        <f t="shared" si="71"/>
        <v/>
      </c>
      <c r="CK141" s="2" t="str">
        <f t="shared" si="71"/>
        <v/>
      </c>
      <c r="CL141" s="2" t="str">
        <f t="shared" si="71"/>
        <v/>
      </c>
      <c r="CM141" s="2">
        <f t="shared" si="71"/>
        <v>50.22</v>
      </c>
      <c r="CN141" s="2" t="str">
        <f t="shared" si="80"/>
        <v/>
      </c>
      <c r="CO141" s="2" t="str">
        <f t="shared" si="80"/>
        <v/>
      </c>
      <c r="CP141" s="2" t="str">
        <f t="shared" si="80"/>
        <v/>
      </c>
      <c r="CQ141" s="2" t="str">
        <f t="shared" si="80"/>
        <v/>
      </c>
      <c r="CR141" s="2" t="str">
        <f t="shared" si="55"/>
        <v/>
      </c>
      <c r="CS141" s="2" t="str">
        <f t="shared" si="59"/>
        <v/>
      </c>
      <c r="CU141" s="2">
        <f t="shared" si="76"/>
        <v>44.444871084792439</v>
      </c>
      <c r="CV141" s="2">
        <f t="shared" si="76"/>
        <v>46.485741749052188</v>
      </c>
      <c r="CW141" s="2">
        <f t="shared" si="76"/>
        <v>42.26561849092225</v>
      </c>
      <c r="CX141" s="2">
        <f t="shared" si="76"/>
        <v>40.615442697199917</v>
      </c>
      <c r="CY141" s="2">
        <f t="shared" si="76"/>
        <v>43.772584685531001</v>
      </c>
      <c r="CZ141" s="2">
        <f t="shared" si="76"/>
        <v>47.15468060843429</v>
      </c>
      <c r="DA141" s="2">
        <f t="shared" si="76"/>
        <v>48.389037264150964</v>
      </c>
      <c r="DB141" s="2">
        <f t="shared" si="76"/>
        <v>48.143479132648352</v>
      </c>
      <c r="DC141" s="2">
        <f t="shared" si="76"/>
        <v>48.471976613488039</v>
      </c>
      <c r="DD141" s="2">
        <f t="shared" si="76"/>
        <v>48.47762631863565</v>
      </c>
      <c r="DE141" s="2">
        <f t="shared" si="76"/>
        <v>45.32951339831974</v>
      </c>
      <c r="DF141" s="2">
        <f t="shared" si="76"/>
        <v>45.328836248850223</v>
      </c>
      <c r="DG141" s="2">
        <f t="shared" si="76"/>
        <v>47.816819228972605</v>
      </c>
      <c r="DH141" s="2">
        <f t="shared" si="76"/>
        <v>52.619800822846088</v>
      </c>
      <c r="DI141" s="2">
        <f t="shared" si="76"/>
        <v>53.521042079467883</v>
      </c>
      <c r="DK141" s="2">
        <f t="shared" si="77"/>
        <v>46.101391084825863</v>
      </c>
      <c r="DL141" s="2">
        <f t="shared" si="77"/>
        <v>47.694058625276028</v>
      </c>
      <c r="DM141" s="2">
        <f t="shared" si="77"/>
        <v>45.101785476578783</v>
      </c>
      <c r="DN141" s="2">
        <f t="shared" si="77"/>
        <v>43.241021415513188</v>
      </c>
      <c r="DO141" s="2">
        <f t="shared" si="77"/>
        <v>46.853905016497436</v>
      </c>
      <c r="DP141" s="2">
        <f t="shared" si="77"/>
        <v>49.353587755362405</v>
      </c>
      <c r="DQ141" s="2">
        <f t="shared" si="77"/>
        <v>50.542640399978566</v>
      </c>
      <c r="DR141" s="2">
        <f t="shared" si="77"/>
        <v>50.53088073790925</v>
      </c>
      <c r="DS141" s="2">
        <f t="shared" si="77"/>
        <v>51.55691497086481</v>
      </c>
      <c r="DT141" s="2">
        <f t="shared" si="77"/>
        <v>50.965839970084758</v>
      </c>
      <c r="DU141" s="2">
        <f t="shared" si="77"/>
        <v>47.65079687977974</v>
      </c>
      <c r="DV141" s="2">
        <f t="shared" si="77"/>
        <v>46.374351854115829</v>
      </c>
      <c r="DW141" s="2">
        <f t="shared" si="77"/>
        <v>48.708666998108725</v>
      </c>
      <c r="DX141" s="2">
        <f t="shared" si="77"/>
        <v>52.041642894930973</v>
      </c>
      <c r="DY141" s="2">
        <f t="shared" si="77"/>
        <v>51.789327752399878</v>
      </c>
      <c r="EA141" s="2">
        <f t="shared" si="78"/>
        <v>0.87102805120482363</v>
      </c>
      <c r="EB141" s="2">
        <f t="shared" si="78"/>
        <v>0.87146829431210326</v>
      </c>
      <c r="EC141" s="2">
        <f t="shared" si="78"/>
        <v>0.87776385871196461</v>
      </c>
      <c r="ED141" s="2">
        <f t="shared" si="78"/>
        <v>0.88161809903844357</v>
      </c>
      <c r="EE141" s="2">
        <f t="shared" si="78"/>
        <v>0.88749275268324734</v>
      </c>
      <c r="EF141" s="2">
        <f t="shared" si="78"/>
        <v>0.87780220214315652</v>
      </c>
      <c r="EG141" s="2">
        <f t="shared" si="78"/>
        <v>0.89138890276569693</v>
      </c>
      <c r="EH141" s="2">
        <f t="shared" si="78"/>
        <v>0.89408372542802905</v>
      </c>
      <c r="EI141" s="2">
        <f t="shared" si="78"/>
        <v>0.89693840342750553</v>
      </c>
      <c r="EJ141" s="2">
        <f t="shared" si="78"/>
        <v>0.89188131238782864</v>
      </c>
      <c r="EK141" s="2">
        <f t="shared" si="78"/>
        <v>0.87145843804909295</v>
      </c>
      <c r="EL141" s="2">
        <f t="shared" si="78"/>
        <v>0.83420647740546017</v>
      </c>
      <c r="EM141" s="2">
        <f t="shared" si="78"/>
        <v>0.86816328853338709</v>
      </c>
      <c r="EN141" s="2">
        <f t="shared" si="78"/>
        <v>0.85879846969020679</v>
      </c>
      <c r="EO141" s="2">
        <f t="shared" si="78"/>
        <v>0.86239617519093881</v>
      </c>
    </row>
    <row r="142" spans="2:145" x14ac:dyDescent="0.25">
      <c r="B142" s="2">
        <v>115</v>
      </c>
      <c r="C142" s="43">
        <v>46.753999999999998</v>
      </c>
      <c r="D142" s="43">
        <v>46.475000000000001</v>
      </c>
      <c r="E142" s="43">
        <v>44.917999999999999</v>
      </c>
      <c r="F142" s="43">
        <v>43.3</v>
      </c>
      <c r="G142" s="43">
        <v>47.372999999999998</v>
      </c>
      <c r="H142" s="43">
        <v>48.338999999999999</v>
      </c>
      <c r="I142" s="43">
        <v>49.643999999999998</v>
      </c>
      <c r="J142" s="43">
        <v>50</v>
      </c>
      <c r="K142" s="43">
        <v>51.237000000000002</v>
      </c>
      <c r="L142" s="43">
        <v>50.203000000000003</v>
      </c>
      <c r="M142" s="43">
        <v>48.067999999999998</v>
      </c>
      <c r="N142" s="43">
        <v>67.593000000000004</v>
      </c>
      <c r="O142" s="43">
        <v>47.441000000000003</v>
      </c>
      <c r="P142" s="43">
        <v>63.746000000000002</v>
      </c>
      <c r="Q142" s="43">
        <v>105.30500000000001</v>
      </c>
      <c r="S142" s="4">
        <f t="shared" si="56"/>
        <v>45.775431143382399</v>
      </c>
      <c r="T142" s="4">
        <f t="shared" si="56"/>
        <v>47.734185518561816</v>
      </c>
      <c r="U142" s="4">
        <f t="shared" si="56"/>
        <v>45.052570149574265</v>
      </c>
      <c r="V142" s="4">
        <f t="shared" si="56"/>
        <v>43.142252496735964</v>
      </c>
      <c r="W142" s="4">
        <f t="shared" si="56"/>
        <v>46.512324863443446</v>
      </c>
      <c r="X142" s="4">
        <f t="shared" si="56"/>
        <v>49.366470277956694</v>
      </c>
      <c r="Y142" s="4">
        <f t="shared" ref="Y142:AD184" si="82"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50.220973318557547</v>
      </c>
      <c r="Z142" s="4">
        <f t="shared" si="82"/>
        <v>50.125104053515116</v>
      </c>
      <c r="AA142" s="4">
        <f t="shared" si="82"/>
        <v>51.07744275338014</v>
      </c>
      <c r="AB142" s="4">
        <f t="shared" si="82"/>
        <v>50.565868459026198</v>
      </c>
      <c r="AC142" s="4">
        <f t="shared" si="82"/>
        <v>48.760122709550728</v>
      </c>
      <c r="AD142" s="4">
        <f t="shared" si="82"/>
        <v>64.782512905565767</v>
      </c>
      <c r="AE142" s="4">
        <f t="shared" si="74"/>
        <v>52.668950667748767</v>
      </c>
      <c r="AF142" s="4">
        <f t="shared" si="53"/>
        <v>63.666450353564116</v>
      </c>
      <c r="AG142" s="4">
        <f t="shared" si="57"/>
        <v>99.906417177032822</v>
      </c>
      <c r="AI142" s="4">
        <f t="shared" si="75"/>
        <v>0.97856885661759918</v>
      </c>
      <c r="AJ142" s="4">
        <f t="shared" si="75"/>
        <v>-1.2591855185618144</v>
      </c>
      <c r="AK142" s="4">
        <f t="shared" si="75"/>
        <v>-0.13457014957426594</v>
      </c>
      <c r="AL142" s="4">
        <f t="shared" si="75"/>
        <v>0.15774750326403364</v>
      </c>
      <c r="AM142" s="4">
        <f t="shared" si="75"/>
        <v>0.86067513655655148</v>
      </c>
      <c r="AN142" s="4">
        <f t="shared" si="75"/>
        <v>-1.0274702779566951</v>
      </c>
      <c r="AO142" s="4">
        <f t="shared" si="75"/>
        <v>-0.57697331855754896</v>
      </c>
      <c r="AP142" s="4">
        <f t="shared" si="75"/>
        <v>-0.12510405351511622</v>
      </c>
      <c r="AQ142" s="4">
        <f t="shared" si="75"/>
        <v>0.15955724661986181</v>
      </c>
      <c r="AR142" s="4">
        <f t="shared" si="75"/>
        <v>-0.36286845902619547</v>
      </c>
      <c r="AS142" s="4">
        <f t="shared" si="75"/>
        <v>-0.69212270955073052</v>
      </c>
      <c r="AT142" s="4">
        <f t="shared" si="75"/>
        <v>2.8104870944342366</v>
      </c>
      <c r="AU142" s="4">
        <f t="shared" si="75"/>
        <v>-5.2279506677487646</v>
      </c>
      <c r="AV142" s="4">
        <f t="shared" si="75"/>
        <v>7.9549646435886245E-2</v>
      </c>
      <c r="AW142" s="4">
        <f t="shared" si="75"/>
        <v>5.3985828229671853</v>
      </c>
      <c r="AY142" s="2">
        <f t="shared" si="81"/>
        <v>45.749106042279898</v>
      </c>
      <c r="AZ142" s="2">
        <f t="shared" si="81"/>
        <v>47.35063320673585</v>
      </c>
      <c r="BA142" s="2">
        <f t="shared" si="81"/>
        <v>44.623200418691646</v>
      </c>
      <c r="BB142" s="2">
        <f t="shared" si="81"/>
        <v>42.782977530513691</v>
      </c>
      <c r="BC142" s="2">
        <f t="shared" si="81"/>
        <v>46.366129013142157</v>
      </c>
      <c r="BD142" s="2">
        <f t="shared" si="81"/>
        <v>48.929660963230432</v>
      </c>
      <c r="BE142" s="2">
        <f t="shared" si="81"/>
        <v>50.128227018454773</v>
      </c>
      <c r="BF142" s="2">
        <f t="shared" si="81"/>
        <v>50.08389139085385</v>
      </c>
      <c r="BG142" s="2">
        <f t="shared" si="81"/>
        <v>51.047803891520005</v>
      </c>
      <c r="BH142" s="2">
        <f t="shared" si="69"/>
        <v>50.501389201284383</v>
      </c>
      <c r="BI142" s="2">
        <f t="shared" si="69"/>
        <v>47.15467196020353</v>
      </c>
      <c r="BJ142" s="2">
        <f t="shared" si="69"/>
        <v>46.009297382066222</v>
      </c>
      <c r="BK142" s="2">
        <f t="shared" si="69"/>
        <v>48.403590356604042</v>
      </c>
      <c r="BL142" s="2">
        <f t="shared" si="69"/>
        <v>51.935059428188922</v>
      </c>
      <c r="BM142" s="2">
        <f t="shared" si="69"/>
        <v>51.842035318370719</v>
      </c>
      <c r="BO142" s="2" t="str">
        <f t="shared" si="72"/>
        <v/>
      </c>
      <c r="BP142" s="2" t="str">
        <f t="shared" si="72"/>
        <v/>
      </c>
      <c r="BQ142" s="2" t="str">
        <f t="shared" si="72"/>
        <v/>
      </c>
      <c r="BR142" s="2" t="str">
        <f t="shared" si="70"/>
        <v/>
      </c>
      <c r="BS142" s="2" t="str">
        <f t="shared" si="70"/>
        <v/>
      </c>
      <c r="BT142" s="2" t="str">
        <f t="shared" si="70"/>
        <v/>
      </c>
      <c r="BU142" s="2" t="str">
        <f t="shared" si="70"/>
        <v/>
      </c>
      <c r="BV142" s="2" t="str">
        <f t="shared" si="70"/>
        <v/>
      </c>
      <c r="BW142" s="2" t="str">
        <f t="shared" si="70"/>
        <v/>
      </c>
      <c r="BX142" s="2" t="str">
        <f t="shared" si="79"/>
        <v/>
      </c>
      <c r="BY142" s="2" t="str">
        <f t="shared" si="79"/>
        <v/>
      </c>
      <c r="BZ142" s="2" t="str">
        <f t="shared" si="79"/>
        <v/>
      </c>
      <c r="CA142" s="2" t="str">
        <f t="shared" si="79"/>
        <v/>
      </c>
      <c r="CB142" s="2" t="str">
        <f t="shared" si="54"/>
        <v/>
      </c>
      <c r="CC142" s="2" t="str">
        <f t="shared" si="58"/>
        <v/>
      </c>
      <c r="CE142" s="2" t="str">
        <f t="shared" si="73"/>
        <v/>
      </c>
      <c r="CF142" s="2" t="str">
        <f t="shared" si="73"/>
        <v/>
      </c>
      <c r="CG142" s="2" t="str">
        <f t="shared" si="73"/>
        <v/>
      </c>
      <c r="CH142" s="2" t="str">
        <f t="shared" si="71"/>
        <v/>
      </c>
      <c r="CI142" s="2" t="str">
        <f t="shared" si="71"/>
        <v/>
      </c>
      <c r="CJ142" s="2" t="str">
        <f t="shared" si="71"/>
        <v/>
      </c>
      <c r="CK142" s="2" t="str">
        <f t="shared" si="71"/>
        <v/>
      </c>
      <c r="CL142" s="2">
        <f t="shared" si="71"/>
        <v>50</v>
      </c>
      <c r="CM142" s="2">
        <f t="shared" si="71"/>
        <v>51.237000000000002</v>
      </c>
      <c r="CN142" s="2">
        <f t="shared" si="80"/>
        <v>50.203000000000003</v>
      </c>
      <c r="CO142" s="2" t="str">
        <f t="shared" si="80"/>
        <v/>
      </c>
      <c r="CP142" s="2" t="str">
        <f t="shared" si="80"/>
        <v/>
      </c>
      <c r="CQ142" s="2" t="str">
        <f t="shared" si="80"/>
        <v/>
      </c>
      <c r="CR142" s="2" t="str">
        <f t="shared" si="55"/>
        <v/>
      </c>
      <c r="CS142" s="2" t="str">
        <f t="shared" si="59"/>
        <v/>
      </c>
      <c r="CU142" s="2">
        <f t="shared" si="76"/>
        <v>44.213970655806293</v>
      </c>
      <c r="CV142" s="2">
        <f t="shared" si="76"/>
        <v>46.219663075196166</v>
      </c>
      <c r="CW142" s="2">
        <f t="shared" si="76"/>
        <v>41.980038793880865</v>
      </c>
      <c r="CX142" s="2">
        <f t="shared" si="76"/>
        <v>40.340754549978875</v>
      </c>
      <c r="CY142" s="2">
        <f t="shared" si="76"/>
        <v>43.482038015164676</v>
      </c>
      <c r="CZ142" s="2">
        <f t="shared" si="76"/>
        <v>46.887504545040542</v>
      </c>
      <c r="DA142" s="2">
        <f t="shared" si="76"/>
        <v>48.099102830188698</v>
      </c>
      <c r="DB142" s="2">
        <f t="shared" si="76"/>
        <v>47.830878820053549</v>
      </c>
      <c r="DC142" s="2">
        <f t="shared" si="76"/>
        <v>48.135008158085576</v>
      </c>
      <c r="DD142" s="2">
        <f t="shared" si="76"/>
        <v>48.165402409749781</v>
      </c>
      <c r="DE142" s="2">
        <f t="shared" si="76"/>
        <v>44.996406732823999</v>
      </c>
      <c r="DF142" s="2">
        <f t="shared" si="76"/>
        <v>45.053237697549946</v>
      </c>
      <c r="DG142" s="2">
        <f t="shared" si="76"/>
        <v>47.566259687302505</v>
      </c>
      <c r="DH142" s="2">
        <f t="shared" si="76"/>
        <v>52.444396979230845</v>
      </c>
      <c r="DI142" s="2">
        <f t="shared" si="76"/>
        <v>53.397271456911142</v>
      </c>
      <c r="DK142" s="2">
        <f t="shared" si="77"/>
        <v>45.956411054867573</v>
      </c>
      <c r="DL142" s="2">
        <f t="shared" si="77"/>
        <v>47.502761437739707</v>
      </c>
      <c r="DM142" s="2">
        <f t="shared" si="77"/>
        <v>44.958896024897292</v>
      </c>
      <c r="DN142" s="2">
        <f t="shared" si="77"/>
        <v>43.082059426861989</v>
      </c>
      <c r="DO142" s="2">
        <f t="shared" si="77"/>
        <v>46.699574345756176</v>
      </c>
      <c r="DP142" s="2">
        <f t="shared" si="77"/>
        <v>49.188933022520416</v>
      </c>
      <c r="DQ142" s="2">
        <f t="shared" si="77"/>
        <v>50.35371095383627</v>
      </c>
      <c r="DR142" s="2">
        <f t="shared" si="77"/>
        <v>50.327306830646492</v>
      </c>
      <c r="DS142" s="2">
        <f t="shared" si="77"/>
        <v>51.353045881766953</v>
      </c>
      <c r="DT142" s="2">
        <f t="shared" si="77"/>
        <v>50.759653326685502</v>
      </c>
      <c r="DU142" s="2">
        <f t="shared" si="77"/>
        <v>47.44500850704307</v>
      </c>
      <c r="DV142" s="2">
        <f t="shared" si="77"/>
        <v>46.182589578538355</v>
      </c>
      <c r="DW142" s="2">
        <f t="shared" si="77"/>
        <v>48.519556694531715</v>
      </c>
      <c r="DX142" s="2">
        <f t="shared" si="77"/>
        <v>51.858683968451601</v>
      </c>
      <c r="DY142" s="2">
        <f t="shared" si="77"/>
        <v>51.615716835484946</v>
      </c>
      <c r="EA142" s="2">
        <f t="shared" si="78"/>
        <v>0.88102605248399746</v>
      </c>
      <c r="EB142" s="2">
        <f t="shared" si="78"/>
        <v>0.88143681307309307</v>
      </c>
      <c r="EC142" s="2">
        <f t="shared" si="78"/>
        <v>0.8873072523549228</v>
      </c>
      <c r="ED142" s="2">
        <f t="shared" si="78"/>
        <v>0.89089798115109264</v>
      </c>
      <c r="EE142" s="2">
        <f t="shared" si="78"/>
        <v>0.89636625717518359</v>
      </c>
      <c r="EF142" s="2">
        <f t="shared" si="78"/>
        <v>0.88734298639864939</v>
      </c>
      <c r="EG142" s="2">
        <f t="shared" si="78"/>
        <v>0.89998974410830168</v>
      </c>
      <c r="EH142" s="2">
        <f t="shared" si="78"/>
        <v>0.90249450865004888</v>
      </c>
      <c r="EI142" s="2">
        <f t="shared" si="78"/>
        <v>0.90514654691562901</v>
      </c>
      <c r="EJ142" s="2">
        <f t="shared" si="78"/>
        <v>0.90044751503598852</v>
      </c>
      <c r="EK142" s="2">
        <f t="shared" si="78"/>
        <v>0.88142761722365659</v>
      </c>
      <c r="EL142" s="2">
        <f t="shared" si="78"/>
        <v>0.84655606512961101</v>
      </c>
      <c r="EM142" s="2">
        <f t="shared" si="78"/>
        <v>0.87835235288869806</v>
      </c>
      <c r="EN142" s="2">
        <f t="shared" si="78"/>
        <v>0.86960258978076743</v>
      </c>
      <c r="EO142" s="2">
        <f t="shared" si="78"/>
        <v>0.87296573444119274</v>
      </c>
    </row>
    <row r="143" spans="2:145" x14ac:dyDescent="0.25">
      <c r="B143" s="2">
        <v>116</v>
      </c>
      <c r="C143" s="43">
        <v>44.213000000000001</v>
      </c>
      <c r="D143" s="43">
        <v>46.639000000000003</v>
      </c>
      <c r="E143" s="43">
        <v>43.066000000000003</v>
      </c>
      <c r="F143" s="43">
        <v>43.017000000000003</v>
      </c>
      <c r="G143" s="43">
        <v>46.101999999999997</v>
      </c>
      <c r="H143" s="43">
        <v>48.542000000000002</v>
      </c>
      <c r="I143" s="43">
        <v>49.152999999999999</v>
      </c>
      <c r="J143" s="43">
        <v>49.39</v>
      </c>
      <c r="K143" s="43">
        <v>50.305</v>
      </c>
      <c r="L143" s="43">
        <v>50.372999999999998</v>
      </c>
      <c r="M143" s="43">
        <v>46.661000000000001</v>
      </c>
      <c r="N143" s="43">
        <v>57.524999999999999</v>
      </c>
      <c r="O143" s="43">
        <v>45.966000000000001</v>
      </c>
      <c r="P143" s="43">
        <v>53.881</v>
      </c>
      <c r="Q143" s="43">
        <v>79.457999999999998</v>
      </c>
      <c r="S143" s="4">
        <f t="shared" ref="S143:X185" si="83"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45.622896872300586</v>
      </c>
      <c r="T143" s="4">
        <f t="shared" si="83"/>
        <v>47.334876781426829</v>
      </c>
      <c r="U143" s="4">
        <f t="shared" si="83"/>
        <v>44.667713001076905</v>
      </c>
      <c r="V143" s="4">
        <f t="shared" si="83"/>
        <v>42.765948295066011</v>
      </c>
      <c r="W143" s="4">
        <f t="shared" si="83"/>
        <v>46.267956862178373</v>
      </c>
      <c r="X143" s="4">
        <f t="shared" si="83"/>
        <v>48.910857928009875</v>
      </c>
      <c r="Y143" s="4">
        <f t="shared" si="82"/>
        <v>49.974021340043222</v>
      </c>
      <c r="Z143" s="4">
        <f t="shared" si="82"/>
        <v>49.904258467656142</v>
      </c>
      <c r="AA143" s="4">
        <f t="shared" si="82"/>
        <v>50.881442583224803</v>
      </c>
      <c r="AB143" s="4">
        <f t="shared" si="82"/>
        <v>50.325066924702611</v>
      </c>
      <c r="AC143" s="4">
        <f t="shared" si="82"/>
        <v>47.567390537343833</v>
      </c>
      <c r="AD143" s="4">
        <f t="shared" si="82"/>
        <v>57.617391079829105</v>
      </c>
      <c r="AE143" s="4">
        <f t="shared" si="74"/>
        <v>50.114819827519419</v>
      </c>
      <c r="AF143" s="4">
        <f t="shared" si="53"/>
        <v>57.031682218055607</v>
      </c>
      <c r="AG143" s="4">
        <f t="shared" si="57"/>
        <v>83.807850567082042</v>
      </c>
      <c r="AI143" s="4">
        <f t="shared" si="75"/>
        <v>-1.4098968723005854</v>
      </c>
      <c r="AJ143" s="4">
        <f t="shared" si="75"/>
        <v>-0.69587678142682563</v>
      </c>
      <c r="AK143" s="4">
        <f t="shared" si="75"/>
        <v>-1.6017130010769023</v>
      </c>
      <c r="AL143" s="4">
        <f t="shared" si="75"/>
        <v>0.25105170493399243</v>
      </c>
      <c r="AM143" s="4">
        <f t="shared" si="75"/>
        <v>-0.16595686217837624</v>
      </c>
      <c r="AN143" s="4">
        <f t="shared" si="75"/>
        <v>-0.3688579280098736</v>
      </c>
      <c r="AO143" s="4">
        <f t="shared" si="75"/>
        <v>-0.8210213400432238</v>
      </c>
      <c r="AP143" s="4">
        <f t="shared" si="75"/>
        <v>-0.51425846765614125</v>
      </c>
      <c r="AQ143" s="4">
        <f t="shared" si="75"/>
        <v>-0.57644258322480368</v>
      </c>
      <c r="AR143" s="4">
        <f t="shared" si="75"/>
        <v>4.7933075297386551E-2</v>
      </c>
      <c r="AS143" s="4">
        <f t="shared" si="75"/>
        <v>-0.90639053734383168</v>
      </c>
      <c r="AT143" s="4">
        <f t="shared" si="75"/>
        <v>-9.2391079829106104E-2</v>
      </c>
      <c r="AU143" s="4">
        <f t="shared" si="75"/>
        <v>-4.1488198275194179</v>
      </c>
      <c r="AV143" s="4">
        <f t="shared" si="75"/>
        <v>-3.1506822180556071</v>
      </c>
      <c r="AW143" s="4">
        <f t="shared" si="75"/>
        <v>-4.3498505670820435</v>
      </c>
      <c r="AY143" s="2">
        <f t="shared" si="81"/>
        <v>45.610944996459949</v>
      </c>
      <c r="AZ143" s="2">
        <f t="shared" si="81"/>
        <v>47.163087557763554</v>
      </c>
      <c r="BA143" s="2">
        <f t="shared" si="81"/>
        <v>44.491970204763696</v>
      </c>
      <c r="BB143" s="2">
        <f t="shared" si="81"/>
        <v>42.636061005831642</v>
      </c>
      <c r="BC143" s="2">
        <f t="shared" si="81"/>
        <v>46.225346419103246</v>
      </c>
      <c r="BD143" s="2">
        <f t="shared" si="81"/>
        <v>48.774813018404501</v>
      </c>
      <c r="BE143" s="2">
        <f t="shared" si="81"/>
        <v>49.948017521676604</v>
      </c>
      <c r="BF143" s="2">
        <f t="shared" si="81"/>
        <v>49.890035121540912</v>
      </c>
      <c r="BG143" s="2">
        <f t="shared" si="81"/>
        <v>50.856838837116392</v>
      </c>
      <c r="BH143" s="2">
        <f t="shared" si="69"/>
        <v>50.306133036983709</v>
      </c>
      <c r="BI143" s="2">
        <f t="shared" si="69"/>
        <v>46.95772508405512</v>
      </c>
      <c r="BJ143" s="2">
        <f t="shared" si="69"/>
        <v>45.818727086331052</v>
      </c>
      <c r="BK143" s="2">
        <f t="shared" si="69"/>
        <v>48.216648354037503</v>
      </c>
      <c r="BL143" s="2">
        <f t="shared" si="69"/>
        <v>51.747097666663606</v>
      </c>
      <c r="BM143" s="2">
        <f t="shared" si="69"/>
        <v>51.656683628560273</v>
      </c>
      <c r="BO143" s="2" t="str">
        <f t="shared" si="72"/>
        <v/>
      </c>
      <c r="BP143" s="2" t="str">
        <f t="shared" si="72"/>
        <v/>
      </c>
      <c r="BQ143" s="2" t="str">
        <f t="shared" si="72"/>
        <v/>
      </c>
      <c r="BR143" s="2" t="str">
        <f t="shared" si="70"/>
        <v/>
      </c>
      <c r="BS143" s="2" t="str">
        <f t="shared" si="70"/>
        <v/>
      </c>
      <c r="BT143" s="2" t="str">
        <f t="shared" si="70"/>
        <v/>
      </c>
      <c r="BU143" s="2" t="str">
        <f t="shared" si="70"/>
        <v/>
      </c>
      <c r="BV143" s="2" t="str">
        <f t="shared" si="70"/>
        <v/>
      </c>
      <c r="BW143" s="2" t="str">
        <f t="shared" si="70"/>
        <v/>
      </c>
      <c r="BX143" s="2" t="str">
        <f t="shared" si="79"/>
        <v/>
      </c>
      <c r="BY143" s="2" t="str">
        <f t="shared" si="79"/>
        <v/>
      </c>
      <c r="BZ143" s="2" t="str">
        <f t="shared" si="79"/>
        <v/>
      </c>
      <c r="CA143" s="2" t="str">
        <f t="shared" si="79"/>
        <v/>
      </c>
      <c r="CB143" s="2" t="str">
        <f t="shared" si="54"/>
        <v/>
      </c>
      <c r="CC143" s="2" t="str">
        <f t="shared" si="58"/>
        <v/>
      </c>
      <c r="CE143" s="2" t="str">
        <f t="shared" si="73"/>
        <v/>
      </c>
      <c r="CF143" s="2" t="str">
        <f t="shared" si="73"/>
        <v/>
      </c>
      <c r="CG143" s="2" t="str">
        <f t="shared" si="73"/>
        <v/>
      </c>
      <c r="CH143" s="2" t="str">
        <f t="shared" si="71"/>
        <v/>
      </c>
      <c r="CI143" s="2">
        <f t="shared" si="71"/>
        <v>46.101999999999997</v>
      </c>
      <c r="CJ143" s="2" t="str">
        <f t="shared" si="71"/>
        <v/>
      </c>
      <c r="CK143" s="2">
        <f t="shared" si="71"/>
        <v>49.152999999999999</v>
      </c>
      <c r="CL143" s="2">
        <f t="shared" si="71"/>
        <v>49.39</v>
      </c>
      <c r="CM143" s="2">
        <f t="shared" si="71"/>
        <v>50.305</v>
      </c>
      <c r="CN143" s="2">
        <f t="shared" si="80"/>
        <v>50.372999999999998</v>
      </c>
      <c r="CO143" s="2" t="str">
        <f t="shared" si="80"/>
        <v/>
      </c>
      <c r="CP143" s="2" t="str">
        <f t="shared" si="80"/>
        <v/>
      </c>
      <c r="CQ143" s="2" t="str">
        <f t="shared" si="80"/>
        <v/>
      </c>
      <c r="CR143" s="2" t="str">
        <f t="shared" si="55"/>
        <v/>
      </c>
      <c r="CS143" s="2" t="str">
        <f t="shared" si="59"/>
        <v/>
      </c>
      <c r="CU143" s="2">
        <f t="shared" si="76"/>
        <v>43.983070226820139</v>
      </c>
      <c r="CV143" s="2">
        <f t="shared" si="76"/>
        <v>45.953584401340137</v>
      </c>
      <c r="CW143" s="2">
        <f t="shared" si="76"/>
        <v>41.694459096839481</v>
      </c>
      <c r="CX143" s="2">
        <f t="shared" si="76"/>
        <v>40.066066402757833</v>
      </c>
      <c r="CY143" s="2">
        <f t="shared" si="76"/>
        <v>43.191491344798351</v>
      </c>
      <c r="CZ143" s="2">
        <f t="shared" si="76"/>
        <v>46.620328481646787</v>
      </c>
      <c r="DA143" s="2">
        <f t="shared" si="76"/>
        <v>47.809168396226433</v>
      </c>
      <c r="DB143" s="2">
        <f t="shared" si="76"/>
        <v>47.518278507458753</v>
      </c>
      <c r="DC143" s="2">
        <f t="shared" si="76"/>
        <v>47.798039702683106</v>
      </c>
      <c r="DD143" s="2">
        <f t="shared" si="76"/>
        <v>47.853178500863905</v>
      </c>
      <c r="DE143" s="2">
        <f t="shared" si="76"/>
        <v>44.663300067328258</v>
      </c>
      <c r="DF143" s="2">
        <f t="shared" si="76"/>
        <v>44.777639146249669</v>
      </c>
      <c r="DG143" s="2">
        <f t="shared" si="76"/>
        <v>47.315700145632405</v>
      </c>
      <c r="DH143" s="2">
        <f t="shared" si="76"/>
        <v>52.268993135615602</v>
      </c>
      <c r="DI143" s="2">
        <f t="shared" si="76"/>
        <v>53.273500834354401</v>
      </c>
      <c r="DK143" s="2">
        <f t="shared" si="77"/>
        <v>45.811431024909282</v>
      </c>
      <c r="DL143" s="2">
        <f t="shared" si="77"/>
        <v>47.311464250203386</v>
      </c>
      <c r="DM143" s="2">
        <f t="shared" si="77"/>
        <v>44.816006573215795</v>
      </c>
      <c r="DN143" s="2">
        <f t="shared" si="77"/>
        <v>42.923097438210782</v>
      </c>
      <c r="DO143" s="2">
        <f t="shared" si="77"/>
        <v>46.545243675014923</v>
      </c>
      <c r="DP143" s="2">
        <f t="shared" si="77"/>
        <v>49.024278289678435</v>
      </c>
      <c r="DQ143" s="2">
        <f t="shared" si="77"/>
        <v>50.164781507693974</v>
      </c>
      <c r="DR143" s="2">
        <f t="shared" si="77"/>
        <v>50.123732923383741</v>
      </c>
      <c r="DS143" s="2">
        <f t="shared" si="77"/>
        <v>51.149176792669095</v>
      </c>
      <c r="DT143" s="2">
        <f t="shared" si="77"/>
        <v>50.553466683286246</v>
      </c>
      <c r="DU143" s="2">
        <f t="shared" si="77"/>
        <v>47.239220134306393</v>
      </c>
      <c r="DV143" s="2">
        <f t="shared" si="77"/>
        <v>45.990827302960874</v>
      </c>
      <c r="DW143" s="2">
        <f t="shared" si="77"/>
        <v>48.330446390954705</v>
      </c>
      <c r="DX143" s="2">
        <f t="shared" si="77"/>
        <v>51.675725041972228</v>
      </c>
      <c r="DY143" s="2">
        <f t="shared" si="77"/>
        <v>51.442105918570022</v>
      </c>
      <c r="EA143" s="2">
        <f t="shared" si="78"/>
        <v>0.89034657237298698</v>
      </c>
      <c r="EB143" s="2">
        <f t="shared" si="78"/>
        <v>0.89072914472952402</v>
      </c>
      <c r="EC143" s="2">
        <f t="shared" si="78"/>
        <v>0.89619367608393485</v>
      </c>
      <c r="ED143" s="2">
        <f t="shared" si="78"/>
        <v>0.89953331664329084</v>
      </c>
      <c r="EE143" s="2">
        <f t="shared" si="78"/>
        <v>0.90461512228274188</v>
      </c>
      <c r="EF143" s="2">
        <f t="shared" si="78"/>
        <v>0.89622692185982222</v>
      </c>
      <c r="EG143" s="2">
        <f t="shared" si="78"/>
        <v>0.90797980153781488</v>
      </c>
      <c r="EH143" s="2">
        <f t="shared" si="78"/>
        <v>0.91030439818312492</v>
      </c>
      <c r="EI143" s="2">
        <f t="shared" si="78"/>
        <v>0.91276454895674608</v>
      </c>
      <c r="EJ143" s="2">
        <f t="shared" si="78"/>
        <v>0.90840472216537105</v>
      </c>
      <c r="EK143" s="2">
        <f t="shared" si="78"/>
        <v>0.89072058024630296</v>
      </c>
      <c r="EL143" s="2">
        <f t="shared" si="78"/>
        <v>0.85814218868047065</v>
      </c>
      <c r="EM143" s="2">
        <f t="shared" si="78"/>
        <v>0.88785567087162975</v>
      </c>
      <c r="EN143" s="2">
        <f t="shared" si="78"/>
        <v>0.87969583152017794</v>
      </c>
      <c r="EO143" s="2">
        <f t="shared" si="78"/>
        <v>0.88283373064932358</v>
      </c>
    </row>
    <row r="144" spans="2:145" x14ac:dyDescent="0.25">
      <c r="B144" s="2">
        <v>117</v>
      </c>
      <c r="C144" s="43">
        <v>45.048999999999999</v>
      </c>
      <c r="D144" s="43">
        <v>47.393000000000001</v>
      </c>
      <c r="E144" s="43">
        <v>43.573999999999998</v>
      </c>
      <c r="F144" s="43">
        <v>42.332999999999998</v>
      </c>
      <c r="G144" s="43">
        <v>45.881</v>
      </c>
      <c r="H144" s="43">
        <v>48.491999999999997</v>
      </c>
      <c r="I144" s="43">
        <v>49.796999999999997</v>
      </c>
      <c r="J144" s="43">
        <v>50.287999999999997</v>
      </c>
      <c r="K144" s="43">
        <v>50.677999999999997</v>
      </c>
      <c r="L144" s="43">
        <v>50.101999999999997</v>
      </c>
      <c r="M144" s="43">
        <v>46.287999999999997</v>
      </c>
      <c r="N144" s="43">
        <v>50.661000000000001</v>
      </c>
      <c r="O144" s="43">
        <v>45.661000000000001</v>
      </c>
      <c r="P144" s="43">
        <v>51.898000000000003</v>
      </c>
      <c r="Q144" s="43">
        <v>62.152999999999999</v>
      </c>
      <c r="S144" s="4">
        <f t="shared" si="83"/>
        <v>45.477934533533663</v>
      </c>
      <c r="T144" s="4">
        <f t="shared" si="83"/>
        <v>47.044231173644086</v>
      </c>
      <c r="U144" s="4">
        <f t="shared" si="83"/>
        <v>44.426723057524143</v>
      </c>
      <c r="V144" s="4">
        <f t="shared" si="83"/>
        <v>42.534215785288396</v>
      </c>
      <c r="W144" s="4">
        <f t="shared" si="83"/>
        <v>46.097293012880705</v>
      </c>
      <c r="X144" s="4">
        <f t="shared" si="83"/>
        <v>48.656538655802869</v>
      </c>
      <c r="Y144" s="4">
        <f t="shared" si="82"/>
        <v>49.78036629622855</v>
      </c>
      <c r="Z144" s="4">
        <f t="shared" si="82"/>
        <v>49.711307940059875</v>
      </c>
      <c r="AA144" s="4">
        <f t="shared" si="82"/>
        <v>50.711959772186248</v>
      </c>
      <c r="AB144" s="4">
        <f t="shared" si="82"/>
        <v>50.125842649194176</v>
      </c>
      <c r="AC144" s="4">
        <f t="shared" si="82"/>
        <v>46.962263766688338</v>
      </c>
      <c r="AD144" s="4">
        <f t="shared" si="82"/>
        <v>52.115198853277107</v>
      </c>
      <c r="AE144" s="4">
        <f t="shared" si="74"/>
        <v>48.768111151934079</v>
      </c>
      <c r="AF144" s="4">
        <f t="shared" si="53"/>
        <v>53.547952482667732</v>
      </c>
      <c r="AG144" s="4">
        <f t="shared" si="57"/>
        <v>71.061524240869772</v>
      </c>
      <c r="AI144" s="4">
        <f t="shared" si="75"/>
        <v>-0.4289345335336634</v>
      </c>
      <c r="AJ144" s="4">
        <f t="shared" si="75"/>
        <v>0.348768826355915</v>
      </c>
      <c r="AK144" s="4">
        <f t="shared" si="75"/>
        <v>-0.85272305752414468</v>
      </c>
      <c r="AL144" s="4">
        <f t="shared" si="75"/>
        <v>-0.20121578528839734</v>
      </c>
      <c r="AM144" s="4">
        <f t="shared" si="75"/>
        <v>-0.21629301288070479</v>
      </c>
      <c r="AN144" s="4">
        <f t="shared" si="75"/>
        <v>-0.16453865580287186</v>
      </c>
      <c r="AO144" s="4">
        <f t="shared" si="75"/>
        <v>1.6633703771447017E-2</v>
      </c>
      <c r="AP144" s="4">
        <f t="shared" si="75"/>
        <v>0.57669205994012174</v>
      </c>
      <c r="AQ144" s="4">
        <f t="shared" si="75"/>
        <v>-3.3959772186250348E-2</v>
      </c>
      <c r="AR144" s="4">
        <f t="shared" si="75"/>
        <v>-2.3842649194179444E-2</v>
      </c>
      <c r="AS144" s="4">
        <f t="shared" si="75"/>
        <v>-0.67426376668834109</v>
      </c>
      <c r="AT144" s="4">
        <f t="shared" si="75"/>
        <v>-1.4541988532771057</v>
      </c>
      <c r="AU144" s="4">
        <f t="shared" si="75"/>
        <v>-3.1071111519340775</v>
      </c>
      <c r="AV144" s="4">
        <f t="shared" si="75"/>
        <v>-1.6499524826677288</v>
      </c>
      <c r="AW144" s="4">
        <f t="shared" si="75"/>
        <v>-8.9085242408697738</v>
      </c>
      <c r="AY144" s="2">
        <f t="shared" si="81"/>
        <v>45.473148037064391</v>
      </c>
      <c r="AZ144" s="2">
        <f t="shared" si="81"/>
        <v>46.976007427205822</v>
      </c>
      <c r="BA144" s="2">
        <f t="shared" si="81"/>
        <v>44.361234920549123</v>
      </c>
      <c r="BB144" s="2">
        <f t="shared" si="81"/>
        <v>42.489322161706113</v>
      </c>
      <c r="BC144" s="2">
        <f t="shared" si="81"/>
        <v>46.084743904551956</v>
      </c>
      <c r="BD144" s="2">
        <f t="shared" si="81"/>
        <v>48.620219709949794</v>
      </c>
      <c r="BE144" s="2">
        <f t="shared" si="81"/>
        <v>49.768001351386538</v>
      </c>
      <c r="BF144" s="2">
        <f t="shared" si="81"/>
        <v>49.696338919219798</v>
      </c>
      <c r="BG144" s="2">
        <f t="shared" si="81"/>
        <v>50.665958757358979</v>
      </c>
      <c r="BH144" s="2">
        <f t="shared" si="69"/>
        <v>50.110946451637354</v>
      </c>
      <c r="BI144" s="2">
        <f t="shared" si="69"/>
        <v>46.761400481460605</v>
      </c>
      <c r="BJ144" s="2">
        <f t="shared" si="69"/>
        <v>45.629140383087794</v>
      </c>
      <c r="BK144" s="2">
        <f t="shared" si="69"/>
        <v>48.030169273174437</v>
      </c>
      <c r="BL144" s="2">
        <f t="shared" si="69"/>
        <v>51.559392932450606</v>
      </c>
      <c r="BM144" s="2">
        <f t="shared" si="69"/>
        <v>51.471611985232386</v>
      </c>
      <c r="BO144" s="2" t="str">
        <f t="shared" si="72"/>
        <v/>
      </c>
      <c r="BP144" s="2" t="str">
        <f t="shared" si="72"/>
        <v/>
      </c>
      <c r="BQ144" s="2" t="str">
        <f t="shared" si="72"/>
        <v/>
      </c>
      <c r="BR144" s="2" t="str">
        <f t="shared" si="70"/>
        <v/>
      </c>
      <c r="BS144" s="2" t="str">
        <f t="shared" si="70"/>
        <v/>
      </c>
      <c r="BT144" s="2" t="str">
        <f t="shared" si="70"/>
        <v/>
      </c>
      <c r="BU144" s="2" t="str">
        <f t="shared" si="70"/>
        <v/>
      </c>
      <c r="BV144" s="2" t="str">
        <f t="shared" si="70"/>
        <v/>
      </c>
      <c r="BW144" s="2" t="str">
        <f t="shared" si="70"/>
        <v/>
      </c>
      <c r="BX144" s="2" t="str">
        <f t="shared" si="79"/>
        <v/>
      </c>
      <c r="BY144" s="2" t="str">
        <f t="shared" si="79"/>
        <v/>
      </c>
      <c r="BZ144" s="2" t="str">
        <f t="shared" si="79"/>
        <v/>
      </c>
      <c r="CA144" s="2" t="str">
        <f t="shared" si="79"/>
        <v/>
      </c>
      <c r="CB144" s="2" t="str">
        <f t="shared" si="54"/>
        <v/>
      </c>
      <c r="CC144" s="2" t="str">
        <f t="shared" si="58"/>
        <v/>
      </c>
      <c r="CE144" s="2" t="str">
        <f t="shared" si="73"/>
        <v/>
      </c>
      <c r="CF144" s="2" t="str">
        <f t="shared" si="73"/>
        <v/>
      </c>
      <c r="CG144" s="2" t="str">
        <f t="shared" si="73"/>
        <v/>
      </c>
      <c r="CH144" s="2">
        <f t="shared" si="71"/>
        <v>42.332999999999998</v>
      </c>
      <c r="CI144" s="2">
        <f t="shared" si="71"/>
        <v>45.881</v>
      </c>
      <c r="CJ144" s="2">
        <f t="shared" si="71"/>
        <v>48.491999999999997</v>
      </c>
      <c r="CK144" s="2">
        <f t="shared" si="71"/>
        <v>49.796999999999997</v>
      </c>
      <c r="CL144" s="2">
        <f t="shared" si="71"/>
        <v>50.287999999999997</v>
      </c>
      <c r="CM144" s="2">
        <f t="shared" si="71"/>
        <v>50.677999999999997</v>
      </c>
      <c r="CN144" s="2">
        <f t="shared" si="80"/>
        <v>50.101999999999997</v>
      </c>
      <c r="CO144" s="2" t="str">
        <f t="shared" si="80"/>
        <v/>
      </c>
      <c r="CP144" s="2" t="str">
        <f t="shared" si="80"/>
        <v/>
      </c>
      <c r="CQ144" s="2" t="str">
        <f t="shared" si="80"/>
        <v/>
      </c>
      <c r="CR144" s="2" t="str">
        <f t="shared" si="55"/>
        <v/>
      </c>
      <c r="CS144" s="2" t="str">
        <f t="shared" si="59"/>
        <v/>
      </c>
      <c r="CU144" s="2">
        <f t="shared" si="76"/>
        <v>43.752169797833986</v>
      </c>
      <c r="CV144" s="2">
        <f t="shared" si="76"/>
        <v>45.687505727484108</v>
      </c>
      <c r="CW144" s="2">
        <f t="shared" si="76"/>
        <v>41.408879399798089</v>
      </c>
      <c r="CX144" s="2">
        <f t="shared" si="76"/>
        <v>39.791378255536792</v>
      </c>
      <c r="CY144" s="2">
        <f t="shared" si="76"/>
        <v>42.900944674432026</v>
      </c>
      <c r="CZ144" s="2">
        <f t="shared" si="76"/>
        <v>46.353152418253032</v>
      </c>
      <c r="DA144" s="2">
        <f t="shared" si="76"/>
        <v>47.519233962264167</v>
      </c>
      <c r="DB144" s="2">
        <f t="shared" si="76"/>
        <v>47.20567819486395</v>
      </c>
      <c r="DC144" s="2">
        <f t="shared" si="76"/>
        <v>47.461071247280643</v>
      </c>
      <c r="DD144" s="2">
        <f t="shared" si="76"/>
        <v>47.540954591978036</v>
      </c>
      <c r="DE144" s="2">
        <f t="shared" si="76"/>
        <v>44.330193401832517</v>
      </c>
      <c r="DF144" s="2">
        <f t="shared" si="76"/>
        <v>44.502040594949392</v>
      </c>
      <c r="DG144" s="2">
        <f t="shared" si="76"/>
        <v>47.065140603962305</v>
      </c>
      <c r="DH144" s="2">
        <f t="shared" si="76"/>
        <v>52.09358929200036</v>
      </c>
      <c r="DI144" s="2">
        <f t="shared" si="76"/>
        <v>53.14973021179766</v>
      </c>
      <c r="DK144" s="2">
        <f t="shared" si="77"/>
        <v>45.666450994950992</v>
      </c>
      <c r="DL144" s="2">
        <f t="shared" si="77"/>
        <v>47.120167062667072</v>
      </c>
      <c r="DM144" s="2">
        <f t="shared" si="77"/>
        <v>44.673117121534297</v>
      </c>
      <c r="DN144" s="2">
        <f t="shared" si="77"/>
        <v>42.764135449559575</v>
      </c>
      <c r="DO144" s="2">
        <f t="shared" si="77"/>
        <v>46.390913004273671</v>
      </c>
      <c r="DP144" s="2">
        <f t="shared" si="77"/>
        <v>48.859623556836446</v>
      </c>
      <c r="DQ144" s="2">
        <f t="shared" si="77"/>
        <v>49.97585206155167</v>
      </c>
      <c r="DR144" s="2">
        <f t="shared" si="77"/>
        <v>49.920159016120984</v>
      </c>
      <c r="DS144" s="2">
        <f t="shared" si="77"/>
        <v>50.945307703571231</v>
      </c>
      <c r="DT144" s="2">
        <f t="shared" si="77"/>
        <v>50.347280039886982</v>
      </c>
      <c r="DU144" s="2">
        <f t="shared" si="77"/>
        <v>47.033431761569716</v>
      </c>
      <c r="DV144" s="2">
        <f t="shared" si="77"/>
        <v>45.799065027383392</v>
      </c>
      <c r="DW144" s="2">
        <f t="shared" si="77"/>
        <v>48.141336087377695</v>
      </c>
      <c r="DX144" s="2">
        <f t="shared" si="77"/>
        <v>51.492766115492856</v>
      </c>
      <c r="DY144" s="2">
        <f t="shared" si="77"/>
        <v>51.268495001655097</v>
      </c>
      <c r="EA144" s="2">
        <f t="shared" si="78"/>
        <v>0.89902060461246336</v>
      </c>
      <c r="EB144" s="2">
        <f t="shared" si="78"/>
        <v>0.8993763341544796</v>
      </c>
      <c r="EC144" s="2">
        <f t="shared" si="78"/>
        <v>0.90445481378136627</v>
      </c>
      <c r="ED144" s="2">
        <f t="shared" si="78"/>
        <v>0.90755609358005507</v>
      </c>
      <c r="EE144" s="2">
        <f t="shared" si="78"/>
        <v>0.91227166816851868</v>
      </c>
      <c r="EF144" s="2">
        <f t="shared" si="78"/>
        <v>0.90448569576509796</v>
      </c>
      <c r="EG144" s="2">
        <f t="shared" si="78"/>
        <v>0.9153915253553575</v>
      </c>
      <c r="EH144" s="2">
        <f t="shared" si="78"/>
        <v>0.91754589122587982</v>
      </c>
      <c r="EI144" s="2">
        <f t="shared" si="78"/>
        <v>0.9198249172475349</v>
      </c>
      <c r="EJ144" s="2">
        <f t="shared" si="78"/>
        <v>0.91578539530198544</v>
      </c>
      <c r="EK144" s="2">
        <f t="shared" si="78"/>
        <v>0.89936837085444599</v>
      </c>
      <c r="EL144" s="2">
        <f t="shared" si="78"/>
        <v>0.86898886401336362</v>
      </c>
      <c r="EM144" s="2">
        <f t="shared" si="78"/>
        <v>0.8967038833405454</v>
      </c>
      <c r="EN144" s="2">
        <f t="shared" si="78"/>
        <v>0.88910744531354879</v>
      </c>
      <c r="EO144" s="2">
        <f t="shared" si="78"/>
        <v>0.89202999046467246</v>
      </c>
    </row>
    <row r="145" spans="2:145" x14ac:dyDescent="0.25">
      <c r="B145" s="2">
        <v>118</v>
      </c>
      <c r="C145" s="43">
        <v>45.033000000000001</v>
      </c>
      <c r="D145" s="43">
        <v>46.066000000000003</v>
      </c>
      <c r="E145" s="43">
        <v>43.311</v>
      </c>
      <c r="F145" s="43">
        <v>42.667000000000002</v>
      </c>
      <c r="G145" s="43">
        <v>45.186</v>
      </c>
      <c r="H145" s="43">
        <v>48.593000000000004</v>
      </c>
      <c r="I145" s="43">
        <v>49.457999999999998</v>
      </c>
      <c r="J145" s="43">
        <v>48.627000000000002</v>
      </c>
      <c r="K145" s="43">
        <v>50.508000000000003</v>
      </c>
      <c r="L145" s="43">
        <v>50.305</v>
      </c>
      <c r="M145" s="43">
        <v>46.152999999999999</v>
      </c>
      <c r="N145" s="43">
        <v>46.881</v>
      </c>
      <c r="O145" s="43">
        <v>45.966000000000001</v>
      </c>
      <c r="P145" s="43">
        <v>50.831000000000003</v>
      </c>
      <c r="Q145" s="43">
        <v>52.491999999999997</v>
      </c>
      <c r="S145" s="4">
        <f t="shared" si="83"/>
        <v>45.337299236739106</v>
      </c>
      <c r="T145" s="4">
        <f t="shared" si="83"/>
        <v>46.813789763247918</v>
      </c>
      <c r="U145" s="4">
        <f t="shared" si="83"/>
        <v>44.256654124189694</v>
      </c>
      <c r="V145" s="4">
        <f t="shared" si="83"/>
        <v>42.364848873744563</v>
      </c>
      <c r="W145" s="4">
        <f t="shared" si="83"/>
        <v>45.952026081694072</v>
      </c>
      <c r="X145" s="4">
        <f t="shared" si="83"/>
        <v>48.475391671559571</v>
      </c>
      <c r="Y145" s="4">
        <f t="shared" si="82"/>
        <v>49.606289507851599</v>
      </c>
      <c r="Z145" s="4">
        <f t="shared" si="82"/>
        <v>49.533166475865187</v>
      </c>
      <c r="AA145" s="4">
        <f t="shared" si="82"/>
        <v>50.571238354344551</v>
      </c>
      <c r="AB145" s="4">
        <f t="shared" si="82"/>
        <v>49.944946573114187</v>
      </c>
      <c r="AC145" s="4">
        <f t="shared" si="82"/>
        <v>46.626133981229643</v>
      </c>
      <c r="AD145" s="4">
        <f t="shared" si="82"/>
        <v>48.540478906230163</v>
      </c>
      <c r="AE145" s="4">
        <f t="shared" si="74"/>
        <v>48.096272202590512</v>
      </c>
      <c r="AF145" s="4">
        <f t="shared" si="53"/>
        <v>51.993776271502206</v>
      </c>
      <c r="AG145" s="4">
        <f t="shared" si="57"/>
        <v>62.132260278831552</v>
      </c>
      <c r="AI145" s="4">
        <f t="shared" si="75"/>
        <v>-0.30429923673910508</v>
      </c>
      <c r="AJ145" s="4">
        <f t="shared" si="75"/>
        <v>-0.74778976324791557</v>
      </c>
      <c r="AK145" s="4">
        <f t="shared" si="75"/>
        <v>-0.9456541241896943</v>
      </c>
      <c r="AL145" s="4">
        <f t="shared" si="75"/>
        <v>0.30215112625543838</v>
      </c>
      <c r="AM145" s="4">
        <f t="shared" si="75"/>
        <v>-0.76602608169407205</v>
      </c>
      <c r="AN145" s="4">
        <f t="shared" si="75"/>
        <v>0.11760832844043279</v>
      </c>
      <c r="AO145" s="4">
        <f t="shared" si="75"/>
        <v>-0.14828950785160089</v>
      </c>
      <c r="AP145" s="4">
        <f t="shared" si="75"/>
        <v>-0.9061664758651844</v>
      </c>
      <c r="AQ145" s="4">
        <f t="shared" si="75"/>
        <v>-6.3238354344548497E-2</v>
      </c>
      <c r="AR145" s="4">
        <f t="shared" si="75"/>
        <v>0.36005342688581266</v>
      </c>
      <c r="AS145" s="4">
        <f t="shared" si="75"/>
        <v>-0.47313398122964401</v>
      </c>
      <c r="AT145" s="4">
        <f t="shared" si="75"/>
        <v>-1.6594789062301629</v>
      </c>
      <c r="AU145" s="4">
        <f t="shared" si="75"/>
        <v>-2.1302722025905112</v>
      </c>
      <c r="AV145" s="4">
        <f t="shared" si="75"/>
        <v>-1.162776271502203</v>
      </c>
      <c r="AW145" s="4">
        <f t="shared" si="75"/>
        <v>-9.6402602788315548</v>
      </c>
      <c r="AY145" s="2">
        <f t="shared" si="81"/>
        <v>45.335612422552508</v>
      </c>
      <c r="AZ145" s="2">
        <f t="shared" si="81"/>
        <v>46.789296281870108</v>
      </c>
      <c r="BA145" s="2">
        <f t="shared" si="81"/>
        <v>44.230836984575504</v>
      </c>
      <c r="BB145" s="2">
        <f t="shared" si="81"/>
        <v>42.342648515015462</v>
      </c>
      <c r="BC145" s="2">
        <f t="shared" si="81"/>
        <v>45.944197302521111</v>
      </c>
      <c r="BD145" s="2">
        <f t="shared" si="81"/>
        <v>48.465773066906266</v>
      </c>
      <c r="BE145" s="2">
        <f t="shared" si="81"/>
        <v>49.588086319055925</v>
      </c>
      <c r="BF145" s="2">
        <f t="shared" si="81"/>
        <v>49.50270838314858</v>
      </c>
      <c r="BG145" s="2">
        <f t="shared" si="81"/>
        <v>50.475057856181458</v>
      </c>
      <c r="BH145" s="2">
        <f t="shared" si="69"/>
        <v>49.915740591048262</v>
      </c>
      <c r="BI145" s="2">
        <f t="shared" si="69"/>
        <v>46.565542231635845</v>
      </c>
      <c r="BJ145" s="2">
        <f t="shared" si="69"/>
        <v>45.440388461830416</v>
      </c>
      <c r="BK145" s="2">
        <f t="shared" si="69"/>
        <v>47.844068449586047</v>
      </c>
      <c r="BL145" s="2">
        <f t="shared" si="69"/>
        <v>51.371941923077529</v>
      </c>
      <c r="BM145" s="2">
        <f t="shared" si="69"/>
        <v>51.286860553209976</v>
      </c>
      <c r="BO145" s="2" t="str">
        <f t="shared" si="72"/>
        <v/>
      </c>
      <c r="BP145" s="2" t="str">
        <f t="shared" si="72"/>
        <v/>
      </c>
      <c r="BQ145" s="2" t="str">
        <f t="shared" si="72"/>
        <v/>
      </c>
      <c r="BR145" s="2" t="str">
        <f t="shared" si="70"/>
        <v/>
      </c>
      <c r="BS145" s="2" t="str">
        <f t="shared" si="70"/>
        <v/>
      </c>
      <c r="BT145" s="2" t="str">
        <f t="shared" si="70"/>
        <v/>
      </c>
      <c r="BU145" s="2" t="str">
        <f t="shared" si="70"/>
        <v/>
      </c>
      <c r="BV145" s="2" t="str">
        <f t="shared" si="70"/>
        <v/>
      </c>
      <c r="BW145" s="2" t="str">
        <f t="shared" si="70"/>
        <v/>
      </c>
      <c r="BX145" s="2" t="str">
        <f t="shared" si="79"/>
        <v/>
      </c>
      <c r="BY145" s="2" t="str">
        <f t="shared" si="79"/>
        <v/>
      </c>
      <c r="BZ145" s="2" t="str">
        <f t="shared" si="79"/>
        <v/>
      </c>
      <c r="CA145" s="2" t="str">
        <f t="shared" si="79"/>
        <v/>
      </c>
      <c r="CB145" s="2" t="str">
        <f t="shared" si="54"/>
        <v/>
      </c>
      <c r="CC145" s="2" t="str">
        <f t="shared" si="58"/>
        <v/>
      </c>
      <c r="CE145" s="2" t="str">
        <f t="shared" si="73"/>
        <v/>
      </c>
      <c r="CF145" s="2" t="str">
        <f t="shared" si="73"/>
        <v/>
      </c>
      <c r="CG145" s="2">
        <f t="shared" si="73"/>
        <v>43.311</v>
      </c>
      <c r="CH145" s="2">
        <f t="shared" si="71"/>
        <v>42.667000000000002</v>
      </c>
      <c r="CI145" s="2">
        <f t="shared" si="71"/>
        <v>45.186</v>
      </c>
      <c r="CJ145" s="2">
        <f t="shared" si="71"/>
        <v>48.593000000000004</v>
      </c>
      <c r="CK145" s="2">
        <f t="shared" si="71"/>
        <v>49.457999999999998</v>
      </c>
      <c r="CL145" s="2">
        <f t="shared" si="71"/>
        <v>48.627000000000002</v>
      </c>
      <c r="CM145" s="2">
        <f t="shared" si="71"/>
        <v>50.508000000000003</v>
      </c>
      <c r="CN145" s="2">
        <f t="shared" si="80"/>
        <v>50.305</v>
      </c>
      <c r="CO145" s="2">
        <f t="shared" si="80"/>
        <v>46.152999999999999</v>
      </c>
      <c r="CP145" s="2" t="str">
        <f t="shared" si="80"/>
        <v/>
      </c>
      <c r="CQ145" s="2" t="str">
        <f t="shared" si="80"/>
        <v/>
      </c>
      <c r="CR145" s="2" t="str">
        <f t="shared" si="55"/>
        <v/>
      </c>
      <c r="CS145" s="2" t="str">
        <f t="shared" si="59"/>
        <v/>
      </c>
      <c r="CU145" s="2">
        <f t="shared" si="76"/>
        <v>43.521269368847832</v>
      </c>
      <c r="CV145" s="2">
        <f t="shared" si="76"/>
        <v>45.421427053628079</v>
      </c>
      <c r="CW145" s="2">
        <f t="shared" si="76"/>
        <v>41.123299702756704</v>
      </c>
      <c r="CX145" s="2">
        <f t="shared" si="76"/>
        <v>39.51669010831575</v>
      </c>
      <c r="CY145" s="2">
        <f t="shared" si="76"/>
        <v>42.610398004065701</v>
      </c>
      <c r="CZ145" s="2">
        <f t="shared" si="76"/>
        <v>46.085976354859284</v>
      </c>
      <c r="DA145" s="2">
        <f t="shared" si="76"/>
        <v>47.229299528301908</v>
      </c>
      <c r="DB145" s="2">
        <f t="shared" si="76"/>
        <v>46.893077882269147</v>
      </c>
      <c r="DC145" s="2">
        <f t="shared" si="76"/>
        <v>47.12410279187818</v>
      </c>
      <c r="DD145" s="2">
        <f t="shared" si="76"/>
        <v>47.228730683092166</v>
      </c>
      <c r="DE145" s="2">
        <f t="shared" si="76"/>
        <v>43.997086736336783</v>
      </c>
      <c r="DF145" s="2">
        <f t="shared" si="76"/>
        <v>44.226442043649122</v>
      </c>
      <c r="DG145" s="2">
        <f t="shared" si="76"/>
        <v>46.814581062292199</v>
      </c>
      <c r="DH145" s="2">
        <f t="shared" si="76"/>
        <v>51.918185448385117</v>
      </c>
      <c r="DI145" s="2">
        <f t="shared" si="76"/>
        <v>53.025959589240919</v>
      </c>
      <c r="DK145" s="2">
        <f t="shared" si="77"/>
        <v>45.521470964992702</v>
      </c>
      <c r="DL145" s="2">
        <f t="shared" si="77"/>
        <v>46.928869875130758</v>
      </c>
      <c r="DM145" s="2">
        <f t="shared" si="77"/>
        <v>44.530227669852806</v>
      </c>
      <c r="DN145" s="2">
        <f t="shared" si="77"/>
        <v>42.605173460908375</v>
      </c>
      <c r="DO145" s="2">
        <f t="shared" si="77"/>
        <v>46.236582333532411</v>
      </c>
      <c r="DP145" s="2">
        <f t="shared" si="77"/>
        <v>48.694968823994458</v>
      </c>
      <c r="DQ145" s="2">
        <f t="shared" si="77"/>
        <v>49.786922615409374</v>
      </c>
      <c r="DR145" s="2">
        <f t="shared" si="77"/>
        <v>49.716585108858226</v>
      </c>
      <c r="DS145" s="2">
        <f t="shared" si="77"/>
        <v>50.741438614473374</v>
      </c>
      <c r="DT145" s="2">
        <f t="shared" si="77"/>
        <v>50.141093396487733</v>
      </c>
      <c r="DU145" s="2">
        <f t="shared" si="77"/>
        <v>46.827643388833039</v>
      </c>
      <c r="DV145" s="2">
        <f t="shared" si="77"/>
        <v>45.607302751805918</v>
      </c>
      <c r="DW145" s="2">
        <f t="shared" si="77"/>
        <v>47.952225783800678</v>
      </c>
      <c r="DX145" s="2">
        <f t="shared" si="77"/>
        <v>51.309807189013476</v>
      </c>
      <c r="DY145" s="2">
        <f t="shared" si="77"/>
        <v>51.094884084740158</v>
      </c>
      <c r="EA145" s="2">
        <f t="shared" si="78"/>
        <v>0.90708009492722474</v>
      </c>
      <c r="EB145" s="2">
        <f t="shared" si="78"/>
        <v>0.9074103566186873</v>
      </c>
      <c r="EC145" s="2">
        <f t="shared" si="78"/>
        <v>0.91212297760069994</v>
      </c>
      <c r="ED145" s="2">
        <f t="shared" si="78"/>
        <v>0.91499874989692431</v>
      </c>
      <c r="EE145" s="2">
        <f t="shared" si="78"/>
        <v>0.9193684036866645</v>
      </c>
      <c r="EF145" s="2">
        <f t="shared" si="78"/>
        <v>0.91215162182351361</v>
      </c>
      <c r="EG145" s="2">
        <f t="shared" si="78"/>
        <v>0.922257389153332</v>
      </c>
      <c r="EH145" s="2">
        <f t="shared" si="78"/>
        <v>0.92425139780215171</v>
      </c>
      <c r="EI145" s="2">
        <f t="shared" si="78"/>
        <v>0.92635995899855239</v>
      </c>
      <c r="EJ145" s="2">
        <f t="shared" si="78"/>
        <v>0.92262199883175666</v>
      </c>
      <c r="EK145" s="2">
        <f t="shared" si="78"/>
        <v>0.90740296366580353</v>
      </c>
      <c r="EL145" s="2">
        <f t="shared" si="78"/>
        <v>0.87912300712915525</v>
      </c>
      <c r="EM145" s="2">
        <f t="shared" si="78"/>
        <v>0.90492872496150345</v>
      </c>
      <c r="EN145" s="2">
        <f t="shared" si="78"/>
        <v>0.89786825366142831</v>
      </c>
      <c r="EO145" s="2">
        <f t="shared" si="78"/>
        <v>0.90058572643981272</v>
      </c>
    </row>
    <row r="146" spans="2:145" x14ac:dyDescent="0.25">
      <c r="B146" s="2">
        <v>119</v>
      </c>
      <c r="C146" s="43">
        <v>45.082000000000001</v>
      </c>
      <c r="D146" s="43">
        <v>46.508000000000003</v>
      </c>
      <c r="E146" s="43">
        <v>43.246000000000002</v>
      </c>
      <c r="F146" s="43">
        <v>43.15</v>
      </c>
      <c r="G146" s="43">
        <v>45.61</v>
      </c>
      <c r="H146" s="43">
        <v>47.406999999999996</v>
      </c>
      <c r="I146" s="43">
        <v>48.982999999999997</v>
      </c>
      <c r="J146" s="43">
        <v>48.814</v>
      </c>
      <c r="K146" s="43">
        <v>50.101999999999997</v>
      </c>
      <c r="L146" s="43">
        <v>50.051000000000002</v>
      </c>
      <c r="M146" s="43">
        <v>45.305</v>
      </c>
      <c r="N146" s="43">
        <v>44.457999999999998</v>
      </c>
      <c r="O146" s="43">
        <v>45.814</v>
      </c>
      <c r="P146" s="43">
        <v>48.863999999999997</v>
      </c>
      <c r="Q146" s="43">
        <v>50.508000000000003</v>
      </c>
      <c r="S146" s="4">
        <f t="shared" si="83"/>
        <v>45.198769473934362</v>
      </c>
      <c r="T146" s="4">
        <f t="shared" si="83"/>
        <v>46.61194841934244</v>
      </c>
      <c r="U146" s="4">
        <f t="shared" si="83"/>
        <v>44.118258143966287</v>
      </c>
      <c r="V146" s="4">
        <f t="shared" si="83"/>
        <v>42.22237006279849</v>
      </c>
      <c r="W146" s="4">
        <f t="shared" si="83"/>
        <v>45.816962604634824</v>
      </c>
      <c r="X146" s="4">
        <f t="shared" si="83"/>
        <v>48.317199356567663</v>
      </c>
      <c r="Y146" s="4">
        <f t="shared" si="82"/>
        <v>49.446495999594475</v>
      </c>
      <c r="Z146" s="4">
        <f t="shared" si="82"/>
        <v>49.374076042857119</v>
      </c>
      <c r="AA146" s="4">
        <f t="shared" si="82"/>
        <v>50.47840381506559</v>
      </c>
      <c r="AB146" s="4">
        <f t="shared" si="82"/>
        <v>49.784698684950023</v>
      </c>
      <c r="AC146" s="4">
        <f t="shared" si="82"/>
        <v>46.394662396702316</v>
      </c>
      <c r="AD146" s="4">
        <f t="shared" si="82"/>
        <v>46.534719756983407</v>
      </c>
      <c r="AE146" s="4">
        <f t="shared" si="74"/>
        <v>47.739471060349558</v>
      </c>
      <c r="AF146" s="4">
        <f t="shared" si="53"/>
        <v>51.345759612140448</v>
      </c>
      <c r="AG146" s="4">
        <f t="shared" si="57"/>
        <v>56.556364873723851</v>
      </c>
      <c r="AI146" s="4">
        <f t="shared" ref="AI146:AW162" si="84">IF(OR($B146 &lt; C$230, $B146 &gt; C$232), 0, C146-S146)</f>
        <v>-0.11676947393436166</v>
      </c>
      <c r="AJ146" s="4">
        <f t="shared" si="84"/>
        <v>-0.10394841934243715</v>
      </c>
      <c r="AK146" s="4">
        <f t="shared" si="84"/>
        <v>-0.87225814396628465</v>
      </c>
      <c r="AL146" s="4">
        <f t="shared" si="84"/>
        <v>0.92762993720150888</v>
      </c>
      <c r="AM146" s="4">
        <f t="shared" si="84"/>
        <v>-0.20696260463482474</v>
      </c>
      <c r="AN146" s="4">
        <f t="shared" si="84"/>
        <v>-0.91019935656766648</v>
      </c>
      <c r="AO146" s="4">
        <f t="shared" si="84"/>
        <v>-0.46349599959447829</v>
      </c>
      <c r="AP146" s="4">
        <f t="shared" si="84"/>
        <v>-0.56007604285711921</v>
      </c>
      <c r="AQ146" s="4">
        <f t="shared" si="84"/>
        <v>-0.37640381506559351</v>
      </c>
      <c r="AR146" s="4">
        <f t="shared" si="84"/>
        <v>0.26630131504997934</v>
      </c>
      <c r="AS146" s="4">
        <f t="shared" si="84"/>
        <v>-1.089662396702316</v>
      </c>
      <c r="AT146" s="4">
        <f t="shared" si="84"/>
        <v>-2.0767197569834082</v>
      </c>
      <c r="AU146" s="4">
        <f t="shared" si="84"/>
        <v>-1.9254710603495582</v>
      </c>
      <c r="AV146" s="4">
        <f t="shared" si="84"/>
        <v>-2.4817596121404506</v>
      </c>
      <c r="AW146" s="4">
        <f t="shared" si="84"/>
        <v>-6.0483648737238482</v>
      </c>
      <c r="AY146" s="2">
        <f t="shared" si="81"/>
        <v>45.198247385469926</v>
      </c>
      <c r="AZ146" s="2">
        <f t="shared" si="81"/>
        <v>46.602867878079785</v>
      </c>
      <c r="BA146" s="2">
        <f t="shared" si="81"/>
        <v>44.10063795619434</v>
      </c>
      <c r="BB146" s="2">
        <f t="shared" si="81"/>
        <v>42.195942738552532</v>
      </c>
      <c r="BC146" s="2">
        <f t="shared" si="81"/>
        <v>45.803599488901568</v>
      </c>
      <c r="BD146" s="2">
        <f t="shared" si="81"/>
        <v>48.311378898920545</v>
      </c>
      <c r="BE146" s="2">
        <f t="shared" si="81"/>
        <v>49.408192512874606</v>
      </c>
      <c r="BF146" s="2">
        <f t="shared" si="81"/>
        <v>49.309062046217939</v>
      </c>
      <c r="BG146" s="2">
        <f t="shared" si="81"/>
        <v>50.284045649960241</v>
      </c>
      <c r="BH146" s="2">
        <f t="shared" si="69"/>
        <v>49.720439361775611</v>
      </c>
      <c r="BI146" s="2">
        <f t="shared" si="69"/>
        <v>46.370012053979302</v>
      </c>
      <c r="BJ146" s="2">
        <f t="shared" si="69"/>
        <v>45.252334795334569</v>
      </c>
      <c r="BK146" s="2">
        <f t="shared" si="69"/>
        <v>47.658269739414635</v>
      </c>
      <c r="BL146" s="2">
        <f t="shared" si="69"/>
        <v>51.184739774959183</v>
      </c>
      <c r="BM146" s="2">
        <f t="shared" si="69"/>
        <v>51.102461576296264</v>
      </c>
      <c r="BO146" s="2" t="str">
        <f t="shared" si="72"/>
        <v/>
      </c>
      <c r="BP146" s="2" t="str">
        <f t="shared" si="72"/>
        <v/>
      </c>
      <c r="BQ146" s="2" t="str">
        <f t="shared" si="72"/>
        <v/>
      </c>
      <c r="BR146" s="2" t="str">
        <f t="shared" si="70"/>
        <v/>
      </c>
      <c r="BS146" s="2" t="str">
        <f t="shared" si="70"/>
        <v/>
      </c>
      <c r="BT146" s="2" t="str">
        <f t="shared" si="70"/>
        <v/>
      </c>
      <c r="BU146" s="2" t="str">
        <f t="shared" si="70"/>
        <v/>
      </c>
      <c r="BV146" s="2" t="str">
        <f t="shared" si="70"/>
        <v/>
      </c>
      <c r="BW146" s="2" t="str">
        <f t="shared" si="70"/>
        <v/>
      </c>
      <c r="BX146" s="2" t="str">
        <f t="shared" si="79"/>
        <v/>
      </c>
      <c r="BY146" s="2" t="str">
        <f t="shared" si="79"/>
        <v/>
      </c>
      <c r="BZ146" s="2" t="str">
        <f t="shared" si="79"/>
        <v/>
      </c>
      <c r="CA146" s="2" t="str">
        <f t="shared" si="79"/>
        <v/>
      </c>
      <c r="CB146" s="2" t="str">
        <f t="shared" si="54"/>
        <v/>
      </c>
      <c r="CC146" s="2" t="str">
        <f t="shared" si="58"/>
        <v/>
      </c>
      <c r="CE146" s="2">
        <f t="shared" si="73"/>
        <v>45.082000000000001</v>
      </c>
      <c r="CF146" s="2">
        <f t="shared" si="73"/>
        <v>46.508000000000003</v>
      </c>
      <c r="CG146" s="2">
        <f t="shared" si="73"/>
        <v>43.246000000000002</v>
      </c>
      <c r="CH146" s="2">
        <f t="shared" si="71"/>
        <v>43.15</v>
      </c>
      <c r="CI146" s="2">
        <f t="shared" si="71"/>
        <v>45.61</v>
      </c>
      <c r="CJ146" s="2">
        <f t="shared" si="71"/>
        <v>47.406999999999996</v>
      </c>
      <c r="CK146" s="2">
        <f t="shared" si="71"/>
        <v>48.982999999999997</v>
      </c>
      <c r="CL146" s="2">
        <f t="shared" si="71"/>
        <v>48.814</v>
      </c>
      <c r="CM146" s="2">
        <f t="shared" si="71"/>
        <v>50.101999999999997</v>
      </c>
      <c r="CN146" s="2">
        <f t="shared" si="80"/>
        <v>50.051000000000002</v>
      </c>
      <c r="CO146" s="2">
        <f t="shared" si="80"/>
        <v>45.305</v>
      </c>
      <c r="CP146" s="2" t="str">
        <f t="shared" si="80"/>
        <v/>
      </c>
      <c r="CQ146" s="2">
        <f t="shared" si="80"/>
        <v>45.814</v>
      </c>
      <c r="CR146" s="2">
        <f t="shared" si="55"/>
        <v>48.863999999999997</v>
      </c>
      <c r="CS146" s="2" t="str">
        <f t="shared" si="59"/>
        <v/>
      </c>
      <c r="CU146" s="2">
        <f t="shared" ref="CU146:DI162" si="85">BO$228*$B146+BO$229</f>
        <v>43.290368939861679</v>
      </c>
      <c r="CV146" s="2">
        <f t="shared" si="85"/>
        <v>45.15534837977205</v>
      </c>
      <c r="CW146" s="2">
        <f t="shared" si="85"/>
        <v>40.837720005715319</v>
      </c>
      <c r="CX146" s="2">
        <f t="shared" si="85"/>
        <v>39.242001961094708</v>
      </c>
      <c r="CY146" s="2">
        <f t="shared" si="85"/>
        <v>42.319851333699376</v>
      </c>
      <c r="CZ146" s="2">
        <f t="shared" si="85"/>
        <v>45.818800291465536</v>
      </c>
      <c r="DA146" s="2">
        <f t="shared" si="85"/>
        <v>46.939365094339642</v>
      </c>
      <c r="DB146" s="2">
        <f t="shared" si="85"/>
        <v>46.58047756967435</v>
      </c>
      <c r="DC146" s="2">
        <f t="shared" si="85"/>
        <v>46.78713433647571</v>
      </c>
      <c r="DD146" s="2">
        <f t="shared" si="85"/>
        <v>46.916506774206297</v>
      </c>
      <c r="DE146" s="2">
        <f t="shared" si="85"/>
        <v>43.663980070841042</v>
      </c>
      <c r="DF146" s="2">
        <f t="shared" si="85"/>
        <v>43.950843492348845</v>
      </c>
      <c r="DG146" s="2">
        <f t="shared" si="85"/>
        <v>46.564021520622099</v>
      </c>
      <c r="DH146" s="2">
        <f t="shared" si="85"/>
        <v>51.742781604769874</v>
      </c>
      <c r="DI146" s="2">
        <f t="shared" si="85"/>
        <v>52.902188966684179</v>
      </c>
      <c r="DK146" s="2">
        <f t="shared" ref="DK146:DY162" si="86">CE$228*$B146+CE$229</f>
        <v>45.376490935034411</v>
      </c>
      <c r="DL146" s="2">
        <f t="shared" si="86"/>
        <v>46.737572687594437</v>
      </c>
      <c r="DM146" s="2">
        <f t="shared" si="86"/>
        <v>44.387338218171308</v>
      </c>
      <c r="DN146" s="2">
        <f t="shared" si="86"/>
        <v>42.446211472257176</v>
      </c>
      <c r="DO146" s="2">
        <f t="shared" si="86"/>
        <v>46.082251662791165</v>
      </c>
      <c r="DP146" s="2">
        <f t="shared" si="86"/>
        <v>48.530314091152476</v>
      </c>
      <c r="DQ146" s="2">
        <f t="shared" si="86"/>
        <v>49.59799316926707</v>
      </c>
      <c r="DR146" s="2">
        <f t="shared" si="86"/>
        <v>49.513011201595475</v>
      </c>
      <c r="DS146" s="2">
        <f t="shared" si="86"/>
        <v>50.537569525375517</v>
      </c>
      <c r="DT146" s="2">
        <f t="shared" si="86"/>
        <v>49.93490675308847</v>
      </c>
      <c r="DU146" s="2">
        <f t="shared" si="86"/>
        <v>46.621855016096362</v>
      </c>
      <c r="DV146" s="2">
        <f t="shared" si="86"/>
        <v>45.415540476228436</v>
      </c>
      <c r="DW146" s="2">
        <f t="shared" si="86"/>
        <v>47.763115480223668</v>
      </c>
      <c r="DX146" s="2">
        <f t="shared" si="86"/>
        <v>51.126848262534104</v>
      </c>
      <c r="DY146" s="2">
        <f t="shared" si="86"/>
        <v>50.921273167825234</v>
      </c>
      <c r="EA146" s="2">
        <f t="shared" ref="EA146:EO162" si="87">POWER(10,($B146-C$231)/C$229)/(1+POWER(10,($B146-C$231)/C$229))</f>
        <v>0.91455746596942256</v>
      </c>
      <c r="EB146" s="2">
        <f t="shared" si="87"/>
        <v>0.91486364553453059</v>
      </c>
      <c r="EC146" s="2">
        <f t="shared" si="87"/>
        <v>0.919230676422916</v>
      </c>
      <c r="ED146" s="2">
        <f t="shared" si="87"/>
        <v>0.92189376729805272</v>
      </c>
      <c r="EE146" s="2">
        <f t="shared" si="87"/>
        <v>0.92593765960124264</v>
      </c>
      <c r="EF146" s="2">
        <f t="shared" si="87"/>
        <v>0.91925720892248153</v>
      </c>
      <c r="EG146" s="2">
        <f t="shared" si="87"/>
        <v>0.92860954934524209</v>
      </c>
      <c r="EH146" s="2">
        <f t="shared" si="87"/>
        <v>0.93045291854200185</v>
      </c>
      <c r="EI146" s="2">
        <f t="shared" si="87"/>
        <v>0.93240147805629758</v>
      </c>
      <c r="EJ146" s="2">
        <f t="shared" si="87"/>
        <v>0.92894666286332017</v>
      </c>
      <c r="EK146" s="2">
        <f t="shared" si="87"/>
        <v>0.91485679185963154</v>
      </c>
      <c r="EL146" s="2">
        <f t="shared" si="87"/>
        <v>0.88857375778737901</v>
      </c>
      <c r="EM146" s="2">
        <f t="shared" si="87"/>
        <v>0.91256253109316166</v>
      </c>
      <c r="EN146" s="2">
        <f t="shared" si="87"/>
        <v>0.90601010132859683</v>
      </c>
      <c r="EO146" s="2">
        <f t="shared" si="87"/>
        <v>0.9085330085330231</v>
      </c>
    </row>
    <row r="147" spans="2:145" x14ac:dyDescent="0.25">
      <c r="B147" s="2">
        <v>120</v>
      </c>
      <c r="C147" s="43">
        <v>44.311</v>
      </c>
      <c r="D147" s="43">
        <v>44.689</v>
      </c>
      <c r="E147" s="43">
        <v>42.311</v>
      </c>
      <c r="F147" s="43">
        <v>43.55</v>
      </c>
      <c r="G147" s="43">
        <v>44.643999999999998</v>
      </c>
      <c r="H147" s="43">
        <v>48.356000000000002</v>
      </c>
      <c r="I147" s="43">
        <v>48.322000000000003</v>
      </c>
      <c r="J147" s="43">
        <v>49.22</v>
      </c>
      <c r="K147" s="43">
        <v>49.356000000000002</v>
      </c>
      <c r="L147" s="43">
        <v>50.051000000000002</v>
      </c>
      <c r="M147" s="43">
        <v>45.814</v>
      </c>
      <c r="N147" s="43">
        <v>45.067999999999998</v>
      </c>
      <c r="O147" s="43">
        <v>45.712000000000003</v>
      </c>
      <c r="P147" s="43">
        <v>50.558999999999997</v>
      </c>
      <c r="Q147" s="43">
        <v>50.085000000000001</v>
      </c>
      <c r="S147" s="4">
        <f t="shared" si="83"/>
        <v>45.061115146791657</v>
      </c>
      <c r="T147" s="4">
        <f t="shared" si="83"/>
        <v>46.42234525829538</v>
      </c>
      <c r="U147" s="4">
        <f t="shared" si="83"/>
        <v>43.995326088720567</v>
      </c>
      <c r="V147" s="4">
        <f t="shared" si="83"/>
        <v>42.09733862326383</v>
      </c>
      <c r="W147" s="4">
        <f t="shared" si="83"/>
        <v>45.69104647665921</v>
      </c>
      <c r="X147" s="4">
        <f t="shared" si="83"/>
        <v>48.167622078677624</v>
      </c>
      <c r="Y147" s="4">
        <f t="shared" si="82"/>
        <v>49.308436133830718</v>
      </c>
      <c r="Z147" s="4">
        <f t="shared" si="82"/>
        <v>49.24843757023271</v>
      </c>
      <c r="AA147" s="4">
        <f t="shared" si="82"/>
        <v>50.46750703735588</v>
      </c>
      <c r="AB147" s="4">
        <f t="shared" si="82"/>
        <v>49.661132918184435</v>
      </c>
      <c r="AC147" s="4">
        <f t="shared" si="82"/>
        <v>46.202721028901912</v>
      </c>
      <c r="AD147" s="4">
        <f t="shared" si="82"/>
        <v>45.522739744326394</v>
      </c>
      <c r="AE147" s="4">
        <f t="shared" si="74"/>
        <v>47.510021360808921</v>
      </c>
      <c r="AF147" s="4">
        <f t="shared" si="53"/>
        <v>51.032443361963665</v>
      </c>
      <c r="AG147" s="4">
        <f t="shared" si="57"/>
        <v>53.429440552338093</v>
      </c>
      <c r="AI147" s="4">
        <f t="shared" si="84"/>
        <v>-0.75011514679165714</v>
      </c>
      <c r="AJ147" s="4">
        <f t="shared" si="84"/>
        <v>-1.7333452582953797</v>
      </c>
      <c r="AK147" s="4">
        <f t="shared" si="84"/>
        <v>-1.6843260887205673</v>
      </c>
      <c r="AL147" s="4">
        <f t="shared" si="84"/>
        <v>1.4526613767361667</v>
      </c>
      <c r="AM147" s="4">
        <f t="shared" si="84"/>
        <v>-1.0470464766592116</v>
      </c>
      <c r="AN147" s="4">
        <f t="shared" si="84"/>
        <v>0.18837792132237752</v>
      </c>
      <c r="AO147" s="4">
        <f t="shared" si="84"/>
        <v>-0.98643613383071482</v>
      </c>
      <c r="AP147" s="4">
        <f t="shared" si="84"/>
        <v>-2.8437570232711096E-2</v>
      </c>
      <c r="AQ147" s="4">
        <f t="shared" si="84"/>
        <v>-1.111507037355878</v>
      </c>
      <c r="AR147" s="4">
        <f t="shared" si="84"/>
        <v>0.38986708181556651</v>
      </c>
      <c r="AS147" s="4">
        <f t="shared" si="84"/>
        <v>-0.38872102890191229</v>
      </c>
      <c r="AT147" s="4">
        <f t="shared" si="84"/>
        <v>-0.45473974432639608</v>
      </c>
      <c r="AU147" s="4">
        <f t="shared" si="84"/>
        <v>-1.7980213608089173</v>
      </c>
      <c r="AV147" s="4">
        <f t="shared" si="84"/>
        <v>-0.47344336196366754</v>
      </c>
      <c r="AW147" s="4">
        <f t="shared" si="84"/>
        <v>-3.3444405523380922</v>
      </c>
      <c r="AY147" s="2">
        <f t="shared" si="81"/>
        <v>45.060973446732227</v>
      </c>
      <c r="AZ147" s="2">
        <f t="shared" si="81"/>
        <v>46.416645758068647</v>
      </c>
      <c r="BA147" s="2">
        <f t="shared" si="81"/>
        <v>43.970517317053364</v>
      </c>
      <c r="BB147" s="2">
        <f t="shared" si="81"/>
        <v>42.049121544983841</v>
      </c>
      <c r="BC147" s="2">
        <f t="shared" si="81"/>
        <v>45.662859065235665</v>
      </c>
      <c r="BD147" s="2">
        <f t="shared" si="81"/>
        <v>48.156955861321066</v>
      </c>
      <c r="BE147" s="2">
        <f t="shared" si="81"/>
        <v>49.228251358692994</v>
      </c>
      <c r="BF147" s="2">
        <f t="shared" si="81"/>
        <v>49.115330344683755</v>
      </c>
      <c r="BG147" s="2">
        <f t="shared" si="81"/>
        <v>50.092845671083296</v>
      </c>
      <c r="BH147" s="2">
        <f t="shared" si="69"/>
        <v>49.524978381725234</v>
      </c>
      <c r="BI147" s="2">
        <f t="shared" si="69"/>
        <v>46.174688343182893</v>
      </c>
      <c r="BJ147" s="2">
        <f t="shared" si="69"/>
        <v>45.064855115748578</v>
      </c>
      <c r="BK147" s="2">
        <f t="shared" si="69"/>
        <v>47.472705164823161</v>
      </c>
      <c r="BL147" s="2">
        <f t="shared" si="69"/>
        <v>50.997780326598956</v>
      </c>
      <c r="BM147" s="2">
        <f t="shared" si="69"/>
        <v>50.918440103200567</v>
      </c>
      <c r="BO147" s="2" t="str">
        <f t="shared" si="72"/>
        <v/>
      </c>
      <c r="BP147" s="2" t="str">
        <f t="shared" si="72"/>
        <v/>
      </c>
      <c r="BQ147" s="2" t="str">
        <f t="shared" si="72"/>
        <v/>
      </c>
      <c r="BR147" s="2" t="str">
        <f t="shared" si="70"/>
        <v/>
      </c>
      <c r="BS147" s="2" t="str">
        <f t="shared" si="70"/>
        <v/>
      </c>
      <c r="BT147" s="2" t="str">
        <f t="shared" si="70"/>
        <v/>
      </c>
      <c r="BU147" s="2" t="str">
        <f t="shared" si="70"/>
        <v/>
      </c>
      <c r="BV147" s="2" t="str">
        <f t="shared" si="70"/>
        <v/>
      </c>
      <c r="BW147" s="2" t="str">
        <f t="shared" si="70"/>
        <v/>
      </c>
      <c r="BX147" s="2" t="str">
        <f t="shared" si="79"/>
        <v/>
      </c>
      <c r="BY147" s="2" t="str">
        <f t="shared" si="79"/>
        <v/>
      </c>
      <c r="BZ147" s="2" t="str">
        <f t="shared" si="79"/>
        <v/>
      </c>
      <c r="CA147" s="2" t="str">
        <f t="shared" si="79"/>
        <v/>
      </c>
      <c r="CB147" s="2" t="str">
        <f t="shared" si="54"/>
        <v/>
      </c>
      <c r="CC147" s="2" t="str">
        <f t="shared" si="58"/>
        <v/>
      </c>
      <c r="CE147" s="2">
        <f t="shared" si="73"/>
        <v>44.311</v>
      </c>
      <c r="CF147" s="2">
        <f t="shared" si="73"/>
        <v>44.689</v>
      </c>
      <c r="CG147" s="2">
        <f t="shared" si="73"/>
        <v>42.311</v>
      </c>
      <c r="CH147" s="2">
        <f t="shared" si="71"/>
        <v>43.55</v>
      </c>
      <c r="CI147" s="2">
        <f t="shared" si="71"/>
        <v>44.643999999999998</v>
      </c>
      <c r="CJ147" s="2">
        <f t="shared" si="71"/>
        <v>48.356000000000002</v>
      </c>
      <c r="CK147" s="2">
        <f t="shared" si="71"/>
        <v>48.322000000000003</v>
      </c>
      <c r="CL147" s="2">
        <f t="shared" si="71"/>
        <v>49.22</v>
      </c>
      <c r="CM147" s="2">
        <f t="shared" si="71"/>
        <v>49.356000000000002</v>
      </c>
      <c r="CN147" s="2">
        <f t="shared" si="80"/>
        <v>50.051000000000002</v>
      </c>
      <c r="CO147" s="2">
        <f t="shared" si="80"/>
        <v>45.814</v>
      </c>
      <c r="CP147" s="2" t="str">
        <f t="shared" si="80"/>
        <v/>
      </c>
      <c r="CQ147" s="2">
        <f t="shared" si="80"/>
        <v>45.712000000000003</v>
      </c>
      <c r="CR147" s="2">
        <f t="shared" si="55"/>
        <v>50.558999999999997</v>
      </c>
      <c r="CS147" s="2" t="str">
        <f t="shared" si="59"/>
        <v/>
      </c>
      <c r="CU147" s="2">
        <f t="shared" si="85"/>
        <v>43.059468510875533</v>
      </c>
      <c r="CV147" s="2">
        <f t="shared" si="85"/>
        <v>44.889269705916021</v>
      </c>
      <c r="CW147" s="2">
        <f t="shared" si="85"/>
        <v>40.552140308673927</v>
      </c>
      <c r="CX147" s="2">
        <f t="shared" si="85"/>
        <v>38.967313813873659</v>
      </c>
      <c r="CY147" s="2">
        <f t="shared" si="85"/>
        <v>42.02930466333305</v>
      </c>
      <c r="CZ147" s="2">
        <f t="shared" si="85"/>
        <v>45.55162422807178</v>
      </c>
      <c r="DA147" s="2">
        <f t="shared" si="85"/>
        <v>46.649430660377377</v>
      </c>
      <c r="DB147" s="2">
        <f t="shared" si="85"/>
        <v>46.267877257079547</v>
      </c>
      <c r="DC147" s="2">
        <f t="shared" si="85"/>
        <v>46.450165881073247</v>
      </c>
      <c r="DD147" s="2">
        <f t="shared" si="85"/>
        <v>46.604282865320428</v>
      </c>
      <c r="DE147" s="2">
        <f t="shared" si="85"/>
        <v>43.330873405345301</v>
      </c>
      <c r="DF147" s="2">
        <f t="shared" si="85"/>
        <v>43.675244941048568</v>
      </c>
      <c r="DG147" s="2">
        <f t="shared" si="85"/>
        <v>46.313461978951992</v>
      </c>
      <c r="DH147" s="2">
        <f t="shared" si="85"/>
        <v>51.567377761154631</v>
      </c>
      <c r="DI147" s="2">
        <f t="shared" si="85"/>
        <v>52.778418344127431</v>
      </c>
      <c r="DK147" s="2">
        <f t="shared" si="86"/>
        <v>45.231510905076121</v>
      </c>
      <c r="DL147" s="2">
        <f t="shared" si="86"/>
        <v>46.546275500058115</v>
      </c>
      <c r="DM147" s="2">
        <f t="shared" si="86"/>
        <v>44.244448766489811</v>
      </c>
      <c r="DN147" s="2">
        <f t="shared" si="86"/>
        <v>42.287249483605969</v>
      </c>
      <c r="DO147" s="2">
        <f t="shared" si="86"/>
        <v>45.927920992049906</v>
      </c>
      <c r="DP147" s="2">
        <f t="shared" si="86"/>
        <v>48.365659358310488</v>
      </c>
      <c r="DQ147" s="2">
        <f t="shared" si="86"/>
        <v>49.409063723124774</v>
      </c>
      <c r="DR147" s="2">
        <f t="shared" si="86"/>
        <v>49.309437294332717</v>
      </c>
      <c r="DS147" s="2">
        <f t="shared" si="86"/>
        <v>50.333700436277653</v>
      </c>
      <c r="DT147" s="2">
        <f t="shared" si="86"/>
        <v>49.728720109689213</v>
      </c>
      <c r="DU147" s="2">
        <f t="shared" si="86"/>
        <v>46.416066643359692</v>
      </c>
      <c r="DV147" s="2">
        <f t="shared" si="86"/>
        <v>45.223778200650955</v>
      </c>
      <c r="DW147" s="2">
        <f t="shared" si="86"/>
        <v>47.574005176646651</v>
      </c>
      <c r="DX147" s="2">
        <f t="shared" si="86"/>
        <v>50.943889336054724</v>
      </c>
      <c r="DY147" s="2">
        <f t="shared" si="86"/>
        <v>50.747662250910309</v>
      </c>
      <c r="EA147" s="2">
        <f t="shared" si="87"/>
        <v>0.92148520728728034</v>
      </c>
      <c r="EB147" s="2">
        <f t="shared" si="87"/>
        <v>0.92176868515020205</v>
      </c>
      <c r="EC147" s="2">
        <f t="shared" si="87"/>
        <v>0.92581024782569776</v>
      </c>
      <c r="ED147" s="2">
        <f t="shared" si="87"/>
        <v>0.92827332746440649</v>
      </c>
      <c r="EE147" s="2">
        <f t="shared" si="87"/>
        <v>0.93201128183304005</v>
      </c>
      <c r="EF147" s="2">
        <f t="shared" si="87"/>
        <v>0.92583479333759611</v>
      </c>
      <c r="EG147" s="2">
        <f t="shared" si="87"/>
        <v>0.93447956292719248</v>
      </c>
      <c r="EH147" s="2">
        <f t="shared" si="87"/>
        <v>0.93618177932655222</v>
      </c>
      <c r="EI147" s="2">
        <f t="shared" si="87"/>
        <v>0.93798052733390014</v>
      </c>
      <c r="EJ147" s="2">
        <f t="shared" si="87"/>
        <v>0.93479090408002807</v>
      </c>
      <c r="EK147" s="2">
        <f t="shared" si="87"/>
        <v>0.92176233980982458</v>
      </c>
      <c r="EL147" s="2">
        <f t="shared" si="87"/>
        <v>0.89737186210441089</v>
      </c>
      <c r="EM147" s="2">
        <f t="shared" si="87"/>
        <v>0.91963781010539991</v>
      </c>
      <c r="EN147" s="2">
        <f t="shared" si="87"/>
        <v>0.91356537126475468</v>
      </c>
      <c r="EO147" s="2">
        <f t="shared" si="87"/>
        <v>0.91590430142710499</v>
      </c>
    </row>
    <row r="148" spans="2:145" x14ac:dyDescent="0.25">
      <c r="B148" s="2">
        <v>121</v>
      </c>
      <c r="C148" s="43">
        <v>44.360999999999997</v>
      </c>
      <c r="D148" s="43">
        <v>46.246000000000002</v>
      </c>
      <c r="E148" s="43">
        <v>42.279000000000003</v>
      </c>
      <c r="F148" s="43">
        <v>42.45</v>
      </c>
      <c r="G148" s="43">
        <v>45.22</v>
      </c>
      <c r="H148" s="43">
        <v>48.847000000000001</v>
      </c>
      <c r="I148" s="43">
        <v>48.78</v>
      </c>
      <c r="J148" s="43">
        <v>47.847000000000001</v>
      </c>
      <c r="K148" s="43">
        <v>50.712000000000003</v>
      </c>
      <c r="L148" s="43">
        <v>50.101999999999997</v>
      </c>
      <c r="M148" s="43">
        <v>44.898000000000003</v>
      </c>
      <c r="N148" s="43">
        <v>44.186</v>
      </c>
      <c r="O148" s="43">
        <v>46.39</v>
      </c>
      <c r="P148" s="43">
        <v>50.237000000000002</v>
      </c>
      <c r="Q148" s="43">
        <v>49.423999999999999</v>
      </c>
      <c r="S148" s="4">
        <f t="shared" si="83"/>
        <v>44.923755341360049</v>
      </c>
      <c r="T148" s="4">
        <f t="shared" si="83"/>
        <v>46.23836786357937</v>
      </c>
      <c r="U148" s="4">
        <f t="shared" si="83"/>
        <v>43.884419722728325</v>
      </c>
      <c r="V148" s="4">
        <f t="shared" si="83"/>
        <v>41.993555880452661</v>
      </c>
      <c r="W148" s="4">
        <f t="shared" si="83"/>
        <v>45.580041865115689</v>
      </c>
      <c r="X148" s="4">
        <f t="shared" si="83"/>
        <v>48.026275611644934</v>
      </c>
      <c r="Y148" s="4">
        <f t="shared" si="82"/>
        <v>49.208741448254173</v>
      </c>
      <c r="Z148" s="4">
        <f t="shared" si="82"/>
        <v>49.181066934936524</v>
      </c>
      <c r="AA148" s="4">
        <f t="shared" si="82"/>
        <v>50.589692709167792</v>
      </c>
      <c r="AB148" s="4">
        <f t="shared" si="82"/>
        <v>49.603867394988434</v>
      </c>
      <c r="AC148" s="4">
        <f t="shared" si="82"/>
        <v>46.034369674130602</v>
      </c>
      <c r="AD148" s="4">
        <f t="shared" si="82"/>
        <v>45.019833872046476</v>
      </c>
      <c r="AE148" s="4">
        <f t="shared" si="74"/>
        <v>47.332149157646512</v>
      </c>
      <c r="AF148" s="4">
        <f t="shared" si="53"/>
        <v>50.818019462442273</v>
      </c>
      <c r="AG148" s="4">
        <f t="shared" si="57"/>
        <v>51.841179885410106</v>
      </c>
      <c r="AI148" s="4">
        <f t="shared" si="84"/>
        <v>-0.56275534136005234</v>
      </c>
      <c r="AJ148" s="4">
        <f t="shared" si="84"/>
        <v>7.6321364206322073E-3</v>
      </c>
      <c r="AK148" s="4">
        <f t="shared" si="84"/>
        <v>-1.6054197227283211</v>
      </c>
      <c r="AL148" s="4">
        <f t="shared" si="84"/>
        <v>0.4564441195473421</v>
      </c>
      <c r="AM148" s="4">
        <f t="shared" si="84"/>
        <v>-0.36004186511569003</v>
      </c>
      <c r="AN148" s="4">
        <f t="shared" si="84"/>
        <v>0.82072438835506745</v>
      </c>
      <c r="AO148" s="4">
        <f t="shared" si="84"/>
        <v>-0.42874144825417204</v>
      </c>
      <c r="AP148" s="4">
        <f t="shared" si="84"/>
        <v>-1.3340669349365228</v>
      </c>
      <c r="AQ148" s="4">
        <f t="shared" si="84"/>
        <v>0.12230729083221092</v>
      </c>
      <c r="AR148" s="4">
        <f t="shared" si="84"/>
        <v>0.49813260501156265</v>
      </c>
      <c r="AS148" s="4">
        <f t="shared" si="84"/>
        <v>-1.1363696741305986</v>
      </c>
      <c r="AT148" s="4">
        <f t="shared" si="84"/>
        <v>-0.83383387204647619</v>
      </c>
      <c r="AU148" s="4">
        <f t="shared" si="84"/>
        <v>-0.94214915764651153</v>
      </c>
      <c r="AV148" s="4">
        <f t="shared" si="84"/>
        <v>-0.58101946244227065</v>
      </c>
      <c r="AW148" s="4">
        <f t="shared" si="84"/>
        <v>-2.417179885410107</v>
      </c>
      <c r="AY148" s="2">
        <f t="shared" si="81"/>
        <v>44.923721659674243</v>
      </c>
      <c r="AZ148" s="2">
        <f t="shared" si="81"/>
        <v>46.230562671636676</v>
      </c>
      <c r="BA148" s="2">
        <f t="shared" si="81"/>
        <v>43.840371167998342</v>
      </c>
      <c r="BB148" s="2">
        <f t="shared" si="81"/>
        <v>41.902114532977897</v>
      </c>
      <c r="BC148" s="2">
        <f t="shared" si="81"/>
        <v>45.521899015255514</v>
      </c>
      <c r="BD148" s="2">
        <f t="shared" si="81"/>
        <v>48.002434469220283</v>
      </c>
      <c r="BE148" s="2">
        <f t="shared" si="81"/>
        <v>49.048204663053077</v>
      </c>
      <c r="BF148" s="2">
        <f t="shared" si="81"/>
        <v>48.921454578110215</v>
      </c>
      <c r="BG148" s="2">
        <f t="shared" si="81"/>
        <v>49.901394175757488</v>
      </c>
      <c r="BH148" s="2">
        <f t="shared" si="69"/>
        <v>49.329303925178252</v>
      </c>
      <c r="BI148" s="2">
        <f t="shared" si="69"/>
        <v>45.979465093531928</v>
      </c>
      <c r="BJ148" s="2">
        <f t="shared" si="69"/>
        <v>44.877837184176677</v>
      </c>
      <c r="BK148" s="2">
        <f t="shared" si="69"/>
        <v>47.287314485502165</v>
      </c>
      <c r="BL148" s="2">
        <f t="shared" si="69"/>
        <v>50.811056362560414</v>
      </c>
      <c r="BM148" s="2">
        <f t="shared" si="69"/>
        <v>50.734814717275221</v>
      </c>
      <c r="BO148" s="2" t="str">
        <f t="shared" si="72"/>
        <v/>
      </c>
      <c r="BP148" s="2" t="str">
        <f t="shared" si="72"/>
        <v/>
      </c>
      <c r="BQ148" s="2" t="str">
        <f t="shared" si="72"/>
        <v/>
      </c>
      <c r="BR148" s="2" t="str">
        <f t="shared" si="70"/>
        <v/>
      </c>
      <c r="BS148" s="2" t="str">
        <f t="shared" si="70"/>
        <v/>
      </c>
      <c r="BT148" s="2" t="str">
        <f t="shared" si="70"/>
        <v/>
      </c>
      <c r="BU148" s="2" t="str">
        <f t="shared" si="70"/>
        <v/>
      </c>
      <c r="BV148" s="2" t="str">
        <f t="shared" si="70"/>
        <v/>
      </c>
      <c r="BW148" s="2" t="str">
        <f t="shared" si="70"/>
        <v/>
      </c>
      <c r="BX148" s="2" t="str">
        <f t="shared" si="79"/>
        <v/>
      </c>
      <c r="BY148" s="2" t="str">
        <f t="shared" si="79"/>
        <v/>
      </c>
      <c r="BZ148" s="2" t="str">
        <f t="shared" si="79"/>
        <v/>
      </c>
      <c r="CA148" s="2" t="str">
        <f t="shared" si="79"/>
        <v/>
      </c>
      <c r="CB148" s="2" t="str">
        <f t="shared" si="54"/>
        <v/>
      </c>
      <c r="CC148" s="2" t="str">
        <f t="shared" si="58"/>
        <v/>
      </c>
      <c r="CE148" s="2">
        <f t="shared" si="73"/>
        <v>44.360999999999997</v>
      </c>
      <c r="CF148" s="2">
        <f t="shared" si="73"/>
        <v>46.246000000000002</v>
      </c>
      <c r="CG148" s="2">
        <f t="shared" si="73"/>
        <v>42.279000000000003</v>
      </c>
      <c r="CH148" s="2">
        <f t="shared" si="71"/>
        <v>42.45</v>
      </c>
      <c r="CI148" s="2">
        <f t="shared" si="71"/>
        <v>45.22</v>
      </c>
      <c r="CJ148" s="2">
        <f t="shared" si="71"/>
        <v>48.847000000000001</v>
      </c>
      <c r="CK148" s="2">
        <f t="shared" si="71"/>
        <v>48.78</v>
      </c>
      <c r="CL148" s="2">
        <f t="shared" si="71"/>
        <v>47.847000000000001</v>
      </c>
      <c r="CM148" s="2">
        <f t="shared" si="71"/>
        <v>50.712000000000003</v>
      </c>
      <c r="CN148" s="2">
        <f t="shared" si="80"/>
        <v>50.101999999999997</v>
      </c>
      <c r="CO148" s="2">
        <f t="shared" si="80"/>
        <v>44.898000000000003</v>
      </c>
      <c r="CP148" s="2" t="str">
        <f t="shared" si="80"/>
        <v/>
      </c>
      <c r="CQ148" s="2">
        <f t="shared" si="80"/>
        <v>46.39</v>
      </c>
      <c r="CR148" s="2">
        <f t="shared" si="55"/>
        <v>50.237000000000002</v>
      </c>
      <c r="CS148" s="2" t="str">
        <f t="shared" si="59"/>
        <v/>
      </c>
      <c r="CU148" s="2">
        <f t="shared" si="85"/>
        <v>42.828568081889372</v>
      </c>
      <c r="CV148" s="2">
        <f t="shared" si="85"/>
        <v>44.623191032059992</v>
      </c>
      <c r="CW148" s="2">
        <f t="shared" si="85"/>
        <v>40.266560611632542</v>
      </c>
      <c r="CX148" s="2">
        <f t="shared" si="85"/>
        <v>38.692625666652617</v>
      </c>
      <c r="CY148" s="2">
        <f t="shared" si="85"/>
        <v>41.738757992966725</v>
      </c>
      <c r="CZ148" s="2">
        <f t="shared" si="85"/>
        <v>45.284448164678032</v>
      </c>
      <c r="DA148" s="2">
        <f t="shared" si="85"/>
        <v>46.359496226415111</v>
      </c>
      <c r="DB148" s="2">
        <f t="shared" si="85"/>
        <v>45.955276944484751</v>
      </c>
      <c r="DC148" s="2">
        <f t="shared" si="85"/>
        <v>46.113197425670784</v>
      </c>
      <c r="DD148" s="2">
        <f t="shared" si="85"/>
        <v>46.292058956434559</v>
      </c>
      <c r="DE148" s="2">
        <f t="shared" si="85"/>
        <v>42.99776673984956</v>
      </c>
      <c r="DF148" s="2">
        <f t="shared" si="85"/>
        <v>43.399646389748291</v>
      </c>
      <c r="DG148" s="2">
        <f t="shared" si="85"/>
        <v>46.062902437281892</v>
      </c>
      <c r="DH148" s="2">
        <f t="shared" si="85"/>
        <v>51.391973917539389</v>
      </c>
      <c r="DI148" s="2">
        <f t="shared" si="85"/>
        <v>52.65464772157069</v>
      </c>
      <c r="DK148" s="2">
        <f t="shared" si="86"/>
        <v>45.08653087511783</v>
      </c>
      <c r="DL148" s="2">
        <f t="shared" si="86"/>
        <v>46.354978312521801</v>
      </c>
      <c r="DM148" s="2">
        <f t="shared" si="86"/>
        <v>44.101559314808313</v>
      </c>
      <c r="DN148" s="2">
        <f t="shared" si="86"/>
        <v>42.128287494954769</v>
      </c>
      <c r="DO148" s="2">
        <f t="shared" si="86"/>
        <v>45.773590321308653</v>
      </c>
      <c r="DP148" s="2">
        <f t="shared" si="86"/>
        <v>48.201004625468499</v>
      </c>
      <c r="DQ148" s="2">
        <f t="shared" si="86"/>
        <v>49.220134276982478</v>
      </c>
      <c r="DR148" s="2">
        <f t="shared" si="86"/>
        <v>49.105863387069959</v>
      </c>
      <c r="DS148" s="2">
        <f t="shared" si="86"/>
        <v>50.129831347179795</v>
      </c>
      <c r="DT148" s="2">
        <f t="shared" si="86"/>
        <v>49.522533466289957</v>
      </c>
      <c r="DU148" s="2">
        <f t="shared" si="86"/>
        <v>46.210278270623022</v>
      </c>
      <c r="DV148" s="2">
        <f t="shared" si="86"/>
        <v>45.03201592507348</v>
      </c>
      <c r="DW148" s="2">
        <f t="shared" si="86"/>
        <v>47.384894873069641</v>
      </c>
      <c r="DX148" s="2">
        <f t="shared" si="86"/>
        <v>50.760930409575352</v>
      </c>
      <c r="DY148" s="2">
        <f t="shared" si="86"/>
        <v>50.574051333995378</v>
      </c>
      <c r="EA148" s="2">
        <f t="shared" si="87"/>
        <v>0.9278955278041584</v>
      </c>
      <c r="EB148" s="2">
        <f t="shared" si="87"/>
        <v>0.92815766561586521</v>
      </c>
      <c r="EC148" s="2">
        <f t="shared" si="87"/>
        <v>0.93189355016113062</v>
      </c>
      <c r="ED148" s="2">
        <f t="shared" si="87"/>
        <v>0.9341690267319932</v>
      </c>
      <c r="EE148" s="2">
        <f t="shared" si="87"/>
        <v>0.93762038033521722</v>
      </c>
      <c r="EF148" s="2">
        <f t="shared" si="87"/>
        <v>0.93191623103555432</v>
      </c>
      <c r="EG148" s="2">
        <f t="shared" si="87"/>
        <v>0.93989815877080329</v>
      </c>
      <c r="EH148" s="2">
        <f t="shared" si="87"/>
        <v>0.94146841792144886</v>
      </c>
      <c r="EI148" s="2">
        <f t="shared" si="87"/>
        <v>0.94312721151932133</v>
      </c>
      <c r="EJ148" s="2">
        <f t="shared" si="87"/>
        <v>0.94018539984692306</v>
      </c>
      <c r="EK148" s="2">
        <f t="shared" si="87"/>
        <v>0.92815179809315118</v>
      </c>
      <c r="EL148" s="2">
        <f t="shared" si="87"/>
        <v>0.90554911889721856</v>
      </c>
      <c r="EM148" s="2">
        <f t="shared" si="87"/>
        <v>0.92618687904267361</v>
      </c>
      <c r="EN148" s="2">
        <f t="shared" si="87"/>
        <v>0.92056656577168705</v>
      </c>
      <c r="EO148" s="2">
        <f t="shared" si="87"/>
        <v>0.92273206651714212</v>
      </c>
    </row>
    <row r="149" spans="2:145" x14ac:dyDescent="0.25">
      <c r="B149" s="2">
        <v>122</v>
      </c>
      <c r="C149" s="43">
        <v>44.148000000000003</v>
      </c>
      <c r="D149" s="43">
        <v>45.459000000000003</v>
      </c>
      <c r="E149" s="43">
        <v>42.344000000000001</v>
      </c>
      <c r="F149" s="43">
        <v>42.7</v>
      </c>
      <c r="G149" s="43">
        <v>45.305</v>
      </c>
      <c r="H149" s="43">
        <v>47.457999999999998</v>
      </c>
      <c r="I149" s="43">
        <v>49.271000000000001</v>
      </c>
      <c r="J149" s="43">
        <v>47.051000000000002</v>
      </c>
      <c r="K149" s="43">
        <v>49.186</v>
      </c>
      <c r="L149" s="43">
        <v>49.643999999999998</v>
      </c>
      <c r="M149" s="43">
        <v>46.542000000000002</v>
      </c>
      <c r="N149" s="43">
        <v>42.898000000000003</v>
      </c>
      <c r="O149" s="43">
        <v>47.085000000000001</v>
      </c>
      <c r="P149" s="43">
        <v>49.627000000000002</v>
      </c>
      <c r="Q149" s="43">
        <v>50.186</v>
      </c>
      <c r="S149" s="4">
        <f t="shared" si="83"/>
        <v>44.786439816899033</v>
      </c>
      <c r="T149" s="4">
        <f t="shared" si="83"/>
        <v>46.05849671467125</v>
      </c>
      <c r="U149" s="4">
        <f t="shared" si="83"/>
        <v>43.788766726756279</v>
      </c>
      <c r="V149" s="4">
        <f t="shared" si="83"/>
        <v>41.922824702494154</v>
      </c>
      <c r="W149" s="4">
        <f t="shared" si="83"/>
        <v>45.495322166585481</v>
      </c>
      <c r="X149" s="4">
        <f t="shared" si="83"/>
        <v>47.899437302918507</v>
      </c>
      <c r="Y149" s="4">
        <f t="shared" si="82"/>
        <v>49.174504546089331</v>
      </c>
      <c r="Z149" s="4">
        <f t="shared" si="82"/>
        <v>49.20953193667485</v>
      </c>
      <c r="AA149" s="4">
        <f t="shared" si="82"/>
        <v>50.914535726412694</v>
      </c>
      <c r="AB149" s="4">
        <f t="shared" si="82"/>
        <v>49.659932980345353</v>
      </c>
      <c r="AC149" s="4">
        <f t="shared" si="82"/>
        <v>45.896386974227902</v>
      </c>
      <c r="AD149" s="4">
        <f t="shared" si="82"/>
        <v>44.732667581873116</v>
      </c>
      <c r="AE149" s="4">
        <f t="shared" si="74"/>
        <v>47.18756119216328</v>
      </c>
      <c r="AF149" s="4">
        <f t="shared" si="53"/>
        <v>50.628149660398364</v>
      </c>
      <c r="AG149" s="4">
        <f t="shared" si="57"/>
        <v>51.110403568477246</v>
      </c>
      <c r="AI149" s="4">
        <f t="shared" si="84"/>
        <v>-0.63843981689903018</v>
      </c>
      <c r="AJ149" s="4">
        <f t="shared" si="84"/>
        <v>-0.59949671467124688</v>
      </c>
      <c r="AK149" s="4">
        <f t="shared" si="84"/>
        <v>-1.4447667267562778</v>
      </c>
      <c r="AL149" s="4">
        <f t="shared" si="84"/>
        <v>0.77717529750584902</v>
      </c>
      <c r="AM149" s="4">
        <f t="shared" si="84"/>
        <v>-0.19032216658548151</v>
      </c>
      <c r="AN149" s="4">
        <f t="shared" si="84"/>
        <v>-0.44143730291850858</v>
      </c>
      <c r="AO149" s="4">
        <f t="shared" si="84"/>
        <v>9.6495453910669937E-2</v>
      </c>
      <c r="AP149" s="4">
        <f t="shared" si="84"/>
        <v>-2.1585319366748479</v>
      </c>
      <c r="AQ149" s="4">
        <f t="shared" si="84"/>
        <v>-1.7285357264126944</v>
      </c>
      <c r="AR149" s="4">
        <f t="shared" si="84"/>
        <v>-1.5932980345354508E-2</v>
      </c>
      <c r="AS149" s="4">
        <f t="shared" si="84"/>
        <v>0.6456130257721</v>
      </c>
      <c r="AT149" s="4">
        <f t="shared" si="84"/>
        <v>-1.8346675818731129</v>
      </c>
      <c r="AU149" s="4">
        <f t="shared" si="84"/>
        <v>-0.10256119216327875</v>
      </c>
      <c r="AV149" s="4">
        <f t="shared" si="84"/>
        <v>-1.0011496603983616</v>
      </c>
      <c r="AW149" s="4">
        <f t="shared" si="84"/>
        <v>-0.92440356847724559</v>
      </c>
      <c r="AY149" s="2">
        <f t="shared" si="81"/>
        <v>44.786432812609597</v>
      </c>
      <c r="AZ149" s="2">
        <f t="shared" si="81"/>
        <v>46.044559948814744</v>
      </c>
      <c r="BA149" s="2">
        <f t="shared" si="81"/>
        <v>43.710110884004941</v>
      </c>
      <c r="BB149" s="2">
        <f t="shared" si="81"/>
        <v>41.75486302629897</v>
      </c>
      <c r="BC149" s="2">
        <f t="shared" si="81"/>
        <v>45.380655367344126</v>
      </c>
      <c r="BD149" s="2">
        <f t="shared" si="81"/>
        <v>47.847756090524939</v>
      </c>
      <c r="BE149" s="2">
        <f t="shared" si="81"/>
        <v>48.868003660861895</v>
      </c>
      <c r="BF149" s="2">
        <f t="shared" si="81"/>
        <v>48.727385882092427</v>
      </c>
      <c r="BG149" s="2">
        <f t="shared" si="81"/>
        <v>49.709638880852737</v>
      </c>
      <c r="BH149" s="2">
        <f t="shared" si="69"/>
        <v>49.133371884498864</v>
      </c>
      <c r="BI149" s="2">
        <f t="shared" si="69"/>
        <v>45.78425075522749</v>
      </c>
      <c r="BJ149" s="2">
        <f t="shared" si="69"/>
        <v>44.69118039454338</v>
      </c>
      <c r="BK149" s="2">
        <f t="shared" si="69"/>
        <v>47.102044718674279</v>
      </c>
      <c r="BL149" s="2">
        <f t="shared" si="69"/>
        <v>50.624559836231455</v>
      </c>
      <c r="BM149" s="2">
        <f t="shared" si="69"/>
        <v>50.55159825343992</v>
      </c>
      <c r="BO149" s="2" t="str">
        <f t="shared" si="72"/>
        <v/>
      </c>
      <c r="BP149" s="2" t="str">
        <f t="shared" si="72"/>
        <v/>
      </c>
      <c r="BQ149" s="2" t="str">
        <f t="shared" si="72"/>
        <v/>
      </c>
      <c r="BR149" s="2" t="str">
        <f t="shared" si="70"/>
        <v/>
      </c>
      <c r="BS149" s="2" t="str">
        <f t="shared" si="70"/>
        <v/>
      </c>
      <c r="BT149" s="2" t="str">
        <f t="shared" si="70"/>
        <v/>
      </c>
      <c r="BU149" s="2" t="str">
        <f t="shared" si="70"/>
        <v/>
      </c>
      <c r="BV149" s="2" t="str">
        <f t="shared" si="70"/>
        <v/>
      </c>
      <c r="BW149" s="2" t="str">
        <f t="shared" si="70"/>
        <v/>
      </c>
      <c r="BX149" s="2" t="str">
        <f t="shared" si="79"/>
        <v/>
      </c>
      <c r="BY149" s="2" t="str">
        <f t="shared" si="79"/>
        <v/>
      </c>
      <c r="BZ149" s="2" t="str">
        <f t="shared" si="79"/>
        <v/>
      </c>
      <c r="CA149" s="2" t="str">
        <f t="shared" si="79"/>
        <v/>
      </c>
      <c r="CB149" s="2" t="str">
        <f t="shared" si="54"/>
        <v/>
      </c>
      <c r="CC149" s="2" t="str">
        <f t="shared" si="58"/>
        <v/>
      </c>
      <c r="CE149" s="2">
        <f t="shared" si="73"/>
        <v>44.148000000000003</v>
      </c>
      <c r="CF149" s="2">
        <f t="shared" si="73"/>
        <v>45.459000000000003</v>
      </c>
      <c r="CG149" s="2">
        <f t="shared" si="73"/>
        <v>42.344000000000001</v>
      </c>
      <c r="CH149" s="2">
        <f t="shared" si="71"/>
        <v>42.7</v>
      </c>
      <c r="CI149" s="2">
        <f t="shared" si="71"/>
        <v>45.305</v>
      </c>
      <c r="CJ149" s="2">
        <f t="shared" si="71"/>
        <v>47.457999999999998</v>
      </c>
      <c r="CK149" s="2">
        <f t="shared" si="71"/>
        <v>49.271000000000001</v>
      </c>
      <c r="CL149" s="2">
        <f t="shared" si="71"/>
        <v>47.051000000000002</v>
      </c>
      <c r="CM149" s="2" t="str">
        <f t="shared" si="71"/>
        <v/>
      </c>
      <c r="CN149" s="2">
        <f t="shared" si="80"/>
        <v>49.643999999999998</v>
      </c>
      <c r="CO149" s="2">
        <f t="shared" si="80"/>
        <v>46.542000000000002</v>
      </c>
      <c r="CP149" s="2">
        <f t="shared" si="80"/>
        <v>42.898000000000003</v>
      </c>
      <c r="CQ149" s="2">
        <f t="shared" si="80"/>
        <v>47.085000000000001</v>
      </c>
      <c r="CR149" s="2">
        <f t="shared" si="55"/>
        <v>49.627000000000002</v>
      </c>
      <c r="CS149" s="2" t="str">
        <f t="shared" si="59"/>
        <v/>
      </c>
      <c r="CU149" s="2">
        <f t="shared" si="85"/>
        <v>42.597667652903226</v>
      </c>
      <c r="CV149" s="2">
        <f t="shared" si="85"/>
        <v>44.357112358203963</v>
      </c>
      <c r="CW149" s="2">
        <f t="shared" si="85"/>
        <v>39.980980914591157</v>
      </c>
      <c r="CX149" s="2">
        <f t="shared" si="85"/>
        <v>38.417937519431575</v>
      </c>
      <c r="CY149" s="2">
        <f t="shared" si="85"/>
        <v>41.4482113226004</v>
      </c>
      <c r="CZ149" s="2">
        <f t="shared" si="85"/>
        <v>45.017272101284277</v>
      </c>
      <c r="DA149" s="2">
        <f t="shared" si="85"/>
        <v>46.069561792452852</v>
      </c>
      <c r="DB149" s="2">
        <f t="shared" si="85"/>
        <v>45.642676631889948</v>
      </c>
      <c r="DC149" s="2">
        <f t="shared" si="85"/>
        <v>45.776228970268313</v>
      </c>
      <c r="DD149" s="2">
        <f t="shared" si="85"/>
        <v>45.97983504754869</v>
      </c>
      <c r="DE149" s="2">
        <f t="shared" si="85"/>
        <v>42.664660074353819</v>
      </c>
      <c r="DF149" s="2">
        <f t="shared" si="85"/>
        <v>43.124047838448014</v>
      </c>
      <c r="DG149" s="2">
        <f t="shared" si="85"/>
        <v>45.812342895611792</v>
      </c>
      <c r="DH149" s="2">
        <f t="shared" si="85"/>
        <v>51.216570073924146</v>
      </c>
      <c r="DI149" s="2">
        <f t="shared" si="85"/>
        <v>52.530877099013949</v>
      </c>
      <c r="DK149" s="2">
        <f t="shared" si="86"/>
        <v>44.94155084515954</v>
      </c>
      <c r="DL149" s="2">
        <f t="shared" si="86"/>
        <v>46.163681124985487</v>
      </c>
      <c r="DM149" s="2">
        <f t="shared" si="86"/>
        <v>43.958669863126815</v>
      </c>
      <c r="DN149" s="2">
        <f t="shared" si="86"/>
        <v>41.969325506303562</v>
      </c>
      <c r="DO149" s="2">
        <f t="shared" si="86"/>
        <v>45.6192596505674</v>
      </c>
      <c r="DP149" s="2">
        <f t="shared" si="86"/>
        <v>48.036349892626518</v>
      </c>
      <c r="DQ149" s="2">
        <f t="shared" si="86"/>
        <v>49.031204830840181</v>
      </c>
      <c r="DR149" s="2">
        <f t="shared" si="86"/>
        <v>48.902289479807209</v>
      </c>
      <c r="DS149" s="2">
        <f t="shared" si="86"/>
        <v>49.925962258081938</v>
      </c>
      <c r="DT149" s="2">
        <f t="shared" si="86"/>
        <v>49.316346822890694</v>
      </c>
      <c r="DU149" s="2">
        <f t="shared" si="86"/>
        <v>46.004489897886344</v>
      </c>
      <c r="DV149" s="2">
        <f t="shared" si="86"/>
        <v>44.840253649496006</v>
      </c>
      <c r="DW149" s="2">
        <f t="shared" si="86"/>
        <v>47.195784569492631</v>
      </c>
      <c r="DX149" s="2">
        <f t="shared" si="86"/>
        <v>50.577971483095979</v>
      </c>
      <c r="DY149" s="2">
        <f t="shared" si="86"/>
        <v>50.400440417080446</v>
      </c>
      <c r="EA149" s="2">
        <f t="shared" si="87"/>
        <v>0.93382006703131726</v>
      </c>
      <c r="EB149" s="2">
        <f t="shared" si="87"/>
        <v>0.93406219660103873</v>
      </c>
      <c r="EC149" s="2">
        <f t="shared" si="87"/>
        <v>0.93751171035800096</v>
      </c>
      <c r="ED149" s="2">
        <f t="shared" si="87"/>
        <v>0.93961164457463653</v>
      </c>
      <c r="EE149" s="2">
        <f t="shared" si="87"/>
        <v>0.94279512859550885</v>
      </c>
      <c r="EF149" s="2">
        <f t="shared" si="87"/>
        <v>0.93753264568326022</v>
      </c>
      <c r="EG149" s="2">
        <f t="shared" si="87"/>
        <v>0.94489505728308576</v>
      </c>
      <c r="EH149" s="2">
        <f t="shared" si="87"/>
        <v>0.94634221735058621</v>
      </c>
      <c r="EI149" s="2">
        <f t="shared" si="87"/>
        <v>0.94787053474870986</v>
      </c>
      <c r="EJ149" s="2">
        <f t="shared" si="87"/>
        <v>0.94515981039117469</v>
      </c>
      <c r="EK149" s="2">
        <f t="shared" si="87"/>
        <v>0.93405677705281853</v>
      </c>
      <c r="EL149" s="2">
        <f t="shared" si="87"/>
        <v>0.9131378917417895</v>
      </c>
      <c r="EM149" s="2">
        <f t="shared" si="87"/>
        <v>0.93224155915775642</v>
      </c>
      <c r="EN149" s="2">
        <f t="shared" si="87"/>
        <v>0.92704595061029837</v>
      </c>
      <c r="EO149" s="2">
        <f t="shared" si="87"/>
        <v>0.92904842577987645</v>
      </c>
    </row>
    <row r="150" spans="2:145" x14ac:dyDescent="0.25">
      <c r="B150" s="2">
        <v>123</v>
      </c>
      <c r="C150" s="43">
        <v>43.328000000000003</v>
      </c>
      <c r="D150" s="43">
        <v>44.262</v>
      </c>
      <c r="E150" s="43">
        <v>42.508000000000003</v>
      </c>
      <c r="F150" s="43">
        <v>43.033000000000001</v>
      </c>
      <c r="G150" s="43">
        <v>45.423999999999999</v>
      </c>
      <c r="H150" s="43">
        <v>47.863999999999997</v>
      </c>
      <c r="I150" s="43">
        <v>47.441000000000003</v>
      </c>
      <c r="J150" s="43">
        <v>47.948999999999998</v>
      </c>
      <c r="K150" s="43">
        <v>49.576000000000001</v>
      </c>
      <c r="L150" s="43">
        <v>49.932000000000002</v>
      </c>
      <c r="M150" s="43">
        <v>45.406999999999996</v>
      </c>
      <c r="N150" s="43">
        <v>42.932000000000002</v>
      </c>
      <c r="O150" s="43">
        <v>45.067999999999998</v>
      </c>
      <c r="P150" s="43">
        <v>50.441000000000003</v>
      </c>
      <c r="Q150" s="43">
        <v>48.982999999999997</v>
      </c>
      <c r="S150" s="4">
        <f t="shared" si="83"/>
        <v>44.649057887220756</v>
      </c>
      <c r="T150" s="4">
        <f t="shared" si="83"/>
        <v>45.883716393373824</v>
      </c>
      <c r="U150" s="4">
        <f t="shared" si="83"/>
        <v>43.715648244374947</v>
      </c>
      <c r="V150" s="4">
        <f t="shared" si="83"/>
        <v>41.90376969620467</v>
      </c>
      <c r="W150" s="4">
        <f t="shared" si="83"/>
        <v>45.454934079388316</v>
      </c>
      <c r="X150" s="4">
        <f t="shared" si="83"/>
        <v>47.799566232138403</v>
      </c>
      <c r="Y150" s="4">
        <f t="shared" si="82"/>
        <v>49.24552365289906</v>
      </c>
      <c r="Z150" s="4">
        <f t="shared" si="82"/>
        <v>49.38562101971128</v>
      </c>
      <c r="AA150" s="4">
        <f t="shared" si="82"/>
        <v>51.526860138818542</v>
      </c>
      <c r="AB150" s="4">
        <f t="shared" si="82"/>
        <v>49.897453231902006</v>
      </c>
      <c r="AC150" s="4">
        <f t="shared" si="82"/>
        <v>45.809625035629075</v>
      </c>
      <c r="AD150" s="4">
        <f t="shared" si="82"/>
        <v>44.524177205864916</v>
      </c>
      <c r="AE150" s="4">
        <f t="shared" si="74"/>
        <v>47.085920487778566</v>
      </c>
      <c r="AF150" s="4">
        <f t="shared" si="53"/>
        <v>50.445960071779467</v>
      </c>
      <c r="AG150" s="4">
        <f t="shared" si="57"/>
        <v>50.83083857762756</v>
      </c>
      <c r="AI150" s="4">
        <f t="shared" si="84"/>
        <v>-1.3210578872207535</v>
      </c>
      <c r="AJ150" s="4">
        <f t="shared" si="84"/>
        <v>-1.6217163933738235</v>
      </c>
      <c r="AK150" s="4">
        <f t="shared" si="84"/>
        <v>-1.2076482443749441</v>
      </c>
      <c r="AL150" s="4">
        <f t="shared" si="84"/>
        <v>1.1292303037953317</v>
      </c>
      <c r="AM150" s="4">
        <f t="shared" si="84"/>
        <v>-3.0934079388316604E-2</v>
      </c>
      <c r="AN150" s="4">
        <f t="shared" si="84"/>
        <v>6.4433767861594049E-2</v>
      </c>
      <c r="AO150" s="4">
        <f t="shared" si="84"/>
        <v>-1.8045236528990571</v>
      </c>
      <c r="AP150" s="4">
        <f t="shared" si="84"/>
        <v>-1.4366210197112821</v>
      </c>
      <c r="AQ150" s="4">
        <f t="shared" si="84"/>
        <v>-1.9508601388185411</v>
      </c>
      <c r="AR150" s="4">
        <f t="shared" si="84"/>
        <v>3.4546768097996505E-2</v>
      </c>
      <c r="AS150" s="4">
        <f t="shared" si="84"/>
        <v>-0.40262503562907881</v>
      </c>
      <c r="AT150" s="4">
        <f t="shared" si="84"/>
        <v>-1.592177205864914</v>
      </c>
      <c r="AU150" s="4">
        <f t="shared" si="84"/>
        <v>-2.0179204877785679</v>
      </c>
      <c r="AV150" s="4">
        <f t="shared" si="84"/>
        <v>-4.9600717794646698E-3</v>
      </c>
      <c r="AW150" s="4">
        <f t="shared" si="84"/>
        <v>-1.847838577627563</v>
      </c>
      <c r="AY150" s="2">
        <f t="shared" si="81"/>
        <v>44.64905661398641</v>
      </c>
      <c r="AZ150" s="2">
        <f t="shared" si="81"/>
        <v>45.858586845433422</v>
      </c>
      <c r="BA150" s="2">
        <f t="shared" si="81"/>
        <v>43.579661762225733</v>
      </c>
      <c r="BB150" s="2">
        <f t="shared" si="81"/>
        <v>41.607318930579382</v>
      </c>
      <c r="BC150" s="2">
        <f t="shared" si="81"/>
        <v>45.239075888357263</v>
      </c>
      <c r="BD150" s="2">
        <f t="shared" si="81"/>
        <v>47.692871942239549</v>
      </c>
      <c r="BE150" s="2">
        <f t="shared" si="81"/>
        <v>48.687608085510526</v>
      </c>
      <c r="BF150" s="2">
        <f t="shared" si="81"/>
        <v>48.53308423135784</v>
      </c>
      <c r="BG150" s="2">
        <f t="shared" si="81"/>
        <v>49.517537748732906</v>
      </c>
      <c r="BH150" s="2">
        <f t="shared" si="69"/>
        <v>48.937146765764666</v>
      </c>
      <c r="BI150" s="2">
        <f t="shared" si="69"/>
        <v>45.588967058785556</v>
      </c>
      <c r="BJ150" s="2">
        <f t="shared" si="69"/>
        <v>44.504795249612648</v>
      </c>
      <c r="BK150" s="2">
        <f t="shared" si="69"/>
        <v>46.916849626948995</v>
      </c>
      <c r="BL150" s="2">
        <f t="shared" si="69"/>
        <v>50.438282070397655</v>
      </c>
      <c r="BM150" s="2">
        <f t="shared" si="69"/>
        <v>50.368798489351647</v>
      </c>
      <c r="BO150" s="2" t="str">
        <f t="shared" si="72"/>
        <v/>
      </c>
      <c r="BP150" s="2" t="str">
        <f t="shared" si="72"/>
        <v/>
      </c>
      <c r="BQ150" s="2" t="str">
        <f t="shared" si="72"/>
        <v/>
      </c>
      <c r="BR150" s="2" t="str">
        <f t="shared" si="70"/>
        <v/>
      </c>
      <c r="BS150" s="2" t="str">
        <f t="shared" si="70"/>
        <v/>
      </c>
      <c r="BT150" s="2" t="str">
        <f t="shared" si="70"/>
        <v/>
      </c>
      <c r="BU150" s="2" t="str">
        <f t="shared" si="70"/>
        <v/>
      </c>
      <c r="BV150" s="2" t="str">
        <f t="shared" si="70"/>
        <v/>
      </c>
      <c r="BW150" s="2" t="str">
        <f t="shared" si="70"/>
        <v/>
      </c>
      <c r="BX150" s="2" t="str">
        <f t="shared" si="79"/>
        <v/>
      </c>
      <c r="BY150" s="2" t="str">
        <f t="shared" si="79"/>
        <v/>
      </c>
      <c r="BZ150" s="2" t="str">
        <f t="shared" si="79"/>
        <v/>
      </c>
      <c r="CA150" s="2" t="str">
        <f t="shared" si="79"/>
        <v/>
      </c>
      <c r="CB150" s="2" t="str">
        <f t="shared" si="54"/>
        <v/>
      </c>
      <c r="CC150" s="2" t="str">
        <f t="shared" si="58"/>
        <v/>
      </c>
      <c r="CE150" s="2">
        <f t="shared" si="73"/>
        <v>43.328000000000003</v>
      </c>
      <c r="CF150" s="2">
        <f t="shared" si="73"/>
        <v>44.262</v>
      </c>
      <c r="CG150" s="2">
        <f t="shared" si="73"/>
        <v>42.508000000000003</v>
      </c>
      <c r="CH150" s="2">
        <f t="shared" si="71"/>
        <v>43.033000000000001</v>
      </c>
      <c r="CI150" s="2">
        <f t="shared" si="71"/>
        <v>45.423999999999999</v>
      </c>
      <c r="CJ150" s="2">
        <f t="shared" si="71"/>
        <v>47.863999999999997</v>
      </c>
      <c r="CK150" s="2">
        <f t="shared" si="71"/>
        <v>47.441000000000003</v>
      </c>
      <c r="CL150" s="2" t="str">
        <f t="shared" si="71"/>
        <v/>
      </c>
      <c r="CM150" s="2" t="str">
        <f t="shared" si="71"/>
        <v/>
      </c>
      <c r="CN150" s="2" t="str">
        <f t="shared" si="80"/>
        <v/>
      </c>
      <c r="CO150" s="2">
        <f t="shared" si="80"/>
        <v>45.406999999999996</v>
      </c>
      <c r="CP150" s="2">
        <f t="shared" si="80"/>
        <v>42.932000000000002</v>
      </c>
      <c r="CQ150" s="2">
        <f t="shared" si="80"/>
        <v>45.067999999999998</v>
      </c>
      <c r="CR150" s="2">
        <f t="shared" si="55"/>
        <v>50.441000000000003</v>
      </c>
      <c r="CS150" s="2">
        <f t="shared" si="59"/>
        <v>48.982999999999997</v>
      </c>
      <c r="CU150" s="2">
        <f t="shared" si="85"/>
        <v>42.366767223917073</v>
      </c>
      <c r="CV150" s="2">
        <f t="shared" si="85"/>
        <v>44.091033684347934</v>
      </c>
      <c r="CW150" s="2">
        <f t="shared" si="85"/>
        <v>39.695401217549765</v>
      </c>
      <c r="CX150" s="2">
        <f t="shared" si="85"/>
        <v>38.143249372210533</v>
      </c>
      <c r="CY150" s="2">
        <f t="shared" si="85"/>
        <v>41.157664652234075</v>
      </c>
      <c r="CZ150" s="2">
        <f t="shared" si="85"/>
        <v>44.750096037890529</v>
      </c>
      <c r="DA150" s="2">
        <f t="shared" si="85"/>
        <v>45.779627358490586</v>
      </c>
      <c r="DB150" s="2">
        <f t="shared" si="85"/>
        <v>45.330076319295145</v>
      </c>
      <c r="DC150" s="2">
        <f t="shared" si="85"/>
        <v>45.43926051486585</v>
      </c>
      <c r="DD150" s="2">
        <f t="shared" si="85"/>
        <v>45.667611138662821</v>
      </c>
      <c r="DE150" s="2">
        <f t="shared" si="85"/>
        <v>42.331553408858078</v>
      </c>
      <c r="DF150" s="2">
        <f t="shared" si="85"/>
        <v>42.848449287147737</v>
      </c>
      <c r="DG150" s="2">
        <f t="shared" si="85"/>
        <v>45.561783353941692</v>
      </c>
      <c r="DH150" s="2">
        <f t="shared" si="85"/>
        <v>51.041166230308903</v>
      </c>
      <c r="DI150" s="2">
        <f t="shared" si="85"/>
        <v>52.407106476457209</v>
      </c>
      <c r="DK150" s="2">
        <f t="shared" si="86"/>
        <v>44.79657081520125</v>
      </c>
      <c r="DL150" s="2">
        <f t="shared" si="86"/>
        <v>45.972383937449166</v>
      </c>
      <c r="DM150" s="2">
        <f t="shared" si="86"/>
        <v>43.815780411445317</v>
      </c>
      <c r="DN150" s="2">
        <f t="shared" si="86"/>
        <v>41.810363517652362</v>
      </c>
      <c r="DO150" s="2">
        <f t="shared" si="86"/>
        <v>45.464928979826141</v>
      </c>
      <c r="DP150" s="2">
        <f t="shared" si="86"/>
        <v>47.871695159784537</v>
      </c>
      <c r="DQ150" s="2">
        <f t="shared" si="86"/>
        <v>48.842275384697885</v>
      </c>
      <c r="DR150" s="2">
        <f t="shared" si="86"/>
        <v>48.698715572544451</v>
      </c>
      <c r="DS150" s="2">
        <f t="shared" si="86"/>
        <v>49.722093168984074</v>
      </c>
      <c r="DT150" s="2">
        <f t="shared" si="86"/>
        <v>49.110160179491444</v>
      </c>
      <c r="DU150" s="2">
        <f t="shared" si="86"/>
        <v>45.798701525149667</v>
      </c>
      <c r="DV150" s="2">
        <f t="shared" si="86"/>
        <v>44.648491373918517</v>
      </c>
      <c r="DW150" s="2">
        <f t="shared" si="86"/>
        <v>47.00667426591562</v>
      </c>
      <c r="DX150" s="2">
        <f t="shared" si="86"/>
        <v>50.395012556616607</v>
      </c>
      <c r="DY150" s="2">
        <f t="shared" si="86"/>
        <v>50.226829500165522</v>
      </c>
      <c r="EA150" s="2">
        <f t="shared" si="87"/>
        <v>0.93928966038902084</v>
      </c>
      <c r="EB150" s="2">
        <f t="shared" si="87"/>
        <v>0.93951307480988167</v>
      </c>
      <c r="EC150" s="2">
        <f t="shared" si="87"/>
        <v>0.94269492245534059</v>
      </c>
      <c r="ED150" s="2">
        <f t="shared" si="87"/>
        <v>0.94463096074460562</v>
      </c>
      <c r="EE150" s="2">
        <f t="shared" si="87"/>
        <v>0.94756460846340895</v>
      </c>
      <c r="EF150" s="2">
        <f t="shared" si="87"/>
        <v>0.94271422736802568</v>
      </c>
      <c r="EG150" s="2">
        <f t="shared" si="87"/>
        <v>0.94949883308043903</v>
      </c>
      <c r="EH150" s="2">
        <f t="shared" si="87"/>
        <v>0.95083138064521222</v>
      </c>
      <c r="EI150" s="2">
        <f t="shared" si="87"/>
        <v>0.95223828788769616</v>
      </c>
      <c r="EJ150" s="2">
        <f t="shared" si="87"/>
        <v>0.94974264369952499</v>
      </c>
      <c r="EK150" s="2">
        <f t="shared" si="87"/>
        <v>0.93950807426466709</v>
      </c>
      <c r="EL150" s="2">
        <f t="shared" si="87"/>
        <v>0.92017068636230681</v>
      </c>
      <c r="EM150" s="2">
        <f t="shared" si="87"/>
        <v>0.93783292688587028</v>
      </c>
      <c r="EN150" s="2">
        <f t="shared" si="87"/>
        <v>0.93303525841802593</v>
      </c>
      <c r="EO150" s="2">
        <f t="shared" si="87"/>
        <v>0.93488488355842225</v>
      </c>
    </row>
    <row r="151" spans="2:145" x14ac:dyDescent="0.25">
      <c r="B151" s="2">
        <v>124</v>
      </c>
      <c r="C151" s="43">
        <v>42.917999999999999</v>
      </c>
      <c r="D151" s="43">
        <v>44.689</v>
      </c>
      <c r="E151" s="43">
        <v>40.917999999999999</v>
      </c>
      <c r="F151" s="43">
        <v>43.317</v>
      </c>
      <c r="G151" s="43">
        <v>45.305</v>
      </c>
      <c r="H151" s="43">
        <v>47.203000000000003</v>
      </c>
      <c r="I151" s="43">
        <v>48.524999999999999</v>
      </c>
      <c r="J151" s="43">
        <v>47.542000000000002</v>
      </c>
      <c r="K151" s="43">
        <v>50.271000000000001</v>
      </c>
      <c r="L151" s="43">
        <v>49.932000000000002</v>
      </c>
      <c r="M151" s="43">
        <v>45.576000000000001</v>
      </c>
      <c r="N151" s="43">
        <v>42.695</v>
      </c>
      <c r="O151" s="43">
        <v>46.406999999999996</v>
      </c>
      <c r="P151" s="43">
        <v>51.271000000000001</v>
      </c>
      <c r="Q151" s="43">
        <v>49.796999999999997</v>
      </c>
      <c r="S151" s="4">
        <f t="shared" si="83"/>
        <v>44.511551081957506</v>
      </c>
      <c r="T151" s="4">
        <f t="shared" si="83"/>
        <v>45.716469390806914</v>
      </c>
      <c r="U151" s="4">
        <f t="shared" si="83"/>
        <v>43.675515556796235</v>
      </c>
      <c r="V151" s="4">
        <f t="shared" si="83"/>
        <v>41.961803408272516</v>
      </c>
      <c r="W151" s="4">
        <f t="shared" si="83"/>
        <v>45.484934949935095</v>
      </c>
      <c r="X151" s="4">
        <f t="shared" si="83"/>
        <v>47.747288253412947</v>
      </c>
      <c r="Y151" s="4">
        <f t="shared" si="82"/>
        <v>49.475115828167937</v>
      </c>
      <c r="Z151" s="4">
        <f t="shared" si="82"/>
        <v>49.773440574519917</v>
      </c>
      <c r="AA151" s="4">
        <f t="shared" si="82"/>
        <v>52.515340880860052</v>
      </c>
      <c r="AB151" s="4">
        <f t="shared" si="82"/>
        <v>50.405770886908996</v>
      </c>
      <c r="AC151" s="4">
        <f t="shared" si="82"/>
        <v>45.808932948895539</v>
      </c>
      <c r="AD151" s="4">
        <f t="shared" si="82"/>
        <v>44.345511604945294</v>
      </c>
      <c r="AE151" s="4">
        <f t="shared" si="74"/>
        <v>47.054722016377987</v>
      </c>
      <c r="AF151" s="4">
        <f t="shared" si="53"/>
        <v>50.272184302088625</v>
      </c>
      <c r="AG151" s="4">
        <f t="shared" si="57"/>
        <v>50.814946349043254</v>
      </c>
      <c r="AI151" s="4">
        <f t="shared" si="84"/>
        <v>-1.5935510819575072</v>
      </c>
      <c r="AJ151" s="4">
        <f t="shared" si="84"/>
        <v>-1.0274693908069139</v>
      </c>
      <c r="AK151" s="4">
        <f t="shared" si="84"/>
        <v>-2.7575155567962355</v>
      </c>
      <c r="AL151" s="4">
        <f t="shared" si="84"/>
        <v>1.3551965917274842</v>
      </c>
      <c r="AM151" s="4">
        <f t="shared" si="84"/>
        <v>-0.17993494993509529</v>
      </c>
      <c r="AN151" s="4">
        <f t="shared" si="84"/>
        <v>-0.54428825341294385</v>
      </c>
      <c r="AO151" s="4">
        <f t="shared" si="84"/>
        <v>-0.95011582816793805</v>
      </c>
      <c r="AP151" s="4">
        <f t="shared" si="84"/>
        <v>-2.2314405745199153</v>
      </c>
      <c r="AQ151" s="4">
        <f t="shared" si="84"/>
        <v>-2.2443408808600509</v>
      </c>
      <c r="AR151" s="4">
        <f t="shared" si="84"/>
        <v>-0.47377088690899427</v>
      </c>
      <c r="AS151" s="4">
        <f t="shared" si="84"/>
        <v>-0.23293294889553806</v>
      </c>
      <c r="AT151" s="4">
        <f t="shared" si="84"/>
        <v>-1.6505116049452937</v>
      </c>
      <c r="AU151" s="4">
        <f t="shared" si="84"/>
        <v>-0.64772201637799043</v>
      </c>
      <c r="AV151" s="4">
        <f t="shared" si="84"/>
        <v>0.99881569791137537</v>
      </c>
      <c r="AW151" s="4">
        <f t="shared" si="84"/>
        <v>-1.0179463490432568</v>
      </c>
      <c r="AY151" s="2">
        <f t="shared" si="81"/>
        <v>44.511550879787436</v>
      </c>
      <c r="AZ151" s="2">
        <f t="shared" si="81"/>
        <v>45.67259987975455</v>
      </c>
      <c r="BA151" s="2">
        <f t="shared" si="81"/>
        <v>43.44896169123794</v>
      </c>
      <c r="BB151" s="2">
        <f t="shared" si="81"/>
        <v>41.459443626953991</v>
      </c>
      <c r="BC151" s="2">
        <f t="shared" si="81"/>
        <v>45.097118828204849</v>
      </c>
      <c r="BD151" s="2">
        <f t="shared" si="81"/>
        <v>47.537742109371656</v>
      </c>
      <c r="BE151" s="2">
        <f t="shared" si="81"/>
        <v>48.506985275000417</v>
      </c>
      <c r="BF151" s="2">
        <f t="shared" si="81"/>
        <v>48.338517486447522</v>
      </c>
      <c r="BG151" s="2">
        <f t="shared" si="81"/>
        <v>49.325057833912119</v>
      </c>
      <c r="BH151" s="2">
        <f t="shared" si="69"/>
        <v>48.740600731148767</v>
      </c>
      <c r="BI151" s="2">
        <f t="shared" si="69"/>
        <v>45.393547837076575</v>
      </c>
      <c r="BJ151" s="2">
        <f t="shared" si="69"/>
        <v>44.318602743329379</v>
      </c>
      <c r="BK151" s="2">
        <f t="shared" si="69"/>
        <v>46.731689190313716</v>
      </c>
      <c r="BL151" s="2">
        <f t="shared" si="69"/>
        <v>50.252213935450186</v>
      </c>
      <c r="BM151" s="2">
        <f t="shared" si="69"/>
        <v>50.186418801194947</v>
      </c>
      <c r="BO151" s="2" t="str">
        <f t="shared" si="72"/>
        <v/>
      </c>
      <c r="BP151" s="2" t="str">
        <f t="shared" si="72"/>
        <v/>
      </c>
      <c r="BQ151" s="2" t="str">
        <f t="shared" si="72"/>
        <v/>
      </c>
      <c r="BR151" s="2" t="str">
        <f t="shared" si="70"/>
        <v/>
      </c>
      <c r="BS151" s="2" t="str">
        <f t="shared" si="70"/>
        <v/>
      </c>
      <c r="BT151" s="2" t="str">
        <f t="shared" si="70"/>
        <v/>
      </c>
      <c r="BU151" s="2" t="str">
        <f t="shared" si="70"/>
        <v/>
      </c>
      <c r="BV151" s="2" t="str">
        <f t="shared" si="70"/>
        <v/>
      </c>
      <c r="BW151" s="2" t="str">
        <f t="shared" si="70"/>
        <v/>
      </c>
      <c r="BX151" s="2" t="str">
        <f t="shared" si="79"/>
        <v/>
      </c>
      <c r="BY151" s="2" t="str">
        <f t="shared" si="79"/>
        <v/>
      </c>
      <c r="BZ151" s="2" t="str">
        <f t="shared" si="79"/>
        <v/>
      </c>
      <c r="CA151" s="2" t="str">
        <f t="shared" si="79"/>
        <v/>
      </c>
      <c r="CB151" s="2" t="str">
        <f t="shared" si="54"/>
        <v/>
      </c>
      <c r="CC151" s="2" t="str">
        <f t="shared" si="58"/>
        <v/>
      </c>
      <c r="CE151" s="2">
        <f t="shared" si="73"/>
        <v>42.917999999999999</v>
      </c>
      <c r="CF151" s="2">
        <f t="shared" si="73"/>
        <v>44.689</v>
      </c>
      <c r="CG151" s="2" t="str">
        <f t="shared" si="73"/>
        <v/>
      </c>
      <c r="CH151" s="2" t="str">
        <f t="shared" si="71"/>
        <v/>
      </c>
      <c r="CI151" s="2">
        <f t="shared" si="71"/>
        <v>45.305</v>
      </c>
      <c r="CJ151" s="2">
        <f t="shared" si="71"/>
        <v>47.203000000000003</v>
      </c>
      <c r="CK151" s="2" t="str">
        <f t="shared" si="71"/>
        <v/>
      </c>
      <c r="CL151" s="2" t="str">
        <f t="shared" si="71"/>
        <v/>
      </c>
      <c r="CM151" s="2" t="str">
        <f t="shared" si="71"/>
        <v/>
      </c>
      <c r="CN151" s="2" t="str">
        <f t="shared" si="80"/>
        <v/>
      </c>
      <c r="CO151" s="2">
        <f t="shared" si="80"/>
        <v>45.576000000000001</v>
      </c>
      <c r="CP151" s="2">
        <f t="shared" si="80"/>
        <v>42.695</v>
      </c>
      <c r="CQ151" s="2">
        <f t="shared" si="80"/>
        <v>46.406999999999996</v>
      </c>
      <c r="CR151" s="2">
        <f t="shared" si="55"/>
        <v>51.271000000000001</v>
      </c>
      <c r="CS151" s="2">
        <f t="shared" si="59"/>
        <v>49.796999999999997</v>
      </c>
      <c r="CU151" s="2">
        <f t="shared" si="85"/>
        <v>42.135866794930919</v>
      </c>
      <c r="CV151" s="2">
        <f t="shared" si="85"/>
        <v>43.824955010491905</v>
      </c>
      <c r="CW151" s="2">
        <f t="shared" si="85"/>
        <v>39.40982152050838</v>
      </c>
      <c r="CX151" s="2">
        <f t="shared" si="85"/>
        <v>37.868561224989492</v>
      </c>
      <c r="CY151" s="2">
        <f t="shared" si="85"/>
        <v>40.86711798186775</v>
      </c>
      <c r="CZ151" s="2">
        <f t="shared" si="85"/>
        <v>44.482919974496774</v>
      </c>
      <c r="DA151" s="2">
        <f t="shared" si="85"/>
        <v>45.48969292452832</v>
      </c>
      <c r="DB151" s="2">
        <f t="shared" si="85"/>
        <v>45.017476006700349</v>
      </c>
      <c r="DC151" s="2">
        <f t="shared" si="85"/>
        <v>45.10229205946338</v>
      </c>
      <c r="DD151" s="2">
        <f t="shared" si="85"/>
        <v>45.355387229776944</v>
      </c>
      <c r="DE151" s="2">
        <f t="shared" si="85"/>
        <v>41.998446743362337</v>
      </c>
      <c r="DF151" s="2">
        <f t="shared" si="85"/>
        <v>42.57285073584746</v>
      </c>
      <c r="DG151" s="2">
        <f t="shared" si="85"/>
        <v>45.311223812271592</v>
      </c>
      <c r="DH151" s="2">
        <f t="shared" si="85"/>
        <v>50.86576238669366</v>
      </c>
      <c r="DI151" s="2">
        <f t="shared" si="85"/>
        <v>52.283335853900468</v>
      </c>
      <c r="DK151" s="2">
        <f t="shared" si="86"/>
        <v>44.651590785242959</v>
      </c>
      <c r="DL151" s="2">
        <f t="shared" si="86"/>
        <v>45.781086749912845</v>
      </c>
      <c r="DM151" s="2">
        <f t="shared" si="86"/>
        <v>43.672890959763819</v>
      </c>
      <c r="DN151" s="2">
        <f t="shared" si="86"/>
        <v>41.651401529001163</v>
      </c>
      <c r="DO151" s="2">
        <f t="shared" si="86"/>
        <v>45.310598309084895</v>
      </c>
      <c r="DP151" s="2">
        <f t="shared" si="86"/>
        <v>47.707040426942541</v>
      </c>
      <c r="DQ151" s="2">
        <f t="shared" si="86"/>
        <v>48.653345938555589</v>
      </c>
      <c r="DR151" s="2">
        <f t="shared" si="86"/>
        <v>48.495141665281693</v>
      </c>
      <c r="DS151" s="2">
        <f t="shared" si="86"/>
        <v>49.518224079886217</v>
      </c>
      <c r="DT151" s="2">
        <f t="shared" si="86"/>
        <v>48.903973536092181</v>
      </c>
      <c r="DU151" s="2">
        <f t="shared" si="86"/>
        <v>45.59291315241299</v>
      </c>
      <c r="DV151" s="2">
        <f t="shared" si="86"/>
        <v>44.456729098341043</v>
      </c>
      <c r="DW151" s="2">
        <f t="shared" si="86"/>
        <v>46.81756396233861</v>
      </c>
      <c r="DX151" s="2">
        <f t="shared" si="86"/>
        <v>50.212053630137234</v>
      </c>
      <c r="DY151" s="2">
        <f t="shared" si="86"/>
        <v>50.05321858325059</v>
      </c>
      <c r="EA151" s="2">
        <f t="shared" si="87"/>
        <v>0.94433415351015826</v>
      </c>
      <c r="EB151" s="2">
        <f t="shared" si="87"/>
        <v>0.94454010025397739</v>
      </c>
      <c r="EC151" s="2">
        <f t="shared" si="87"/>
        <v>0.94747229156910362</v>
      </c>
      <c r="ED151" s="2">
        <f t="shared" si="87"/>
        <v>0.94925561572250228</v>
      </c>
      <c r="EE151" s="2">
        <f t="shared" si="87"/>
        <v>0.95195669494192681</v>
      </c>
      <c r="EF151" s="2">
        <f t="shared" si="87"/>
        <v>0.94749007673008723</v>
      </c>
      <c r="EG151" s="2">
        <f t="shared" si="87"/>
        <v>0.95373681535041188</v>
      </c>
      <c r="EH151" s="2">
        <f t="shared" si="87"/>
        <v>0.95496284168442447</v>
      </c>
      <c r="EI151" s="2">
        <f t="shared" si="87"/>
        <v>0.95625697019774247</v>
      </c>
      <c r="EJ151" s="2">
        <f t="shared" si="87"/>
        <v>0.95396115781299351</v>
      </c>
      <c r="EK151" s="2">
        <f t="shared" si="87"/>
        <v>0.94453549076591137</v>
      </c>
      <c r="EL151" s="2">
        <f t="shared" si="87"/>
        <v>0.92667979113639332</v>
      </c>
      <c r="EM151" s="2">
        <f t="shared" si="87"/>
        <v>0.9429911152397582</v>
      </c>
      <c r="EN151" s="2">
        <f t="shared" si="87"/>
        <v>0.9385654469055783</v>
      </c>
      <c r="EO151" s="2">
        <f t="shared" si="87"/>
        <v>0.94027210151799034</v>
      </c>
    </row>
    <row r="152" spans="2:145" x14ac:dyDescent="0.25">
      <c r="B152" s="2">
        <v>125</v>
      </c>
      <c r="C152" s="43">
        <v>43.377000000000002</v>
      </c>
      <c r="D152" s="43">
        <v>44.048999999999999</v>
      </c>
      <c r="E152" s="43">
        <v>42.377000000000002</v>
      </c>
      <c r="F152" s="43">
        <v>42.366999999999997</v>
      </c>
      <c r="G152" s="43">
        <v>44.762999999999998</v>
      </c>
      <c r="H152" s="43">
        <v>46.017000000000003</v>
      </c>
      <c r="I152" s="43">
        <v>47.712000000000003</v>
      </c>
      <c r="J152" s="43">
        <v>47.814</v>
      </c>
      <c r="K152" s="43">
        <v>50.017000000000003</v>
      </c>
      <c r="L152" s="43">
        <v>49.712000000000003</v>
      </c>
      <c r="M152" s="43">
        <v>45.762999999999998</v>
      </c>
      <c r="N152" s="43">
        <v>43.863999999999997</v>
      </c>
      <c r="O152" s="43">
        <v>46.253999999999998</v>
      </c>
      <c r="P152" s="43">
        <v>49.814</v>
      </c>
      <c r="Q152" s="43">
        <v>50.914999999999999</v>
      </c>
      <c r="S152" s="4">
        <f t="shared" si="83"/>
        <v>44.373880766757772</v>
      </c>
      <c r="T152" s="4">
        <f t="shared" si="83"/>
        <v>45.560339673336436</v>
      </c>
      <c r="U152" s="4">
        <f t="shared" si="83"/>
        <v>43.681445018297111</v>
      </c>
      <c r="V152" s="4">
        <f t="shared" si="83"/>
        <v>42.128364093933925</v>
      </c>
      <c r="W152" s="4">
        <f t="shared" si="83"/>
        <v>45.619650989119734</v>
      </c>
      <c r="X152" s="4">
        <f t="shared" si="83"/>
        <v>47.773815577752721</v>
      </c>
      <c r="Y152" s="4">
        <f t="shared" si="82"/>
        <v>49.927178717832128</v>
      </c>
      <c r="Z152" s="4">
        <f t="shared" si="82"/>
        <v>50.441346134466876</v>
      </c>
      <c r="AA152" s="4">
        <f t="shared" si="82"/>
        <v>53.94920960593776</v>
      </c>
      <c r="AB152" s="4">
        <f t="shared" si="82"/>
        <v>51.287991268491638</v>
      </c>
      <c r="AC152" s="4">
        <f t="shared" si="82"/>
        <v>45.945582084866857</v>
      </c>
      <c r="AD152" s="4">
        <f t="shared" si="82"/>
        <v>44.188031413138134</v>
      </c>
      <c r="AE152" s="4">
        <f t="shared" si="74"/>
        <v>47.138834224804455</v>
      </c>
      <c r="AF152" s="4">
        <f t="shared" si="53"/>
        <v>50.116067327100865</v>
      </c>
      <c r="AG152" s="4">
        <f t="shared" si="57"/>
        <v>51.016755247536601</v>
      </c>
      <c r="AI152" s="4">
        <f t="shared" si="84"/>
        <v>-0.99688076675776927</v>
      </c>
      <c r="AJ152" s="4">
        <f t="shared" si="84"/>
        <v>-1.5113396733364368</v>
      </c>
      <c r="AK152" s="4">
        <f t="shared" si="84"/>
        <v>-1.304445018297109</v>
      </c>
      <c r="AL152" s="4">
        <f t="shared" si="84"/>
        <v>0.23863590606607232</v>
      </c>
      <c r="AM152" s="4">
        <f t="shared" si="84"/>
        <v>-0.85665098911973558</v>
      </c>
      <c r="AN152" s="4">
        <f t="shared" si="84"/>
        <v>-1.7568155777527181</v>
      </c>
      <c r="AO152" s="4">
        <f t="shared" si="84"/>
        <v>-2.2151787178321243</v>
      </c>
      <c r="AP152" s="4">
        <f t="shared" si="84"/>
        <v>-2.627346134466876</v>
      </c>
      <c r="AQ152" s="4">
        <f t="shared" si="84"/>
        <v>-3.9322096059377571</v>
      </c>
      <c r="AR152" s="4">
        <f t="shared" si="84"/>
        <v>-1.5759912684916344</v>
      </c>
      <c r="AS152" s="4">
        <f t="shared" si="84"/>
        <v>-0.18258208486685845</v>
      </c>
      <c r="AT152" s="4">
        <f t="shared" si="84"/>
        <v>-0.32403141313813677</v>
      </c>
      <c r="AU152" s="4">
        <f t="shared" si="84"/>
        <v>-0.88483422480445739</v>
      </c>
      <c r="AV152" s="4">
        <f t="shared" si="84"/>
        <v>-0.3020673271008647</v>
      </c>
      <c r="AW152" s="4">
        <f t="shared" si="84"/>
        <v>-0.1017552475366017</v>
      </c>
      <c r="AY152" s="2">
        <f t="shared" si="81"/>
        <v>44.373880738733774</v>
      </c>
      <c r="AZ152" s="2">
        <f t="shared" si="81"/>
        <v>45.486562174829388</v>
      </c>
      <c r="BA152" s="2">
        <f t="shared" si="81"/>
        <v>43.317959863251879</v>
      </c>
      <c r="BB152" s="2">
        <f t="shared" si="81"/>
        <v>41.311206916852278</v>
      </c>
      <c r="BC152" s="2">
        <f t="shared" si="81"/>
        <v>44.954751729317515</v>
      </c>
      <c r="BD152" s="2">
        <f t="shared" si="81"/>
        <v>47.382334601195012</v>
      </c>
      <c r="BE152" s="2">
        <f t="shared" si="81"/>
        <v>48.326109323944209</v>
      </c>
      <c r="BF152" s="2">
        <f t="shared" si="81"/>
        <v>48.143660493379443</v>
      </c>
      <c r="BG152" s="2">
        <f t="shared" si="81"/>
        <v>49.132174201012212</v>
      </c>
      <c r="BH152" s="2">
        <f t="shared" si="69"/>
        <v>48.543712697080025</v>
      </c>
      <c r="BI152" s="2">
        <f t="shared" si="69"/>
        <v>45.197937868564132</v>
      </c>
      <c r="BJ152" s="2">
        <f t="shared" si="69"/>
        <v>44.132533679509919</v>
      </c>
      <c r="BK152" s="2">
        <f t="shared" si="69"/>
        <v>46.546529075627589</v>
      </c>
      <c r="BL152" s="2">
        <f t="shared" si="69"/>
        <v>50.066346005687294</v>
      </c>
      <c r="BM152" s="2">
        <f t="shared" si="69"/>
        <v>50.004458777367326</v>
      </c>
      <c r="BO152" s="2" t="str">
        <f t="shared" si="72"/>
        <v/>
      </c>
      <c r="BP152" s="2" t="str">
        <f t="shared" si="72"/>
        <v/>
      </c>
      <c r="BQ152" s="2" t="str">
        <f t="shared" si="72"/>
        <v/>
      </c>
      <c r="BR152" s="2" t="str">
        <f t="shared" si="70"/>
        <v/>
      </c>
      <c r="BS152" s="2" t="str">
        <f t="shared" si="70"/>
        <v/>
      </c>
      <c r="BT152" s="2" t="str">
        <f t="shared" si="70"/>
        <v/>
      </c>
      <c r="BU152" s="2" t="str">
        <f t="shared" si="70"/>
        <v/>
      </c>
      <c r="BV152" s="2" t="str">
        <f t="shared" si="70"/>
        <v/>
      </c>
      <c r="BW152" s="2" t="str">
        <f t="shared" si="70"/>
        <v/>
      </c>
      <c r="BX152" s="2" t="str">
        <f t="shared" si="79"/>
        <v/>
      </c>
      <c r="BY152" s="2" t="str">
        <f t="shared" si="79"/>
        <v/>
      </c>
      <c r="BZ152" s="2" t="str">
        <f t="shared" si="79"/>
        <v/>
      </c>
      <c r="CA152" s="2" t="str">
        <f t="shared" si="79"/>
        <v/>
      </c>
      <c r="CB152" s="2" t="str">
        <f t="shared" si="54"/>
        <v/>
      </c>
      <c r="CC152" s="2" t="str">
        <f t="shared" si="58"/>
        <v/>
      </c>
      <c r="CE152" s="2">
        <f t="shared" si="73"/>
        <v>43.377000000000002</v>
      </c>
      <c r="CF152" s="2">
        <f t="shared" si="73"/>
        <v>44.048999999999999</v>
      </c>
      <c r="CG152" s="2" t="str">
        <f t="shared" si="73"/>
        <v/>
      </c>
      <c r="CH152" s="2" t="str">
        <f t="shared" si="71"/>
        <v/>
      </c>
      <c r="CI152" s="2" t="str">
        <f t="shared" si="71"/>
        <v/>
      </c>
      <c r="CJ152" s="2">
        <f t="shared" si="71"/>
        <v>46.017000000000003</v>
      </c>
      <c r="CK152" s="2" t="str">
        <f t="shared" si="71"/>
        <v/>
      </c>
      <c r="CL152" s="2" t="str">
        <f t="shared" si="71"/>
        <v/>
      </c>
      <c r="CM152" s="2" t="str">
        <f t="shared" si="71"/>
        <v/>
      </c>
      <c r="CN152" s="2" t="str">
        <f t="shared" si="80"/>
        <v/>
      </c>
      <c r="CO152" s="2">
        <f t="shared" si="80"/>
        <v>45.762999999999998</v>
      </c>
      <c r="CP152" s="2">
        <f t="shared" si="80"/>
        <v>43.863999999999997</v>
      </c>
      <c r="CQ152" s="2">
        <f t="shared" si="80"/>
        <v>46.253999999999998</v>
      </c>
      <c r="CR152" s="2">
        <f t="shared" si="55"/>
        <v>49.814</v>
      </c>
      <c r="CS152" s="2">
        <f t="shared" si="59"/>
        <v>50.914999999999999</v>
      </c>
      <c r="CU152" s="2">
        <f t="shared" si="85"/>
        <v>41.904966365944766</v>
      </c>
      <c r="CV152" s="2">
        <f t="shared" si="85"/>
        <v>43.558876336635883</v>
      </c>
      <c r="CW152" s="2">
        <f t="shared" si="85"/>
        <v>39.124241823466996</v>
      </c>
      <c r="CX152" s="2">
        <f t="shared" si="85"/>
        <v>37.59387307776845</v>
      </c>
      <c r="CY152" s="2">
        <f t="shared" si="85"/>
        <v>40.576571311501425</v>
      </c>
      <c r="CZ152" s="2">
        <f t="shared" si="85"/>
        <v>44.215743911103026</v>
      </c>
      <c r="DA152" s="2">
        <f t="shared" si="85"/>
        <v>45.199758490566055</v>
      </c>
      <c r="DB152" s="2">
        <f t="shared" si="85"/>
        <v>44.704875694105546</v>
      </c>
      <c r="DC152" s="2">
        <f t="shared" si="85"/>
        <v>44.765323604060917</v>
      </c>
      <c r="DD152" s="2">
        <f t="shared" si="85"/>
        <v>45.043163320891075</v>
      </c>
      <c r="DE152" s="2">
        <f t="shared" si="85"/>
        <v>41.665340077866595</v>
      </c>
      <c r="DF152" s="2">
        <f t="shared" si="85"/>
        <v>42.29725218454719</v>
      </c>
      <c r="DG152" s="2">
        <f t="shared" si="85"/>
        <v>45.060664270601492</v>
      </c>
      <c r="DH152" s="2">
        <f t="shared" si="85"/>
        <v>50.690358543078418</v>
      </c>
      <c r="DI152" s="2">
        <f t="shared" si="85"/>
        <v>52.15956523134372</v>
      </c>
      <c r="DK152" s="2">
        <f t="shared" si="86"/>
        <v>44.506610755284669</v>
      </c>
      <c r="DL152" s="2">
        <f t="shared" si="86"/>
        <v>45.589789562376524</v>
      </c>
      <c r="DM152" s="2">
        <f t="shared" si="86"/>
        <v>43.530001508082329</v>
      </c>
      <c r="DN152" s="2">
        <f t="shared" si="86"/>
        <v>41.492439540349956</v>
      </c>
      <c r="DO152" s="2">
        <f t="shared" si="86"/>
        <v>45.156267638343635</v>
      </c>
      <c r="DP152" s="2">
        <f t="shared" si="86"/>
        <v>47.54238569410056</v>
      </c>
      <c r="DQ152" s="2">
        <f t="shared" si="86"/>
        <v>48.464416492413285</v>
      </c>
      <c r="DR152" s="2">
        <f t="shared" si="86"/>
        <v>48.291567758018942</v>
      </c>
      <c r="DS152" s="2">
        <f t="shared" si="86"/>
        <v>49.31435499078836</v>
      </c>
      <c r="DT152" s="2">
        <f t="shared" si="86"/>
        <v>48.697786892692925</v>
      </c>
      <c r="DU152" s="2">
        <f t="shared" si="86"/>
        <v>45.387124779676313</v>
      </c>
      <c r="DV152" s="2">
        <f t="shared" si="86"/>
        <v>44.264966822763569</v>
      </c>
      <c r="DW152" s="2">
        <f t="shared" si="86"/>
        <v>46.6284536587616</v>
      </c>
      <c r="DX152" s="2">
        <f t="shared" si="86"/>
        <v>50.029094703657861</v>
      </c>
      <c r="DY152" s="2">
        <f t="shared" si="86"/>
        <v>49.879607666335659</v>
      </c>
      <c r="EA152" s="2">
        <f t="shared" si="87"/>
        <v>0.94898226018330945</v>
      </c>
      <c r="EB152" s="2">
        <f t="shared" si="87"/>
        <v>0.94917193593562332</v>
      </c>
      <c r="EC152" s="2">
        <f t="shared" si="87"/>
        <v>0.95187171793076097</v>
      </c>
      <c r="ED152" s="2">
        <f t="shared" si="87"/>
        <v>0.95351300914396397</v>
      </c>
      <c r="EE152" s="2">
        <f t="shared" si="87"/>
        <v>0.95599797570747125</v>
      </c>
      <c r="EF152" s="2">
        <f t="shared" si="87"/>
        <v>0.95188808914636724</v>
      </c>
      <c r="EG152" s="2">
        <f t="shared" si="87"/>
        <v>0.95763502076149409</v>
      </c>
      <c r="EH152" s="2">
        <f t="shared" si="87"/>
        <v>0.95876220706883986</v>
      </c>
      <c r="EI152" s="2">
        <f t="shared" si="87"/>
        <v>0.95995174042815112</v>
      </c>
      <c r="EJ152" s="2">
        <f t="shared" si="87"/>
        <v>0.95784129539312923</v>
      </c>
      <c r="EK152" s="2">
        <f t="shared" si="87"/>
        <v>0.94916769069952134</v>
      </c>
      <c r="EL152" s="2">
        <f t="shared" si="87"/>
        <v>0.93269697715228772</v>
      </c>
      <c r="EM152" s="2">
        <f t="shared" si="87"/>
        <v>0.94774516031764355</v>
      </c>
      <c r="EN152" s="2">
        <f t="shared" si="87"/>
        <v>0.94366650675761299</v>
      </c>
      <c r="EO152" s="2">
        <f t="shared" si="87"/>
        <v>0.94523972158612068</v>
      </c>
    </row>
    <row r="153" spans="2:145" x14ac:dyDescent="0.25">
      <c r="B153" s="2">
        <v>126</v>
      </c>
      <c r="C153" s="43">
        <v>43.426000000000002</v>
      </c>
      <c r="D153" s="43">
        <v>43.475000000000001</v>
      </c>
      <c r="E153" s="43">
        <v>41.77</v>
      </c>
      <c r="F153" s="43">
        <v>40.933</v>
      </c>
      <c r="G153" s="43">
        <v>44.932000000000002</v>
      </c>
      <c r="H153" s="43">
        <v>46.831000000000003</v>
      </c>
      <c r="I153" s="43">
        <v>49.423999999999999</v>
      </c>
      <c r="J153" s="43">
        <v>47.863999999999997</v>
      </c>
      <c r="K153" s="43">
        <v>50.168999999999997</v>
      </c>
      <c r="L153" s="43">
        <v>48.322000000000003</v>
      </c>
      <c r="M153" s="43">
        <v>44.677999999999997</v>
      </c>
      <c r="N153" s="43">
        <v>42.914999999999999</v>
      </c>
      <c r="O153" s="43">
        <v>45.593000000000004</v>
      </c>
      <c r="P153" s="43">
        <v>49.576000000000001</v>
      </c>
      <c r="Q153" s="43">
        <v>51.406999999999996</v>
      </c>
      <c r="S153" s="4">
        <f t="shared" si="83"/>
        <v>44.236017870580355</v>
      </c>
      <c r="T153" s="4">
        <f t="shared" si="83"/>
        <v>45.419897019986692</v>
      </c>
      <c r="U153" s="4">
        <f t="shared" si="83"/>
        <v>43.748060953219522</v>
      </c>
      <c r="V153" s="4">
        <f t="shared" si="83"/>
        <v>42.438087487832036</v>
      </c>
      <c r="W153" s="4">
        <f t="shared" si="83"/>
        <v>45.899455988223131</v>
      </c>
      <c r="X153" s="4">
        <f t="shared" si="83"/>
        <v>47.922279020728723</v>
      </c>
      <c r="Y153" s="4">
        <f t="shared" si="82"/>
        <v>50.666874348740492</v>
      </c>
      <c r="Z153" s="4">
        <f t="shared" si="82"/>
        <v>51.444785538255132</v>
      </c>
      <c r="AA153" s="4">
        <f t="shared" si="82"/>
        <v>55.84073625834079</v>
      </c>
      <c r="AB153" s="4">
        <f t="shared" si="82"/>
        <v>52.641302727331279</v>
      </c>
      <c r="AC153" s="4">
        <f t="shared" si="82"/>
        <v>46.288561795127734</v>
      </c>
      <c r="AD153" s="4">
        <f t="shared" si="82"/>
        <v>44.061780316596327</v>
      </c>
      <c r="AE153" s="4">
        <f t="shared" si="74"/>
        <v>47.402924516216089</v>
      </c>
      <c r="AF153" s="4">
        <f t="shared" si="53"/>
        <v>49.997743333285072</v>
      </c>
      <c r="AG153" s="4">
        <f t="shared" si="57"/>
        <v>51.47394020257844</v>
      </c>
      <c r="AI153" s="4">
        <f t="shared" si="84"/>
        <v>-0.81001787058035291</v>
      </c>
      <c r="AJ153" s="4">
        <f t="shared" si="84"/>
        <v>-1.9448970199866906</v>
      </c>
      <c r="AK153" s="4">
        <f t="shared" si="84"/>
        <v>-1.9780609532195186</v>
      </c>
      <c r="AL153" s="4">
        <f t="shared" si="84"/>
        <v>-1.5050874878320357</v>
      </c>
      <c r="AM153" s="4">
        <f t="shared" si="84"/>
        <v>-0.96745598822312928</v>
      </c>
      <c r="AN153" s="4">
        <f t="shared" si="84"/>
        <v>-1.0912790207287202</v>
      </c>
      <c r="AO153" s="4">
        <f t="shared" si="84"/>
        <v>-1.242874348740493</v>
      </c>
      <c r="AP153" s="4">
        <f t="shared" si="84"/>
        <v>-3.5807855382551352</v>
      </c>
      <c r="AQ153" s="4">
        <f t="shared" si="84"/>
        <v>-5.6717362583407933</v>
      </c>
      <c r="AR153" s="4">
        <f t="shared" si="84"/>
        <v>-4.3193027273312765</v>
      </c>
      <c r="AS153" s="4">
        <f t="shared" si="84"/>
        <v>-1.6105617951277367</v>
      </c>
      <c r="AT153" s="4">
        <f t="shared" si="84"/>
        <v>-1.1467803165963275</v>
      </c>
      <c r="AU153" s="4">
        <f t="shared" si="84"/>
        <v>-1.8099245162160855</v>
      </c>
      <c r="AV153" s="4">
        <f t="shared" si="84"/>
        <v>-0.42174333328507174</v>
      </c>
      <c r="AW153" s="4">
        <f t="shared" si="84"/>
        <v>-6.6940202578443575E-2</v>
      </c>
      <c r="AY153" s="2">
        <f t="shared" si="81"/>
        <v>44.236017867190903</v>
      </c>
      <c r="AZ153" s="2">
        <f t="shared" si="81"/>
        <v>45.300442818074913</v>
      </c>
      <c r="BA153" s="2">
        <f t="shared" si="81"/>
        <v>43.186615545469323</v>
      </c>
      <c r="BB153" s="2">
        <f t="shared" si="81"/>
        <v>41.162586028025515</v>
      </c>
      <c r="BC153" s="2">
        <f t="shared" si="81"/>
        <v>44.811950310625633</v>
      </c>
      <c r="BD153" s="2">
        <f t="shared" si="81"/>
        <v>47.226624455645329</v>
      </c>
      <c r="BE153" s="2">
        <f t="shared" si="81"/>
        <v>48.144960288162942</v>
      </c>
      <c r="BF153" s="2">
        <f t="shared" si="81"/>
        <v>47.948494242487953</v>
      </c>
      <c r="BG153" s="2">
        <f t="shared" si="81"/>
        <v>48.9388689198571</v>
      </c>
      <c r="BH153" s="2">
        <f t="shared" si="69"/>
        <v>48.346467494004145</v>
      </c>
      <c r="BI153" s="2">
        <f t="shared" si="69"/>
        <v>45.002091759902676</v>
      </c>
      <c r="BJ153" s="2">
        <f t="shared" si="69"/>
        <v>43.946527952620983</v>
      </c>
      <c r="BK153" s="2">
        <f t="shared" si="69"/>
        <v>46.361340114292751</v>
      </c>
      <c r="BL153" s="2">
        <f t="shared" si="69"/>
        <v>49.880668694644115</v>
      </c>
      <c r="BM153" s="2">
        <f t="shared" si="69"/>
        <v>49.822914785800364</v>
      </c>
      <c r="BO153" s="2" t="str">
        <f t="shared" si="72"/>
        <v/>
      </c>
      <c r="BP153" s="2" t="str">
        <f t="shared" si="72"/>
        <v/>
      </c>
      <c r="BQ153" s="2" t="str">
        <f t="shared" si="72"/>
        <v/>
      </c>
      <c r="BR153" s="2" t="str">
        <f t="shared" si="70"/>
        <v/>
      </c>
      <c r="BS153" s="2" t="str">
        <f t="shared" si="70"/>
        <v/>
      </c>
      <c r="BT153" s="2" t="str">
        <f t="shared" si="70"/>
        <v/>
      </c>
      <c r="BU153" s="2" t="str">
        <f t="shared" si="70"/>
        <v/>
      </c>
      <c r="BV153" s="2" t="str">
        <f t="shared" si="70"/>
        <v/>
      </c>
      <c r="BW153" s="2" t="str">
        <f t="shared" si="70"/>
        <v/>
      </c>
      <c r="BX153" s="2" t="str">
        <f t="shared" si="79"/>
        <v/>
      </c>
      <c r="BY153" s="2" t="str">
        <f t="shared" si="79"/>
        <v/>
      </c>
      <c r="BZ153" s="2" t="str">
        <f t="shared" si="79"/>
        <v/>
      </c>
      <c r="CA153" s="2" t="str">
        <f t="shared" si="79"/>
        <v/>
      </c>
      <c r="CB153" s="2" t="str">
        <f t="shared" si="54"/>
        <v/>
      </c>
      <c r="CC153" s="2" t="str">
        <f t="shared" si="58"/>
        <v/>
      </c>
      <c r="CE153" s="2" t="str">
        <f t="shared" si="73"/>
        <v/>
      </c>
      <c r="CF153" s="2" t="str">
        <f t="shared" si="73"/>
        <v/>
      </c>
      <c r="CG153" s="2" t="str">
        <f t="shared" si="73"/>
        <v/>
      </c>
      <c r="CH153" s="2" t="str">
        <f t="shared" si="71"/>
        <v/>
      </c>
      <c r="CI153" s="2" t="str">
        <f t="shared" si="71"/>
        <v/>
      </c>
      <c r="CJ153" s="2" t="str">
        <f t="shared" si="71"/>
        <v/>
      </c>
      <c r="CK153" s="2" t="str">
        <f t="shared" si="71"/>
        <v/>
      </c>
      <c r="CL153" s="2" t="str">
        <f t="shared" si="71"/>
        <v/>
      </c>
      <c r="CM153" s="2" t="str">
        <f t="shared" si="71"/>
        <v/>
      </c>
      <c r="CN153" s="2" t="str">
        <f t="shared" si="80"/>
        <v/>
      </c>
      <c r="CO153" s="2" t="str">
        <f t="shared" si="80"/>
        <v/>
      </c>
      <c r="CP153" s="2">
        <f t="shared" si="80"/>
        <v>42.914999999999999</v>
      </c>
      <c r="CQ153" s="2">
        <f t="shared" si="80"/>
        <v>45.593000000000004</v>
      </c>
      <c r="CR153" s="2">
        <f t="shared" si="55"/>
        <v>49.576000000000001</v>
      </c>
      <c r="CS153" s="2">
        <f t="shared" si="59"/>
        <v>51.406999999999996</v>
      </c>
      <c r="CU153" s="2">
        <f t="shared" si="85"/>
        <v>41.674065936958613</v>
      </c>
      <c r="CV153" s="2">
        <f t="shared" si="85"/>
        <v>43.292797662779854</v>
      </c>
      <c r="CW153" s="2">
        <f t="shared" si="85"/>
        <v>38.838662126425611</v>
      </c>
      <c r="CX153" s="2">
        <f t="shared" si="85"/>
        <v>37.319184930547408</v>
      </c>
      <c r="CY153" s="2">
        <f t="shared" si="85"/>
        <v>40.2860246411351</v>
      </c>
      <c r="CZ153" s="2">
        <f t="shared" si="85"/>
        <v>43.94856784770927</v>
      </c>
      <c r="DA153" s="2">
        <f t="shared" si="85"/>
        <v>44.909824056603796</v>
      </c>
      <c r="DB153" s="2">
        <f t="shared" si="85"/>
        <v>44.392275381510743</v>
      </c>
      <c r="DC153" s="2">
        <f t="shared" si="85"/>
        <v>44.428355148658454</v>
      </c>
      <c r="DD153" s="2">
        <f t="shared" si="85"/>
        <v>44.730939412005206</v>
      </c>
      <c r="DE153" s="2">
        <f t="shared" si="85"/>
        <v>41.332233412370854</v>
      </c>
      <c r="DF153" s="2">
        <f t="shared" si="85"/>
        <v>42.021653633246913</v>
      </c>
      <c r="DG153" s="2">
        <f t="shared" si="85"/>
        <v>44.810104728931393</v>
      </c>
      <c r="DH153" s="2">
        <f t="shared" si="85"/>
        <v>50.514954699463175</v>
      </c>
      <c r="DI153" s="2">
        <f t="shared" si="85"/>
        <v>52.035794608786979</v>
      </c>
      <c r="DK153" s="2">
        <f t="shared" si="86"/>
        <v>44.361630725326378</v>
      </c>
      <c r="DL153" s="2">
        <f t="shared" si="86"/>
        <v>45.39849237484021</v>
      </c>
      <c r="DM153" s="2">
        <f t="shared" si="86"/>
        <v>43.387112056400831</v>
      </c>
      <c r="DN153" s="2">
        <f t="shared" si="86"/>
        <v>41.333477551698756</v>
      </c>
      <c r="DO153" s="2">
        <f t="shared" si="86"/>
        <v>45.001936967602383</v>
      </c>
      <c r="DP153" s="2">
        <f t="shared" si="86"/>
        <v>47.377730961258578</v>
      </c>
      <c r="DQ153" s="2">
        <f t="shared" si="86"/>
        <v>48.275487046270989</v>
      </c>
      <c r="DR153" s="2">
        <f t="shared" si="86"/>
        <v>48.087993850756185</v>
      </c>
      <c r="DS153" s="2">
        <f t="shared" si="86"/>
        <v>49.110485901690495</v>
      </c>
      <c r="DT153" s="2">
        <f t="shared" si="86"/>
        <v>48.491600249293668</v>
      </c>
      <c r="DU153" s="2">
        <f t="shared" si="86"/>
        <v>45.181336406939643</v>
      </c>
      <c r="DV153" s="2">
        <f t="shared" si="86"/>
        <v>44.073204547186087</v>
      </c>
      <c r="DW153" s="2">
        <f t="shared" si="86"/>
        <v>46.43934335518459</v>
      </c>
      <c r="DX153" s="2">
        <f t="shared" si="86"/>
        <v>49.846135777178482</v>
      </c>
      <c r="DY153" s="2">
        <f t="shared" si="86"/>
        <v>49.705996749420734</v>
      </c>
      <c r="EA153" s="2">
        <f t="shared" si="87"/>
        <v>0.95326145859658951</v>
      </c>
      <c r="EB153" s="2">
        <f t="shared" si="87"/>
        <v>0.95343600560721298</v>
      </c>
      <c r="EC153" s="2">
        <f t="shared" si="87"/>
        <v>0.95591981575740881</v>
      </c>
      <c r="ED153" s="2">
        <f t="shared" si="87"/>
        <v>0.9574292310498711</v>
      </c>
      <c r="EE153" s="2">
        <f t="shared" si="87"/>
        <v>0.95971370037765935</v>
      </c>
      <c r="EF153" s="2">
        <f t="shared" si="87"/>
        <v>0.95593487372583774</v>
      </c>
      <c r="EG153" s="2">
        <f t="shared" si="87"/>
        <v>0.96121811408071056</v>
      </c>
      <c r="EH153" s="2">
        <f t="shared" si="87"/>
        <v>0.96225372429499012</v>
      </c>
      <c r="EI153" s="2">
        <f t="shared" si="87"/>
        <v>0.96334639272466838</v>
      </c>
      <c r="EJ153" s="2">
        <f t="shared" si="87"/>
        <v>0.96140764573862347</v>
      </c>
      <c r="EK153" s="2">
        <f t="shared" si="87"/>
        <v>0.95343209903972781</v>
      </c>
      <c r="EL153" s="2">
        <f t="shared" si="87"/>
        <v>0.93825325332927034</v>
      </c>
      <c r="EM153" s="2">
        <f t="shared" si="87"/>
        <v>0.95212288756544816</v>
      </c>
      <c r="EN153" s="2">
        <f t="shared" si="87"/>
        <v>0.9483673139096277</v>
      </c>
      <c r="EO153" s="2">
        <f t="shared" si="87"/>
        <v>0.94981623152000438</v>
      </c>
    </row>
    <row r="154" spans="2:145" x14ac:dyDescent="0.25">
      <c r="B154" s="2">
        <v>127</v>
      </c>
      <c r="C154" s="43">
        <v>44.41</v>
      </c>
      <c r="D154" s="43">
        <v>44.393000000000001</v>
      </c>
      <c r="E154" s="43">
        <v>41.213000000000001</v>
      </c>
      <c r="F154" s="43">
        <v>40.950000000000003</v>
      </c>
      <c r="G154" s="43">
        <v>44.863999999999997</v>
      </c>
      <c r="H154" s="43">
        <v>47.847000000000001</v>
      </c>
      <c r="I154" s="43">
        <v>47.067999999999998</v>
      </c>
      <c r="J154" s="43">
        <v>49.119</v>
      </c>
      <c r="K154" s="43">
        <v>51.558999999999997</v>
      </c>
      <c r="L154" s="43">
        <v>49.914999999999999</v>
      </c>
      <c r="M154" s="43">
        <v>45.017000000000003</v>
      </c>
      <c r="N154" s="43">
        <v>42.457999999999998</v>
      </c>
      <c r="O154" s="43">
        <v>45.542000000000002</v>
      </c>
      <c r="P154" s="43">
        <v>49.863999999999997</v>
      </c>
      <c r="Q154" s="43">
        <v>51.814</v>
      </c>
      <c r="S154" s="4">
        <f t="shared" si="83"/>
        <v>44.097939762836681</v>
      </c>
      <c r="T154" s="4">
        <f t="shared" si="83"/>
        <v>45.30037176290385</v>
      </c>
      <c r="U154" s="4">
        <f t="shared" si="83"/>
        <v>43.889358791119669</v>
      </c>
      <c r="V154" s="4">
        <f t="shared" si="83"/>
        <v>42.922769447114909</v>
      </c>
      <c r="W154" s="4">
        <f t="shared" si="83"/>
        <v>46.364485165156879</v>
      </c>
      <c r="X154" s="4">
        <f t="shared" si="83"/>
        <v>48.246097054113868</v>
      </c>
      <c r="Y154" s="4">
        <f t="shared" si="82"/>
        <v>51.742318340372798</v>
      </c>
      <c r="Z154" s="4">
        <f t="shared" si="82"/>
        <v>52.798025647166533</v>
      </c>
      <c r="AA154" s="4">
        <f t="shared" si="82"/>
        <v>58.096171659798827</v>
      </c>
      <c r="AB154" s="4">
        <f t="shared" si="82"/>
        <v>54.520868038843538</v>
      </c>
      <c r="AC154" s="4">
        <f t="shared" si="82"/>
        <v>46.921761449560975</v>
      </c>
      <c r="AD154" s="4">
        <f t="shared" si="82"/>
        <v>43.990270753595205</v>
      </c>
      <c r="AE154" s="4">
        <f t="shared" si="74"/>
        <v>47.932561427223135</v>
      </c>
      <c r="AF154" s="4">
        <f t="shared" si="53"/>
        <v>49.955756425487849</v>
      </c>
      <c r="AG154" s="4">
        <f t="shared" si="57"/>
        <v>52.275320228204627</v>
      </c>
      <c r="AI154" s="4">
        <f t="shared" si="84"/>
        <v>0.31206023716331543</v>
      </c>
      <c r="AJ154" s="4">
        <f t="shared" si="84"/>
        <v>-0.9073717629038498</v>
      </c>
      <c r="AK154" s="4">
        <f t="shared" si="84"/>
        <v>-2.676358791119668</v>
      </c>
      <c r="AL154" s="4">
        <f t="shared" si="84"/>
        <v>-1.9727694471149064</v>
      </c>
      <c r="AM154" s="4">
        <f t="shared" si="84"/>
        <v>-1.5004851651568814</v>
      </c>
      <c r="AN154" s="4">
        <f t="shared" si="84"/>
        <v>-0.39909705411386653</v>
      </c>
      <c r="AO154" s="4">
        <f t="shared" si="84"/>
        <v>-4.6743183403727997</v>
      </c>
      <c r="AP154" s="4">
        <f t="shared" si="84"/>
        <v>-3.679025647166533</v>
      </c>
      <c r="AQ154" s="4">
        <f t="shared" si="84"/>
        <v>-6.5371716597988296</v>
      </c>
      <c r="AR154" s="4">
        <f t="shared" si="84"/>
        <v>-4.6058680388435391</v>
      </c>
      <c r="AS154" s="4">
        <f t="shared" si="84"/>
        <v>-1.9047614495609722</v>
      </c>
      <c r="AT154" s="4">
        <f t="shared" si="84"/>
        <v>-1.5322707535952063</v>
      </c>
      <c r="AU154" s="4">
        <f t="shared" si="84"/>
        <v>-2.3905614272231333</v>
      </c>
      <c r="AV154" s="4">
        <f t="shared" si="84"/>
        <v>-9.1756425487851345E-2</v>
      </c>
      <c r="AW154" s="4">
        <f t="shared" si="84"/>
        <v>-0.46132022820462737</v>
      </c>
      <c r="AY154" s="2">
        <f t="shared" si="81"/>
        <v>44.097939762479136</v>
      </c>
      <c r="AZ154" s="2">
        <f t="shared" si="81"/>
        <v>45.114216246753116</v>
      </c>
      <c r="BA154" s="2">
        <f t="shared" si="81"/>
        <v>43.054896921991045</v>
      </c>
      <c r="BB154" s="2">
        <f t="shared" si="81"/>
        <v>41.013564688331137</v>
      </c>
      <c r="BC154" s="2">
        <f t="shared" si="81"/>
        <v>44.668697431928514</v>
      </c>
      <c r="BD154" s="2">
        <f t="shared" si="81"/>
        <v>47.070592899225474</v>
      </c>
      <c r="BE154" s="2">
        <f t="shared" si="81"/>
        <v>47.963523445983519</v>
      </c>
      <c r="BF154" s="2">
        <f t="shared" si="81"/>
        <v>47.753005089984931</v>
      </c>
      <c r="BG154" s="2">
        <f t="shared" si="81"/>
        <v>48.745130140570566</v>
      </c>
      <c r="BH154" s="2">
        <f t="shared" si="69"/>
        <v>48.14885509093299</v>
      </c>
      <c r="BI154" s="2">
        <f t="shared" si="69"/>
        <v>44.805972881322539</v>
      </c>
      <c r="BJ154" s="2">
        <f t="shared" si="69"/>
        <v>43.760533812173101</v>
      </c>
      <c r="BK154" s="2">
        <f t="shared" si="69"/>
        <v>46.176097796363109</v>
      </c>
      <c r="BL154" s="2">
        <f t="shared" si="69"/>
        <v>49.695172370722737</v>
      </c>
      <c r="BM154" s="2">
        <f t="shared" si="69"/>
        <v>49.641780492698722</v>
      </c>
      <c r="BO154" s="2" t="str">
        <f t="shared" si="72"/>
        <v/>
      </c>
      <c r="BP154" s="2" t="str">
        <f t="shared" si="72"/>
        <v/>
      </c>
      <c r="BQ154" s="2" t="str">
        <f t="shared" si="72"/>
        <v/>
      </c>
      <c r="BR154" s="2" t="str">
        <f t="shared" si="70"/>
        <v/>
      </c>
      <c r="BS154" s="2" t="str">
        <f t="shared" si="70"/>
        <v/>
      </c>
      <c r="BT154" s="2" t="str">
        <f t="shared" si="70"/>
        <v/>
      </c>
      <c r="BU154" s="2" t="str">
        <f t="shared" si="70"/>
        <v/>
      </c>
      <c r="BV154" s="2" t="str">
        <f t="shared" si="70"/>
        <v/>
      </c>
      <c r="BW154" s="2" t="str">
        <f t="shared" si="70"/>
        <v/>
      </c>
      <c r="BX154" s="2" t="str">
        <f t="shared" si="79"/>
        <v/>
      </c>
      <c r="BY154" s="2" t="str">
        <f t="shared" si="79"/>
        <v/>
      </c>
      <c r="BZ154" s="2" t="str">
        <f t="shared" si="79"/>
        <v/>
      </c>
      <c r="CA154" s="2" t="str">
        <f t="shared" si="79"/>
        <v/>
      </c>
      <c r="CB154" s="2" t="str">
        <f t="shared" si="54"/>
        <v/>
      </c>
      <c r="CC154" s="2" t="str">
        <f t="shared" si="58"/>
        <v/>
      </c>
      <c r="CE154" s="2" t="str">
        <f t="shared" si="73"/>
        <v/>
      </c>
      <c r="CF154" s="2" t="str">
        <f t="shared" si="73"/>
        <v/>
      </c>
      <c r="CG154" s="2" t="str">
        <f t="shared" si="73"/>
        <v/>
      </c>
      <c r="CH154" s="2" t="str">
        <f t="shared" si="71"/>
        <v/>
      </c>
      <c r="CI154" s="2" t="str">
        <f t="shared" si="71"/>
        <v/>
      </c>
      <c r="CJ154" s="2" t="str">
        <f t="shared" si="71"/>
        <v/>
      </c>
      <c r="CK154" s="2" t="str">
        <f t="shared" si="71"/>
        <v/>
      </c>
      <c r="CL154" s="2" t="str">
        <f t="shared" si="71"/>
        <v/>
      </c>
      <c r="CM154" s="2" t="str">
        <f t="shared" si="71"/>
        <v/>
      </c>
      <c r="CN154" s="2" t="str">
        <f t="shared" si="80"/>
        <v/>
      </c>
      <c r="CO154" s="2" t="str">
        <f t="shared" si="80"/>
        <v/>
      </c>
      <c r="CP154" s="2">
        <f t="shared" si="80"/>
        <v>42.457999999999998</v>
      </c>
      <c r="CQ154" s="2" t="str">
        <f t="shared" si="80"/>
        <v/>
      </c>
      <c r="CR154" s="2">
        <f t="shared" si="55"/>
        <v>49.863999999999997</v>
      </c>
      <c r="CS154" s="2">
        <f t="shared" si="59"/>
        <v>51.814</v>
      </c>
      <c r="CU154" s="2">
        <f t="shared" si="85"/>
        <v>41.443165507972466</v>
      </c>
      <c r="CV154" s="2">
        <f t="shared" si="85"/>
        <v>43.026718988923825</v>
      </c>
      <c r="CW154" s="2">
        <f t="shared" si="85"/>
        <v>38.553082429384219</v>
      </c>
      <c r="CX154" s="2">
        <f t="shared" si="85"/>
        <v>37.044496783326366</v>
      </c>
      <c r="CY154" s="2">
        <f t="shared" si="85"/>
        <v>39.995477970768775</v>
      </c>
      <c r="CZ154" s="2">
        <f t="shared" si="85"/>
        <v>43.681391784315522</v>
      </c>
      <c r="DA154" s="2">
        <f t="shared" si="85"/>
        <v>44.61988962264153</v>
      </c>
      <c r="DB154" s="2">
        <f t="shared" si="85"/>
        <v>44.079675068915947</v>
      </c>
      <c r="DC154" s="2">
        <f t="shared" si="85"/>
        <v>44.091386693255984</v>
      </c>
      <c r="DD154" s="2">
        <f t="shared" si="85"/>
        <v>44.418715503119337</v>
      </c>
      <c r="DE154" s="2">
        <f t="shared" si="85"/>
        <v>40.999126746875113</v>
      </c>
      <c r="DF154" s="2">
        <f t="shared" si="85"/>
        <v>41.746055081946636</v>
      </c>
      <c r="DG154" s="2">
        <f t="shared" si="85"/>
        <v>44.559545187261286</v>
      </c>
      <c r="DH154" s="2">
        <f t="shared" si="85"/>
        <v>50.339550855847932</v>
      </c>
      <c r="DI154" s="2">
        <f t="shared" si="85"/>
        <v>51.912023986230238</v>
      </c>
      <c r="DK154" s="2">
        <f t="shared" si="86"/>
        <v>44.216650695368088</v>
      </c>
      <c r="DL154" s="2">
        <f t="shared" si="86"/>
        <v>45.207195187303896</v>
      </c>
      <c r="DM154" s="2">
        <f t="shared" si="86"/>
        <v>43.24422260471934</v>
      </c>
      <c r="DN154" s="2">
        <f t="shared" si="86"/>
        <v>41.174515563047549</v>
      </c>
      <c r="DO154" s="2">
        <f t="shared" si="86"/>
        <v>44.84760629686113</v>
      </c>
      <c r="DP154" s="2">
        <f t="shared" si="86"/>
        <v>47.213076228416583</v>
      </c>
      <c r="DQ154" s="2">
        <f t="shared" si="86"/>
        <v>48.086557600128685</v>
      </c>
      <c r="DR154" s="2">
        <f t="shared" si="86"/>
        <v>47.884419943493427</v>
      </c>
      <c r="DS154" s="2">
        <f t="shared" si="86"/>
        <v>48.906616812592645</v>
      </c>
      <c r="DT154" s="2">
        <f t="shared" si="86"/>
        <v>48.285413605894405</v>
      </c>
      <c r="DU154" s="2">
        <f t="shared" si="86"/>
        <v>44.975548034202966</v>
      </c>
      <c r="DV154" s="2">
        <f t="shared" si="86"/>
        <v>43.881442271608606</v>
      </c>
      <c r="DW154" s="2">
        <f t="shared" si="86"/>
        <v>46.250233051607573</v>
      </c>
      <c r="DX154" s="2">
        <f t="shared" si="86"/>
        <v>49.663176850699109</v>
      </c>
      <c r="DY154" s="2">
        <f t="shared" si="86"/>
        <v>49.532385832505803</v>
      </c>
      <c r="EA154" s="2">
        <f t="shared" si="87"/>
        <v>0.95719792071418242</v>
      </c>
      <c r="EB154" s="2">
        <f t="shared" si="87"/>
        <v>0.95735842444881636</v>
      </c>
      <c r="EC154" s="2">
        <f t="shared" si="87"/>
        <v>0.95964186196700607</v>
      </c>
      <c r="ED154" s="2">
        <f t="shared" si="87"/>
        <v>0.96102902110113908</v>
      </c>
      <c r="EE154" s="2">
        <f t="shared" si="87"/>
        <v>0.96312775489252167</v>
      </c>
      <c r="EF154" s="2">
        <f t="shared" si="87"/>
        <v>0.95965570213128781</v>
      </c>
      <c r="EG154" s="2">
        <f t="shared" si="87"/>
        <v>0.96450939203172414</v>
      </c>
      <c r="EH154" s="2">
        <f t="shared" si="87"/>
        <v>0.96546027188666983</v>
      </c>
      <c r="EI154" s="2">
        <f t="shared" si="87"/>
        <v>0.96646335314825571</v>
      </c>
      <c r="EJ154" s="2">
        <f t="shared" si="87"/>
        <v>0.96468342980709709</v>
      </c>
      <c r="EK154" s="2">
        <f t="shared" si="87"/>
        <v>0.95735483224053042</v>
      </c>
      <c r="EL154" s="2">
        <f t="shared" si="87"/>
        <v>0.94337867154918809</v>
      </c>
      <c r="EM154" s="2">
        <f t="shared" si="87"/>
        <v>0.95615083256474986</v>
      </c>
      <c r="EN154" s="2">
        <f t="shared" si="87"/>
        <v>0.95269552085079656</v>
      </c>
      <c r="EO154" s="2">
        <f t="shared" si="87"/>
        <v>0.95402886778323936</v>
      </c>
    </row>
    <row r="155" spans="2:145" x14ac:dyDescent="0.25">
      <c r="B155" s="2">
        <v>128</v>
      </c>
      <c r="C155" s="43">
        <v>43.917999999999999</v>
      </c>
      <c r="D155" s="43">
        <v>44.246000000000002</v>
      </c>
      <c r="E155" s="43">
        <v>42.246000000000002</v>
      </c>
      <c r="F155" s="43">
        <v>42.533000000000001</v>
      </c>
      <c r="G155" s="43">
        <v>43.914999999999999</v>
      </c>
      <c r="H155" s="43">
        <v>47.441000000000003</v>
      </c>
      <c r="I155" s="43">
        <v>48.863999999999997</v>
      </c>
      <c r="J155" s="43">
        <v>48.119</v>
      </c>
      <c r="K155" s="43">
        <v>53.186</v>
      </c>
      <c r="L155" s="43">
        <v>51.305</v>
      </c>
      <c r="M155" s="43">
        <v>44.881</v>
      </c>
      <c r="N155" s="43">
        <v>42.593000000000004</v>
      </c>
      <c r="O155" s="43">
        <v>47.051000000000002</v>
      </c>
      <c r="P155" s="43">
        <v>49.677999999999997</v>
      </c>
      <c r="Q155" s="43">
        <v>51.661000000000001</v>
      </c>
      <c r="S155" s="4">
        <f t="shared" si="83"/>
        <v>43.959629060596122</v>
      </c>
      <c r="T155" s="4">
        <f t="shared" si="83"/>
        <v>45.206951118226982</v>
      </c>
      <c r="U155" s="4">
        <f t="shared" si="83"/>
        <v>44.115033179720733</v>
      </c>
      <c r="V155" s="4">
        <f t="shared" si="83"/>
        <v>43.601213623065263</v>
      </c>
      <c r="W155" s="4">
        <f t="shared" si="83"/>
        <v>47.042753951641856</v>
      </c>
      <c r="X155" s="4">
        <f t="shared" si="83"/>
        <v>48.802024470983532</v>
      </c>
      <c r="Y155" s="4">
        <f t="shared" si="82"/>
        <v>53.155828543554286</v>
      </c>
      <c r="Z155" s="4">
        <f t="shared" si="82"/>
        <v>54.436371094922173</v>
      </c>
      <c r="AA155" s="4">
        <f t="shared" si="82"/>
        <v>60.469660228022661</v>
      </c>
      <c r="AB155" s="4">
        <f t="shared" si="82"/>
        <v>56.886494914650001</v>
      </c>
      <c r="AC155" s="4">
        <f t="shared" si="82"/>
        <v>47.933889889297632</v>
      </c>
      <c r="AD155" s="4">
        <f t="shared" si="82"/>
        <v>44.012381304337268</v>
      </c>
      <c r="AE155" s="4">
        <f t="shared" si="74"/>
        <v>48.830622816385741</v>
      </c>
      <c r="AF155" s="4">
        <f t="shared" ref="AF155:AF218" si="8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50.058110432970089</v>
      </c>
      <c r="AG155" s="4">
        <f t="shared" si="57"/>
        <v>53.544865955365189</v>
      </c>
      <c r="AI155" s="4">
        <f t="shared" si="84"/>
        <v>-4.1629060596122258E-2</v>
      </c>
      <c r="AJ155" s="4">
        <f t="shared" si="84"/>
        <v>-0.96095111822697987</v>
      </c>
      <c r="AK155" s="4">
        <f t="shared" si="84"/>
        <v>-1.8690331797207307</v>
      </c>
      <c r="AL155" s="4">
        <f t="shared" si="84"/>
        <v>-1.0682136230652617</v>
      </c>
      <c r="AM155" s="4">
        <f t="shared" si="84"/>
        <v>-3.1277539516418571</v>
      </c>
      <c r="AN155" s="4">
        <f t="shared" si="84"/>
        <v>-1.36102447098353</v>
      </c>
      <c r="AO155" s="4">
        <f t="shared" si="84"/>
        <v>-4.2918285435542884</v>
      </c>
      <c r="AP155" s="4">
        <f t="shared" si="84"/>
        <v>-6.3173710949221729</v>
      </c>
      <c r="AQ155" s="4">
        <f t="shared" si="84"/>
        <v>-7.2836602280226614</v>
      </c>
      <c r="AR155" s="4">
        <f t="shared" si="84"/>
        <v>-5.5814949146500012</v>
      </c>
      <c r="AS155" s="4">
        <f t="shared" si="84"/>
        <v>-3.0528898892976315</v>
      </c>
      <c r="AT155" s="4">
        <f t="shared" si="84"/>
        <v>-1.4193813043372643</v>
      </c>
      <c r="AU155" s="4">
        <f t="shared" si="84"/>
        <v>-1.7796228163857393</v>
      </c>
      <c r="AV155" s="4">
        <f t="shared" si="84"/>
        <v>-0.38011043297009195</v>
      </c>
      <c r="AW155" s="4">
        <f t="shared" si="84"/>
        <v>-1.883865955365188</v>
      </c>
      <c r="AY155" s="2">
        <f t="shared" si="81"/>
        <v>43.959629060563238</v>
      </c>
      <c r="AZ155" s="2">
        <f t="shared" si="81"/>
        <v>44.927861665612795</v>
      </c>
      <c r="BA155" s="2">
        <f t="shared" si="81"/>
        <v>42.922780013644193</v>
      </c>
      <c r="BB155" s="2">
        <f t="shared" si="81"/>
        <v>40.864132270868645</v>
      </c>
      <c r="BC155" s="2">
        <f t="shared" si="81"/>
        <v>44.524982141476855</v>
      </c>
      <c r="BD155" s="2">
        <f t="shared" si="81"/>
        <v>46.914226566959591</v>
      </c>
      <c r="BE155" s="2">
        <f t="shared" si="81"/>
        <v>47.781788618209148</v>
      </c>
      <c r="BF155" s="2">
        <f t="shared" si="81"/>
        <v>47.557184043650629</v>
      </c>
      <c r="BG155" s="2">
        <f t="shared" si="81"/>
        <v>48.550951249180727</v>
      </c>
      <c r="BH155" s="2">
        <f t="shared" si="69"/>
        <v>47.950869885850977</v>
      </c>
      <c r="BI155" s="2">
        <f t="shared" si="69"/>
        <v>44.609552364176999</v>
      </c>
      <c r="BJ155" s="2">
        <f t="shared" si="69"/>
        <v>43.574507128271428</v>
      </c>
      <c r="BK155" s="2">
        <f t="shared" ref="BK155:BM218" si="89">IF(OR($B155 &lt; O$230, $B155 &gt; O$232), #N/A, ((1-EM155)*DG155) + (EM155*DW155))</f>
        <v>45.990781787237395</v>
      </c>
      <c r="BL155" s="2">
        <f t="shared" si="89"/>
        <v>49.509847454614629</v>
      </c>
      <c r="BM155" s="2">
        <f t="shared" si="89"/>
        <v>49.461047332123172</v>
      </c>
      <c r="BO155" s="2" t="str">
        <f t="shared" si="72"/>
        <v/>
      </c>
      <c r="BP155" s="2" t="str">
        <f t="shared" si="72"/>
        <v/>
      </c>
      <c r="BQ155" s="2" t="str">
        <f t="shared" si="72"/>
        <v/>
      </c>
      <c r="BR155" s="2" t="str">
        <f t="shared" si="70"/>
        <v/>
      </c>
      <c r="BS155" s="2" t="str">
        <f t="shared" si="70"/>
        <v/>
      </c>
      <c r="BT155" s="2" t="str">
        <f t="shared" si="70"/>
        <v/>
      </c>
      <c r="BU155" s="2" t="str">
        <f t="shared" si="70"/>
        <v/>
      </c>
      <c r="BV155" s="2" t="str">
        <f t="shared" si="70"/>
        <v/>
      </c>
      <c r="BW155" s="2" t="str">
        <f t="shared" si="70"/>
        <v/>
      </c>
      <c r="BX155" s="2" t="str">
        <f t="shared" si="79"/>
        <v/>
      </c>
      <c r="BY155" s="2" t="str">
        <f t="shared" si="79"/>
        <v/>
      </c>
      <c r="BZ155" s="2" t="str">
        <f t="shared" si="79"/>
        <v/>
      </c>
      <c r="CA155" s="2" t="str">
        <f t="shared" si="79"/>
        <v/>
      </c>
      <c r="CB155" s="2" t="str">
        <f t="shared" ref="CB155:CB218" si="9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58"/>
        <v/>
      </c>
      <c r="CE155" s="2" t="str">
        <f t="shared" si="73"/>
        <v/>
      </c>
      <c r="CF155" s="2" t="str">
        <f t="shared" si="73"/>
        <v/>
      </c>
      <c r="CG155" s="2" t="str">
        <f t="shared" si="73"/>
        <v/>
      </c>
      <c r="CH155" s="2" t="str">
        <f t="shared" si="71"/>
        <v/>
      </c>
      <c r="CI155" s="2" t="str">
        <f t="shared" si="71"/>
        <v/>
      </c>
      <c r="CJ155" s="2" t="str">
        <f t="shared" si="71"/>
        <v/>
      </c>
      <c r="CK155" s="2" t="str">
        <f t="shared" si="71"/>
        <v/>
      </c>
      <c r="CL155" s="2" t="str">
        <f t="shared" si="71"/>
        <v/>
      </c>
      <c r="CM155" s="2" t="str">
        <f t="shared" si="71"/>
        <v/>
      </c>
      <c r="CN155" s="2" t="str">
        <f t="shared" si="80"/>
        <v/>
      </c>
      <c r="CO155" s="2" t="str">
        <f t="shared" si="80"/>
        <v/>
      </c>
      <c r="CP155" s="2">
        <f t="shared" si="80"/>
        <v>42.593000000000004</v>
      </c>
      <c r="CQ155" s="2" t="str">
        <f t="shared" si="80"/>
        <v/>
      </c>
      <c r="CR155" s="2">
        <f t="shared" ref="CR155:CR218" si="91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49.677999999999997</v>
      </c>
      <c r="CS155" s="2" t="str">
        <f t="shared" si="59"/>
        <v/>
      </c>
      <c r="CU155" s="2">
        <f t="shared" si="85"/>
        <v>41.212265078986306</v>
      </c>
      <c r="CV155" s="2">
        <f t="shared" si="85"/>
        <v>42.760640315067796</v>
      </c>
      <c r="CW155" s="2">
        <f t="shared" si="85"/>
        <v>38.267502732342834</v>
      </c>
      <c r="CX155" s="2">
        <f t="shared" si="85"/>
        <v>36.769808636105324</v>
      </c>
      <c r="CY155" s="2">
        <f t="shared" si="85"/>
        <v>39.70493130040245</v>
      </c>
      <c r="CZ155" s="2">
        <f t="shared" si="85"/>
        <v>43.414215720921767</v>
      </c>
      <c r="DA155" s="2">
        <f t="shared" si="85"/>
        <v>44.329955188679264</v>
      </c>
      <c r="DB155" s="2">
        <f t="shared" si="85"/>
        <v>43.767074756321144</v>
      </c>
      <c r="DC155" s="2">
        <f t="shared" si="85"/>
        <v>43.754418237853521</v>
      </c>
      <c r="DD155" s="2">
        <f t="shared" si="85"/>
        <v>44.106491594233468</v>
      </c>
      <c r="DE155" s="2">
        <f t="shared" si="85"/>
        <v>40.666020081379372</v>
      </c>
      <c r="DF155" s="2">
        <f t="shared" si="85"/>
        <v>41.470456530646359</v>
      </c>
      <c r="DG155" s="2">
        <f t="shared" si="85"/>
        <v>44.308985645591186</v>
      </c>
      <c r="DH155" s="2">
        <f t="shared" si="85"/>
        <v>50.164147012232689</v>
      </c>
      <c r="DI155" s="2">
        <f t="shared" si="85"/>
        <v>51.788253363673498</v>
      </c>
      <c r="DK155" s="2">
        <f t="shared" si="86"/>
        <v>44.071670665409798</v>
      </c>
      <c r="DL155" s="2">
        <f t="shared" si="86"/>
        <v>45.015897999767574</v>
      </c>
      <c r="DM155" s="2">
        <f t="shared" si="86"/>
        <v>43.101333153037842</v>
      </c>
      <c r="DN155" s="2">
        <f t="shared" si="86"/>
        <v>41.01555357439635</v>
      </c>
      <c r="DO155" s="2">
        <f t="shared" si="86"/>
        <v>44.69327562611987</v>
      </c>
      <c r="DP155" s="2">
        <f t="shared" si="86"/>
        <v>47.048421495574601</v>
      </c>
      <c r="DQ155" s="2">
        <f t="shared" si="86"/>
        <v>47.897628153986389</v>
      </c>
      <c r="DR155" s="2">
        <f t="shared" si="86"/>
        <v>47.680846036230676</v>
      </c>
      <c r="DS155" s="2">
        <f t="shared" si="86"/>
        <v>48.702747723494781</v>
      </c>
      <c r="DT155" s="2">
        <f t="shared" si="86"/>
        <v>48.079226962495156</v>
      </c>
      <c r="DU155" s="2">
        <f t="shared" si="86"/>
        <v>44.769759661466296</v>
      </c>
      <c r="DV155" s="2">
        <f t="shared" si="86"/>
        <v>43.689679996031131</v>
      </c>
      <c r="DW155" s="2">
        <f t="shared" si="86"/>
        <v>46.061122748030563</v>
      </c>
      <c r="DX155" s="2">
        <f t="shared" si="86"/>
        <v>49.48021792421973</v>
      </c>
      <c r="DY155" s="2">
        <f t="shared" si="86"/>
        <v>49.358774915590871</v>
      </c>
      <c r="EA155" s="2">
        <f t="shared" si="87"/>
        <v>0.96081646990600666</v>
      </c>
      <c r="EB155" s="2">
        <f t="shared" si="87"/>
        <v>0.96096395779868526</v>
      </c>
      <c r="EC155" s="2">
        <f t="shared" si="87"/>
        <v>0.9630617700966061</v>
      </c>
      <c r="ED155" s="2">
        <f t="shared" si="87"/>
        <v>0.9643357512689742</v>
      </c>
      <c r="EE155" s="2">
        <f t="shared" si="87"/>
        <v>0.96626265677463874</v>
      </c>
      <c r="EF155" s="2">
        <f t="shared" si="87"/>
        <v>0.96307448258682304</v>
      </c>
      <c r="EG155" s="2">
        <f t="shared" si="87"/>
        <v>0.96753078634065015</v>
      </c>
      <c r="EH155" s="2">
        <f t="shared" si="87"/>
        <v>0.96840336756140188</v>
      </c>
      <c r="EI155" s="2">
        <f t="shared" si="87"/>
        <v>0.96932369302518739</v>
      </c>
      <c r="EJ155" s="2">
        <f t="shared" si="87"/>
        <v>0.96769050421288438</v>
      </c>
      <c r="EK155" s="2">
        <f t="shared" si="87"/>
        <v>0.96096065694161148</v>
      </c>
      <c r="EL155" s="2">
        <f t="shared" si="87"/>
        <v>0.9481021764792249</v>
      </c>
      <c r="EM155" s="2">
        <f t="shared" si="87"/>
        <v>0.95985419137849337</v>
      </c>
      <c r="EN155" s="2">
        <f t="shared" si="87"/>
        <v>0.9566774817532897</v>
      </c>
      <c r="EO155" s="2">
        <f t="shared" si="87"/>
        <v>0.95790355061061983</v>
      </c>
    </row>
    <row r="156" spans="2:145" x14ac:dyDescent="0.25">
      <c r="B156" s="2">
        <v>129</v>
      </c>
      <c r="C156" s="43">
        <v>43.573999999999998</v>
      </c>
      <c r="D156" s="43">
        <v>44.360999999999997</v>
      </c>
      <c r="E156" s="43">
        <v>42.753999999999998</v>
      </c>
      <c r="F156" s="43">
        <v>42.433</v>
      </c>
      <c r="G156" s="43">
        <v>44.796999999999997</v>
      </c>
      <c r="H156" s="43">
        <v>45.746000000000002</v>
      </c>
      <c r="I156" s="43">
        <v>49.186</v>
      </c>
      <c r="J156" s="43">
        <v>50.831000000000003</v>
      </c>
      <c r="K156" s="43">
        <v>57.78</v>
      </c>
      <c r="L156" s="43">
        <v>54.085000000000001</v>
      </c>
      <c r="M156" s="43">
        <v>45.152999999999999</v>
      </c>
      <c r="N156" s="43">
        <v>42.695</v>
      </c>
      <c r="O156" s="43">
        <v>47.898000000000003</v>
      </c>
      <c r="P156" s="43">
        <v>50.085000000000001</v>
      </c>
      <c r="Q156" s="43">
        <v>53.168999999999997</v>
      </c>
      <c r="S156" s="4">
        <f t="shared" si="83"/>
        <v>43.821072901823115</v>
      </c>
      <c r="T156" s="4">
        <f t="shared" si="83"/>
        <v>45.143546639596465</v>
      </c>
      <c r="U156" s="4">
        <f t="shared" si="83"/>
        <v>44.425167774422356</v>
      </c>
      <c r="V156" s="4">
        <f t="shared" si="83"/>
        <v>44.46483262849722</v>
      </c>
      <c r="W156" s="4">
        <f t="shared" si="83"/>
        <v>47.931973427416757</v>
      </c>
      <c r="X156" s="4">
        <f t="shared" si="83"/>
        <v>49.635369936046423</v>
      </c>
      <c r="Y156" s="4">
        <f t="shared" si="82"/>
        <v>54.827377057254488</v>
      </c>
      <c r="Z156" s="4">
        <f t="shared" si="82"/>
        <v>56.179421500733611</v>
      </c>
      <c r="AA156" s="4">
        <f t="shared" si="82"/>
        <v>62.552191010116708</v>
      </c>
      <c r="AB156" s="4">
        <f t="shared" si="82"/>
        <v>59.541549131727542</v>
      </c>
      <c r="AC156" s="4">
        <f t="shared" si="82"/>
        <v>49.397929693949834</v>
      </c>
      <c r="AD156" s="4">
        <f t="shared" si="82"/>
        <v>44.186185136597643</v>
      </c>
      <c r="AE156" s="4">
        <f t="shared" si="74"/>
        <v>50.205590232505742</v>
      </c>
      <c r="AF156" s="4">
        <f t="shared" si="88"/>
        <v>50.415062281837521</v>
      </c>
      <c r="AG156" s="4">
        <f t="shared" ref="AG156:AG219" si="92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55.431559034788492</v>
      </c>
      <c r="AI156" s="4">
        <f t="shared" si="84"/>
        <v>-0.24707290182311681</v>
      </c>
      <c r="AJ156" s="4">
        <f t="shared" si="84"/>
        <v>-0.7825466395964682</v>
      </c>
      <c r="AK156" s="4">
        <f t="shared" si="84"/>
        <v>-1.6711677744223579</v>
      </c>
      <c r="AL156" s="4">
        <f t="shared" si="84"/>
        <v>-2.0318326284972201</v>
      </c>
      <c r="AM156" s="4">
        <f t="shared" si="84"/>
        <v>-3.1349734274167602</v>
      </c>
      <c r="AN156" s="4">
        <f t="shared" si="84"/>
        <v>-3.8893699360464211</v>
      </c>
      <c r="AO156" s="4">
        <f t="shared" si="84"/>
        <v>-5.6413770572544877</v>
      </c>
      <c r="AP156" s="4">
        <f t="shared" si="84"/>
        <v>-5.3484215007336076</v>
      </c>
      <c r="AQ156" s="4">
        <f t="shared" si="84"/>
        <v>-4.7721910101167069</v>
      </c>
      <c r="AR156" s="4">
        <f t="shared" si="84"/>
        <v>-5.4565491317275416</v>
      </c>
      <c r="AS156" s="4">
        <f t="shared" si="84"/>
        <v>-4.2449296939498353</v>
      </c>
      <c r="AT156" s="4">
        <f t="shared" si="84"/>
        <v>-1.4911851365976432</v>
      </c>
      <c r="AU156" s="4">
        <f t="shared" si="84"/>
        <v>-2.3075902325057385</v>
      </c>
      <c r="AV156" s="4">
        <f t="shared" si="84"/>
        <v>-0.33006228183752029</v>
      </c>
      <c r="AW156" s="4">
        <f t="shared" si="84"/>
        <v>-2.2625590347884952</v>
      </c>
      <c r="AY156" s="2">
        <f t="shared" si="81"/>
        <v>43.821072901820479</v>
      </c>
      <c r="AZ156" s="2">
        <f t="shared" si="81"/>
        <v>44.741362500901317</v>
      </c>
      <c r="BA156" s="2">
        <f t="shared" si="81"/>
        <v>42.790247679788564</v>
      </c>
      <c r="BB156" s="2">
        <f t="shared" si="81"/>
        <v>40.714283011705533</v>
      </c>
      <c r="BC156" s="2">
        <f t="shared" si="81"/>
        <v>44.380798807163146</v>
      </c>
      <c r="BD156" s="2">
        <f t="shared" si="81"/>
        <v>46.75751678462219</v>
      </c>
      <c r="BE156" s="2">
        <f t="shared" si="81"/>
        <v>47.599749547042627</v>
      </c>
      <c r="BF156" s="2">
        <f t="shared" si="81"/>
        <v>47.361026112380337</v>
      </c>
      <c r="BG156" s="2">
        <f t="shared" si="81"/>
        <v>48.356330102404897</v>
      </c>
      <c r="BH156" s="2">
        <f t="shared" si="81"/>
        <v>47.75251006138965</v>
      </c>
      <c r="BI156" s="2">
        <f t="shared" si="81"/>
        <v>44.412808166629837</v>
      </c>
      <c r="BJ156" s="2">
        <f t="shared" si="81"/>
        <v>43.388410672220324</v>
      </c>
      <c r="BK156" s="2">
        <f t="shared" si="89"/>
        <v>45.805375471272356</v>
      </c>
      <c r="BL156" s="2">
        <f t="shared" si="89"/>
        <v>49.324684500131752</v>
      </c>
      <c r="BM156" s="2">
        <f t="shared" si="89"/>
        <v>49.280704927126251</v>
      </c>
      <c r="BO156" s="2" t="str">
        <f t="shared" si="72"/>
        <v/>
      </c>
      <c r="BP156" s="2" t="str">
        <f t="shared" si="72"/>
        <v/>
      </c>
      <c r="BQ156" s="2" t="str">
        <f t="shared" si="72"/>
        <v/>
      </c>
      <c r="BR156" s="2" t="str">
        <f t="shared" si="70"/>
        <v/>
      </c>
      <c r="BS156" s="2" t="str">
        <f t="shared" si="70"/>
        <v/>
      </c>
      <c r="BT156" s="2" t="str">
        <f t="shared" si="70"/>
        <v/>
      </c>
      <c r="BU156" s="2" t="str">
        <f t="shared" si="70"/>
        <v/>
      </c>
      <c r="BV156" s="2" t="str">
        <f t="shared" si="70"/>
        <v/>
      </c>
      <c r="BW156" s="2" t="str">
        <f t="shared" si="70"/>
        <v/>
      </c>
      <c r="BX156" s="2" t="str">
        <f t="shared" si="79"/>
        <v/>
      </c>
      <c r="BY156" s="2" t="str">
        <f t="shared" si="79"/>
        <v/>
      </c>
      <c r="BZ156" s="2" t="str">
        <f t="shared" si="79"/>
        <v/>
      </c>
      <c r="CA156" s="2" t="str">
        <f t="shared" si="79"/>
        <v/>
      </c>
      <c r="CB156" s="2" t="str">
        <f t="shared" si="90"/>
        <v/>
      </c>
      <c r="CC156" s="2" t="str">
        <f t="shared" ref="CC156:CC219" si="93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 t="str">
        <f t="shared" si="73"/>
        <v/>
      </c>
      <c r="CF156" s="2" t="str">
        <f t="shared" si="73"/>
        <v/>
      </c>
      <c r="CG156" s="2" t="str">
        <f t="shared" si="73"/>
        <v/>
      </c>
      <c r="CH156" s="2" t="str">
        <f t="shared" si="71"/>
        <v/>
      </c>
      <c r="CI156" s="2" t="str">
        <f t="shared" si="71"/>
        <v/>
      </c>
      <c r="CJ156" s="2" t="str">
        <f t="shared" si="71"/>
        <v/>
      </c>
      <c r="CK156" s="2" t="str">
        <f t="shared" si="71"/>
        <v/>
      </c>
      <c r="CL156" s="2" t="str">
        <f t="shared" si="71"/>
        <v/>
      </c>
      <c r="CM156" s="2" t="str">
        <f t="shared" si="71"/>
        <v/>
      </c>
      <c r="CN156" s="2" t="str">
        <f t="shared" si="80"/>
        <v/>
      </c>
      <c r="CO156" s="2" t="str">
        <f t="shared" si="80"/>
        <v/>
      </c>
      <c r="CP156" s="2">
        <f t="shared" si="80"/>
        <v>42.695</v>
      </c>
      <c r="CQ156" s="2" t="str">
        <f t="shared" si="80"/>
        <v/>
      </c>
      <c r="CR156" s="2">
        <f t="shared" si="91"/>
        <v>50.085000000000001</v>
      </c>
      <c r="CS156" s="2" t="str">
        <f t="shared" ref="CS156:CS219" si="94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/>
      </c>
      <c r="CU156" s="2">
        <f t="shared" si="85"/>
        <v>40.98136465000016</v>
      </c>
      <c r="CV156" s="2">
        <f t="shared" si="85"/>
        <v>42.494561641211767</v>
      </c>
      <c r="CW156" s="2">
        <f t="shared" si="85"/>
        <v>37.981923035301449</v>
      </c>
      <c r="CX156" s="2">
        <f t="shared" si="85"/>
        <v>36.495120488884282</v>
      </c>
      <c r="CY156" s="2">
        <f t="shared" si="85"/>
        <v>39.414384630036125</v>
      </c>
      <c r="CZ156" s="2">
        <f t="shared" si="85"/>
        <v>43.147039657528012</v>
      </c>
      <c r="DA156" s="2">
        <f t="shared" si="85"/>
        <v>44.040020754716998</v>
      </c>
      <c r="DB156" s="2">
        <f t="shared" si="85"/>
        <v>43.45447444372634</v>
      </c>
      <c r="DC156" s="2">
        <f t="shared" si="85"/>
        <v>43.417449782451058</v>
      </c>
      <c r="DD156" s="2">
        <f t="shared" si="85"/>
        <v>43.794267685347599</v>
      </c>
      <c r="DE156" s="2">
        <f t="shared" si="85"/>
        <v>40.332913415883631</v>
      </c>
      <c r="DF156" s="2">
        <f t="shared" si="85"/>
        <v>41.194857979346082</v>
      </c>
      <c r="DG156" s="2">
        <f t="shared" si="85"/>
        <v>44.058426103921086</v>
      </c>
      <c r="DH156" s="2">
        <f t="shared" si="85"/>
        <v>49.988743168617447</v>
      </c>
      <c r="DI156" s="2">
        <f t="shared" si="85"/>
        <v>51.664482741116757</v>
      </c>
      <c r="DK156" s="2">
        <f t="shared" si="86"/>
        <v>43.926690635451507</v>
      </c>
      <c r="DL156" s="2">
        <f t="shared" si="86"/>
        <v>44.824600812231253</v>
      </c>
      <c r="DM156" s="2">
        <f t="shared" si="86"/>
        <v>42.958443701356344</v>
      </c>
      <c r="DN156" s="2">
        <f t="shared" si="86"/>
        <v>40.85659158574515</v>
      </c>
      <c r="DO156" s="2">
        <f t="shared" si="86"/>
        <v>44.538944955378625</v>
      </c>
      <c r="DP156" s="2">
        <f t="shared" si="86"/>
        <v>46.88376676273262</v>
      </c>
      <c r="DQ156" s="2">
        <f t="shared" si="86"/>
        <v>47.708698707844093</v>
      </c>
      <c r="DR156" s="2">
        <f t="shared" si="86"/>
        <v>47.477272128967918</v>
      </c>
      <c r="DS156" s="2">
        <f t="shared" si="86"/>
        <v>48.498878634396917</v>
      </c>
      <c r="DT156" s="2">
        <f t="shared" si="86"/>
        <v>47.873040319095892</v>
      </c>
      <c r="DU156" s="2">
        <f t="shared" si="86"/>
        <v>44.563971288729618</v>
      </c>
      <c r="DV156" s="2">
        <f t="shared" si="86"/>
        <v>43.49791772045365</v>
      </c>
      <c r="DW156" s="2">
        <f t="shared" si="86"/>
        <v>45.872012444453553</v>
      </c>
      <c r="DX156" s="2">
        <f t="shared" si="86"/>
        <v>49.297258997740357</v>
      </c>
      <c r="DY156" s="2">
        <f t="shared" si="86"/>
        <v>49.185163998675947</v>
      </c>
      <c r="EA156" s="2">
        <f t="shared" si="87"/>
        <v>0.96414056231712875</v>
      </c>
      <c r="EB156" s="2">
        <f t="shared" si="87"/>
        <v>0.96427600344009867</v>
      </c>
      <c r="EC156" s="2">
        <f t="shared" si="87"/>
        <v>0.96620208518070627</v>
      </c>
      <c r="ED156" s="2">
        <f t="shared" si="87"/>
        <v>0.96737142792438924</v>
      </c>
      <c r="EE156" s="2">
        <f t="shared" si="87"/>
        <v>0.96913956746037322</v>
      </c>
      <c r="EF156" s="2">
        <f t="shared" si="87"/>
        <v>0.96621375482983884</v>
      </c>
      <c r="EG156" s="2">
        <f t="shared" si="87"/>
        <v>0.97030288234795903</v>
      </c>
      <c r="EH156" s="2">
        <f t="shared" si="87"/>
        <v>0.97110319094244879</v>
      </c>
      <c r="EI156" s="2">
        <f t="shared" si="87"/>
        <v>0.97194715578130475</v>
      </c>
      <c r="EJ156" s="2">
        <f t="shared" si="87"/>
        <v>0.97044938060313479</v>
      </c>
      <c r="EK156" s="2">
        <f t="shared" si="87"/>
        <v>0.96427297223469455</v>
      </c>
      <c r="EL156" s="2">
        <f t="shared" si="87"/>
        <v>0.95245149473167257</v>
      </c>
      <c r="EM156" s="2">
        <f t="shared" si="87"/>
        <v>0.96325679583491164</v>
      </c>
      <c r="EN156" s="2">
        <f t="shared" si="87"/>
        <v>0.96033820650354063</v>
      </c>
      <c r="EO156" s="2">
        <f t="shared" si="87"/>
        <v>0.96146484644558083</v>
      </c>
    </row>
    <row r="157" spans="2:145" x14ac:dyDescent="0.25">
      <c r="B157" s="2">
        <v>130</v>
      </c>
      <c r="C157" s="43">
        <v>42.802999999999997</v>
      </c>
      <c r="D157" s="43">
        <v>43.869</v>
      </c>
      <c r="E157" s="43">
        <v>43.59</v>
      </c>
      <c r="F157" s="43">
        <v>43.317</v>
      </c>
      <c r="G157" s="43">
        <v>45.847000000000001</v>
      </c>
      <c r="H157" s="43">
        <v>46.966000000000001</v>
      </c>
      <c r="I157" s="43">
        <v>51.271000000000001</v>
      </c>
      <c r="J157" s="43">
        <v>52.203000000000003</v>
      </c>
      <c r="K157" s="43">
        <v>62.457999999999998</v>
      </c>
      <c r="L157" s="43">
        <v>57.119</v>
      </c>
      <c r="M157" s="43">
        <v>46.796999999999997</v>
      </c>
      <c r="N157" s="43">
        <v>42.033999999999999</v>
      </c>
      <c r="O157" s="43">
        <v>48.203000000000003</v>
      </c>
      <c r="P157" s="43">
        <v>49.982999999999997</v>
      </c>
      <c r="Q157" s="43">
        <v>56.898000000000003</v>
      </c>
      <c r="S157" s="4">
        <f t="shared" si="83"/>
        <v>43.682262346730255</v>
      </c>
      <c r="T157" s="4">
        <f t="shared" si="83"/>
        <v>45.110958692581285</v>
      </c>
      <c r="U157" s="4">
        <f t="shared" si="83"/>
        <v>44.803744481460839</v>
      </c>
      <c r="V157" s="4">
        <f t="shared" si="83"/>
        <v>45.460915941127688</v>
      </c>
      <c r="W157" s="4">
        <f t="shared" si="83"/>
        <v>48.977033544343939</v>
      </c>
      <c r="X157" s="4">
        <f t="shared" si="83"/>
        <v>50.755683253488407</v>
      </c>
      <c r="Y157" s="4">
        <f t="shared" si="82"/>
        <v>56.562078290121335</v>
      </c>
      <c r="Z157" s="4">
        <f t="shared" si="82"/>
        <v>57.719794374741113</v>
      </c>
      <c r="AA157" s="4">
        <f t="shared" si="82"/>
        <v>63.83695330398524</v>
      </c>
      <c r="AB157" s="4">
        <f t="shared" si="82"/>
        <v>62.093400424924276</v>
      </c>
      <c r="AC157" s="4">
        <f t="shared" si="82"/>
        <v>51.337886006160637</v>
      </c>
      <c r="AD157" s="4">
        <f t="shared" si="82"/>
        <v>44.591484323530196</v>
      </c>
      <c r="AE157" s="4">
        <f t="shared" si="74"/>
        <v>52.148311933103713</v>
      </c>
      <c r="AF157" s="4">
        <f t="shared" si="88"/>
        <v>51.18933676873506</v>
      </c>
      <c r="AG157" s="4">
        <f t="shared" si="92"/>
        <v>58.097601651136792</v>
      </c>
      <c r="AI157" s="4">
        <f t="shared" si="84"/>
        <v>-0.8792623467302576</v>
      </c>
      <c r="AJ157" s="4">
        <f t="shared" si="84"/>
        <v>-1.2419586925812851</v>
      </c>
      <c r="AK157" s="4">
        <f t="shared" si="84"/>
        <v>-1.2137444814608358</v>
      </c>
      <c r="AL157" s="4">
        <f t="shared" si="84"/>
        <v>-2.1439159411276876</v>
      </c>
      <c r="AM157" s="4">
        <f t="shared" si="84"/>
        <v>-3.130033544343938</v>
      </c>
      <c r="AN157" s="4">
        <f t="shared" si="84"/>
        <v>-3.7896832534884055</v>
      </c>
      <c r="AO157" s="4">
        <f t="shared" si="84"/>
        <v>-5.2910782901213338</v>
      </c>
      <c r="AP157" s="4">
        <f t="shared" si="84"/>
        <v>-5.5167943747411101</v>
      </c>
      <c r="AQ157" s="4">
        <f t="shared" si="84"/>
        <v>-1.3789533039852415</v>
      </c>
      <c r="AR157" s="4">
        <f t="shared" si="84"/>
        <v>-4.9744004249242764</v>
      </c>
      <c r="AS157" s="4">
        <f t="shared" si="84"/>
        <v>-4.5408860061606404</v>
      </c>
      <c r="AT157" s="4">
        <f t="shared" si="84"/>
        <v>-2.5574843235301969</v>
      </c>
      <c r="AU157" s="4">
        <f t="shared" si="84"/>
        <v>-3.9453119331037101</v>
      </c>
      <c r="AV157" s="4">
        <f t="shared" si="84"/>
        <v>-1.2063367687350635</v>
      </c>
      <c r="AW157" s="4">
        <f t="shared" si="84"/>
        <v>-1.1996016511367884</v>
      </c>
      <c r="AY157" s="2">
        <f t="shared" si="81"/>
        <v>43.68226234673007</v>
      </c>
      <c r="AZ157" s="2">
        <f t="shared" si="81"/>
        <v>44.554705893255651</v>
      </c>
      <c r="BA157" s="2">
        <f t="shared" si="81"/>
        <v>42.657288703499503</v>
      </c>
      <c r="BB157" s="2">
        <f t="shared" si="81"/>
        <v>40.564015299587254</v>
      </c>
      <c r="BC157" s="2">
        <f t="shared" si="81"/>
        <v>44.236146329837602</v>
      </c>
      <c r="BD157" s="2">
        <f t="shared" si="81"/>
        <v>46.600458913626966</v>
      </c>
      <c r="BE157" s="2">
        <f t="shared" si="81"/>
        <v>47.417403332933418</v>
      </c>
      <c r="BF157" s="2">
        <f t="shared" si="81"/>
        <v>47.164529718028128</v>
      </c>
      <c r="BG157" s="2">
        <f t="shared" si="81"/>
        <v>48.161268338915988</v>
      </c>
      <c r="BH157" s="2">
        <f t="shared" si="81"/>
        <v>47.553777003922882</v>
      </c>
      <c r="BI157" s="2">
        <f t="shared" si="81"/>
        <v>44.215724210679177</v>
      </c>
      <c r="BJ157" s="2">
        <f t="shared" si="81"/>
        <v>43.202213422825729</v>
      </c>
      <c r="BK157" s="2">
        <f t="shared" si="89"/>
        <v>45.619865525134564</v>
      </c>
      <c r="BL157" s="2">
        <f t="shared" si="89"/>
        <v>49.139674260110311</v>
      </c>
      <c r="BM157" s="2">
        <f t="shared" si="89"/>
        <v>49.100741464116517</v>
      </c>
      <c r="BO157" s="2" t="str">
        <f t="shared" si="72"/>
        <v/>
      </c>
      <c r="BP157" s="2" t="str">
        <f t="shared" si="72"/>
        <v/>
      </c>
      <c r="BQ157" s="2" t="str">
        <f t="shared" si="72"/>
        <v/>
      </c>
      <c r="BR157" s="2" t="str">
        <f t="shared" si="70"/>
        <v/>
      </c>
      <c r="BS157" s="2" t="str">
        <f t="shared" si="70"/>
        <v/>
      </c>
      <c r="BT157" s="2" t="str">
        <f t="shared" si="70"/>
        <v/>
      </c>
      <c r="BU157" s="2" t="str">
        <f t="shared" si="70"/>
        <v/>
      </c>
      <c r="BV157" s="2" t="str">
        <f t="shared" si="70"/>
        <v/>
      </c>
      <c r="BW157" s="2" t="str">
        <f t="shared" si="70"/>
        <v/>
      </c>
      <c r="BX157" s="2" t="str">
        <f t="shared" si="79"/>
        <v/>
      </c>
      <c r="BY157" s="2" t="str">
        <f t="shared" si="79"/>
        <v/>
      </c>
      <c r="BZ157" s="2" t="str">
        <f t="shared" si="79"/>
        <v/>
      </c>
      <c r="CA157" s="2" t="str">
        <f t="shared" si="79"/>
        <v/>
      </c>
      <c r="CB157" s="2" t="str">
        <f t="shared" si="90"/>
        <v/>
      </c>
      <c r="CC157" s="2" t="str">
        <f t="shared" si="93"/>
        <v/>
      </c>
      <c r="CE157" s="2" t="str">
        <f t="shared" si="73"/>
        <v/>
      </c>
      <c r="CF157" s="2" t="str">
        <f t="shared" si="73"/>
        <v/>
      </c>
      <c r="CG157" s="2" t="str">
        <f t="shared" si="73"/>
        <v/>
      </c>
      <c r="CH157" s="2" t="str">
        <f t="shared" si="71"/>
        <v/>
      </c>
      <c r="CI157" s="2" t="str">
        <f t="shared" si="71"/>
        <v/>
      </c>
      <c r="CJ157" s="2" t="str">
        <f t="shared" si="71"/>
        <v/>
      </c>
      <c r="CK157" s="2" t="str">
        <f t="shared" si="71"/>
        <v/>
      </c>
      <c r="CL157" s="2" t="str">
        <f t="shared" si="71"/>
        <v/>
      </c>
      <c r="CM157" s="2" t="str">
        <f t="shared" si="71"/>
        <v/>
      </c>
      <c r="CN157" s="2" t="str">
        <f t="shared" si="80"/>
        <v/>
      </c>
      <c r="CO157" s="2" t="str">
        <f t="shared" si="80"/>
        <v/>
      </c>
      <c r="CP157" s="2" t="str">
        <f t="shared" si="80"/>
        <v/>
      </c>
      <c r="CQ157" s="2" t="str">
        <f t="shared" si="80"/>
        <v/>
      </c>
      <c r="CR157" s="2" t="str">
        <f t="shared" si="91"/>
        <v/>
      </c>
      <c r="CS157" s="2" t="str">
        <f t="shared" si="94"/>
        <v/>
      </c>
      <c r="CU157" s="2">
        <f t="shared" si="85"/>
        <v>40.750464221014006</v>
      </c>
      <c r="CV157" s="2">
        <f t="shared" si="85"/>
        <v>42.228482967355738</v>
      </c>
      <c r="CW157" s="2">
        <f t="shared" si="85"/>
        <v>37.696343338260057</v>
      </c>
      <c r="CX157" s="2">
        <f t="shared" si="85"/>
        <v>36.220432341663241</v>
      </c>
      <c r="CY157" s="2">
        <f t="shared" si="85"/>
        <v>39.1238379596698</v>
      </c>
      <c r="CZ157" s="2">
        <f t="shared" si="85"/>
        <v>42.879863594134264</v>
      </c>
      <c r="DA157" s="2">
        <f t="shared" si="85"/>
        <v>43.750086320754733</v>
      </c>
      <c r="DB157" s="2">
        <f t="shared" si="85"/>
        <v>43.141874131131544</v>
      </c>
      <c r="DC157" s="2">
        <f t="shared" si="85"/>
        <v>43.080481327048588</v>
      </c>
      <c r="DD157" s="2">
        <f t="shared" si="85"/>
        <v>43.48204377646173</v>
      </c>
      <c r="DE157" s="2">
        <f t="shared" si="85"/>
        <v>39.99980675038789</v>
      </c>
      <c r="DF157" s="2">
        <f t="shared" si="85"/>
        <v>40.919259428045805</v>
      </c>
      <c r="DG157" s="2">
        <f t="shared" si="85"/>
        <v>43.807866562250986</v>
      </c>
      <c r="DH157" s="2">
        <f t="shared" si="85"/>
        <v>49.813339325002204</v>
      </c>
      <c r="DI157" s="2">
        <f t="shared" si="85"/>
        <v>51.540712118560009</v>
      </c>
      <c r="DK157" s="2">
        <f t="shared" si="86"/>
        <v>43.781710605493217</v>
      </c>
      <c r="DL157" s="2">
        <f t="shared" si="86"/>
        <v>44.633303624694939</v>
      </c>
      <c r="DM157" s="2">
        <f t="shared" si="86"/>
        <v>42.815554249674847</v>
      </c>
      <c r="DN157" s="2">
        <f t="shared" si="86"/>
        <v>40.697629597093943</v>
      </c>
      <c r="DO157" s="2">
        <f t="shared" si="86"/>
        <v>44.384614284637365</v>
      </c>
      <c r="DP157" s="2">
        <f t="shared" si="86"/>
        <v>46.719112029890624</v>
      </c>
      <c r="DQ157" s="2">
        <f t="shared" si="86"/>
        <v>47.519769261701796</v>
      </c>
      <c r="DR157" s="2">
        <f t="shared" si="86"/>
        <v>47.27369822170516</v>
      </c>
      <c r="DS157" s="2">
        <f t="shared" si="86"/>
        <v>48.295009545299067</v>
      </c>
      <c r="DT157" s="2">
        <f t="shared" si="86"/>
        <v>47.666853675696636</v>
      </c>
      <c r="DU157" s="2">
        <f t="shared" si="86"/>
        <v>44.358182915992941</v>
      </c>
      <c r="DV157" s="2">
        <f t="shared" si="86"/>
        <v>43.306155444876168</v>
      </c>
      <c r="DW157" s="2">
        <f t="shared" si="86"/>
        <v>45.682902140876536</v>
      </c>
      <c r="DX157" s="2">
        <f t="shared" si="86"/>
        <v>49.114300071260985</v>
      </c>
      <c r="DY157" s="2">
        <f t="shared" si="86"/>
        <v>49.011553081761022</v>
      </c>
      <c r="EA157" s="2">
        <f t="shared" si="87"/>
        <v>0.96719228787460243</v>
      </c>
      <c r="EB157" s="2">
        <f t="shared" si="87"/>
        <v>0.96731659336033271</v>
      </c>
      <c r="EC157" s="2">
        <f t="shared" si="87"/>
        <v>0.96908399577316895</v>
      </c>
      <c r="ED157" s="2">
        <f t="shared" si="87"/>
        <v>0.97015670968157131</v>
      </c>
      <c r="EE157" s="2">
        <f t="shared" si="87"/>
        <v>0.97177831832630135</v>
      </c>
      <c r="EF157" s="2">
        <f t="shared" si="87"/>
        <v>0.96909470219259763</v>
      </c>
      <c r="EG157" s="2">
        <f t="shared" si="87"/>
        <v>0.97284494999394799</v>
      </c>
      <c r="EH157" s="2">
        <f t="shared" si="87"/>
        <v>0.97357861775236409</v>
      </c>
      <c r="EI157" s="2">
        <f t="shared" si="87"/>
        <v>0.97435219433370968</v>
      </c>
      <c r="EJ157" s="2">
        <f t="shared" si="87"/>
        <v>0.97297925724310075</v>
      </c>
      <c r="EK157" s="2">
        <f t="shared" si="87"/>
        <v>0.96731381140572326</v>
      </c>
      <c r="EL157" s="2">
        <f t="shared" si="87"/>
        <v>0.95645305814852144</v>
      </c>
      <c r="EM157" s="2">
        <f t="shared" si="87"/>
        <v>0.96638110953170475</v>
      </c>
      <c r="EN157" s="2">
        <f t="shared" si="87"/>
        <v>0.96370133906855138</v>
      </c>
      <c r="EO157" s="2">
        <f t="shared" si="87"/>
        <v>0.96473595331182627</v>
      </c>
    </row>
    <row r="158" spans="2:145" x14ac:dyDescent="0.25">
      <c r="B158" s="2">
        <v>131</v>
      </c>
      <c r="C158" s="43">
        <v>43.622999999999998</v>
      </c>
      <c r="D158" s="43">
        <v>44.295000000000002</v>
      </c>
      <c r="E158" s="43">
        <v>44.738</v>
      </c>
      <c r="F158" s="43">
        <v>45.65</v>
      </c>
      <c r="G158" s="43">
        <v>47.305</v>
      </c>
      <c r="H158" s="43">
        <v>46.982999999999997</v>
      </c>
      <c r="I158" s="43">
        <v>53.78</v>
      </c>
      <c r="J158" s="43">
        <v>55.593000000000004</v>
      </c>
      <c r="K158" s="43">
        <v>65.745999999999995</v>
      </c>
      <c r="L158" s="43">
        <v>60.61</v>
      </c>
      <c r="M158" s="43">
        <v>48.712000000000003</v>
      </c>
      <c r="N158" s="43">
        <v>43.695</v>
      </c>
      <c r="O158" s="43">
        <v>50.152999999999999</v>
      </c>
      <c r="P158" s="43">
        <v>52.914999999999999</v>
      </c>
      <c r="Q158" s="43">
        <v>60.457999999999998</v>
      </c>
      <c r="S158" s="4">
        <f t="shared" si="83"/>
        <v>43.543191841848596</v>
      </c>
      <c r="T158" s="4">
        <f t="shared" si="83"/>
        <v>45.104553205506946</v>
      </c>
      <c r="U158" s="4">
        <f t="shared" si="83"/>
        <v>45.212628557453478</v>
      </c>
      <c r="V158" s="4">
        <f t="shared" si="83"/>
        <v>46.479350359592701</v>
      </c>
      <c r="W158" s="4">
        <f t="shared" si="83"/>
        <v>50.05087239003462</v>
      </c>
      <c r="X158" s="4">
        <f t="shared" si="83"/>
        <v>52.104514104904737</v>
      </c>
      <c r="Y158" s="4">
        <f t="shared" si="82"/>
        <v>58.046342948986364</v>
      </c>
      <c r="Z158" s="4">
        <f t="shared" si="82"/>
        <v>58.670139281582443</v>
      </c>
      <c r="AA158" s="4">
        <f t="shared" si="82"/>
        <v>63.878184361983571</v>
      </c>
      <c r="AB158" s="4">
        <f t="shared" si="82"/>
        <v>63.985153504626325</v>
      </c>
      <c r="AC158" s="4">
        <f t="shared" si="82"/>
        <v>53.68428035540456</v>
      </c>
      <c r="AD158" s="4">
        <f t="shared" si="82"/>
        <v>45.327923541620876</v>
      </c>
      <c r="AE158" s="4">
        <f t="shared" si="74"/>
        <v>54.694794320793065</v>
      </c>
      <c r="AF158" s="4">
        <f t="shared" si="88"/>
        <v>52.595781299875284</v>
      </c>
      <c r="AG158" s="4">
        <f t="shared" si="92"/>
        <v>61.70099218038137</v>
      </c>
      <c r="AI158" s="4">
        <f t="shared" si="84"/>
        <v>7.9808158151401187E-2</v>
      </c>
      <c r="AJ158" s="4">
        <f t="shared" si="84"/>
        <v>-0.8095532055069441</v>
      </c>
      <c r="AK158" s="4">
        <f t="shared" si="84"/>
        <v>-0.47462855745347809</v>
      </c>
      <c r="AL158" s="4">
        <f t="shared" si="84"/>
        <v>-0.82935035959270209</v>
      </c>
      <c r="AM158" s="4">
        <f t="shared" si="84"/>
        <v>-2.74587239003462</v>
      </c>
      <c r="AN158" s="4">
        <f t="shared" si="84"/>
        <v>-5.1215141049047403</v>
      </c>
      <c r="AO158" s="4">
        <f t="shared" si="84"/>
        <v>-4.2663429489863631</v>
      </c>
      <c r="AP158" s="4">
        <f t="shared" si="84"/>
        <v>-3.0771392815824399</v>
      </c>
      <c r="AQ158" s="4">
        <f t="shared" si="84"/>
        <v>1.8678156380164239</v>
      </c>
      <c r="AR158" s="4">
        <f t="shared" si="84"/>
        <v>-3.3751535046263257</v>
      </c>
      <c r="AS158" s="4">
        <f t="shared" si="84"/>
        <v>-4.9722803554045569</v>
      </c>
      <c r="AT158" s="4">
        <f t="shared" si="84"/>
        <v>-1.6329235416208761</v>
      </c>
      <c r="AU158" s="4">
        <f t="shared" si="84"/>
        <v>-4.5417943207930662</v>
      </c>
      <c r="AV158" s="4">
        <f t="shared" si="84"/>
        <v>0.31921870012471487</v>
      </c>
      <c r="AW158" s="4">
        <f t="shared" si="84"/>
        <v>-1.2429921803813713</v>
      </c>
      <c r="AY158" s="2">
        <f t="shared" si="81"/>
        <v>43.543191841848582</v>
      </c>
      <c r="AZ158" s="2">
        <f t="shared" si="81"/>
        <v>44.367882230606341</v>
      </c>
      <c r="BA158" s="2">
        <f t="shared" si="81"/>
        <v>42.52389695944192</v>
      </c>
      <c r="BB158" s="2">
        <f t="shared" si="81"/>
        <v>40.413331035623216</v>
      </c>
      <c r="BC158" s="2">
        <f t="shared" si="81"/>
        <v>44.091027435864085</v>
      </c>
      <c r="BD158" s="2">
        <f t="shared" si="81"/>
        <v>46.44305175753378</v>
      </c>
      <c r="BE158" s="2">
        <f t="shared" si="81"/>
        <v>47.234749927340403</v>
      </c>
      <c r="BF158" s="2">
        <f t="shared" si="81"/>
        <v>46.967696167040998</v>
      </c>
      <c r="BG158" s="2">
        <f t="shared" si="81"/>
        <v>47.965770763407555</v>
      </c>
      <c r="BH158" s="2">
        <f t="shared" si="81"/>
        <v>47.354674783316277</v>
      </c>
      <c r="BI158" s="2">
        <f t="shared" si="81"/>
        <v>44.018289591483928</v>
      </c>
      <c r="BJ158" s="2">
        <f t="shared" si="81"/>
        <v>43.015889906208045</v>
      </c>
      <c r="BK158" s="2">
        <f t="shared" si="89"/>
        <v>45.434241522462727</v>
      </c>
      <c r="BL158" s="2">
        <f t="shared" si="89"/>
        <v>48.954807739039822</v>
      </c>
      <c r="BM158" s="2">
        <f t="shared" si="89"/>
        <v>48.921144022822865</v>
      </c>
      <c r="BO158" s="2" t="str">
        <f t="shared" si="72"/>
        <v/>
      </c>
      <c r="BP158" s="2" t="str">
        <f t="shared" si="72"/>
        <v/>
      </c>
      <c r="BQ158" s="2" t="str">
        <f t="shared" si="72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9"/>
        <v/>
      </c>
      <c r="BY158" s="2" t="str">
        <f t="shared" si="79"/>
        <v/>
      </c>
      <c r="BZ158" s="2" t="str">
        <f t="shared" si="79"/>
        <v/>
      </c>
      <c r="CA158" s="2" t="str">
        <f t="shared" si="79"/>
        <v/>
      </c>
      <c r="CB158" s="2" t="str">
        <f t="shared" si="90"/>
        <v/>
      </c>
      <c r="CC158" s="2" t="str">
        <f t="shared" si="93"/>
        <v/>
      </c>
      <c r="CE158" s="2" t="str">
        <f t="shared" si="73"/>
        <v/>
      </c>
      <c r="CF158" s="2" t="str">
        <f t="shared" si="73"/>
        <v/>
      </c>
      <c r="CG158" s="2" t="str">
        <f t="shared" si="73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80"/>
        <v/>
      </c>
      <c r="CO158" s="2" t="str">
        <f t="shared" si="80"/>
        <v/>
      </c>
      <c r="CP158" s="2" t="str">
        <f t="shared" si="80"/>
        <v/>
      </c>
      <c r="CQ158" s="2" t="str">
        <f t="shared" si="80"/>
        <v/>
      </c>
      <c r="CR158" s="2" t="str">
        <f t="shared" si="91"/>
        <v/>
      </c>
      <c r="CS158" s="2" t="str">
        <f t="shared" si="94"/>
        <v/>
      </c>
      <c r="CU158" s="2">
        <f t="shared" si="85"/>
        <v>40.519563792027853</v>
      </c>
      <c r="CV158" s="2">
        <f t="shared" si="85"/>
        <v>41.962404293499709</v>
      </c>
      <c r="CW158" s="2">
        <f t="shared" si="85"/>
        <v>37.410763641218672</v>
      </c>
      <c r="CX158" s="2">
        <f t="shared" si="85"/>
        <v>35.945744194442199</v>
      </c>
      <c r="CY158" s="2">
        <f t="shared" si="85"/>
        <v>38.833291289303475</v>
      </c>
      <c r="CZ158" s="2">
        <f t="shared" si="85"/>
        <v>42.612687530740509</v>
      </c>
      <c r="DA158" s="2">
        <f t="shared" si="85"/>
        <v>43.460151886792474</v>
      </c>
      <c r="DB158" s="2">
        <f t="shared" si="85"/>
        <v>42.829273818536741</v>
      </c>
      <c r="DC158" s="2">
        <f t="shared" si="85"/>
        <v>42.743512871646125</v>
      </c>
      <c r="DD158" s="2">
        <f t="shared" si="85"/>
        <v>43.16981986757586</v>
      </c>
      <c r="DE158" s="2">
        <f t="shared" si="85"/>
        <v>39.666700084892149</v>
      </c>
      <c r="DF158" s="2">
        <f t="shared" si="85"/>
        <v>40.643660876745528</v>
      </c>
      <c r="DG158" s="2">
        <f t="shared" si="85"/>
        <v>43.557307020580879</v>
      </c>
      <c r="DH158" s="2">
        <f t="shared" si="85"/>
        <v>49.637935481386961</v>
      </c>
      <c r="DI158" s="2">
        <f t="shared" si="85"/>
        <v>51.416941496003275</v>
      </c>
      <c r="DK158" s="2">
        <f t="shared" si="86"/>
        <v>43.636730575534926</v>
      </c>
      <c r="DL158" s="2">
        <f t="shared" si="86"/>
        <v>44.442006437158625</v>
      </c>
      <c r="DM158" s="2">
        <f t="shared" si="86"/>
        <v>42.672664797993349</v>
      </c>
      <c r="DN158" s="2">
        <f t="shared" si="86"/>
        <v>40.538667608442744</v>
      </c>
      <c r="DO158" s="2">
        <f t="shared" si="86"/>
        <v>44.230283613896113</v>
      </c>
      <c r="DP158" s="2">
        <f t="shared" si="86"/>
        <v>46.554457297048643</v>
      </c>
      <c r="DQ158" s="2">
        <f t="shared" si="86"/>
        <v>47.3308398155595</v>
      </c>
      <c r="DR158" s="2">
        <f t="shared" si="86"/>
        <v>47.07012431444241</v>
      </c>
      <c r="DS158" s="2">
        <f t="shared" si="86"/>
        <v>48.091140456201202</v>
      </c>
      <c r="DT158" s="2">
        <f t="shared" si="86"/>
        <v>47.46066703229738</v>
      </c>
      <c r="DU158" s="2">
        <f t="shared" si="86"/>
        <v>44.152394543256264</v>
      </c>
      <c r="DV158" s="2">
        <f t="shared" si="86"/>
        <v>43.114393169298694</v>
      </c>
      <c r="DW158" s="2">
        <f t="shared" si="86"/>
        <v>45.493791837299526</v>
      </c>
      <c r="DX158" s="2">
        <f t="shared" si="86"/>
        <v>48.931341144781612</v>
      </c>
      <c r="DY158" s="2">
        <f t="shared" si="86"/>
        <v>48.837942164846083</v>
      </c>
      <c r="EA158" s="2">
        <f t="shared" si="87"/>
        <v>0.96999238725971926</v>
      </c>
      <c r="EB158" s="2">
        <f t="shared" si="87"/>
        <v>0.97010641132818665</v>
      </c>
      <c r="EC158" s="2">
        <f t="shared" si="87"/>
        <v>0.97172735972816837</v>
      </c>
      <c r="ED158" s="2">
        <f t="shared" si="87"/>
        <v>0.97271093777930895</v>
      </c>
      <c r="EE158" s="2">
        <f t="shared" si="87"/>
        <v>0.97419744745652681</v>
      </c>
      <c r="EF158" s="2">
        <f t="shared" si="87"/>
        <v>0.97173717743053101</v>
      </c>
      <c r="EG158" s="2">
        <f t="shared" si="87"/>
        <v>0.97517498439878003</v>
      </c>
      <c r="EH158" s="2">
        <f t="shared" si="87"/>
        <v>0.97584726283081669</v>
      </c>
      <c r="EI158" s="2">
        <f t="shared" si="87"/>
        <v>0.97655601651174573</v>
      </c>
      <c r="EJ158" s="2">
        <f t="shared" si="87"/>
        <v>0.97529806005383879</v>
      </c>
      <c r="EK158" s="2">
        <f t="shared" si="87"/>
        <v>0.97010385949888178</v>
      </c>
      <c r="EL158" s="2">
        <f t="shared" si="87"/>
        <v>0.96013195626756698</v>
      </c>
      <c r="EM158" s="2">
        <f t="shared" si="87"/>
        <v>0.96924824076973182</v>
      </c>
      <c r="EN158" s="2">
        <f t="shared" si="87"/>
        <v>0.96678915603690163</v>
      </c>
      <c r="EO158" s="2">
        <f t="shared" si="87"/>
        <v>0.96773870509712412</v>
      </c>
    </row>
    <row r="159" spans="2:145" x14ac:dyDescent="0.25">
      <c r="B159" s="2">
        <v>132</v>
      </c>
      <c r="C159" s="43">
        <v>43.573999999999998</v>
      </c>
      <c r="D159" s="43">
        <v>45.393000000000001</v>
      </c>
      <c r="E159" s="43">
        <v>45.328000000000003</v>
      </c>
      <c r="F159" s="43">
        <v>47.133000000000003</v>
      </c>
      <c r="G159" s="43">
        <v>48.457999999999998</v>
      </c>
      <c r="H159" s="43">
        <v>48.253999999999998</v>
      </c>
      <c r="I159" s="43">
        <v>56.61</v>
      </c>
      <c r="J159" s="43">
        <v>59.101999999999997</v>
      </c>
      <c r="K159" s="43">
        <v>67.135999999999996</v>
      </c>
      <c r="L159" s="43">
        <v>65.135999999999996</v>
      </c>
      <c r="M159" s="43">
        <v>50.457999999999998</v>
      </c>
      <c r="N159" s="43">
        <v>44.203000000000003</v>
      </c>
      <c r="O159" s="43">
        <v>53.695</v>
      </c>
      <c r="P159" s="43">
        <v>54.423999999999999</v>
      </c>
      <c r="Q159" s="43">
        <v>65.305000000000007</v>
      </c>
      <c r="S159" s="4">
        <f t="shared" si="83"/>
        <v>43.403858735289347</v>
      </c>
      <c r="T159" s="4">
        <f t="shared" si="83"/>
        <v>45.111966490427051</v>
      </c>
      <c r="U159" s="4">
        <f t="shared" si="83"/>
        <v>45.589340620610692</v>
      </c>
      <c r="V159" s="4">
        <f t="shared" si="83"/>
        <v>47.35318248515798</v>
      </c>
      <c r="W159" s="4">
        <f t="shared" si="83"/>
        <v>50.95402392770702</v>
      </c>
      <c r="X159" s="4">
        <f t="shared" si="83"/>
        <v>53.524872611307984</v>
      </c>
      <c r="Y159" s="4">
        <f t="shared" si="82"/>
        <v>58.902486444201521</v>
      </c>
      <c r="Z159" s="4">
        <f t="shared" si="82"/>
        <v>58.683891448326975</v>
      </c>
      <c r="AA159" s="4">
        <f t="shared" si="82"/>
        <v>62.493821375422129</v>
      </c>
      <c r="AB159" s="4">
        <f t="shared" si="82"/>
        <v>64.640824093924664</v>
      </c>
      <c r="AC159" s="4">
        <f t="shared" si="82"/>
        <v>56.228826457743061</v>
      </c>
      <c r="AD159" s="4">
        <f t="shared" si="82"/>
        <v>46.505010465428953</v>
      </c>
      <c r="AE159" s="4">
        <f t="shared" si="74"/>
        <v>57.77619602432322</v>
      </c>
      <c r="AF159" s="4">
        <f t="shared" si="88"/>
        <v>54.878869591308224</v>
      </c>
      <c r="AG159" s="4">
        <f t="shared" si="92"/>
        <v>66.371293939781111</v>
      </c>
      <c r="AI159" s="4">
        <f t="shared" si="84"/>
        <v>0.17014126471065083</v>
      </c>
      <c r="AJ159" s="4">
        <f t="shared" si="84"/>
        <v>0.28103350957294992</v>
      </c>
      <c r="AK159" s="4">
        <f t="shared" si="84"/>
        <v>-0.26134062061068875</v>
      </c>
      <c r="AL159" s="4">
        <f t="shared" si="84"/>
        <v>-0.22018248515797723</v>
      </c>
      <c r="AM159" s="4">
        <f t="shared" si="84"/>
        <v>-2.4960239277070215</v>
      </c>
      <c r="AN159" s="4">
        <f t="shared" si="84"/>
        <v>-5.2708726113079862</v>
      </c>
      <c r="AO159" s="4">
        <f t="shared" si="84"/>
        <v>-2.292486444201522</v>
      </c>
      <c r="AP159" s="4">
        <f t="shared" si="84"/>
        <v>0.41810855167302208</v>
      </c>
      <c r="AQ159" s="4">
        <f t="shared" si="84"/>
        <v>4.6421786245778662</v>
      </c>
      <c r="AR159" s="4">
        <f t="shared" si="84"/>
        <v>0.4951759060753318</v>
      </c>
      <c r="AS159" s="4">
        <f t="shared" si="84"/>
        <v>-5.7708264577430626</v>
      </c>
      <c r="AT159" s="4">
        <f t="shared" si="84"/>
        <v>-2.3020104654289497</v>
      </c>
      <c r="AU159" s="4">
        <f t="shared" si="84"/>
        <v>-4.0811960243232193</v>
      </c>
      <c r="AV159" s="4">
        <f t="shared" si="84"/>
        <v>-0.45486959130822413</v>
      </c>
      <c r="AW159" s="4">
        <f t="shared" si="84"/>
        <v>-1.0662939397811044</v>
      </c>
      <c r="AY159" s="2">
        <f t="shared" si="81"/>
        <v>43.403858735289347</v>
      </c>
      <c r="AZ159" s="2">
        <f t="shared" si="81"/>
        <v>44.180884721140224</v>
      </c>
      <c r="BA159" s="2">
        <f t="shared" si="81"/>
        <v>42.390070662166544</v>
      </c>
      <c r="BB159" s="2">
        <f t="shared" si="81"/>
        <v>40.262235059915952</v>
      </c>
      <c r="BC159" s="2">
        <f t="shared" si="81"/>
        <v>43.945448045025174</v>
      </c>
      <c r="BD159" s="2">
        <f t="shared" si="81"/>
        <v>46.285297028063653</v>
      </c>
      <c r="BE159" s="2">
        <f t="shared" si="81"/>
        <v>47.051791678700688</v>
      </c>
      <c r="BF159" s="2">
        <f t="shared" si="81"/>
        <v>46.77052917871162</v>
      </c>
      <c r="BG159" s="2">
        <f t="shared" si="81"/>
        <v>47.769844799108732</v>
      </c>
      <c r="BH159" s="2">
        <f t="shared" si="81"/>
        <v>47.155209689927894</v>
      </c>
      <c r="BI159" s="2">
        <f t="shared" si="81"/>
        <v>43.820497858220762</v>
      </c>
      <c r="BJ159" s="2">
        <f t="shared" si="81"/>
        <v>42.829419574526511</v>
      </c>
      <c r="BK159" s="2">
        <f t="shared" si="89"/>
        <v>45.248495570411549</v>
      </c>
      <c r="BL159" s="2">
        <f t="shared" si="89"/>
        <v>48.770076234015384</v>
      </c>
      <c r="BM159" s="2">
        <f t="shared" si="89"/>
        <v>48.741898864699472</v>
      </c>
      <c r="BO159" s="2" t="str">
        <f t="shared" si="72"/>
        <v/>
      </c>
      <c r="BP159" s="2" t="str">
        <f t="shared" si="72"/>
        <v/>
      </c>
      <c r="BQ159" s="2" t="str">
        <f t="shared" si="72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9"/>
        <v/>
      </c>
      <c r="BY159" s="2" t="str">
        <f t="shared" si="79"/>
        <v/>
      </c>
      <c r="BZ159" s="2" t="str">
        <f t="shared" si="79"/>
        <v/>
      </c>
      <c r="CA159" s="2" t="str">
        <f t="shared" si="79"/>
        <v/>
      </c>
      <c r="CB159" s="2" t="str">
        <f t="shared" si="90"/>
        <v/>
      </c>
      <c r="CC159" s="2" t="str">
        <f t="shared" si="93"/>
        <v/>
      </c>
      <c r="CE159" s="2" t="str">
        <f t="shared" si="73"/>
        <v/>
      </c>
      <c r="CF159" s="2" t="str">
        <f t="shared" si="73"/>
        <v/>
      </c>
      <c r="CG159" s="2" t="str">
        <f t="shared" si="73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80"/>
        <v/>
      </c>
      <c r="CO159" s="2" t="str">
        <f t="shared" si="80"/>
        <v/>
      </c>
      <c r="CP159" s="2" t="str">
        <f t="shared" si="80"/>
        <v/>
      </c>
      <c r="CQ159" s="2" t="str">
        <f t="shared" si="80"/>
        <v/>
      </c>
      <c r="CR159" s="2" t="str">
        <f t="shared" si="91"/>
        <v/>
      </c>
      <c r="CS159" s="2" t="str">
        <f t="shared" si="94"/>
        <v/>
      </c>
      <c r="CU159" s="2">
        <f t="shared" si="85"/>
        <v>40.288663363041699</v>
      </c>
      <c r="CV159" s="2">
        <f t="shared" si="85"/>
        <v>41.696325619643687</v>
      </c>
      <c r="CW159" s="2">
        <f t="shared" si="85"/>
        <v>37.125183944177287</v>
      </c>
      <c r="CX159" s="2">
        <f t="shared" si="85"/>
        <v>35.671056047221157</v>
      </c>
      <c r="CY159" s="2">
        <f t="shared" si="85"/>
        <v>38.542744618937149</v>
      </c>
      <c r="CZ159" s="2">
        <f t="shared" si="85"/>
        <v>42.345511467346761</v>
      </c>
      <c r="DA159" s="2">
        <f t="shared" si="85"/>
        <v>43.170217452830208</v>
      </c>
      <c r="DB159" s="2">
        <f t="shared" si="85"/>
        <v>42.516673505941938</v>
      </c>
      <c r="DC159" s="2">
        <f t="shared" si="85"/>
        <v>42.406544416243662</v>
      </c>
      <c r="DD159" s="2">
        <f t="shared" si="85"/>
        <v>42.857595958689991</v>
      </c>
      <c r="DE159" s="2">
        <f t="shared" si="85"/>
        <v>39.333593419396408</v>
      </c>
      <c r="DF159" s="2">
        <f t="shared" si="85"/>
        <v>40.368062325445258</v>
      </c>
      <c r="DG159" s="2">
        <f t="shared" si="85"/>
        <v>43.306747478910779</v>
      </c>
      <c r="DH159" s="2">
        <f t="shared" si="85"/>
        <v>49.462531637771718</v>
      </c>
      <c r="DI159" s="2">
        <f t="shared" si="85"/>
        <v>51.293170873446527</v>
      </c>
      <c r="DK159" s="2">
        <f t="shared" si="86"/>
        <v>43.491750545576629</v>
      </c>
      <c r="DL159" s="2">
        <f t="shared" si="86"/>
        <v>44.250709249622304</v>
      </c>
      <c r="DM159" s="2">
        <f t="shared" si="86"/>
        <v>42.529775346311851</v>
      </c>
      <c r="DN159" s="2">
        <f t="shared" si="86"/>
        <v>40.379705619791537</v>
      </c>
      <c r="DO159" s="2">
        <f t="shared" si="86"/>
        <v>44.07595294315486</v>
      </c>
      <c r="DP159" s="2">
        <f t="shared" si="86"/>
        <v>46.389802564206661</v>
      </c>
      <c r="DQ159" s="2">
        <f t="shared" si="86"/>
        <v>47.141910369417204</v>
      </c>
      <c r="DR159" s="2">
        <f t="shared" si="86"/>
        <v>46.866550407179652</v>
      </c>
      <c r="DS159" s="2">
        <f t="shared" si="86"/>
        <v>47.887271367103345</v>
      </c>
      <c r="DT159" s="2">
        <f t="shared" si="86"/>
        <v>47.254480388898116</v>
      </c>
      <c r="DU159" s="2">
        <f t="shared" si="86"/>
        <v>43.946606170519587</v>
      </c>
      <c r="DV159" s="2">
        <f t="shared" si="86"/>
        <v>42.922630893721212</v>
      </c>
      <c r="DW159" s="2">
        <f t="shared" si="86"/>
        <v>45.304681533722515</v>
      </c>
      <c r="DX159" s="2">
        <f t="shared" si="86"/>
        <v>48.74838221830224</v>
      </c>
      <c r="DY159" s="2">
        <f t="shared" si="86"/>
        <v>48.664331247931159</v>
      </c>
      <c r="EA159" s="2">
        <f t="shared" si="87"/>
        <v>0.97256028160378627</v>
      </c>
      <c r="EB159" s="2">
        <f t="shared" si="87"/>
        <v>0.97266482306627478</v>
      </c>
      <c r="EC159" s="2">
        <f t="shared" si="87"/>
        <v>0.9741507407775295</v>
      </c>
      <c r="ED159" s="2">
        <f t="shared" si="87"/>
        <v>0.97505217619932971</v>
      </c>
      <c r="EE159" s="2">
        <f t="shared" si="87"/>
        <v>0.97641424459684811</v>
      </c>
      <c r="EF159" s="2">
        <f t="shared" si="87"/>
        <v>0.97415973933623434</v>
      </c>
      <c r="EG159" s="2">
        <f t="shared" si="87"/>
        <v>0.97730975364682748</v>
      </c>
      <c r="EH159" s="2">
        <f t="shared" si="87"/>
        <v>0.97792552969930902</v>
      </c>
      <c r="EI159" s="2">
        <f t="shared" si="87"/>
        <v>0.97857463634888819</v>
      </c>
      <c r="EJ159" s="2">
        <f t="shared" si="87"/>
        <v>0.97742249073271192</v>
      </c>
      <c r="EK159" s="2">
        <f t="shared" si="87"/>
        <v>0.97266248347825945</v>
      </c>
      <c r="EL159" s="2">
        <f t="shared" si="87"/>
        <v>0.96351191338050102</v>
      </c>
      <c r="EM159" s="2">
        <f t="shared" si="87"/>
        <v>0.97187796905726187</v>
      </c>
      <c r="EN159" s="2">
        <f t="shared" si="87"/>
        <v>0.96962258160307624</v>
      </c>
      <c r="EO159" s="2">
        <f t="shared" si="87"/>
        <v>0.97049359115883549</v>
      </c>
    </row>
    <row r="160" spans="2:145" x14ac:dyDescent="0.25">
      <c r="B160" s="2">
        <v>133</v>
      </c>
      <c r="C160" s="43">
        <v>42.689</v>
      </c>
      <c r="D160" s="43">
        <v>45.328000000000003</v>
      </c>
      <c r="E160" s="43">
        <v>48.033000000000001</v>
      </c>
      <c r="F160" s="43">
        <v>48.332999999999998</v>
      </c>
      <c r="G160" s="43">
        <v>51.712000000000003</v>
      </c>
      <c r="H160" s="43">
        <v>51.831000000000003</v>
      </c>
      <c r="I160" s="43">
        <v>59.576000000000001</v>
      </c>
      <c r="J160" s="43">
        <v>61.831000000000003</v>
      </c>
      <c r="K160" s="43">
        <v>67.948999999999998</v>
      </c>
      <c r="L160" s="43">
        <v>67.864000000000004</v>
      </c>
      <c r="M160" s="43">
        <v>53.728999999999999</v>
      </c>
      <c r="N160" s="43">
        <v>45.051000000000002</v>
      </c>
      <c r="O160" s="43">
        <v>59.643999999999998</v>
      </c>
      <c r="P160" s="43">
        <v>58.203000000000003</v>
      </c>
      <c r="Q160" s="43">
        <v>73.424000000000007</v>
      </c>
      <c r="S160" s="4">
        <f t="shared" si="83"/>
        <v>43.264262840063921</v>
      </c>
      <c r="T160" s="4">
        <f t="shared" si="83"/>
        <v>45.111952461015406</v>
      </c>
      <c r="U160" s="4">
        <f t="shared" si="83"/>
        <v>45.852970577789094</v>
      </c>
      <c r="V160" s="4">
        <f t="shared" si="83"/>
        <v>47.88448640656808</v>
      </c>
      <c r="W160" s="4">
        <f t="shared" si="83"/>
        <v>51.450471233146992</v>
      </c>
      <c r="X160" s="4">
        <f t="shared" si="83"/>
        <v>54.75416208189435</v>
      </c>
      <c r="Y160" s="4">
        <f t="shared" si="82"/>
        <v>58.810827233028306</v>
      </c>
      <c r="Z160" s="4">
        <f t="shared" si="82"/>
        <v>57.613274195468016</v>
      </c>
      <c r="AA160" s="4">
        <f t="shared" si="82"/>
        <v>59.895323580392358</v>
      </c>
      <c r="AB160" s="4">
        <f t="shared" si="82"/>
        <v>63.702284652366316</v>
      </c>
      <c r="AC160" s="4">
        <f t="shared" si="82"/>
        <v>58.60321626159859</v>
      </c>
      <c r="AD160" s="4">
        <f t="shared" si="82"/>
        <v>48.220051041514687</v>
      </c>
      <c r="AE160" s="4">
        <f t="shared" si="74"/>
        <v>61.165981851277394</v>
      </c>
      <c r="AF160" s="4">
        <f t="shared" si="88"/>
        <v>58.254406829138219</v>
      </c>
      <c r="AG160" s="4">
        <f t="shared" si="92"/>
        <v>72.179631901024692</v>
      </c>
      <c r="AI160" s="4">
        <f t="shared" si="84"/>
        <v>-0.57526284006392103</v>
      </c>
      <c r="AJ160" s="4">
        <f t="shared" si="84"/>
        <v>0.21604753898459705</v>
      </c>
      <c r="AK160" s="4">
        <f t="shared" si="84"/>
        <v>2.1800294222109073</v>
      </c>
      <c r="AL160" s="4">
        <f t="shared" si="84"/>
        <v>0.44851359343191888</v>
      </c>
      <c r="AM160" s="4">
        <f t="shared" si="84"/>
        <v>0.26152876685301152</v>
      </c>
      <c r="AN160" s="4">
        <f t="shared" si="84"/>
        <v>-2.9231620818943469</v>
      </c>
      <c r="AO160" s="4">
        <f t="shared" si="84"/>
        <v>0.76517276697169478</v>
      </c>
      <c r="AP160" s="4">
        <f t="shared" si="84"/>
        <v>4.2177258045319874</v>
      </c>
      <c r="AQ160" s="4">
        <f t="shared" si="84"/>
        <v>8.0536764196076405</v>
      </c>
      <c r="AR160" s="4">
        <f t="shared" si="84"/>
        <v>4.1617153476336881</v>
      </c>
      <c r="AS160" s="4">
        <f t="shared" si="84"/>
        <v>-4.8742162615985904</v>
      </c>
      <c r="AT160" s="4">
        <f t="shared" si="84"/>
        <v>-3.1690510415146846</v>
      </c>
      <c r="AU160" s="4">
        <f t="shared" si="84"/>
        <v>-1.5219818512773955</v>
      </c>
      <c r="AV160" s="4">
        <f t="shared" si="84"/>
        <v>-5.1406829138215926E-2</v>
      </c>
      <c r="AW160" s="4">
        <f t="shared" si="84"/>
        <v>1.2443680989753148</v>
      </c>
      <c r="AY160" s="2">
        <f t="shared" si="81"/>
        <v>43.264262840063921</v>
      </c>
      <c r="AZ160" s="2">
        <f t="shared" si="81"/>
        <v>43.993709005530178</v>
      </c>
      <c r="BA160" s="2">
        <f t="shared" si="81"/>
        <v>42.255811691400922</v>
      </c>
      <c r="BB160" s="2">
        <f t="shared" si="81"/>
        <v>40.11073464139043</v>
      </c>
      <c r="BC160" s="2">
        <f t="shared" si="81"/>
        <v>43.799416709211243</v>
      </c>
      <c r="BD160" s="2">
        <f t="shared" si="81"/>
        <v>46.1271988677453</v>
      </c>
      <c r="BE160" s="2">
        <f t="shared" si="81"/>
        <v>46.868532928422141</v>
      </c>
      <c r="BF160" s="2">
        <f t="shared" si="81"/>
        <v>46.573034466444092</v>
      </c>
      <c r="BG160" s="2">
        <f t="shared" si="81"/>
        <v>47.573500003994141</v>
      </c>
      <c r="BH160" s="2">
        <f t="shared" si="81"/>
        <v>46.955389825052627</v>
      </c>
      <c r="BI160" s="2">
        <f t="shared" si="81"/>
        <v>43.622346364382594</v>
      </c>
      <c r="BJ160" s="2">
        <f t="shared" si="81"/>
        <v>42.64278622700526</v>
      </c>
      <c r="BK160" s="2">
        <f t="shared" si="89"/>
        <v>45.062621977864211</v>
      </c>
      <c r="BL160" s="2">
        <f t="shared" si="89"/>
        <v>48.585471365525258</v>
      </c>
      <c r="BM160" s="2">
        <f t="shared" si="89"/>
        <v>48.562991682895849</v>
      </c>
      <c r="BO160" s="2" t="str">
        <f t="shared" si="72"/>
        <v/>
      </c>
      <c r="BP160" s="2" t="str">
        <f t="shared" si="72"/>
        <v/>
      </c>
      <c r="BQ160" s="2" t="str">
        <f t="shared" si="72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9"/>
        <v/>
      </c>
      <c r="BY160" s="2" t="str">
        <f t="shared" si="79"/>
        <v/>
      </c>
      <c r="BZ160" s="2" t="str">
        <f t="shared" si="79"/>
        <v/>
      </c>
      <c r="CA160" s="2" t="str">
        <f t="shared" si="79"/>
        <v/>
      </c>
      <c r="CB160" s="2" t="str">
        <f t="shared" si="90"/>
        <v/>
      </c>
      <c r="CC160" s="2" t="str">
        <f t="shared" si="93"/>
        <v/>
      </c>
      <c r="CE160" s="2" t="str">
        <f t="shared" si="73"/>
        <v/>
      </c>
      <c r="CF160" s="2" t="str">
        <f t="shared" si="73"/>
        <v/>
      </c>
      <c r="CG160" s="2" t="str">
        <f t="shared" si="73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80"/>
        <v/>
      </c>
      <c r="CO160" s="2" t="str">
        <f t="shared" si="80"/>
        <v/>
      </c>
      <c r="CP160" s="2" t="str">
        <f t="shared" si="80"/>
        <v/>
      </c>
      <c r="CQ160" s="2" t="str">
        <f t="shared" si="80"/>
        <v/>
      </c>
      <c r="CR160" s="2" t="str">
        <f t="shared" si="91"/>
        <v/>
      </c>
      <c r="CS160" s="2" t="str">
        <f t="shared" si="94"/>
        <v/>
      </c>
      <c r="CU160" s="2">
        <f t="shared" si="85"/>
        <v>40.057762934055546</v>
      </c>
      <c r="CV160" s="2">
        <f t="shared" si="85"/>
        <v>41.430246945787658</v>
      </c>
      <c r="CW160" s="2">
        <f t="shared" si="85"/>
        <v>36.839604247135902</v>
      </c>
      <c r="CX160" s="2">
        <f t="shared" si="85"/>
        <v>35.396367900000115</v>
      </c>
      <c r="CY160" s="2">
        <f t="shared" si="85"/>
        <v>38.252197948570824</v>
      </c>
      <c r="CZ160" s="2">
        <f t="shared" si="85"/>
        <v>42.078335403953005</v>
      </c>
      <c r="DA160" s="2">
        <f t="shared" si="85"/>
        <v>42.880283018867942</v>
      </c>
      <c r="DB160" s="2">
        <f t="shared" si="85"/>
        <v>42.204073193347142</v>
      </c>
      <c r="DC160" s="2">
        <f t="shared" si="85"/>
        <v>42.069575960841192</v>
      </c>
      <c r="DD160" s="2">
        <f t="shared" si="85"/>
        <v>42.545372049804115</v>
      </c>
      <c r="DE160" s="2">
        <f t="shared" si="85"/>
        <v>39.000486753900667</v>
      </c>
      <c r="DF160" s="2">
        <f t="shared" si="85"/>
        <v>40.092463774144981</v>
      </c>
      <c r="DG160" s="2">
        <f t="shared" si="85"/>
        <v>43.056187937240679</v>
      </c>
      <c r="DH160" s="2">
        <f t="shared" si="85"/>
        <v>49.287127794156476</v>
      </c>
      <c r="DI160" s="2">
        <f t="shared" si="85"/>
        <v>51.169400250889787</v>
      </c>
      <c r="DK160" s="2">
        <f t="shared" si="86"/>
        <v>43.346770515618338</v>
      </c>
      <c r="DL160" s="2">
        <f t="shared" si="86"/>
        <v>44.059412062085983</v>
      </c>
      <c r="DM160" s="2">
        <f t="shared" si="86"/>
        <v>42.386885894630353</v>
      </c>
      <c r="DN160" s="2">
        <f t="shared" si="86"/>
        <v>40.220743631140337</v>
      </c>
      <c r="DO160" s="2">
        <f t="shared" si="86"/>
        <v>43.9216222724136</v>
      </c>
      <c r="DP160" s="2">
        <f t="shared" si="86"/>
        <v>46.225147831364666</v>
      </c>
      <c r="DQ160" s="2">
        <f t="shared" si="86"/>
        <v>46.952980923274907</v>
      </c>
      <c r="DR160" s="2">
        <f t="shared" si="86"/>
        <v>46.662976499916894</v>
      </c>
      <c r="DS160" s="2">
        <f t="shared" si="86"/>
        <v>47.683402278005488</v>
      </c>
      <c r="DT160" s="2">
        <f t="shared" si="86"/>
        <v>47.048293745498867</v>
      </c>
      <c r="DU160" s="2">
        <f t="shared" si="86"/>
        <v>43.740817797782917</v>
      </c>
      <c r="DV160" s="2">
        <f t="shared" si="86"/>
        <v>42.730868618143731</v>
      </c>
      <c r="DW160" s="2">
        <f t="shared" si="86"/>
        <v>45.115571230145505</v>
      </c>
      <c r="DX160" s="2">
        <f t="shared" si="86"/>
        <v>48.56542329182286</v>
      </c>
      <c r="DY160" s="2">
        <f t="shared" si="86"/>
        <v>48.490720331016234</v>
      </c>
      <c r="EA160" s="2">
        <f t="shared" si="87"/>
        <v>0.97491411208142875</v>
      </c>
      <c r="EB160" s="2">
        <f t="shared" si="87"/>
        <v>0.97500991620932909</v>
      </c>
      <c r="EC160" s="2">
        <f t="shared" si="87"/>
        <v>0.9763714533426241</v>
      </c>
      <c r="ED160" s="2">
        <f t="shared" si="87"/>
        <v>0.97719725911068134</v>
      </c>
      <c r="EE160" s="2">
        <f t="shared" si="87"/>
        <v>0.97844480211360807</v>
      </c>
      <c r="EF160" s="2">
        <f t="shared" si="87"/>
        <v>0.97637969757882237</v>
      </c>
      <c r="EG160" s="2">
        <f t="shared" si="87"/>
        <v>0.97926485174326572</v>
      </c>
      <c r="EH160" s="2">
        <f t="shared" si="87"/>
        <v>0.97982866474357455</v>
      </c>
      <c r="EI160" s="2">
        <f t="shared" si="87"/>
        <v>0.98042292942421161</v>
      </c>
      <c r="EJ160" s="2">
        <f t="shared" si="87"/>
        <v>0.97936807994350261</v>
      </c>
      <c r="EK160" s="2">
        <f t="shared" si="87"/>
        <v>0.97500777217801726</v>
      </c>
      <c r="EL160" s="2">
        <f t="shared" si="87"/>
        <v>0.96661528599796753</v>
      </c>
      <c r="EM160" s="2">
        <f t="shared" si="87"/>
        <v>0.97428878224674631</v>
      </c>
      <c r="EN160" s="2">
        <f t="shared" si="87"/>
        <v>0.97222121569482323</v>
      </c>
      <c r="EO160" s="2">
        <f t="shared" si="87"/>
        <v>0.97301978808911749</v>
      </c>
    </row>
    <row r="161" spans="2:145" x14ac:dyDescent="0.25">
      <c r="B161" s="2">
        <v>134</v>
      </c>
      <c r="C161" s="43">
        <v>41.738</v>
      </c>
      <c r="D161" s="43">
        <v>46.557000000000002</v>
      </c>
      <c r="E161" s="43">
        <v>47.966999999999999</v>
      </c>
      <c r="F161" s="43">
        <v>50.116999999999997</v>
      </c>
      <c r="G161" s="43">
        <v>51.78</v>
      </c>
      <c r="H161" s="43">
        <v>53.966000000000001</v>
      </c>
      <c r="I161" s="43">
        <v>62.067999999999998</v>
      </c>
      <c r="J161" s="43">
        <v>62.542000000000002</v>
      </c>
      <c r="K161" s="43">
        <v>64.168999999999997</v>
      </c>
      <c r="L161" s="43">
        <v>67.22</v>
      </c>
      <c r="M161" s="43">
        <v>57.305</v>
      </c>
      <c r="N161" s="43">
        <v>47.831000000000003</v>
      </c>
      <c r="O161" s="43">
        <v>64.626999999999995</v>
      </c>
      <c r="P161" s="43">
        <v>63.475000000000001</v>
      </c>
      <c r="Q161" s="43">
        <v>80.593000000000004</v>
      </c>
      <c r="S161" s="4">
        <f t="shared" si="83"/>
        <v>43.124406043023363</v>
      </c>
      <c r="T161" s="4">
        <f t="shared" si="83"/>
        <v>45.075954579323117</v>
      </c>
      <c r="U161" s="4">
        <f t="shared" si="83"/>
        <v>45.921101582480809</v>
      </c>
      <c r="V161" s="4">
        <f t="shared" si="83"/>
        <v>47.898713616760787</v>
      </c>
      <c r="W161" s="4">
        <f t="shared" si="83"/>
        <v>51.343923169091504</v>
      </c>
      <c r="X161" s="4">
        <f t="shared" si="83"/>
        <v>55.468741147830301</v>
      </c>
      <c r="Y161" s="4">
        <f t="shared" si="82"/>
        <v>57.657893602857101</v>
      </c>
      <c r="Z161" s="4">
        <f t="shared" si="82"/>
        <v>55.613574575866402</v>
      </c>
      <c r="AA161" s="4">
        <f t="shared" si="82"/>
        <v>56.63757905210457</v>
      </c>
      <c r="AB161" s="4">
        <f t="shared" si="82"/>
        <v>61.239685974285074</v>
      </c>
      <c r="AC161" s="4">
        <f t="shared" si="82"/>
        <v>60.318168784437347</v>
      </c>
      <c r="AD161" s="4">
        <f t="shared" si="82"/>
        <v>50.520746490202654</v>
      </c>
      <c r="AE161" s="4">
        <f t="shared" si="74"/>
        <v>64.448834843404455</v>
      </c>
      <c r="AF161" s="4">
        <f t="shared" si="88"/>
        <v>62.804055364592074</v>
      </c>
      <c r="AG161" s="4">
        <f t="shared" si="92"/>
        <v>79.104945653509489</v>
      </c>
      <c r="AI161" s="4">
        <f t="shared" si="84"/>
        <v>-1.3864060430233636</v>
      </c>
      <c r="AJ161" s="4">
        <f t="shared" si="84"/>
        <v>1.4810454206768853</v>
      </c>
      <c r="AK161" s="4">
        <f t="shared" si="84"/>
        <v>2.0458984175191901</v>
      </c>
      <c r="AL161" s="4">
        <f t="shared" si="84"/>
        <v>2.2182863832392101</v>
      </c>
      <c r="AM161" s="4">
        <f t="shared" si="84"/>
        <v>0.43607683090849747</v>
      </c>
      <c r="AN161" s="4">
        <f t="shared" si="84"/>
        <v>-1.5027411478302994</v>
      </c>
      <c r="AO161" s="4">
        <f t="shared" si="84"/>
        <v>4.4101063971428971</v>
      </c>
      <c r="AP161" s="4">
        <f t="shared" si="84"/>
        <v>6.9284254241336001</v>
      </c>
      <c r="AQ161" s="4">
        <f t="shared" si="84"/>
        <v>7.5314209478954268</v>
      </c>
      <c r="AR161" s="4">
        <f t="shared" si="84"/>
        <v>5.9803140257149252</v>
      </c>
      <c r="AS161" s="4">
        <f t="shared" si="84"/>
        <v>-3.0131687844373474</v>
      </c>
      <c r="AT161" s="4">
        <f t="shared" si="84"/>
        <v>-2.6897464902026513</v>
      </c>
      <c r="AU161" s="4">
        <f t="shared" si="84"/>
        <v>0.17816515659554</v>
      </c>
      <c r="AV161" s="4">
        <f t="shared" si="84"/>
        <v>0.67094463540792759</v>
      </c>
      <c r="AW161" s="4">
        <f t="shared" si="84"/>
        <v>1.4880543464905145</v>
      </c>
      <c r="AY161" s="2">
        <f t="shared" si="81"/>
        <v>43.124406043023363</v>
      </c>
      <c r="AZ161" s="2">
        <f t="shared" si="81"/>
        <v>43.806352807016424</v>
      </c>
      <c r="BA161" s="2">
        <f t="shared" si="81"/>
        <v>42.121124990102878</v>
      </c>
      <c r="BB161" s="2">
        <f t="shared" si="81"/>
        <v>39.958839026626428</v>
      </c>
      <c r="BC161" s="2">
        <f t="shared" si="81"/>
        <v>43.652944116920111</v>
      </c>
      <c r="BD161" s="2">
        <f t="shared" si="81"/>
        <v>45.968763425798414</v>
      </c>
      <c r="BE161" s="2">
        <f t="shared" si="81"/>
        <v>46.684979653430347</v>
      </c>
      <c r="BF161" s="2">
        <f t="shared" si="81"/>
        <v>46.375219368179096</v>
      </c>
      <c r="BG161" s="2">
        <f t="shared" si="81"/>
        <v>47.376747645734227</v>
      </c>
      <c r="BH161" s="2">
        <f t="shared" si="81"/>
        <v>46.755224740781436</v>
      </c>
      <c r="BI161" s="2">
        <f t="shared" si="81"/>
        <v>43.423835684470838</v>
      </c>
      <c r="BJ161" s="2">
        <f t="shared" si="81"/>
        <v>42.455977475010087</v>
      </c>
      <c r="BK161" s="2">
        <f t="shared" si="89"/>
        <v>44.87661695450241</v>
      </c>
      <c r="BL161" s="2">
        <f t="shared" si="89"/>
        <v>48.40098509948038</v>
      </c>
      <c r="BM161" s="2">
        <f t="shared" si="89"/>
        <v>48.384407817053621</v>
      </c>
      <c r="BO161" s="2" t="str">
        <f t="shared" si="72"/>
        <v/>
      </c>
      <c r="BP161" s="2" t="str">
        <f t="shared" si="72"/>
        <v/>
      </c>
      <c r="BQ161" s="2" t="str">
        <f t="shared" si="72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9"/>
        <v/>
      </c>
      <c r="BY161" s="2" t="str">
        <f t="shared" si="79"/>
        <v/>
      </c>
      <c r="BZ161" s="2" t="str">
        <f t="shared" si="79"/>
        <v/>
      </c>
      <c r="CA161" s="2" t="str">
        <f t="shared" si="79"/>
        <v/>
      </c>
      <c r="CB161" s="2" t="str">
        <f t="shared" si="90"/>
        <v/>
      </c>
      <c r="CC161" s="2" t="str">
        <f t="shared" si="93"/>
        <v/>
      </c>
      <c r="CE161" s="2" t="str">
        <f t="shared" si="73"/>
        <v/>
      </c>
      <c r="CF161" s="2" t="str">
        <f t="shared" si="73"/>
        <v/>
      </c>
      <c r="CG161" s="2" t="str">
        <f t="shared" si="73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80"/>
        <v/>
      </c>
      <c r="CO161" s="2" t="str">
        <f t="shared" si="80"/>
        <v/>
      </c>
      <c r="CP161" s="2" t="str">
        <f t="shared" si="80"/>
        <v/>
      </c>
      <c r="CQ161" s="2" t="str">
        <f t="shared" si="80"/>
        <v/>
      </c>
      <c r="CR161" s="2" t="str">
        <f t="shared" si="91"/>
        <v/>
      </c>
      <c r="CS161" s="2" t="str">
        <f t="shared" si="94"/>
        <v/>
      </c>
      <c r="CU161" s="2">
        <f t="shared" si="85"/>
        <v>39.8268625050694</v>
      </c>
      <c r="CV161" s="2">
        <f t="shared" si="85"/>
        <v>41.164168271931629</v>
      </c>
      <c r="CW161" s="2">
        <f t="shared" si="85"/>
        <v>36.55402455009451</v>
      </c>
      <c r="CX161" s="2">
        <f t="shared" si="85"/>
        <v>35.121679752779073</v>
      </c>
      <c r="CY161" s="2">
        <f t="shared" si="85"/>
        <v>37.961651278204499</v>
      </c>
      <c r="CZ161" s="2">
        <f t="shared" si="85"/>
        <v>41.811159340559257</v>
      </c>
      <c r="DA161" s="2">
        <f t="shared" si="85"/>
        <v>42.590348584905676</v>
      </c>
      <c r="DB161" s="2">
        <f t="shared" si="85"/>
        <v>41.891472880752339</v>
      </c>
      <c r="DC161" s="2">
        <f t="shared" si="85"/>
        <v>41.732607505438729</v>
      </c>
      <c r="DD161" s="2">
        <f t="shared" si="85"/>
        <v>42.233148140918246</v>
      </c>
      <c r="DE161" s="2">
        <f t="shared" si="85"/>
        <v>38.667380088404926</v>
      </c>
      <c r="DF161" s="2">
        <f t="shared" si="85"/>
        <v>39.816865222844704</v>
      </c>
      <c r="DG161" s="2">
        <f t="shared" si="85"/>
        <v>42.805628395570579</v>
      </c>
      <c r="DH161" s="2">
        <f t="shared" si="85"/>
        <v>49.111723950541233</v>
      </c>
      <c r="DI161" s="2">
        <f t="shared" si="85"/>
        <v>51.045629628333046</v>
      </c>
      <c r="DK161" s="2">
        <f t="shared" si="86"/>
        <v>43.201790485660048</v>
      </c>
      <c r="DL161" s="2">
        <f t="shared" si="86"/>
        <v>43.868114874549661</v>
      </c>
      <c r="DM161" s="2">
        <f t="shared" si="86"/>
        <v>42.243996442948855</v>
      </c>
      <c r="DN161" s="2">
        <f t="shared" si="86"/>
        <v>40.061781642489137</v>
      </c>
      <c r="DO161" s="2">
        <f t="shared" si="86"/>
        <v>43.767291601672355</v>
      </c>
      <c r="DP161" s="2">
        <f t="shared" si="86"/>
        <v>46.060493098522684</v>
      </c>
      <c r="DQ161" s="2">
        <f t="shared" si="86"/>
        <v>46.764051477132604</v>
      </c>
      <c r="DR161" s="2">
        <f t="shared" si="86"/>
        <v>46.459402592654143</v>
      </c>
      <c r="DS161" s="2">
        <f t="shared" si="86"/>
        <v>47.479533188907624</v>
      </c>
      <c r="DT161" s="2">
        <f t="shared" si="86"/>
        <v>46.842107102099604</v>
      </c>
      <c r="DU161" s="2">
        <f t="shared" si="86"/>
        <v>43.535029425046247</v>
      </c>
      <c r="DV161" s="2">
        <f t="shared" si="86"/>
        <v>42.539106342566257</v>
      </c>
      <c r="DW161" s="2">
        <f t="shared" si="86"/>
        <v>44.926460926568495</v>
      </c>
      <c r="DX161" s="2">
        <f t="shared" si="86"/>
        <v>48.382464365343488</v>
      </c>
      <c r="DY161" s="2">
        <f t="shared" si="86"/>
        <v>48.317109414101303</v>
      </c>
      <c r="EA161" s="2">
        <f t="shared" si="87"/>
        <v>0.97707078696738814</v>
      </c>
      <c r="EB161" s="2">
        <f t="shared" si="87"/>
        <v>0.97715854763054844</v>
      </c>
      <c r="EC161" s="2">
        <f t="shared" si="87"/>
        <v>0.97840561339146881</v>
      </c>
      <c r="ED161" s="2">
        <f t="shared" si="87"/>
        <v>0.97916184358927272</v>
      </c>
      <c r="EE161" s="2">
        <f t="shared" si="87"/>
        <v>0.98030407011436471</v>
      </c>
      <c r="EF161" s="2">
        <f t="shared" si="87"/>
        <v>0.97841316358067498</v>
      </c>
      <c r="EG161" s="2">
        <f t="shared" si="87"/>
        <v>0.98105475503550477</v>
      </c>
      <c r="EH161" s="2">
        <f t="shared" si="87"/>
        <v>0.98157081439854232</v>
      </c>
      <c r="EI161" s="2">
        <f t="shared" si="87"/>
        <v>0.98211469073472413</v>
      </c>
      <c r="EJ161" s="2">
        <f t="shared" si="87"/>
        <v>0.98114924388567348</v>
      </c>
      <c r="EK161" s="2">
        <f t="shared" si="87"/>
        <v>0.97715658362273561</v>
      </c>
      <c r="EL161" s="2">
        <f t="shared" si="87"/>
        <v>0.96946307696481016</v>
      </c>
      <c r="EM161" s="2">
        <f t="shared" si="87"/>
        <v>0.97649792176535744</v>
      </c>
      <c r="EN161" s="2">
        <f t="shared" si="87"/>
        <v>0.9746033723617491</v>
      </c>
      <c r="EO161" s="2">
        <f t="shared" si="87"/>
        <v>0.97533520088973724</v>
      </c>
    </row>
    <row r="162" spans="2:145" x14ac:dyDescent="0.25">
      <c r="B162" s="2">
        <v>135</v>
      </c>
      <c r="C162" s="43">
        <v>42.262</v>
      </c>
      <c r="D162" s="43">
        <v>46.115000000000002</v>
      </c>
      <c r="E162" s="43">
        <v>47.933999999999997</v>
      </c>
      <c r="F162" s="43">
        <v>49.567</v>
      </c>
      <c r="G162" s="43">
        <v>53.948999999999998</v>
      </c>
      <c r="H162" s="43">
        <v>56.423999999999999</v>
      </c>
      <c r="I162" s="43">
        <v>62.168999999999997</v>
      </c>
      <c r="J162" s="43">
        <v>61.728999999999999</v>
      </c>
      <c r="K162" s="43">
        <v>58.576000000000001</v>
      </c>
      <c r="L162" s="43">
        <v>64.983000000000004</v>
      </c>
      <c r="M162" s="43">
        <v>61.627000000000002</v>
      </c>
      <c r="N162" s="43">
        <v>48.814</v>
      </c>
      <c r="O162" s="43">
        <v>69.474999999999994</v>
      </c>
      <c r="P162" s="43">
        <v>68.168999999999997</v>
      </c>
      <c r="Q162" s="43">
        <v>89.373000000000005</v>
      </c>
      <c r="S162" s="4">
        <f t="shared" si="83"/>
        <v>42.984291956717406</v>
      </c>
      <c r="T162" s="4">
        <f t="shared" si="83"/>
        <v>44.973638211768204</v>
      </c>
      <c r="U162" s="4">
        <f t="shared" si="83"/>
        <v>45.735363366644606</v>
      </c>
      <c r="V162" s="4">
        <f t="shared" si="83"/>
        <v>47.312263465710814</v>
      </c>
      <c r="W162" s="4">
        <f t="shared" si="83"/>
        <v>50.568118954292295</v>
      </c>
      <c r="X162" s="4">
        <f t="shared" si="83"/>
        <v>55.390865471255353</v>
      </c>
      <c r="Y162" s="4">
        <f t="shared" si="82"/>
        <v>55.623402444587569</v>
      </c>
      <c r="Z162" s="4">
        <f t="shared" si="82"/>
        <v>53.107563794180592</v>
      </c>
      <c r="AA162" s="4">
        <f t="shared" si="82"/>
        <v>53.393301054875614</v>
      </c>
      <c r="AB162" s="4">
        <f t="shared" si="82"/>
        <v>57.779987576716977</v>
      </c>
      <c r="AC162" s="4">
        <f t="shared" si="82"/>
        <v>60.887422587914379</v>
      </c>
      <c r="AD162" s="4">
        <f t="shared" si="82"/>
        <v>53.352737883781742</v>
      </c>
      <c r="AE162" s="4">
        <f t="shared" si="74"/>
        <v>67.049228672148644</v>
      </c>
      <c r="AF162" s="4">
        <f t="shared" si="88"/>
        <v>68.325385869603181</v>
      </c>
      <c r="AG162" s="4">
        <f t="shared" si="92"/>
        <v>86.995406560526845</v>
      </c>
      <c r="AI162" s="4">
        <f t="shared" si="84"/>
        <v>-0.72229195671740598</v>
      </c>
      <c r="AJ162" s="4">
        <f t="shared" si="84"/>
        <v>1.1413617882317979</v>
      </c>
      <c r="AK162" s="4">
        <f t="shared" si="84"/>
        <v>2.1986366333553917</v>
      </c>
      <c r="AL162" s="4">
        <f t="shared" si="84"/>
        <v>2.2547365342891865</v>
      </c>
      <c r="AM162" s="4">
        <f t="shared" si="84"/>
        <v>3.380881045707703</v>
      </c>
      <c r="AN162" s="4">
        <f t="shared" si="84"/>
        <v>1.0331345287446467</v>
      </c>
      <c r="AO162" s="4">
        <f t="shared" si="84"/>
        <v>6.5455975554124279</v>
      </c>
      <c r="AP162" s="4">
        <f t="shared" si="84"/>
        <v>8.621436205819407</v>
      </c>
      <c r="AQ162" s="4">
        <f t="shared" si="84"/>
        <v>5.1826989451243861</v>
      </c>
      <c r="AR162" s="4">
        <f t="shared" si="84"/>
        <v>7.2030124232830275</v>
      </c>
      <c r="AS162" s="4">
        <f t="shared" si="84"/>
        <v>0.73957741208562311</v>
      </c>
      <c r="AT162" s="4">
        <f t="shared" si="84"/>
        <v>-4.5387378837817423</v>
      </c>
      <c r="AU162" s="4">
        <f t="shared" si="84"/>
        <v>2.4257713278513506</v>
      </c>
      <c r="AV162" s="4">
        <f t="shared" si="84"/>
        <v>-0.15638586960318435</v>
      </c>
      <c r="AW162" s="4">
        <f t="shared" si="84"/>
        <v>2.3775934394731593</v>
      </c>
      <c r="AY162" s="2">
        <f t="shared" si="81"/>
        <v>42.984291956717406</v>
      </c>
      <c r="AZ162" s="2">
        <f t="shared" si="81"/>
        <v>43.61881561747969</v>
      </c>
      <c r="BA162" s="2">
        <f t="shared" si="81"/>
        <v>41.986018030527617</v>
      </c>
      <c r="BB162" s="2">
        <f t="shared" si="81"/>
        <v>39.806559043249415</v>
      </c>
      <c r="BC162" s="2">
        <f t="shared" si="81"/>
        <v>43.506042658397362</v>
      </c>
      <c r="BD162" s="2">
        <f t="shared" si="81"/>
        <v>45.809998483543673</v>
      </c>
      <c r="BE162" s="2">
        <f t="shared" si="81"/>
        <v>46.501139151661114</v>
      </c>
      <c r="BF162" s="2">
        <f t="shared" si="81"/>
        <v>46.177092522023301</v>
      </c>
      <c r="BG162" s="2">
        <f t="shared" si="81"/>
        <v>47.179600330390421</v>
      </c>
      <c r="BH162" s="2">
        <f t="shared" si="81"/>
        <v>46.55472512517234</v>
      </c>
      <c r="BI162" s="2">
        <f t="shared" si="81"/>
        <v>43.224969093371826</v>
      </c>
      <c r="BJ162" s="2">
        <f t="shared" si="81"/>
        <v>42.268984251615997</v>
      </c>
      <c r="BK162" s="2">
        <f t="shared" si="89"/>
        <v>44.690478339484081</v>
      </c>
      <c r="BL162" s="2">
        <f t="shared" si="89"/>
        <v>48.216609761774762</v>
      </c>
      <c r="BM162" s="2">
        <f t="shared" si="89"/>
        <v>48.206132436213238</v>
      </c>
      <c r="BO162" s="2" t="str">
        <f t="shared" si="72"/>
        <v/>
      </c>
      <c r="BP162" s="2" t="str">
        <f t="shared" si="72"/>
        <v/>
      </c>
      <c r="BQ162" s="2" t="str">
        <f t="shared" si="72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9"/>
        <v/>
      </c>
      <c r="BY162" s="2" t="str">
        <f t="shared" si="79"/>
        <v/>
      </c>
      <c r="BZ162" s="2" t="str">
        <f t="shared" si="79"/>
        <v/>
      </c>
      <c r="CA162" s="2" t="str">
        <f t="shared" si="79"/>
        <v/>
      </c>
      <c r="CB162" s="2" t="str">
        <f t="shared" si="90"/>
        <v/>
      </c>
      <c r="CC162" s="2" t="str">
        <f t="shared" si="93"/>
        <v/>
      </c>
      <c r="CE162" s="2" t="str">
        <f t="shared" si="73"/>
        <v/>
      </c>
      <c r="CF162" s="2" t="str">
        <f t="shared" si="73"/>
        <v/>
      </c>
      <c r="CG162" s="2" t="str">
        <f t="shared" si="73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80"/>
        <v/>
      </c>
      <c r="CO162" s="2" t="str">
        <f t="shared" si="80"/>
        <v/>
      </c>
      <c r="CP162" s="2" t="str">
        <f t="shared" si="80"/>
        <v/>
      </c>
      <c r="CQ162" s="2" t="str">
        <f t="shared" si="80"/>
        <v/>
      </c>
      <c r="CR162" s="2" t="str">
        <f t="shared" si="91"/>
        <v/>
      </c>
      <c r="CS162" s="2" t="str">
        <f t="shared" si="94"/>
        <v/>
      </c>
      <c r="CU162" s="2">
        <f t="shared" si="85"/>
        <v>39.595962076083239</v>
      </c>
      <c r="CV162" s="2">
        <f t="shared" si="85"/>
        <v>40.8980895980756</v>
      </c>
      <c r="CW162" s="2">
        <f t="shared" si="85"/>
        <v>36.268444853053126</v>
      </c>
      <c r="CX162" s="2">
        <f t="shared" si="85"/>
        <v>34.846991605558031</v>
      </c>
      <c r="CY162" s="2">
        <f t="shared" si="85"/>
        <v>37.671104607838174</v>
      </c>
      <c r="CZ162" s="2">
        <f t="shared" si="85"/>
        <v>41.543983277165502</v>
      </c>
      <c r="DA162" s="2">
        <f t="shared" si="85"/>
        <v>42.300414150943418</v>
      </c>
      <c r="DB162" s="2">
        <f t="shared" si="85"/>
        <v>41.578872568157536</v>
      </c>
      <c r="DC162" s="2">
        <f t="shared" si="85"/>
        <v>41.395639050036259</v>
      </c>
      <c r="DD162" s="2">
        <f t="shared" si="85"/>
        <v>41.920924232032377</v>
      </c>
      <c r="DE162" s="2">
        <f t="shared" si="85"/>
        <v>38.334273422909185</v>
      </c>
      <c r="DF162" s="2">
        <f t="shared" si="85"/>
        <v>39.541266671544427</v>
      </c>
      <c r="DG162" s="2">
        <f t="shared" si="85"/>
        <v>42.55506885390048</v>
      </c>
      <c r="DH162" s="2">
        <f t="shared" si="85"/>
        <v>48.93632010692599</v>
      </c>
      <c r="DI162" s="2">
        <f t="shared" si="85"/>
        <v>50.921859005776305</v>
      </c>
      <c r="DK162" s="2">
        <f t="shared" si="86"/>
        <v>43.056810455701758</v>
      </c>
      <c r="DL162" s="2">
        <f t="shared" si="86"/>
        <v>43.676817687013347</v>
      </c>
      <c r="DM162" s="2">
        <f t="shared" si="86"/>
        <v>42.101106991267365</v>
      </c>
      <c r="DN162" s="2">
        <f t="shared" si="86"/>
        <v>39.902819653837931</v>
      </c>
      <c r="DO162" s="2">
        <f t="shared" si="86"/>
        <v>43.612960930931095</v>
      </c>
      <c r="DP162" s="2">
        <f t="shared" si="86"/>
        <v>45.895838365680703</v>
      </c>
      <c r="DQ162" s="2">
        <f t="shared" si="86"/>
        <v>46.575122030990308</v>
      </c>
      <c r="DR162" s="2">
        <f t="shared" si="86"/>
        <v>46.255828685391386</v>
      </c>
      <c r="DS162" s="2">
        <f t="shared" si="86"/>
        <v>47.275664099809767</v>
      </c>
      <c r="DT162" s="2">
        <f t="shared" si="86"/>
        <v>46.635920458700348</v>
      </c>
      <c r="DU162" s="2">
        <f t="shared" si="86"/>
        <v>43.32924105230957</v>
      </c>
      <c r="DV162" s="2">
        <f t="shared" si="86"/>
        <v>42.347344066988775</v>
      </c>
      <c r="DW162" s="2">
        <f t="shared" si="86"/>
        <v>44.737350622991485</v>
      </c>
      <c r="DX162" s="2">
        <f t="shared" si="86"/>
        <v>48.199505438864108</v>
      </c>
      <c r="DY162" s="2">
        <f t="shared" si="86"/>
        <v>48.143498497186371</v>
      </c>
      <c r="EA162" s="2">
        <f t="shared" si="87"/>
        <v>0.97904603408475721</v>
      </c>
      <c r="EB162" s="2">
        <f t="shared" si="87"/>
        <v>0.97912639607863583</v>
      </c>
      <c r="EC162" s="2">
        <f t="shared" si="87"/>
        <v>0.98026819349166261</v>
      </c>
      <c r="ED162" s="2">
        <f t="shared" si="87"/>
        <v>0.98096046588822106</v>
      </c>
      <c r="EE162" s="2">
        <f t="shared" si="87"/>
        <v>0.98200591419247241</v>
      </c>
      <c r="EF162" s="2">
        <f t="shared" si="87"/>
        <v>0.98027510558346354</v>
      </c>
      <c r="EG162" s="2">
        <f t="shared" si="87"/>
        <v>0.98269288068208838</v>
      </c>
      <c r="EH162" s="2">
        <f t="shared" si="87"/>
        <v>0.98316508400026414</v>
      </c>
      <c r="EI162" s="2">
        <f t="shared" si="87"/>
        <v>0.9836626938480395</v>
      </c>
      <c r="EJ162" s="2">
        <f t="shared" si="87"/>
        <v>0.98277934284045199</v>
      </c>
      <c r="EK162" s="2">
        <f t="shared" si="87"/>
        <v>0.97912459766025284</v>
      </c>
      <c r="EL162" s="2">
        <f t="shared" si="87"/>
        <v>0.97207496290016993</v>
      </c>
      <c r="EM162" s="2">
        <f t="shared" si="87"/>
        <v>0.97852143377116285</v>
      </c>
      <c r="EN162" s="2">
        <f t="shared" si="87"/>
        <v>0.97678612593904623</v>
      </c>
      <c r="EO162" s="2">
        <f t="shared" si="87"/>
        <v>0.9774565111931236</v>
      </c>
    </row>
    <row r="163" spans="2:145" x14ac:dyDescent="0.25">
      <c r="B163" s="2">
        <v>136</v>
      </c>
      <c r="C163" s="43">
        <v>43.622999999999998</v>
      </c>
      <c r="D163" s="43">
        <v>46.115000000000002</v>
      </c>
      <c r="E163" s="43">
        <v>45.393000000000001</v>
      </c>
      <c r="F163" s="43">
        <v>47.383000000000003</v>
      </c>
      <c r="G163" s="43">
        <v>53.203000000000003</v>
      </c>
      <c r="H163" s="43">
        <v>57.863999999999997</v>
      </c>
      <c r="I163" s="43">
        <v>61.61</v>
      </c>
      <c r="J163" s="43">
        <v>59.203000000000003</v>
      </c>
      <c r="K163" s="43">
        <v>53.017000000000003</v>
      </c>
      <c r="L163" s="43">
        <v>59.814</v>
      </c>
      <c r="M163" s="43">
        <v>62.746000000000002</v>
      </c>
      <c r="N163" s="43">
        <v>53.168999999999997</v>
      </c>
      <c r="O163" s="43">
        <v>71.016999999999996</v>
      </c>
      <c r="P163" s="43">
        <v>74.983000000000004</v>
      </c>
      <c r="Q163" s="43">
        <v>96.915000000000006</v>
      </c>
      <c r="S163" s="4">
        <f t="shared" si="83"/>
        <v>42.843925611230496</v>
      </c>
      <c r="T163" s="4">
        <f t="shared" si="83"/>
        <v>44.781896623234445</v>
      </c>
      <c r="U163" s="4">
        <f t="shared" si="83"/>
        <v>45.286069386219566</v>
      </c>
      <c r="V163" s="4">
        <f t="shared" si="83"/>
        <v>46.180140327753385</v>
      </c>
      <c r="W163" s="4">
        <f t="shared" si="83"/>
        <v>49.23827329674782</v>
      </c>
      <c r="X163" s="4">
        <f t="shared" si="83"/>
        <v>54.421815624436348</v>
      </c>
      <c r="Y163" s="4">
        <f t="shared" si="82"/>
        <v>53.132054406898881</v>
      </c>
      <c r="Z163" s="4">
        <f t="shared" si="82"/>
        <v>50.611142542758174</v>
      </c>
      <c r="AA163" s="4">
        <f t="shared" si="82"/>
        <v>50.685507244633449</v>
      </c>
      <c r="AB163" s="4">
        <f t="shared" si="82"/>
        <v>54.09658674687158</v>
      </c>
      <c r="AC163" s="4">
        <f t="shared" si="82"/>
        <v>60.013385737307928</v>
      </c>
      <c r="AD163" s="4">
        <f t="shared" si="82"/>
        <v>56.501822804576591</v>
      </c>
      <c r="AE163" s="4">
        <f t="shared" si="74"/>
        <v>68.351539293654156</v>
      </c>
      <c r="AF163" s="4">
        <f t="shared" si="88"/>
        <v>74.179694192844309</v>
      </c>
      <c r="AG163" s="4">
        <f t="shared" si="92"/>
        <v>95.511765366598738</v>
      </c>
      <c r="AI163" s="4">
        <f t="shared" ref="AI163:AW179" si="95">IF(OR($B163 &lt; C$230, $B163 &gt; C$232), 0, C163-S163)</f>
        <v>0.77907438876950152</v>
      </c>
      <c r="AJ163" s="4">
        <f t="shared" si="95"/>
        <v>1.3331033767655569</v>
      </c>
      <c r="AK163" s="4">
        <f t="shared" si="95"/>
        <v>0.10693061378043467</v>
      </c>
      <c r="AL163" s="4">
        <f t="shared" si="95"/>
        <v>1.2028596722466176</v>
      </c>
      <c r="AM163" s="4">
        <f t="shared" si="95"/>
        <v>3.9647267032521825</v>
      </c>
      <c r="AN163" s="4">
        <f t="shared" si="95"/>
        <v>3.4421843755636488</v>
      </c>
      <c r="AO163" s="4">
        <f t="shared" si="95"/>
        <v>8.4779455931011185</v>
      </c>
      <c r="AP163" s="4">
        <f t="shared" si="95"/>
        <v>8.5918574572418294</v>
      </c>
      <c r="AQ163" s="4">
        <f t="shared" si="95"/>
        <v>2.3314927553665541</v>
      </c>
      <c r="AR163" s="4">
        <f t="shared" si="95"/>
        <v>5.7174132531284201</v>
      </c>
      <c r="AS163" s="4">
        <f t="shared" si="95"/>
        <v>2.7326142626920742</v>
      </c>
      <c r="AT163" s="4">
        <f t="shared" si="95"/>
        <v>-3.332822804576594</v>
      </c>
      <c r="AU163" s="4">
        <f t="shared" si="95"/>
        <v>2.66546070634584</v>
      </c>
      <c r="AV163" s="4">
        <f t="shared" si="95"/>
        <v>0.80330580715569511</v>
      </c>
      <c r="AW163" s="4">
        <f t="shared" si="95"/>
        <v>1.4032346334012686</v>
      </c>
      <c r="AY163" s="2">
        <f t="shared" si="81"/>
        <v>42.843925611230496</v>
      </c>
      <c r="AZ163" s="2">
        <f t="shared" si="81"/>
        <v>43.431098417348977</v>
      </c>
      <c r="BA163" s="2">
        <f t="shared" si="81"/>
        <v>41.85050034327535</v>
      </c>
      <c r="BB163" s="2">
        <f t="shared" si="81"/>
        <v>39.653906753348537</v>
      </c>
      <c r="BC163" s="2">
        <f t="shared" si="81"/>
        <v>43.358726046215892</v>
      </c>
      <c r="BD163" s="2">
        <f t="shared" si="81"/>
        <v>45.650913125474943</v>
      </c>
      <c r="BE163" s="2">
        <f t="shared" si="81"/>
        <v>46.317019766863673</v>
      </c>
      <c r="BF163" s="2">
        <f t="shared" si="81"/>
        <v>45.978663583139394</v>
      </c>
      <c r="BG163" s="2">
        <f t="shared" si="81"/>
        <v>46.9820716799412</v>
      </c>
      <c r="BH163" s="2">
        <f t="shared" si="81"/>
        <v>46.353902528663994</v>
      </c>
      <c r="BI163" s="2">
        <f t="shared" si="81"/>
        <v>43.025752104288109</v>
      </c>
      <c r="BJ163" s="2">
        <f t="shared" si="81"/>
        <v>42.081800365087766</v>
      </c>
      <c r="BK163" s="2">
        <f t="shared" si="89"/>
        <v>44.504205358171461</v>
      </c>
      <c r="BL163" s="2">
        <f t="shared" si="89"/>
        <v>48.032338046543728</v>
      </c>
      <c r="BM163" s="2">
        <f t="shared" si="89"/>
        <v>48.028150693050051</v>
      </c>
      <c r="BO163" s="2" t="str">
        <f t="shared" si="72"/>
        <v/>
      </c>
      <c r="BP163" s="2" t="str">
        <f t="shared" si="72"/>
        <v/>
      </c>
      <c r="BQ163" s="2" t="str">
        <f t="shared" si="72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9"/>
        <v/>
      </c>
      <c r="BY163" s="2" t="str">
        <f t="shared" si="79"/>
        <v/>
      </c>
      <c r="BZ163" s="2" t="str">
        <f t="shared" si="79"/>
        <v/>
      </c>
      <c r="CA163" s="2" t="str">
        <f t="shared" si="79"/>
        <v/>
      </c>
      <c r="CB163" s="2" t="str">
        <f t="shared" si="90"/>
        <v/>
      </c>
      <c r="CC163" s="2" t="str">
        <f t="shared" si="93"/>
        <v/>
      </c>
      <c r="CE163" s="2" t="str">
        <f t="shared" si="73"/>
        <v/>
      </c>
      <c r="CF163" s="2" t="str">
        <f t="shared" si="73"/>
        <v/>
      </c>
      <c r="CG163" s="2" t="str">
        <f t="shared" si="73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80"/>
        <v/>
      </c>
      <c r="CO163" s="2" t="str">
        <f t="shared" si="80"/>
        <v/>
      </c>
      <c r="CP163" s="2" t="str">
        <f t="shared" si="80"/>
        <v/>
      </c>
      <c r="CQ163" s="2" t="str">
        <f t="shared" si="80"/>
        <v/>
      </c>
      <c r="CR163" s="2" t="str">
        <f t="shared" si="91"/>
        <v/>
      </c>
      <c r="CS163" s="2" t="str">
        <f t="shared" si="94"/>
        <v/>
      </c>
      <c r="CU163" s="2">
        <f t="shared" ref="CU163:DI179" si="96">BO$228*$B163+BO$229</f>
        <v>39.365061647097093</v>
      </c>
      <c r="CV163" s="2">
        <f t="shared" si="96"/>
        <v>40.632010924219571</v>
      </c>
      <c r="CW163" s="2">
        <f t="shared" si="96"/>
        <v>35.982865156011741</v>
      </c>
      <c r="CX163" s="2">
        <f t="shared" si="96"/>
        <v>34.572303458336989</v>
      </c>
      <c r="CY163" s="2">
        <f t="shared" si="96"/>
        <v>37.380557937471849</v>
      </c>
      <c r="CZ163" s="2">
        <f t="shared" si="96"/>
        <v>41.276807213771754</v>
      </c>
      <c r="DA163" s="2">
        <f t="shared" si="96"/>
        <v>42.010479716981152</v>
      </c>
      <c r="DB163" s="2">
        <f t="shared" si="96"/>
        <v>41.26627225556274</v>
      </c>
      <c r="DC163" s="2">
        <f t="shared" si="96"/>
        <v>41.058670594633796</v>
      </c>
      <c r="DD163" s="2">
        <f t="shared" si="96"/>
        <v>41.608700323146508</v>
      </c>
      <c r="DE163" s="2">
        <f t="shared" si="96"/>
        <v>38.001166757413444</v>
      </c>
      <c r="DF163" s="2">
        <f t="shared" si="96"/>
        <v>39.26566812024415</v>
      </c>
      <c r="DG163" s="2">
        <f t="shared" si="96"/>
        <v>42.304509312230373</v>
      </c>
      <c r="DH163" s="2">
        <f t="shared" si="96"/>
        <v>48.760916263310747</v>
      </c>
      <c r="DI163" s="2">
        <f t="shared" si="96"/>
        <v>50.798088383219564</v>
      </c>
      <c r="DK163" s="2">
        <f t="shared" ref="DK163:DY179" si="97">CE$228*$B163+CE$229</f>
        <v>42.911830425743467</v>
      </c>
      <c r="DL163" s="2">
        <f t="shared" si="97"/>
        <v>43.485520499477033</v>
      </c>
      <c r="DM163" s="2">
        <f t="shared" si="97"/>
        <v>41.958217539585867</v>
      </c>
      <c r="DN163" s="2">
        <f t="shared" si="97"/>
        <v>39.743857665186731</v>
      </c>
      <c r="DO163" s="2">
        <f t="shared" si="97"/>
        <v>43.458630260189842</v>
      </c>
      <c r="DP163" s="2">
        <f t="shared" si="97"/>
        <v>45.731183632838714</v>
      </c>
      <c r="DQ163" s="2">
        <f t="shared" si="97"/>
        <v>46.386192584848004</v>
      </c>
      <c r="DR163" s="2">
        <f t="shared" si="97"/>
        <v>46.052254778128628</v>
      </c>
      <c r="DS163" s="2">
        <f t="shared" si="97"/>
        <v>47.071795010711909</v>
      </c>
      <c r="DT163" s="2">
        <f t="shared" si="97"/>
        <v>46.429733815301091</v>
      </c>
      <c r="DU163" s="2">
        <f t="shared" si="97"/>
        <v>43.123452679572893</v>
      </c>
      <c r="DV163" s="2">
        <f t="shared" si="97"/>
        <v>42.155581791411294</v>
      </c>
      <c r="DW163" s="2">
        <f t="shared" si="97"/>
        <v>44.548240319414475</v>
      </c>
      <c r="DX163" s="2">
        <f t="shared" si="97"/>
        <v>48.016546512384735</v>
      </c>
      <c r="DY163" s="2">
        <f t="shared" si="97"/>
        <v>47.969887580271447</v>
      </c>
      <c r="EA163" s="2">
        <f t="shared" ref="EA163:EO179" si="98">POWER(10,($B163-C$231)/C$229)/(1+POWER(10,($B163-C$231)/C$229))</f>
        <v>0.98085445690122175</v>
      </c>
      <c r="EB163" s="2">
        <f t="shared" si="98"/>
        <v>0.98092801839533117</v>
      </c>
      <c r="EC163" s="2">
        <f t="shared" si="98"/>
        <v>0.98197308051544718</v>
      </c>
      <c r="ED163" s="2">
        <f t="shared" si="98"/>
        <v>0.98260659982659526</v>
      </c>
      <c r="EE163" s="2">
        <f t="shared" si="98"/>
        <v>0.98356317452812447</v>
      </c>
      <c r="EF163" s="2">
        <f t="shared" si="98"/>
        <v>0.98197940636086045</v>
      </c>
      <c r="EG163" s="2">
        <f t="shared" si="98"/>
        <v>0.98419164600760312</v>
      </c>
      <c r="EH163" s="2">
        <f t="shared" si="98"/>
        <v>0.98462359721493986</v>
      </c>
      <c r="EI163" s="2">
        <f t="shared" si="98"/>
        <v>0.98507875031974934</v>
      </c>
      <c r="EJ163" s="2">
        <f t="shared" si="98"/>
        <v>0.98427074054546615</v>
      </c>
      <c r="EK163" s="2">
        <f t="shared" si="98"/>
        <v>0.9809263721765068</v>
      </c>
      <c r="EL163" s="2">
        <f t="shared" si="98"/>
        <v>0.97446933205664588</v>
      </c>
      <c r="EM163" s="2">
        <f t="shared" si="98"/>
        <v>0.98037422440478816</v>
      </c>
      <c r="EN163" s="2">
        <f t="shared" si="98"/>
        <v>0.9787853628665768</v>
      </c>
      <c r="EO163" s="2">
        <f t="shared" si="98"/>
        <v>0.97939923052215017</v>
      </c>
    </row>
    <row r="164" spans="2:145" x14ac:dyDescent="0.25">
      <c r="B164" s="2">
        <v>137</v>
      </c>
      <c r="C164" s="43">
        <v>42.377000000000002</v>
      </c>
      <c r="D164" s="43">
        <v>43.59</v>
      </c>
      <c r="E164" s="43">
        <v>43.869</v>
      </c>
      <c r="F164" s="43">
        <v>44.8</v>
      </c>
      <c r="G164" s="43">
        <v>50.051000000000002</v>
      </c>
      <c r="H164" s="43">
        <v>58.712000000000003</v>
      </c>
      <c r="I164" s="43">
        <v>56.593000000000004</v>
      </c>
      <c r="J164" s="43">
        <v>52.712000000000003</v>
      </c>
      <c r="K164" s="43">
        <v>49.237000000000002</v>
      </c>
      <c r="L164" s="43">
        <v>52.814</v>
      </c>
      <c r="M164" s="43">
        <v>63.441000000000003</v>
      </c>
      <c r="N164" s="43">
        <v>58.22</v>
      </c>
      <c r="O164" s="43">
        <v>71.661000000000001</v>
      </c>
      <c r="P164" s="43">
        <v>79.305000000000007</v>
      </c>
      <c r="Q164" s="43">
        <v>104.932</v>
      </c>
      <c r="S164" s="4">
        <f t="shared" si="83"/>
        <v>42.703313182923637</v>
      </c>
      <c r="T164" s="4">
        <f t="shared" si="83"/>
        <v>44.494203771273945</v>
      </c>
      <c r="U164" s="4">
        <f t="shared" si="83"/>
        <v>44.622665764621807</v>
      </c>
      <c r="V164" s="4">
        <f t="shared" si="83"/>
        <v>44.691114634711468</v>
      </c>
      <c r="W164" s="4">
        <f t="shared" si="83"/>
        <v>47.62014202671778</v>
      </c>
      <c r="X164" s="4">
        <f t="shared" si="83"/>
        <v>52.720240845764117</v>
      </c>
      <c r="Y164" s="4">
        <f t="shared" si="82"/>
        <v>50.681311517830672</v>
      </c>
      <c r="Z164" s="4">
        <f t="shared" si="82"/>
        <v>48.524805577024026</v>
      </c>
      <c r="AA164" s="4">
        <f t="shared" si="82"/>
        <v>48.736846579026171</v>
      </c>
      <c r="AB164" s="4">
        <f t="shared" si="82"/>
        <v>50.879232802959372</v>
      </c>
      <c r="AC164" s="4">
        <f t="shared" si="82"/>
        <v>57.747359453206556</v>
      </c>
      <c r="AD164" s="4">
        <f t="shared" si="82"/>
        <v>59.557475308609952</v>
      </c>
      <c r="AE164" s="4">
        <f t="shared" si="74"/>
        <v>67.90147178411182</v>
      </c>
      <c r="AF164" s="4">
        <f t="shared" si="88"/>
        <v>79.246537010819821</v>
      </c>
      <c r="AG164" s="4">
        <f t="shared" si="92"/>
        <v>104.02213219018218</v>
      </c>
      <c r="AI164" s="4">
        <f t="shared" si="95"/>
        <v>-0.32631318292363432</v>
      </c>
      <c r="AJ164" s="4">
        <f t="shared" si="95"/>
        <v>-0.90420377127394147</v>
      </c>
      <c r="AK164" s="4">
        <f t="shared" si="95"/>
        <v>-0.75366576462180745</v>
      </c>
      <c r="AL164" s="4">
        <f t="shared" si="95"/>
        <v>0.1088853652885291</v>
      </c>
      <c r="AM164" s="4">
        <f t="shared" si="95"/>
        <v>2.4308579732822224</v>
      </c>
      <c r="AN164" s="4">
        <f t="shared" si="95"/>
        <v>5.9917591542358863</v>
      </c>
      <c r="AO164" s="4">
        <f t="shared" si="95"/>
        <v>5.9116884821693318</v>
      </c>
      <c r="AP164" s="4">
        <f t="shared" si="95"/>
        <v>4.1871944229759777</v>
      </c>
      <c r="AQ164" s="4">
        <f t="shared" si="95"/>
        <v>0.50015342097383098</v>
      </c>
      <c r="AR164" s="4">
        <f t="shared" si="95"/>
        <v>1.9347671970406282</v>
      </c>
      <c r="AS164" s="4">
        <f t="shared" si="95"/>
        <v>5.6936405467934463</v>
      </c>
      <c r="AT164" s="4">
        <f t="shared" si="95"/>
        <v>-1.3374753086099531</v>
      </c>
      <c r="AU164" s="4">
        <f t="shared" si="95"/>
        <v>3.7595282158881815</v>
      </c>
      <c r="AV164" s="4">
        <f t="shared" si="95"/>
        <v>5.8462989180185332E-2</v>
      </c>
      <c r="AW164" s="4">
        <f t="shared" si="95"/>
        <v>0.90986780981782545</v>
      </c>
      <c r="AY164" s="2">
        <f t="shared" si="81"/>
        <v>42.703313182923637</v>
      </c>
      <c r="AZ164" s="2">
        <f t="shared" si="81"/>
        <v>43.243203427008517</v>
      </c>
      <c r="BA164" s="2">
        <f t="shared" si="81"/>
        <v>41.714583104182886</v>
      </c>
      <c r="BB164" s="2">
        <f t="shared" si="81"/>
        <v>39.500895152426992</v>
      </c>
      <c r="BC164" s="2">
        <f t="shared" si="81"/>
        <v>43.211008986184758</v>
      </c>
      <c r="BD164" s="2">
        <f t="shared" si="81"/>
        <v>45.491517452098243</v>
      </c>
      <c r="BE164" s="2">
        <f t="shared" ref="BE164:BJ206" si="99">IF(OR($B164 &lt; I$230, $B164 &gt; I$232), #N/A, ((1-EG164)*DA164) + (EG164*DQ164))</f>
        <v>46.132630649141106</v>
      </c>
      <c r="BF164" s="2">
        <f t="shared" si="99"/>
        <v>45.779942978047899</v>
      </c>
      <c r="BG164" s="2">
        <f t="shared" si="99"/>
        <v>46.784176053894214</v>
      </c>
      <c r="BH164" s="2">
        <f t="shared" si="99"/>
        <v>46.152769127781099</v>
      </c>
      <c r="BI164" s="2">
        <f t="shared" si="99"/>
        <v>42.826192060868628</v>
      </c>
      <c r="BJ164" s="2">
        <f t="shared" si="99"/>
        <v>41.894422094928274</v>
      </c>
      <c r="BK164" s="2">
        <f t="shared" si="89"/>
        <v>44.317798405151876</v>
      </c>
      <c r="BL164" s="2">
        <f t="shared" si="89"/>
        <v>47.848163019163934</v>
      </c>
      <c r="BM164" s="2">
        <f t="shared" si="89"/>
        <v>47.850447852532305</v>
      </c>
      <c r="BO164" s="2" t="str">
        <f t="shared" si="72"/>
        <v/>
      </c>
      <c r="BP164" s="2" t="str">
        <f t="shared" si="72"/>
        <v/>
      </c>
      <c r="BQ164" s="2" t="str">
        <f t="shared" si="72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ref="BW164:BZ227" si="100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$CB$22,
                 $B164 &lt; K$9,
                 $B164 &gt; K$230), K164, "")</f>
        <v/>
      </c>
      <c r="BX164" s="2" t="str">
        <f t="shared" si="79"/>
        <v/>
      </c>
      <c r="BY164" s="2" t="str">
        <f t="shared" si="79"/>
        <v/>
      </c>
      <c r="BZ164" s="2" t="str">
        <f t="shared" si="79"/>
        <v/>
      </c>
      <c r="CA164" s="2" t="str">
        <f t="shared" si="79"/>
        <v/>
      </c>
      <c r="CB164" s="2" t="str">
        <f t="shared" si="90"/>
        <v/>
      </c>
      <c r="CC164" s="2" t="str">
        <f t="shared" si="93"/>
        <v/>
      </c>
      <c r="CE164" s="2" t="str">
        <f t="shared" si="73"/>
        <v/>
      </c>
      <c r="CF164" s="2" t="str">
        <f t="shared" si="73"/>
        <v/>
      </c>
      <c r="CG164" s="2" t="str">
        <f t="shared" si="73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ref="CM164:CP227" si="101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$CR$22,
                 $B164 &gt; K$8,
                 $B164 &lt; K$232), K164, "")</f>
        <v/>
      </c>
      <c r="CN164" s="2" t="str">
        <f t="shared" si="80"/>
        <v/>
      </c>
      <c r="CO164" s="2" t="str">
        <f t="shared" si="80"/>
        <v/>
      </c>
      <c r="CP164" s="2" t="str">
        <f t="shared" si="80"/>
        <v/>
      </c>
      <c r="CQ164" s="2" t="str">
        <f t="shared" si="80"/>
        <v/>
      </c>
      <c r="CR164" s="2" t="str">
        <f t="shared" si="91"/>
        <v/>
      </c>
      <c r="CS164" s="2" t="str">
        <f t="shared" si="94"/>
        <v/>
      </c>
      <c r="CU164" s="2">
        <f t="shared" si="96"/>
        <v>39.134161218110933</v>
      </c>
      <c r="CV164" s="2">
        <f t="shared" si="96"/>
        <v>40.365932250363542</v>
      </c>
      <c r="CW164" s="2">
        <f t="shared" si="96"/>
        <v>35.697285458970349</v>
      </c>
      <c r="CX164" s="2">
        <f t="shared" si="96"/>
        <v>34.297615311115941</v>
      </c>
      <c r="CY164" s="2">
        <f t="shared" si="96"/>
        <v>37.090011267105524</v>
      </c>
      <c r="CZ164" s="2">
        <f t="shared" si="96"/>
        <v>41.009631150377999</v>
      </c>
      <c r="DA164" s="2">
        <f t="shared" si="96"/>
        <v>41.720545283018886</v>
      </c>
      <c r="DB164" s="2">
        <f t="shared" si="96"/>
        <v>40.953671942967937</v>
      </c>
      <c r="DC164" s="2">
        <f t="shared" si="96"/>
        <v>40.721702139231333</v>
      </c>
      <c r="DD164" s="2">
        <f t="shared" si="96"/>
        <v>41.296476414260638</v>
      </c>
      <c r="DE164" s="2">
        <f t="shared" si="96"/>
        <v>37.668060091917702</v>
      </c>
      <c r="DF164" s="2">
        <f t="shared" si="96"/>
        <v>38.990069568943873</v>
      </c>
      <c r="DG164" s="2">
        <f t="shared" si="96"/>
        <v>42.053949770560273</v>
      </c>
      <c r="DH164" s="2">
        <f t="shared" si="96"/>
        <v>48.585512419695505</v>
      </c>
      <c r="DI164" s="2">
        <f t="shared" si="96"/>
        <v>50.674317760662817</v>
      </c>
      <c r="DK164" s="2">
        <f t="shared" si="97"/>
        <v>42.766850395785177</v>
      </c>
      <c r="DL164" s="2">
        <f t="shared" si="97"/>
        <v>43.294223311940712</v>
      </c>
      <c r="DM164" s="2">
        <f t="shared" si="97"/>
        <v>41.815328087904376</v>
      </c>
      <c r="DN164" s="2">
        <f t="shared" si="97"/>
        <v>39.584895676535524</v>
      </c>
      <c r="DO164" s="2">
        <f t="shared" si="97"/>
        <v>43.30429958944859</v>
      </c>
      <c r="DP164" s="2">
        <f t="shared" si="97"/>
        <v>45.566528899996726</v>
      </c>
      <c r="DQ164" s="2">
        <f t="shared" si="97"/>
        <v>46.197263138705708</v>
      </c>
      <c r="DR164" s="2">
        <f t="shared" si="97"/>
        <v>45.848680870865877</v>
      </c>
      <c r="DS164" s="2">
        <f t="shared" si="97"/>
        <v>46.867925921614045</v>
      </c>
      <c r="DT164" s="2">
        <f t="shared" si="97"/>
        <v>46.223547171901835</v>
      </c>
      <c r="DU164" s="2">
        <f t="shared" si="97"/>
        <v>42.917664306836215</v>
      </c>
      <c r="DV164" s="2">
        <f t="shared" si="97"/>
        <v>41.963819515833819</v>
      </c>
      <c r="DW164" s="2">
        <f t="shared" si="97"/>
        <v>44.359130015837458</v>
      </c>
      <c r="DX164" s="2">
        <f t="shared" si="97"/>
        <v>47.833587585905363</v>
      </c>
      <c r="DY164" s="2">
        <f t="shared" si="97"/>
        <v>47.796276663356515</v>
      </c>
      <c r="EA164" s="2">
        <f t="shared" si="98"/>
        <v>0.98250959282395389</v>
      </c>
      <c r="EB164" s="2">
        <f t="shared" si="98"/>
        <v>0.98257690787584751</v>
      </c>
      <c r="EC164" s="2">
        <f t="shared" si="98"/>
        <v>0.98353313472432535</v>
      </c>
      <c r="ED164" s="2">
        <f t="shared" si="98"/>
        <v>0.98411271612189921</v>
      </c>
      <c r="EE164" s="2">
        <f t="shared" si="98"/>
        <v>0.98498772531547873</v>
      </c>
      <c r="EF164" s="2">
        <f t="shared" si="98"/>
        <v>0.98353892230635143</v>
      </c>
      <c r="EG164" s="2">
        <f t="shared" si="98"/>
        <v>0.98556252780538767</v>
      </c>
      <c r="EH164" s="2">
        <f t="shared" si="98"/>
        <v>0.98595755516885397</v>
      </c>
      <c r="EI164" s="2">
        <f t="shared" si="98"/>
        <v>0.98637376856340875</v>
      </c>
      <c r="EJ164" s="2">
        <f t="shared" si="98"/>
        <v>0.9856348634711668</v>
      </c>
      <c r="EK164" s="2">
        <f t="shared" si="98"/>
        <v>0.98257540145452549</v>
      </c>
      <c r="EL164" s="2">
        <f t="shared" si="98"/>
        <v>0.97666333008996808</v>
      </c>
      <c r="EM164" s="2">
        <f t="shared" si="98"/>
        <v>0.98207011760999308</v>
      </c>
      <c r="EN164" s="2">
        <f t="shared" si="98"/>
        <v>0.98061583737685776</v>
      </c>
      <c r="EO164" s="2">
        <f t="shared" si="98"/>
        <v>0.981177756903302</v>
      </c>
    </row>
    <row r="165" spans="2:145" x14ac:dyDescent="0.25">
      <c r="B165" s="2">
        <v>138</v>
      </c>
      <c r="C165" s="43">
        <v>42.704999999999998</v>
      </c>
      <c r="D165" s="43">
        <v>43.933999999999997</v>
      </c>
      <c r="E165" s="43">
        <v>43.097999999999999</v>
      </c>
      <c r="F165" s="43">
        <v>41.85</v>
      </c>
      <c r="G165" s="43">
        <v>48.677999999999997</v>
      </c>
      <c r="H165" s="43">
        <v>56.814</v>
      </c>
      <c r="I165" s="43">
        <v>52</v>
      </c>
      <c r="J165" s="43">
        <v>48.627000000000002</v>
      </c>
      <c r="K165" s="43">
        <v>47.253999999999998</v>
      </c>
      <c r="L165" s="43">
        <v>49.168999999999997</v>
      </c>
      <c r="M165" s="43">
        <v>61.576000000000001</v>
      </c>
      <c r="N165" s="43">
        <v>62.101999999999997</v>
      </c>
      <c r="O165" s="43">
        <v>70.135999999999996</v>
      </c>
      <c r="P165" s="43">
        <v>81.441000000000003</v>
      </c>
      <c r="Q165" s="43">
        <v>110.119</v>
      </c>
      <c r="S165" s="4">
        <f t="shared" si="83"/>
        <v>42.5624617569812</v>
      </c>
      <c r="T165" s="4">
        <f t="shared" si="83"/>
        <v>44.125468780823248</v>
      </c>
      <c r="U165" s="4">
        <f t="shared" si="83"/>
        <v>43.841457164836498</v>
      </c>
      <c r="V165" s="4">
        <f t="shared" si="83"/>
        <v>43.10441031921146</v>
      </c>
      <c r="W165" s="4">
        <f t="shared" si="83"/>
        <v>46.02438043528371</v>
      </c>
      <c r="X165" s="4">
        <f t="shared" si="83"/>
        <v>50.656568054978891</v>
      </c>
      <c r="Y165" s="4">
        <f t="shared" si="82"/>
        <v>48.647214090213623</v>
      </c>
      <c r="Z165" s="4">
        <f t="shared" si="82"/>
        <v>47.016622655025721</v>
      </c>
      <c r="AA165" s="4">
        <f t="shared" si="82"/>
        <v>47.493685650748766</v>
      </c>
      <c r="AB165" s="4">
        <f t="shared" si="82"/>
        <v>48.492992392108256</v>
      </c>
      <c r="AC165" s="4">
        <f t="shared" si="82"/>
        <v>54.516019150643103</v>
      </c>
      <c r="AD165" s="4">
        <f t="shared" si="82"/>
        <v>61.940918371855233</v>
      </c>
      <c r="AE165" s="4">
        <f t="shared" si="74"/>
        <v>65.611443106473473</v>
      </c>
      <c r="AF165" s="4">
        <f t="shared" si="88"/>
        <v>82.135227301281446</v>
      </c>
      <c r="AG165" s="4">
        <f t="shared" si="92"/>
        <v>111.43569279036632</v>
      </c>
      <c r="AI165" s="4">
        <f t="shared" si="95"/>
        <v>0.14253824301879803</v>
      </c>
      <c r="AJ165" s="4">
        <f t="shared" si="95"/>
        <v>-0.19146878082325003</v>
      </c>
      <c r="AK165" s="4">
        <f t="shared" si="95"/>
        <v>-0.74345716483649937</v>
      </c>
      <c r="AL165" s="4">
        <f t="shared" si="95"/>
        <v>-1.2544103192114591</v>
      </c>
      <c r="AM165" s="4">
        <f t="shared" si="95"/>
        <v>2.653619564716287</v>
      </c>
      <c r="AN165" s="4">
        <f t="shared" si="95"/>
        <v>6.1574319450211092</v>
      </c>
      <c r="AO165" s="4">
        <f t="shared" si="95"/>
        <v>3.3527859097863768</v>
      </c>
      <c r="AP165" s="4">
        <f t="shared" si="95"/>
        <v>1.6103773449742818</v>
      </c>
      <c r="AQ165" s="4">
        <f t="shared" si="95"/>
        <v>-0.23968565074876835</v>
      </c>
      <c r="AR165" s="4">
        <f t="shared" si="95"/>
        <v>0.67600760789174075</v>
      </c>
      <c r="AS165" s="4">
        <f t="shared" si="95"/>
        <v>7.0599808493568972</v>
      </c>
      <c r="AT165" s="4">
        <f t="shared" si="95"/>
        <v>0.16108162814476401</v>
      </c>
      <c r="AU165" s="4">
        <f t="shared" si="95"/>
        <v>4.5245568935265226</v>
      </c>
      <c r="AV165" s="4">
        <f t="shared" si="95"/>
        <v>-0.69422730128144394</v>
      </c>
      <c r="AW165" s="4">
        <f t="shared" si="95"/>
        <v>-1.3166927903663179</v>
      </c>
      <c r="AY165" s="2">
        <f t="shared" ref="AY165:BD207" si="102">IF(OR($B165 &lt; C$230, $B165 &gt; C$232), #N/A, ((1-EA165)*CU165) + (EA165*DK165))</f>
        <v>42.5624617569812</v>
      </c>
      <c r="AZ165" s="2">
        <f t="shared" si="102"/>
        <v>43.055133887284569</v>
      </c>
      <c r="BA165" s="2">
        <f t="shared" si="102"/>
        <v>41.578278773958111</v>
      </c>
      <c r="BB165" s="2">
        <f t="shared" si="102"/>
        <v>39.347537909518444</v>
      </c>
      <c r="BC165" s="2">
        <f t="shared" si="102"/>
        <v>43.062906893660568</v>
      </c>
      <c r="BD165" s="2">
        <f t="shared" si="102"/>
        <v>45.331822330706757</v>
      </c>
      <c r="BE165" s="2">
        <f t="shared" si="99"/>
        <v>45.94798154777849</v>
      </c>
      <c r="BF165" s="2">
        <f t="shared" si="99"/>
        <v>45.580941692648658</v>
      </c>
      <c r="BG165" s="2">
        <f t="shared" si="99"/>
        <v>46.585928310471843</v>
      </c>
      <c r="BH165" s="2">
        <f t="shared" si="99"/>
        <v>45.951337522355892</v>
      </c>
      <c r="BI165" s="2">
        <f t="shared" si="99"/>
        <v>42.626297779107183</v>
      </c>
      <c r="BJ165" s="2">
        <f t="shared" si="99"/>
        <v>41.706847828592423</v>
      </c>
      <c r="BK165" s="2">
        <f t="shared" si="89"/>
        <v>44.131258851680499</v>
      </c>
      <c r="BL165" s="2">
        <f t="shared" si="89"/>
        <v>47.664078114920535</v>
      </c>
      <c r="BM165" s="2">
        <f t="shared" si="89"/>
        <v>47.673009397923721</v>
      </c>
      <c r="BO165" s="2" t="str">
        <f t="shared" si="72"/>
        <v/>
      </c>
      <c r="BP165" s="2" t="str">
        <f t="shared" si="72"/>
        <v/>
      </c>
      <c r="BQ165" s="2" t="str">
        <f t="shared" si="72"/>
        <v/>
      </c>
      <c r="BR165" s="2" t="str">
        <f t="shared" si="72"/>
        <v/>
      </c>
      <c r="BS165" s="2" t="str">
        <f t="shared" si="72"/>
        <v/>
      </c>
      <c r="BT165" s="2" t="str">
        <f t="shared" si="72"/>
        <v/>
      </c>
      <c r="BU165" s="2" t="str">
        <f t="shared" si="72"/>
        <v/>
      </c>
      <c r="BV165" s="2" t="str">
        <f t="shared" si="72"/>
        <v/>
      </c>
      <c r="BW165" s="2" t="str">
        <f t="shared" si="100"/>
        <v/>
      </c>
      <c r="BX165" s="2" t="str">
        <f t="shared" si="79"/>
        <v/>
      </c>
      <c r="BY165" s="2" t="str">
        <f t="shared" si="79"/>
        <v/>
      </c>
      <c r="BZ165" s="2" t="str">
        <f t="shared" si="79"/>
        <v/>
      </c>
      <c r="CA165" s="2" t="str">
        <f t="shared" si="79"/>
        <v/>
      </c>
      <c r="CB165" s="2" t="str">
        <f t="shared" si="90"/>
        <v/>
      </c>
      <c r="CC165" s="2" t="str">
        <f t="shared" si="93"/>
        <v/>
      </c>
      <c r="CE165" s="2" t="str">
        <f t="shared" si="73"/>
        <v/>
      </c>
      <c r="CF165" s="2" t="str">
        <f t="shared" si="73"/>
        <v/>
      </c>
      <c r="CG165" s="2" t="str">
        <f t="shared" si="73"/>
        <v/>
      </c>
      <c r="CH165" s="2" t="str">
        <f t="shared" si="73"/>
        <v/>
      </c>
      <c r="CI165" s="2" t="str">
        <f t="shared" si="73"/>
        <v/>
      </c>
      <c r="CJ165" s="2" t="str">
        <f t="shared" si="73"/>
        <v/>
      </c>
      <c r="CK165" s="2" t="str">
        <f t="shared" si="73"/>
        <v/>
      </c>
      <c r="CL165" s="2" t="str">
        <f t="shared" si="73"/>
        <v/>
      </c>
      <c r="CM165" s="2" t="str">
        <f t="shared" si="101"/>
        <v/>
      </c>
      <c r="CN165" s="2" t="str">
        <f t="shared" si="80"/>
        <v/>
      </c>
      <c r="CO165" s="2" t="str">
        <f t="shared" si="80"/>
        <v/>
      </c>
      <c r="CP165" s="2" t="str">
        <f t="shared" si="80"/>
        <v/>
      </c>
      <c r="CQ165" s="2" t="str">
        <f t="shared" si="80"/>
        <v/>
      </c>
      <c r="CR165" s="2" t="str">
        <f t="shared" si="91"/>
        <v/>
      </c>
      <c r="CS165" s="2" t="str">
        <f t="shared" si="94"/>
        <v/>
      </c>
      <c r="CU165" s="2">
        <f t="shared" si="96"/>
        <v>38.903260789124786</v>
      </c>
      <c r="CV165" s="2">
        <f t="shared" si="96"/>
        <v>40.099853576507513</v>
      </c>
      <c r="CW165" s="2">
        <f t="shared" si="96"/>
        <v>35.411705761928964</v>
      </c>
      <c r="CX165" s="2">
        <f t="shared" si="96"/>
        <v>34.022927163894899</v>
      </c>
      <c r="CY165" s="2">
        <f t="shared" si="96"/>
        <v>36.799464596739199</v>
      </c>
      <c r="CZ165" s="2">
        <f t="shared" si="96"/>
        <v>40.742455086984251</v>
      </c>
      <c r="DA165" s="2">
        <f t="shared" si="96"/>
        <v>41.43061084905662</v>
      </c>
      <c r="DB165" s="2">
        <f t="shared" si="96"/>
        <v>40.641071630373141</v>
      </c>
      <c r="DC165" s="2">
        <f t="shared" si="96"/>
        <v>40.384733683828863</v>
      </c>
      <c r="DD165" s="2">
        <f t="shared" si="96"/>
        <v>40.984252505374769</v>
      </c>
      <c r="DE165" s="2">
        <f t="shared" si="96"/>
        <v>37.334953426421961</v>
      </c>
      <c r="DF165" s="2">
        <f t="shared" si="96"/>
        <v>38.714471017643596</v>
      </c>
      <c r="DG165" s="2">
        <f t="shared" si="96"/>
        <v>41.803390228890173</v>
      </c>
      <c r="DH165" s="2">
        <f t="shared" si="96"/>
        <v>48.410108576080262</v>
      </c>
      <c r="DI165" s="2">
        <f t="shared" si="96"/>
        <v>50.550547138106083</v>
      </c>
      <c r="DK165" s="2">
        <f t="shared" si="97"/>
        <v>42.621870365826886</v>
      </c>
      <c r="DL165" s="2">
        <f t="shared" si="97"/>
        <v>43.102926124404391</v>
      </c>
      <c r="DM165" s="2">
        <f t="shared" si="97"/>
        <v>41.672438636222878</v>
      </c>
      <c r="DN165" s="2">
        <f t="shared" si="97"/>
        <v>39.425933687884324</v>
      </c>
      <c r="DO165" s="2">
        <f t="shared" si="97"/>
        <v>43.14996891870733</v>
      </c>
      <c r="DP165" s="2">
        <f t="shared" si="97"/>
        <v>45.401874167154745</v>
      </c>
      <c r="DQ165" s="2">
        <f t="shared" si="97"/>
        <v>46.008333692563411</v>
      </c>
      <c r="DR165" s="2">
        <f t="shared" si="97"/>
        <v>45.645106963603112</v>
      </c>
      <c r="DS165" s="2">
        <f t="shared" si="97"/>
        <v>46.664056832516188</v>
      </c>
      <c r="DT165" s="2">
        <f t="shared" si="97"/>
        <v>46.017360528502579</v>
      </c>
      <c r="DU165" s="2">
        <f t="shared" si="97"/>
        <v>42.711875934099538</v>
      </c>
      <c r="DV165" s="2">
        <f t="shared" si="97"/>
        <v>41.772057240256338</v>
      </c>
      <c r="DW165" s="2">
        <f t="shared" si="97"/>
        <v>44.170019712260448</v>
      </c>
      <c r="DX165" s="2">
        <f t="shared" si="97"/>
        <v>47.65062865942599</v>
      </c>
      <c r="DY165" s="2">
        <f t="shared" si="97"/>
        <v>47.622665746441584</v>
      </c>
      <c r="EA165" s="2">
        <f t="shared" si="98"/>
        <v>0.98402397250362361</v>
      </c>
      <c r="EB165" s="2">
        <f t="shared" si="98"/>
        <v>0.98408555359300542</v>
      </c>
      <c r="EC165" s="2">
        <f t="shared" si="98"/>
        <v>0.98496024919839942</v>
      </c>
      <c r="ED165" s="2">
        <f t="shared" si="98"/>
        <v>0.98549034171663508</v>
      </c>
      <c r="EE165" s="2">
        <f t="shared" si="98"/>
        <v>0.98629053369106634</v>
      </c>
      <c r="EF165" s="2">
        <f t="shared" si="98"/>
        <v>0.98496554286217464</v>
      </c>
      <c r="EG165" s="2">
        <f t="shared" si="98"/>
        <v>0.9868161208425873</v>
      </c>
      <c r="EH165" s="2">
        <f t="shared" si="98"/>
        <v>0.98717729458696035</v>
      </c>
      <c r="EI165" s="2">
        <f t="shared" si="98"/>
        <v>0.98755781153567823</v>
      </c>
      <c r="EJ165" s="2">
        <f t="shared" si="98"/>
        <v>0.98688225926340112</v>
      </c>
      <c r="EK165" s="2">
        <f t="shared" si="98"/>
        <v>0.98408417549812954</v>
      </c>
      <c r="EL165" s="2">
        <f t="shared" si="98"/>
        <v>0.9786729115988122</v>
      </c>
      <c r="EM165" s="2">
        <f t="shared" si="98"/>
        <v>0.98362191426570433</v>
      </c>
      <c r="EN165" s="2">
        <f t="shared" si="98"/>
        <v>0.98229122956431258</v>
      </c>
      <c r="EO165" s="2">
        <f t="shared" si="98"/>
        <v>0.98280543343543181</v>
      </c>
    </row>
    <row r="166" spans="2:145" x14ac:dyDescent="0.25">
      <c r="B166" s="2">
        <v>139</v>
      </c>
      <c r="C166" s="43">
        <v>40.917999999999999</v>
      </c>
      <c r="D166" s="43">
        <v>42.246000000000002</v>
      </c>
      <c r="E166" s="43">
        <v>41.573999999999998</v>
      </c>
      <c r="F166" s="43">
        <v>39.616999999999997</v>
      </c>
      <c r="G166" s="43">
        <v>45.508000000000003</v>
      </c>
      <c r="H166" s="43">
        <v>53.287999999999997</v>
      </c>
      <c r="I166" s="43">
        <v>48.898000000000003</v>
      </c>
      <c r="J166" s="43">
        <v>44.898000000000003</v>
      </c>
      <c r="K166" s="43">
        <v>48.017000000000003</v>
      </c>
      <c r="L166" s="43">
        <v>45.863999999999997</v>
      </c>
      <c r="M166" s="43">
        <v>58.186</v>
      </c>
      <c r="N166" s="43">
        <v>64.203000000000003</v>
      </c>
      <c r="O166" s="43">
        <v>61.796999999999997</v>
      </c>
      <c r="P166" s="43">
        <v>81.271000000000001</v>
      </c>
      <c r="Q166" s="43">
        <v>114.508</v>
      </c>
      <c r="S166" s="4">
        <f t="shared" si="83"/>
        <v>42.421379120707229</v>
      </c>
      <c r="T166" s="4">
        <f t="shared" si="83"/>
        <v>43.708781736502637</v>
      </c>
      <c r="U166" s="4">
        <f t="shared" si="83"/>
        <v>43.054253095988351</v>
      </c>
      <c r="V166" s="4">
        <f t="shared" si="83"/>
        <v>41.658544192636043</v>
      </c>
      <c r="W166" s="4">
        <f t="shared" si="83"/>
        <v>44.687628894982446</v>
      </c>
      <c r="X166" s="4">
        <f t="shared" si="83"/>
        <v>48.655765894079856</v>
      </c>
      <c r="Y166" s="4">
        <f t="shared" si="82"/>
        <v>47.181468644471849</v>
      </c>
      <c r="Z166" s="4">
        <f t="shared" si="82"/>
        <v>46.04227473084859</v>
      </c>
      <c r="AA166" s="4">
        <f t="shared" si="82"/>
        <v>46.758407349774807</v>
      </c>
      <c r="AB166" s="4">
        <f t="shared" si="82"/>
        <v>46.949108598688184</v>
      </c>
      <c r="AC166" s="4">
        <f t="shared" si="82"/>
        <v>50.971182656183203</v>
      </c>
      <c r="AD166" s="4">
        <f t="shared" si="82"/>
        <v>63.035231408661772</v>
      </c>
      <c r="AE166" s="4">
        <f t="shared" si="74"/>
        <v>61.851334931592248</v>
      </c>
      <c r="AF166" s="4">
        <f t="shared" si="88"/>
        <v>81.709614903373833</v>
      </c>
      <c r="AG166" s="4">
        <f t="shared" si="92"/>
        <v>116.09048487958971</v>
      </c>
      <c r="AI166" s="4">
        <f t="shared" si="95"/>
        <v>-1.5033791207072298</v>
      </c>
      <c r="AJ166" s="4">
        <f t="shared" si="95"/>
        <v>-1.4627817365026345</v>
      </c>
      <c r="AK166" s="4">
        <f t="shared" si="95"/>
        <v>-1.4802530959883526</v>
      </c>
      <c r="AL166" s="4">
        <f t="shared" si="95"/>
        <v>-2.0415441926360458</v>
      </c>
      <c r="AM166" s="4">
        <f t="shared" si="95"/>
        <v>0.82037110501755706</v>
      </c>
      <c r="AN166" s="4">
        <f t="shared" si="95"/>
        <v>4.6322341059201406</v>
      </c>
      <c r="AO166" s="4">
        <f t="shared" si="95"/>
        <v>1.7165313555281543</v>
      </c>
      <c r="AP166" s="4">
        <f t="shared" si="95"/>
        <v>-1.1442747308485863</v>
      </c>
      <c r="AQ166" s="4">
        <f t="shared" si="95"/>
        <v>1.2585926502251965</v>
      </c>
      <c r="AR166" s="4">
        <f t="shared" si="95"/>
        <v>-1.085108598688187</v>
      </c>
      <c r="AS166" s="4">
        <f t="shared" si="95"/>
        <v>7.2148173438167973</v>
      </c>
      <c r="AT166" s="4">
        <f t="shared" si="95"/>
        <v>1.1677685913382305</v>
      </c>
      <c r="AU166" s="4">
        <f t="shared" si="95"/>
        <v>-5.4334931592251223E-2</v>
      </c>
      <c r="AV166" s="4">
        <f t="shared" si="95"/>
        <v>-0.43861490337383202</v>
      </c>
      <c r="AW166" s="4">
        <f t="shared" si="95"/>
        <v>-1.582484879589714</v>
      </c>
      <c r="AY166" s="2">
        <f t="shared" si="102"/>
        <v>42.421379120707229</v>
      </c>
      <c r="AZ166" s="2">
        <f t="shared" si="102"/>
        <v>42.866893866581222</v>
      </c>
      <c r="BA166" s="2">
        <f t="shared" si="102"/>
        <v>41.441600785595647</v>
      </c>
      <c r="BB166" s="2">
        <f t="shared" si="102"/>
        <v>39.19384914429618</v>
      </c>
      <c r="BC166" s="2">
        <f t="shared" si="102"/>
        <v>42.914435650580323</v>
      </c>
      <c r="BD166" s="2">
        <f t="shared" si="102"/>
        <v>45.17183918039423</v>
      </c>
      <c r="BE166" s="2">
        <f t="shared" si="99"/>
        <v>45.763082633078135</v>
      </c>
      <c r="BF166" s="2">
        <f t="shared" si="99"/>
        <v>45.381671090467428</v>
      </c>
      <c r="BG166" s="2">
        <f t="shared" si="99"/>
        <v>46.387343603129914</v>
      </c>
      <c r="BH166" s="2">
        <f t="shared" si="99"/>
        <v>45.749620562705772</v>
      </c>
      <c r="BI166" s="2">
        <f t="shared" si="99"/>
        <v>42.426079234618783</v>
      </c>
      <c r="BJ166" s="2">
        <f t="shared" si="99"/>
        <v>41.519077736582574</v>
      </c>
      <c r="BK166" s="2">
        <f t="shared" si="89"/>
        <v>43.944588875628433</v>
      </c>
      <c r="BL166" s="2">
        <f t="shared" si="89"/>
        <v>47.480077134153795</v>
      </c>
      <c r="BM166" s="2">
        <f t="shared" si="89"/>
        <v>47.495821116855765</v>
      </c>
      <c r="BO166" s="2" t="str">
        <f t="shared" si="72"/>
        <v/>
      </c>
      <c r="BP166" s="2" t="str">
        <f t="shared" si="72"/>
        <v/>
      </c>
      <c r="BQ166" s="2" t="str">
        <f t="shared" si="72"/>
        <v/>
      </c>
      <c r="BR166" s="2" t="str">
        <f t="shared" si="72"/>
        <v/>
      </c>
      <c r="BS166" s="2" t="str">
        <f t="shared" si="72"/>
        <v/>
      </c>
      <c r="BT166" s="2" t="str">
        <f t="shared" si="72"/>
        <v/>
      </c>
      <c r="BU166" s="2" t="str">
        <f t="shared" si="72"/>
        <v/>
      </c>
      <c r="BV166" s="2" t="str">
        <f t="shared" si="72"/>
        <v/>
      </c>
      <c r="BW166" s="2" t="str">
        <f t="shared" si="100"/>
        <v/>
      </c>
      <c r="BX166" s="2" t="str">
        <f t="shared" si="79"/>
        <v/>
      </c>
      <c r="BY166" s="2" t="str">
        <f t="shared" si="79"/>
        <v/>
      </c>
      <c r="BZ166" s="2" t="str">
        <f t="shared" si="79"/>
        <v/>
      </c>
      <c r="CA166" s="2" t="str">
        <f t="shared" si="79"/>
        <v/>
      </c>
      <c r="CB166" s="2" t="str">
        <f t="shared" si="90"/>
        <v/>
      </c>
      <c r="CC166" s="2" t="str">
        <f t="shared" si="93"/>
        <v/>
      </c>
      <c r="CE166" s="2" t="str">
        <f t="shared" si="73"/>
        <v/>
      </c>
      <c r="CF166" s="2" t="str">
        <f t="shared" si="73"/>
        <v/>
      </c>
      <c r="CG166" s="2" t="str">
        <f t="shared" si="73"/>
        <v/>
      </c>
      <c r="CH166" s="2" t="str">
        <f t="shared" si="73"/>
        <v/>
      </c>
      <c r="CI166" s="2" t="str">
        <f t="shared" si="73"/>
        <v/>
      </c>
      <c r="CJ166" s="2" t="str">
        <f t="shared" si="73"/>
        <v/>
      </c>
      <c r="CK166" s="2" t="str">
        <f t="shared" si="73"/>
        <v/>
      </c>
      <c r="CL166" s="2" t="str">
        <f t="shared" si="73"/>
        <v/>
      </c>
      <c r="CM166" s="2" t="str">
        <f t="shared" si="101"/>
        <v/>
      </c>
      <c r="CN166" s="2" t="str">
        <f t="shared" si="80"/>
        <v/>
      </c>
      <c r="CO166" s="2" t="str">
        <f t="shared" si="80"/>
        <v/>
      </c>
      <c r="CP166" s="2" t="str">
        <f t="shared" si="80"/>
        <v/>
      </c>
      <c r="CQ166" s="2" t="str">
        <f t="shared" si="80"/>
        <v/>
      </c>
      <c r="CR166" s="2" t="str">
        <f t="shared" si="91"/>
        <v/>
      </c>
      <c r="CS166" s="2" t="str">
        <f t="shared" si="94"/>
        <v/>
      </c>
      <c r="CU166" s="2">
        <f t="shared" si="96"/>
        <v>38.672360360138633</v>
      </c>
      <c r="CV166" s="2">
        <f t="shared" si="96"/>
        <v>39.833774902651484</v>
      </c>
      <c r="CW166" s="2">
        <f t="shared" si="96"/>
        <v>35.126126064887579</v>
      </c>
      <c r="CX166" s="2">
        <f t="shared" si="96"/>
        <v>33.748239016673857</v>
      </c>
      <c r="CY166" s="2">
        <f t="shared" si="96"/>
        <v>36.508917926372874</v>
      </c>
      <c r="CZ166" s="2">
        <f t="shared" si="96"/>
        <v>40.475279023590495</v>
      </c>
      <c r="DA166" s="2">
        <f t="shared" si="96"/>
        <v>41.140676415094362</v>
      </c>
      <c r="DB166" s="2">
        <f t="shared" si="96"/>
        <v>40.328471317778337</v>
      </c>
      <c r="DC166" s="2">
        <f t="shared" si="96"/>
        <v>40.0477652284264</v>
      </c>
      <c r="DD166" s="2">
        <f t="shared" si="96"/>
        <v>40.6720285964889</v>
      </c>
      <c r="DE166" s="2">
        <f t="shared" si="96"/>
        <v>37.001846760926227</v>
      </c>
      <c r="DF166" s="2">
        <f t="shared" si="96"/>
        <v>38.438872466343327</v>
      </c>
      <c r="DG166" s="2">
        <f t="shared" si="96"/>
        <v>41.552830687220073</v>
      </c>
      <c r="DH166" s="2">
        <f t="shared" si="96"/>
        <v>48.234704732465019</v>
      </c>
      <c r="DI166" s="2">
        <f t="shared" si="96"/>
        <v>50.426776515549335</v>
      </c>
      <c r="DK166" s="2">
        <f t="shared" si="97"/>
        <v>42.476890335868596</v>
      </c>
      <c r="DL166" s="2">
        <f t="shared" si="97"/>
        <v>42.911628936868077</v>
      </c>
      <c r="DM166" s="2">
        <f t="shared" si="97"/>
        <v>41.529549184541381</v>
      </c>
      <c r="DN166" s="2">
        <f t="shared" si="97"/>
        <v>39.266971699233125</v>
      </c>
      <c r="DO166" s="2">
        <f t="shared" si="97"/>
        <v>42.995638247966085</v>
      </c>
      <c r="DP166" s="2">
        <f t="shared" si="97"/>
        <v>45.237219434312756</v>
      </c>
      <c r="DQ166" s="2">
        <f t="shared" si="97"/>
        <v>45.819404246421115</v>
      </c>
      <c r="DR166" s="2">
        <f t="shared" si="97"/>
        <v>45.441533056340361</v>
      </c>
      <c r="DS166" s="2">
        <f t="shared" si="97"/>
        <v>46.460187743418331</v>
      </c>
      <c r="DT166" s="2">
        <f t="shared" si="97"/>
        <v>45.811173885103315</v>
      </c>
      <c r="DU166" s="2">
        <f t="shared" si="97"/>
        <v>42.506087561362868</v>
      </c>
      <c r="DV166" s="2">
        <f t="shared" si="97"/>
        <v>41.580294964678856</v>
      </c>
      <c r="DW166" s="2">
        <f t="shared" si="97"/>
        <v>43.980909408683431</v>
      </c>
      <c r="DX166" s="2">
        <f t="shared" si="97"/>
        <v>47.467669732946618</v>
      </c>
      <c r="DY166" s="2">
        <f t="shared" si="97"/>
        <v>47.449054829526659</v>
      </c>
      <c r="EA166" s="2">
        <f t="shared" si="98"/>
        <v>0.98540917918494775</v>
      </c>
      <c r="EB166" s="2">
        <f t="shared" si="98"/>
        <v>0.98546549973145703</v>
      </c>
      <c r="EC166" s="2">
        <f t="shared" si="98"/>
        <v>0.98626540878178126</v>
      </c>
      <c r="ED166" s="2">
        <f t="shared" si="98"/>
        <v>0.98675011834364934</v>
      </c>
      <c r="EE166" s="2">
        <f t="shared" si="98"/>
        <v>0.98748171751517355</v>
      </c>
      <c r="EF166" s="2">
        <f t="shared" si="98"/>
        <v>0.98627024946147757</v>
      </c>
      <c r="EG166" s="2">
        <f t="shared" si="98"/>
        <v>0.98796219498687876</v>
      </c>
      <c r="EH166" s="2">
        <f t="shared" si="98"/>
        <v>0.98829234440463332</v>
      </c>
      <c r="EI166" s="2">
        <f t="shared" si="98"/>
        <v>0.98864015274756001</v>
      </c>
      <c r="EJ166" s="2">
        <f t="shared" si="98"/>
        <v>0.98802265377982068</v>
      </c>
      <c r="EK166" s="2">
        <f t="shared" si="98"/>
        <v>0.98546423936653638</v>
      </c>
      <c r="EL166" s="2">
        <f t="shared" si="98"/>
        <v>0.98051289562969823</v>
      </c>
      <c r="EM166" s="2">
        <f t="shared" si="98"/>
        <v>0.98504145160783518</v>
      </c>
      <c r="EN166" s="2">
        <f t="shared" si="98"/>
        <v>0.983824204612611</v>
      </c>
      <c r="EO166" s="2">
        <f t="shared" si="98"/>
        <v>0.98429460766980881</v>
      </c>
    </row>
    <row r="167" spans="2:145" x14ac:dyDescent="0.25">
      <c r="B167" s="2">
        <v>140</v>
      </c>
      <c r="C167" s="43">
        <v>43.475000000000001</v>
      </c>
      <c r="D167" s="43">
        <v>43.033000000000001</v>
      </c>
      <c r="E167" s="43">
        <v>40.344000000000001</v>
      </c>
      <c r="F167" s="43">
        <v>38.533000000000001</v>
      </c>
      <c r="G167" s="43">
        <v>43.831000000000003</v>
      </c>
      <c r="H167" s="43">
        <v>49.814</v>
      </c>
      <c r="I167" s="43">
        <v>44.661000000000001</v>
      </c>
      <c r="J167" s="43">
        <v>44.61</v>
      </c>
      <c r="K167" s="43">
        <v>46.22</v>
      </c>
      <c r="L167" s="43">
        <v>45.61</v>
      </c>
      <c r="M167" s="43">
        <v>51.728999999999999</v>
      </c>
      <c r="N167" s="43">
        <v>65.067999999999998</v>
      </c>
      <c r="O167" s="43">
        <v>53.948999999999998</v>
      </c>
      <c r="P167" s="43">
        <v>77.507999999999996</v>
      </c>
      <c r="Q167" s="43">
        <v>113.864</v>
      </c>
      <c r="S167" s="4">
        <f t="shared" si="83"/>
        <v>42.280073584617668</v>
      </c>
      <c r="T167" s="4">
        <f t="shared" si="83"/>
        <v>43.284676972242842</v>
      </c>
      <c r="U167" s="4">
        <f t="shared" si="83"/>
        <v>42.352997173376579</v>
      </c>
      <c r="V167" s="4">
        <f t="shared" si="83"/>
        <v>40.500225859281116</v>
      </c>
      <c r="W167" s="4">
        <f t="shared" si="83"/>
        <v>43.70838467796802</v>
      </c>
      <c r="X167" s="4">
        <f t="shared" si="83"/>
        <v>47.025959864956967</v>
      </c>
      <c r="Y167" s="4">
        <f t="shared" si="82"/>
        <v>46.235801396203492</v>
      </c>
      <c r="Z167" s="4">
        <f t="shared" si="82"/>
        <v>45.44880881354571</v>
      </c>
      <c r="AA167" s="4">
        <f t="shared" si="82"/>
        <v>46.321516148184138</v>
      </c>
      <c r="AB167" s="4">
        <f t="shared" si="82"/>
        <v>46.04291272553904</v>
      </c>
      <c r="AC167" s="4">
        <f t="shared" si="82"/>
        <v>47.737410058499194</v>
      </c>
      <c r="AD167" s="4">
        <f t="shared" si="82"/>
        <v>62.405000531558684</v>
      </c>
      <c r="AE167" s="4">
        <f t="shared" si="74"/>
        <v>57.345532891912818</v>
      </c>
      <c r="AF167" s="4">
        <f t="shared" si="88"/>
        <v>77.716734430892217</v>
      </c>
      <c r="AG167" s="4">
        <f t="shared" si="92"/>
        <v>116.01482252128142</v>
      </c>
      <c r="AI167" s="4">
        <f t="shared" si="95"/>
        <v>1.1949264153823336</v>
      </c>
      <c r="AJ167" s="4">
        <f t="shared" si="95"/>
        <v>-0.25167697224284069</v>
      </c>
      <c r="AK167" s="4">
        <f t="shared" si="95"/>
        <v>-2.0089971733765779</v>
      </c>
      <c r="AL167" s="4">
        <f t="shared" si="95"/>
        <v>-1.9672258592811147</v>
      </c>
      <c r="AM167" s="4">
        <f t="shared" si="95"/>
        <v>0.122615322031983</v>
      </c>
      <c r="AN167" s="4">
        <f t="shared" si="95"/>
        <v>2.7880401350430333</v>
      </c>
      <c r="AO167" s="4">
        <f t="shared" si="95"/>
        <v>-1.5748013962034904</v>
      </c>
      <c r="AP167" s="4">
        <f t="shared" si="95"/>
        <v>-0.83880881354571102</v>
      </c>
      <c r="AQ167" s="4">
        <f t="shared" si="95"/>
        <v>-0.1015161481841389</v>
      </c>
      <c r="AR167" s="4">
        <f t="shared" si="95"/>
        <v>-0.43291272553904037</v>
      </c>
      <c r="AS167" s="4">
        <f t="shared" si="95"/>
        <v>3.9915899415008056</v>
      </c>
      <c r="AT167" s="4">
        <f t="shared" si="95"/>
        <v>2.6629994684413134</v>
      </c>
      <c r="AU167" s="4">
        <f t="shared" si="95"/>
        <v>-3.3965328919128197</v>
      </c>
      <c r="AV167" s="4">
        <f t="shared" si="95"/>
        <v>-0.20873443089222121</v>
      </c>
      <c r="AW167" s="4">
        <f t="shared" si="95"/>
        <v>-2.1508225212814125</v>
      </c>
      <c r="AY167" s="2">
        <f t="shared" si="102"/>
        <v>42.280073584617668</v>
      </c>
      <c r="AZ167" s="2">
        <f t="shared" si="102"/>
        <v>42.678488092278798</v>
      </c>
      <c r="BA167" s="2">
        <f t="shared" si="102"/>
        <v>41.304563274824815</v>
      </c>
      <c r="BB167" s="2">
        <f t="shared" si="102"/>
        <v>39.03984323723958</v>
      </c>
      <c r="BC167" s="2">
        <f t="shared" si="102"/>
        <v>42.765611398822131</v>
      </c>
      <c r="BD167" s="2">
        <f t="shared" si="102"/>
        <v>45.011579787790843</v>
      </c>
      <c r="BE167" s="2">
        <f t="shared" si="99"/>
        <v>45.577944344118727</v>
      </c>
      <c r="BF167" s="2">
        <f t="shared" si="99"/>
        <v>45.182142757857086</v>
      </c>
      <c r="BG167" s="2">
        <f t="shared" si="99"/>
        <v>46.188437208466816</v>
      </c>
      <c r="BH167" s="2">
        <f t="shared" si="99"/>
        <v>45.547631203446379</v>
      </c>
      <c r="BI167" s="2">
        <f t="shared" si="99"/>
        <v>42.225547291030068</v>
      </c>
      <c r="BJ167" s="2">
        <f t="shared" si="99"/>
        <v>41.33111348340087</v>
      </c>
      <c r="BK167" s="2">
        <f t="shared" si="89"/>
        <v>43.757791312026136</v>
      </c>
      <c r="BL167" s="2">
        <f t="shared" si="89"/>
        <v>47.296154234592017</v>
      </c>
      <c r="BM167" s="2">
        <f t="shared" si="89"/>
        <v>47.318869169981923</v>
      </c>
      <c r="BO167" s="2" t="str">
        <f t="shared" si="72"/>
        <v/>
      </c>
      <c r="BP167" s="2" t="str">
        <f t="shared" si="72"/>
        <v/>
      </c>
      <c r="BQ167" s="2" t="str">
        <f t="shared" si="72"/>
        <v/>
      </c>
      <c r="BR167" s="2" t="str">
        <f t="shared" si="72"/>
        <v/>
      </c>
      <c r="BS167" s="2" t="str">
        <f t="shared" si="72"/>
        <v/>
      </c>
      <c r="BT167" s="2" t="str">
        <f t="shared" si="72"/>
        <v/>
      </c>
      <c r="BU167" s="2" t="str">
        <f t="shared" si="72"/>
        <v/>
      </c>
      <c r="BV167" s="2" t="str">
        <f t="shared" si="72"/>
        <v/>
      </c>
      <c r="BW167" s="2" t="str">
        <f t="shared" si="100"/>
        <v/>
      </c>
      <c r="BX167" s="2" t="str">
        <f t="shared" si="79"/>
        <v/>
      </c>
      <c r="BY167" s="2" t="str">
        <f t="shared" si="79"/>
        <v/>
      </c>
      <c r="BZ167" s="2" t="str">
        <f t="shared" si="79"/>
        <v/>
      </c>
      <c r="CA167" s="2" t="str">
        <f t="shared" si="79"/>
        <v/>
      </c>
      <c r="CB167" s="2" t="str">
        <f t="shared" si="90"/>
        <v/>
      </c>
      <c r="CC167" s="2" t="str">
        <f t="shared" si="93"/>
        <v/>
      </c>
      <c r="CE167" s="2" t="str">
        <f t="shared" si="73"/>
        <v/>
      </c>
      <c r="CF167" s="2" t="str">
        <f t="shared" si="73"/>
        <v/>
      </c>
      <c r="CG167" s="2" t="str">
        <f t="shared" si="73"/>
        <v/>
      </c>
      <c r="CH167" s="2" t="str">
        <f t="shared" si="73"/>
        <v/>
      </c>
      <c r="CI167" s="2" t="str">
        <f t="shared" si="73"/>
        <v/>
      </c>
      <c r="CJ167" s="2" t="str">
        <f t="shared" si="73"/>
        <v/>
      </c>
      <c r="CK167" s="2" t="str">
        <f t="shared" si="73"/>
        <v/>
      </c>
      <c r="CL167" s="2" t="str">
        <f t="shared" si="73"/>
        <v/>
      </c>
      <c r="CM167" s="2" t="str">
        <f t="shared" si="101"/>
        <v/>
      </c>
      <c r="CN167" s="2" t="str">
        <f t="shared" si="80"/>
        <v/>
      </c>
      <c r="CO167" s="2" t="str">
        <f t="shared" si="80"/>
        <v/>
      </c>
      <c r="CP167" s="2" t="str">
        <f t="shared" si="80"/>
        <v/>
      </c>
      <c r="CQ167" s="2" t="str">
        <f t="shared" si="80"/>
        <v/>
      </c>
      <c r="CR167" s="2" t="str">
        <f t="shared" si="91"/>
        <v/>
      </c>
      <c r="CS167" s="2" t="str">
        <f t="shared" si="94"/>
        <v/>
      </c>
      <c r="CU167" s="2">
        <f t="shared" si="96"/>
        <v>38.44145993115248</v>
      </c>
      <c r="CV167" s="2">
        <f t="shared" si="96"/>
        <v>39.567696228795462</v>
      </c>
      <c r="CW167" s="2">
        <f t="shared" si="96"/>
        <v>34.840546367846187</v>
      </c>
      <c r="CX167" s="2">
        <f t="shared" si="96"/>
        <v>33.473550869452815</v>
      </c>
      <c r="CY167" s="2">
        <f t="shared" si="96"/>
        <v>36.218371256006549</v>
      </c>
      <c r="CZ167" s="2">
        <f t="shared" si="96"/>
        <v>40.208102960196747</v>
      </c>
      <c r="DA167" s="2">
        <f t="shared" si="96"/>
        <v>40.850741981132096</v>
      </c>
      <c r="DB167" s="2">
        <f t="shared" si="96"/>
        <v>40.015871005183534</v>
      </c>
      <c r="DC167" s="2">
        <f t="shared" si="96"/>
        <v>39.710796773023937</v>
      </c>
      <c r="DD167" s="2">
        <f t="shared" si="96"/>
        <v>40.359804687603031</v>
      </c>
      <c r="DE167" s="2">
        <f t="shared" si="96"/>
        <v>36.668740095430486</v>
      </c>
      <c r="DF167" s="2">
        <f t="shared" si="96"/>
        <v>38.16327391504305</v>
      </c>
      <c r="DG167" s="2">
        <f t="shared" si="96"/>
        <v>41.302271145549966</v>
      </c>
      <c r="DH167" s="2">
        <f t="shared" si="96"/>
        <v>48.059300888849776</v>
      </c>
      <c r="DI167" s="2">
        <f t="shared" si="96"/>
        <v>50.303005892992594</v>
      </c>
      <c r="DK167" s="2">
        <f t="shared" si="97"/>
        <v>42.331910305910299</v>
      </c>
      <c r="DL167" s="2">
        <f t="shared" si="97"/>
        <v>42.720331749331763</v>
      </c>
      <c r="DM167" s="2">
        <f t="shared" si="97"/>
        <v>41.386659732859883</v>
      </c>
      <c r="DN167" s="2">
        <f t="shared" si="97"/>
        <v>39.108009710581918</v>
      </c>
      <c r="DO167" s="2">
        <f t="shared" si="97"/>
        <v>42.841307577224825</v>
      </c>
      <c r="DP167" s="2">
        <f t="shared" si="97"/>
        <v>45.072564701470768</v>
      </c>
      <c r="DQ167" s="2">
        <f t="shared" si="97"/>
        <v>45.630474800278819</v>
      </c>
      <c r="DR167" s="2">
        <f t="shared" si="97"/>
        <v>45.237959149077611</v>
      </c>
      <c r="DS167" s="2">
        <f t="shared" si="97"/>
        <v>46.256318654320467</v>
      </c>
      <c r="DT167" s="2">
        <f t="shared" si="97"/>
        <v>45.604987241704059</v>
      </c>
      <c r="DU167" s="2">
        <f t="shared" si="97"/>
        <v>42.300299188626191</v>
      </c>
      <c r="DV167" s="2">
        <f t="shared" si="97"/>
        <v>41.388532689101382</v>
      </c>
      <c r="DW167" s="2">
        <f t="shared" si="97"/>
        <v>43.791799105106421</v>
      </c>
      <c r="DX167" s="2">
        <f t="shared" si="97"/>
        <v>47.284710806467245</v>
      </c>
      <c r="DY167" s="2">
        <f t="shared" si="97"/>
        <v>47.275443912611728</v>
      </c>
      <c r="EA167" s="2">
        <f t="shared" si="98"/>
        <v>0.98667590733737209</v>
      </c>
      <c r="EB167" s="2">
        <f t="shared" si="98"/>
        <v>0.98672740417330407</v>
      </c>
      <c r="EC167" s="2">
        <f t="shared" si="98"/>
        <v>0.98745874789247645</v>
      </c>
      <c r="ED167" s="2">
        <f t="shared" si="98"/>
        <v>0.98790185974121347</v>
      </c>
      <c r="EE167" s="2">
        <f t="shared" si="98"/>
        <v>0.9885706015079474</v>
      </c>
      <c r="EF167" s="2">
        <f t="shared" si="98"/>
        <v>0.9874631733327297</v>
      </c>
      <c r="EG167" s="2">
        <f t="shared" si="98"/>
        <v>0.98900975051373907</v>
      </c>
      <c r="EH167" s="2">
        <f t="shared" si="98"/>
        <v>0.98931148044948614</v>
      </c>
      <c r="EI167" s="2">
        <f t="shared" si="98"/>
        <v>0.9896293302375756</v>
      </c>
      <c r="EJ167" s="2">
        <f t="shared" si="98"/>
        <v>0.98906500628603711</v>
      </c>
      <c r="EK167" s="2">
        <f t="shared" si="98"/>
        <v>0.98672625176100148</v>
      </c>
      <c r="EL167" s="2">
        <f t="shared" si="98"/>
        <v>0.98219702364276884</v>
      </c>
      <c r="EM167" s="2">
        <f t="shared" si="98"/>
        <v>0.98633966212360147</v>
      </c>
      <c r="EN167" s="2">
        <f t="shared" si="98"/>
        <v>0.98522647218827053</v>
      </c>
      <c r="EO167" s="2">
        <f t="shared" si="98"/>
        <v>0.98565669087813856</v>
      </c>
    </row>
    <row r="168" spans="2:145" x14ac:dyDescent="0.25">
      <c r="B168" s="2">
        <v>141</v>
      </c>
      <c r="C168" s="43">
        <v>40.984000000000002</v>
      </c>
      <c r="D168" s="43">
        <v>41.902000000000001</v>
      </c>
      <c r="E168" s="43">
        <v>40.524999999999999</v>
      </c>
      <c r="F168" s="43">
        <v>38.433</v>
      </c>
      <c r="G168" s="43">
        <v>42.051000000000002</v>
      </c>
      <c r="H168" s="43">
        <v>46.948999999999998</v>
      </c>
      <c r="I168" s="43">
        <v>44.677999999999997</v>
      </c>
      <c r="J168" s="43">
        <v>44.457999999999998</v>
      </c>
      <c r="K168" s="43">
        <v>45.643999999999998</v>
      </c>
      <c r="L168" s="43">
        <v>44.796999999999997</v>
      </c>
      <c r="M168" s="43">
        <v>46.661000000000001</v>
      </c>
      <c r="N168" s="43">
        <v>64.102000000000004</v>
      </c>
      <c r="O168" s="43">
        <v>48.338999999999999</v>
      </c>
      <c r="P168" s="43">
        <v>71.373000000000005</v>
      </c>
      <c r="Q168" s="43">
        <v>110.15300000000001</v>
      </c>
      <c r="S168" s="4">
        <f t="shared" si="83"/>
        <v>42.138553828515846</v>
      </c>
      <c r="T168" s="4">
        <f t="shared" si="83"/>
        <v>42.888025577149662</v>
      </c>
      <c r="U168" s="4">
        <f t="shared" si="83"/>
        <v>41.787234808709698</v>
      </c>
      <c r="V168" s="4">
        <f t="shared" si="83"/>
        <v>39.66476550333401</v>
      </c>
      <c r="W168" s="4">
        <f t="shared" si="83"/>
        <v>43.06014125798238</v>
      </c>
      <c r="X168" s="4">
        <f t="shared" si="83"/>
        <v>45.875983250866092</v>
      </c>
      <c r="Y168" s="4">
        <f t="shared" si="82"/>
        <v>45.661174575104646</v>
      </c>
      <c r="Z168" s="4">
        <f t="shared" si="82"/>
        <v>45.076593162939723</v>
      </c>
      <c r="AA168" s="4">
        <f t="shared" si="82"/>
        <v>46.031024259371002</v>
      </c>
      <c r="AB168" s="4">
        <f t="shared" si="82"/>
        <v>45.523874030272573</v>
      </c>
      <c r="AC168" s="4">
        <f t="shared" si="82"/>
        <v>45.202545074777433</v>
      </c>
      <c r="AD168" s="4">
        <f t="shared" si="82"/>
        <v>60.012851313910431</v>
      </c>
      <c r="AE168" s="4">
        <f t="shared" si="74"/>
        <v>52.91116558893215</v>
      </c>
      <c r="AF168" s="4">
        <f t="shared" si="88"/>
        <v>71.077333466843854</v>
      </c>
      <c r="AG168" s="4">
        <f t="shared" si="92"/>
        <v>109.83634802270458</v>
      </c>
      <c r="AI168" s="4">
        <f t="shared" si="95"/>
        <v>-1.1545538285158443</v>
      </c>
      <c r="AJ168" s="4">
        <f t="shared" si="95"/>
        <v>-0.9860255771496611</v>
      </c>
      <c r="AK168" s="4">
        <f t="shared" si="95"/>
        <v>-1.2622348087096995</v>
      </c>
      <c r="AL168" s="4">
        <f t="shared" si="95"/>
        <v>-1.2317655033340102</v>
      </c>
      <c r="AM168" s="4">
        <f t="shared" si="95"/>
        <v>-1.0091412579823782</v>
      </c>
      <c r="AN168" s="4">
        <f t="shared" si="95"/>
        <v>1.073016749133906</v>
      </c>
      <c r="AO168" s="4">
        <f t="shared" si="95"/>
        <v>-0.98317457510464834</v>
      </c>
      <c r="AP168" s="4">
        <f t="shared" si="95"/>
        <v>-0.61859316293972455</v>
      </c>
      <c r="AQ168" s="4">
        <f t="shared" si="95"/>
        <v>-0.38702425937100315</v>
      </c>
      <c r="AR168" s="4">
        <f t="shared" si="95"/>
        <v>-0.72687403027257602</v>
      </c>
      <c r="AS168" s="4">
        <f t="shared" si="95"/>
        <v>1.4584549252225685</v>
      </c>
      <c r="AT168" s="4">
        <f t="shared" si="95"/>
        <v>4.0891486860895725</v>
      </c>
      <c r="AU168" s="4">
        <f t="shared" si="95"/>
        <v>-4.5721655889321511</v>
      </c>
      <c r="AV168" s="4">
        <f t="shared" si="95"/>
        <v>0.29566653315615099</v>
      </c>
      <c r="AW168" s="4">
        <f t="shared" si="95"/>
        <v>0.31665197729542172</v>
      </c>
      <c r="AY168" s="2">
        <f t="shared" si="102"/>
        <v>42.138553828515846</v>
      </c>
      <c r="AZ168" s="2">
        <f t="shared" si="102"/>
        <v>42.489921804092511</v>
      </c>
      <c r="BA168" s="2">
        <f t="shared" si="102"/>
        <v>41.167180849104476</v>
      </c>
      <c r="BB168" s="2">
        <f t="shared" si="102"/>
        <v>38.885534669186853</v>
      </c>
      <c r="BC168" s="2">
        <f t="shared" si="102"/>
        <v>42.616450365811971</v>
      </c>
      <c r="BD168" s="2">
        <f t="shared" si="102"/>
        <v>44.851056150219073</v>
      </c>
      <c r="BE168" s="2">
        <f t="shared" si="99"/>
        <v>45.392577259570359</v>
      </c>
      <c r="BF168" s="2">
        <f t="shared" si="99"/>
        <v>44.982368373122284</v>
      </c>
      <c r="BG168" s="2">
        <f t="shared" si="99"/>
        <v>45.989224381887475</v>
      </c>
      <c r="BH168" s="2">
        <f t="shared" si="99"/>
        <v>45.345382380871349</v>
      </c>
      <c r="BI168" s="2">
        <f t="shared" si="99"/>
        <v>42.024713465407636</v>
      </c>
      <c r="BJ168" s="2">
        <f t="shared" si="99"/>
        <v>41.142957971706736</v>
      </c>
      <c r="BK168" s="2">
        <f t="shared" si="89"/>
        <v>43.570869522337723</v>
      </c>
      <c r="BL168" s="2">
        <f t="shared" si="89"/>
        <v>47.112303921481285</v>
      </c>
      <c r="BM168" s="2">
        <f t="shared" si="89"/>
        <v>47.14214014450797</v>
      </c>
      <c r="BO168" s="2" t="str">
        <f t="shared" si="72"/>
        <v/>
      </c>
      <c r="BP168" s="2" t="str">
        <f t="shared" si="72"/>
        <v/>
      </c>
      <c r="BQ168" s="2" t="str">
        <f t="shared" si="72"/>
        <v/>
      </c>
      <c r="BR168" s="2" t="str">
        <f t="shared" si="72"/>
        <v/>
      </c>
      <c r="BS168" s="2" t="str">
        <f t="shared" si="72"/>
        <v/>
      </c>
      <c r="BT168" s="2" t="str">
        <f t="shared" si="72"/>
        <v/>
      </c>
      <c r="BU168" s="2" t="str">
        <f t="shared" si="72"/>
        <v/>
      </c>
      <c r="BV168" s="2" t="str">
        <f t="shared" si="72"/>
        <v/>
      </c>
      <c r="BW168" s="2" t="str">
        <f t="shared" si="100"/>
        <v/>
      </c>
      <c r="BX168" s="2" t="str">
        <f t="shared" si="79"/>
        <v/>
      </c>
      <c r="BY168" s="2" t="str">
        <f t="shared" si="79"/>
        <v/>
      </c>
      <c r="BZ168" s="2" t="str">
        <f t="shared" si="79"/>
        <v/>
      </c>
      <c r="CA168" s="2" t="str">
        <f t="shared" si="79"/>
        <v/>
      </c>
      <c r="CB168" s="2" t="str">
        <f t="shared" si="90"/>
        <v/>
      </c>
      <c r="CC168" s="2" t="str">
        <f t="shared" si="93"/>
        <v/>
      </c>
      <c r="CE168" s="2" t="str">
        <f t="shared" si="73"/>
        <v/>
      </c>
      <c r="CF168" s="2" t="str">
        <f t="shared" si="73"/>
        <v/>
      </c>
      <c r="CG168" s="2" t="str">
        <f t="shared" si="73"/>
        <v/>
      </c>
      <c r="CH168" s="2" t="str">
        <f t="shared" si="73"/>
        <v/>
      </c>
      <c r="CI168" s="2" t="str">
        <f t="shared" si="73"/>
        <v/>
      </c>
      <c r="CJ168" s="2" t="str">
        <f t="shared" si="73"/>
        <v/>
      </c>
      <c r="CK168" s="2" t="str">
        <f t="shared" si="73"/>
        <v/>
      </c>
      <c r="CL168" s="2" t="str">
        <f t="shared" si="73"/>
        <v/>
      </c>
      <c r="CM168" s="2" t="str">
        <f t="shared" si="101"/>
        <v/>
      </c>
      <c r="CN168" s="2" t="str">
        <f t="shared" si="80"/>
        <v/>
      </c>
      <c r="CO168" s="2" t="str">
        <f t="shared" si="80"/>
        <v/>
      </c>
      <c r="CP168" s="2" t="str">
        <f t="shared" si="80"/>
        <v/>
      </c>
      <c r="CQ168" s="2" t="str">
        <f t="shared" si="80"/>
        <v/>
      </c>
      <c r="CR168" s="2" t="str">
        <f t="shared" si="91"/>
        <v/>
      </c>
      <c r="CS168" s="2" t="str">
        <f t="shared" si="94"/>
        <v/>
      </c>
      <c r="CU168" s="2">
        <f t="shared" si="96"/>
        <v>38.210559502166326</v>
      </c>
      <c r="CV168" s="2">
        <f t="shared" si="96"/>
        <v>39.301617554939433</v>
      </c>
      <c r="CW168" s="2">
        <f t="shared" si="96"/>
        <v>34.554966670804802</v>
      </c>
      <c r="CX168" s="2">
        <f t="shared" si="96"/>
        <v>33.198862722231773</v>
      </c>
      <c r="CY168" s="2">
        <f t="shared" si="96"/>
        <v>35.927824585640224</v>
      </c>
      <c r="CZ168" s="2">
        <f t="shared" si="96"/>
        <v>39.940926896802992</v>
      </c>
      <c r="DA168" s="2">
        <f t="shared" si="96"/>
        <v>40.56080754716983</v>
      </c>
      <c r="DB168" s="2">
        <f t="shared" si="96"/>
        <v>39.703270692588738</v>
      </c>
      <c r="DC168" s="2">
        <f t="shared" si="96"/>
        <v>39.373828317621467</v>
      </c>
      <c r="DD168" s="2">
        <f t="shared" si="96"/>
        <v>40.047580778717155</v>
      </c>
      <c r="DE168" s="2">
        <f t="shared" si="96"/>
        <v>36.335633429934745</v>
      </c>
      <c r="DF168" s="2">
        <f t="shared" si="96"/>
        <v>37.887675363742773</v>
      </c>
      <c r="DG168" s="2">
        <f t="shared" si="96"/>
        <v>41.051711603879866</v>
      </c>
      <c r="DH168" s="2">
        <f t="shared" si="96"/>
        <v>47.883897045234534</v>
      </c>
      <c r="DI168" s="2">
        <f t="shared" si="96"/>
        <v>50.179235270435854</v>
      </c>
      <c r="DK168" s="2">
        <f t="shared" si="97"/>
        <v>42.186930275952008</v>
      </c>
      <c r="DL168" s="2">
        <f t="shared" si="97"/>
        <v>42.529034561795442</v>
      </c>
      <c r="DM168" s="2">
        <f t="shared" si="97"/>
        <v>41.243770281178385</v>
      </c>
      <c r="DN168" s="2">
        <f t="shared" si="97"/>
        <v>38.949047721930711</v>
      </c>
      <c r="DO168" s="2">
        <f t="shared" si="97"/>
        <v>42.686976906483572</v>
      </c>
      <c r="DP168" s="2">
        <f t="shared" si="97"/>
        <v>44.907909968628786</v>
      </c>
      <c r="DQ168" s="2">
        <f t="shared" si="97"/>
        <v>45.441545354136522</v>
      </c>
      <c r="DR168" s="2">
        <f t="shared" si="97"/>
        <v>45.034385241814846</v>
      </c>
      <c r="DS168" s="2">
        <f t="shared" si="97"/>
        <v>46.052449565222609</v>
      </c>
      <c r="DT168" s="2">
        <f t="shared" si="97"/>
        <v>45.398800598304803</v>
      </c>
      <c r="DU168" s="2">
        <f t="shared" si="97"/>
        <v>42.094510815889521</v>
      </c>
      <c r="DV168" s="2">
        <f t="shared" si="97"/>
        <v>41.196770413523907</v>
      </c>
      <c r="DW168" s="2">
        <f t="shared" si="97"/>
        <v>43.602688801529411</v>
      </c>
      <c r="DX168" s="2">
        <f t="shared" si="97"/>
        <v>47.101751879987866</v>
      </c>
      <c r="DY168" s="2">
        <f t="shared" si="97"/>
        <v>47.101832995696796</v>
      </c>
      <c r="EA168" s="2">
        <f t="shared" si="98"/>
        <v>0.98783401996738218</v>
      </c>
      <c r="EB168" s="2">
        <f t="shared" si="98"/>
        <v>0.98788109574317673</v>
      </c>
      <c r="EC168" s="2">
        <f t="shared" si="98"/>
        <v>0.98854960669571346</v>
      </c>
      <c r="ED168" s="2">
        <f t="shared" si="98"/>
        <v>0.98895460706965388</v>
      </c>
      <c r="EE168" s="2">
        <f t="shared" si="98"/>
        <v>0.98956577136838364</v>
      </c>
      <c r="EF168" s="2">
        <f t="shared" si="98"/>
        <v>0.98855365166589715</v>
      </c>
      <c r="EG168" s="2">
        <f t="shared" si="98"/>
        <v>0.98996707127019523</v>
      </c>
      <c r="EH168" s="2">
        <f t="shared" si="98"/>
        <v>0.99024277790089654</v>
      </c>
      <c r="EI168" s="2">
        <f t="shared" si="98"/>
        <v>0.99053319824689212</v>
      </c>
      <c r="EJ168" s="2">
        <f t="shared" si="98"/>
        <v>0.99001756249333639</v>
      </c>
      <c r="EK168" s="2">
        <f t="shared" si="98"/>
        <v>0.98788004227141291</v>
      </c>
      <c r="EL168" s="2">
        <f t="shared" si="98"/>
        <v>0.983738018700692</v>
      </c>
      <c r="EM168" s="2">
        <f t="shared" si="98"/>
        <v>0.98752663127643558</v>
      </c>
      <c r="EN168" s="2">
        <f t="shared" si="98"/>
        <v>0.98650884520894433</v>
      </c>
      <c r="EO168" s="2">
        <f t="shared" si="98"/>
        <v>0.9869022164758765</v>
      </c>
    </row>
    <row r="169" spans="2:145" x14ac:dyDescent="0.25">
      <c r="B169" s="2">
        <v>142</v>
      </c>
      <c r="C169" s="43">
        <v>42.606999999999999</v>
      </c>
      <c r="D169" s="43">
        <v>42.639000000000003</v>
      </c>
      <c r="E169" s="43">
        <v>40.786999999999999</v>
      </c>
      <c r="F169" s="43">
        <v>36.832999999999998</v>
      </c>
      <c r="G169" s="43">
        <v>41.728999999999999</v>
      </c>
      <c r="H169" s="43">
        <v>43.78</v>
      </c>
      <c r="I169" s="43">
        <v>43.982999999999997</v>
      </c>
      <c r="J169" s="43">
        <v>44.475000000000001</v>
      </c>
      <c r="K169" s="43">
        <v>46.356000000000002</v>
      </c>
      <c r="L169" s="43">
        <v>44.695</v>
      </c>
      <c r="M169" s="43">
        <v>42.406999999999996</v>
      </c>
      <c r="N169" s="43">
        <v>59.101999999999997</v>
      </c>
      <c r="O169" s="43">
        <v>43.593000000000004</v>
      </c>
      <c r="P169" s="43">
        <v>64.507999999999996</v>
      </c>
      <c r="Q169" s="43">
        <v>98.965999999999994</v>
      </c>
      <c r="S169" s="4">
        <f t="shared" si="83"/>
        <v>41.99682876990483</v>
      </c>
      <c r="T169" s="4">
        <f t="shared" si="83"/>
        <v>42.538930316007594</v>
      </c>
      <c r="U169" s="4">
        <f t="shared" si="83"/>
        <v>41.362226008526449</v>
      </c>
      <c r="V169" s="4">
        <f t="shared" si="83"/>
        <v>39.104456014159673</v>
      </c>
      <c r="W169" s="4">
        <f t="shared" si="83"/>
        <v>42.651322484264028</v>
      </c>
      <c r="X169" s="4">
        <f t="shared" si="83"/>
        <v>45.147627744182564</v>
      </c>
      <c r="Y169" s="4">
        <f t="shared" si="82"/>
        <v>45.303324135583829</v>
      </c>
      <c r="Z169" s="4">
        <f t="shared" si="82"/>
        <v>44.81144957609979</v>
      </c>
      <c r="AA169" s="4">
        <f t="shared" si="82"/>
        <v>45.801202064061535</v>
      </c>
      <c r="AB169" s="4">
        <f t="shared" si="82"/>
        <v>45.198918117217481</v>
      </c>
      <c r="AC169" s="4">
        <f t="shared" si="82"/>
        <v>43.455685938645559</v>
      </c>
      <c r="AD169" s="4">
        <f t="shared" si="82"/>
        <v>56.295780785228629</v>
      </c>
      <c r="AE169" s="4">
        <f t="shared" si="74"/>
        <v>49.176911208309036</v>
      </c>
      <c r="AF169" s="4">
        <f t="shared" si="88"/>
        <v>63.524920769144074</v>
      </c>
      <c r="AG169" s="4">
        <f t="shared" si="92"/>
        <v>97.982758439697108</v>
      </c>
      <c r="AI169" s="4">
        <f t="shared" si="95"/>
        <v>0.61017123009516894</v>
      </c>
      <c r="AJ169" s="4">
        <f t="shared" si="95"/>
        <v>0.1000696839924089</v>
      </c>
      <c r="AK169" s="4">
        <f t="shared" si="95"/>
        <v>-0.57522600852644956</v>
      </c>
      <c r="AL169" s="4">
        <f t="shared" si="95"/>
        <v>-2.2714560141596749</v>
      </c>
      <c r="AM169" s="4">
        <f t="shared" si="95"/>
        <v>-0.92232248426402919</v>
      </c>
      <c r="AN169" s="4">
        <f t="shared" si="95"/>
        <v>-1.3676277441825633</v>
      </c>
      <c r="AO169" s="4">
        <f t="shared" si="95"/>
        <v>-1.3203241355838315</v>
      </c>
      <c r="AP169" s="4">
        <f t="shared" si="95"/>
        <v>-0.33644957609978832</v>
      </c>
      <c r="AQ169" s="4">
        <f t="shared" si="95"/>
        <v>0.55479793593846694</v>
      </c>
      <c r="AR169" s="4">
        <f t="shared" si="95"/>
        <v>-0.5039181172174807</v>
      </c>
      <c r="AS169" s="4">
        <f t="shared" si="95"/>
        <v>-1.048685938645562</v>
      </c>
      <c r="AT169" s="4">
        <f t="shared" si="95"/>
        <v>2.8062192147713674</v>
      </c>
      <c r="AU169" s="4">
        <f t="shared" si="95"/>
        <v>-5.5839112083090328</v>
      </c>
      <c r="AV169" s="4">
        <f t="shared" si="95"/>
        <v>0.98307923085592108</v>
      </c>
      <c r="AW169" s="4">
        <f t="shared" si="95"/>
        <v>0.98324156030288634</v>
      </c>
      <c r="AY169" s="2">
        <f t="shared" si="102"/>
        <v>41.99682876990483</v>
      </c>
      <c r="AZ169" s="2">
        <f t="shared" si="102"/>
        <v>42.301200627201524</v>
      </c>
      <c r="BA169" s="2">
        <f t="shared" si="102"/>
        <v>41.029468390973825</v>
      </c>
      <c r="BB169" s="2">
        <f t="shared" si="102"/>
        <v>38.730937886881627</v>
      </c>
      <c r="BC169" s="2">
        <f t="shared" si="102"/>
        <v>42.466968718615774</v>
      </c>
      <c r="BD169" s="2">
        <f t="shared" si="102"/>
        <v>44.690280343199234</v>
      </c>
      <c r="BE169" s="2">
        <f t="shared" si="99"/>
        <v>45.206991988920194</v>
      </c>
      <c r="BF169" s="2">
        <f t="shared" si="99"/>
        <v>44.782359596779813</v>
      </c>
      <c r="BG169" s="2">
        <f t="shared" si="99"/>
        <v>45.789720237695924</v>
      </c>
      <c r="BH169" s="2">
        <f t="shared" si="99"/>
        <v>45.142886911085775</v>
      </c>
      <c r="BI169" s="2">
        <f t="shared" si="99"/>
        <v>41.823589726876378</v>
      </c>
      <c r="BJ169" s="2">
        <f t="shared" si="99"/>
        <v>40.954615116989274</v>
      </c>
      <c r="BK169" s="2">
        <f t="shared" si="89"/>
        <v>43.383827280675824</v>
      </c>
      <c r="BL169" s="2">
        <f t="shared" si="89"/>
        <v>46.928521036034617</v>
      </c>
      <c r="BM169" s="2">
        <f t="shared" si="89"/>
        <v>46.965621094674638</v>
      </c>
      <c r="BO169" s="2" t="str">
        <f t="shared" si="72"/>
        <v/>
      </c>
      <c r="BP169" s="2" t="str">
        <f t="shared" si="72"/>
        <v/>
      </c>
      <c r="BQ169" s="2" t="str">
        <f t="shared" si="72"/>
        <v/>
      </c>
      <c r="BR169" s="2" t="str">
        <f t="shared" si="72"/>
        <v/>
      </c>
      <c r="BS169" s="2" t="str">
        <f t="shared" si="72"/>
        <v/>
      </c>
      <c r="BT169" s="2" t="str">
        <f t="shared" si="72"/>
        <v/>
      </c>
      <c r="BU169" s="2" t="str">
        <f t="shared" si="72"/>
        <v/>
      </c>
      <c r="BV169" s="2" t="str">
        <f t="shared" si="72"/>
        <v/>
      </c>
      <c r="BW169" s="2" t="str">
        <f t="shared" si="100"/>
        <v/>
      </c>
      <c r="BX169" s="2" t="str">
        <f t="shared" si="79"/>
        <v/>
      </c>
      <c r="BY169" s="2" t="str">
        <f t="shared" si="79"/>
        <v/>
      </c>
      <c r="BZ169" s="2" t="str">
        <f t="shared" si="79"/>
        <v/>
      </c>
      <c r="CA169" s="2" t="str">
        <f t="shared" si="79"/>
        <v/>
      </c>
      <c r="CB169" s="2" t="str">
        <f t="shared" si="90"/>
        <v/>
      </c>
      <c r="CC169" s="2" t="str">
        <f t="shared" si="93"/>
        <v/>
      </c>
      <c r="CE169" s="2" t="str">
        <f t="shared" si="73"/>
        <v/>
      </c>
      <c r="CF169" s="2" t="str">
        <f t="shared" si="73"/>
        <v/>
      </c>
      <c r="CG169" s="2" t="str">
        <f t="shared" si="73"/>
        <v/>
      </c>
      <c r="CH169" s="2" t="str">
        <f t="shared" si="73"/>
        <v/>
      </c>
      <c r="CI169" s="2" t="str">
        <f t="shared" si="73"/>
        <v/>
      </c>
      <c r="CJ169" s="2" t="str">
        <f t="shared" si="73"/>
        <v/>
      </c>
      <c r="CK169" s="2" t="str">
        <f t="shared" si="73"/>
        <v/>
      </c>
      <c r="CL169" s="2" t="str">
        <f t="shared" si="73"/>
        <v/>
      </c>
      <c r="CM169" s="2">
        <f t="shared" si="101"/>
        <v>46.356000000000002</v>
      </c>
      <c r="CN169" s="2" t="str">
        <f t="shared" si="80"/>
        <v/>
      </c>
      <c r="CO169" s="2" t="str">
        <f t="shared" si="80"/>
        <v/>
      </c>
      <c r="CP169" s="2" t="str">
        <f t="shared" si="80"/>
        <v/>
      </c>
      <c r="CQ169" s="2" t="str">
        <f t="shared" si="80"/>
        <v/>
      </c>
      <c r="CR169" s="2" t="str">
        <f t="shared" si="91"/>
        <v/>
      </c>
      <c r="CS169" s="2" t="str">
        <f t="shared" si="94"/>
        <v/>
      </c>
      <c r="CU169" s="2">
        <f t="shared" si="96"/>
        <v>37.979659073180173</v>
      </c>
      <c r="CV169" s="2">
        <f t="shared" si="96"/>
        <v>39.035538881083404</v>
      </c>
      <c r="CW169" s="2">
        <f t="shared" si="96"/>
        <v>34.269386973763417</v>
      </c>
      <c r="CX169" s="2">
        <f t="shared" si="96"/>
        <v>32.924174575010731</v>
      </c>
      <c r="CY169" s="2">
        <f t="shared" si="96"/>
        <v>35.637277915273899</v>
      </c>
      <c r="CZ169" s="2">
        <f t="shared" si="96"/>
        <v>39.673750833409244</v>
      </c>
      <c r="DA169" s="2">
        <f t="shared" si="96"/>
        <v>40.270873113207564</v>
      </c>
      <c r="DB169" s="2">
        <f t="shared" si="96"/>
        <v>39.390670379993935</v>
      </c>
      <c r="DC169" s="2">
        <f t="shared" si="96"/>
        <v>39.036859862219004</v>
      </c>
      <c r="DD169" s="2">
        <f t="shared" si="96"/>
        <v>39.735356869831286</v>
      </c>
      <c r="DE169" s="2">
        <f t="shared" si="96"/>
        <v>36.002526764439004</v>
      </c>
      <c r="DF169" s="2">
        <f t="shared" si="96"/>
        <v>37.612076812442496</v>
      </c>
      <c r="DG169" s="2">
        <f t="shared" si="96"/>
        <v>40.801152062209766</v>
      </c>
      <c r="DH169" s="2">
        <f t="shared" si="96"/>
        <v>47.708493201619291</v>
      </c>
      <c r="DI169" s="2">
        <f t="shared" si="96"/>
        <v>50.055464647879106</v>
      </c>
      <c r="DK169" s="2">
        <f t="shared" si="97"/>
        <v>42.041950245993718</v>
      </c>
      <c r="DL169" s="2">
        <f t="shared" si="97"/>
        <v>42.33773737425912</v>
      </c>
      <c r="DM169" s="2">
        <f t="shared" si="97"/>
        <v>41.100880829496887</v>
      </c>
      <c r="DN169" s="2">
        <f t="shared" si="97"/>
        <v>38.790085733279511</v>
      </c>
      <c r="DO169" s="2">
        <f t="shared" si="97"/>
        <v>42.53264623574232</v>
      </c>
      <c r="DP169" s="2">
        <f t="shared" si="97"/>
        <v>44.743255235786798</v>
      </c>
      <c r="DQ169" s="2">
        <f t="shared" si="97"/>
        <v>45.252615907994226</v>
      </c>
      <c r="DR169" s="2">
        <f t="shared" si="97"/>
        <v>44.830811334552095</v>
      </c>
      <c r="DS169" s="2">
        <f t="shared" si="97"/>
        <v>45.848580476124752</v>
      </c>
      <c r="DT169" s="2">
        <f t="shared" si="97"/>
        <v>45.192613954905546</v>
      </c>
      <c r="DU169" s="2">
        <f t="shared" si="97"/>
        <v>41.888722443152844</v>
      </c>
      <c r="DV169" s="2">
        <f t="shared" si="97"/>
        <v>41.005008137946419</v>
      </c>
      <c r="DW169" s="2">
        <f t="shared" si="97"/>
        <v>43.4135784979524</v>
      </c>
      <c r="DX169" s="2">
        <f t="shared" si="97"/>
        <v>46.918792953508493</v>
      </c>
      <c r="DY169" s="2">
        <f t="shared" si="97"/>
        <v>46.928222078781872</v>
      </c>
      <c r="EA169" s="2">
        <f t="shared" si="98"/>
        <v>0.98889260415628033</v>
      </c>
      <c r="EB169" s="2">
        <f t="shared" si="98"/>
        <v>0.98893562966214754</v>
      </c>
      <c r="EC169" s="2">
        <f t="shared" si="98"/>
        <v>0.98954658526654049</v>
      </c>
      <c r="ED169" s="2">
        <f t="shared" si="98"/>
        <v>0.98991668219957496</v>
      </c>
      <c r="EE169" s="2">
        <f t="shared" si="98"/>
        <v>0.99047512560981177</v>
      </c>
      <c r="EF169" s="2">
        <f t="shared" si="98"/>
        <v>0.98955028176665172</v>
      </c>
      <c r="EG169" s="2">
        <f t="shared" si="98"/>
        <v>0.99084177546826047</v>
      </c>
      <c r="EH169" s="2">
        <f t="shared" si="98"/>
        <v>0.99109366132660848</v>
      </c>
      <c r="EI169" s="2">
        <f t="shared" si="98"/>
        <v>0.9913589764223929</v>
      </c>
      <c r="EJ169" s="2">
        <f t="shared" si="98"/>
        <v>0.99088790521601477</v>
      </c>
      <c r="EK169" s="2">
        <f t="shared" si="98"/>
        <v>0.98893466683209219</v>
      </c>
      <c r="EL169" s="2">
        <f t="shared" si="98"/>
        <v>0.98514764487617168</v>
      </c>
      <c r="EM169" s="2">
        <f t="shared" si="98"/>
        <v>0.98861165356867942</v>
      </c>
      <c r="EN169" s="2">
        <f t="shared" si="98"/>
        <v>0.98768129736644283</v>
      </c>
      <c r="EO169" s="2">
        <f t="shared" si="98"/>
        <v>0.98804089703103326</v>
      </c>
    </row>
    <row r="170" spans="2:145" x14ac:dyDescent="0.25">
      <c r="B170" s="2">
        <v>143</v>
      </c>
      <c r="C170" s="43">
        <v>42.360999999999997</v>
      </c>
      <c r="D170" s="43">
        <v>41.393000000000001</v>
      </c>
      <c r="E170" s="43">
        <v>39.311</v>
      </c>
      <c r="F170" s="43">
        <v>38.017000000000003</v>
      </c>
      <c r="G170" s="43">
        <v>42</v>
      </c>
      <c r="H170" s="43">
        <v>43.661000000000001</v>
      </c>
      <c r="I170" s="43">
        <v>43.966000000000001</v>
      </c>
      <c r="J170" s="43">
        <v>44.253999999999998</v>
      </c>
      <c r="K170" s="43">
        <v>45.475000000000001</v>
      </c>
      <c r="L170" s="43">
        <v>45.051000000000002</v>
      </c>
      <c r="M170" s="43">
        <v>41.237000000000002</v>
      </c>
      <c r="N170" s="43">
        <v>53.237000000000002</v>
      </c>
      <c r="O170" s="43">
        <v>42.253999999999998</v>
      </c>
      <c r="P170" s="43">
        <v>57.203000000000003</v>
      </c>
      <c r="Q170" s="43">
        <v>85.084999999999994</v>
      </c>
      <c r="S170" s="4">
        <f t="shared" si="83"/>
        <v>41.854907452273416</v>
      </c>
      <c r="T170" s="4">
        <f t="shared" si="83"/>
        <v>42.241082220805119</v>
      </c>
      <c r="U170" s="4">
        <f t="shared" si="83"/>
        <v>41.053151968744579</v>
      </c>
      <c r="V170" s="4">
        <f t="shared" si="83"/>
        <v>38.736590306361776</v>
      </c>
      <c r="W170" s="4">
        <f t="shared" si="83"/>
        <v>42.384667458042173</v>
      </c>
      <c r="X170" s="4">
        <f t="shared" si="83"/>
        <v>44.707751858350576</v>
      </c>
      <c r="Y170" s="4">
        <f t="shared" si="82"/>
        <v>45.051494735387266</v>
      </c>
      <c r="Z170" s="4">
        <f t="shared" si="82"/>
        <v>44.589963331384617</v>
      </c>
      <c r="AA170" s="4">
        <f t="shared" si="82"/>
        <v>45.592694489838664</v>
      </c>
      <c r="AB170" s="4">
        <f t="shared" si="82"/>
        <v>44.955453733572782</v>
      </c>
      <c r="AC170" s="4">
        <f t="shared" si="82"/>
        <v>42.366818869941042</v>
      </c>
      <c r="AD170" s="4">
        <f t="shared" si="82"/>
        <v>52.022283726234392</v>
      </c>
      <c r="AE170" s="4">
        <f t="shared" si="74"/>
        <v>46.427691358054858</v>
      </c>
      <c r="AF170" s="4">
        <f t="shared" si="88"/>
        <v>56.778341016355533</v>
      </c>
      <c r="AG170" s="4">
        <f t="shared" si="92"/>
        <v>83.082742326919231</v>
      </c>
      <c r="AI170" s="4">
        <f t="shared" si="95"/>
        <v>0.50609254772658119</v>
      </c>
      <c r="AJ170" s="4">
        <f t="shared" si="95"/>
        <v>-0.84808222080511797</v>
      </c>
      <c r="AK170" s="4">
        <f t="shared" si="95"/>
        <v>-1.7421519687445794</v>
      </c>
      <c r="AL170" s="4">
        <f t="shared" si="95"/>
        <v>-0.71959030636177346</v>
      </c>
      <c r="AM170" s="4">
        <f t="shared" si="95"/>
        <v>-0.38466745804217339</v>
      </c>
      <c r="AN170" s="4">
        <f t="shared" si="95"/>
        <v>-1.046751858350575</v>
      </c>
      <c r="AO170" s="4">
        <f t="shared" si="95"/>
        <v>-1.0854947353872646</v>
      </c>
      <c r="AP170" s="4">
        <f t="shared" si="95"/>
        <v>-0.33596333138461887</v>
      </c>
      <c r="AQ170" s="4">
        <f t="shared" si="95"/>
        <v>-0.11769448983866226</v>
      </c>
      <c r="AR170" s="4">
        <f t="shared" si="95"/>
        <v>9.5546266427220417E-2</v>
      </c>
      <c r="AS170" s="4">
        <f t="shared" si="95"/>
        <v>-1.1298188699410403</v>
      </c>
      <c r="AT170" s="4">
        <f t="shared" si="95"/>
        <v>1.2147162737656103</v>
      </c>
      <c r="AU170" s="4">
        <f t="shared" si="95"/>
        <v>-4.1736913580548602</v>
      </c>
      <c r="AV170" s="4">
        <f t="shared" si="95"/>
        <v>0.42465898364446986</v>
      </c>
      <c r="AW170" s="4">
        <f t="shared" si="95"/>
        <v>2.0022576730807629</v>
      </c>
      <c r="AY170" s="2">
        <f t="shared" si="102"/>
        <v>41.854907452273416</v>
      </c>
      <c r="AZ170" s="2">
        <f t="shared" si="102"/>
        <v>42.112330463089755</v>
      </c>
      <c r="BA170" s="2">
        <f t="shared" si="102"/>
        <v>40.89144089187959</v>
      </c>
      <c r="BB170" s="2">
        <f t="shared" si="102"/>
        <v>38.576067191403432</v>
      </c>
      <c r="BC170" s="2">
        <f t="shared" si="102"/>
        <v>42.317182443079638</v>
      </c>
      <c r="BD170" s="2">
        <f t="shared" si="102"/>
        <v>44.529264409475132</v>
      </c>
      <c r="BE170" s="2">
        <f t="shared" si="99"/>
        <v>45.021199081686547</v>
      </c>
      <c r="BF170" s="2">
        <f t="shared" si="99"/>
        <v>44.582127980409631</v>
      </c>
      <c r="BG170" s="2">
        <f t="shared" si="99"/>
        <v>45.589939650592797</v>
      </c>
      <c r="BH170" s="2">
        <f t="shared" si="99"/>
        <v>44.940157406331593</v>
      </c>
      <c r="BI170" s="2">
        <f t="shared" si="99"/>
        <v>41.622188324835271</v>
      </c>
      <c r="BJ170" s="2">
        <f t="shared" si="99"/>
        <v>40.76608965009261</v>
      </c>
      <c r="BK170" s="2">
        <f t="shared" si="89"/>
        <v>43.196668675259794</v>
      </c>
      <c r="BL170" s="2">
        <f t="shared" si="89"/>
        <v>46.744800742644372</v>
      </c>
      <c r="BM170" s="2">
        <f t="shared" si="89"/>
        <v>46.789299571058713</v>
      </c>
      <c r="BO170" s="2" t="str">
        <f t="shared" si="72"/>
        <v/>
      </c>
      <c r="BP170" s="2" t="str">
        <f t="shared" si="72"/>
        <v/>
      </c>
      <c r="BQ170" s="2" t="str">
        <f t="shared" si="72"/>
        <v/>
      </c>
      <c r="BR170" s="2" t="str">
        <f t="shared" si="72"/>
        <v/>
      </c>
      <c r="BS170" s="2" t="str">
        <f t="shared" si="72"/>
        <v/>
      </c>
      <c r="BT170" s="2" t="str">
        <f t="shared" si="72"/>
        <v/>
      </c>
      <c r="BU170" s="2" t="str">
        <f t="shared" si="72"/>
        <v/>
      </c>
      <c r="BV170" s="2" t="str">
        <f t="shared" si="72"/>
        <v/>
      </c>
      <c r="BW170" s="2" t="str">
        <f t="shared" si="100"/>
        <v/>
      </c>
      <c r="BX170" s="2" t="str">
        <f t="shared" si="79"/>
        <v/>
      </c>
      <c r="BY170" s="2" t="str">
        <f t="shared" si="79"/>
        <v/>
      </c>
      <c r="BZ170" s="2" t="str">
        <f t="shared" si="79"/>
        <v/>
      </c>
      <c r="CA170" s="2" t="str">
        <f t="shared" si="79"/>
        <v/>
      </c>
      <c r="CB170" s="2" t="str">
        <f t="shared" si="90"/>
        <v/>
      </c>
      <c r="CC170" s="2" t="str">
        <f t="shared" si="93"/>
        <v/>
      </c>
      <c r="CE170" s="2" t="str">
        <f t="shared" si="73"/>
        <v/>
      </c>
      <c r="CF170" s="2" t="str">
        <f t="shared" si="73"/>
        <v/>
      </c>
      <c r="CG170" s="2" t="str">
        <f t="shared" si="73"/>
        <v/>
      </c>
      <c r="CH170" s="2" t="str">
        <f t="shared" si="73"/>
        <v/>
      </c>
      <c r="CI170" s="2" t="str">
        <f t="shared" si="73"/>
        <v/>
      </c>
      <c r="CJ170" s="2" t="str">
        <f t="shared" si="73"/>
        <v/>
      </c>
      <c r="CK170" s="2" t="str">
        <f t="shared" si="73"/>
        <v/>
      </c>
      <c r="CL170" s="2">
        <f t="shared" si="73"/>
        <v>44.253999999999998</v>
      </c>
      <c r="CM170" s="2">
        <f t="shared" si="101"/>
        <v>45.475000000000001</v>
      </c>
      <c r="CN170" s="2">
        <f t="shared" si="80"/>
        <v>45.051000000000002</v>
      </c>
      <c r="CO170" s="2" t="str">
        <f t="shared" si="80"/>
        <v/>
      </c>
      <c r="CP170" s="2" t="str">
        <f t="shared" si="80"/>
        <v/>
      </c>
      <c r="CQ170" s="2" t="str">
        <f t="shared" si="80"/>
        <v/>
      </c>
      <c r="CR170" s="2" t="str">
        <f t="shared" si="91"/>
        <v/>
      </c>
      <c r="CS170" s="2" t="str">
        <f t="shared" si="94"/>
        <v/>
      </c>
      <c r="CU170" s="2">
        <f t="shared" si="96"/>
        <v>37.748758644194019</v>
      </c>
      <c r="CV170" s="2">
        <f t="shared" si="96"/>
        <v>38.769460207227375</v>
      </c>
      <c r="CW170" s="2">
        <f t="shared" si="96"/>
        <v>33.983807276722032</v>
      </c>
      <c r="CX170" s="2">
        <f t="shared" si="96"/>
        <v>32.649486427789689</v>
      </c>
      <c r="CY170" s="2">
        <f t="shared" si="96"/>
        <v>35.346731244907573</v>
      </c>
      <c r="CZ170" s="2">
        <f t="shared" si="96"/>
        <v>39.406574770015489</v>
      </c>
      <c r="DA170" s="2">
        <f t="shared" si="96"/>
        <v>39.980938679245305</v>
      </c>
      <c r="DB170" s="2">
        <f t="shared" si="96"/>
        <v>39.078070067399132</v>
      </c>
      <c r="DC170" s="2">
        <f t="shared" si="96"/>
        <v>38.699891406816533</v>
      </c>
      <c r="DD170" s="2">
        <f t="shared" si="96"/>
        <v>39.423132960945416</v>
      </c>
      <c r="DE170" s="2">
        <f t="shared" si="96"/>
        <v>35.669420098943263</v>
      </c>
      <c r="DF170" s="2">
        <f t="shared" si="96"/>
        <v>37.336478261142219</v>
      </c>
      <c r="DG170" s="2">
        <f t="shared" si="96"/>
        <v>40.550592520539666</v>
      </c>
      <c r="DH170" s="2">
        <f t="shared" si="96"/>
        <v>47.533089358004048</v>
      </c>
      <c r="DI170" s="2">
        <f t="shared" si="96"/>
        <v>49.931694025322372</v>
      </c>
      <c r="DK170" s="2">
        <f t="shared" si="97"/>
        <v>41.896970216035427</v>
      </c>
      <c r="DL170" s="2">
        <f t="shared" si="97"/>
        <v>42.146440186722806</v>
      </c>
      <c r="DM170" s="2">
        <f t="shared" si="97"/>
        <v>40.957991377815389</v>
      </c>
      <c r="DN170" s="2">
        <f t="shared" si="97"/>
        <v>38.631123744628312</v>
      </c>
      <c r="DO170" s="2">
        <f t="shared" si="97"/>
        <v>42.37831556500106</v>
      </c>
      <c r="DP170" s="2">
        <f t="shared" si="97"/>
        <v>44.578600502944809</v>
      </c>
      <c r="DQ170" s="2">
        <f t="shared" si="97"/>
        <v>45.063686461851923</v>
      </c>
      <c r="DR170" s="2">
        <f t="shared" si="97"/>
        <v>44.627237427289344</v>
      </c>
      <c r="DS170" s="2">
        <f t="shared" si="97"/>
        <v>45.644711387026888</v>
      </c>
      <c r="DT170" s="2">
        <f t="shared" si="97"/>
        <v>44.98642731150629</v>
      </c>
      <c r="DU170" s="2">
        <f t="shared" si="97"/>
        <v>41.682934070416167</v>
      </c>
      <c r="DV170" s="2">
        <f t="shared" si="97"/>
        <v>40.813245862368944</v>
      </c>
      <c r="DW170" s="2">
        <f t="shared" si="97"/>
        <v>43.22446819437539</v>
      </c>
      <c r="DX170" s="2">
        <f t="shared" si="97"/>
        <v>46.735834027029114</v>
      </c>
      <c r="DY170" s="2">
        <f t="shared" si="97"/>
        <v>46.75461116186694</v>
      </c>
      <c r="EA170" s="2">
        <f t="shared" si="98"/>
        <v>0.9898600244868091</v>
      </c>
      <c r="EB170" s="2">
        <f t="shared" si="98"/>
        <v>0.98989934087848952</v>
      </c>
      <c r="EC170" s="2">
        <f t="shared" si="98"/>
        <v>0.99045759547337342</v>
      </c>
      <c r="ED170" s="2">
        <f t="shared" si="98"/>
        <v>0.99079573864000492</v>
      </c>
      <c r="EE170" s="2">
        <f t="shared" si="98"/>
        <v>0.99130592493263159</v>
      </c>
      <c r="EF170" s="2">
        <f t="shared" si="98"/>
        <v>0.99046097293067148</v>
      </c>
      <c r="EG170" s="2">
        <f t="shared" si="98"/>
        <v>0.99164086396126694</v>
      </c>
      <c r="EH170" s="2">
        <f t="shared" si="98"/>
        <v>0.99187095217099308</v>
      </c>
      <c r="EI170" s="2">
        <f t="shared" si="98"/>
        <v>0.99211329644394441</v>
      </c>
      <c r="EJ170" s="2">
        <f t="shared" si="98"/>
        <v>0.99168300250551566</v>
      </c>
      <c r="EK170" s="2">
        <f t="shared" si="98"/>
        <v>0.98989846105470658</v>
      </c>
      <c r="EL170" s="2">
        <f t="shared" si="98"/>
        <v>0.98643676607556496</v>
      </c>
      <c r="EM170" s="2">
        <f t="shared" si="98"/>
        <v>0.98960328657475749</v>
      </c>
      <c r="EN170" s="2">
        <f t="shared" si="98"/>
        <v>0.98875301893021861</v>
      </c>
      <c r="EO170" s="2">
        <f t="shared" si="98"/>
        <v>0.98908167942650083</v>
      </c>
    </row>
    <row r="171" spans="2:145" x14ac:dyDescent="0.25">
      <c r="B171" s="2">
        <v>144</v>
      </c>
      <c r="C171" s="43">
        <v>42.066000000000003</v>
      </c>
      <c r="D171" s="43">
        <v>41.197000000000003</v>
      </c>
      <c r="E171" s="43">
        <v>40</v>
      </c>
      <c r="F171" s="43">
        <v>38.033000000000001</v>
      </c>
      <c r="G171" s="43">
        <v>41.406999999999996</v>
      </c>
      <c r="H171" s="43">
        <v>43.863999999999997</v>
      </c>
      <c r="I171" s="43">
        <v>44.491999999999997</v>
      </c>
      <c r="J171" s="43">
        <v>43.508000000000003</v>
      </c>
      <c r="K171" s="43">
        <v>45.033999999999999</v>
      </c>
      <c r="L171" s="43">
        <v>44.796999999999997</v>
      </c>
      <c r="M171" s="43">
        <v>40.695</v>
      </c>
      <c r="N171" s="43">
        <v>46.101999999999997</v>
      </c>
      <c r="O171" s="43">
        <v>42.051000000000002</v>
      </c>
      <c r="P171" s="43">
        <v>51.762999999999998</v>
      </c>
      <c r="Q171" s="43">
        <v>69.846999999999994</v>
      </c>
      <c r="S171" s="4">
        <f t="shared" si="83"/>
        <v>41.712798950981515</v>
      </c>
      <c r="T171" s="4">
        <f t="shared" si="83"/>
        <v>41.986424364240023</v>
      </c>
      <c r="U171" s="4">
        <f t="shared" si="83"/>
        <v>40.824156045421645</v>
      </c>
      <c r="V171" s="4">
        <f t="shared" si="83"/>
        <v>38.482685589870833</v>
      </c>
      <c r="W171" s="4">
        <f t="shared" si="83"/>
        <v>42.18883429200509</v>
      </c>
      <c r="X171" s="4">
        <f t="shared" si="83"/>
        <v>44.428807572922757</v>
      </c>
      <c r="Y171" s="4">
        <f t="shared" si="82"/>
        <v>44.843551673603756</v>
      </c>
      <c r="Z171" s="4">
        <f t="shared" si="82"/>
        <v>44.383523894294918</v>
      </c>
      <c r="AA171" s="4">
        <f t="shared" si="82"/>
        <v>45.390473943029079</v>
      </c>
      <c r="AB171" s="4">
        <f t="shared" si="82"/>
        <v>44.740832950845068</v>
      </c>
      <c r="AC171" s="4">
        <f t="shared" si="82"/>
        <v>41.721638032531843</v>
      </c>
      <c r="AD171" s="4">
        <f t="shared" si="82"/>
        <v>47.992789397007542</v>
      </c>
      <c r="AE171" s="4">
        <f t="shared" si="74"/>
        <v>44.625428089493752</v>
      </c>
      <c r="AF171" s="4">
        <f t="shared" si="88"/>
        <v>51.826604148187066</v>
      </c>
      <c r="AG171" s="4">
        <f t="shared" si="92"/>
        <v>68.817687095271154</v>
      </c>
      <c r="AI171" s="4">
        <f t="shared" si="95"/>
        <v>0.35320104901848737</v>
      </c>
      <c r="AJ171" s="4">
        <f t="shared" si="95"/>
        <v>-0.78942436424001983</v>
      </c>
      <c r="AK171" s="4">
        <f t="shared" si="95"/>
        <v>-0.82415604542164544</v>
      </c>
      <c r="AL171" s="4">
        <f t="shared" si="95"/>
        <v>-0.44968558987083185</v>
      </c>
      <c r="AM171" s="4">
        <f t="shared" si="95"/>
        <v>-0.7818342920050938</v>
      </c>
      <c r="AN171" s="4">
        <f t="shared" si="95"/>
        <v>-0.56480757292275996</v>
      </c>
      <c r="AO171" s="4">
        <f t="shared" si="95"/>
        <v>-0.35155167360375827</v>
      </c>
      <c r="AP171" s="4">
        <f t="shared" si="95"/>
        <v>-0.87552389429491484</v>
      </c>
      <c r="AQ171" s="4">
        <f t="shared" si="95"/>
        <v>-0.35647394302907998</v>
      </c>
      <c r="AR171" s="4">
        <f t="shared" si="95"/>
        <v>5.6167049154929316E-2</v>
      </c>
      <c r="AS171" s="4">
        <f t="shared" si="95"/>
        <v>-1.0266380325318423</v>
      </c>
      <c r="AT171" s="4">
        <f t="shared" si="95"/>
        <v>-1.8907893970075449</v>
      </c>
      <c r="AU171" s="4">
        <f t="shared" si="95"/>
        <v>-2.5744280894937503</v>
      </c>
      <c r="AV171" s="4">
        <f t="shared" si="95"/>
        <v>-6.3604148187067722E-2</v>
      </c>
      <c r="AW171" s="4">
        <f t="shared" si="95"/>
        <v>1.0293129047288403</v>
      </c>
      <c r="AY171" s="2">
        <f t="shared" si="102"/>
        <v>41.712798950981515</v>
      </c>
      <c r="AZ171" s="2">
        <f t="shared" si="102"/>
        <v>41.923317396181432</v>
      </c>
      <c r="BA171" s="2">
        <f t="shared" si="102"/>
        <v>40.753113312916113</v>
      </c>
      <c r="BB171" s="2">
        <f t="shared" si="102"/>
        <v>38.420936646650958</v>
      </c>
      <c r="BC171" s="2">
        <f t="shared" si="102"/>
        <v>42.167107244895405</v>
      </c>
      <c r="BD171" s="2">
        <f t="shared" si="102"/>
        <v>44.368020266971271</v>
      </c>
      <c r="BE171" s="2">
        <f t="shared" si="99"/>
        <v>44.835208952418476</v>
      </c>
      <c r="BF171" s="2">
        <f t="shared" si="99"/>
        <v>44.381684891787181</v>
      </c>
      <c r="BG171" s="2">
        <f t="shared" si="99"/>
        <v>45.389897175845114</v>
      </c>
      <c r="BH171" s="2">
        <f t="shared" si="99"/>
        <v>44.737206207187363</v>
      </c>
      <c r="BI171" s="2">
        <f t="shared" si="99"/>
        <v>41.420521643444715</v>
      </c>
      <c r="BJ171" s="2">
        <f t="shared" si="99"/>
        <v>40.577386945010815</v>
      </c>
      <c r="BK171" s="2">
        <f t="shared" si="89"/>
        <v>43.009398023525989</v>
      </c>
      <c r="BL171" s="2">
        <f t="shared" si="89"/>
        <v>46.561138515232194</v>
      </c>
      <c r="BM171" s="2">
        <f t="shared" si="89"/>
        <v>46.613163640357861</v>
      </c>
      <c r="BO171" s="2" t="str">
        <f t="shared" si="72"/>
        <v/>
      </c>
      <c r="BP171" s="2" t="str">
        <f t="shared" si="72"/>
        <v/>
      </c>
      <c r="BQ171" s="2" t="str">
        <f t="shared" si="72"/>
        <v/>
      </c>
      <c r="BR171" s="2" t="str">
        <f t="shared" si="72"/>
        <v/>
      </c>
      <c r="BS171" s="2" t="str">
        <f t="shared" si="72"/>
        <v/>
      </c>
      <c r="BT171" s="2" t="str">
        <f t="shared" si="72"/>
        <v/>
      </c>
      <c r="BU171" s="2" t="str">
        <f t="shared" si="72"/>
        <v/>
      </c>
      <c r="BV171" s="2" t="str">
        <f t="shared" si="72"/>
        <v/>
      </c>
      <c r="BW171" s="2" t="str">
        <f t="shared" si="100"/>
        <v/>
      </c>
      <c r="BX171" s="2" t="str">
        <f t="shared" si="79"/>
        <v/>
      </c>
      <c r="BY171" s="2" t="str">
        <f t="shared" si="79"/>
        <v/>
      </c>
      <c r="BZ171" s="2" t="str">
        <f t="shared" si="79"/>
        <v/>
      </c>
      <c r="CA171" s="2" t="str">
        <f t="shared" si="79"/>
        <v/>
      </c>
      <c r="CB171" s="2" t="str">
        <f t="shared" si="90"/>
        <v/>
      </c>
      <c r="CC171" s="2" t="str">
        <f t="shared" si="93"/>
        <v/>
      </c>
      <c r="CE171" s="2" t="str">
        <f t="shared" si="73"/>
        <v/>
      </c>
      <c r="CF171" s="2" t="str">
        <f t="shared" si="73"/>
        <v/>
      </c>
      <c r="CG171" s="2" t="str">
        <f t="shared" si="73"/>
        <v/>
      </c>
      <c r="CH171" s="2" t="str">
        <f t="shared" si="73"/>
        <v/>
      </c>
      <c r="CI171" s="2" t="str">
        <f t="shared" si="73"/>
        <v/>
      </c>
      <c r="CJ171" s="2" t="str">
        <f t="shared" si="73"/>
        <v/>
      </c>
      <c r="CK171" s="2">
        <f t="shared" si="73"/>
        <v>44.491999999999997</v>
      </c>
      <c r="CL171" s="2">
        <f t="shared" si="73"/>
        <v>43.508000000000003</v>
      </c>
      <c r="CM171" s="2">
        <f t="shared" si="101"/>
        <v>45.033999999999999</v>
      </c>
      <c r="CN171" s="2">
        <f t="shared" si="80"/>
        <v>44.796999999999997</v>
      </c>
      <c r="CO171" s="2" t="str">
        <f t="shared" si="80"/>
        <v/>
      </c>
      <c r="CP171" s="2" t="str">
        <f t="shared" si="80"/>
        <v/>
      </c>
      <c r="CQ171" s="2" t="str">
        <f t="shared" si="80"/>
        <v/>
      </c>
      <c r="CR171" s="2" t="str">
        <f t="shared" si="91"/>
        <v/>
      </c>
      <c r="CS171" s="2" t="str">
        <f t="shared" si="94"/>
        <v/>
      </c>
      <c r="CU171" s="2">
        <f t="shared" si="96"/>
        <v>37.517858215207873</v>
      </c>
      <c r="CV171" s="2">
        <f t="shared" si="96"/>
        <v>38.503381533371346</v>
      </c>
      <c r="CW171" s="2">
        <f t="shared" si="96"/>
        <v>33.698227579680641</v>
      </c>
      <c r="CX171" s="2">
        <f t="shared" si="96"/>
        <v>32.374798280568648</v>
      </c>
      <c r="CY171" s="2">
        <f t="shared" si="96"/>
        <v>35.056184574541248</v>
      </c>
      <c r="CZ171" s="2">
        <f t="shared" si="96"/>
        <v>39.139398706621741</v>
      </c>
      <c r="DA171" s="2">
        <f t="shared" si="96"/>
        <v>39.69100424528304</v>
      </c>
      <c r="DB171" s="2">
        <f t="shared" si="96"/>
        <v>38.765469754804336</v>
      </c>
      <c r="DC171" s="2">
        <f t="shared" si="96"/>
        <v>38.36292295141407</v>
      </c>
      <c r="DD171" s="2">
        <f t="shared" si="96"/>
        <v>39.110909052059547</v>
      </c>
      <c r="DE171" s="2">
        <f t="shared" si="96"/>
        <v>35.336313433447522</v>
      </c>
      <c r="DF171" s="2">
        <f t="shared" si="96"/>
        <v>37.060879709841942</v>
      </c>
      <c r="DG171" s="2">
        <f t="shared" si="96"/>
        <v>40.300032978869567</v>
      </c>
      <c r="DH171" s="2">
        <f t="shared" si="96"/>
        <v>47.357685514388812</v>
      </c>
      <c r="DI171" s="2">
        <f t="shared" si="96"/>
        <v>49.807923402765624</v>
      </c>
      <c r="DK171" s="2">
        <f t="shared" si="97"/>
        <v>41.751990186077137</v>
      </c>
      <c r="DL171" s="2">
        <f t="shared" si="97"/>
        <v>41.955142999186485</v>
      </c>
      <c r="DM171" s="2">
        <f t="shared" si="97"/>
        <v>40.815101926133899</v>
      </c>
      <c r="DN171" s="2">
        <f t="shared" si="97"/>
        <v>38.472161755977112</v>
      </c>
      <c r="DO171" s="2">
        <f t="shared" si="97"/>
        <v>42.223984894259814</v>
      </c>
      <c r="DP171" s="2">
        <f t="shared" si="97"/>
        <v>44.413945770102828</v>
      </c>
      <c r="DQ171" s="2">
        <f t="shared" si="97"/>
        <v>44.874757015709626</v>
      </c>
      <c r="DR171" s="2">
        <f t="shared" si="97"/>
        <v>44.423663520026579</v>
      </c>
      <c r="DS171" s="2">
        <f t="shared" si="97"/>
        <v>45.440842297929031</v>
      </c>
      <c r="DT171" s="2">
        <f t="shared" si="97"/>
        <v>44.780240668107027</v>
      </c>
      <c r="DU171" s="2">
        <f t="shared" si="97"/>
        <v>41.477145697679489</v>
      </c>
      <c r="DV171" s="2">
        <f t="shared" si="97"/>
        <v>40.62148358679147</v>
      </c>
      <c r="DW171" s="2">
        <f t="shared" si="97"/>
        <v>43.03535789079838</v>
      </c>
      <c r="DX171" s="2">
        <f t="shared" si="97"/>
        <v>46.552875100549741</v>
      </c>
      <c r="DY171" s="2">
        <f t="shared" si="97"/>
        <v>46.581000244952008</v>
      </c>
      <c r="EA171" s="2">
        <f t="shared" si="98"/>
        <v>0.99074397412143689</v>
      </c>
      <c r="EB171" s="2">
        <f t="shared" si="98"/>
        <v>0.99077989504192554</v>
      </c>
      <c r="EC171" s="2">
        <f t="shared" si="98"/>
        <v>0.99128991040165271</v>
      </c>
      <c r="ED171" s="2">
        <f t="shared" si="98"/>
        <v>0.99159880995568839</v>
      </c>
      <c r="EE171" s="2">
        <f t="shared" si="98"/>
        <v>0.99206483902628551</v>
      </c>
      <c r="EF171" s="2">
        <f t="shared" si="98"/>
        <v>0.99129299585749797</v>
      </c>
      <c r="EG171" s="2">
        <f t="shared" si="98"/>
        <v>0.99237076592140483</v>
      </c>
      <c r="EH171" s="2">
        <f t="shared" si="98"/>
        <v>0.9925809136305267</v>
      </c>
      <c r="EI171" s="2">
        <f t="shared" si="98"/>
        <v>0.99280224602884148</v>
      </c>
      <c r="EJ171" s="2">
        <f t="shared" si="98"/>
        <v>0.99240925318288808</v>
      </c>
      <c r="EK171" s="2">
        <f t="shared" si="98"/>
        <v>0.99077909120485352</v>
      </c>
      <c r="EL171" s="2">
        <f t="shared" si="98"/>
        <v>0.98761540364933009</v>
      </c>
      <c r="EM171" s="2">
        <f t="shared" si="98"/>
        <v>0.99050940268222387</v>
      </c>
      <c r="EN171" s="2">
        <f t="shared" si="98"/>
        <v>0.98973247047955026</v>
      </c>
      <c r="EO171" s="2">
        <f t="shared" si="98"/>
        <v>0.99003279785947929</v>
      </c>
    </row>
    <row r="172" spans="2:145" x14ac:dyDescent="0.25">
      <c r="B172" s="2">
        <v>145</v>
      </c>
      <c r="C172" s="43">
        <v>40.82</v>
      </c>
      <c r="D172" s="43">
        <v>42.048999999999999</v>
      </c>
      <c r="E172" s="43">
        <v>40.459000000000003</v>
      </c>
      <c r="F172" s="43">
        <v>37.65</v>
      </c>
      <c r="G172" s="43">
        <v>42.356000000000002</v>
      </c>
      <c r="H172" s="43">
        <v>43.61</v>
      </c>
      <c r="I172" s="43">
        <v>44.22</v>
      </c>
      <c r="J172" s="43">
        <v>43.203000000000003</v>
      </c>
      <c r="K172" s="43">
        <v>44.168999999999997</v>
      </c>
      <c r="L172" s="43">
        <v>45.372999999999998</v>
      </c>
      <c r="M172" s="43">
        <v>39.728999999999999</v>
      </c>
      <c r="N172" s="43">
        <v>41.475000000000001</v>
      </c>
      <c r="O172" s="43">
        <v>42.322000000000003</v>
      </c>
      <c r="P172" s="43">
        <v>46.814</v>
      </c>
      <c r="Q172" s="43">
        <v>55.423999999999999</v>
      </c>
      <c r="S172" s="4">
        <f t="shared" si="83"/>
        <v>41.570512294661697</v>
      </c>
      <c r="T172" s="4">
        <f t="shared" si="83"/>
        <v>41.762111401073028</v>
      </c>
      <c r="U172" s="4">
        <f t="shared" si="83"/>
        <v>40.642674441618063</v>
      </c>
      <c r="V172" s="4">
        <f t="shared" si="83"/>
        <v>38.286792291264256</v>
      </c>
      <c r="W172" s="4">
        <f t="shared" si="83"/>
        <v>42.022902046437544</v>
      </c>
      <c r="X172" s="4">
        <f t="shared" si="83"/>
        <v>44.224593133659319</v>
      </c>
      <c r="Y172" s="4">
        <f t="shared" si="82"/>
        <v>44.65104111064133</v>
      </c>
      <c r="Z172" s="4">
        <f t="shared" si="82"/>
        <v>44.181417187280225</v>
      </c>
      <c r="AA172" s="4">
        <f t="shared" si="82"/>
        <v>45.189712270562417</v>
      </c>
      <c r="AB172" s="4">
        <f t="shared" si="82"/>
        <v>44.534791345077068</v>
      </c>
      <c r="AC172" s="4">
        <f t="shared" si="82"/>
        <v>41.326328922476137</v>
      </c>
      <c r="AD172" s="4">
        <f t="shared" si="82"/>
        <v>44.755894876534114</v>
      </c>
      <c r="AE172" s="4">
        <f t="shared" si="74"/>
        <v>43.545204314755992</v>
      </c>
      <c r="AF172" s="4">
        <f t="shared" si="88"/>
        <v>48.765248737847138</v>
      </c>
      <c r="AG172" s="4">
        <f t="shared" si="92"/>
        <v>57.970496235681821</v>
      </c>
      <c r="AI172" s="4">
        <f t="shared" si="95"/>
        <v>-0.75051229466169644</v>
      </c>
      <c r="AJ172" s="4">
        <f t="shared" si="95"/>
        <v>0.28688859892697138</v>
      </c>
      <c r="AK172" s="4">
        <f t="shared" si="95"/>
        <v>-0.18367444161805935</v>
      </c>
      <c r="AL172" s="4">
        <f t="shared" si="95"/>
        <v>-0.63679229126425696</v>
      </c>
      <c r="AM172" s="4">
        <f t="shared" si="95"/>
        <v>0.33309795356245786</v>
      </c>
      <c r="AN172" s="4">
        <f t="shared" si="95"/>
        <v>-0.61459313365931934</v>
      </c>
      <c r="AO172" s="4">
        <f t="shared" si="95"/>
        <v>-0.43104111064133122</v>
      </c>
      <c r="AP172" s="4">
        <f t="shared" si="95"/>
        <v>-0.97841718728022187</v>
      </c>
      <c r="AQ172" s="4">
        <f t="shared" si="95"/>
        <v>-1.0207122705624201</v>
      </c>
      <c r="AR172" s="4">
        <f t="shared" si="95"/>
        <v>0.83820865492292995</v>
      </c>
      <c r="AS172" s="4">
        <f t="shared" si="95"/>
        <v>-1.5973289224761373</v>
      </c>
      <c r="AT172" s="4">
        <f t="shared" si="95"/>
        <v>-3.2808948765341128</v>
      </c>
      <c r="AU172" s="4">
        <f t="shared" si="95"/>
        <v>-1.2232043147559892</v>
      </c>
      <c r="AV172" s="4">
        <f t="shared" si="95"/>
        <v>-1.9512487378471377</v>
      </c>
      <c r="AW172" s="4">
        <f t="shared" si="95"/>
        <v>-2.5464962356818219</v>
      </c>
      <c r="AY172" s="2">
        <f t="shared" si="102"/>
        <v>41.570512294661697</v>
      </c>
      <c r="AZ172" s="2">
        <f t="shared" si="102"/>
        <v>41.734167614501402</v>
      </c>
      <c r="BA172" s="2">
        <f t="shared" si="102"/>
        <v>40.614500469227821</v>
      </c>
      <c r="BB172" s="2">
        <f t="shared" si="102"/>
        <v>38.265560005316452</v>
      </c>
      <c r="BC172" s="2">
        <f t="shared" si="102"/>
        <v>42.016758469771943</v>
      </c>
      <c r="BD172" s="2">
        <f t="shared" si="102"/>
        <v>44.206559633329519</v>
      </c>
      <c r="BE172" s="2">
        <f t="shared" si="99"/>
        <v>44.649031819488044</v>
      </c>
      <c r="BF172" s="2">
        <f t="shared" si="99"/>
        <v>44.181041454212775</v>
      </c>
      <c r="BG172" s="2">
        <f t="shared" si="99"/>
        <v>45.189606985671432</v>
      </c>
      <c r="BH172" s="2">
        <f t="shared" si="99"/>
        <v>44.534045328556381</v>
      </c>
      <c r="BI172" s="2">
        <f t="shared" si="99"/>
        <v>41.21860207933149</v>
      </c>
      <c r="BJ172" s="2">
        <f t="shared" si="99"/>
        <v>40.388512869483584</v>
      </c>
      <c r="BK172" s="2">
        <f t="shared" si="89"/>
        <v>42.8220197994115</v>
      </c>
      <c r="BL172" s="2">
        <f t="shared" si="89"/>
        <v>46.377530123048693</v>
      </c>
      <c r="BM172" s="2">
        <f t="shared" si="89"/>
        <v>46.437201897136106</v>
      </c>
      <c r="BO172" s="2" t="str">
        <f t="shared" si="72"/>
        <v/>
      </c>
      <c r="BP172" s="2" t="str">
        <f t="shared" si="72"/>
        <v/>
      </c>
      <c r="BQ172" s="2" t="str">
        <f t="shared" si="72"/>
        <v/>
      </c>
      <c r="BR172" s="2" t="str">
        <f t="shared" si="72"/>
        <v/>
      </c>
      <c r="BS172" s="2" t="str">
        <f t="shared" si="72"/>
        <v/>
      </c>
      <c r="BT172" s="2" t="str">
        <f t="shared" si="72"/>
        <v/>
      </c>
      <c r="BU172" s="2" t="str">
        <f t="shared" si="72"/>
        <v/>
      </c>
      <c r="BV172" s="2" t="str">
        <f t="shared" si="72"/>
        <v/>
      </c>
      <c r="BW172" s="2" t="str">
        <f t="shared" si="100"/>
        <v/>
      </c>
      <c r="BX172" s="2" t="str">
        <f t="shared" si="79"/>
        <v/>
      </c>
      <c r="BY172" s="2" t="str">
        <f t="shared" si="79"/>
        <v/>
      </c>
      <c r="BZ172" s="2" t="str">
        <f t="shared" si="79"/>
        <v/>
      </c>
      <c r="CA172" s="2" t="str">
        <f t="shared" si="79"/>
        <v/>
      </c>
      <c r="CB172" s="2" t="str">
        <f t="shared" si="90"/>
        <v/>
      </c>
      <c r="CC172" s="2" t="str">
        <f t="shared" si="93"/>
        <v/>
      </c>
      <c r="CE172" s="2" t="str">
        <f t="shared" si="73"/>
        <v/>
      </c>
      <c r="CF172" s="2" t="str">
        <f t="shared" si="73"/>
        <v/>
      </c>
      <c r="CG172" s="2" t="str">
        <f t="shared" si="73"/>
        <v/>
      </c>
      <c r="CH172" s="2" t="str">
        <f t="shared" si="73"/>
        <v/>
      </c>
      <c r="CI172" s="2">
        <f t="shared" si="73"/>
        <v>42.356000000000002</v>
      </c>
      <c r="CJ172" s="2" t="str">
        <f t="shared" si="73"/>
        <v/>
      </c>
      <c r="CK172" s="2">
        <f t="shared" si="73"/>
        <v>44.22</v>
      </c>
      <c r="CL172" s="2">
        <f t="shared" si="73"/>
        <v>43.203000000000003</v>
      </c>
      <c r="CM172" s="2">
        <f t="shared" si="101"/>
        <v>44.168999999999997</v>
      </c>
      <c r="CN172" s="2">
        <f t="shared" si="80"/>
        <v>45.372999999999998</v>
      </c>
      <c r="CO172" s="2" t="str">
        <f t="shared" si="80"/>
        <v/>
      </c>
      <c r="CP172" s="2" t="str">
        <f t="shared" si="80"/>
        <v/>
      </c>
      <c r="CQ172" s="2" t="str">
        <f t="shared" si="80"/>
        <v/>
      </c>
      <c r="CR172" s="2" t="str">
        <f t="shared" si="91"/>
        <v/>
      </c>
      <c r="CS172" s="2" t="str">
        <f t="shared" si="94"/>
        <v/>
      </c>
      <c r="CU172" s="2">
        <f t="shared" si="96"/>
        <v>37.28695778622172</v>
      </c>
      <c r="CV172" s="2">
        <f t="shared" si="96"/>
        <v>38.237302859515317</v>
      </c>
      <c r="CW172" s="2">
        <f t="shared" si="96"/>
        <v>33.412647882639256</v>
      </c>
      <c r="CX172" s="2">
        <f t="shared" si="96"/>
        <v>32.100110133347606</v>
      </c>
      <c r="CY172" s="2">
        <f t="shared" si="96"/>
        <v>34.76563790417493</v>
      </c>
      <c r="CZ172" s="2">
        <f t="shared" si="96"/>
        <v>38.872222643227985</v>
      </c>
      <c r="DA172" s="2">
        <f t="shared" si="96"/>
        <v>39.401069811320774</v>
      </c>
      <c r="DB172" s="2">
        <f t="shared" si="96"/>
        <v>38.452869442209533</v>
      </c>
      <c r="DC172" s="2">
        <f t="shared" si="96"/>
        <v>38.025954496011607</v>
      </c>
      <c r="DD172" s="2">
        <f t="shared" si="96"/>
        <v>38.798685143173678</v>
      </c>
      <c r="DE172" s="2">
        <f t="shared" si="96"/>
        <v>35.003206767951781</v>
      </c>
      <c r="DF172" s="2">
        <f t="shared" si="96"/>
        <v>36.785281158541665</v>
      </c>
      <c r="DG172" s="2">
        <f t="shared" si="96"/>
        <v>40.04947343719946</v>
      </c>
      <c r="DH172" s="2">
        <f t="shared" si="96"/>
        <v>47.18228167077357</v>
      </c>
      <c r="DI172" s="2">
        <f t="shared" si="96"/>
        <v>49.684152780208883</v>
      </c>
      <c r="DK172" s="2">
        <f t="shared" si="97"/>
        <v>41.607010156118847</v>
      </c>
      <c r="DL172" s="2">
        <f t="shared" si="97"/>
        <v>41.763845811650171</v>
      </c>
      <c r="DM172" s="2">
        <f t="shared" si="97"/>
        <v>40.672212474452401</v>
      </c>
      <c r="DN172" s="2">
        <f t="shared" si="97"/>
        <v>38.313199767325905</v>
      </c>
      <c r="DO172" s="2">
        <f t="shared" si="97"/>
        <v>42.069654223518555</v>
      </c>
      <c r="DP172" s="2">
        <f t="shared" si="97"/>
        <v>44.249291037260839</v>
      </c>
      <c r="DQ172" s="2">
        <f t="shared" si="97"/>
        <v>44.685827569567323</v>
      </c>
      <c r="DR172" s="2">
        <f t="shared" si="97"/>
        <v>44.220089612763829</v>
      </c>
      <c r="DS172" s="2">
        <f t="shared" si="97"/>
        <v>45.236973208831174</v>
      </c>
      <c r="DT172" s="2">
        <f t="shared" si="97"/>
        <v>44.57405402470777</v>
      </c>
      <c r="DU172" s="2">
        <f t="shared" si="97"/>
        <v>41.271357324942812</v>
      </c>
      <c r="DV172" s="2">
        <f t="shared" si="97"/>
        <v>40.429721311213989</v>
      </c>
      <c r="DW172" s="2">
        <f t="shared" si="97"/>
        <v>42.84624758722137</v>
      </c>
      <c r="DX172" s="2">
        <f t="shared" si="97"/>
        <v>46.369916174070369</v>
      </c>
      <c r="DY172" s="2">
        <f t="shared" si="97"/>
        <v>46.407389328037084</v>
      </c>
      <c r="EA172" s="2">
        <f t="shared" si="98"/>
        <v>0.99155152337701535</v>
      </c>
      <c r="EB172" s="2">
        <f t="shared" si="98"/>
        <v>0.991584336969212</v>
      </c>
      <c r="EC172" s="2">
        <f t="shared" si="98"/>
        <v>0.99205021120830528</v>
      </c>
      <c r="ED172" s="2">
        <f t="shared" si="98"/>
        <v>0.99233235558860677</v>
      </c>
      <c r="EE172" s="2">
        <f t="shared" si="98"/>
        <v>0.99275799075003124</v>
      </c>
      <c r="EF172" s="2">
        <f t="shared" si="98"/>
        <v>0.99205302949489349</v>
      </c>
      <c r="EG172" s="2">
        <f t="shared" si="98"/>
        <v>0.99303738188910184</v>
      </c>
      <c r="EH172" s="2">
        <f t="shared" si="98"/>
        <v>0.99322929290086404</v>
      </c>
      <c r="EI172" s="2">
        <f t="shared" si="98"/>
        <v>0.99343141031162008</v>
      </c>
      <c r="EJ172" s="2">
        <f t="shared" si="98"/>
        <v>0.99307252974276472</v>
      </c>
      <c r="EK172" s="2">
        <f t="shared" si="98"/>
        <v>0.99158360267009193</v>
      </c>
      <c r="EL172" s="2">
        <f t="shared" si="98"/>
        <v>0.98869279230715745</v>
      </c>
      <c r="EM172" s="2">
        <f t="shared" si="98"/>
        <v>0.99133723836453524</v>
      </c>
      <c r="EN172" s="2">
        <f t="shared" si="98"/>
        <v>0.99062743431470046</v>
      </c>
      <c r="EO172" s="2">
        <f t="shared" si="98"/>
        <v>0.99090182445752562</v>
      </c>
    </row>
    <row r="173" spans="2:145" x14ac:dyDescent="0.25">
      <c r="B173" s="2">
        <v>146</v>
      </c>
      <c r="C173" s="43">
        <v>41.197000000000003</v>
      </c>
      <c r="D173" s="43">
        <v>41.082000000000001</v>
      </c>
      <c r="E173" s="43">
        <v>39.671999999999997</v>
      </c>
      <c r="F173" s="43">
        <v>36.616999999999997</v>
      </c>
      <c r="G173" s="43">
        <v>42.136000000000003</v>
      </c>
      <c r="H173" s="43">
        <v>44.119</v>
      </c>
      <c r="I173" s="43">
        <v>44.881</v>
      </c>
      <c r="J173" s="43">
        <v>43.914999999999999</v>
      </c>
      <c r="K173" s="43">
        <v>45</v>
      </c>
      <c r="L173" s="43">
        <v>43.695</v>
      </c>
      <c r="M173" s="43">
        <v>41.152999999999999</v>
      </c>
      <c r="N173" s="43">
        <v>38.932000000000002</v>
      </c>
      <c r="O173" s="43">
        <v>41.441000000000003</v>
      </c>
      <c r="P173" s="43">
        <v>45.932000000000002</v>
      </c>
      <c r="Q173" s="43">
        <v>50.558999999999997</v>
      </c>
      <c r="S173" s="4">
        <f t="shared" si="83"/>
        <v>41.428056400240933</v>
      </c>
      <c r="T173" s="4">
        <f t="shared" si="83"/>
        <v>41.556049208826778</v>
      </c>
      <c r="U173" s="4">
        <f t="shared" si="83"/>
        <v>40.485691089204181</v>
      </c>
      <c r="V173" s="4">
        <f t="shared" si="83"/>
        <v>38.116469166682563</v>
      </c>
      <c r="W173" s="4">
        <f t="shared" si="83"/>
        <v>41.86767497440858</v>
      </c>
      <c r="X173" s="4">
        <f t="shared" si="83"/>
        <v>44.049547385350216</v>
      </c>
      <c r="Y173" s="4">
        <f t="shared" si="82"/>
        <v>44.46310048370416</v>
      </c>
      <c r="Z173" s="4">
        <f t="shared" si="82"/>
        <v>43.980275269183075</v>
      </c>
      <c r="AA173" s="4">
        <f t="shared" si="82"/>
        <v>44.9890995649614</v>
      </c>
      <c r="AB173" s="4">
        <f t="shared" si="82"/>
        <v>44.330819430101741</v>
      </c>
      <c r="AC173" s="4">
        <f t="shared" si="82"/>
        <v>41.050486803783954</v>
      </c>
      <c r="AD173" s="4">
        <f t="shared" si="82"/>
        <v>42.490930854053971</v>
      </c>
      <c r="AE173" s="4">
        <f t="shared" si="74"/>
        <v>42.923557074118946</v>
      </c>
      <c r="AF173" s="4">
        <f t="shared" si="88"/>
        <v>47.126182087181661</v>
      </c>
      <c r="AG173" s="4">
        <f t="shared" si="92"/>
        <v>51.297471891614151</v>
      </c>
      <c r="AI173" s="4">
        <f t="shared" si="95"/>
        <v>-0.23105640024093077</v>
      </c>
      <c r="AJ173" s="4">
        <f t="shared" si="95"/>
        <v>-0.47404920882677715</v>
      </c>
      <c r="AK173" s="4">
        <f t="shared" si="95"/>
        <v>-0.81369108920418398</v>
      </c>
      <c r="AL173" s="4">
        <f t="shared" si="95"/>
        <v>-1.4994691666825659</v>
      </c>
      <c r="AM173" s="4">
        <f t="shared" si="95"/>
        <v>0.26832502559142313</v>
      </c>
      <c r="AN173" s="4">
        <f t="shared" si="95"/>
        <v>6.9452614649783584E-2</v>
      </c>
      <c r="AO173" s="4">
        <f t="shared" si="95"/>
        <v>0.4178995162958401</v>
      </c>
      <c r="AP173" s="4">
        <f t="shared" si="95"/>
        <v>-6.5275269183075579E-2</v>
      </c>
      <c r="AQ173" s="4">
        <f t="shared" si="95"/>
        <v>1.0900435038600165E-2</v>
      </c>
      <c r="AR173" s="4">
        <f t="shared" si="95"/>
        <v>-0.63581943010174058</v>
      </c>
      <c r="AS173" s="4">
        <f t="shared" si="95"/>
        <v>0.10251319621604438</v>
      </c>
      <c r="AT173" s="4">
        <f t="shared" si="95"/>
        <v>-3.558930854053969</v>
      </c>
      <c r="AU173" s="4">
        <f t="shared" si="95"/>
        <v>-1.4825570741189438</v>
      </c>
      <c r="AV173" s="4">
        <f t="shared" si="95"/>
        <v>-1.1941820871816589</v>
      </c>
      <c r="AW173" s="4">
        <f t="shared" si="95"/>
        <v>-0.73847189161415372</v>
      </c>
      <c r="AY173" s="2">
        <f t="shared" si="102"/>
        <v>41.428056400240933</v>
      </c>
      <c r="AZ173" s="2">
        <f t="shared" si="102"/>
        <v>41.54488734273697</v>
      </c>
      <c r="BA173" s="2">
        <f t="shared" si="102"/>
        <v>40.475616935126908</v>
      </c>
      <c r="BB173" s="2">
        <f t="shared" si="102"/>
        <v>38.109950650046187</v>
      </c>
      <c r="BC173" s="2">
        <f t="shared" si="102"/>
        <v>41.866151040179375</v>
      </c>
      <c r="BD173" s="2">
        <f t="shared" si="102"/>
        <v>44.04489396490029</v>
      </c>
      <c r="BE173" s="2">
        <f t="shared" si="99"/>
        <v>44.462677655882473</v>
      </c>
      <c r="BF173" s="2">
        <f t="shared" si="99"/>
        <v>43.980208498166512</v>
      </c>
      <c r="BG173" s="2">
        <f t="shared" si="99"/>
        <v>44.989082819644459</v>
      </c>
      <c r="BH173" s="2">
        <f t="shared" si="99"/>
        <v>44.330686417575215</v>
      </c>
      <c r="BI173" s="2">
        <f t="shared" si="99"/>
        <v>41.016441939724913</v>
      </c>
      <c r="BJ173" s="2">
        <f t="shared" si="99"/>
        <v>40.199473656061443</v>
      </c>
      <c r="BK173" s="2">
        <f t="shared" si="89"/>
        <v>42.634538571448225</v>
      </c>
      <c r="BL173" s="2">
        <f t="shared" si="89"/>
        <v>46.193971616181422</v>
      </c>
      <c r="BM173" s="2">
        <f t="shared" si="89"/>
        <v>46.261403468832704</v>
      </c>
      <c r="BO173" s="2" t="str">
        <f t="shared" si="72"/>
        <v/>
      </c>
      <c r="BP173" s="2" t="str">
        <f t="shared" si="72"/>
        <v/>
      </c>
      <c r="BQ173" s="2" t="str">
        <f t="shared" si="72"/>
        <v/>
      </c>
      <c r="BR173" s="2" t="str">
        <f t="shared" si="72"/>
        <v/>
      </c>
      <c r="BS173" s="2" t="str">
        <f t="shared" si="72"/>
        <v/>
      </c>
      <c r="BT173" s="2" t="str">
        <f t="shared" si="72"/>
        <v/>
      </c>
      <c r="BU173" s="2" t="str">
        <f t="shared" si="72"/>
        <v/>
      </c>
      <c r="BV173" s="2" t="str">
        <f t="shared" si="72"/>
        <v/>
      </c>
      <c r="BW173" s="2" t="str">
        <f t="shared" si="100"/>
        <v/>
      </c>
      <c r="BX173" s="2" t="str">
        <f t="shared" si="79"/>
        <v/>
      </c>
      <c r="BY173" s="2" t="str">
        <f t="shared" si="79"/>
        <v/>
      </c>
      <c r="BZ173" s="2" t="str">
        <f t="shared" si="79"/>
        <v/>
      </c>
      <c r="CA173" s="2" t="str">
        <f t="shared" si="79"/>
        <v/>
      </c>
      <c r="CB173" s="2" t="str">
        <f t="shared" si="90"/>
        <v/>
      </c>
      <c r="CC173" s="2" t="str">
        <f t="shared" si="93"/>
        <v/>
      </c>
      <c r="CE173" s="2" t="str">
        <f t="shared" si="73"/>
        <v/>
      </c>
      <c r="CF173" s="2" t="str">
        <f t="shared" si="73"/>
        <v/>
      </c>
      <c r="CG173" s="2" t="str">
        <f t="shared" si="73"/>
        <v/>
      </c>
      <c r="CH173" s="2">
        <f t="shared" si="73"/>
        <v>36.616999999999997</v>
      </c>
      <c r="CI173" s="2">
        <f t="shared" si="73"/>
        <v>42.136000000000003</v>
      </c>
      <c r="CJ173" s="2">
        <f t="shared" si="73"/>
        <v>44.119</v>
      </c>
      <c r="CK173" s="2">
        <f t="shared" si="73"/>
        <v>44.881</v>
      </c>
      <c r="CL173" s="2">
        <f t="shared" si="73"/>
        <v>43.914999999999999</v>
      </c>
      <c r="CM173" s="2">
        <f t="shared" si="101"/>
        <v>45</v>
      </c>
      <c r="CN173" s="2">
        <f t="shared" si="80"/>
        <v>43.695</v>
      </c>
      <c r="CO173" s="2" t="str">
        <f t="shared" si="80"/>
        <v/>
      </c>
      <c r="CP173" s="2" t="str">
        <f t="shared" si="80"/>
        <v/>
      </c>
      <c r="CQ173" s="2" t="str">
        <f t="shared" si="80"/>
        <v/>
      </c>
      <c r="CR173" s="2" t="str">
        <f t="shared" si="91"/>
        <v/>
      </c>
      <c r="CS173" s="2" t="str">
        <f t="shared" si="94"/>
        <v/>
      </c>
      <c r="CU173" s="2">
        <f t="shared" si="96"/>
        <v>37.056057357235566</v>
      </c>
      <c r="CV173" s="2">
        <f t="shared" si="96"/>
        <v>37.971224185659288</v>
      </c>
      <c r="CW173" s="2">
        <f t="shared" si="96"/>
        <v>33.127068185597871</v>
      </c>
      <c r="CX173" s="2">
        <f t="shared" si="96"/>
        <v>31.825421986126564</v>
      </c>
      <c r="CY173" s="2">
        <f t="shared" si="96"/>
        <v>34.475091233808605</v>
      </c>
      <c r="CZ173" s="2">
        <f t="shared" si="96"/>
        <v>38.605046579834237</v>
      </c>
      <c r="DA173" s="2">
        <f t="shared" si="96"/>
        <v>39.111135377358508</v>
      </c>
      <c r="DB173" s="2">
        <f t="shared" si="96"/>
        <v>38.14026912961473</v>
      </c>
      <c r="DC173" s="2">
        <f t="shared" si="96"/>
        <v>37.688986040609137</v>
      </c>
      <c r="DD173" s="2">
        <f t="shared" si="96"/>
        <v>38.486461234287809</v>
      </c>
      <c r="DE173" s="2">
        <f t="shared" si="96"/>
        <v>34.67010010245604</v>
      </c>
      <c r="DF173" s="2">
        <f t="shared" si="96"/>
        <v>36.509682607241395</v>
      </c>
      <c r="DG173" s="2">
        <f t="shared" si="96"/>
        <v>39.79891389552936</v>
      </c>
      <c r="DH173" s="2">
        <f t="shared" si="96"/>
        <v>47.006877827158327</v>
      </c>
      <c r="DI173" s="2">
        <f t="shared" si="96"/>
        <v>49.560382157652143</v>
      </c>
      <c r="DK173" s="2">
        <f t="shared" si="97"/>
        <v>41.462030126160556</v>
      </c>
      <c r="DL173" s="2">
        <f t="shared" si="97"/>
        <v>41.57254862411385</v>
      </c>
      <c r="DM173" s="2">
        <f t="shared" si="97"/>
        <v>40.529323022770903</v>
      </c>
      <c r="DN173" s="2">
        <f t="shared" si="97"/>
        <v>38.154237778674698</v>
      </c>
      <c r="DO173" s="2">
        <f t="shared" si="97"/>
        <v>41.915323552777302</v>
      </c>
      <c r="DP173" s="2">
        <f t="shared" si="97"/>
        <v>44.084636304418851</v>
      </c>
      <c r="DQ173" s="2">
        <f t="shared" si="97"/>
        <v>44.496898123425026</v>
      </c>
      <c r="DR173" s="2">
        <f t="shared" si="97"/>
        <v>44.016515705501078</v>
      </c>
      <c r="DS173" s="2">
        <f t="shared" si="97"/>
        <v>45.033104119733309</v>
      </c>
      <c r="DT173" s="2">
        <f t="shared" si="97"/>
        <v>44.367867381308514</v>
      </c>
      <c r="DU173" s="2">
        <f t="shared" si="97"/>
        <v>41.065568952206142</v>
      </c>
      <c r="DV173" s="2">
        <f t="shared" si="97"/>
        <v>40.237959035636507</v>
      </c>
      <c r="DW173" s="2">
        <f t="shared" si="97"/>
        <v>42.657137283644353</v>
      </c>
      <c r="DX173" s="2">
        <f t="shared" si="97"/>
        <v>46.186957247590996</v>
      </c>
      <c r="DY173" s="2">
        <f t="shared" si="97"/>
        <v>46.233778411122159</v>
      </c>
      <c r="EA173" s="2">
        <f t="shared" si="98"/>
        <v>0.99228916570723324</v>
      </c>
      <c r="EB173" s="2">
        <f t="shared" si="98"/>
        <v>0.99231913651502468</v>
      </c>
      <c r="EC173" s="2">
        <f t="shared" si="98"/>
        <v>0.9927446313555307</v>
      </c>
      <c r="ED173" s="2">
        <f t="shared" si="98"/>
        <v>0.99300230405178525</v>
      </c>
      <c r="EE173" s="2">
        <f t="shared" si="98"/>
        <v>0.99339099768799377</v>
      </c>
      <c r="EF173" s="2">
        <f t="shared" si="98"/>
        <v>0.99274720526242155</v>
      </c>
      <c r="EG173" s="2">
        <f t="shared" si="98"/>
        <v>0.99364612420635456</v>
      </c>
      <c r="EH173" s="2">
        <f t="shared" si="98"/>
        <v>0.99382136081839201</v>
      </c>
      <c r="EI173" s="2">
        <f t="shared" si="98"/>
        <v>0.99400591063289334</v>
      </c>
      <c r="EJ173" s="2">
        <f t="shared" si="98"/>
        <v>0.99367821864297945</v>
      </c>
      <c r="EK173" s="2">
        <f t="shared" si="98"/>
        <v>0.99231846583332994</v>
      </c>
      <c r="EL173" s="2">
        <f t="shared" si="98"/>
        <v>0.98967743397942542</v>
      </c>
      <c r="EM173" s="2">
        <f t="shared" si="98"/>
        <v>0.99209344088005846</v>
      </c>
      <c r="EN173" s="2">
        <f t="shared" si="98"/>
        <v>0.9914450633814752</v>
      </c>
      <c r="EO173" s="2">
        <f t="shared" si="98"/>
        <v>0.99169571736959616</v>
      </c>
    </row>
    <row r="174" spans="2:145" x14ac:dyDescent="0.25">
      <c r="B174" s="2">
        <v>147</v>
      </c>
      <c r="C174" s="43">
        <v>41.655999999999999</v>
      </c>
      <c r="D174" s="43">
        <v>41.082000000000001</v>
      </c>
      <c r="E174" s="43">
        <v>40.048999999999999</v>
      </c>
      <c r="F174" s="43">
        <v>37.817</v>
      </c>
      <c r="G174" s="43">
        <v>41.677999999999997</v>
      </c>
      <c r="H174" s="43">
        <v>44.203000000000003</v>
      </c>
      <c r="I174" s="43">
        <v>45.441000000000003</v>
      </c>
      <c r="J174" s="43">
        <v>45.253999999999998</v>
      </c>
      <c r="K174" s="43">
        <v>45.627000000000002</v>
      </c>
      <c r="L174" s="43">
        <v>42.948999999999998</v>
      </c>
      <c r="M174" s="43">
        <v>40.762999999999998</v>
      </c>
      <c r="N174" s="43">
        <v>38.847000000000001</v>
      </c>
      <c r="O174" s="43">
        <v>42.423999999999999</v>
      </c>
      <c r="P174" s="43">
        <v>45.033999999999999</v>
      </c>
      <c r="Q174" s="43">
        <v>44.78</v>
      </c>
      <c r="S174" s="4">
        <f t="shared" si="83"/>
        <v>41.28544001986679</v>
      </c>
      <c r="T174" s="4">
        <f t="shared" si="83"/>
        <v>41.359499759273945</v>
      </c>
      <c r="U174" s="4">
        <f t="shared" si="83"/>
        <v>40.339721626829814</v>
      </c>
      <c r="V174" s="4">
        <f t="shared" si="83"/>
        <v>37.955906705112419</v>
      </c>
      <c r="W174" s="4">
        <f t="shared" si="83"/>
        <v>41.715630704618036</v>
      </c>
      <c r="X174" s="4">
        <f t="shared" si="83"/>
        <v>43.884077609203487</v>
      </c>
      <c r="Y174" s="4">
        <f t="shared" si="82"/>
        <v>44.276233832033654</v>
      </c>
      <c r="Z174" s="4">
        <f t="shared" si="82"/>
        <v>43.779206837103921</v>
      </c>
      <c r="AA174" s="4">
        <f t="shared" si="82"/>
        <v>44.788340266310207</v>
      </c>
      <c r="AB174" s="4">
        <f t="shared" si="82"/>
        <v>44.12716126292753</v>
      </c>
      <c r="AC174" s="4">
        <f t="shared" si="82"/>
        <v>40.823545751847377</v>
      </c>
      <c r="AD174" s="4">
        <f t="shared" si="82"/>
        <v>41.078214597840663</v>
      </c>
      <c r="AE174" s="4">
        <f t="shared" si="74"/>
        <v>42.549952228325417</v>
      </c>
      <c r="AF174" s="4">
        <f t="shared" si="88"/>
        <v>46.322901944135346</v>
      </c>
      <c r="AG174" s="4">
        <f t="shared" si="92"/>
        <v>47.920788200646626</v>
      </c>
      <c r="AI174" s="4">
        <f t="shared" si="95"/>
        <v>0.37055998013320846</v>
      </c>
      <c r="AJ174" s="4">
        <f t="shared" si="95"/>
        <v>-0.27749975927394388</v>
      </c>
      <c r="AK174" s="4">
        <f t="shared" si="95"/>
        <v>-0.29072162682981428</v>
      </c>
      <c r="AL174" s="4">
        <f t="shared" si="95"/>
        <v>-0.13890670511241865</v>
      </c>
      <c r="AM174" s="4">
        <f t="shared" si="95"/>
        <v>-3.7630704618038635E-2</v>
      </c>
      <c r="AN174" s="4">
        <f t="shared" si="95"/>
        <v>0.31892239079651574</v>
      </c>
      <c r="AO174" s="4">
        <f t="shared" si="95"/>
        <v>1.1647661679663486</v>
      </c>
      <c r="AP174" s="4">
        <f t="shared" si="95"/>
        <v>1.4747931628960771</v>
      </c>
      <c r="AQ174" s="4">
        <f t="shared" si="95"/>
        <v>0.83865973368979496</v>
      </c>
      <c r="AR174" s="4">
        <f t="shared" si="95"/>
        <v>-1.1781612629275315</v>
      </c>
      <c r="AS174" s="4">
        <f t="shared" si="95"/>
        <v>-6.0545751847378426E-2</v>
      </c>
      <c r="AT174" s="4">
        <f t="shared" si="95"/>
        <v>-2.2312145978406619</v>
      </c>
      <c r="AU174" s="4">
        <f t="shared" si="95"/>
        <v>-0.12595222832541708</v>
      </c>
      <c r="AV174" s="4">
        <f t="shared" si="95"/>
        <v>-1.2889019441353469</v>
      </c>
      <c r="AW174" s="4">
        <f t="shared" si="95"/>
        <v>-3.1407882006466252</v>
      </c>
      <c r="AY174" s="2">
        <f t="shared" si="102"/>
        <v>41.28544001986679</v>
      </c>
      <c r="AZ174" s="2">
        <f t="shared" si="102"/>
        <v>41.35548278622251</v>
      </c>
      <c r="BA174" s="2">
        <f t="shared" si="102"/>
        <v>40.336476967268183</v>
      </c>
      <c r="BB174" s="2">
        <f t="shared" si="102"/>
        <v>37.954121547723574</v>
      </c>
      <c r="BC174" s="2">
        <f t="shared" si="102"/>
        <v>41.715299406401321</v>
      </c>
      <c r="BD174" s="2">
        <f t="shared" si="102"/>
        <v>43.883034408278526</v>
      </c>
      <c r="BE174" s="2">
        <f t="shared" si="99"/>
        <v>44.276156150390158</v>
      </c>
      <c r="BF174" s="2">
        <f t="shared" si="99"/>
        <v>43.77919652361593</v>
      </c>
      <c r="BG174" s="2">
        <f t="shared" si="99"/>
        <v>44.788337947152606</v>
      </c>
      <c r="BH174" s="2">
        <f t="shared" si="99"/>
        <v>44.127140721777472</v>
      </c>
      <c r="BI174" s="2">
        <f t="shared" si="99"/>
        <v>40.814053358497333</v>
      </c>
      <c r="BJ174" s="2">
        <f t="shared" si="99"/>
        <v>40.010275791462604</v>
      </c>
      <c r="BK174" s="2">
        <f t="shared" si="89"/>
        <v>42.446958950418626</v>
      </c>
      <c r="BL174" s="2">
        <f t="shared" si="89"/>
        <v>46.010459310982966</v>
      </c>
      <c r="BM174" s="2">
        <f t="shared" si="89"/>
        <v>46.085758015177063</v>
      </c>
      <c r="BO174" s="2" t="str">
        <f t="shared" si="72"/>
        <v/>
      </c>
      <c r="BP174" s="2" t="str">
        <f t="shared" si="72"/>
        <v/>
      </c>
      <c r="BQ174" s="2" t="str">
        <f t="shared" si="72"/>
        <v/>
      </c>
      <c r="BR174" s="2" t="str">
        <f t="shared" si="72"/>
        <v/>
      </c>
      <c r="BS174" s="2" t="str">
        <f t="shared" si="72"/>
        <v/>
      </c>
      <c r="BT174" s="2" t="str">
        <f t="shared" si="72"/>
        <v/>
      </c>
      <c r="BU174" s="2" t="str">
        <f t="shared" si="72"/>
        <v/>
      </c>
      <c r="BV174" s="2" t="str">
        <f t="shared" si="72"/>
        <v/>
      </c>
      <c r="BW174" s="2" t="str">
        <f t="shared" si="100"/>
        <v/>
      </c>
      <c r="BX174" s="2" t="str">
        <f t="shared" si="79"/>
        <v/>
      </c>
      <c r="BY174" s="2" t="str">
        <f t="shared" si="79"/>
        <v/>
      </c>
      <c r="BZ174" s="2" t="str">
        <f t="shared" si="79"/>
        <v/>
      </c>
      <c r="CA174" s="2" t="str">
        <f t="shared" si="79"/>
        <v/>
      </c>
      <c r="CB174" s="2" t="str">
        <f t="shared" si="90"/>
        <v/>
      </c>
      <c r="CC174" s="2" t="str">
        <f t="shared" si="93"/>
        <v/>
      </c>
      <c r="CE174" s="2" t="str">
        <f t="shared" si="73"/>
        <v/>
      </c>
      <c r="CF174" s="2" t="str">
        <f t="shared" si="73"/>
        <v/>
      </c>
      <c r="CG174" s="2">
        <f t="shared" si="73"/>
        <v>40.048999999999999</v>
      </c>
      <c r="CH174" s="2">
        <f t="shared" si="73"/>
        <v>37.817</v>
      </c>
      <c r="CI174" s="2">
        <f t="shared" si="73"/>
        <v>41.677999999999997</v>
      </c>
      <c r="CJ174" s="2">
        <f t="shared" si="73"/>
        <v>44.203000000000003</v>
      </c>
      <c r="CK174" s="2">
        <f t="shared" si="73"/>
        <v>45.441000000000003</v>
      </c>
      <c r="CL174" s="2">
        <f t="shared" si="73"/>
        <v>45.253999999999998</v>
      </c>
      <c r="CM174" s="2">
        <f t="shared" si="101"/>
        <v>45.627000000000002</v>
      </c>
      <c r="CN174" s="2">
        <f t="shared" si="80"/>
        <v>42.948999999999998</v>
      </c>
      <c r="CO174" s="2">
        <f t="shared" si="80"/>
        <v>40.762999999999998</v>
      </c>
      <c r="CP174" s="2" t="str">
        <f t="shared" si="80"/>
        <v/>
      </c>
      <c r="CQ174" s="2" t="str">
        <f t="shared" si="80"/>
        <v/>
      </c>
      <c r="CR174" s="2" t="str">
        <f t="shared" si="91"/>
        <v/>
      </c>
      <c r="CS174" s="2" t="str">
        <f t="shared" si="94"/>
        <v/>
      </c>
      <c r="CU174" s="2">
        <f t="shared" si="96"/>
        <v>36.825156928249413</v>
      </c>
      <c r="CV174" s="2">
        <f t="shared" si="96"/>
        <v>37.705145511803266</v>
      </c>
      <c r="CW174" s="2">
        <f t="shared" si="96"/>
        <v>32.841488488556479</v>
      </c>
      <c r="CX174" s="2">
        <f t="shared" si="96"/>
        <v>31.550733838905522</v>
      </c>
      <c r="CY174" s="2">
        <f t="shared" si="96"/>
        <v>34.18454456344228</v>
      </c>
      <c r="CZ174" s="2">
        <f t="shared" si="96"/>
        <v>38.337870516440482</v>
      </c>
      <c r="DA174" s="2">
        <f t="shared" si="96"/>
        <v>38.821200943396242</v>
      </c>
      <c r="DB174" s="2">
        <f t="shared" si="96"/>
        <v>37.827668817019934</v>
      </c>
      <c r="DC174" s="2">
        <f t="shared" si="96"/>
        <v>37.352017585206674</v>
      </c>
      <c r="DD174" s="2">
        <f t="shared" si="96"/>
        <v>38.17423732540194</v>
      </c>
      <c r="DE174" s="2">
        <f t="shared" si="96"/>
        <v>34.336993436960299</v>
      </c>
      <c r="DF174" s="2">
        <f t="shared" si="96"/>
        <v>36.234084055941118</v>
      </c>
      <c r="DG174" s="2">
        <f t="shared" si="96"/>
        <v>39.54835435385926</v>
      </c>
      <c r="DH174" s="2">
        <f t="shared" si="96"/>
        <v>46.831473983543084</v>
      </c>
      <c r="DI174" s="2">
        <f t="shared" si="96"/>
        <v>49.436611535095402</v>
      </c>
      <c r="DK174" s="2">
        <f t="shared" si="97"/>
        <v>41.317050096202266</v>
      </c>
      <c r="DL174" s="2">
        <f t="shared" si="97"/>
        <v>41.381251436577529</v>
      </c>
      <c r="DM174" s="2">
        <f t="shared" si="97"/>
        <v>40.386433571089412</v>
      </c>
      <c r="DN174" s="2">
        <f t="shared" si="97"/>
        <v>37.995275790023499</v>
      </c>
      <c r="DO174" s="2">
        <f t="shared" si="97"/>
        <v>41.760992882036049</v>
      </c>
      <c r="DP174" s="2">
        <f t="shared" si="97"/>
        <v>43.919981571576869</v>
      </c>
      <c r="DQ174" s="2">
        <f t="shared" si="97"/>
        <v>44.30796867728273</v>
      </c>
      <c r="DR174" s="2">
        <f t="shared" si="97"/>
        <v>43.812941798238313</v>
      </c>
      <c r="DS174" s="2">
        <f t="shared" si="97"/>
        <v>44.829235030635452</v>
      </c>
      <c r="DT174" s="2">
        <f t="shared" si="97"/>
        <v>44.161680737909258</v>
      </c>
      <c r="DU174" s="2">
        <f t="shared" si="97"/>
        <v>40.859780579469472</v>
      </c>
      <c r="DV174" s="2">
        <f t="shared" si="97"/>
        <v>40.046196760059033</v>
      </c>
      <c r="DW174" s="2">
        <f t="shared" si="97"/>
        <v>42.468026980067343</v>
      </c>
      <c r="DX174" s="2">
        <f t="shared" si="97"/>
        <v>46.003998321111624</v>
      </c>
      <c r="DY174" s="2">
        <f t="shared" si="97"/>
        <v>46.060167494207221</v>
      </c>
      <c r="EA174" s="2">
        <f t="shared" si="98"/>
        <v>0.99296286105800657</v>
      </c>
      <c r="EB174" s="2">
        <f t="shared" si="98"/>
        <v>0.9929902318153131</v>
      </c>
      <c r="EC174" s="2">
        <f t="shared" si="98"/>
        <v>0.99337879821857378</v>
      </c>
      <c r="ED174" s="2">
        <f t="shared" si="98"/>
        <v>0.99361409350546925</v>
      </c>
      <c r="EE174" s="2">
        <f t="shared" si="98"/>
        <v>0.99396901111004843</v>
      </c>
      <c r="EF174" s="2">
        <f t="shared" si="98"/>
        <v>0.99338114864906835</v>
      </c>
      <c r="EG174" s="2">
        <f t="shared" si="98"/>
        <v>0.99420195487844454</v>
      </c>
      <c r="EH174" s="2">
        <f t="shared" si="98"/>
        <v>0.994361948948983</v>
      </c>
      <c r="EI174" s="2">
        <f t="shared" si="98"/>
        <v>0.99453044079815367</v>
      </c>
      <c r="EJ174" s="2">
        <f t="shared" si="98"/>
        <v>0.99423125802581569</v>
      </c>
      <c r="EK174" s="2">
        <f t="shared" si="98"/>
        <v>0.9929896193186909</v>
      </c>
      <c r="EL174" s="2">
        <f t="shared" si="98"/>
        <v>0.99057714936979102</v>
      </c>
      <c r="EM174" s="2">
        <f t="shared" si="98"/>
        <v>0.9927841123488973</v>
      </c>
      <c r="EN174" s="2">
        <f t="shared" si="98"/>
        <v>0.99219192761227903</v>
      </c>
      <c r="EO174" s="2">
        <f t="shared" si="98"/>
        <v>0.99242086625457093</v>
      </c>
    </row>
    <row r="175" spans="2:145" x14ac:dyDescent="0.25">
      <c r="B175" s="2">
        <v>148</v>
      </c>
      <c r="C175" s="43">
        <v>41.524999999999999</v>
      </c>
      <c r="D175" s="43">
        <v>41.442999999999998</v>
      </c>
      <c r="E175" s="43">
        <v>39.164000000000001</v>
      </c>
      <c r="F175" s="43">
        <v>38.25</v>
      </c>
      <c r="G175" s="43">
        <v>42.253999999999998</v>
      </c>
      <c r="H175" s="43">
        <v>43.152999999999999</v>
      </c>
      <c r="I175" s="43">
        <v>43.914999999999999</v>
      </c>
      <c r="J175" s="43">
        <v>44.305</v>
      </c>
      <c r="K175" s="43">
        <v>45.271000000000001</v>
      </c>
      <c r="L175" s="43">
        <v>44.305</v>
      </c>
      <c r="M175" s="43">
        <v>41.085000000000001</v>
      </c>
      <c r="N175" s="43">
        <v>40.372999999999998</v>
      </c>
      <c r="O175" s="43">
        <v>41.542000000000002</v>
      </c>
      <c r="P175" s="43">
        <v>45.237000000000002</v>
      </c>
      <c r="Q175" s="43">
        <v>45.338999999999999</v>
      </c>
      <c r="S175" s="4">
        <f t="shared" si="83"/>
        <v>41.142671698193752</v>
      </c>
      <c r="T175" s="4">
        <f t="shared" si="83"/>
        <v>41.167261230970354</v>
      </c>
      <c r="U175" s="4">
        <f t="shared" si="83"/>
        <v>40.19803496074546</v>
      </c>
      <c r="V175" s="4">
        <f t="shared" si="83"/>
        <v>37.798520964619435</v>
      </c>
      <c r="W175" s="4">
        <f t="shared" si="83"/>
        <v>41.564280581337826</v>
      </c>
      <c r="X175" s="4">
        <f t="shared" si="83"/>
        <v>43.721194734998654</v>
      </c>
      <c r="Y175" s="4">
        <f t="shared" si="82"/>
        <v>44.089489129001848</v>
      </c>
      <c r="Z175" s="4">
        <f t="shared" si="82"/>
        <v>43.578017055300563</v>
      </c>
      <c r="AA175" s="4">
        <f t="shared" si="82"/>
        <v>44.587385419735121</v>
      </c>
      <c r="AB175" s="4">
        <f t="shared" si="82"/>
        <v>43.92342181186023</v>
      </c>
      <c r="AC175" s="4">
        <f t="shared" si="82"/>
        <v>40.613780868919534</v>
      </c>
      <c r="AD175" s="4">
        <f t="shared" si="82"/>
        <v>40.261984596364236</v>
      </c>
      <c r="AE175" s="4">
        <f t="shared" si="74"/>
        <v>42.291970273333206</v>
      </c>
      <c r="AF175" s="4">
        <f t="shared" si="88"/>
        <v>45.916680202937322</v>
      </c>
      <c r="AG175" s="4">
        <f t="shared" si="92"/>
        <v>46.46513376868198</v>
      </c>
      <c r="AI175" s="4">
        <f t="shared" si="95"/>
        <v>0.38232830180624688</v>
      </c>
      <c r="AJ175" s="4">
        <f t="shared" si="95"/>
        <v>0.275738769029644</v>
      </c>
      <c r="AK175" s="4">
        <f t="shared" si="95"/>
        <v>-1.0340349607454584</v>
      </c>
      <c r="AL175" s="4">
        <f t="shared" si="95"/>
        <v>0.45147903538056511</v>
      </c>
      <c r="AM175" s="4">
        <f t="shared" si="95"/>
        <v>0.68971941866217179</v>
      </c>
      <c r="AN175" s="4">
        <f t="shared" si="95"/>
        <v>-0.5681947349986558</v>
      </c>
      <c r="AO175" s="4">
        <f t="shared" si="95"/>
        <v>-0.17448912900184865</v>
      </c>
      <c r="AP175" s="4">
        <f t="shared" si="95"/>
        <v>0.72698294469943647</v>
      </c>
      <c r="AQ175" s="4">
        <f t="shared" si="95"/>
        <v>0.68361458026488009</v>
      </c>
      <c r="AR175" s="4">
        <f t="shared" si="95"/>
        <v>0.38157818813976974</v>
      </c>
      <c r="AS175" s="4">
        <f t="shared" si="95"/>
        <v>0.47121913108046698</v>
      </c>
      <c r="AT175" s="4">
        <f t="shared" si="95"/>
        <v>0.11101540363576134</v>
      </c>
      <c r="AU175" s="4">
        <f t="shared" si="95"/>
        <v>-0.74997027333320432</v>
      </c>
      <c r="AV175" s="4">
        <f t="shared" si="95"/>
        <v>-0.67968020293731968</v>
      </c>
      <c r="AW175" s="4">
        <f t="shared" si="95"/>
        <v>-1.1261337686819815</v>
      </c>
      <c r="AY175" s="2">
        <f t="shared" si="102"/>
        <v>41.142671698193752</v>
      </c>
      <c r="AZ175" s="2">
        <f t="shared" si="102"/>
        <v>41.165960084506381</v>
      </c>
      <c r="BA175" s="2">
        <f t="shared" si="102"/>
        <v>40.197094443495864</v>
      </c>
      <c r="BB175" s="2">
        <f t="shared" si="102"/>
        <v>37.798085215035364</v>
      </c>
      <c r="BC175" s="2">
        <f t="shared" si="102"/>
        <v>41.564217509879555</v>
      </c>
      <c r="BD175" s="2">
        <f t="shared" si="102"/>
        <v>43.720991762676235</v>
      </c>
      <c r="BE175" s="2">
        <f t="shared" si="99"/>
        <v>44.089476677748621</v>
      </c>
      <c r="BF175" s="2">
        <f t="shared" si="99"/>
        <v>43.578015671487059</v>
      </c>
      <c r="BG175" s="2">
        <f t="shared" si="99"/>
        <v>44.58738514018296</v>
      </c>
      <c r="BH175" s="2">
        <f t="shared" si="99"/>
        <v>43.923419066034604</v>
      </c>
      <c r="BI175" s="2">
        <f t="shared" si="99"/>
        <v>40.611448227829484</v>
      </c>
      <c r="BJ175" s="2">
        <f t="shared" si="99"/>
        <v>39.820925922203884</v>
      </c>
      <c r="BK175" s="2">
        <f t="shared" si="89"/>
        <v>42.259285545436747</v>
      </c>
      <c r="BL175" s="2">
        <f t="shared" si="89"/>
        <v>45.826989775590278</v>
      </c>
      <c r="BM175" s="2">
        <f t="shared" si="89"/>
        <v>45.910255723006941</v>
      </c>
      <c r="BO175" s="2" t="str">
        <f t="shared" si="72"/>
        <v/>
      </c>
      <c r="BP175" s="2" t="str">
        <f t="shared" si="72"/>
        <v/>
      </c>
      <c r="BQ175" s="2" t="str">
        <f t="shared" si="72"/>
        <v/>
      </c>
      <c r="BR175" s="2" t="str">
        <f t="shared" si="72"/>
        <v/>
      </c>
      <c r="BS175" s="2" t="str">
        <f t="shared" si="72"/>
        <v/>
      </c>
      <c r="BT175" s="2" t="str">
        <f t="shared" si="72"/>
        <v/>
      </c>
      <c r="BU175" s="2" t="str">
        <f t="shared" si="72"/>
        <v/>
      </c>
      <c r="BV175" s="2" t="str">
        <f t="shared" si="72"/>
        <v/>
      </c>
      <c r="BW175" s="2" t="str">
        <f t="shared" si="100"/>
        <v/>
      </c>
      <c r="BX175" s="2" t="str">
        <f t="shared" si="79"/>
        <v/>
      </c>
      <c r="BY175" s="2" t="str">
        <f t="shared" si="79"/>
        <v/>
      </c>
      <c r="BZ175" s="2" t="str">
        <f t="shared" si="79"/>
        <v/>
      </c>
      <c r="CA175" s="2" t="str">
        <f t="shared" si="79"/>
        <v/>
      </c>
      <c r="CB175" s="2" t="str">
        <f t="shared" si="90"/>
        <v/>
      </c>
      <c r="CC175" s="2" t="str">
        <f t="shared" si="93"/>
        <v/>
      </c>
      <c r="CE175" s="2">
        <f t="shared" si="73"/>
        <v>41.524999999999999</v>
      </c>
      <c r="CF175" s="2">
        <f t="shared" si="73"/>
        <v>41.442999999999998</v>
      </c>
      <c r="CG175" s="2">
        <f t="shared" si="73"/>
        <v>39.164000000000001</v>
      </c>
      <c r="CH175" s="2">
        <f t="shared" si="73"/>
        <v>38.25</v>
      </c>
      <c r="CI175" s="2">
        <f t="shared" si="73"/>
        <v>42.253999999999998</v>
      </c>
      <c r="CJ175" s="2">
        <f t="shared" si="73"/>
        <v>43.152999999999999</v>
      </c>
      <c r="CK175" s="2">
        <f t="shared" si="73"/>
        <v>43.914999999999999</v>
      </c>
      <c r="CL175" s="2">
        <f t="shared" si="73"/>
        <v>44.305</v>
      </c>
      <c r="CM175" s="2">
        <f t="shared" si="101"/>
        <v>45.271000000000001</v>
      </c>
      <c r="CN175" s="2">
        <f t="shared" si="80"/>
        <v>44.305</v>
      </c>
      <c r="CO175" s="2">
        <f t="shared" si="80"/>
        <v>41.085000000000001</v>
      </c>
      <c r="CP175" s="2" t="str">
        <f t="shared" si="80"/>
        <v/>
      </c>
      <c r="CQ175" s="2">
        <f t="shared" si="80"/>
        <v>41.542000000000002</v>
      </c>
      <c r="CR175" s="2" t="str">
        <f t="shared" si="91"/>
        <v/>
      </c>
      <c r="CS175" s="2" t="str">
        <f t="shared" si="94"/>
        <v/>
      </c>
      <c r="CU175" s="2">
        <f t="shared" si="96"/>
        <v>36.59425649926326</v>
      </c>
      <c r="CV175" s="2">
        <f t="shared" si="96"/>
        <v>37.439066837947237</v>
      </c>
      <c r="CW175" s="2">
        <f t="shared" si="96"/>
        <v>32.555908791515094</v>
      </c>
      <c r="CX175" s="2">
        <f t="shared" si="96"/>
        <v>31.27604569168448</v>
      </c>
      <c r="CY175" s="2">
        <f t="shared" si="96"/>
        <v>33.893997893075955</v>
      </c>
      <c r="CZ175" s="2">
        <f t="shared" si="96"/>
        <v>38.070694453046734</v>
      </c>
      <c r="DA175" s="2">
        <f t="shared" si="96"/>
        <v>38.531266509433983</v>
      </c>
      <c r="DB175" s="2">
        <f t="shared" si="96"/>
        <v>37.51506850442513</v>
      </c>
      <c r="DC175" s="2">
        <f t="shared" si="96"/>
        <v>37.015049129804211</v>
      </c>
      <c r="DD175" s="2">
        <f t="shared" si="96"/>
        <v>37.862013416516071</v>
      </c>
      <c r="DE175" s="2">
        <f t="shared" si="96"/>
        <v>34.003886771464558</v>
      </c>
      <c r="DF175" s="2">
        <f t="shared" si="96"/>
        <v>35.958485504640841</v>
      </c>
      <c r="DG175" s="2">
        <f t="shared" si="96"/>
        <v>39.29779481218916</v>
      </c>
      <c r="DH175" s="2">
        <f t="shared" si="96"/>
        <v>46.656070139927841</v>
      </c>
      <c r="DI175" s="2">
        <f t="shared" si="96"/>
        <v>49.312840912538661</v>
      </c>
      <c r="DK175" s="2">
        <f t="shared" si="97"/>
        <v>41.172070066243975</v>
      </c>
      <c r="DL175" s="2">
        <f t="shared" si="97"/>
        <v>41.189954249041214</v>
      </c>
      <c r="DM175" s="2">
        <f t="shared" si="97"/>
        <v>40.243544119407915</v>
      </c>
      <c r="DN175" s="2">
        <f t="shared" si="97"/>
        <v>37.836313801372299</v>
      </c>
      <c r="DO175" s="2">
        <f t="shared" si="97"/>
        <v>41.60666221129479</v>
      </c>
      <c r="DP175" s="2">
        <f t="shared" si="97"/>
        <v>43.755326838734881</v>
      </c>
      <c r="DQ175" s="2">
        <f t="shared" si="97"/>
        <v>44.119039231140434</v>
      </c>
      <c r="DR175" s="2">
        <f t="shared" si="97"/>
        <v>43.609367890975562</v>
      </c>
      <c r="DS175" s="2">
        <f t="shared" si="97"/>
        <v>44.625365941537595</v>
      </c>
      <c r="DT175" s="2">
        <f t="shared" si="97"/>
        <v>43.955494094510001</v>
      </c>
      <c r="DU175" s="2">
        <f t="shared" si="97"/>
        <v>40.653992206732795</v>
      </c>
      <c r="DV175" s="2">
        <f t="shared" si="97"/>
        <v>39.854434484481551</v>
      </c>
      <c r="DW175" s="2">
        <f t="shared" si="97"/>
        <v>42.278916676490333</v>
      </c>
      <c r="DX175" s="2">
        <f t="shared" si="97"/>
        <v>45.821039394632251</v>
      </c>
      <c r="DY175" s="2">
        <f t="shared" si="97"/>
        <v>45.886556577292296</v>
      </c>
      <c r="EA175" s="2">
        <f t="shared" si="98"/>
        <v>0.99357807660358521</v>
      </c>
      <c r="EB175" s="2">
        <f t="shared" si="98"/>
        <v>0.99360306991250424</v>
      </c>
      <c r="EC175" s="2">
        <f t="shared" si="98"/>
        <v>0.99395787209839126</v>
      </c>
      <c r="ED175" s="2">
        <f t="shared" si="98"/>
        <v>0.99417270975854188</v>
      </c>
      <c r="EE175" s="2">
        <f t="shared" si="98"/>
        <v>0.99449675239787472</v>
      </c>
      <c r="EF175" s="2">
        <f t="shared" si="98"/>
        <v>0.99396001821593782</v>
      </c>
      <c r="EG175" s="2">
        <f t="shared" si="98"/>
        <v>0.99470942093314307</v>
      </c>
      <c r="EH175" s="2">
        <f t="shared" si="98"/>
        <v>0.99485548419926739</v>
      </c>
      <c r="EI175" s="2">
        <f t="shared" si="98"/>
        <v>0.99500930088796424</v>
      </c>
      <c r="EJ175" s="2">
        <f t="shared" si="98"/>
        <v>0.99473617294115191</v>
      </c>
      <c r="EK175" s="2">
        <f t="shared" si="98"/>
        <v>0.99360251061920246</v>
      </c>
      <c r="EL175" s="2">
        <f t="shared" si="98"/>
        <v>0.99139912702885646</v>
      </c>
      <c r="EM175" s="2">
        <f t="shared" si="98"/>
        <v>0.99341485120462025</v>
      </c>
      <c r="EN175" s="2">
        <f t="shared" si="98"/>
        <v>0.99287405764213221</v>
      </c>
      <c r="EO175" s="2">
        <f t="shared" si="98"/>
        <v>0.99308313514122115</v>
      </c>
    </row>
    <row r="176" spans="2:145" x14ac:dyDescent="0.25">
      <c r="B176" s="2">
        <v>149</v>
      </c>
      <c r="C176" s="43">
        <v>40.884999999999998</v>
      </c>
      <c r="D176" s="43">
        <v>40.295000000000002</v>
      </c>
      <c r="E176" s="43">
        <v>39.048999999999999</v>
      </c>
      <c r="F176" s="43">
        <v>35.817</v>
      </c>
      <c r="G176" s="43">
        <v>42.067999999999998</v>
      </c>
      <c r="H176" s="43">
        <v>43.558999999999997</v>
      </c>
      <c r="I176" s="43">
        <v>43.677999999999997</v>
      </c>
      <c r="J176" s="43">
        <v>43.406999999999996</v>
      </c>
      <c r="K176" s="43">
        <v>44.593000000000004</v>
      </c>
      <c r="L176" s="43">
        <v>42.796999999999997</v>
      </c>
      <c r="M176" s="43">
        <v>41.051000000000002</v>
      </c>
      <c r="N176" s="43">
        <v>39.847000000000001</v>
      </c>
      <c r="O176" s="43">
        <v>41.39</v>
      </c>
      <c r="P176" s="43">
        <v>45.762999999999998</v>
      </c>
      <c r="Q176" s="43">
        <v>44.695</v>
      </c>
      <c r="S176" s="4">
        <f t="shared" si="83"/>
        <v>40.999759738645913</v>
      </c>
      <c r="T176" s="4">
        <f t="shared" si="83"/>
        <v>40.976704278221924</v>
      </c>
      <c r="U176" s="4">
        <f t="shared" si="83"/>
        <v>40.057728000902678</v>
      </c>
      <c r="V176" s="4">
        <f t="shared" si="83"/>
        <v>37.641948435365826</v>
      </c>
      <c r="W176" s="4">
        <f t="shared" si="83"/>
        <v>41.412929264977251</v>
      </c>
      <c r="X176" s="4">
        <f t="shared" si="83"/>
        <v>43.558810698543503</v>
      </c>
      <c r="Y176" s="4">
        <f t="shared" si="82"/>
        <v>43.902650016682891</v>
      </c>
      <c r="Z176" s="4">
        <f t="shared" si="82"/>
        <v>43.376675864186836</v>
      </c>
      <c r="AA176" s="4">
        <f t="shared" si="82"/>
        <v>44.386236684206253</v>
      </c>
      <c r="AB176" s="4">
        <f t="shared" si="82"/>
        <v>43.719532154513146</v>
      </c>
      <c r="AC176" s="4">
        <f t="shared" si="82"/>
        <v>40.40914291501548</v>
      </c>
      <c r="AD176" s="4">
        <f t="shared" si="82"/>
        <v>39.792540463133101</v>
      </c>
      <c r="AE176" s="4">
        <f t="shared" si="74"/>
        <v>42.080750207561906</v>
      </c>
      <c r="AF176" s="4">
        <f t="shared" si="88"/>
        <v>45.665570508467546</v>
      </c>
      <c r="AG176" s="4">
        <f t="shared" si="92"/>
        <v>45.873542830750388</v>
      </c>
      <c r="AI176" s="4">
        <f t="shared" si="95"/>
        <v>-0.11475973864591538</v>
      </c>
      <c r="AJ176" s="4">
        <f t="shared" si="95"/>
        <v>-0.68170427822192181</v>
      </c>
      <c r="AK176" s="4">
        <f t="shared" si="95"/>
        <v>-1.0087280009026784</v>
      </c>
      <c r="AL176" s="4">
        <f t="shared" si="95"/>
        <v>-1.8249484353658261</v>
      </c>
      <c r="AM176" s="4">
        <f t="shared" si="95"/>
        <v>0.65507073502274693</v>
      </c>
      <c r="AN176" s="4">
        <f t="shared" si="95"/>
        <v>1.8930145649420638E-4</v>
      </c>
      <c r="AO176" s="4">
        <f t="shared" si="95"/>
        <v>-0.22465001668289375</v>
      </c>
      <c r="AP176" s="4">
        <f t="shared" si="95"/>
        <v>3.0324135813160069E-2</v>
      </c>
      <c r="AQ176" s="4">
        <f t="shared" si="95"/>
        <v>0.20676331579375073</v>
      </c>
      <c r="AR176" s="4">
        <f t="shared" si="95"/>
        <v>-0.92253215451314929</v>
      </c>
      <c r="AS176" s="4">
        <f t="shared" si="95"/>
        <v>0.64185708498452243</v>
      </c>
      <c r="AT176" s="4">
        <f t="shared" si="95"/>
        <v>5.4459536866900748E-2</v>
      </c>
      <c r="AU176" s="4">
        <f t="shared" si="95"/>
        <v>-0.69075020756190497</v>
      </c>
      <c r="AV176" s="4">
        <f t="shared" si="95"/>
        <v>9.7429491532452062E-2</v>
      </c>
      <c r="AW176" s="4">
        <f t="shared" si="95"/>
        <v>-1.1785428307503878</v>
      </c>
      <c r="AY176" s="2">
        <f t="shared" si="102"/>
        <v>40.999759738645913</v>
      </c>
      <c r="AZ176" s="2">
        <f t="shared" si="102"/>
        <v>40.976325273291792</v>
      </c>
      <c r="BA176" s="2">
        <f t="shared" si="102"/>
        <v>40.057482815231069</v>
      </c>
      <c r="BB176" s="2">
        <f t="shared" si="102"/>
        <v>37.641853693688844</v>
      </c>
      <c r="BC176" s="2">
        <f t="shared" si="102"/>
        <v>41.412918757063743</v>
      </c>
      <c r="BD176" s="2">
        <f t="shared" si="102"/>
        <v>43.55877645161069</v>
      </c>
      <c r="BE176" s="2">
        <f t="shared" si="99"/>
        <v>43.902648276482203</v>
      </c>
      <c r="BF176" s="2">
        <f t="shared" si="99"/>
        <v>43.376675702978211</v>
      </c>
      <c r="BG176" s="2">
        <f t="shared" si="99"/>
        <v>44.386236654889984</v>
      </c>
      <c r="BH176" s="2">
        <f t="shared" si="99"/>
        <v>43.719531836966659</v>
      </c>
      <c r="BI176" s="2">
        <f t="shared" si="99"/>
        <v>40.408638143453878</v>
      </c>
      <c r="BJ176" s="2">
        <f t="shared" si="99"/>
        <v>39.631430774650866</v>
      </c>
      <c r="BK176" s="2">
        <f t="shared" si="89"/>
        <v>42.071522927425015</v>
      </c>
      <c r="BL176" s="2">
        <f t="shared" si="89"/>
        <v>45.64355981567202</v>
      </c>
      <c r="BM176" s="2">
        <f t="shared" si="89"/>
        <v>45.73488729735552</v>
      </c>
      <c r="BO176" s="2" t="str">
        <f t="shared" si="72"/>
        <v/>
      </c>
      <c r="BP176" s="2" t="str">
        <f t="shared" si="72"/>
        <v/>
      </c>
      <c r="BQ176" s="2" t="str">
        <f t="shared" si="72"/>
        <v/>
      </c>
      <c r="BR176" s="2" t="str">
        <f t="shared" si="72"/>
        <v/>
      </c>
      <c r="BS176" s="2" t="str">
        <f t="shared" si="72"/>
        <v/>
      </c>
      <c r="BT176" s="2" t="str">
        <f t="shared" si="72"/>
        <v/>
      </c>
      <c r="BU176" s="2" t="str">
        <f t="shared" si="72"/>
        <v/>
      </c>
      <c r="BV176" s="2" t="str">
        <f t="shared" si="72"/>
        <v/>
      </c>
      <c r="BW176" s="2" t="str">
        <f t="shared" si="100"/>
        <v/>
      </c>
      <c r="BX176" s="2" t="str">
        <f t="shared" si="79"/>
        <v/>
      </c>
      <c r="BY176" s="2" t="str">
        <f t="shared" si="79"/>
        <v/>
      </c>
      <c r="BZ176" s="2" t="str">
        <f t="shared" si="79"/>
        <v/>
      </c>
      <c r="CA176" s="2" t="str">
        <f t="shared" si="79"/>
        <v/>
      </c>
      <c r="CB176" s="2" t="str">
        <f t="shared" si="90"/>
        <v/>
      </c>
      <c r="CC176" s="2" t="str">
        <f t="shared" si="93"/>
        <v/>
      </c>
      <c r="CE176" s="2">
        <f t="shared" si="73"/>
        <v>40.884999999999998</v>
      </c>
      <c r="CF176" s="2">
        <f t="shared" si="73"/>
        <v>40.295000000000002</v>
      </c>
      <c r="CG176" s="2">
        <f t="shared" si="73"/>
        <v>39.048999999999999</v>
      </c>
      <c r="CH176" s="2">
        <f t="shared" si="73"/>
        <v>35.817</v>
      </c>
      <c r="CI176" s="2">
        <f t="shared" si="73"/>
        <v>42.067999999999998</v>
      </c>
      <c r="CJ176" s="2">
        <f t="shared" si="73"/>
        <v>43.558999999999997</v>
      </c>
      <c r="CK176" s="2">
        <f t="shared" si="73"/>
        <v>43.677999999999997</v>
      </c>
      <c r="CL176" s="2">
        <f t="shared" si="73"/>
        <v>43.406999999999996</v>
      </c>
      <c r="CM176" s="2">
        <f t="shared" si="101"/>
        <v>44.593000000000004</v>
      </c>
      <c r="CN176" s="2">
        <f t="shared" si="80"/>
        <v>42.796999999999997</v>
      </c>
      <c r="CO176" s="2">
        <f t="shared" si="80"/>
        <v>41.051000000000002</v>
      </c>
      <c r="CP176" s="2" t="str">
        <f t="shared" si="80"/>
        <v/>
      </c>
      <c r="CQ176" s="2">
        <f t="shared" si="80"/>
        <v>41.39</v>
      </c>
      <c r="CR176" s="2">
        <f t="shared" si="91"/>
        <v>45.762999999999998</v>
      </c>
      <c r="CS176" s="2">
        <f t="shared" si="94"/>
        <v>44.695</v>
      </c>
      <c r="CU176" s="2">
        <f t="shared" si="96"/>
        <v>36.363356070277106</v>
      </c>
      <c r="CV176" s="2">
        <f t="shared" si="96"/>
        <v>37.172988164091208</v>
      </c>
      <c r="CW176" s="2">
        <f t="shared" si="96"/>
        <v>32.270329094473709</v>
      </c>
      <c r="CX176" s="2">
        <f t="shared" si="96"/>
        <v>31.001357544463438</v>
      </c>
      <c r="CY176" s="2">
        <f t="shared" si="96"/>
        <v>33.60345122270963</v>
      </c>
      <c r="CZ176" s="2">
        <f t="shared" si="96"/>
        <v>37.803518389652979</v>
      </c>
      <c r="DA176" s="2">
        <f t="shared" si="96"/>
        <v>38.241332075471718</v>
      </c>
      <c r="DB176" s="2">
        <f t="shared" si="96"/>
        <v>37.202468191830327</v>
      </c>
      <c r="DC176" s="2">
        <f t="shared" si="96"/>
        <v>36.678080674401741</v>
      </c>
      <c r="DD176" s="2">
        <f t="shared" si="96"/>
        <v>37.549789507630202</v>
      </c>
      <c r="DE176" s="2">
        <f t="shared" si="96"/>
        <v>33.670780105968817</v>
      </c>
      <c r="DF176" s="2">
        <f t="shared" si="96"/>
        <v>35.682886953340564</v>
      </c>
      <c r="DG176" s="2">
        <f t="shared" si="96"/>
        <v>39.04723527051906</v>
      </c>
      <c r="DH176" s="2">
        <f t="shared" si="96"/>
        <v>46.480666296312599</v>
      </c>
      <c r="DI176" s="2">
        <f t="shared" si="96"/>
        <v>49.189070289981913</v>
      </c>
      <c r="DK176" s="2">
        <f t="shared" si="97"/>
        <v>41.027090036285685</v>
      </c>
      <c r="DL176" s="2">
        <f t="shared" si="97"/>
        <v>40.9986570615049</v>
      </c>
      <c r="DM176" s="2">
        <f t="shared" si="97"/>
        <v>40.100654667726417</v>
      </c>
      <c r="DN176" s="2">
        <f t="shared" si="97"/>
        <v>37.677351812721099</v>
      </c>
      <c r="DO176" s="2">
        <f t="shared" si="97"/>
        <v>41.452331540553544</v>
      </c>
      <c r="DP176" s="2">
        <f t="shared" si="97"/>
        <v>43.590672105892892</v>
      </c>
      <c r="DQ176" s="2">
        <f t="shared" si="97"/>
        <v>43.930109784998137</v>
      </c>
      <c r="DR176" s="2">
        <f t="shared" si="97"/>
        <v>43.405793983712812</v>
      </c>
      <c r="DS176" s="2">
        <f t="shared" si="97"/>
        <v>44.421496852439731</v>
      </c>
      <c r="DT176" s="2">
        <f t="shared" si="97"/>
        <v>43.749307451110738</v>
      </c>
      <c r="DU176" s="2">
        <f t="shared" si="97"/>
        <v>40.448203833996118</v>
      </c>
      <c r="DV176" s="2">
        <f t="shared" si="97"/>
        <v>39.66267220890407</v>
      </c>
      <c r="DW176" s="2">
        <f t="shared" si="97"/>
        <v>42.089806372913316</v>
      </c>
      <c r="DX176" s="2">
        <f t="shared" si="97"/>
        <v>45.638080468152872</v>
      </c>
      <c r="DY176" s="2">
        <f t="shared" si="97"/>
        <v>45.712945660377372</v>
      </c>
      <c r="EA176" s="2">
        <f t="shared" si="98"/>
        <v>0.99413982490447173</v>
      </c>
      <c r="EB176" s="2">
        <f t="shared" si="98"/>
        <v>0.99416264480488503</v>
      </c>
      <c r="EC176" s="2">
        <f t="shared" si="98"/>
        <v>0.99448658269806589</v>
      </c>
      <c r="ED176" s="2">
        <f t="shared" si="98"/>
        <v>0.99468272176310313</v>
      </c>
      <c r="EE176" s="2">
        <f t="shared" si="98"/>
        <v>0.9949785470164203</v>
      </c>
      <c r="EF176" s="2">
        <f t="shared" si="98"/>
        <v>0.99448854206296766</v>
      </c>
      <c r="EG176" s="2">
        <f t="shared" si="98"/>
        <v>0.99517268736481879</v>
      </c>
      <c r="EH176" s="2">
        <f t="shared" si="98"/>
        <v>0.995306021042341</v>
      </c>
      <c r="EI176" s="2">
        <f t="shared" si="98"/>
        <v>0.99544642871582278</v>
      </c>
      <c r="EJ176" s="2">
        <f t="shared" si="98"/>
        <v>0.99519710815977325</v>
      </c>
      <c r="EK176" s="2">
        <f t="shared" si="98"/>
        <v>0.99416213414861165</v>
      </c>
      <c r="EL176" s="2">
        <f t="shared" si="98"/>
        <v>0.99214996984836623</v>
      </c>
      <c r="EM176" s="2">
        <f t="shared" si="98"/>
        <v>0.99399079105368737</v>
      </c>
      <c r="EN176" s="2">
        <f t="shared" si="98"/>
        <v>0.99349698590217805</v>
      </c>
      <c r="EO176" s="2">
        <f t="shared" si="98"/>
        <v>0.99368790267435159</v>
      </c>
    </row>
    <row r="177" spans="2:147" x14ac:dyDescent="0.25">
      <c r="B177" s="2">
        <v>150</v>
      </c>
      <c r="C177" s="43">
        <v>39.884999999999998</v>
      </c>
      <c r="D177" s="43">
        <v>40.246000000000002</v>
      </c>
      <c r="E177" s="43">
        <v>39.902000000000001</v>
      </c>
      <c r="F177" s="43">
        <v>36.917000000000002</v>
      </c>
      <c r="G177" s="43">
        <v>41.085000000000001</v>
      </c>
      <c r="H177" s="43">
        <v>43.524999999999999</v>
      </c>
      <c r="I177" s="43">
        <v>43.39</v>
      </c>
      <c r="J177" s="43">
        <v>43.78</v>
      </c>
      <c r="K177" s="43">
        <v>43.661000000000001</v>
      </c>
      <c r="L177" s="43">
        <v>43.338999999999999</v>
      </c>
      <c r="M177" s="43">
        <v>40.372999999999998</v>
      </c>
      <c r="N177" s="43">
        <v>38.881</v>
      </c>
      <c r="O177" s="43">
        <v>41.322000000000003</v>
      </c>
      <c r="P177" s="43">
        <v>44.627000000000002</v>
      </c>
      <c r="Q177" s="43">
        <v>44.253999999999998</v>
      </c>
      <c r="S177" s="4">
        <f t="shared" si="83"/>
        <v>40.856712177421606</v>
      </c>
      <c r="T177" s="4">
        <f t="shared" si="83"/>
        <v>40.786683460094309</v>
      </c>
      <c r="U177" s="4">
        <f t="shared" si="83"/>
        <v>39.917712522049911</v>
      </c>
      <c r="V177" s="4">
        <f t="shared" si="83"/>
        <v>37.485456871487308</v>
      </c>
      <c r="W177" s="4">
        <f t="shared" si="83"/>
        <v>41.26141753336082</v>
      </c>
      <c r="X177" s="4">
        <f t="shared" si="83"/>
        <v>43.396403510093606</v>
      </c>
      <c r="Y177" s="4">
        <f t="shared" si="82"/>
        <v>43.715679845270031</v>
      </c>
      <c r="Z177" s="4">
        <f t="shared" si="82"/>
        <v>43.175186001848694</v>
      </c>
      <c r="AA177" s="4">
        <f t="shared" si="82"/>
        <v>44.184904223270856</v>
      </c>
      <c r="AB177" s="4">
        <f t="shared" si="82"/>
        <v>43.51548900542813</v>
      </c>
      <c r="AC177" s="4">
        <f t="shared" si="82"/>
        <v>40.205730479461742</v>
      </c>
      <c r="AD177" s="4">
        <f t="shared" si="82"/>
        <v>39.493764889161859</v>
      </c>
      <c r="AE177" s="4">
        <f t="shared" si="74"/>
        <v>41.885990921960172</v>
      </c>
      <c r="AF177" s="4">
        <f t="shared" si="88"/>
        <v>45.464777306251555</v>
      </c>
      <c r="AG177" s="4">
        <f t="shared" si="92"/>
        <v>45.588185629499712</v>
      </c>
      <c r="AI177" s="4">
        <f t="shared" si="95"/>
        <v>-0.9717121774216082</v>
      </c>
      <c r="AJ177" s="4">
        <f t="shared" si="95"/>
        <v>-0.54068346009430712</v>
      </c>
      <c r="AK177" s="4">
        <f t="shared" si="95"/>
        <v>-1.5712522049909694E-2</v>
      </c>
      <c r="AL177" s="4">
        <f t="shared" si="95"/>
        <v>-0.56845687148730661</v>
      </c>
      <c r="AM177" s="4">
        <f t="shared" si="95"/>
        <v>-0.17641753336081933</v>
      </c>
      <c r="AN177" s="4">
        <f t="shared" si="95"/>
        <v>0.12859648990639272</v>
      </c>
      <c r="AO177" s="4">
        <f t="shared" si="95"/>
        <v>-0.32567984527003091</v>
      </c>
      <c r="AP177" s="4">
        <f t="shared" si="95"/>
        <v>0.60481399815130743</v>
      </c>
      <c r="AQ177" s="4">
        <f t="shared" si="95"/>
        <v>-0.52390422327085417</v>
      </c>
      <c r="AR177" s="4">
        <f t="shared" si="95"/>
        <v>-0.17648900542813095</v>
      </c>
      <c r="AS177" s="4">
        <f t="shared" si="95"/>
        <v>0.16726952053825528</v>
      </c>
      <c r="AT177" s="4">
        <f t="shared" si="95"/>
        <v>-0.61276488916185912</v>
      </c>
      <c r="AU177" s="4">
        <f t="shared" si="95"/>
        <v>-0.56399092196016909</v>
      </c>
      <c r="AV177" s="4">
        <f t="shared" si="95"/>
        <v>-0.837777306251553</v>
      </c>
      <c r="AW177" s="4">
        <f t="shared" si="95"/>
        <v>-1.3341856294997143</v>
      </c>
      <c r="AY177" s="2">
        <f t="shared" si="102"/>
        <v>40.856712177421606</v>
      </c>
      <c r="AZ177" s="2">
        <f t="shared" si="102"/>
        <v>40.786584253666419</v>
      </c>
      <c r="BA177" s="2">
        <f t="shared" si="102"/>
        <v>39.91765507150356</v>
      </c>
      <c r="BB177" s="2">
        <f t="shared" si="102"/>
        <v>37.485438533837048</v>
      </c>
      <c r="BC177" s="2">
        <f t="shared" si="102"/>
        <v>41.261416002187779</v>
      </c>
      <c r="BD177" s="2">
        <f t="shared" si="102"/>
        <v>43.39639850255908</v>
      </c>
      <c r="BE177" s="2">
        <f t="shared" si="99"/>
        <v>43.715679633303843</v>
      </c>
      <c r="BF177" s="2">
        <f t="shared" si="99"/>
        <v>43.175185985549959</v>
      </c>
      <c r="BG177" s="2">
        <f t="shared" si="99"/>
        <v>44.184904220597168</v>
      </c>
      <c r="BH177" s="2">
        <f t="shared" si="99"/>
        <v>43.515488973671644</v>
      </c>
      <c r="BI177" s="2">
        <f t="shared" si="99"/>
        <v>40.205634361646638</v>
      </c>
      <c r="BJ177" s="2">
        <f t="shared" si="99"/>
        <v>39.441797087792821</v>
      </c>
      <c r="BK177" s="2">
        <f t="shared" si="89"/>
        <v>41.883675599058911</v>
      </c>
      <c r="BL177" s="2">
        <f t="shared" si="89"/>
        <v>45.460166460511246</v>
      </c>
      <c r="BM177" s="2">
        <f t="shared" si="89"/>
        <v>45.559643949555849</v>
      </c>
      <c r="BO177" s="2" t="str">
        <f t="shared" si="72"/>
        <v/>
      </c>
      <c r="BP177" s="2" t="str">
        <f t="shared" si="72"/>
        <v/>
      </c>
      <c r="BQ177" s="2" t="str">
        <f t="shared" si="72"/>
        <v/>
      </c>
      <c r="BR177" s="2" t="str">
        <f t="shared" si="72"/>
        <v/>
      </c>
      <c r="BS177" s="2" t="str">
        <f t="shared" si="72"/>
        <v/>
      </c>
      <c r="BT177" s="2" t="str">
        <f t="shared" si="72"/>
        <v/>
      </c>
      <c r="BU177" s="2" t="str">
        <f t="shared" si="72"/>
        <v/>
      </c>
      <c r="BV177" s="2" t="str">
        <f t="shared" si="72"/>
        <v/>
      </c>
      <c r="BW177" s="2" t="str">
        <f t="shared" si="100"/>
        <v/>
      </c>
      <c r="BX177" s="2" t="str">
        <f t="shared" si="79"/>
        <v/>
      </c>
      <c r="BY177" s="2" t="str">
        <f t="shared" si="79"/>
        <v/>
      </c>
      <c r="BZ177" s="2" t="str">
        <f t="shared" si="79"/>
        <v/>
      </c>
      <c r="CA177" s="2" t="str">
        <f t="shared" si="79"/>
        <v/>
      </c>
      <c r="CB177" s="2" t="str">
        <f t="shared" si="90"/>
        <v/>
      </c>
      <c r="CC177" s="2" t="str">
        <f t="shared" si="93"/>
        <v/>
      </c>
      <c r="CE177" s="2">
        <f t="shared" si="73"/>
        <v>39.884999999999998</v>
      </c>
      <c r="CF177" s="2">
        <f t="shared" si="73"/>
        <v>40.246000000000002</v>
      </c>
      <c r="CG177" s="2">
        <f t="shared" si="73"/>
        <v>39.902000000000001</v>
      </c>
      <c r="CH177" s="2">
        <f t="shared" si="73"/>
        <v>36.917000000000002</v>
      </c>
      <c r="CI177" s="2">
        <f t="shared" si="73"/>
        <v>41.085000000000001</v>
      </c>
      <c r="CJ177" s="2">
        <f t="shared" si="73"/>
        <v>43.524999999999999</v>
      </c>
      <c r="CK177" s="2">
        <f t="shared" si="73"/>
        <v>43.39</v>
      </c>
      <c r="CL177" s="2">
        <f t="shared" si="73"/>
        <v>43.78</v>
      </c>
      <c r="CM177" s="2">
        <f t="shared" si="101"/>
        <v>43.661000000000001</v>
      </c>
      <c r="CN177" s="2">
        <f t="shared" si="80"/>
        <v>43.338999999999999</v>
      </c>
      <c r="CO177" s="2">
        <f t="shared" si="80"/>
        <v>40.372999999999998</v>
      </c>
      <c r="CP177" s="2" t="str">
        <f t="shared" si="80"/>
        <v/>
      </c>
      <c r="CQ177" s="2">
        <f t="shared" si="80"/>
        <v>41.322000000000003</v>
      </c>
      <c r="CR177" s="2">
        <f t="shared" si="91"/>
        <v>44.627000000000002</v>
      </c>
      <c r="CS177" s="2">
        <f t="shared" si="94"/>
        <v>44.253999999999998</v>
      </c>
      <c r="CU177" s="2">
        <f t="shared" si="96"/>
        <v>36.132455641290953</v>
      </c>
      <c r="CV177" s="2">
        <f t="shared" si="96"/>
        <v>36.906909490235179</v>
      </c>
      <c r="CW177" s="2">
        <f t="shared" si="96"/>
        <v>31.984749397432317</v>
      </c>
      <c r="CX177" s="2">
        <f t="shared" si="96"/>
        <v>30.726669397242397</v>
      </c>
      <c r="CY177" s="2">
        <f t="shared" si="96"/>
        <v>33.312904552343305</v>
      </c>
      <c r="CZ177" s="2">
        <f t="shared" si="96"/>
        <v>37.536342326259231</v>
      </c>
      <c r="DA177" s="2">
        <f t="shared" si="96"/>
        <v>37.951397641509452</v>
      </c>
      <c r="DB177" s="2">
        <f t="shared" si="96"/>
        <v>36.889867879235531</v>
      </c>
      <c r="DC177" s="2">
        <f t="shared" si="96"/>
        <v>36.341112218999278</v>
      </c>
      <c r="DD177" s="2">
        <f t="shared" si="96"/>
        <v>37.237565598744325</v>
      </c>
      <c r="DE177" s="2">
        <f t="shared" si="96"/>
        <v>33.337673440473075</v>
      </c>
      <c r="DF177" s="2">
        <f t="shared" si="96"/>
        <v>35.407288402040287</v>
      </c>
      <c r="DG177" s="2">
        <f t="shared" si="96"/>
        <v>38.796675728848953</v>
      </c>
      <c r="DH177" s="2">
        <f t="shared" si="96"/>
        <v>46.305262452697356</v>
      </c>
      <c r="DI177" s="2">
        <f t="shared" si="96"/>
        <v>49.06529966742518</v>
      </c>
      <c r="DK177" s="2">
        <f t="shared" si="97"/>
        <v>40.882110006327395</v>
      </c>
      <c r="DL177" s="2">
        <f t="shared" si="97"/>
        <v>40.807359873968579</v>
      </c>
      <c r="DM177" s="2">
        <f t="shared" si="97"/>
        <v>39.957765216044919</v>
      </c>
      <c r="DN177" s="2">
        <f t="shared" si="97"/>
        <v>37.518389824069892</v>
      </c>
      <c r="DO177" s="2">
        <f t="shared" si="97"/>
        <v>41.298000869812284</v>
      </c>
      <c r="DP177" s="2">
        <f t="shared" si="97"/>
        <v>43.426017373050911</v>
      </c>
      <c r="DQ177" s="2">
        <f t="shared" si="97"/>
        <v>43.741180338855841</v>
      </c>
      <c r="DR177" s="2">
        <f t="shared" si="97"/>
        <v>43.202220076450047</v>
      </c>
      <c r="DS177" s="2">
        <f t="shared" si="97"/>
        <v>44.217627763341874</v>
      </c>
      <c r="DT177" s="2">
        <f t="shared" si="97"/>
        <v>43.543120807711489</v>
      </c>
      <c r="DU177" s="2">
        <f t="shared" si="97"/>
        <v>40.242415461259441</v>
      </c>
      <c r="DV177" s="2">
        <f t="shared" si="97"/>
        <v>39.470909933326595</v>
      </c>
      <c r="DW177" s="2">
        <f t="shared" si="97"/>
        <v>41.900696069336306</v>
      </c>
      <c r="DX177" s="2">
        <f t="shared" si="97"/>
        <v>45.455121541673492</v>
      </c>
      <c r="DY177" s="2">
        <f t="shared" si="97"/>
        <v>45.53933474346244</v>
      </c>
      <c r="EA177" s="2">
        <f t="shared" si="98"/>
        <v>0.99465269955373048</v>
      </c>
      <c r="EB177" s="2">
        <f t="shared" si="98"/>
        <v>0.99467353298767713</v>
      </c>
      <c r="EC177" s="2">
        <f t="shared" si="98"/>
        <v>0.99496926314284662</v>
      </c>
      <c r="ED177" s="2">
        <f t="shared" si="98"/>
        <v>0.99514831468876674</v>
      </c>
      <c r="EE177" s="2">
        <f t="shared" si="98"/>
        <v>0.99541835612621654</v>
      </c>
      <c r="EF177" s="2">
        <f t="shared" si="98"/>
        <v>0.99497105183961476</v>
      </c>
      <c r="EG177" s="2">
        <f t="shared" si="98"/>
        <v>0.99559556776393499</v>
      </c>
      <c r="EH177" s="2">
        <f t="shared" si="98"/>
        <v>0.99571727146149802</v>
      </c>
      <c r="EI177" s="2">
        <f t="shared" si="98"/>
        <v>0.99584542904022921</v>
      </c>
      <c r="EJ177" s="2">
        <f t="shared" si="98"/>
        <v>0.99561785867792429</v>
      </c>
      <c r="EK177" s="2">
        <f t="shared" si="98"/>
        <v>0.99467306678481671</v>
      </c>
      <c r="EL177" s="2">
        <f t="shared" si="98"/>
        <v>0.99283573893148569</v>
      </c>
      <c r="EM177" s="2">
        <f t="shared" si="98"/>
        <v>0.9945166370028623</v>
      </c>
      <c r="EN177" s="2">
        <f t="shared" si="98"/>
        <v>0.99406578512769417</v>
      </c>
      <c r="EO177" s="2">
        <f t="shared" si="98"/>
        <v>0.99424009979356565</v>
      </c>
    </row>
    <row r="178" spans="2:147" x14ac:dyDescent="0.25">
      <c r="B178" s="2">
        <v>151</v>
      </c>
      <c r="C178" s="43">
        <v>40.622999999999998</v>
      </c>
      <c r="D178" s="43">
        <v>40.015999999999998</v>
      </c>
      <c r="E178" s="43">
        <v>39.229999999999997</v>
      </c>
      <c r="F178" s="43">
        <v>37.25</v>
      </c>
      <c r="G178" s="43">
        <v>41.085000000000001</v>
      </c>
      <c r="H178" s="43">
        <v>43.22</v>
      </c>
      <c r="I178" s="43">
        <v>43.423999999999999</v>
      </c>
      <c r="J178" s="43">
        <v>43.186</v>
      </c>
      <c r="K178" s="43">
        <v>44.932000000000002</v>
      </c>
      <c r="L178" s="43">
        <v>43.796999999999997</v>
      </c>
      <c r="M178" s="43">
        <v>40.356000000000002</v>
      </c>
      <c r="N178" s="43">
        <v>39.338999999999999</v>
      </c>
      <c r="O178" s="43">
        <v>41.627000000000002</v>
      </c>
      <c r="P178" s="43">
        <v>44.661000000000001</v>
      </c>
      <c r="Q178" s="43">
        <v>45.423999999999999</v>
      </c>
      <c r="S178" s="4">
        <f t="shared" si="83"/>
        <v>40.713536764143349</v>
      </c>
      <c r="T178" s="4">
        <f t="shared" si="83"/>
        <v>40.596766088480621</v>
      </c>
      <c r="U178" s="4">
        <f t="shared" si="83"/>
        <v>39.777635806177045</v>
      </c>
      <c r="V178" s="4">
        <f t="shared" si="83"/>
        <v>37.328853942614323</v>
      </c>
      <c r="W178" s="4">
        <f t="shared" si="83"/>
        <v>41.109721732634846</v>
      </c>
      <c r="X178" s="4">
        <f t="shared" si="83"/>
        <v>43.233868167538063</v>
      </c>
      <c r="Y178" s="4">
        <f t="shared" si="82"/>
        <v>43.528579095580412</v>
      </c>
      <c r="Z178" s="4">
        <f t="shared" si="82"/>
        <v>42.973555485993629</v>
      </c>
      <c r="AA178" s="4">
        <f t="shared" si="82"/>
        <v>43.983399035256859</v>
      </c>
      <c r="AB178" s="4">
        <f t="shared" si="82"/>
        <v>43.31129996650818</v>
      </c>
      <c r="AC178" s="4">
        <f t="shared" si="82"/>
        <v>40.002463862094935</v>
      </c>
      <c r="AD178" s="4">
        <f t="shared" si="82"/>
        <v>39.26681476890861</v>
      </c>
      <c r="AE178" s="4">
        <f t="shared" si="74"/>
        <v>41.696263954538885</v>
      </c>
      <c r="AF178" s="4">
        <f t="shared" si="88"/>
        <v>45.277630434544612</v>
      </c>
      <c r="AG178" s="4">
        <f t="shared" si="92"/>
        <v>45.389345309178367</v>
      </c>
      <c r="AI178" s="4">
        <f t="shared" si="95"/>
        <v>-9.0536764143351434E-2</v>
      </c>
      <c r="AJ178" s="4">
        <f t="shared" si="95"/>
        <v>-0.5807660884806225</v>
      </c>
      <c r="AK178" s="4">
        <f t="shared" si="95"/>
        <v>-0.54763580617704832</v>
      </c>
      <c r="AL178" s="4">
        <f t="shared" si="95"/>
        <v>-7.8853942614323103E-2</v>
      </c>
      <c r="AM178" s="4">
        <f t="shared" si="95"/>
        <v>-2.4721732634844784E-2</v>
      </c>
      <c r="AN178" s="4">
        <f t="shared" si="95"/>
        <v>-1.3868167538063858E-2</v>
      </c>
      <c r="AO178" s="4">
        <f t="shared" si="95"/>
        <v>-0.10457909558041223</v>
      </c>
      <c r="AP178" s="4">
        <f t="shared" si="95"/>
        <v>0.21244451400637132</v>
      </c>
      <c r="AQ178" s="4">
        <f t="shared" si="95"/>
        <v>0.94860096474314304</v>
      </c>
      <c r="AR178" s="4">
        <f t="shared" si="95"/>
        <v>0.4857000334918169</v>
      </c>
      <c r="AS178" s="4">
        <f t="shared" si="95"/>
        <v>0.35353613790506699</v>
      </c>
      <c r="AT178" s="4">
        <f t="shared" si="95"/>
        <v>7.2185231091388857E-2</v>
      </c>
      <c r="AU178" s="4">
        <f t="shared" si="95"/>
        <v>-6.9263954538882899E-2</v>
      </c>
      <c r="AV178" s="4">
        <f t="shared" si="95"/>
        <v>-0.61663043454461075</v>
      </c>
      <c r="AW178" s="4">
        <f t="shared" si="95"/>
        <v>3.4654690821632528E-2</v>
      </c>
      <c r="AY178" s="2">
        <f t="shared" si="102"/>
        <v>40.713536764143349</v>
      </c>
      <c r="AZ178" s="2">
        <f t="shared" si="102"/>
        <v>40.59674276765071</v>
      </c>
      <c r="BA178" s="2">
        <f t="shared" si="102"/>
        <v>39.777623712946685</v>
      </c>
      <c r="BB178" s="2">
        <f t="shared" si="102"/>
        <v>37.328850784441357</v>
      </c>
      <c r="BC178" s="2">
        <f t="shared" si="102"/>
        <v>41.109721537584129</v>
      </c>
      <c r="BD178" s="2">
        <f t="shared" si="102"/>
        <v>43.233867533387595</v>
      </c>
      <c r="BE178" s="2">
        <f t="shared" si="99"/>
        <v>43.528579073088054</v>
      </c>
      <c r="BF178" s="2">
        <f t="shared" si="99"/>
        <v>42.973555484564024</v>
      </c>
      <c r="BG178" s="2">
        <f t="shared" si="99"/>
        <v>43.983399035044862</v>
      </c>
      <c r="BH178" s="2">
        <f t="shared" si="99"/>
        <v>43.311299963762934</v>
      </c>
      <c r="BI178" s="2">
        <f t="shared" si="99"/>
        <v>40.002447766338662</v>
      </c>
      <c r="BJ178" s="2">
        <f t="shared" si="99"/>
        <v>39.252031557203438</v>
      </c>
      <c r="BK178" s="2">
        <f t="shared" si="89"/>
        <v>41.695747970346588</v>
      </c>
      <c r="BL178" s="2">
        <f t="shared" si="89"/>
        <v>45.276806949505499</v>
      </c>
      <c r="BM178" s="2">
        <f t="shared" si="89"/>
        <v>45.384517383005679</v>
      </c>
      <c r="BO178" s="2" t="str">
        <f t="shared" si="72"/>
        <v/>
      </c>
      <c r="BP178" s="2" t="str">
        <f t="shared" si="72"/>
        <v/>
      </c>
      <c r="BQ178" s="2" t="str">
        <f t="shared" si="72"/>
        <v/>
      </c>
      <c r="BR178" s="2" t="str">
        <f t="shared" si="72"/>
        <v/>
      </c>
      <c r="BS178" s="2" t="str">
        <f t="shared" ref="BS178:BV227" si="103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$CB$22,
                 $B178 &lt; G$9,
                 $B178 &gt; G$230), G178, "")</f>
        <v/>
      </c>
      <c r="BT178" s="2" t="str">
        <f t="shared" si="103"/>
        <v/>
      </c>
      <c r="BU178" s="2" t="str">
        <f t="shared" si="103"/>
        <v/>
      </c>
      <c r="BV178" s="2" t="str">
        <f t="shared" si="103"/>
        <v/>
      </c>
      <c r="BW178" s="2" t="str">
        <f t="shared" si="100"/>
        <v/>
      </c>
      <c r="BX178" s="2" t="str">
        <f t="shared" si="79"/>
        <v/>
      </c>
      <c r="BY178" s="2" t="str">
        <f t="shared" si="79"/>
        <v/>
      </c>
      <c r="BZ178" s="2" t="str">
        <f t="shared" si="79"/>
        <v/>
      </c>
      <c r="CA178" s="2" t="str">
        <f t="shared" si="79"/>
        <v/>
      </c>
      <c r="CB178" s="2" t="str">
        <f t="shared" si="90"/>
        <v/>
      </c>
      <c r="CC178" s="2" t="str">
        <f t="shared" si="93"/>
        <v/>
      </c>
      <c r="CE178" s="2">
        <f t="shared" si="73"/>
        <v>40.622999999999998</v>
      </c>
      <c r="CF178" s="2">
        <f t="shared" si="73"/>
        <v>40.015999999999998</v>
      </c>
      <c r="CG178" s="2">
        <f t="shared" si="73"/>
        <v>39.229999999999997</v>
      </c>
      <c r="CH178" s="2">
        <f t="shared" si="73"/>
        <v>37.25</v>
      </c>
      <c r="CI178" s="2">
        <f t="shared" ref="CI178:CL227" si="104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$CR$22,
                 $B178 &gt; G$8,
                 $B178 &lt; G$232), G178, "")</f>
        <v>41.085000000000001</v>
      </c>
      <c r="CJ178" s="2">
        <f t="shared" si="104"/>
        <v>43.22</v>
      </c>
      <c r="CK178" s="2">
        <f t="shared" si="104"/>
        <v>43.423999999999999</v>
      </c>
      <c r="CL178" s="2">
        <f t="shared" si="104"/>
        <v>43.186</v>
      </c>
      <c r="CM178" s="2">
        <f t="shared" si="101"/>
        <v>44.932000000000002</v>
      </c>
      <c r="CN178" s="2">
        <f t="shared" si="80"/>
        <v>43.796999999999997</v>
      </c>
      <c r="CO178" s="2">
        <f t="shared" si="80"/>
        <v>40.356000000000002</v>
      </c>
      <c r="CP178" s="2">
        <f t="shared" si="80"/>
        <v>39.338999999999999</v>
      </c>
      <c r="CQ178" s="2">
        <f t="shared" si="80"/>
        <v>41.627000000000002</v>
      </c>
      <c r="CR178" s="2">
        <f t="shared" si="91"/>
        <v>44.661000000000001</v>
      </c>
      <c r="CS178" s="2">
        <f t="shared" si="94"/>
        <v>45.423999999999999</v>
      </c>
      <c r="CU178" s="2">
        <f t="shared" si="96"/>
        <v>35.9015552123048</v>
      </c>
      <c r="CV178" s="2">
        <f t="shared" si="96"/>
        <v>36.64083081637915</v>
      </c>
      <c r="CW178" s="2">
        <f t="shared" si="96"/>
        <v>31.699169700390932</v>
      </c>
      <c r="CX178" s="2">
        <f t="shared" si="96"/>
        <v>30.451981250021355</v>
      </c>
      <c r="CY178" s="2">
        <f t="shared" si="96"/>
        <v>33.02235788197698</v>
      </c>
      <c r="CZ178" s="2">
        <f t="shared" si="96"/>
        <v>37.269166262865475</v>
      </c>
      <c r="DA178" s="2">
        <f t="shared" si="96"/>
        <v>37.661463207547186</v>
      </c>
      <c r="DB178" s="2">
        <f t="shared" si="96"/>
        <v>36.577267566640728</v>
      </c>
      <c r="DC178" s="2">
        <f t="shared" si="96"/>
        <v>36.004143763596815</v>
      </c>
      <c r="DD178" s="2">
        <f t="shared" si="96"/>
        <v>36.925341689858456</v>
      </c>
      <c r="DE178" s="2">
        <f t="shared" si="96"/>
        <v>33.004566774977334</v>
      </c>
      <c r="DF178" s="2">
        <f t="shared" si="96"/>
        <v>35.13168985074001</v>
      </c>
      <c r="DG178" s="2">
        <f t="shared" si="96"/>
        <v>38.546116187178853</v>
      </c>
      <c r="DH178" s="2">
        <f t="shared" si="96"/>
        <v>46.129858609082113</v>
      </c>
      <c r="DI178" s="2">
        <f t="shared" si="96"/>
        <v>48.941529044868432</v>
      </c>
      <c r="DJ178" s="5"/>
      <c r="DK178" s="2">
        <f t="shared" si="97"/>
        <v>40.737129976369104</v>
      </c>
      <c r="DL178" s="2">
        <f t="shared" si="97"/>
        <v>40.616062686432258</v>
      </c>
      <c r="DM178" s="2">
        <f t="shared" si="97"/>
        <v>39.814875764363421</v>
      </c>
      <c r="DN178" s="2">
        <f t="shared" si="97"/>
        <v>37.359427835418686</v>
      </c>
      <c r="DO178" s="2">
        <f t="shared" si="97"/>
        <v>41.143670199071032</v>
      </c>
      <c r="DP178" s="2">
        <f t="shared" si="97"/>
        <v>43.261362640208922</v>
      </c>
      <c r="DQ178" s="2">
        <f t="shared" si="97"/>
        <v>43.552250892713538</v>
      </c>
      <c r="DR178" s="2">
        <f t="shared" si="97"/>
        <v>42.998646169187296</v>
      </c>
      <c r="DS178" s="2">
        <f t="shared" si="97"/>
        <v>44.013758674244016</v>
      </c>
      <c r="DT178" s="2">
        <f t="shared" si="97"/>
        <v>43.336934164312225</v>
      </c>
      <c r="DU178" s="2">
        <f t="shared" si="97"/>
        <v>40.036627088522764</v>
      </c>
      <c r="DV178" s="2">
        <f t="shared" si="97"/>
        <v>39.279147657749114</v>
      </c>
      <c r="DW178" s="2">
        <f t="shared" si="97"/>
        <v>41.711585765759295</v>
      </c>
      <c r="DX178" s="2">
        <f t="shared" si="97"/>
        <v>45.272162615194119</v>
      </c>
      <c r="DY178" s="2">
        <f t="shared" si="97"/>
        <v>45.365723826547509</v>
      </c>
      <c r="EA178" s="2">
        <f t="shared" si="98"/>
        <v>0.99512090839726186</v>
      </c>
      <c r="EB178" s="2">
        <f t="shared" si="98"/>
        <v>0.99513992657205885</v>
      </c>
      <c r="EC178" s="2">
        <f t="shared" si="98"/>
        <v>0.99540988163899746</v>
      </c>
      <c r="ED178" s="2">
        <f t="shared" si="98"/>
        <v>0.99557332067656212</v>
      </c>
      <c r="EE178" s="2">
        <f t="shared" si="98"/>
        <v>0.99581980594251451</v>
      </c>
      <c r="EF178" s="2">
        <f t="shared" si="98"/>
        <v>0.99541151439474118</v>
      </c>
      <c r="EG178" s="2">
        <f t="shared" si="98"/>
        <v>0.9959815527412248</v>
      </c>
      <c r="EH178" s="2">
        <f t="shared" si="98"/>
        <v>0.99609263272324067</v>
      </c>
      <c r="EI178" s="2">
        <f t="shared" si="98"/>
        <v>0.99620960064399633</v>
      </c>
      <c r="EJ178" s="2">
        <f t="shared" si="98"/>
        <v>0.99600189802277184</v>
      </c>
      <c r="EK178" s="2">
        <f t="shared" si="98"/>
        <v>0.99513950099115767</v>
      </c>
      <c r="EL178" s="2">
        <f t="shared" si="98"/>
        <v>0.9934619948393808</v>
      </c>
      <c r="EM178" s="2">
        <f t="shared" si="98"/>
        <v>0.9949966995355527</v>
      </c>
      <c r="EN178" s="2">
        <f t="shared" si="98"/>
        <v>0.9945851043441114</v>
      </c>
      <c r="EO178" s="2">
        <f t="shared" si="98"/>
        <v>0.99474424491527702</v>
      </c>
      <c r="EP178" s="5"/>
      <c r="EQ178" s="5"/>
    </row>
    <row r="179" spans="2:147" x14ac:dyDescent="0.25">
      <c r="B179" s="2">
        <v>152</v>
      </c>
      <c r="C179" s="43">
        <v>41.097999999999999</v>
      </c>
      <c r="D179" s="43">
        <v>41.131</v>
      </c>
      <c r="E179" s="43">
        <v>40.197000000000003</v>
      </c>
      <c r="F179" s="43">
        <v>37.067</v>
      </c>
      <c r="G179" s="43">
        <v>40.253999999999998</v>
      </c>
      <c r="H179" s="43">
        <v>43.508000000000003</v>
      </c>
      <c r="I179" s="43">
        <v>42.508000000000003</v>
      </c>
      <c r="J179" s="43">
        <v>43.22</v>
      </c>
      <c r="K179" s="43">
        <v>43.796999999999997</v>
      </c>
      <c r="L179" s="43">
        <v>43.186</v>
      </c>
      <c r="M179" s="43">
        <v>39.661000000000001</v>
      </c>
      <c r="N179" s="43">
        <v>38.898000000000003</v>
      </c>
      <c r="O179" s="43">
        <v>43.322000000000003</v>
      </c>
      <c r="P179" s="43">
        <v>45.051000000000002</v>
      </c>
      <c r="Q179" s="43">
        <v>44.508000000000003</v>
      </c>
      <c r="S179" s="4">
        <f t="shared" si="83"/>
        <v>40.570240948181933</v>
      </c>
      <c r="T179" s="4">
        <f t="shared" si="83"/>
        <v>40.406811299935377</v>
      </c>
      <c r="U179" s="4">
        <f t="shared" si="83"/>
        <v>39.637403020130549</v>
      </c>
      <c r="V179" s="4">
        <f t="shared" si="83"/>
        <v>37.172101473226206</v>
      </c>
      <c r="W179" s="4">
        <f t="shared" si="83"/>
        <v>40.957847112030528</v>
      </c>
      <c r="X179" s="4">
        <f t="shared" si="83"/>
        <v>43.071192814026716</v>
      </c>
      <c r="Y179" s="4">
        <f t="shared" si="82"/>
        <v>43.34135455562145</v>
      </c>
      <c r="Z179" s="4">
        <f t="shared" si="82"/>
        <v>42.77179275977845</v>
      </c>
      <c r="AA179" s="4">
        <f t="shared" si="82"/>
        <v>43.781731764860716</v>
      </c>
      <c r="AB179" s="4">
        <f t="shared" si="82"/>
        <v>43.106973844035977</v>
      </c>
      <c r="AC179" s="4">
        <f t="shared" si="82"/>
        <v>39.799091214058016</v>
      </c>
      <c r="AD179" s="4">
        <f t="shared" si="82"/>
        <v>39.065845526942141</v>
      </c>
      <c r="AE179" s="4">
        <f t="shared" si="74"/>
        <v>41.507846403995124</v>
      </c>
      <c r="AF179" s="4">
        <f t="shared" si="88"/>
        <v>45.093603982388466</v>
      </c>
      <c r="AG179" s="4">
        <f t="shared" si="92"/>
        <v>45.210169587319506</v>
      </c>
      <c r="AI179" s="4">
        <f t="shared" si="95"/>
        <v>0.52775905181806593</v>
      </c>
      <c r="AJ179" s="4">
        <f t="shared" si="95"/>
        <v>0.72418870006462299</v>
      </c>
      <c r="AK179" s="4">
        <f t="shared" si="95"/>
        <v>0.559596979869454</v>
      </c>
      <c r="AL179" s="4">
        <f t="shared" si="95"/>
        <v>-0.10510147322620611</v>
      </c>
      <c r="AM179" s="4">
        <f t="shared" si="95"/>
        <v>-0.7038471120305303</v>
      </c>
      <c r="AN179" s="4">
        <f t="shared" si="95"/>
        <v>0.43680718597328649</v>
      </c>
      <c r="AO179" s="4">
        <f t="shared" si="95"/>
        <v>-0.83335455562144745</v>
      </c>
      <c r="AP179" s="4">
        <f t="shared" si="95"/>
        <v>0.44820724022154934</v>
      </c>
      <c r="AQ179" s="4">
        <f t="shared" si="95"/>
        <v>1.5268235139281217E-2</v>
      </c>
      <c r="AR179" s="4">
        <f t="shared" si="95"/>
        <v>7.9026155964022848E-2</v>
      </c>
      <c r="AS179" s="4">
        <f t="shared" si="95"/>
        <v>-0.13809121405801505</v>
      </c>
      <c r="AT179" s="4">
        <f t="shared" si="95"/>
        <v>-0.16784552694213772</v>
      </c>
      <c r="AU179" s="4">
        <f t="shared" si="95"/>
        <v>1.8141535960048785</v>
      </c>
      <c r="AV179" s="4">
        <f t="shared" si="95"/>
        <v>-4.2603982388463635E-2</v>
      </c>
      <c r="AW179" s="4">
        <f t="shared" si="95"/>
        <v>-0.70216958731950285</v>
      </c>
      <c r="AY179" s="2">
        <f t="shared" si="102"/>
        <v>40.570240948181933</v>
      </c>
      <c r="AZ179" s="2">
        <f t="shared" si="102"/>
        <v>40.406806379200653</v>
      </c>
      <c r="BA179" s="2">
        <f t="shared" si="102"/>
        <v>39.637400734270891</v>
      </c>
      <c r="BB179" s="2">
        <f t="shared" si="102"/>
        <v>37.172100989456503</v>
      </c>
      <c r="BC179" s="2">
        <f t="shared" si="102"/>
        <v>40.957847090318118</v>
      </c>
      <c r="BD179" s="2">
        <f t="shared" si="102"/>
        <v>43.071192744506064</v>
      </c>
      <c r="BE179" s="2">
        <f t="shared" si="99"/>
        <v>43.341354553542949</v>
      </c>
      <c r="BF179" s="2">
        <f t="shared" si="99"/>
        <v>42.771792759669694</v>
      </c>
      <c r="BG179" s="2">
        <f t="shared" si="99"/>
        <v>43.781731764846107</v>
      </c>
      <c r="BH179" s="2">
        <f t="shared" si="99"/>
        <v>43.1069738438309</v>
      </c>
      <c r="BI179" s="2">
        <f t="shared" si="99"/>
        <v>39.799088844900936</v>
      </c>
      <c r="BJ179" s="2">
        <f t="shared" si="99"/>
        <v>39.062140788796825</v>
      </c>
      <c r="BK179" s="2">
        <f t="shared" si="89"/>
        <v>41.507744339098714</v>
      </c>
      <c r="BL179" s="2">
        <f t="shared" si="89"/>
        <v>45.09347871914575</v>
      </c>
      <c r="BM179" s="2">
        <f t="shared" si="89"/>
        <v>45.209499777142661</v>
      </c>
      <c r="BO179" s="2" t="str">
        <f t="shared" ref="BO179:BR227" si="105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$CB$22,
                 $B179 &lt; C$9,
                 $B179 &gt; C$230), C179, "")</f>
        <v/>
      </c>
      <c r="BP179" s="2" t="str">
        <f t="shared" si="105"/>
        <v/>
      </c>
      <c r="BQ179" s="2" t="str">
        <f t="shared" si="105"/>
        <v/>
      </c>
      <c r="BR179" s="2" t="str">
        <f t="shared" si="105"/>
        <v/>
      </c>
      <c r="BS179" s="2" t="str">
        <f t="shared" si="103"/>
        <v/>
      </c>
      <c r="BT179" s="2" t="str">
        <f t="shared" si="103"/>
        <v/>
      </c>
      <c r="BU179" s="2" t="str">
        <f t="shared" si="103"/>
        <v/>
      </c>
      <c r="BV179" s="2" t="str">
        <f t="shared" si="103"/>
        <v/>
      </c>
      <c r="BW179" s="2" t="str">
        <f t="shared" si="100"/>
        <v/>
      </c>
      <c r="BX179" s="2" t="str">
        <f t="shared" si="79"/>
        <v/>
      </c>
      <c r="BY179" s="2" t="str">
        <f t="shared" si="79"/>
        <v/>
      </c>
      <c r="BZ179" s="2" t="str">
        <f t="shared" si="79"/>
        <v/>
      </c>
      <c r="CA179" s="2" t="str">
        <f t="shared" si="79"/>
        <v/>
      </c>
      <c r="CB179" s="2" t="str">
        <f t="shared" si="90"/>
        <v/>
      </c>
      <c r="CC179" s="2" t="str">
        <f t="shared" si="93"/>
        <v/>
      </c>
      <c r="CE179" s="2">
        <f t="shared" ref="CE179:CH227" si="106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$CR$22,
                 $B179 &gt; C$8,
                 $B179 &lt; C$232), C179, "")</f>
        <v>41.097999999999999</v>
      </c>
      <c r="CF179" s="2">
        <f t="shared" si="106"/>
        <v>41.131</v>
      </c>
      <c r="CG179" s="2">
        <f t="shared" si="106"/>
        <v>40.197000000000003</v>
      </c>
      <c r="CH179" s="2">
        <f t="shared" si="106"/>
        <v>37.067</v>
      </c>
      <c r="CI179" s="2">
        <f t="shared" si="104"/>
        <v>40.253999999999998</v>
      </c>
      <c r="CJ179" s="2">
        <f t="shared" si="104"/>
        <v>43.508000000000003</v>
      </c>
      <c r="CK179" s="2">
        <f t="shared" si="104"/>
        <v>42.508000000000003</v>
      </c>
      <c r="CL179" s="2">
        <f t="shared" si="104"/>
        <v>43.22</v>
      </c>
      <c r="CM179" s="2">
        <f t="shared" si="101"/>
        <v>43.796999999999997</v>
      </c>
      <c r="CN179" s="2">
        <f t="shared" si="80"/>
        <v>43.186</v>
      </c>
      <c r="CO179" s="2">
        <f t="shared" si="80"/>
        <v>39.661000000000001</v>
      </c>
      <c r="CP179" s="2">
        <f t="shared" si="80"/>
        <v>38.898000000000003</v>
      </c>
      <c r="CQ179" s="2">
        <f t="shared" si="80"/>
        <v>43.322000000000003</v>
      </c>
      <c r="CR179" s="2">
        <f t="shared" si="91"/>
        <v>45.051000000000002</v>
      </c>
      <c r="CS179" s="2">
        <f t="shared" si="94"/>
        <v>44.508000000000003</v>
      </c>
      <c r="CU179" s="2">
        <f t="shared" si="96"/>
        <v>35.670654783318653</v>
      </c>
      <c r="CV179" s="2">
        <f t="shared" si="96"/>
        <v>36.374752142523121</v>
      </c>
      <c r="CW179" s="2">
        <f t="shared" si="96"/>
        <v>31.413590003349547</v>
      </c>
      <c r="CX179" s="2">
        <f t="shared" si="96"/>
        <v>30.177293102800306</v>
      </c>
      <c r="CY179" s="2">
        <f t="shared" si="96"/>
        <v>32.731811211610655</v>
      </c>
      <c r="CZ179" s="2">
        <f t="shared" si="96"/>
        <v>37.001990199471727</v>
      </c>
      <c r="DA179" s="2">
        <f t="shared" si="96"/>
        <v>37.371528773584927</v>
      </c>
      <c r="DB179" s="2">
        <f t="shared" si="96"/>
        <v>36.264667254045925</v>
      </c>
      <c r="DC179" s="2">
        <f t="shared" si="96"/>
        <v>35.667175308194345</v>
      </c>
      <c r="DD179" s="2">
        <f t="shared" si="96"/>
        <v>36.613117780972587</v>
      </c>
      <c r="DE179" s="2">
        <f t="shared" si="96"/>
        <v>32.671460109481593</v>
      </c>
      <c r="DF179" s="2">
        <f t="shared" si="96"/>
        <v>34.856091299439733</v>
      </c>
      <c r="DG179" s="2">
        <f t="shared" si="96"/>
        <v>38.295556645508753</v>
      </c>
      <c r="DH179" s="2">
        <f t="shared" si="96"/>
        <v>45.95445476546687</v>
      </c>
      <c r="DI179" s="2">
        <f t="shared" si="96"/>
        <v>48.817758422311691</v>
      </c>
      <c r="DK179" s="2">
        <f t="shared" si="97"/>
        <v>40.592149946410814</v>
      </c>
      <c r="DL179" s="2">
        <f t="shared" si="97"/>
        <v>40.424765498895944</v>
      </c>
      <c r="DM179" s="2">
        <f t="shared" si="97"/>
        <v>39.671986312681923</v>
      </c>
      <c r="DN179" s="2">
        <f t="shared" si="97"/>
        <v>37.200465846767486</v>
      </c>
      <c r="DO179" s="2">
        <f t="shared" si="97"/>
        <v>40.989339528329779</v>
      </c>
      <c r="DP179" s="2">
        <f t="shared" si="97"/>
        <v>43.096707907366934</v>
      </c>
      <c r="DQ179" s="2">
        <f t="shared" si="97"/>
        <v>43.363321446571241</v>
      </c>
      <c r="DR179" s="2">
        <f t="shared" si="97"/>
        <v>42.795072261924545</v>
      </c>
      <c r="DS179" s="2">
        <f t="shared" si="97"/>
        <v>43.809889585146152</v>
      </c>
      <c r="DT179" s="2">
        <f t="shared" si="97"/>
        <v>43.130747520912969</v>
      </c>
      <c r="DU179" s="2">
        <f t="shared" si="97"/>
        <v>39.830838715786093</v>
      </c>
      <c r="DV179" s="2">
        <f t="shared" si="97"/>
        <v>39.087385382171632</v>
      </c>
      <c r="DW179" s="2">
        <f t="shared" si="97"/>
        <v>41.522475462182285</v>
      </c>
      <c r="DX179" s="2">
        <f t="shared" si="97"/>
        <v>45.089203688714747</v>
      </c>
      <c r="DY179" s="2">
        <f t="shared" si="97"/>
        <v>45.192112909632584</v>
      </c>
      <c r="EA179" s="2">
        <f t="shared" si="98"/>
        <v>0.99554830442724296</v>
      </c>
      <c r="EB179" s="2">
        <f t="shared" si="98"/>
        <v>0.99556566408181446</v>
      </c>
      <c r="EC179" s="2">
        <f t="shared" si="98"/>
        <v>0.99581207087725321</v>
      </c>
      <c r="ED179" s="2">
        <f t="shared" si="98"/>
        <v>0.9959612473813424</v>
      </c>
      <c r="EE179" s="2">
        <f t="shared" si="98"/>
        <v>0.99618621495394744</v>
      </c>
      <c r="EF179" s="2">
        <f t="shared" si="98"/>
        <v>0.99581356117153452</v>
      </c>
      <c r="EG179" s="2">
        <f t="shared" si="98"/>
        <v>0.99633383626117034</v>
      </c>
      <c r="EH179" s="2">
        <f t="shared" si="98"/>
        <v>0.99643521309524186</v>
      </c>
      <c r="EI179" s="2">
        <f t="shared" si="98"/>
        <v>0.99654196139735052</v>
      </c>
      <c r="EJ179" s="2">
        <f t="shared" si="98"/>
        <v>0.99635240447361095</v>
      </c>
      <c r="EK179" s="2">
        <f t="shared" si="98"/>
        <v>0.99556527561523323</v>
      </c>
      <c r="EL179" s="2">
        <f t="shared" si="98"/>
        <v>0.99403383624933273</v>
      </c>
      <c r="EM179" s="2">
        <f t="shared" si="98"/>
        <v>0.99543492603301564</v>
      </c>
      <c r="EN179" s="2">
        <f t="shared" si="98"/>
        <v>0.99505920241434576</v>
      </c>
      <c r="EO179" s="2">
        <f t="shared" si="98"/>
        <v>0.99520447670648671</v>
      </c>
    </row>
    <row r="180" spans="2:147" x14ac:dyDescent="0.25">
      <c r="B180" s="2">
        <v>153</v>
      </c>
      <c r="C180" s="43">
        <v>40.639000000000003</v>
      </c>
      <c r="D180" s="43">
        <v>40.360999999999997</v>
      </c>
      <c r="E180" s="43">
        <v>39.951000000000001</v>
      </c>
      <c r="F180" s="43">
        <v>36.482999999999997</v>
      </c>
      <c r="G180" s="43">
        <v>41.508000000000003</v>
      </c>
      <c r="H180" s="43">
        <v>43.508000000000003</v>
      </c>
      <c r="I180" s="43">
        <v>43.067999999999998</v>
      </c>
      <c r="J180" s="43">
        <v>43.168999999999997</v>
      </c>
      <c r="K180" s="43">
        <v>43.627000000000002</v>
      </c>
      <c r="L180" s="43">
        <v>43</v>
      </c>
      <c r="M180" s="43">
        <v>40.287999999999997</v>
      </c>
      <c r="N180" s="43">
        <v>39.677999999999997</v>
      </c>
      <c r="O180" s="43">
        <v>42.168999999999997</v>
      </c>
      <c r="P180" s="43">
        <v>44.168999999999997</v>
      </c>
      <c r="Q180" s="43">
        <v>45.168999999999997</v>
      </c>
      <c r="S180" s="4">
        <f t="shared" si="83"/>
        <v>40.426831869798569</v>
      </c>
      <c r="T180" s="4">
        <f t="shared" si="83"/>
        <v>40.216781391440961</v>
      </c>
      <c r="U180" s="4">
        <f t="shared" si="83"/>
        <v>39.49699800174858</v>
      </c>
      <c r="V180" s="4">
        <f t="shared" si="83"/>
        <v>37.015199254750073</v>
      </c>
      <c r="W180" s="4">
        <f t="shared" si="83"/>
        <v>40.805803826189695</v>
      </c>
      <c r="X180" s="4">
        <f t="shared" si="83"/>
        <v>42.908382922422319</v>
      </c>
      <c r="Y180" s="4">
        <f t="shared" si="82"/>
        <v>43.154013663984031</v>
      </c>
      <c r="Z180" s="4">
        <f t="shared" si="82"/>
        <v>42.569905965157119</v>
      </c>
      <c r="AA180" s="4">
        <f t="shared" si="82"/>
        <v>43.579912550246554</v>
      </c>
      <c r="AB180" s="4">
        <f t="shared" si="82"/>
        <v>42.902519203571615</v>
      </c>
      <c r="AC180" s="4">
        <f t="shared" si="82"/>
        <v>39.595567977706963</v>
      </c>
      <c r="AD180" s="4">
        <f t="shared" si="82"/>
        <v>38.872948430112018</v>
      </c>
      <c r="AE180" s="4">
        <f t="shared" si="74"/>
        <v>41.319686785843352</v>
      </c>
      <c r="AF180" s="4">
        <f t="shared" si="88"/>
        <v>44.910195605803189</v>
      </c>
      <c r="AG180" s="4">
        <f t="shared" si="92"/>
        <v>45.034659872657429</v>
      </c>
      <c r="AI180" s="4">
        <f t="shared" ref="AI180:AW196" si="107">IF(OR($B180 &lt; C$230, $B180 &gt; C$232), 0, C180-S180)</f>
        <v>0.21216813020143377</v>
      </c>
      <c r="AJ180" s="4">
        <f t="shared" si="107"/>
        <v>0.14421860855903645</v>
      </c>
      <c r="AK180" s="4">
        <f t="shared" si="107"/>
        <v>0.45400199825142096</v>
      </c>
      <c r="AL180" s="4">
        <f t="shared" si="107"/>
        <v>-0.53219925475007557</v>
      </c>
      <c r="AM180" s="4">
        <f t="shared" si="107"/>
        <v>0.7021961738103073</v>
      </c>
      <c r="AN180" s="4">
        <f t="shared" si="107"/>
        <v>0.59961707757768323</v>
      </c>
      <c r="AO180" s="4">
        <f t="shared" si="107"/>
        <v>-8.6013663984033428E-2</v>
      </c>
      <c r="AP180" s="4">
        <f t="shared" si="107"/>
        <v>0.59909403484287793</v>
      </c>
      <c r="AQ180" s="4">
        <f t="shared" si="107"/>
        <v>4.7087449753448141E-2</v>
      </c>
      <c r="AR180" s="4">
        <f t="shared" si="107"/>
        <v>9.7480796428385474E-2</v>
      </c>
      <c r="AS180" s="4">
        <f t="shared" si="107"/>
        <v>0.69243202229303336</v>
      </c>
      <c r="AT180" s="4">
        <f t="shared" si="107"/>
        <v>0.80505156988797921</v>
      </c>
      <c r="AU180" s="4">
        <f t="shared" si="107"/>
        <v>0.84931321415664485</v>
      </c>
      <c r="AV180" s="4">
        <f t="shared" si="107"/>
        <v>-0.74119560580319188</v>
      </c>
      <c r="AW180" s="4">
        <f t="shared" si="107"/>
        <v>0.13434012734256839</v>
      </c>
      <c r="AY180" s="2">
        <f t="shared" si="102"/>
        <v>40.426831869798569</v>
      </c>
      <c r="AZ180" s="2">
        <f t="shared" si="102"/>
        <v>40.216780459898004</v>
      </c>
      <c r="BA180" s="2">
        <f t="shared" si="102"/>
        <v>39.49699761390896</v>
      </c>
      <c r="BB180" s="2">
        <f t="shared" si="102"/>
        <v>37.015199188863392</v>
      </c>
      <c r="BC180" s="2">
        <f t="shared" si="102"/>
        <v>40.805803824078382</v>
      </c>
      <c r="BD180" s="2">
        <f t="shared" si="102"/>
        <v>42.908382915827438</v>
      </c>
      <c r="BE180" s="2">
        <f t="shared" si="99"/>
        <v>43.154013663816812</v>
      </c>
      <c r="BF180" s="2">
        <f t="shared" si="99"/>
        <v>42.569905965149943</v>
      </c>
      <c r="BG180" s="2">
        <f t="shared" si="99"/>
        <v>43.57991255024568</v>
      </c>
      <c r="BH180" s="2">
        <f t="shared" si="99"/>
        <v>42.902519203558377</v>
      </c>
      <c r="BI180" s="2">
        <f t="shared" si="99"/>
        <v>39.595567671326826</v>
      </c>
      <c r="BJ180" s="2">
        <f t="shared" si="99"/>
        <v>38.872131261127763</v>
      </c>
      <c r="BK180" s="2">
        <f t="shared" si="89"/>
        <v>41.319668875625091</v>
      </c>
      <c r="BL180" s="2">
        <f t="shared" si="89"/>
        <v>44.910179390517968</v>
      </c>
      <c r="BM180" s="2">
        <f t="shared" si="89"/>
        <v>45.034583770098223</v>
      </c>
      <c r="BO180" s="2" t="str">
        <f t="shared" si="105"/>
        <v/>
      </c>
      <c r="BP180" s="2" t="str">
        <f t="shared" si="105"/>
        <v/>
      </c>
      <c r="BQ180" s="2" t="str">
        <f t="shared" si="105"/>
        <v/>
      </c>
      <c r="BR180" s="2" t="str">
        <f t="shared" si="105"/>
        <v/>
      </c>
      <c r="BS180" s="2" t="str">
        <f t="shared" si="103"/>
        <v/>
      </c>
      <c r="BT180" s="2" t="str">
        <f t="shared" si="103"/>
        <v/>
      </c>
      <c r="BU180" s="2" t="str">
        <f t="shared" si="103"/>
        <v/>
      </c>
      <c r="BV180" s="2" t="str">
        <f t="shared" si="103"/>
        <v/>
      </c>
      <c r="BW180" s="2" t="str">
        <f t="shared" si="100"/>
        <v/>
      </c>
      <c r="BX180" s="2" t="str">
        <f t="shared" si="79"/>
        <v/>
      </c>
      <c r="BY180" s="2" t="str">
        <f t="shared" si="79"/>
        <v/>
      </c>
      <c r="BZ180" s="2" t="str">
        <f t="shared" si="79"/>
        <v/>
      </c>
      <c r="CA180" s="2" t="str">
        <f t="shared" si="79"/>
        <v/>
      </c>
      <c r="CB180" s="2" t="str">
        <f t="shared" si="90"/>
        <v/>
      </c>
      <c r="CC180" s="2" t="str">
        <f t="shared" si="93"/>
        <v/>
      </c>
      <c r="CE180" s="2">
        <f t="shared" si="106"/>
        <v>40.639000000000003</v>
      </c>
      <c r="CF180" s="2">
        <f t="shared" si="106"/>
        <v>40.360999999999997</v>
      </c>
      <c r="CG180" s="2">
        <f t="shared" si="106"/>
        <v>39.951000000000001</v>
      </c>
      <c r="CH180" s="2">
        <f t="shared" si="106"/>
        <v>36.482999999999997</v>
      </c>
      <c r="CI180" s="2">
        <f t="shared" si="104"/>
        <v>41.508000000000003</v>
      </c>
      <c r="CJ180" s="2">
        <f t="shared" si="104"/>
        <v>43.508000000000003</v>
      </c>
      <c r="CK180" s="2">
        <f t="shared" si="104"/>
        <v>43.067999999999998</v>
      </c>
      <c r="CL180" s="2">
        <f t="shared" si="104"/>
        <v>43.168999999999997</v>
      </c>
      <c r="CM180" s="2">
        <f t="shared" si="101"/>
        <v>43.627000000000002</v>
      </c>
      <c r="CN180" s="2">
        <f t="shared" si="80"/>
        <v>43</v>
      </c>
      <c r="CO180" s="2">
        <f t="shared" si="80"/>
        <v>40.287999999999997</v>
      </c>
      <c r="CP180" s="2">
        <f t="shared" si="80"/>
        <v>39.677999999999997</v>
      </c>
      <c r="CQ180" s="2">
        <f t="shared" si="80"/>
        <v>42.168999999999997</v>
      </c>
      <c r="CR180" s="2">
        <f t="shared" si="91"/>
        <v>44.168999999999997</v>
      </c>
      <c r="CS180" s="2">
        <f t="shared" si="94"/>
        <v>45.168999999999997</v>
      </c>
      <c r="CU180" s="2">
        <f t="shared" ref="CU180:DI196" si="108">BO$228*$B180+BO$229</f>
        <v>35.4397543543325</v>
      </c>
      <c r="CV180" s="2">
        <f t="shared" si="108"/>
        <v>36.108673468667092</v>
      </c>
      <c r="CW180" s="2">
        <f t="shared" si="108"/>
        <v>31.128010306308163</v>
      </c>
      <c r="CX180" s="2">
        <f t="shared" si="108"/>
        <v>29.902604955579264</v>
      </c>
      <c r="CY180" s="2">
        <f t="shared" si="108"/>
        <v>32.44126454124433</v>
      </c>
      <c r="CZ180" s="2">
        <f t="shared" si="108"/>
        <v>36.734814136077972</v>
      </c>
      <c r="DA180" s="2">
        <f t="shared" si="108"/>
        <v>37.081594339622661</v>
      </c>
      <c r="DB180" s="2">
        <f t="shared" si="108"/>
        <v>35.952066941451129</v>
      </c>
      <c r="DC180" s="2">
        <f t="shared" si="108"/>
        <v>35.330206852791882</v>
      </c>
      <c r="DD180" s="2">
        <f t="shared" si="108"/>
        <v>36.300893872086718</v>
      </c>
      <c r="DE180" s="2">
        <f t="shared" si="108"/>
        <v>32.338353443985852</v>
      </c>
      <c r="DF180" s="2">
        <f t="shared" si="108"/>
        <v>34.580492748139463</v>
      </c>
      <c r="DG180" s="2">
        <f t="shared" si="108"/>
        <v>38.044997103838654</v>
      </c>
      <c r="DH180" s="2">
        <f t="shared" si="108"/>
        <v>45.779050921851628</v>
      </c>
      <c r="DI180" s="2">
        <f t="shared" si="108"/>
        <v>48.69398779975495</v>
      </c>
      <c r="DK180" s="2">
        <f t="shared" ref="DK180:DY196" si="109">CE$228*$B180+CE$229</f>
        <v>40.447169916452523</v>
      </c>
      <c r="DL180" s="2">
        <f t="shared" si="109"/>
        <v>40.23346831135963</v>
      </c>
      <c r="DM180" s="2">
        <f t="shared" si="109"/>
        <v>39.529096861000426</v>
      </c>
      <c r="DN180" s="2">
        <f t="shared" si="109"/>
        <v>37.041503858116286</v>
      </c>
      <c r="DO180" s="2">
        <f t="shared" si="109"/>
        <v>40.83500885758852</v>
      </c>
      <c r="DP180" s="2">
        <f t="shared" si="109"/>
        <v>42.932053174524953</v>
      </c>
      <c r="DQ180" s="2">
        <f t="shared" si="109"/>
        <v>43.174392000428938</v>
      </c>
      <c r="DR180" s="2">
        <f t="shared" si="109"/>
        <v>42.59149835466178</v>
      </c>
      <c r="DS180" s="2">
        <f t="shared" si="109"/>
        <v>43.606020496048295</v>
      </c>
      <c r="DT180" s="2">
        <f t="shared" si="109"/>
        <v>42.924560877513713</v>
      </c>
      <c r="DU180" s="2">
        <f t="shared" si="109"/>
        <v>39.625050343049416</v>
      </c>
      <c r="DV180" s="2">
        <f t="shared" si="109"/>
        <v>38.895623106594158</v>
      </c>
      <c r="DW180" s="2">
        <f t="shared" si="109"/>
        <v>41.333365158605275</v>
      </c>
      <c r="DX180" s="2">
        <f t="shared" si="109"/>
        <v>44.906244762235374</v>
      </c>
      <c r="DY180" s="2">
        <f t="shared" si="109"/>
        <v>45.018501992717653</v>
      </c>
      <c r="EA180" s="2">
        <f t="shared" ref="EA180:EO196" si="110">POWER(10,($B180-C$231)/C$229)/(1+POWER(10,($B180-C$231)/C$229))</f>
        <v>0.99593841445718923</v>
      </c>
      <c r="EB180" s="2">
        <f t="shared" si="110"/>
        <v>0.99595425903637602</v>
      </c>
      <c r="EC180" s="2">
        <f t="shared" si="110"/>
        <v>0.99617915529348566</v>
      </c>
      <c r="ED180" s="2">
        <f t="shared" si="110"/>
        <v>0.99631530441710769</v>
      </c>
      <c r="EE180" s="2">
        <f t="shared" si="110"/>
        <v>0.99652061911711187</v>
      </c>
      <c r="EF180" s="2">
        <f t="shared" si="110"/>
        <v>0.99618051546008302</v>
      </c>
      <c r="EG180" s="2">
        <f t="shared" si="110"/>
        <v>0.99665534000198086</v>
      </c>
      <c r="EH180" s="2">
        <f t="shared" si="110"/>
        <v>0.99674785562678214</v>
      </c>
      <c r="EI180" s="2">
        <f t="shared" si="110"/>
        <v>0.99684527142247914</v>
      </c>
      <c r="EJ180" s="2">
        <f t="shared" si="110"/>
        <v>0.99667228531608376</v>
      </c>
      <c r="EK180" s="2">
        <f t="shared" si="110"/>
        <v>0.99595390447400345</v>
      </c>
      <c r="EL180" s="2">
        <f t="shared" si="110"/>
        <v>0.99455593608652693</v>
      </c>
      <c r="EM180" s="2">
        <f t="shared" si="110"/>
        <v>0.99583493004673429</v>
      </c>
      <c r="EN180" s="2">
        <f t="shared" si="110"/>
        <v>0.99549197924505772</v>
      </c>
      <c r="EO180" s="2">
        <f t="shared" si="110"/>
        <v>0.99562458455157821</v>
      </c>
    </row>
    <row r="181" spans="2:147" x14ac:dyDescent="0.25">
      <c r="B181" s="2">
        <v>154</v>
      </c>
      <c r="C181" s="43">
        <v>39.933999999999997</v>
      </c>
      <c r="D181" s="43">
        <v>40.573999999999998</v>
      </c>
      <c r="E181" s="43">
        <v>39.622999999999998</v>
      </c>
      <c r="F181" s="43">
        <v>37.683</v>
      </c>
      <c r="G181" s="43">
        <v>40.695</v>
      </c>
      <c r="H181" s="43">
        <v>42.78</v>
      </c>
      <c r="I181" s="43">
        <v>44.186</v>
      </c>
      <c r="J181" s="43">
        <v>42.847000000000001</v>
      </c>
      <c r="K181" s="43">
        <v>42.831000000000003</v>
      </c>
      <c r="L181" s="43">
        <v>42.948999999999998</v>
      </c>
      <c r="M181" s="43">
        <v>38.491999999999997</v>
      </c>
      <c r="N181" s="43">
        <v>38.491999999999997</v>
      </c>
      <c r="O181" s="43">
        <v>42.253999999999998</v>
      </c>
      <c r="P181" s="43">
        <v>45.152999999999999</v>
      </c>
      <c r="Q181" s="43">
        <v>44.524999999999999</v>
      </c>
      <c r="S181" s="4">
        <f t="shared" si="83"/>
        <v>40.283316355352099</v>
      </c>
      <c r="T181" s="4">
        <f t="shared" si="83"/>
        <v>40.026670336808834</v>
      </c>
      <c r="U181" s="4">
        <f t="shared" si="83"/>
        <v>39.356425368735195</v>
      </c>
      <c r="V181" s="4">
        <f t="shared" si="83"/>
        <v>36.858154931676367</v>
      </c>
      <c r="W181" s="4">
        <f t="shared" si="83"/>
        <v>40.653602345576211</v>
      </c>
      <c r="X181" s="4">
        <f t="shared" si="83"/>
        <v>42.745446408269011</v>
      </c>
      <c r="Y181" s="4">
        <f t="shared" si="82"/>
        <v>42.966563626384186</v>
      </c>
      <c r="Z181" s="4">
        <f t="shared" si="82"/>
        <v>42.367902853540613</v>
      </c>
      <c r="AA181" s="4" t="e">
        <f t="shared" si="82"/>
        <v>#N/A</v>
      </c>
      <c r="AB181" s="4">
        <f t="shared" si="82"/>
        <v>42.697944192821794</v>
      </c>
      <c r="AC181" s="4">
        <f t="shared" si="82"/>
        <v>39.391893930483306</v>
      </c>
      <c r="AD181" s="4">
        <f t="shared" si="82"/>
        <v>38.682167823425992</v>
      </c>
      <c r="AE181" s="4">
        <f t="shared" si="74"/>
        <v>41.131528397914401</v>
      </c>
      <c r="AF181" s="4">
        <f t="shared" si="88"/>
        <v>44.726908542441549</v>
      </c>
      <c r="AG181" s="4">
        <f t="shared" si="92"/>
        <v>44.859769513062268</v>
      </c>
      <c r="AI181" s="4">
        <f t="shared" si="107"/>
        <v>-0.34931635535210148</v>
      </c>
      <c r="AJ181" s="4">
        <f t="shared" si="107"/>
        <v>0.54732966319116372</v>
      </c>
      <c r="AK181" s="4">
        <f t="shared" si="107"/>
        <v>0.26657463126480252</v>
      </c>
      <c r="AL181" s="4">
        <f t="shared" si="107"/>
        <v>0.8248450683236328</v>
      </c>
      <c r="AM181" s="4">
        <f t="shared" si="107"/>
        <v>4.1397654423789731E-2</v>
      </c>
      <c r="AN181" s="4">
        <f t="shared" si="107"/>
        <v>3.4553591730990263E-2</v>
      </c>
      <c r="AO181" s="4">
        <f t="shared" si="107"/>
        <v>1.2194363736158138</v>
      </c>
      <c r="AP181" s="4">
        <f t="shared" si="107"/>
        <v>0.47909714645938806</v>
      </c>
      <c r="AQ181" s="4">
        <f t="shared" si="107"/>
        <v>0</v>
      </c>
      <c r="AR181" s="4">
        <f t="shared" si="107"/>
        <v>0.2510558071782043</v>
      </c>
      <c r="AS181" s="4">
        <f t="shared" si="107"/>
        <v>-0.89989393048330868</v>
      </c>
      <c r="AT181" s="4">
        <f t="shared" si="107"/>
        <v>-0.1901678234259947</v>
      </c>
      <c r="AU181" s="4">
        <f t="shared" si="107"/>
        <v>1.1224716020855965</v>
      </c>
      <c r="AV181" s="4">
        <f t="shared" si="107"/>
        <v>0.42609145755844935</v>
      </c>
      <c r="AW181" s="4">
        <f t="shared" si="107"/>
        <v>-0.33476951306226965</v>
      </c>
      <c r="AY181" s="2">
        <f t="shared" si="102"/>
        <v>40.283316355352099</v>
      </c>
      <c r="AZ181" s="2">
        <f t="shared" si="102"/>
        <v>40.026670178649375</v>
      </c>
      <c r="BA181" s="2">
        <f t="shared" si="102"/>
        <v>39.356425309686756</v>
      </c>
      <c r="BB181" s="2">
        <f t="shared" si="102"/>
        <v>36.858154923700475</v>
      </c>
      <c r="BC181" s="2">
        <f t="shared" si="102"/>
        <v>40.653602345396926</v>
      </c>
      <c r="BD181" s="2">
        <f t="shared" si="102"/>
        <v>42.745446407727862</v>
      </c>
      <c r="BE181" s="2">
        <f t="shared" si="99"/>
        <v>42.966563626372476</v>
      </c>
      <c r="BF181" s="2">
        <f t="shared" si="99"/>
        <v>42.367902853540201</v>
      </c>
      <c r="BG181" s="2" t="e">
        <f t="shared" si="99"/>
        <v>#N/A</v>
      </c>
      <c r="BH181" s="2">
        <f t="shared" si="99"/>
        <v>42.697944192821055</v>
      </c>
      <c r="BI181" s="2">
        <f t="shared" si="99"/>
        <v>39.391893895685811</v>
      </c>
      <c r="BJ181" s="2">
        <f t="shared" si="99"/>
        <v>38.682009295115719</v>
      </c>
      <c r="BK181" s="2">
        <f t="shared" si="89"/>
        <v>41.131525611068831</v>
      </c>
      <c r="BL181" s="2">
        <f t="shared" si="89"/>
        <v>44.72690675735646</v>
      </c>
      <c r="BM181" s="2">
        <f t="shared" si="89"/>
        <v>44.859762440425861</v>
      </c>
      <c r="BO181" s="2" t="str">
        <f t="shared" si="105"/>
        <v/>
      </c>
      <c r="BP181" s="2" t="str">
        <f t="shared" si="105"/>
        <v/>
      </c>
      <c r="BQ181" s="2" t="str">
        <f t="shared" si="105"/>
        <v/>
      </c>
      <c r="BR181" s="2" t="str">
        <f t="shared" si="105"/>
        <v/>
      </c>
      <c r="BS181" s="2" t="str">
        <f t="shared" si="103"/>
        <v/>
      </c>
      <c r="BT181" s="2" t="str">
        <f t="shared" si="103"/>
        <v/>
      </c>
      <c r="BU181" s="2" t="str">
        <f t="shared" si="103"/>
        <v/>
      </c>
      <c r="BV181" s="2" t="str">
        <f t="shared" si="103"/>
        <v/>
      </c>
      <c r="BW181" s="2" t="str">
        <f t="shared" si="100"/>
        <v/>
      </c>
      <c r="BX181" s="2" t="str">
        <f t="shared" si="79"/>
        <v/>
      </c>
      <c r="BY181" s="2" t="str">
        <f t="shared" si="79"/>
        <v/>
      </c>
      <c r="BZ181" s="2" t="str">
        <f t="shared" si="79"/>
        <v/>
      </c>
      <c r="CA181" s="2" t="str">
        <f t="shared" si="79"/>
        <v/>
      </c>
      <c r="CB181" s="2" t="str">
        <f t="shared" si="90"/>
        <v/>
      </c>
      <c r="CC181" s="2" t="str">
        <f t="shared" si="93"/>
        <v/>
      </c>
      <c r="CE181" s="2">
        <f t="shared" si="106"/>
        <v>39.933999999999997</v>
      </c>
      <c r="CF181" s="2">
        <f t="shared" si="106"/>
        <v>40.573999999999998</v>
      </c>
      <c r="CG181" s="2">
        <f t="shared" si="106"/>
        <v>39.622999999999998</v>
      </c>
      <c r="CH181" s="2">
        <f t="shared" si="106"/>
        <v>37.683</v>
      </c>
      <c r="CI181" s="2">
        <f t="shared" si="104"/>
        <v>40.695</v>
      </c>
      <c r="CJ181" s="2">
        <f t="shared" si="104"/>
        <v>42.78</v>
      </c>
      <c r="CK181" s="2">
        <f t="shared" si="104"/>
        <v>44.186</v>
      </c>
      <c r="CL181" s="2">
        <f t="shared" si="104"/>
        <v>42.847000000000001</v>
      </c>
      <c r="CM181" s="2" t="str">
        <f t="shared" si="101"/>
        <v/>
      </c>
      <c r="CN181" s="2">
        <f t="shared" si="80"/>
        <v>42.948999999999998</v>
      </c>
      <c r="CO181" s="2">
        <f t="shared" si="80"/>
        <v>38.491999999999997</v>
      </c>
      <c r="CP181" s="2">
        <f t="shared" si="80"/>
        <v>38.491999999999997</v>
      </c>
      <c r="CQ181" s="2">
        <f t="shared" si="80"/>
        <v>42.253999999999998</v>
      </c>
      <c r="CR181" s="2">
        <f t="shared" si="91"/>
        <v>45.152999999999999</v>
      </c>
      <c r="CS181" s="2">
        <f t="shared" si="94"/>
        <v>44.524999999999999</v>
      </c>
      <c r="CU181" s="2">
        <f t="shared" si="108"/>
        <v>35.208853925346347</v>
      </c>
      <c r="CV181" s="2">
        <f t="shared" si="108"/>
        <v>35.842594794811063</v>
      </c>
      <c r="CW181" s="2">
        <f t="shared" si="108"/>
        <v>30.842430609266771</v>
      </c>
      <c r="CX181" s="2">
        <f t="shared" si="108"/>
        <v>29.627916808358222</v>
      </c>
      <c r="CY181" s="2">
        <f t="shared" si="108"/>
        <v>32.150717870878005</v>
      </c>
      <c r="CZ181" s="2">
        <f t="shared" si="108"/>
        <v>36.467638072684224</v>
      </c>
      <c r="DA181" s="2">
        <f t="shared" si="108"/>
        <v>36.791659905660396</v>
      </c>
      <c r="DB181" s="2">
        <f t="shared" si="108"/>
        <v>35.639466628856326</v>
      </c>
      <c r="DC181" s="2">
        <f t="shared" si="108"/>
        <v>34.993238397389412</v>
      </c>
      <c r="DD181" s="2">
        <f t="shared" si="108"/>
        <v>35.988669963200849</v>
      </c>
      <c r="DE181" s="2">
        <f t="shared" si="108"/>
        <v>32.005246778490111</v>
      </c>
      <c r="DF181" s="2">
        <f t="shared" si="108"/>
        <v>34.304894196839186</v>
      </c>
      <c r="DG181" s="2">
        <f t="shared" si="108"/>
        <v>37.794437562168554</v>
      </c>
      <c r="DH181" s="2">
        <f t="shared" si="108"/>
        <v>45.603647078236385</v>
      </c>
      <c r="DI181" s="2">
        <f t="shared" si="108"/>
        <v>48.570217177198202</v>
      </c>
      <c r="DK181" s="2">
        <f t="shared" si="109"/>
        <v>40.302189886494233</v>
      </c>
      <c r="DL181" s="2">
        <f t="shared" si="109"/>
        <v>40.042171123823309</v>
      </c>
      <c r="DM181" s="2">
        <f t="shared" si="109"/>
        <v>39.386207409318935</v>
      </c>
      <c r="DN181" s="2">
        <f t="shared" si="109"/>
        <v>36.882541869465086</v>
      </c>
      <c r="DO181" s="2">
        <f t="shared" si="109"/>
        <v>40.680678186847274</v>
      </c>
      <c r="DP181" s="2">
        <f t="shared" si="109"/>
        <v>42.767398441682964</v>
      </c>
      <c r="DQ181" s="2">
        <f t="shared" si="109"/>
        <v>42.985462554286642</v>
      </c>
      <c r="DR181" s="2">
        <f t="shared" si="109"/>
        <v>42.38792444739903</v>
      </c>
      <c r="DS181" s="2">
        <f t="shared" si="109"/>
        <v>43.402151406950438</v>
      </c>
      <c r="DT181" s="2">
        <f t="shared" si="109"/>
        <v>42.718374234114449</v>
      </c>
      <c r="DU181" s="2">
        <f t="shared" si="109"/>
        <v>39.419261970312746</v>
      </c>
      <c r="DV181" s="2">
        <f t="shared" si="109"/>
        <v>38.703860831016677</v>
      </c>
      <c r="DW181" s="2">
        <f t="shared" si="109"/>
        <v>41.144254855028265</v>
      </c>
      <c r="DX181" s="2">
        <f t="shared" si="109"/>
        <v>44.723285835756002</v>
      </c>
      <c r="DY181" s="2">
        <f t="shared" si="109"/>
        <v>44.844891075802721</v>
      </c>
      <c r="EA181" s="2">
        <f t="shared" si="110"/>
        <v>0.99629446569279911</v>
      </c>
      <c r="EB181" s="2">
        <f t="shared" si="110"/>
        <v>0.99630892643459223</v>
      </c>
      <c r="EC181" s="2">
        <f t="shared" si="110"/>
        <v>0.99651417630292061</v>
      </c>
      <c r="ED181" s="2">
        <f t="shared" si="110"/>
        <v>0.99663842782236201</v>
      </c>
      <c r="EE181" s="2">
        <f t="shared" si="110"/>
        <v>0.99682579514471414</v>
      </c>
      <c r="EF181" s="2">
        <f t="shared" si="110"/>
        <v>0.99651541762395857</v>
      </c>
      <c r="EG181" s="2">
        <f t="shared" si="110"/>
        <v>0.99694873585964883</v>
      </c>
      <c r="EH181" s="2">
        <f t="shared" si="110"/>
        <v>0.99703316010899357</v>
      </c>
      <c r="EI181" s="2">
        <f t="shared" si="110"/>
        <v>0.99712205447643221</v>
      </c>
      <c r="EJ181" s="2">
        <f t="shared" si="110"/>
        <v>0.99696419924695734</v>
      </c>
      <c r="EK181" s="2">
        <f t="shared" si="110"/>
        <v>0.99630860283950839</v>
      </c>
      <c r="EL181" s="2">
        <f t="shared" si="110"/>
        <v>0.99503257521182786</v>
      </c>
      <c r="EM181" s="2">
        <f t="shared" si="110"/>
        <v>0.99620001843486705</v>
      </c>
      <c r="EN181" s="2">
        <f t="shared" si="110"/>
        <v>0.99588700475925263</v>
      </c>
      <c r="EO181" s="2">
        <f t="shared" si="110"/>
        <v>0.99600803682191197</v>
      </c>
    </row>
    <row r="182" spans="2:147" x14ac:dyDescent="0.25">
      <c r="B182" s="2">
        <v>155</v>
      </c>
      <c r="C182" s="43">
        <v>40.917999999999999</v>
      </c>
      <c r="D182" s="43">
        <v>39.426000000000002</v>
      </c>
      <c r="E182" s="43">
        <v>40.213000000000001</v>
      </c>
      <c r="F182" s="43">
        <v>36.482999999999997</v>
      </c>
      <c r="G182" s="43">
        <v>40.542000000000002</v>
      </c>
      <c r="H182" s="43">
        <v>43.051000000000002</v>
      </c>
      <c r="I182" s="43">
        <v>44.237000000000002</v>
      </c>
      <c r="J182" s="43">
        <v>42.643999999999998</v>
      </c>
      <c r="K182" s="43">
        <v>43.475000000000001</v>
      </c>
      <c r="L182" s="43">
        <v>42.237000000000002</v>
      </c>
      <c r="M182" s="43">
        <v>39.762999999999998</v>
      </c>
      <c r="N182" s="43">
        <v>39.203000000000003</v>
      </c>
      <c r="O182" s="43">
        <v>43.237000000000002</v>
      </c>
      <c r="P182" s="43">
        <v>44.661000000000001</v>
      </c>
      <c r="Q182" s="43">
        <v>44.152999999999999</v>
      </c>
      <c r="S182" s="4">
        <f t="shared" si="83"/>
        <v>40.13970091591186</v>
      </c>
      <c r="T182" s="4">
        <f t="shared" si="83"/>
        <v>39.836480518870466</v>
      </c>
      <c r="U182" s="4">
        <f t="shared" si="83"/>
        <v>39.215694267581981</v>
      </c>
      <c r="V182" s="4">
        <f t="shared" si="83"/>
        <v>36.700977245214496</v>
      </c>
      <c r="W182" s="4">
        <f t="shared" si="83"/>
        <v>40.501252713408228</v>
      </c>
      <c r="X182" s="4">
        <f t="shared" si="83"/>
        <v>42.582391165345065</v>
      </c>
      <c r="Y182" s="4">
        <f t="shared" si="82"/>
        <v>42.779011301549573</v>
      </c>
      <c r="Z182" s="4" t="e">
        <f t="shared" si="82"/>
        <v>#N/A</v>
      </c>
      <c r="AA182" s="4" t="e">
        <f t="shared" si="82"/>
        <v>#N/A</v>
      </c>
      <c r="AB182" s="4" t="e">
        <f t="shared" si="82"/>
        <v>#N/A</v>
      </c>
      <c r="AC182" s="4">
        <f t="shared" si="82"/>
        <v>39.188076742330715</v>
      </c>
      <c r="AD182" s="4">
        <f t="shared" si="82"/>
        <v>38.491808061611763</v>
      </c>
      <c r="AE182" s="4">
        <f t="shared" si="74"/>
        <v>40.943318813221524</v>
      </c>
      <c r="AF182" s="4">
        <f t="shared" si="88"/>
        <v>44.543658941689017</v>
      </c>
      <c r="AG182" s="4">
        <f t="shared" si="92"/>
        <v>44.685029825363031</v>
      </c>
      <c r="AI182" s="4">
        <f t="shared" si="107"/>
        <v>0.77829908408813964</v>
      </c>
      <c r="AJ182" s="4">
        <f t="shared" si="107"/>
        <v>-0.41048051887046455</v>
      </c>
      <c r="AK182" s="4">
        <f t="shared" si="107"/>
        <v>0.99730573241802034</v>
      </c>
      <c r="AL182" s="4">
        <f t="shared" si="107"/>
        <v>-0.21797724521449879</v>
      </c>
      <c r="AM182" s="4">
        <f t="shared" si="107"/>
        <v>4.0747286591773957E-2</v>
      </c>
      <c r="AN182" s="4">
        <f t="shared" si="107"/>
        <v>0.46860883465493686</v>
      </c>
      <c r="AO182" s="4">
        <f t="shared" si="107"/>
        <v>1.4579886984504284</v>
      </c>
      <c r="AP182" s="4">
        <f t="shared" si="107"/>
        <v>0</v>
      </c>
      <c r="AQ182" s="4">
        <f t="shared" si="107"/>
        <v>0</v>
      </c>
      <c r="AR182" s="4">
        <f t="shared" si="107"/>
        <v>0</v>
      </c>
      <c r="AS182" s="4">
        <f t="shared" si="107"/>
        <v>0.57492325766928332</v>
      </c>
      <c r="AT182" s="4">
        <f t="shared" si="107"/>
        <v>0.71119193838823946</v>
      </c>
      <c r="AU182" s="4">
        <f t="shared" si="107"/>
        <v>2.2936811867784783</v>
      </c>
      <c r="AV182" s="4">
        <f t="shared" si="107"/>
        <v>0.11734105831098418</v>
      </c>
      <c r="AW182" s="4">
        <f t="shared" si="107"/>
        <v>-0.53202982536303267</v>
      </c>
      <c r="AY182" s="2">
        <f t="shared" si="102"/>
        <v>40.13970091591186</v>
      </c>
      <c r="AZ182" s="2">
        <f t="shared" si="102"/>
        <v>39.836480494795715</v>
      </c>
      <c r="BA182" s="2">
        <f t="shared" si="102"/>
        <v>39.215694259517157</v>
      </c>
      <c r="BB182" s="2">
        <f t="shared" si="102"/>
        <v>36.700977244356537</v>
      </c>
      <c r="BC182" s="2">
        <f t="shared" si="102"/>
        <v>40.501252713394933</v>
      </c>
      <c r="BD182" s="2">
        <f t="shared" si="102"/>
        <v>42.582391165306667</v>
      </c>
      <c r="BE182" s="2">
        <f t="shared" si="99"/>
        <v>42.779011301548863</v>
      </c>
      <c r="BF182" s="2" t="e">
        <f t="shared" si="99"/>
        <v>#N/A</v>
      </c>
      <c r="BG182" s="2" t="e">
        <f t="shared" si="99"/>
        <v>#N/A</v>
      </c>
      <c r="BH182" s="2" t="e">
        <f t="shared" si="99"/>
        <v>#N/A</v>
      </c>
      <c r="BI182" s="2">
        <f t="shared" si="99"/>
        <v>39.188076738860829</v>
      </c>
      <c r="BJ182" s="2">
        <f t="shared" si="99"/>
        <v>38.491781030192868</v>
      </c>
      <c r="BK182" s="2">
        <f t="shared" si="89"/>
        <v>40.943318428856884</v>
      </c>
      <c r="BL182" s="2">
        <f t="shared" si="89"/>
        <v>44.543658774666397</v>
      </c>
      <c r="BM182" s="2">
        <f t="shared" si="89"/>
        <v>44.685029288236699</v>
      </c>
      <c r="BO182" s="2" t="str">
        <f t="shared" si="105"/>
        <v/>
      </c>
      <c r="BP182" s="2" t="str">
        <f t="shared" si="105"/>
        <v/>
      </c>
      <c r="BQ182" s="2" t="str">
        <f t="shared" si="105"/>
        <v/>
      </c>
      <c r="BR182" s="2" t="str">
        <f t="shared" si="105"/>
        <v/>
      </c>
      <c r="BS182" s="2" t="str">
        <f t="shared" si="103"/>
        <v/>
      </c>
      <c r="BT182" s="2" t="str">
        <f t="shared" si="103"/>
        <v/>
      </c>
      <c r="BU182" s="2" t="str">
        <f t="shared" si="103"/>
        <v/>
      </c>
      <c r="BV182" s="2" t="str">
        <f t="shared" si="103"/>
        <v/>
      </c>
      <c r="BW182" s="2" t="str">
        <f t="shared" si="100"/>
        <v/>
      </c>
      <c r="BX182" s="2" t="str">
        <f t="shared" si="79"/>
        <v/>
      </c>
      <c r="BY182" s="2" t="str">
        <f t="shared" si="79"/>
        <v/>
      </c>
      <c r="BZ182" s="2" t="str">
        <f t="shared" si="79"/>
        <v/>
      </c>
      <c r="CA182" s="2" t="str">
        <f t="shared" si="79"/>
        <v/>
      </c>
      <c r="CB182" s="2" t="str">
        <f t="shared" si="90"/>
        <v/>
      </c>
      <c r="CC182" s="2" t="str">
        <f t="shared" si="93"/>
        <v/>
      </c>
      <c r="CE182" s="2">
        <f t="shared" si="106"/>
        <v>40.917999999999999</v>
      </c>
      <c r="CF182" s="2">
        <f t="shared" si="106"/>
        <v>39.426000000000002</v>
      </c>
      <c r="CG182" s="2">
        <f t="shared" si="106"/>
        <v>40.213000000000001</v>
      </c>
      <c r="CH182" s="2">
        <f t="shared" si="106"/>
        <v>36.482999999999997</v>
      </c>
      <c r="CI182" s="2">
        <f t="shared" si="104"/>
        <v>40.542000000000002</v>
      </c>
      <c r="CJ182" s="2">
        <f t="shared" si="104"/>
        <v>43.051000000000002</v>
      </c>
      <c r="CK182" s="2">
        <f t="shared" si="104"/>
        <v>44.237000000000002</v>
      </c>
      <c r="CL182" s="2" t="str">
        <f t="shared" si="104"/>
        <v/>
      </c>
      <c r="CM182" s="2" t="str">
        <f t="shared" si="101"/>
        <v/>
      </c>
      <c r="CN182" s="2" t="str">
        <f t="shared" si="80"/>
        <v/>
      </c>
      <c r="CO182" s="2">
        <f t="shared" si="80"/>
        <v>39.762999999999998</v>
      </c>
      <c r="CP182" s="2">
        <f t="shared" si="80"/>
        <v>39.203000000000003</v>
      </c>
      <c r="CQ182" s="2">
        <f t="shared" si="80"/>
        <v>43.237000000000002</v>
      </c>
      <c r="CR182" s="2">
        <f t="shared" si="91"/>
        <v>44.661000000000001</v>
      </c>
      <c r="CS182" s="2">
        <f t="shared" si="94"/>
        <v>44.152999999999999</v>
      </c>
      <c r="CU182" s="2">
        <f t="shared" si="108"/>
        <v>34.977953496360193</v>
      </c>
      <c r="CV182" s="2">
        <f t="shared" si="108"/>
        <v>35.576516120955041</v>
      </c>
      <c r="CW182" s="2">
        <f t="shared" si="108"/>
        <v>30.556850912225386</v>
      </c>
      <c r="CX182" s="2">
        <f t="shared" si="108"/>
        <v>29.35322866113718</v>
      </c>
      <c r="CY182" s="2">
        <f t="shared" si="108"/>
        <v>31.86017120051168</v>
      </c>
      <c r="CZ182" s="2">
        <f t="shared" si="108"/>
        <v>36.200462009290469</v>
      </c>
      <c r="DA182" s="2">
        <f t="shared" si="108"/>
        <v>36.50172547169813</v>
      </c>
      <c r="DB182" s="2">
        <f t="shared" si="108"/>
        <v>35.326866316261523</v>
      </c>
      <c r="DC182" s="2">
        <f t="shared" si="108"/>
        <v>34.656269941986949</v>
      </c>
      <c r="DD182" s="2">
        <f t="shared" si="108"/>
        <v>35.67644605431498</v>
      </c>
      <c r="DE182" s="2">
        <f t="shared" si="108"/>
        <v>31.67214011299437</v>
      </c>
      <c r="DF182" s="2">
        <f t="shared" si="108"/>
        <v>34.029295645538909</v>
      </c>
      <c r="DG182" s="2">
        <f t="shared" si="108"/>
        <v>37.543878020498447</v>
      </c>
      <c r="DH182" s="2">
        <f t="shared" si="108"/>
        <v>45.428243234621149</v>
      </c>
      <c r="DI182" s="2">
        <f t="shared" si="108"/>
        <v>48.446446554641469</v>
      </c>
      <c r="DK182" s="2">
        <f t="shared" si="109"/>
        <v>40.157209856535943</v>
      </c>
      <c r="DL182" s="2">
        <f t="shared" si="109"/>
        <v>39.850873936286987</v>
      </c>
      <c r="DM182" s="2">
        <f t="shared" si="109"/>
        <v>39.243317957637437</v>
      </c>
      <c r="DN182" s="2">
        <f t="shared" si="109"/>
        <v>36.72357988081388</v>
      </c>
      <c r="DO182" s="2">
        <f t="shared" si="109"/>
        <v>40.526347516106014</v>
      </c>
      <c r="DP182" s="2">
        <f t="shared" si="109"/>
        <v>42.602743708840976</v>
      </c>
      <c r="DQ182" s="2">
        <f t="shared" si="109"/>
        <v>42.796533108144345</v>
      </c>
      <c r="DR182" s="2">
        <f t="shared" si="109"/>
        <v>42.184350540136279</v>
      </c>
      <c r="DS182" s="2">
        <f t="shared" si="109"/>
        <v>43.198282317852573</v>
      </c>
      <c r="DT182" s="2">
        <f t="shared" si="109"/>
        <v>42.5121875907152</v>
      </c>
      <c r="DU182" s="2">
        <f t="shared" si="109"/>
        <v>39.213473597576069</v>
      </c>
      <c r="DV182" s="2">
        <f t="shared" si="109"/>
        <v>38.512098555439195</v>
      </c>
      <c r="DW182" s="2">
        <f t="shared" si="109"/>
        <v>40.955144551451255</v>
      </c>
      <c r="DX182" s="2">
        <f t="shared" si="109"/>
        <v>44.540326909276629</v>
      </c>
      <c r="DY182" s="2">
        <f t="shared" si="109"/>
        <v>44.671280158887797</v>
      </c>
      <c r="EA182" s="2">
        <f t="shared" si="110"/>
        <v>0.99661941031559831</v>
      </c>
      <c r="EB182" s="2">
        <f t="shared" si="110"/>
        <v>0.99663260725631153</v>
      </c>
      <c r="EC182" s="2">
        <f t="shared" si="110"/>
        <v>0.99681991562555095</v>
      </c>
      <c r="ED182" s="2">
        <f t="shared" si="110"/>
        <v>0.99693330266310787</v>
      </c>
      <c r="EE182" s="2">
        <f t="shared" si="110"/>
        <v>0.99710428200428747</v>
      </c>
      <c r="EF182" s="2">
        <f t="shared" si="110"/>
        <v>0.99682104841845098</v>
      </c>
      <c r="EG182" s="2">
        <f t="shared" si="110"/>
        <v>0.99721646671233677</v>
      </c>
      <c r="EH182" s="2">
        <f t="shared" si="110"/>
        <v>0.99729350333048494</v>
      </c>
      <c r="EI182" s="2">
        <f t="shared" si="110"/>
        <v>0.99737461766708402</v>
      </c>
      <c r="EJ182" s="2">
        <f t="shared" si="110"/>
        <v>0.9972305770455977</v>
      </c>
      <c r="EK182" s="2">
        <f t="shared" si="110"/>
        <v>0.99663231194228941</v>
      </c>
      <c r="EL182" s="2">
        <f t="shared" si="110"/>
        <v>0.99546767376244527</v>
      </c>
      <c r="EM182" s="2">
        <f t="shared" si="110"/>
        <v>0.99653321647925541</v>
      </c>
      <c r="EN182" s="2">
        <f t="shared" si="110"/>
        <v>0.99624754574878194</v>
      </c>
      <c r="EO182" s="2">
        <f t="shared" si="110"/>
        <v>0.99635800706311473</v>
      </c>
    </row>
    <row r="183" spans="2:147" x14ac:dyDescent="0.25">
      <c r="B183" s="2">
        <v>156</v>
      </c>
      <c r="C183" s="43">
        <v>40.082000000000001</v>
      </c>
      <c r="D183" s="43">
        <v>39.753999999999998</v>
      </c>
      <c r="E183" s="43">
        <v>39.279000000000003</v>
      </c>
      <c r="F183" s="43">
        <v>36.933</v>
      </c>
      <c r="G183" s="43">
        <v>40.457999999999998</v>
      </c>
      <c r="H183" s="43">
        <v>41.186</v>
      </c>
      <c r="I183" s="43">
        <v>43.22</v>
      </c>
      <c r="J183" s="43">
        <v>42.627000000000002</v>
      </c>
      <c r="K183" s="43">
        <v>42.982999999999997</v>
      </c>
      <c r="L183" s="43">
        <v>42.814</v>
      </c>
      <c r="M183" s="43">
        <v>38.271000000000001</v>
      </c>
      <c r="N183" s="43">
        <v>38.695</v>
      </c>
      <c r="O183" s="43">
        <v>41.661000000000001</v>
      </c>
      <c r="P183" s="43">
        <v>44.712000000000003</v>
      </c>
      <c r="Q183" s="43">
        <v>43.152999999999999</v>
      </c>
      <c r="S183" s="4">
        <f t="shared" si="83"/>
        <v>39.995991748700398</v>
      </c>
      <c r="T183" s="4">
        <f t="shared" si="83"/>
        <v>39.646216157390576</v>
      </c>
      <c r="U183" s="4">
        <f t="shared" si="83"/>
        <v>39.074814387232045</v>
      </c>
      <c r="V183" s="4">
        <f t="shared" si="83"/>
        <v>36.543674721569381</v>
      </c>
      <c r="W183" s="4">
        <f t="shared" si="83"/>
        <v>40.348764452360399</v>
      </c>
      <c r="X183" s="4">
        <f t="shared" si="83"/>
        <v>42.419224725340023</v>
      </c>
      <c r="Y183" s="4" t="e">
        <f t="shared" si="82"/>
        <v>#N/A</v>
      </c>
      <c r="Z183" s="4" t="e">
        <f t="shared" si="82"/>
        <v>#N/A</v>
      </c>
      <c r="AA183" s="4" t="e">
        <f t="shared" si="82"/>
        <v>#N/A</v>
      </c>
      <c r="AB183" s="4" t="e">
        <f t="shared" si="82"/>
        <v>#N/A</v>
      </c>
      <c r="AC183" s="4">
        <f t="shared" si="82"/>
        <v>38.984124992008091</v>
      </c>
      <c r="AD183" s="4">
        <f t="shared" si="82"/>
        <v>38.301456455159446</v>
      </c>
      <c r="AE183" s="4">
        <f t="shared" si="74"/>
        <v>40.755051105779351</v>
      </c>
      <c r="AF183" s="4">
        <f t="shared" si="88"/>
        <v>44.360433561198754</v>
      </c>
      <c r="AG183" s="4">
        <f t="shared" si="92"/>
        <v>44.510378249327445</v>
      </c>
      <c r="AI183" s="4">
        <f t="shared" si="107"/>
        <v>8.6008251299602989E-2</v>
      </c>
      <c r="AJ183" s="4">
        <f t="shared" si="107"/>
        <v>0.10778384260942175</v>
      </c>
      <c r="AK183" s="4">
        <f t="shared" si="107"/>
        <v>0.20418561276795799</v>
      </c>
      <c r="AL183" s="4">
        <f t="shared" si="107"/>
        <v>0.38932527843061848</v>
      </c>
      <c r="AM183" s="4">
        <f t="shared" si="107"/>
        <v>0.10923554763959942</v>
      </c>
      <c r="AN183" s="4">
        <f t="shared" si="107"/>
        <v>-1.2332247253400226</v>
      </c>
      <c r="AO183" s="4">
        <f t="shared" si="107"/>
        <v>0</v>
      </c>
      <c r="AP183" s="4">
        <f t="shared" si="107"/>
        <v>0</v>
      </c>
      <c r="AQ183" s="4">
        <f t="shared" si="107"/>
        <v>0</v>
      </c>
      <c r="AR183" s="4">
        <f t="shared" si="107"/>
        <v>0</v>
      </c>
      <c r="AS183" s="4">
        <f t="shared" si="107"/>
        <v>-0.71312499200809043</v>
      </c>
      <c r="AT183" s="4">
        <f t="shared" si="107"/>
        <v>0.3935435448405542</v>
      </c>
      <c r="AU183" s="4">
        <f t="shared" si="107"/>
        <v>0.90594889422064995</v>
      </c>
      <c r="AV183" s="4">
        <f t="shared" si="107"/>
        <v>0.3515664388012496</v>
      </c>
      <c r="AW183" s="4">
        <f t="shared" si="107"/>
        <v>-1.3573782493274464</v>
      </c>
      <c r="AY183" s="2">
        <f t="shared" si="102"/>
        <v>39.995991748700398</v>
      </c>
      <c r="AZ183" s="2">
        <f t="shared" si="102"/>
        <v>39.646216154106021</v>
      </c>
      <c r="BA183" s="2">
        <f t="shared" si="102"/>
        <v>39.074814386244164</v>
      </c>
      <c r="BB183" s="2">
        <f t="shared" si="102"/>
        <v>36.543674721487392</v>
      </c>
      <c r="BC183" s="2">
        <f t="shared" si="102"/>
        <v>40.348764452359539</v>
      </c>
      <c r="BD183" s="2">
        <f t="shared" si="102"/>
        <v>42.419224725337671</v>
      </c>
      <c r="BE183" s="2" t="e">
        <f t="shared" si="99"/>
        <v>#N/A</v>
      </c>
      <c r="BF183" s="2" t="e">
        <f t="shared" si="99"/>
        <v>#N/A</v>
      </c>
      <c r="BG183" s="2" t="e">
        <f t="shared" si="99"/>
        <v>#N/A</v>
      </c>
      <c r="BH183" s="2" t="e">
        <f t="shared" si="99"/>
        <v>#N/A</v>
      </c>
      <c r="BI183" s="2">
        <f t="shared" si="99"/>
        <v>38.984124991704398</v>
      </c>
      <c r="BJ183" s="2">
        <f t="shared" si="99"/>
        <v>38.301452405986929</v>
      </c>
      <c r="BK183" s="2">
        <f t="shared" si="89"/>
        <v>40.755051058806536</v>
      </c>
      <c r="BL183" s="2">
        <f t="shared" si="89"/>
        <v>44.360433547922938</v>
      </c>
      <c r="BM183" s="2">
        <f t="shared" si="89"/>
        <v>44.510378216020072</v>
      </c>
      <c r="BO183" s="2" t="str">
        <f t="shared" si="105"/>
        <v/>
      </c>
      <c r="BP183" s="2" t="str">
        <f t="shared" si="105"/>
        <v/>
      </c>
      <c r="BQ183" s="2" t="str">
        <f t="shared" si="105"/>
        <v/>
      </c>
      <c r="BR183" s="2" t="str">
        <f t="shared" si="105"/>
        <v/>
      </c>
      <c r="BS183" s="2" t="str">
        <f t="shared" si="103"/>
        <v/>
      </c>
      <c r="BT183" s="2" t="str">
        <f t="shared" si="103"/>
        <v/>
      </c>
      <c r="BU183" s="2" t="str">
        <f t="shared" si="103"/>
        <v/>
      </c>
      <c r="BV183" s="2" t="str">
        <f t="shared" si="103"/>
        <v/>
      </c>
      <c r="BW183" s="2" t="str">
        <f t="shared" si="100"/>
        <v/>
      </c>
      <c r="BX183" s="2" t="str">
        <f t="shared" si="79"/>
        <v/>
      </c>
      <c r="BY183" s="2" t="str">
        <f t="shared" si="79"/>
        <v/>
      </c>
      <c r="BZ183" s="2" t="str">
        <f t="shared" si="79"/>
        <v/>
      </c>
      <c r="CA183" s="2" t="str">
        <f t="shared" si="79"/>
        <v/>
      </c>
      <c r="CB183" s="2" t="str">
        <f t="shared" si="90"/>
        <v/>
      </c>
      <c r="CC183" s="2" t="str">
        <f t="shared" si="93"/>
        <v/>
      </c>
      <c r="CE183" s="2">
        <f t="shared" si="106"/>
        <v>40.082000000000001</v>
      </c>
      <c r="CF183" s="2">
        <f t="shared" si="106"/>
        <v>39.753999999999998</v>
      </c>
      <c r="CG183" s="2">
        <f t="shared" si="106"/>
        <v>39.279000000000003</v>
      </c>
      <c r="CH183" s="2">
        <f t="shared" si="106"/>
        <v>36.933</v>
      </c>
      <c r="CI183" s="2">
        <f t="shared" si="104"/>
        <v>40.457999999999998</v>
      </c>
      <c r="CJ183" s="2">
        <f t="shared" si="104"/>
        <v>41.186</v>
      </c>
      <c r="CK183" s="2" t="str">
        <f t="shared" si="104"/>
        <v/>
      </c>
      <c r="CL183" s="2" t="str">
        <f t="shared" si="104"/>
        <v/>
      </c>
      <c r="CM183" s="2" t="str">
        <f t="shared" si="101"/>
        <v/>
      </c>
      <c r="CN183" s="2" t="str">
        <f t="shared" si="80"/>
        <v/>
      </c>
      <c r="CO183" s="2">
        <f t="shared" si="80"/>
        <v>38.271000000000001</v>
      </c>
      <c r="CP183" s="2">
        <f t="shared" si="80"/>
        <v>38.695</v>
      </c>
      <c r="CQ183" s="2">
        <f t="shared" si="80"/>
        <v>41.661000000000001</v>
      </c>
      <c r="CR183" s="2">
        <f t="shared" si="91"/>
        <v>44.712000000000003</v>
      </c>
      <c r="CS183" s="2">
        <f t="shared" si="94"/>
        <v>43.152999999999999</v>
      </c>
      <c r="CU183" s="2">
        <f t="shared" si="108"/>
        <v>34.74705306737404</v>
      </c>
      <c r="CV183" s="2">
        <f t="shared" si="108"/>
        <v>35.310437447099012</v>
      </c>
      <c r="CW183" s="2">
        <f t="shared" si="108"/>
        <v>30.271271215184001</v>
      </c>
      <c r="CX183" s="2">
        <f t="shared" si="108"/>
        <v>29.078540513916138</v>
      </c>
      <c r="CY183" s="2">
        <f t="shared" si="108"/>
        <v>31.569624530145354</v>
      </c>
      <c r="CZ183" s="2">
        <f t="shared" si="108"/>
        <v>35.933285945896721</v>
      </c>
      <c r="DA183" s="2">
        <f t="shared" si="108"/>
        <v>36.211791037735871</v>
      </c>
      <c r="DB183" s="2">
        <f t="shared" si="108"/>
        <v>35.014266003666727</v>
      </c>
      <c r="DC183" s="2">
        <f t="shared" si="108"/>
        <v>34.319301486584486</v>
      </c>
      <c r="DD183" s="2">
        <f t="shared" si="108"/>
        <v>35.36422214542911</v>
      </c>
      <c r="DE183" s="2">
        <f t="shared" si="108"/>
        <v>31.339033447498629</v>
      </c>
      <c r="DF183" s="2">
        <f t="shared" si="108"/>
        <v>33.753697094238632</v>
      </c>
      <c r="DG183" s="2">
        <f t="shared" si="108"/>
        <v>37.293318478828347</v>
      </c>
      <c r="DH183" s="2">
        <f t="shared" si="108"/>
        <v>45.252839391005907</v>
      </c>
      <c r="DI183" s="2">
        <f t="shared" si="108"/>
        <v>48.322675932084721</v>
      </c>
      <c r="DK183" s="2">
        <f t="shared" si="109"/>
        <v>40.012229826577652</v>
      </c>
      <c r="DL183" s="2">
        <f t="shared" si="109"/>
        <v>39.659576748750666</v>
      </c>
      <c r="DM183" s="2">
        <f t="shared" si="109"/>
        <v>39.100428505955946</v>
      </c>
      <c r="DN183" s="2">
        <f t="shared" si="109"/>
        <v>36.564617892162673</v>
      </c>
      <c r="DO183" s="2">
        <f t="shared" si="109"/>
        <v>40.372016845364762</v>
      </c>
      <c r="DP183" s="2">
        <f t="shared" si="109"/>
        <v>42.438088975998994</v>
      </c>
      <c r="DQ183" s="2">
        <f t="shared" si="109"/>
        <v>42.607603662002049</v>
      </c>
      <c r="DR183" s="2">
        <f t="shared" si="109"/>
        <v>41.980776632873514</v>
      </c>
      <c r="DS183" s="2">
        <f t="shared" si="109"/>
        <v>42.994413228754716</v>
      </c>
      <c r="DT183" s="2">
        <f t="shared" si="109"/>
        <v>42.306000947315937</v>
      </c>
      <c r="DU183" s="2">
        <f t="shared" si="109"/>
        <v>39.007685224839392</v>
      </c>
      <c r="DV183" s="2">
        <f t="shared" si="109"/>
        <v>38.320336279861721</v>
      </c>
      <c r="DW183" s="2">
        <f t="shared" si="109"/>
        <v>40.766034247874238</v>
      </c>
      <c r="DX183" s="2">
        <f t="shared" si="109"/>
        <v>44.35736798279725</v>
      </c>
      <c r="DY183" s="2">
        <f t="shared" si="109"/>
        <v>44.497669241972865</v>
      </c>
      <c r="EA183" s="2">
        <f t="shared" si="110"/>
        <v>0.99691594819701446</v>
      </c>
      <c r="EB183" s="2">
        <f t="shared" si="110"/>
        <v>0.99692799109939489</v>
      </c>
      <c r="EC183" s="2">
        <f t="shared" si="110"/>
        <v>0.99709891681977914</v>
      </c>
      <c r="ED183" s="2">
        <f t="shared" si="110"/>
        <v>0.99720238388984117</v>
      </c>
      <c r="EE183" s="2">
        <f t="shared" si="110"/>
        <v>0.99735840074237336</v>
      </c>
      <c r="EF183" s="2">
        <f t="shared" si="110"/>
        <v>0.99709995051748279</v>
      </c>
      <c r="EG183" s="2">
        <f t="shared" si="110"/>
        <v>0.9974607655587201</v>
      </c>
      <c r="EH183" s="2">
        <f t="shared" si="110"/>
        <v>0.99753105774096007</v>
      </c>
      <c r="EI183" s="2">
        <f t="shared" si="110"/>
        <v>0.99760506961358342</v>
      </c>
      <c r="EJ183" s="2">
        <f t="shared" si="110"/>
        <v>0.99747364062558963</v>
      </c>
      <c r="EK183" s="2">
        <f t="shared" si="110"/>
        <v>0.99692772161012622</v>
      </c>
      <c r="EL183" s="2">
        <f t="shared" si="110"/>
        <v>0.99586482025244127</v>
      </c>
      <c r="EM183" s="2">
        <f t="shared" si="110"/>
        <v>0.99683729110064356</v>
      </c>
      <c r="EN183" s="2">
        <f t="shared" si="110"/>
        <v>0.99657659072351734</v>
      </c>
      <c r="EO183" s="2">
        <f t="shared" si="110"/>
        <v>0.99667739821735313</v>
      </c>
    </row>
    <row r="184" spans="2:147" x14ac:dyDescent="0.25">
      <c r="B184" s="2">
        <v>157</v>
      </c>
      <c r="C184" s="43">
        <v>39.442999999999998</v>
      </c>
      <c r="D184" s="43">
        <v>40.344000000000001</v>
      </c>
      <c r="E184" s="43">
        <v>39.295000000000002</v>
      </c>
      <c r="F184" s="43">
        <v>35.683</v>
      </c>
      <c r="G184" s="43">
        <v>42.136000000000003</v>
      </c>
      <c r="H184" s="43">
        <v>43.305</v>
      </c>
      <c r="I184" s="43">
        <v>42.881</v>
      </c>
      <c r="J184" s="43">
        <v>42.796999999999997</v>
      </c>
      <c r="K184" s="43">
        <v>43.831000000000003</v>
      </c>
      <c r="L184" s="43">
        <v>43.372999999999998</v>
      </c>
      <c r="M184" s="43">
        <v>38.356000000000002</v>
      </c>
      <c r="N184" s="43">
        <v>38.101999999999997</v>
      </c>
      <c r="O184" s="43">
        <v>40.491999999999997</v>
      </c>
      <c r="P184" s="43">
        <v>44.746000000000002</v>
      </c>
      <c r="Q184" s="43">
        <v>44.576000000000001</v>
      </c>
      <c r="S184" s="4">
        <f t="shared" si="83"/>
        <v>39.852194740864789</v>
      </c>
      <c r="T184" s="4">
        <f t="shared" si="83"/>
        <v>39.455881687595955</v>
      </c>
      <c r="U184" s="4">
        <f t="shared" si="83"/>
        <v>38.933795105987009</v>
      </c>
      <c r="V184" s="4">
        <f t="shared" si="83"/>
        <v>36.386255459014016</v>
      </c>
      <c r="W184" s="4" t="e">
        <f t="shared" si="83"/>
        <v>#N/A</v>
      </c>
      <c r="X184" s="4">
        <f t="shared" si="83"/>
        <v>42.255954225386148</v>
      </c>
      <c r="Y184" s="4" t="e">
        <f t="shared" si="82"/>
        <v>#N/A</v>
      </c>
      <c r="Z184" s="4" t="e">
        <f t="shared" si="82"/>
        <v>#N/A</v>
      </c>
      <c r="AA184" s="4" t="e">
        <f t="shared" si="82"/>
        <v>#N/A</v>
      </c>
      <c r="AB184" s="4" t="e">
        <f t="shared" ref="AB184:AE227" si="111"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#N/A</v>
      </c>
      <c r="AC184" s="4">
        <f t="shared" si="111"/>
        <v>38.780047017882438</v>
      </c>
      <c r="AD184" s="4">
        <f t="shared" si="111"/>
        <v>38.111029681351916</v>
      </c>
      <c r="AE184" s="4">
        <f t="shared" si="74"/>
        <v>40.566727078568647</v>
      </c>
      <c r="AF184" s="4">
        <f t="shared" si="88"/>
        <v>44.177229323742928</v>
      </c>
      <c r="AG184" s="4">
        <f t="shared" si="92"/>
        <v>44.335803511064803</v>
      </c>
      <c r="AI184" s="4">
        <f t="shared" si="107"/>
        <v>-0.40919474086479113</v>
      </c>
      <c r="AJ184" s="4">
        <f t="shared" si="107"/>
        <v>0.88811831240404615</v>
      </c>
      <c r="AK184" s="4">
        <f t="shared" si="107"/>
        <v>0.36120489401299238</v>
      </c>
      <c r="AL184" s="4">
        <f t="shared" si="107"/>
        <v>-0.70325545901401654</v>
      </c>
      <c r="AM184" s="4">
        <f t="shared" si="107"/>
        <v>0</v>
      </c>
      <c r="AN184" s="4">
        <f t="shared" si="107"/>
        <v>1.0490457746138517</v>
      </c>
      <c r="AO184" s="4">
        <f t="shared" si="107"/>
        <v>0</v>
      </c>
      <c r="AP184" s="4">
        <f t="shared" si="107"/>
        <v>0</v>
      </c>
      <c r="AQ184" s="4">
        <f t="shared" si="107"/>
        <v>0</v>
      </c>
      <c r="AR184" s="4">
        <f t="shared" si="107"/>
        <v>0</v>
      </c>
      <c r="AS184" s="4">
        <f t="shared" si="107"/>
        <v>-0.42404701788243671</v>
      </c>
      <c r="AT184" s="4">
        <f t="shared" si="107"/>
        <v>-9.029681351918839E-3</v>
      </c>
      <c r="AU184" s="4">
        <f t="shared" si="107"/>
        <v>-7.4727078568649574E-2</v>
      </c>
      <c r="AV184" s="4">
        <f t="shared" si="107"/>
        <v>0.56877067625707411</v>
      </c>
      <c r="AW184" s="4">
        <f t="shared" si="107"/>
        <v>0.24019648893519729</v>
      </c>
      <c r="AY184" s="2">
        <f t="shared" si="102"/>
        <v>39.852194740864789</v>
      </c>
      <c r="AZ184" s="2">
        <f t="shared" si="102"/>
        <v>39.455881687194413</v>
      </c>
      <c r="BA184" s="2">
        <f t="shared" si="102"/>
        <v>38.933795105878509</v>
      </c>
      <c r="BB184" s="2">
        <f t="shared" si="102"/>
        <v>36.38625545900706</v>
      </c>
      <c r="BC184" s="2" t="e">
        <f t="shared" si="102"/>
        <v>#N/A</v>
      </c>
      <c r="BD184" s="2">
        <f t="shared" si="102"/>
        <v>42.25595422538602</v>
      </c>
      <c r="BE184" s="2" t="e">
        <f t="shared" si="99"/>
        <v>#N/A</v>
      </c>
      <c r="BF184" s="2" t="e">
        <f t="shared" si="99"/>
        <v>#N/A</v>
      </c>
      <c r="BG184" s="2" t="e">
        <f t="shared" si="99"/>
        <v>#N/A</v>
      </c>
      <c r="BH184" s="2" t="e">
        <f t="shared" si="99"/>
        <v>#N/A</v>
      </c>
      <c r="BI184" s="2">
        <f t="shared" si="99"/>
        <v>38.780047017859111</v>
      </c>
      <c r="BJ184" s="2">
        <f t="shared" si="99"/>
        <v>38.111029148751122</v>
      </c>
      <c r="BK184" s="2">
        <f t="shared" si="89"/>
        <v>40.566727073483591</v>
      </c>
      <c r="BL184" s="2">
        <f t="shared" si="89"/>
        <v>44.17722932284687</v>
      </c>
      <c r="BM184" s="2">
        <f t="shared" si="89"/>
        <v>44.33580350937946</v>
      </c>
      <c r="BO184" s="2" t="str">
        <f t="shared" si="105"/>
        <v/>
      </c>
      <c r="BP184" s="2" t="str">
        <f t="shared" si="105"/>
        <v/>
      </c>
      <c r="BQ184" s="2" t="str">
        <f t="shared" si="105"/>
        <v/>
      </c>
      <c r="BR184" s="2" t="str">
        <f t="shared" si="105"/>
        <v/>
      </c>
      <c r="BS184" s="2" t="str">
        <f t="shared" si="103"/>
        <v/>
      </c>
      <c r="BT184" s="2" t="str">
        <f t="shared" si="103"/>
        <v/>
      </c>
      <c r="BU184" s="2" t="str">
        <f t="shared" si="103"/>
        <v/>
      </c>
      <c r="BV184" s="2" t="str">
        <f t="shared" si="103"/>
        <v/>
      </c>
      <c r="BW184" s="2" t="str">
        <f t="shared" si="100"/>
        <v/>
      </c>
      <c r="BX184" s="2" t="str">
        <f t="shared" si="79"/>
        <v/>
      </c>
      <c r="BY184" s="2" t="str">
        <f t="shared" si="79"/>
        <v/>
      </c>
      <c r="BZ184" s="2" t="str">
        <f t="shared" si="79"/>
        <v/>
      </c>
      <c r="CA184" s="2" t="str">
        <f t="shared" si="79"/>
        <v/>
      </c>
      <c r="CB184" s="2" t="str">
        <f t="shared" si="90"/>
        <v/>
      </c>
      <c r="CC184" s="2" t="str">
        <f t="shared" si="93"/>
        <v/>
      </c>
      <c r="CE184" s="2">
        <f t="shared" si="106"/>
        <v>39.442999999999998</v>
      </c>
      <c r="CF184" s="2">
        <f t="shared" si="106"/>
        <v>40.344000000000001</v>
      </c>
      <c r="CG184" s="2">
        <f t="shared" si="106"/>
        <v>39.295000000000002</v>
      </c>
      <c r="CH184" s="2">
        <f t="shared" si="106"/>
        <v>35.683</v>
      </c>
      <c r="CI184" s="2" t="str">
        <f t="shared" si="104"/>
        <v/>
      </c>
      <c r="CJ184" s="2">
        <f t="shared" si="104"/>
        <v>43.305</v>
      </c>
      <c r="CK184" s="2" t="str">
        <f t="shared" si="104"/>
        <v/>
      </c>
      <c r="CL184" s="2" t="str">
        <f t="shared" si="104"/>
        <v/>
      </c>
      <c r="CM184" s="2" t="str">
        <f t="shared" si="101"/>
        <v/>
      </c>
      <c r="CN184" s="2" t="str">
        <f t="shared" si="80"/>
        <v/>
      </c>
      <c r="CO184" s="2">
        <f t="shared" si="80"/>
        <v>38.356000000000002</v>
      </c>
      <c r="CP184" s="2">
        <f t="shared" si="80"/>
        <v>38.101999999999997</v>
      </c>
      <c r="CQ184" s="2">
        <f t="shared" si="80"/>
        <v>40.491999999999997</v>
      </c>
      <c r="CR184" s="2">
        <f t="shared" si="91"/>
        <v>44.746000000000002</v>
      </c>
      <c r="CS184" s="2">
        <f t="shared" si="94"/>
        <v>44.576000000000001</v>
      </c>
      <c r="CU184" s="2">
        <f t="shared" si="108"/>
        <v>34.516152638387886</v>
      </c>
      <c r="CV184" s="2">
        <f t="shared" si="108"/>
        <v>35.044358773242983</v>
      </c>
      <c r="CW184" s="2">
        <f t="shared" si="108"/>
        <v>29.985691518142609</v>
      </c>
      <c r="CX184" s="2">
        <f t="shared" si="108"/>
        <v>28.803852366695097</v>
      </c>
      <c r="CY184" s="2">
        <f t="shared" si="108"/>
        <v>31.279077859779029</v>
      </c>
      <c r="CZ184" s="2">
        <f t="shared" si="108"/>
        <v>35.666109882502965</v>
      </c>
      <c r="DA184" s="2">
        <f t="shared" si="108"/>
        <v>35.921856603773605</v>
      </c>
      <c r="DB184" s="2">
        <f t="shared" si="108"/>
        <v>34.701665691071923</v>
      </c>
      <c r="DC184" s="2">
        <f t="shared" si="108"/>
        <v>33.982333031182016</v>
      </c>
      <c r="DD184" s="2">
        <f t="shared" si="108"/>
        <v>35.051998236543241</v>
      </c>
      <c r="DE184" s="2">
        <f t="shared" si="108"/>
        <v>31.005926782002888</v>
      </c>
      <c r="DF184" s="2">
        <f t="shared" si="108"/>
        <v>33.478098542938355</v>
      </c>
      <c r="DG184" s="2">
        <f t="shared" si="108"/>
        <v>37.042758937158247</v>
      </c>
      <c r="DH184" s="2">
        <f t="shared" si="108"/>
        <v>45.077435547390664</v>
      </c>
      <c r="DI184" s="2">
        <f t="shared" si="108"/>
        <v>48.19890530952798</v>
      </c>
      <c r="DK184" s="2">
        <f t="shared" si="109"/>
        <v>39.867249796619362</v>
      </c>
      <c r="DL184" s="2">
        <f t="shared" si="109"/>
        <v>39.468279561214352</v>
      </c>
      <c r="DM184" s="2">
        <f t="shared" si="109"/>
        <v>38.957539054274449</v>
      </c>
      <c r="DN184" s="2">
        <f t="shared" si="109"/>
        <v>36.405655903511473</v>
      </c>
      <c r="DO184" s="2">
        <f t="shared" si="109"/>
        <v>40.217686174623509</v>
      </c>
      <c r="DP184" s="2">
        <f t="shared" si="109"/>
        <v>42.273434243157006</v>
      </c>
      <c r="DQ184" s="2">
        <f t="shared" si="109"/>
        <v>42.418674215859753</v>
      </c>
      <c r="DR184" s="2">
        <f t="shared" si="109"/>
        <v>41.777202725610763</v>
      </c>
      <c r="DS184" s="2">
        <f t="shared" si="109"/>
        <v>42.790544139656859</v>
      </c>
      <c r="DT184" s="2">
        <f t="shared" si="109"/>
        <v>42.099814303916681</v>
      </c>
      <c r="DU184" s="2">
        <f t="shared" si="109"/>
        <v>38.801896852102715</v>
      </c>
      <c r="DV184" s="2">
        <f t="shared" si="109"/>
        <v>38.128574004284246</v>
      </c>
      <c r="DW184" s="2">
        <f t="shared" si="109"/>
        <v>40.576923944297228</v>
      </c>
      <c r="DX184" s="2">
        <f t="shared" si="109"/>
        <v>44.174409056317877</v>
      </c>
      <c r="DY184" s="2">
        <f t="shared" si="109"/>
        <v>44.324058325057933</v>
      </c>
      <c r="EA184" s="2">
        <f t="shared" si="110"/>
        <v>0.99718654785936445</v>
      </c>
      <c r="EB184" s="2">
        <f t="shared" si="110"/>
        <v>0.9971975370685543</v>
      </c>
      <c r="EC184" s="2">
        <f t="shared" si="110"/>
        <v>0.99735350513923482</v>
      </c>
      <c r="ED184" s="2">
        <f t="shared" si="110"/>
        <v>0.99744791556234547</v>
      </c>
      <c r="EE184" s="2">
        <f t="shared" si="110"/>
        <v>0.99759027274584033</v>
      </c>
      <c r="EF184" s="2">
        <f t="shared" si="110"/>
        <v>0.99735444836414033</v>
      </c>
      <c r="EG184" s="2">
        <f t="shared" si="110"/>
        <v>0.99768367314031003</v>
      </c>
      <c r="EH184" s="2">
        <f t="shared" si="110"/>
        <v>0.99774780863160506</v>
      </c>
      <c r="EI184" s="2">
        <f t="shared" si="110"/>
        <v>0.99781533715864079</v>
      </c>
      <c r="EJ184" s="2">
        <f t="shared" si="110"/>
        <v>0.99769542057630511</v>
      </c>
      <c r="EK184" s="2">
        <f t="shared" si="110"/>
        <v>0.99719729115849165</v>
      </c>
      <c r="EL184" s="2">
        <f t="shared" si="110"/>
        <v>0.99622729854636327</v>
      </c>
      <c r="EM184" s="2">
        <f t="shared" si="110"/>
        <v>0.99711477228905865</v>
      </c>
      <c r="EN184" s="2">
        <f t="shared" si="110"/>
        <v>0.99687687287485915</v>
      </c>
      <c r="EO184" s="2">
        <f t="shared" si="110"/>
        <v>0.99696886499812731</v>
      </c>
    </row>
    <row r="185" spans="2:147" x14ac:dyDescent="0.25">
      <c r="B185" s="2">
        <v>158</v>
      </c>
      <c r="C185" s="43">
        <v>39.917999999999999</v>
      </c>
      <c r="D185" s="43">
        <v>38.851999999999997</v>
      </c>
      <c r="E185" s="43">
        <v>40.048999999999999</v>
      </c>
      <c r="F185" s="43">
        <v>37.15</v>
      </c>
      <c r="G185" s="43">
        <v>40.423999999999999</v>
      </c>
      <c r="H185" s="43">
        <v>42.762999999999998</v>
      </c>
      <c r="I185" s="43">
        <v>42.271000000000001</v>
      </c>
      <c r="J185" s="43">
        <v>43.423999999999999</v>
      </c>
      <c r="K185" s="43">
        <v>42.982999999999997</v>
      </c>
      <c r="L185" s="43">
        <v>42.22</v>
      </c>
      <c r="M185" s="43">
        <v>38.593000000000004</v>
      </c>
      <c r="N185" s="43">
        <v>38.558999999999997</v>
      </c>
      <c r="O185" s="43">
        <v>39.932000000000002</v>
      </c>
      <c r="P185" s="43">
        <v>44.356000000000002</v>
      </c>
      <c r="Q185" s="43">
        <v>44.39</v>
      </c>
      <c r="S185" s="4">
        <f t="shared" si="83"/>
        <v>39.708315475142079</v>
      </c>
      <c r="T185" s="4">
        <f t="shared" si="83"/>
        <v>39.265481410001286</v>
      </c>
      <c r="U185" s="4">
        <f t="shared" si="83"/>
        <v>38.792645338579355</v>
      </c>
      <c r="V185" s="4">
        <f t="shared" ref="V185:AA227" si="112"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36.228727108682548</v>
      </c>
      <c r="W185" s="4" t="e">
        <f t="shared" si="112"/>
        <v>#N/A</v>
      </c>
      <c r="X185" s="4" t="e">
        <f t="shared" si="112"/>
        <v>#N/A</v>
      </c>
      <c r="Y185" s="4" t="e">
        <f t="shared" si="112"/>
        <v>#N/A</v>
      </c>
      <c r="Z185" s="4" t="e">
        <f t="shared" si="112"/>
        <v>#N/A</v>
      </c>
      <c r="AA185" s="4" t="e">
        <f t="shared" si="112"/>
        <v>#N/A</v>
      </c>
      <c r="AB185" s="4" t="e">
        <f t="shared" si="111"/>
        <v>#N/A</v>
      </c>
      <c r="AC185" s="4">
        <f t="shared" si="111"/>
        <v>38.575850759588135</v>
      </c>
      <c r="AD185" s="4">
        <f t="shared" si="111"/>
        <v>37.92051682333566</v>
      </c>
      <c r="AE185" s="4">
        <f t="shared" si="74"/>
        <v>40.378349886944157</v>
      </c>
      <c r="AF185" s="4">
        <f t="shared" si="88"/>
        <v>43.994044475801232</v>
      </c>
      <c r="AG185" s="4">
        <f t="shared" si="92"/>
        <v>44.161299817942044</v>
      </c>
      <c r="AI185" s="4">
        <f t="shared" si="107"/>
        <v>0.20968452485792</v>
      </c>
      <c r="AJ185" s="4">
        <f t="shared" si="107"/>
        <v>-0.41348141000128891</v>
      </c>
      <c r="AK185" s="4">
        <f t="shared" si="107"/>
        <v>1.2563546614206444</v>
      </c>
      <c r="AL185" s="4">
        <f t="shared" si="107"/>
        <v>0.92127289131745016</v>
      </c>
      <c r="AM185" s="4">
        <f t="shared" si="107"/>
        <v>0</v>
      </c>
      <c r="AN185" s="4">
        <f t="shared" si="107"/>
        <v>0</v>
      </c>
      <c r="AO185" s="4">
        <f t="shared" si="107"/>
        <v>0</v>
      </c>
      <c r="AP185" s="4">
        <f t="shared" si="107"/>
        <v>0</v>
      </c>
      <c r="AQ185" s="4">
        <f t="shared" si="107"/>
        <v>0</v>
      </c>
      <c r="AR185" s="4">
        <f t="shared" si="107"/>
        <v>0</v>
      </c>
      <c r="AS185" s="4">
        <f t="shared" si="107"/>
        <v>1.714924041186805E-2</v>
      </c>
      <c r="AT185" s="4">
        <f t="shared" si="107"/>
        <v>0.63848317666433729</v>
      </c>
      <c r="AU185" s="4">
        <f t="shared" si="107"/>
        <v>-0.44634988694415512</v>
      </c>
      <c r="AV185" s="4">
        <f t="shared" si="107"/>
        <v>0.36195552419876975</v>
      </c>
      <c r="AW185" s="4">
        <f t="shared" si="107"/>
        <v>0.22870018205795617</v>
      </c>
      <c r="AY185" s="2">
        <f t="shared" si="102"/>
        <v>39.708315475142079</v>
      </c>
      <c r="AZ185" s="2">
        <f t="shared" si="102"/>
        <v>39.26548140995731</v>
      </c>
      <c r="BA185" s="2">
        <f t="shared" si="102"/>
        <v>38.792645338568668</v>
      </c>
      <c r="BB185" s="2">
        <f t="shared" si="102"/>
        <v>36.228727108682023</v>
      </c>
      <c r="BC185" s="2" t="e">
        <f t="shared" si="102"/>
        <v>#N/A</v>
      </c>
      <c r="BD185" s="2" t="e">
        <f t="shared" si="102"/>
        <v>#N/A</v>
      </c>
      <c r="BE185" s="2" t="e">
        <f t="shared" si="99"/>
        <v>#N/A</v>
      </c>
      <c r="BF185" s="2" t="e">
        <f t="shared" si="99"/>
        <v>#N/A</v>
      </c>
      <c r="BG185" s="2" t="e">
        <f t="shared" si="99"/>
        <v>#N/A</v>
      </c>
      <c r="BH185" s="2" t="e">
        <f t="shared" si="99"/>
        <v>#N/A</v>
      </c>
      <c r="BI185" s="2">
        <f t="shared" si="99"/>
        <v>38.575850759586565</v>
      </c>
      <c r="BJ185" s="2">
        <f t="shared" si="99"/>
        <v>37.920516761845398</v>
      </c>
      <c r="BK185" s="2">
        <f t="shared" si="89"/>
        <v>40.378349886456654</v>
      </c>
      <c r="BL185" s="2">
        <f t="shared" si="89"/>
        <v>43.994044475749895</v>
      </c>
      <c r="BM185" s="2">
        <f t="shared" si="89"/>
        <v>44.161299817872496</v>
      </c>
      <c r="BO185" s="2" t="str">
        <f t="shared" si="105"/>
        <v/>
      </c>
      <c r="BP185" s="2" t="str">
        <f t="shared" si="105"/>
        <v/>
      </c>
      <c r="BQ185" s="2" t="str">
        <f t="shared" si="105"/>
        <v/>
      </c>
      <c r="BR185" s="2" t="str">
        <f t="shared" si="105"/>
        <v/>
      </c>
      <c r="BS185" s="2" t="str">
        <f t="shared" si="103"/>
        <v/>
      </c>
      <c r="BT185" s="2" t="str">
        <f t="shared" si="103"/>
        <v/>
      </c>
      <c r="BU185" s="2" t="str">
        <f t="shared" si="103"/>
        <v/>
      </c>
      <c r="BV185" s="2" t="str">
        <f t="shared" si="103"/>
        <v/>
      </c>
      <c r="BW185" s="2" t="str">
        <f t="shared" si="100"/>
        <v/>
      </c>
      <c r="BX185" s="2" t="str">
        <f t="shared" si="79"/>
        <v/>
      </c>
      <c r="BY185" s="2" t="str">
        <f t="shared" si="79"/>
        <v/>
      </c>
      <c r="BZ185" s="2" t="str">
        <f t="shared" si="79"/>
        <v/>
      </c>
      <c r="CA185" s="2" t="str">
        <f t="shared" si="79"/>
        <v/>
      </c>
      <c r="CB185" s="2" t="str">
        <f t="shared" si="90"/>
        <v/>
      </c>
      <c r="CC185" s="2" t="str">
        <f t="shared" si="93"/>
        <v/>
      </c>
      <c r="CE185" s="2">
        <f t="shared" si="106"/>
        <v>39.917999999999999</v>
      </c>
      <c r="CF185" s="2">
        <f t="shared" si="106"/>
        <v>38.851999999999997</v>
      </c>
      <c r="CG185" s="2">
        <f t="shared" si="106"/>
        <v>40.048999999999999</v>
      </c>
      <c r="CH185" s="2">
        <f t="shared" si="106"/>
        <v>37.15</v>
      </c>
      <c r="CI185" s="2" t="str">
        <f t="shared" si="104"/>
        <v/>
      </c>
      <c r="CJ185" s="2" t="str">
        <f t="shared" si="104"/>
        <v/>
      </c>
      <c r="CK185" s="2" t="str">
        <f t="shared" si="104"/>
        <v/>
      </c>
      <c r="CL185" s="2" t="str">
        <f t="shared" si="104"/>
        <v/>
      </c>
      <c r="CM185" s="2" t="str">
        <f t="shared" si="101"/>
        <v/>
      </c>
      <c r="CN185" s="2" t="str">
        <f t="shared" si="80"/>
        <v/>
      </c>
      <c r="CO185" s="2">
        <f t="shared" si="80"/>
        <v>38.593000000000004</v>
      </c>
      <c r="CP185" s="2">
        <f t="shared" si="80"/>
        <v>38.558999999999997</v>
      </c>
      <c r="CQ185" s="2">
        <f t="shared" si="80"/>
        <v>39.932000000000002</v>
      </c>
      <c r="CR185" s="2">
        <f t="shared" si="91"/>
        <v>44.356000000000002</v>
      </c>
      <c r="CS185" s="2">
        <f t="shared" si="94"/>
        <v>44.39</v>
      </c>
      <c r="CU185" s="2">
        <f t="shared" si="108"/>
        <v>34.285252209401733</v>
      </c>
      <c r="CV185" s="2">
        <f t="shared" si="108"/>
        <v>34.778280099386954</v>
      </c>
      <c r="CW185" s="2">
        <f t="shared" si="108"/>
        <v>29.700111821101224</v>
      </c>
      <c r="CX185" s="2">
        <f t="shared" si="108"/>
        <v>28.529164219474055</v>
      </c>
      <c r="CY185" s="2">
        <f t="shared" si="108"/>
        <v>30.988531189412704</v>
      </c>
      <c r="CZ185" s="2">
        <f t="shared" si="108"/>
        <v>35.398933819109217</v>
      </c>
      <c r="DA185" s="2">
        <f t="shared" si="108"/>
        <v>35.63192216981134</v>
      </c>
      <c r="DB185" s="2">
        <f t="shared" si="108"/>
        <v>34.389065378477127</v>
      </c>
      <c r="DC185" s="2">
        <f t="shared" si="108"/>
        <v>33.645364575779553</v>
      </c>
      <c r="DD185" s="2">
        <f t="shared" si="108"/>
        <v>34.739774327657365</v>
      </c>
      <c r="DE185" s="2">
        <f t="shared" si="108"/>
        <v>30.672820116507147</v>
      </c>
      <c r="DF185" s="2">
        <f t="shared" si="108"/>
        <v>33.202499991638078</v>
      </c>
      <c r="DG185" s="2">
        <f t="shared" si="108"/>
        <v>36.792199395488147</v>
      </c>
      <c r="DH185" s="2">
        <f t="shared" si="108"/>
        <v>44.902031703775421</v>
      </c>
      <c r="DI185" s="2">
        <f t="shared" si="108"/>
        <v>48.075134686971239</v>
      </c>
      <c r="DK185" s="2">
        <f t="shared" si="109"/>
        <v>39.722269766661071</v>
      </c>
      <c r="DL185" s="2">
        <f t="shared" si="109"/>
        <v>39.276982373678038</v>
      </c>
      <c r="DM185" s="2">
        <f t="shared" si="109"/>
        <v>38.814649602592951</v>
      </c>
      <c r="DN185" s="2">
        <f t="shared" si="109"/>
        <v>36.246693914860273</v>
      </c>
      <c r="DO185" s="2">
        <f t="shared" si="109"/>
        <v>40.063355503882249</v>
      </c>
      <c r="DP185" s="2">
        <f t="shared" si="109"/>
        <v>42.108779510315017</v>
      </c>
      <c r="DQ185" s="2">
        <f t="shared" si="109"/>
        <v>42.229744769717456</v>
      </c>
      <c r="DR185" s="2">
        <f t="shared" si="109"/>
        <v>41.573628818348006</v>
      </c>
      <c r="DS185" s="2">
        <f t="shared" si="109"/>
        <v>42.586675050559002</v>
      </c>
      <c r="DT185" s="2">
        <f t="shared" si="109"/>
        <v>41.893627660517424</v>
      </c>
      <c r="DU185" s="2">
        <f t="shared" si="109"/>
        <v>38.596108479366045</v>
      </c>
      <c r="DV185" s="2">
        <f t="shared" si="109"/>
        <v>37.936811728706758</v>
      </c>
      <c r="DW185" s="2">
        <f t="shared" si="109"/>
        <v>40.387813640720211</v>
      </c>
      <c r="DX185" s="2">
        <f t="shared" si="109"/>
        <v>43.991450129838498</v>
      </c>
      <c r="DY185" s="2">
        <f t="shared" si="109"/>
        <v>44.150447408143009</v>
      </c>
      <c r="EA185" s="2">
        <f t="shared" si="110"/>
        <v>0.9974334657977395</v>
      </c>
      <c r="EB185" s="2">
        <f t="shared" si="110"/>
        <v>0.99744349302987756</v>
      </c>
      <c r="EC185" s="2">
        <f t="shared" si="110"/>
        <v>0.99758580582451861</v>
      </c>
      <c r="ED185" s="2">
        <f t="shared" si="110"/>
        <v>0.99767194855252783</v>
      </c>
      <c r="EE185" s="2">
        <f t="shared" si="110"/>
        <v>0.99780183654798549</v>
      </c>
      <c r="EF185" s="2">
        <f t="shared" si="110"/>
        <v>0.99758666645655691</v>
      </c>
      <c r="EG185" s="2">
        <f t="shared" si="110"/>
        <v>0.99788705415347911</v>
      </c>
      <c r="EH185" s="2">
        <f t="shared" si="110"/>
        <v>0.99794556993654371</v>
      </c>
      <c r="EI185" s="2">
        <f t="shared" si="110"/>
        <v>0.99800718073537154</v>
      </c>
      <c r="EJ185" s="2">
        <f t="shared" si="110"/>
        <v>0.99789777229988585</v>
      </c>
      <c r="EK185" s="2">
        <f t="shared" si="110"/>
        <v>0.99744326864658395</v>
      </c>
      <c r="EL185" s="2">
        <f t="shared" si="110"/>
        <v>0.99655811282265827</v>
      </c>
      <c r="EM185" s="2">
        <f t="shared" si="110"/>
        <v>0.99736797286413414</v>
      </c>
      <c r="EN185" s="2">
        <f t="shared" si="110"/>
        <v>0.99715089127030454</v>
      </c>
      <c r="EO185" s="2">
        <f t="shared" si="110"/>
        <v>0.997234834533687</v>
      </c>
    </row>
    <row r="186" spans="2:147" x14ac:dyDescent="0.25">
      <c r="B186" s="2">
        <v>159</v>
      </c>
      <c r="C186" s="43">
        <v>40.442999999999998</v>
      </c>
      <c r="D186" s="43">
        <v>38.557000000000002</v>
      </c>
      <c r="E186" s="43">
        <v>40.131</v>
      </c>
      <c r="F186" s="43">
        <v>35.832999999999998</v>
      </c>
      <c r="G186" s="43">
        <v>39.576000000000001</v>
      </c>
      <c r="H186" s="43">
        <v>42.643999999999998</v>
      </c>
      <c r="I186" s="43">
        <v>42.119</v>
      </c>
      <c r="J186" s="43">
        <v>42.966000000000001</v>
      </c>
      <c r="K186" s="43">
        <v>43.39</v>
      </c>
      <c r="L186" s="43">
        <v>40.762999999999998</v>
      </c>
      <c r="M186" s="43">
        <v>37.78</v>
      </c>
      <c r="N186" s="43">
        <v>38.423999999999999</v>
      </c>
      <c r="O186" s="43">
        <v>40.152999999999999</v>
      </c>
      <c r="P186" s="43">
        <v>42.814</v>
      </c>
      <c r="Q186" s="43">
        <v>43.746000000000002</v>
      </c>
      <c r="S186" s="4">
        <f t="shared" ref="S186:U227" si="113"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39.564359237043035</v>
      </c>
      <c r="T186" s="4">
        <f t="shared" si="113"/>
        <v>39.075019425684367</v>
      </c>
      <c r="U186" s="4">
        <f t="shared" si="113"/>
        <v>38.65137352174213</v>
      </c>
      <c r="V186" s="4" t="e">
        <f t="shared" si="112"/>
        <v>#N/A</v>
      </c>
      <c r="W186" s="4" t="e">
        <f t="shared" si="112"/>
        <v>#N/A</v>
      </c>
      <c r="X186" s="4" t="e">
        <f t="shared" si="112"/>
        <v>#N/A</v>
      </c>
      <c r="Y186" s="4" t="e">
        <f t="shared" si="112"/>
        <v>#N/A</v>
      </c>
      <c r="Z186" s="4" t="e">
        <f t="shared" si="112"/>
        <v>#N/A</v>
      </c>
      <c r="AA186" s="4" t="e">
        <f t="shared" si="112"/>
        <v>#N/A</v>
      </c>
      <c r="AB186" s="4" t="e">
        <f t="shared" si="111"/>
        <v>#N/A</v>
      </c>
      <c r="AC186" s="4" t="e">
        <f t="shared" si="111"/>
        <v>#N/A</v>
      </c>
      <c r="AD186" s="4">
        <f t="shared" si="111"/>
        <v>37.729920525885262</v>
      </c>
      <c r="AE186" s="4">
        <f t="shared" si="74"/>
        <v>40.189922752178994</v>
      </c>
      <c r="AF186" s="4">
        <f t="shared" si="88"/>
        <v>43.810877504440953</v>
      </c>
      <c r="AG186" s="4">
        <f t="shared" si="92"/>
        <v>43.98686213611073</v>
      </c>
      <c r="AI186" s="4">
        <f t="shared" si="107"/>
        <v>0.87864076295696236</v>
      </c>
      <c r="AJ186" s="4">
        <f t="shared" si="107"/>
        <v>-0.51801942568436488</v>
      </c>
      <c r="AK186" s="4">
        <f t="shared" si="107"/>
        <v>1.4796264782578703</v>
      </c>
      <c r="AL186" s="4">
        <f t="shared" si="107"/>
        <v>0</v>
      </c>
      <c r="AM186" s="4">
        <f t="shared" si="107"/>
        <v>0</v>
      </c>
      <c r="AN186" s="4">
        <f t="shared" si="107"/>
        <v>0</v>
      </c>
      <c r="AO186" s="4">
        <f t="shared" si="107"/>
        <v>0</v>
      </c>
      <c r="AP186" s="4">
        <f t="shared" si="107"/>
        <v>0</v>
      </c>
      <c r="AQ186" s="4">
        <f t="shared" si="107"/>
        <v>0</v>
      </c>
      <c r="AR186" s="4">
        <f t="shared" si="107"/>
        <v>0</v>
      </c>
      <c r="AS186" s="4">
        <f t="shared" si="107"/>
        <v>0</v>
      </c>
      <c r="AT186" s="4">
        <f t="shared" si="107"/>
        <v>0.69407947411473714</v>
      </c>
      <c r="AU186" s="4">
        <f t="shared" si="107"/>
        <v>-3.6922752178995211E-2</v>
      </c>
      <c r="AV186" s="4">
        <f t="shared" si="107"/>
        <v>-0.99687750444095258</v>
      </c>
      <c r="AW186" s="4">
        <f t="shared" si="107"/>
        <v>-0.24086213611072793</v>
      </c>
      <c r="AY186" s="2">
        <f t="shared" si="102"/>
        <v>39.564359237043035</v>
      </c>
      <c r="AZ186" s="2">
        <f t="shared" si="102"/>
        <v>39.075019425680054</v>
      </c>
      <c r="BA186" s="2">
        <f t="shared" si="102"/>
        <v>38.651373521741185</v>
      </c>
      <c r="BB186" s="2" t="e">
        <f t="shared" si="102"/>
        <v>#N/A</v>
      </c>
      <c r="BC186" s="2" t="e">
        <f t="shared" si="102"/>
        <v>#N/A</v>
      </c>
      <c r="BD186" s="2" t="e">
        <f t="shared" si="102"/>
        <v>#N/A</v>
      </c>
      <c r="BE186" s="2" t="e">
        <f t="shared" si="99"/>
        <v>#N/A</v>
      </c>
      <c r="BF186" s="2" t="e">
        <f t="shared" si="99"/>
        <v>#N/A</v>
      </c>
      <c r="BG186" s="2" t="e">
        <f t="shared" si="99"/>
        <v>#N/A</v>
      </c>
      <c r="BH186" s="2" t="e">
        <f t="shared" si="99"/>
        <v>#N/A</v>
      </c>
      <c r="BI186" s="2" t="e">
        <f t="shared" si="99"/>
        <v>#N/A</v>
      </c>
      <c r="BJ186" s="2">
        <f t="shared" si="99"/>
        <v>37.729920519656034</v>
      </c>
      <c r="BK186" s="2">
        <f t="shared" si="89"/>
        <v>40.189922752137612</v>
      </c>
      <c r="BL186" s="2">
        <f t="shared" si="89"/>
        <v>43.810877504438459</v>
      </c>
      <c r="BM186" s="2">
        <f t="shared" si="89"/>
        <v>43.986862136108392</v>
      </c>
      <c r="BO186" s="2" t="str">
        <f t="shared" si="105"/>
        <v/>
      </c>
      <c r="BP186" s="2" t="str">
        <f t="shared" si="105"/>
        <v/>
      </c>
      <c r="BQ186" s="2" t="str">
        <f t="shared" si="105"/>
        <v/>
      </c>
      <c r="BR186" s="2" t="str">
        <f t="shared" si="105"/>
        <v/>
      </c>
      <c r="BS186" s="2" t="str">
        <f t="shared" si="103"/>
        <v/>
      </c>
      <c r="BT186" s="2" t="str">
        <f t="shared" si="103"/>
        <v/>
      </c>
      <c r="BU186" s="2" t="str">
        <f t="shared" si="103"/>
        <v/>
      </c>
      <c r="BV186" s="2" t="str">
        <f t="shared" si="103"/>
        <v/>
      </c>
      <c r="BW186" s="2" t="str">
        <f t="shared" si="100"/>
        <v/>
      </c>
      <c r="BX186" s="2" t="str">
        <f t="shared" si="79"/>
        <v/>
      </c>
      <c r="BY186" s="2" t="str">
        <f t="shared" si="79"/>
        <v/>
      </c>
      <c r="BZ186" s="2" t="str">
        <f t="shared" si="79"/>
        <v/>
      </c>
      <c r="CA186" s="2" t="str">
        <f t="shared" si="79"/>
        <v/>
      </c>
      <c r="CB186" s="2" t="str">
        <f t="shared" si="90"/>
        <v/>
      </c>
      <c r="CC186" s="2" t="str">
        <f t="shared" si="93"/>
        <v/>
      </c>
      <c r="CE186" s="2">
        <f t="shared" si="106"/>
        <v>40.442999999999998</v>
      </c>
      <c r="CF186" s="2">
        <f t="shared" si="106"/>
        <v>38.557000000000002</v>
      </c>
      <c r="CG186" s="2">
        <f t="shared" si="106"/>
        <v>40.131</v>
      </c>
      <c r="CH186" s="2" t="str">
        <f t="shared" si="106"/>
        <v/>
      </c>
      <c r="CI186" s="2" t="str">
        <f t="shared" si="104"/>
        <v/>
      </c>
      <c r="CJ186" s="2" t="str">
        <f t="shared" si="104"/>
        <v/>
      </c>
      <c r="CK186" s="2" t="str">
        <f t="shared" si="104"/>
        <v/>
      </c>
      <c r="CL186" s="2" t="str">
        <f t="shared" si="104"/>
        <v/>
      </c>
      <c r="CM186" s="2" t="str">
        <f t="shared" si="101"/>
        <v/>
      </c>
      <c r="CN186" s="2" t="str">
        <f t="shared" si="80"/>
        <v/>
      </c>
      <c r="CO186" s="2" t="str">
        <f t="shared" si="80"/>
        <v/>
      </c>
      <c r="CP186" s="2">
        <f t="shared" si="80"/>
        <v>38.423999999999999</v>
      </c>
      <c r="CQ186" s="2">
        <f t="shared" si="80"/>
        <v>40.152999999999999</v>
      </c>
      <c r="CR186" s="2">
        <f t="shared" si="91"/>
        <v>42.814</v>
      </c>
      <c r="CS186" s="2">
        <f t="shared" si="94"/>
        <v>43.746000000000002</v>
      </c>
      <c r="CU186" s="2">
        <f t="shared" si="108"/>
        <v>34.05435178041558</v>
      </c>
      <c r="CV186" s="2">
        <f t="shared" si="108"/>
        <v>34.512201425530925</v>
      </c>
      <c r="CW186" s="2">
        <f t="shared" si="108"/>
        <v>29.414532124059839</v>
      </c>
      <c r="CX186" s="2">
        <f t="shared" si="108"/>
        <v>28.254476072253013</v>
      </c>
      <c r="CY186" s="2">
        <f t="shared" si="108"/>
        <v>30.697984519046379</v>
      </c>
      <c r="CZ186" s="2">
        <f t="shared" si="108"/>
        <v>35.131757755715462</v>
      </c>
      <c r="DA186" s="2">
        <f t="shared" si="108"/>
        <v>35.341987735849074</v>
      </c>
      <c r="DB186" s="2">
        <f t="shared" si="108"/>
        <v>34.076465065882324</v>
      </c>
      <c r="DC186" s="2">
        <f t="shared" si="108"/>
        <v>33.30839612037709</v>
      </c>
      <c r="DD186" s="2">
        <f t="shared" si="108"/>
        <v>34.427550418771496</v>
      </c>
      <c r="DE186" s="2">
        <f t="shared" si="108"/>
        <v>30.339713451011406</v>
      </c>
      <c r="DF186" s="2">
        <f t="shared" si="108"/>
        <v>32.926901440337801</v>
      </c>
      <c r="DG186" s="2">
        <f t="shared" si="108"/>
        <v>36.54163985381804</v>
      </c>
      <c r="DH186" s="2">
        <f t="shared" si="108"/>
        <v>44.726627860160178</v>
      </c>
      <c r="DI186" s="2">
        <f t="shared" si="108"/>
        <v>47.951364064414499</v>
      </c>
      <c r="DK186" s="2">
        <f t="shared" si="109"/>
        <v>39.577289736702781</v>
      </c>
      <c r="DL186" s="2">
        <f t="shared" si="109"/>
        <v>39.085685186141717</v>
      </c>
      <c r="DM186" s="2">
        <f t="shared" si="109"/>
        <v>38.671760150911453</v>
      </c>
      <c r="DN186" s="2">
        <f t="shared" si="109"/>
        <v>36.087731926209074</v>
      </c>
      <c r="DO186" s="2">
        <f t="shared" si="109"/>
        <v>39.909024833141004</v>
      </c>
      <c r="DP186" s="2">
        <f t="shared" si="109"/>
        <v>41.944124777473036</v>
      </c>
      <c r="DQ186" s="2">
        <f t="shared" si="109"/>
        <v>42.04081532357516</v>
      </c>
      <c r="DR186" s="2">
        <f t="shared" si="109"/>
        <v>41.370054911085255</v>
      </c>
      <c r="DS186" s="2">
        <f t="shared" si="109"/>
        <v>42.382805961461138</v>
      </c>
      <c r="DT186" s="2">
        <f t="shared" si="109"/>
        <v>41.687441017118168</v>
      </c>
      <c r="DU186" s="2">
        <f t="shared" si="109"/>
        <v>38.390320106629368</v>
      </c>
      <c r="DV186" s="2">
        <f t="shared" si="109"/>
        <v>37.745049453129283</v>
      </c>
      <c r="DW186" s="2">
        <f t="shared" si="109"/>
        <v>40.198703337143201</v>
      </c>
      <c r="DX186" s="2">
        <f t="shared" si="109"/>
        <v>43.808491203359125</v>
      </c>
      <c r="DY186" s="2">
        <f t="shared" si="109"/>
        <v>43.976836491228077</v>
      </c>
      <c r="EA186" s="2">
        <f t="shared" si="110"/>
        <v>0.99765876427327493</v>
      </c>
      <c r="EB186" s="2">
        <f t="shared" si="110"/>
        <v>0.99766791334135341</v>
      </c>
      <c r="EC186" s="2">
        <f t="shared" si="110"/>
        <v>0.99779776093760086</v>
      </c>
      <c r="ED186" s="2">
        <f t="shared" si="110"/>
        <v>0.99787635683126774</v>
      </c>
      <c r="EE186" s="2">
        <f t="shared" si="110"/>
        <v>0.99799486328245657</v>
      </c>
      <c r="EF186" s="2">
        <f t="shared" si="110"/>
        <v>0.99779854617685915</v>
      </c>
      <c r="EG186" s="2">
        <f t="shared" si="110"/>
        <v>0.99807261215212284</v>
      </c>
      <c r="EH186" s="2">
        <f t="shared" si="110"/>
        <v>0.99812599875476504</v>
      </c>
      <c r="EI186" s="2">
        <f t="shared" si="110"/>
        <v>0.99818220848641215</v>
      </c>
      <c r="EJ186" s="2">
        <f t="shared" si="110"/>
        <v>0.99808239084430239</v>
      </c>
      <c r="EK186" s="2">
        <f t="shared" si="110"/>
        <v>0.99766770860925691</v>
      </c>
      <c r="EL186" s="2">
        <f t="shared" si="110"/>
        <v>0.99686001064452967</v>
      </c>
      <c r="EM186" s="2">
        <f t="shared" si="110"/>
        <v>0.9975990066769076</v>
      </c>
      <c r="EN186" s="2">
        <f t="shared" si="110"/>
        <v>0.99740093039347233</v>
      </c>
      <c r="EO186" s="2">
        <f t="shared" si="110"/>
        <v>0.9974775253924637</v>
      </c>
    </row>
    <row r="187" spans="2:147" x14ac:dyDescent="0.25">
      <c r="B187" s="2">
        <v>160</v>
      </c>
      <c r="C187" s="43">
        <v>40.295000000000002</v>
      </c>
      <c r="D187" s="43">
        <v>40.573999999999998</v>
      </c>
      <c r="E187" s="43">
        <v>39.704999999999998</v>
      </c>
      <c r="F187" s="43">
        <v>37.200000000000003</v>
      </c>
      <c r="G187" s="43">
        <v>40.457999999999998</v>
      </c>
      <c r="H187" s="43">
        <v>42.271000000000001</v>
      </c>
      <c r="I187" s="43">
        <v>43.253999999999998</v>
      </c>
      <c r="J187" s="43">
        <v>42.203000000000003</v>
      </c>
      <c r="K187" s="43">
        <v>43.762999999999998</v>
      </c>
      <c r="L187" s="43">
        <v>42.593000000000004</v>
      </c>
      <c r="M187" s="43">
        <v>37.524999999999999</v>
      </c>
      <c r="N187" s="43">
        <v>37.168999999999997</v>
      </c>
      <c r="O187" s="43">
        <v>39.542000000000002</v>
      </c>
      <c r="P187" s="43">
        <v>42.914999999999999</v>
      </c>
      <c r="Q187" s="43">
        <v>44.051000000000002</v>
      </c>
      <c r="S187" s="4">
        <f t="shared" si="113"/>
        <v>39.420331023230979</v>
      </c>
      <c r="T187" s="4">
        <f t="shared" si="113"/>
        <v>38.884499628508429</v>
      </c>
      <c r="U187" s="4">
        <f t="shared" si="113"/>
        <v>38.509987624924243</v>
      </c>
      <c r="V187" s="4" t="e">
        <f t="shared" si="112"/>
        <v>#N/A</v>
      </c>
      <c r="W187" s="4" t="e">
        <f t="shared" si="112"/>
        <v>#N/A</v>
      </c>
      <c r="X187" s="4" t="e">
        <f t="shared" si="112"/>
        <v>#N/A</v>
      </c>
      <c r="Y187" s="4" t="e">
        <f t="shared" si="112"/>
        <v>#N/A</v>
      </c>
      <c r="Z187" s="4" t="e">
        <f t="shared" si="112"/>
        <v>#N/A</v>
      </c>
      <c r="AA187" s="4" t="e">
        <f t="shared" si="112"/>
        <v>#N/A</v>
      </c>
      <c r="AB187" s="4" t="e">
        <f t="shared" si="111"/>
        <v>#N/A</v>
      </c>
      <c r="AC187" s="4" t="e">
        <f t="shared" si="111"/>
        <v>#N/A</v>
      </c>
      <c r="AD187" s="4">
        <f t="shared" si="111"/>
        <v>37.539245464969163</v>
      </c>
      <c r="AE187" s="4">
        <f t="shared" si="74"/>
        <v>40.001448766940165</v>
      </c>
      <c r="AF187" s="4" t="e">
        <f t="shared" si="88"/>
        <v>#N/A</v>
      </c>
      <c r="AG187" s="4">
        <f t="shared" si="92"/>
        <v>43.812485785225839</v>
      </c>
      <c r="AI187" s="4">
        <f t="shared" si="107"/>
        <v>0.87466897676902278</v>
      </c>
      <c r="AJ187" s="4">
        <f t="shared" si="107"/>
        <v>1.6895003714915688</v>
      </c>
      <c r="AK187" s="4">
        <f t="shared" si="107"/>
        <v>1.1950123750757555</v>
      </c>
      <c r="AL187" s="4">
        <f t="shared" si="107"/>
        <v>0</v>
      </c>
      <c r="AM187" s="4">
        <f t="shared" si="107"/>
        <v>0</v>
      </c>
      <c r="AN187" s="4">
        <f t="shared" si="107"/>
        <v>0</v>
      </c>
      <c r="AO187" s="4">
        <f t="shared" si="107"/>
        <v>0</v>
      </c>
      <c r="AP187" s="4">
        <f t="shared" si="107"/>
        <v>0</v>
      </c>
      <c r="AQ187" s="4">
        <f t="shared" si="107"/>
        <v>0</v>
      </c>
      <c r="AR187" s="4">
        <f t="shared" si="107"/>
        <v>0</v>
      </c>
      <c r="AS187" s="4">
        <f t="shared" si="107"/>
        <v>0</v>
      </c>
      <c r="AT187" s="4">
        <f t="shared" si="107"/>
        <v>-0.37024546496916599</v>
      </c>
      <c r="AU187" s="4">
        <f t="shared" si="107"/>
        <v>-0.45944876694016301</v>
      </c>
      <c r="AV187" s="4">
        <f t="shared" si="107"/>
        <v>0</v>
      </c>
      <c r="AW187" s="4">
        <f t="shared" si="107"/>
        <v>0.23851421477416324</v>
      </c>
      <c r="AY187" s="2">
        <f t="shared" si="102"/>
        <v>39.420331023230979</v>
      </c>
      <c r="AZ187" s="2">
        <f t="shared" si="102"/>
        <v>38.884499628508053</v>
      </c>
      <c r="BA187" s="2">
        <f t="shared" si="102"/>
        <v>38.509987624924172</v>
      </c>
      <c r="BB187" s="2" t="e">
        <f t="shared" si="102"/>
        <v>#N/A</v>
      </c>
      <c r="BC187" s="2" t="e">
        <f t="shared" si="102"/>
        <v>#N/A</v>
      </c>
      <c r="BD187" s="2" t="e">
        <f t="shared" si="102"/>
        <v>#N/A</v>
      </c>
      <c r="BE187" s="2" t="e">
        <f t="shared" si="99"/>
        <v>#N/A</v>
      </c>
      <c r="BF187" s="2" t="e">
        <f t="shared" si="99"/>
        <v>#N/A</v>
      </c>
      <c r="BG187" s="2" t="e">
        <f t="shared" si="99"/>
        <v>#N/A</v>
      </c>
      <c r="BH187" s="2" t="e">
        <f t="shared" si="99"/>
        <v>#N/A</v>
      </c>
      <c r="BI187" s="2" t="e">
        <f t="shared" si="99"/>
        <v>#N/A</v>
      </c>
      <c r="BJ187" s="2">
        <f t="shared" si="99"/>
        <v>37.539245464415608</v>
      </c>
      <c r="BK187" s="2">
        <f t="shared" si="89"/>
        <v>40.001448766937052</v>
      </c>
      <c r="BL187" s="2" t="e">
        <f t="shared" si="89"/>
        <v>#N/A</v>
      </c>
      <c r="BM187" s="2">
        <f t="shared" si="89"/>
        <v>43.812485785225775</v>
      </c>
      <c r="BO187" s="2" t="str">
        <f t="shared" si="105"/>
        <v/>
      </c>
      <c r="BP187" s="2" t="str">
        <f t="shared" si="105"/>
        <v/>
      </c>
      <c r="BQ187" s="2" t="str">
        <f t="shared" si="105"/>
        <v/>
      </c>
      <c r="BR187" s="2" t="str">
        <f t="shared" si="105"/>
        <v/>
      </c>
      <c r="BS187" s="2" t="str">
        <f t="shared" si="103"/>
        <v/>
      </c>
      <c r="BT187" s="2" t="str">
        <f t="shared" si="103"/>
        <v/>
      </c>
      <c r="BU187" s="2" t="str">
        <f t="shared" si="103"/>
        <v/>
      </c>
      <c r="BV187" s="2" t="str">
        <f t="shared" si="103"/>
        <v/>
      </c>
      <c r="BW187" s="2" t="str">
        <f t="shared" si="100"/>
        <v/>
      </c>
      <c r="BX187" s="2" t="str">
        <f t="shared" si="79"/>
        <v/>
      </c>
      <c r="BY187" s="2" t="str">
        <f t="shared" si="79"/>
        <v/>
      </c>
      <c r="BZ187" s="2" t="str">
        <f t="shared" si="79"/>
        <v/>
      </c>
      <c r="CA187" s="2" t="str">
        <f t="shared" si="79"/>
        <v/>
      </c>
      <c r="CB187" s="2" t="str">
        <f t="shared" si="90"/>
        <v/>
      </c>
      <c r="CC187" s="2" t="str">
        <f t="shared" si="93"/>
        <v/>
      </c>
      <c r="CE187" s="2">
        <f t="shared" si="106"/>
        <v>40.295000000000002</v>
      </c>
      <c r="CF187" s="2">
        <f t="shared" si="106"/>
        <v>40.573999999999998</v>
      </c>
      <c r="CG187" s="2">
        <f t="shared" si="106"/>
        <v>39.704999999999998</v>
      </c>
      <c r="CH187" s="2" t="str">
        <f t="shared" si="106"/>
        <v/>
      </c>
      <c r="CI187" s="2" t="str">
        <f t="shared" si="104"/>
        <v/>
      </c>
      <c r="CJ187" s="2" t="str">
        <f t="shared" si="104"/>
        <v/>
      </c>
      <c r="CK187" s="2" t="str">
        <f t="shared" si="104"/>
        <v/>
      </c>
      <c r="CL187" s="2" t="str">
        <f t="shared" si="104"/>
        <v/>
      </c>
      <c r="CM187" s="2" t="str">
        <f t="shared" si="101"/>
        <v/>
      </c>
      <c r="CN187" s="2" t="str">
        <f t="shared" si="80"/>
        <v/>
      </c>
      <c r="CO187" s="2" t="str">
        <f t="shared" si="80"/>
        <v/>
      </c>
      <c r="CP187" s="2">
        <f t="shared" si="80"/>
        <v>37.168999999999997</v>
      </c>
      <c r="CQ187" s="2">
        <f t="shared" si="80"/>
        <v>39.542000000000002</v>
      </c>
      <c r="CR187" s="2" t="str">
        <f t="shared" si="91"/>
        <v/>
      </c>
      <c r="CS187" s="2">
        <f t="shared" si="94"/>
        <v>44.051000000000002</v>
      </c>
      <c r="CU187" s="2">
        <f t="shared" si="108"/>
        <v>33.823451351429433</v>
      </c>
      <c r="CV187" s="2">
        <f t="shared" si="108"/>
        <v>34.246122751674896</v>
      </c>
      <c r="CW187" s="2">
        <f t="shared" si="108"/>
        <v>29.128952427018447</v>
      </c>
      <c r="CX187" s="2">
        <f t="shared" si="108"/>
        <v>27.979787925031971</v>
      </c>
      <c r="CY187" s="2">
        <f t="shared" si="108"/>
        <v>30.407437848680054</v>
      </c>
      <c r="CZ187" s="2">
        <f t="shared" si="108"/>
        <v>34.864581692321714</v>
      </c>
      <c r="DA187" s="2">
        <f t="shared" si="108"/>
        <v>35.052053301886815</v>
      </c>
      <c r="DB187" s="2">
        <f t="shared" si="108"/>
        <v>33.763864753287521</v>
      </c>
      <c r="DC187" s="2">
        <f t="shared" si="108"/>
        <v>32.97142766497462</v>
      </c>
      <c r="DD187" s="2">
        <f t="shared" si="108"/>
        <v>34.115326509885627</v>
      </c>
      <c r="DE187" s="2">
        <f t="shared" si="108"/>
        <v>30.006606785515672</v>
      </c>
      <c r="DF187" s="2">
        <f t="shared" si="108"/>
        <v>32.651302889037524</v>
      </c>
      <c r="DG187" s="2">
        <f t="shared" si="108"/>
        <v>36.29108031214794</v>
      </c>
      <c r="DH187" s="2">
        <f t="shared" si="108"/>
        <v>44.551224016544936</v>
      </c>
      <c r="DI187" s="2">
        <f t="shared" si="108"/>
        <v>47.827593441857758</v>
      </c>
      <c r="DK187" s="2">
        <f t="shared" si="109"/>
        <v>39.432309706744491</v>
      </c>
      <c r="DL187" s="2">
        <f t="shared" si="109"/>
        <v>38.894387998605396</v>
      </c>
      <c r="DM187" s="2">
        <f t="shared" si="109"/>
        <v>38.528870699229955</v>
      </c>
      <c r="DN187" s="2">
        <f t="shared" si="109"/>
        <v>35.928769937557867</v>
      </c>
      <c r="DO187" s="2">
        <f t="shared" si="109"/>
        <v>39.754694162399744</v>
      </c>
      <c r="DP187" s="2">
        <f t="shared" si="109"/>
        <v>41.779470044631047</v>
      </c>
      <c r="DQ187" s="2">
        <f t="shared" si="109"/>
        <v>41.851885877432856</v>
      </c>
      <c r="DR187" s="2">
        <f t="shared" si="109"/>
        <v>41.166481003822497</v>
      </c>
      <c r="DS187" s="2">
        <f t="shared" si="109"/>
        <v>42.17893687236328</v>
      </c>
      <c r="DT187" s="2">
        <f t="shared" si="109"/>
        <v>41.481254373718905</v>
      </c>
      <c r="DU187" s="2">
        <f t="shared" si="109"/>
        <v>38.18453173389269</v>
      </c>
      <c r="DV187" s="2">
        <f t="shared" si="109"/>
        <v>37.553287177551809</v>
      </c>
      <c r="DW187" s="2">
        <f t="shared" si="109"/>
        <v>40.00959303356619</v>
      </c>
      <c r="DX187" s="2">
        <f t="shared" si="109"/>
        <v>43.625532276879753</v>
      </c>
      <c r="DY187" s="2">
        <f t="shared" si="109"/>
        <v>43.803225574313146</v>
      </c>
      <c r="EA187" s="2">
        <f t="shared" si="110"/>
        <v>0.99786432768405264</v>
      </c>
      <c r="EB187" s="2">
        <f t="shared" si="110"/>
        <v>0.99787267516545608</v>
      </c>
      <c r="EC187" s="2">
        <f t="shared" si="110"/>
        <v>0.99799114484201368</v>
      </c>
      <c r="ED187" s="2">
        <f t="shared" si="110"/>
        <v>0.99806285244048709</v>
      </c>
      <c r="EE187" s="2">
        <f t="shared" si="110"/>
        <v>0.99817097088306006</v>
      </c>
      <c r="EF187" s="2">
        <f t="shared" si="110"/>
        <v>0.99799186126630002</v>
      </c>
      <c r="EG187" s="2">
        <f t="shared" si="110"/>
        <v>0.99824190323680106</v>
      </c>
      <c r="EH187" s="2">
        <f t="shared" si="110"/>
        <v>0.99829060868677444</v>
      </c>
      <c r="EI187" s="2">
        <f t="shared" si="110"/>
        <v>0.99834188922781686</v>
      </c>
      <c r="EJ187" s="2">
        <f t="shared" si="110"/>
        <v>0.99825082452804215</v>
      </c>
      <c r="EK187" s="2">
        <f t="shared" si="110"/>
        <v>0.99787248837090947</v>
      </c>
      <c r="EL187" s="2">
        <f t="shared" si="110"/>
        <v>0.99713550425506225</v>
      </c>
      <c r="EM187" s="2">
        <f t="shared" si="110"/>
        <v>0.99780980536056074</v>
      </c>
      <c r="EN187" s="2">
        <f t="shared" si="110"/>
        <v>0.99762907814059731</v>
      </c>
      <c r="EO187" s="2">
        <f t="shared" si="110"/>
        <v>0.99769896510025646</v>
      </c>
    </row>
    <row r="188" spans="2:147" x14ac:dyDescent="0.25">
      <c r="B188" s="2">
        <v>161</v>
      </c>
      <c r="C188" s="43">
        <v>40.557000000000002</v>
      </c>
      <c r="D188" s="43">
        <v>40.279000000000003</v>
      </c>
      <c r="E188" s="43">
        <v>39.442999999999998</v>
      </c>
      <c r="F188" s="43">
        <v>35.4</v>
      </c>
      <c r="G188" s="43">
        <v>39.39</v>
      </c>
      <c r="H188" s="43">
        <v>42.152999999999999</v>
      </c>
      <c r="I188" s="43">
        <v>41.728999999999999</v>
      </c>
      <c r="J188" s="43">
        <v>42.406999999999996</v>
      </c>
      <c r="K188" s="43">
        <v>43.966000000000001</v>
      </c>
      <c r="L188" s="43">
        <v>41.78</v>
      </c>
      <c r="M188" s="43">
        <v>38.406999999999996</v>
      </c>
      <c r="N188" s="43">
        <v>38.542000000000002</v>
      </c>
      <c r="O188" s="43">
        <v>39.136000000000003</v>
      </c>
      <c r="P188" s="43">
        <v>44.406999999999996</v>
      </c>
      <c r="Q188" s="43">
        <v>43.695</v>
      </c>
      <c r="S188" s="4">
        <f t="shared" si="113"/>
        <v>39.276235550818093</v>
      </c>
      <c r="T188" s="4">
        <f t="shared" si="113"/>
        <v>38.693925708018547</v>
      </c>
      <c r="U188" s="4" t="e">
        <f t="shared" si="113"/>
        <v>#N/A</v>
      </c>
      <c r="V188" s="4" t="e">
        <f t="shared" si="112"/>
        <v>#N/A</v>
      </c>
      <c r="W188" s="4" t="e">
        <f t="shared" si="112"/>
        <v>#N/A</v>
      </c>
      <c r="X188" s="4" t="e">
        <f t="shared" si="112"/>
        <v>#N/A</v>
      </c>
      <c r="Y188" s="4" t="e">
        <f t="shared" si="112"/>
        <v>#N/A</v>
      </c>
      <c r="Z188" s="4" t="e">
        <f t="shared" si="112"/>
        <v>#N/A</v>
      </c>
      <c r="AA188" s="4" t="e">
        <f t="shared" si="112"/>
        <v>#N/A</v>
      </c>
      <c r="AB188" s="4" t="e">
        <f t="shared" si="111"/>
        <v>#N/A</v>
      </c>
      <c r="AC188" s="4" t="e">
        <f t="shared" si="111"/>
        <v>#N/A</v>
      </c>
      <c r="AD188" s="4">
        <f t="shared" si="111"/>
        <v>37.348496405495737</v>
      </c>
      <c r="AE188" s="4">
        <f t="shared" si="74"/>
        <v>39.812930871499766</v>
      </c>
      <c r="AF188" s="4" t="e">
        <f t="shared" si="88"/>
        <v>#N/A</v>
      </c>
      <c r="AG188" s="4">
        <f t="shared" si="92"/>
        <v>43.63816639484768</v>
      </c>
      <c r="AI188" s="4">
        <f t="shared" si="107"/>
        <v>1.280764449181909</v>
      </c>
      <c r="AJ188" s="4">
        <f t="shared" si="107"/>
        <v>1.5850742919814564</v>
      </c>
      <c r="AK188" s="4">
        <f t="shared" si="107"/>
        <v>0</v>
      </c>
      <c r="AL188" s="4">
        <f t="shared" si="107"/>
        <v>0</v>
      </c>
      <c r="AM188" s="4">
        <f t="shared" si="107"/>
        <v>0</v>
      </c>
      <c r="AN188" s="4">
        <f t="shared" si="107"/>
        <v>0</v>
      </c>
      <c r="AO188" s="4">
        <f t="shared" si="107"/>
        <v>0</v>
      </c>
      <c r="AP188" s="4">
        <f t="shared" si="107"/>
        <v>0</v>
      </c>
      <c r="AQ188" s="4">
        <f t="shared" si="107"/>
        <v>0</v>
      </c>
      <c r="AR188" s="4">
        <f t="shared" si="107"/>
        <v>0</v>
      </c>
      <c r="AS188" s="4">
        <f t="shared" si="107"/>
        <v>0</v>
      </c>
      <c r="AT188" s="4">
        <f t="shared" si="107"/>
        <v>1.1935035945042642</v>
      </c>
      <c r="AU188" s="4">
        <f t="shared" si="107"/>
        <v>-0.6769308714997635</v>
      </c>
      <c r="AV188" s="4">
        <f t="shared" si="107"/>
        <v>0</v>
      </c>
      <c r="AW188" s="4">
        <f t="shared" si="107"/>
        <v>5.6833605152320388E-2</v>
      </c>
      <c r="AY188" s="2">
        <f t="shared" si="102"/>
        <v>39.276235550818093</v>
      </c>
      <c r="AZ188" s="2">
        <f t="shared" si="102"/>
        <v>38.693925708018519</v>
      </c>
      <c r="BA188" s="2" t="e">
        <f t="shared" si="102"/>
        <v>#N/A</v>
      </c>
      <c r="BB188" s="2" t="e">
        <f t="shared" si="102"/>
        <v>#N/A</v>
      </c>
      <c r="BC188" s="2" t="e">
        <f t="shared" si="102"/>
        <v>#N/A</v>
      </c>
      <c r="BD188" s="2" t="e">
        <f t="shared" si="102"/>
        <v>#N/A</v>
      </c>
      <c r="BE188" s="2" t="e">
        <f t="shared" si="99"/>
        <v>#N/A</v>
      </c>
      <c r="BF188" s="2" t="e">
        <f t="shared" si="99"/>
        <v>#N/A</v>
      </c>
      <c r="BG188" s="2" t="e">
        <f t="shared" si="99"/>
        <v>#N/A</v>
      </c>
      <c r="BH188" s="2" t="e">
        <f t="shared" si="99"/>
        <v>#N/A</v>
      </c>
      <c r="BI188" s="2" t="e">
        <f t="shared" si="99"/>
        <v>#N/A</v>
      </c>
      <c r="BJ188" s="2">
        <f t="shared" si="99"/>
        <v>37.3484964054526</v>
      </c>
      <c r="BK188" s="2">
        <f t="shared" si="89"/>
        <v>39.81293087149956</v>
      </c>
      <c r="BL188" s="2" t="e">
        <f t="shared" si="89"/>
        <v>#N/A</v>
      </c>
      <c r="BM188" s="2">
        <f t="shared" si="89"/>
        <v>43.63816639484768</v>
      </c>
      <c r="BO188" s="2" t="str">
        <f t="shared" si="105"/>
        <v/>
      </c>
      <c r="BP188" s="2" t="str">
        <f t="shared" si="105"/>
        <v/>
      </c>
      <c r="BQ188" s="2" t="str">
        <f t="shared" si="105"/>
        <v/>
      </c>
      <c r="BR188" s="2" t="str">
        <f t="shared" si="105"/>
        <v/>
      </c>
      <c r="BS188" s="2" t="str">
        <f t="shared" si="103"/>
        <v/>
      </c>
      <c r="BT188" s="2" t="str">
        <f t="shared" si="103"/>
        <v/>
      </c>
      <c r="BU188" s="2" t="str">
        <f t="shared" si="103"/>
        <v/>
      </c>
      <c r="BV188" s="2" t="str">
        <f t="shared" si="103"/>
        <v/>
      </c>
      <c r="BW188" s="2" t="str">
        <f t="shared" si="100"/>
        <v/>
      </c>
      <c r="BX188" s="2" t="str">
        <f t="shared" si="79"/>
        <v/>
      </c>
      <c r="BY188" s="2" t="str">
        <f t="shared" si="79"/>
        <v/>
      </c>
      <c r="BZ188" s="2" t="str">
        <f t="shared" si="79"/>
        <v/>
      </c>
      <c r="CA188" s="2" t="str">
        <f t="shared" si="79"/>
        <v/>
      </c>
      <c r="CB188" s="2" t="str">
        <f t="shared" si="90"/>
        <v/>
      </c>
      <c r="CC188" s="2" t="str">
        <f t="shared" si="93"/>
        <v/>
      </c>
      <c r="CE188" s="2">
        <f t="shared" si="106"/>
        <v>40.557000000000002</v>
      </c>
      <c r="CF188" s="2">
        <f t="shared" si="106"/>
        <v>40.279000000000003</v>
      </c>
      <c r="CG188" s="2" t="str">
        <f t="shared" si="106"/>
        <v/>
      </c>
      <c r="CH188" s="2" t="str">
        <f t="shared" si="106"/>
        <v/>
      </c>
      <c r="CI188" s="2" t="str">
        <f t="shared" si="104"/>
        <v/>
      </c>
      <c r="CJ188" s="2" t="str">
        <f t="shared" si="104"/>
        <v/>
      </c>
      <c r="CK188" s="2" t="str">
        <f t="shared" si="104"/>
        <v/>
      </c>
      <c r="CL188" s="2" t="str">
        <f t="shared" si="104"/>
        <v/>
      </c>
      <c r="CM188" s="2" t="str">
        <f t="shared" si="101"/>
        <v/>
      </c>
      <c r="CN188" s="2" t="str">
        <f t="shared" si="80"/>
        <v/>
      </c>
      <c r="CO188" s="2" t="str">
        <f t="shared" si="80"/>
        <v/>
      </c>
      <c r="CP188" s="2">
        <f t="shared" si="80"/>
        <v>38.542000000000002</v>
      </c>
      <c r="CQ188" s="2">
        <f t="shared" si="80"/>
        <v>39.136000000000003</v>
      </c>
      <c r="CR188" s="2" t="str">
        <f t="shared" si="91"/>
        <v/>
      </c>
      <c r="CS188" s="2">
        <f t="shared" si="94"/>
        <v>43.695</v>
      </c>
      <c r="CU188" s="2">
        <f t="shared" si="108"/>
        <v>33.59255092244328</v>
      </c>
      <c r="CV188" s="2">
        <f t="shared" si="108"/>
        <v>33.980044077818867</v>
      </c>
      <c r="CW188" s="2">
        <f t="shared" si="108"/>
        <v>28.843372729977062</v>
      </c>
      <c r="CX188" s="2">
        <f t="shared" si="108"/>
        <v>27.705099777810929</v>
      </c>
      <c r="CY188" s="2">
        <f t="shared" si="108"/>
        <v>30.116891178313729</v>
      </c>
      <c r="CZ188" s="2">
        <f t="shared" si="108"/>
        <v>34.597405628927959</v>
      </c>
      <c r="DA188" s="2">
        <f t="shared" si="108"/>
        <v>34.762118867924549</v>
      </c>
      <c r="DB188" s="2">
        <f t="shared" si="108"/>
        <v>33.451264440692725</v>
      </c>
      <c r="DC188" s="2">
        <f t="shared" si="108"/>
        <v>32.634459209572157</v>
      </c>
      <c r="DD188" s="2">
        <f t="shared" si="108"/>
        <v>33.803102600999757</v>
      </c>
      <c r="DE188" s="2">
        <f t="shared" si="108"/>
        <v>29.673500120019931</v>
      </c>
      <c r="DF188" s="2">
        <f t="shared" si="108"/>
        <v>32.375704337737254</v>
      </c>
      <c r="DG188" s="2">
        <f t="shared" si="108"/>
        <v>36.040520770477841</v>
      </c>
      <c r="DH188" s="2">
        <f t="shared" si="108"/>
        <v>44.375820172929693</v>
      </c>
      <c r="DI188" s="2">
        <f t="shared" si="108"/>
        <v>47.70382281930101</v>
      </c>
      <c r="DK188" s="2">
        <f t="shared" si="109"/>
        <v>39.2873296767862</v>
      </c>
      <c r="DL188" s="2">
        <f t="shared" si="109"/>
        <v>38.703090811069082</v>
      </c>
      <c r="DM188" s="2">
        <f t="shared" si="109"/>
        <v>38.385981247548457</v>
      </c>
      <c r="DN188" s="2">
        <f t="shared" si="109"/>
        <v>35.76980794890666</v>
      </c>
      <c r="DO188" s="2">
        <f t="shared" si="109"/>
        <v>39.600363491658491</v>
      </c>
      <c r="DP188" s="2">
        <f t="shared" si="109"/>
        <v>41.614815311789059</v>
      </c>
      <c r="DQ188" s="2">
        <f t="shared" si="109"/>
        <v>41.66295643129056</v>
      </c>
      <c r="DR188" s="2">
        <f t="shared" si="109"/>
        <v>40.962907096559739</v>
      </c>
      <c r="DS188" s="2">
        <f t="shared" si="109"/>
        <v>41.975067783265423</v>
      </c>
      <c r="DT188" s="2">
        <f t="shared" si="109"/>
        <v>41.275067730319648</v>
      </c>
      <c r="DU188" s="2">
        <f t="shared" si="109"/>
        <v>37.97874336115602</v>
      </c>
      <c r="DV188" s="2">
        <f t="shared" si="109"/>
        <v>37.36152490197432</v>
      </c>
      <c r="DW188" s="2">
        <f t="shared" si="109"/>
        <v>39.82048272998918</v>
      </c>
      <c r="DX188" s="2">
        <f t="shared" si="109"/>
        <v>43.44257335040038</v>
      </c>
      <c r="DY188" s="2">
        <f t="shared" si="109"/>
        <v>43.629614657398221</v>
      </c>
      <c r="EA188" s="2">
        <f t="shared" si="110"/>
        <v>0.99805187761514935</v>
      </c>
      <c r="EB188" s="2">
        <f t="shared" si="110"/>
        <v>0.99805949346508926</v>
      </c>
      <c r="EC188" s="2">
        <f t="shared" si="110"/>
        <v>0.99816757842700232</v>
      </c>
      <c r="ED188" s="2">
        <f t="shared" si="110"/>
        <v>0.9982329992465695</v>
      </c>
      <c r="EE188" s="2">
        <f t="shared" si="110"/>
        <v>0.99833163712231254</v>
      </c>
      <c r="EF188" s="2">
        <f t="shared" si="110"/>
        <v>0.99816823204471905</v>
      </c>
      <c r="EG188" s="2">
        <f t="shared" si="110"/>
        <v>0.99839634862094795</v>
      </c>
      <c r="EH188" s="2">
        <f t="shared" si="110"/>
        <v>0.99844078207493303</v>
      </c>
      <c r="EI188" s="2">
        <f t="shared" si="110"/>
        <v>0.99848756434494401</v>
      </c>
      <c r="EJ188" s="2">
        <f t="shared" si="110"/>
        <v>0.9984044874467245</v>
      </c>
      <c r="EK188" s="2">
        <f t="shared" si="110"/>
        <v>0.99805932304264144</v>
      </c>
      <c r="EL188" s="2">
        <f t="shared" si="110"/>
        <v>0.99738689021117843</v>
      </c>
      <c r="EM188" s="2">
        <f t="shared" si="110"/>
        <v>0.99800213373295521</v>
      </c>
      <c r="EN188" s="2">
        <f t="shared" si="110"/>
        <v>0.99783724238036031</v>
      </c>
      <c r="EO188" s="2">
        <f t="shared" si="110"/>
        <v>0.99790100625455824</v>
      </c>
    </row>
    <row r="189" spans="2:147" x14ac:dyDescent="0.25">
      <c r="B189" s="2">
        <v>162</v>
      </c>
      <c r="C189" s="43">
        <v>38.802999999999997</v>
      </c>
      <c r="D189" s="43">
        <v>40.213000000000001</v>
      </c>
      <c r="E189" s="43">
        <v>40.311</v>
      </c>
      <c r="F189" s="43">
        <v>36.267000000000003</v>
      </c>
      <c r="G189" s="43">
        <v>40.542000000000002</v>
      </c>
      <c r="H189" s="43">
        <v>42.119</v>
      </c>
      <c r="I189" s="43">
        <v>42.593000000000004</v>
      </c>
      <c r="J189" s="43">
        <v>42.712000000000003</v>
      </c>
      <c r="K189" s="43">
        <v>42.948999999999998</v>
      </c>
      <c r="L189" s="43">
        <v>42.322000000000003</v>
      </c>
      <c r="M189" s="43">
        <v>38.61</v>
      </c>
      <c r="N189" s="43">
        <v>37.847000000000001</v>
      </c>
      <c r="O189" s="43">
        <v>40.051000000000002</v>
      </c>
      <c r="P189" s="43">
        <v>43.168999999999997</v>
      </c>
      <c r="Q189" s="43">
        <v>43.168999999999997</v>
      </c>
      <c r="S189" s="4" t="e">
        <f t="shared" si="113"/>
        <v>#N/A</v>
      </c>
      <c r="T189" s="4" t="e">
        <f t="shared" si="113"/>
        <v>#N/A</v>
      </c>
      <c r="U189" s="4" t="e">
        <f t="shared" si="113"/>
        <v>#N/A</v>
      </c>
      <c r="V189" s="4" t="e">
        <f t="shared" si="112"/>
        <v>#N/A</v>
      </c>
      <c r="W189" s="4" t="e">
        <f t="shared" si="112"/>
        <v>#N/A</v>
      </c>
      <c r="X189" s="4" t="e">
        <f t="shared" si="112"/>
        <v>#N/A</v>
      </c>
      <c r="Y189" s="4" t="e">
        <f t="shared" si="112"/>
        <v>#N/A</v>
      </c>
      <c r="Z189" s="4" t="e">
        <f t="shared" si="112"/>
        <v>#N/A</v>
      </c>
      <c r="AA189" s="4" t="e">
        <f t="shared" si="112"/>
        <v>#N/A</v>
      </c>
      <c r="AB189" s="4" t="e">
        <f t="shared" si="111"/>
        <v>#N/A</v>
      </c>
      <c r="AC189" s="4" t="e">
        <f t="shared" si="111"/>
        <v>#N/A</v>
      </c>
      <c r="AD189" s="4">
        <f t="shared" si="111"/>
        <v>37.157677920462596</v>
      </c>
      <c r="AE189" s="4" t="e">
        <f t="shared" si="111"/>
        <v>#N/A</v>
      </c>
      <c r="AF189" s="4" t="e">
        <f t="shared" si="88"/>
        <v>#N/A</v>
      </c>
      <c r="AG189" s="4">
        <f t="shared" si="92"/>
        <v>43.463899885588354</v>
      </c>
      <c r="AI189" s="4">
        <f t="shared" si="107"/>
        <v>0</v>
      </c>
      <c r="AJ189" s="4">
        <f t="shared" si="107"/>
        <v>0</v>
      </c>
      <c r="AK189" s="4">
        <f t="shared" si="107"/>
        <v>0</v>
      </c>
      <c r="AL189" s="4">
        <f t="shared" si="107"/>
        <v>0</v>
      </c>
      <c r="AM189" s="4">
        <f t="shared" si="107"/>
        <v>0</v>
      </c>
      <c r="AN189" s="4">
        <f t="shared" si="107"/>
        <v>0</v>
      </c>
      <c r="AO189" s="4">
        <f t="shared" si="107"/>
        <v>0</v>
      </c>
      <c r="AP189" s="4">
        <f t="shared" si="107"/>
        <v>0</v>
      </c>
      <c r="AQ189" s="4">
        <f t="shared" si="107"/>
        <v>0</v>
      </c>
      <c r="AR189" s="4">
        <f t="shared" si="107"/>
        <v>0</v>
      </c>
      <c r="AS189" s="4">
        <f t="shared" si="107"/>
        <v>0</v>
      </c>
      <c r="AT189" s="4">
        <f t="shared" si="107"/>
        <v>0.68932207953740487</v>
      </c>
      <c r="AU189" s="4">
        <f t="shared" si="107"/>
        <v>0</v>
      </c>
      <c r="AV189" s="4">
        <f t="shared" si="107"/>
        <v>0</v>
      </c>
      <c r="AW189" s="4">
        <f t="shared" si="107"/>
        <v>-0.29489988558835734</v>
      </c>
      <c r="AY189" s="2" t="e">
        <f t="shared" si="102"/>
        <v>#N/A</v>
      </c>
      <c r="AZ189" s="2" t="e">
        <f t="shared" si="102"/>
        <v>#N/A</v>
      </c>
      <c r="BA189" s="2" t="e">
        <f t="shared" si="102"/>
        <v>#N/A</v>
      </c>
      <c r="BB189" s="2" t="e">
        <f t="shared" si="102"/>
        <v>#N/A</v>
      </c>
      <c r="BC189" s="2" t="e">
        <f t="shared" si="102"/>
        <v>#N/A</v>
      </c>
      <c r="BD189" s="2" t="e">
        <f t="shared" si="102"/>
        <v>#N/A</v>
      </c>
      <c r="BE189" s="2" t="e">
        <f t="shared" si="99"/>
        <v>#N/A</v>
      </c>
      <c r="BF189" s="2" t="e">
        <f t="shared" si="99"/>
        <v>#N/A</v>
      </c>
      <c r="BG189" s="2" t="e">
        <f t="shared" si="99"/>
        <v>#N/A</v>
      </c>
      <c r="BH189" s="2" t="e">
        <f t="shared" si="99"/>
        <v>#N/A</v>
      </c>
      <c r="BI189" s="2" t="e">
        <f t="shared" si="99"/>
        <v>#N/A</v>
      </c>
      <c r="BJ189" s="2">
        <f t="shared" si="99"/>
        <v>37.157677920459648</v>
      </c>
      <c r="BK189" s="2" t="e">
        <f t="shared" si="89"/>
        <v>#N/A</v>
      </c>
      <c r="BL189" s="2" t="e">
        <f t="shared" si="89"/>
        <v>#N/A</v>
      </c>
      <c r="BM189" s="2">
        <f t="shared" si="89"/>
        <v>43.463899885588354</v>
      </c>
      <c r="BO189" s="2" t="str">
        <f t="shared" si="105"/>
        <v/>
      </c>
      <c r="BP189" s="2" t="str">
        <f t="shared" si="105"/>
        <v/>
      </c>
      <c r="BQ189" s="2" t="str">
        <f t="shared" si="105"/>
        <v/>
      </c>
      <c r="BR189" s="2" t="str">
        <f t="shared" si="105"/>
        <v/>
      </c>
      <c r="BS189" s="2" t="str">
        <f t="shared" si="103"/>
        <v/>
      </c>
      <c r="BT189" s="2" t="str">
        <f t="shared" si="103"/>
        <v/>
      </c>
      <c r="BU189" s="2" t="str">
        <f t="shared" si="103"/>
        <v/>
      </c>
      <c r="BV189" s="2" t="str">
        <f t="shared" si="103"/>
        <v/>
      </c>
      <c r="BW189" s="2" t="str">
        <f t="shared" si="100"/>
        <v/>
      </c>
      <c r="BX189" s="2" t="str">
        <f t="shared" si="79"/>
        <v/>
      </c>
      <c r="BY189" s="2" t="str">
        <f t="shared" si="79"/>
        <v/>
      </c>
      <c r="BZ189" s="2" t="str">
        <f t="shared" si="79"/>
        <v/>
      </c>
      <c r="CA189" s="2" t="str">
        <f t="shared" si="79"/>
        <v/>
      </c>
      <c r="CB189" s="2" t="str">
        <f t="shared" si="90"/>
        <v/>
      </c>
      <c r="CC189" s="2" t="str">
        <f t="shared" si="93"/>
        <v/>
      </c>
      <c r="CE189" s="2" t="str">
        <f t="shared" si="106"/>
        <v/>
      </c>
      <c r="CF189" s="2" t="str">
        <f t="shared" si="106"/>
        <v/>
      </c>
      <c r="CG189" s="2" t="str">
        <f t="shared" si="106"/>
        <v/>
      </c>
      <c r="CH189" s="2" t="str">
        <f t="shared" si="106"/>
        <v/>
      </c>
      <c r="CI189" s="2" t="str">
        <f t="shared" si="104"/>
        <v/>
      </c>
      <c r="CJ189" s="2" t="str">
        <f t="shared" si="104"/>
        <v/>
      </c>
      <c r="CK189" s="2" t="str">
        <f t="shared" si="104"/>
        <v/>
      </c>
      <c r="CL189" s="2" t="str">
        <f t="shared" si="104"/>
        <v/>
      </c>
      <c r="CM189" s="2" t="str">
        <f t="shared" si="101"/>
        <v/>
      </c>
      <c r="CN189" s="2" t="str">
        <f t="shared" si="80"/>
        <v/>
      </c>
      <c r="CO189" s="2" t="str">
        <f t="shared" si="80"/>
        <v/>
      </c>
      <c r="CP189" s="2">
        <f t="shared" si="80"/>
        <v>37.847000000000001</v>
      </c>
      <c r="CQ189" s="2" t="str">
        <f t="shared" si="80"/>
        <v/>
      </c>
      <c r="CR189" s="2" t="str">
        <f t="shared" si="91"/>
        <v/>
      </c>
      <c r="CS189" s="2">
        <f t="shared" si="94"/>
        <v>43.168999999999997</v>
      </c>
      <c r="CU189" s="2">
        <f t="shared" si="108"/>
        <v>33.361650493457127</v>
      </c>
      <c r="CV189" s="2">
        <f t="shared" si="108"/>
        <v>33.713965403962845</v>
      </c>
      <c r="CW189" s="2">
        <f t="shared" si="108"/>
        <v>28.557793032935678</v>
      </c>
      <c r="CX189" s="2">
        <f t="shared" si="108"/>
        <v>27.430411630589887</v>
      </c>
      <c r="CY189" s="2">
        <f t="shared" si="108"/>
        <v>29.826344507947404</v>
      </c>
      <c r="CZ189" s="2">
        <f t="shared" si="108"/>
        <v>34.330229565534211</v>
      </c>
      <c r="DA189" s="2">
        <f t="shared" si="108"/>
        <v>34.472184433962283</v>
      </c>
      <c r="DB189" s="2">
        <f t="shared" si="108"/>
        <v>33.138664128097922</v>
      </c>
      <c r="DC189" s="2">
        <f t="shared" si="108"/>
        <v>32.297490754169694</v>
      </c>
      <c r="DD189" s="2">
        <f t="shared" si="108"/>
        <v>33.490878692113888</v>
      </c>
      <c r="DE189" s="2">
        <f t="shared" si="108"/>
        <v>29.34039345452419</v>
      </c>
      <c r="DF189" s="2">
        <f t="shared" si="108"/>
        <v>32.100105786436977</v>
      </c>
      <c r="DG189" s="2">
        <f t="shared" si="108"/>
        <v>35.789961228807741</v>
      </c>
      <c r="DH189" s="2">
        <f t="shared" si="108"/>
        <v>44.20041632931445</v>
      </c>
      <c r="DI189" s="2">
        <f t="shared" si="108"/>
        <v>47.580052196744276</v>
      </c>
      <c r="DK189" s="2">
        <f t="shared" si="109"/>
        <v>39.142349646827903</v>
      </c>
      <c r="DL189" s="2">
        <f t="shared" si="109"/>
        <v>38.511793623532768</v>
      </c>
      <c r="DM189" s="2">
        <f t="shared" si="109"/>
        <v>38.24309179586696</v>
      </c>
      <c r="DN189" s="2">
        <f t="shared" si="109"/>
        <v>35.61084596025546</v>
      </c>
      <c r="DO189" s="2">
        <f t="shared" si="109"/>
        <v>39.446032820917239</v>
      </c>
      <c r="DP189" s="2">
        <f t="shared" si="109"/>
        <v>41.450160578947077</v>
      </c>
      <c r="DQ189" s="2">
        <f t="shared" si="109"/>
        <v>41.474026985148257</v>
      </c>
      <c r="DR189" s="2">
        <f t="shared" si="109"/>
        <v>40.759333189296989</v>
      </c>
      <c r="DS189" s="2">
        <f t="shared" si="109"/>
        <v>41.771198694167559</v>
      </c>
      <c r="DT189" s="2">
        <f t="shared" si="109"/>
        <v>41.068881086920392</v>
      </c>
      <c r="DU189" s="2">
        <f t="shared" si="109"/>
        <v>37.772954988419343</v>
      </c>
      <c r="DV189" s="2">
        <f t="shared" si="109"/>
        <v>37.169762626396846</v>
      </c>
      <c r="DW189" s="2">
        <f t="shared" si="109"/>
        <v>39.63137242641217</v>
      </c>
      <c r="DX189" s="2">
        <f t="shared" si="109"/>
        <v>43.259614423921008</v>
      </c>
      <c r="DY189" s="2">
        <f t="shared" si="109"/>
        <v>43.456003740483297</v>
      </c>
      <c r="EA189" s="2">
        <f t="shared" si="110"/>
        <v>0.99822298666427622</v>
      </c>
      <c r="EB189" s="2">
        <f t="shared" si="110"/>
        <v>0.99822993477911648</v>
      </c>
      <c r="EC189" s="2">
        <f t="shared" si="110"/>
        <v>0.99832854216860123</v>
      </c>
      <c r="ED189" s="2">
        <f t="shared" si="110"/>
        <v>0.99838822556600759</v>
      </c>
      <c r="EE189" s="2">
        <f t="shared" si="110"/>
        <v>0.99847821157630245</v>
      </c>
      <c r="EF189" s="2">
        <f t="shared" si="110"/>
        <v>0.99832913846728022</v>
      </c>
      <c r="EG189" s="2">
        <f t="shared" si="110"/>
        <v>0.99853724615942807</v>
      </c>
      <c r="EH189" s="2">
        <f t="shared" si="110"/>
        <v>0.99857778123114593</v>
      </c>
      <c r="EI189" s="2">
        <f t="shared" si="110"/>
        <v>0.99862045870224125</v>
      </c>
      <c r="EJ189" s="2">
        <f t="shared" si="110"/>
        <v>0.99854467094662513</v>
      </c>
      <c r="EK189" s="2">
        <f t="shared" si="110"/>
        <v>0.99822977929890444</v>
      </c>
      <c r="EL189" s="2">
        <f t="shared" si="110"/>
        <v>0.99761626746766197</v>
      </c>
      <c r="EM189" s="2">
        <f t="shared" si="110"/>
        <v>0.99817760394882016</v>
      </c>
      <c r="EN189" s="2">
        <f t="shared" si="110"/>
        <v>0.9980271661792367</v>
      </c>
      <c r="EO189" s="2">
        <f t="shared" si="110"/>
        <v>0.99808534133660143</v>
      </c>
    </row>
    <row r="190" spans="2:147" x14ac:dyDescent="0.25">
      <c r="B190" s="2">
        <v>163</v>
      </c>
      <c r="C190" s="43">
        <v>39.655999999999999</v>
      </c>
      <c r="D190" s="43">
        <v>39.851999999999997</v>
      </c>
      <c r="E190" s="43">
        <v>38.704999999999998</v>
      </c>
      <c r="F190" s="43">
        <v>35.299999999999997</v>
      </c>
      <c r="G190" s="43">
        <v>38.287999999999997</v>
      </c>
      <c r="H190" s="43">
        <v>40.762999999999998</v>
      </c>
      <c r="I190" s="43">
        <v>40.61</v>
      </c>
      <c r="J190" s="43">
        <v>41.491999999999997</v>
      </c>
      <c r="K190" s="43">
        <v>43.085000000000001</v>
      </c>
      <c r="L190" s="43">
        <v>40.627000000000002</v>
      </c>
      <c r="M190" s="43">
        <v>38.593000000000004</v>
      </c>
      <c r="N190" s="43">
        <v>36.61</v>
      </c>
      <c r="O190" s="43">
        <v>38.881</v>
      </c>
      <c r="P190" s="43">
        <v>43.712000000000003</v>
      </c>
      <c r="Q190" s="43">
        <v>42.847000000000001</v>
      </c>
      <c r="S190" s="4" t="e">
        <f t="shared" si="113"/>
        <v>#N/A</v>
      </c>
      <c r="T190" s="4" t="e">
        <f t="shared" si="113"/>
        <v>#N/A</v>
      </c>
      <c r="U190" s="4" t="e">
        <f t="shared" si="113"/>
        <v>#N/A</v>
      </c>
      <c r="V190" s="4" t="e">
        <f t="shared" si="112"/>
        <v>#N/A</v>
      </c>
      <c r="W190" s="4" t="e">
        <f t="shared" si="112"/>
        <v>#N/A</v>
      </c>
      <c r="X190" s="4" t="e">
        <f t="shared" si="112"/>
        <v>#N/A</v>
      </c>
      <c r="Y190" s="4" t="e">
        <f t="shared" si="112"/>
        <v>#N/A</v>
      </c>
      <c r="Z190" s="4" t="e">
        <f t="shared" si="112"/>
        <v>#N/A</v>
      </c>
      <c r="AA190" s="4" t="e">
        <f t="shared" si="112"/>
        <v>#N/A</v>
      </c>
      <c r="AB190" s="4" t="e">
        <f t="shared" si="111"/>
        <v>#N/A</v>
      </c>
      <c r="AC190" s="4" t="e">
        <f t="shared" si="111"/>
        <v>#N/A</v>
      </c>
      <c r="AD190" s="4">
        <f t="shared" si="111"/>
        <v>36.966794358422817</v>
      </c>
      <c r="AE190" s="4" t="e">
        <f t="shared" si="111"/>
        <v>#N/A</v>
      </c>
      <c r="AF190" s="4" t="e">
        <f t="shared" si="88"/>
        <v>#N/A</v>
      </c>
      <c r="AG190" s="4">
        <f t="shared" si="92"/>
        <v>43.289682452167696</v>
      </c>
      <c r="AI190" s="4">
        <f t="shared" si="107"/>
        <v>0</v>
      </c>
      <c r="AJ190" s="4">
        <f t="shared" si="107"/>
        <v>0</v>
      </c>
      <c r="AK190" s="4">
        <f t="shared" si="107"/>
        <v>0</v>
      </c>
      <c r="AL190" s="4">
        <f t="shared" si="107"/>
        <v>0</v>
      </c>
      <c r="AM190" s="4">
        <f t="shared" si="107"/>
        <v>0</v>
      </c>
      <c r="AN190" s="4">
        <f t="shared" si="107"/>
        <v>0</v>
      </c>
      <c r="AO190" s="4">
        <f t="shared" si="107"/>
        <v>0</v>
      </c>
      <c r="AP190" s="4">
        <f t="shared" si="107"/>
        <v>0</v>
      </c>
      <c r="AQ190" s="4">
        <f t="shared" si="107"/>
        <v>0</v>
      </c>
      <c r="AR190" s="4">
        <f t="shared" si="107"/>
        <v>0</v>
      </c>
      <c r="AS190" s="4">
        <f t="shared" si="107"/>
        <v>0</v>
      </c>
      <c r="AT190" s="4">
        <f t="shared" si="107"/>
        <v>-0.35679435842281748</v>
      </c>
      <c r="AU190" s="4">
        <f t="shared" si="107"/>
        <v>0</v>
      </c>
      <c r="AV190" s="4">
        <f t="shared" si="107"/>
        <v>0</v>
      </c>
      <c r="AW190" s="4">
        <f t="shared" si="107"/>
        <v>-0.44268245216769486</v>
      </c>
      <c r="AY190" s="2" t="e">
        <f t="shared" si="102"/>
        <v>#N/A</v>
      </c>
      <c r="AZ190" s="2" t="e">
        <f t="shared" si="102"/>
        <v>#N/A</v>
      </c>
      <c r="BA190" s="2" t="e">
        <f t="shared" si="102"/>
        <v>#N/A</v>
      </c>
      <c r="BB190" s="2" t="e">
        <f t="shared" si="102"/>
        <v>#N/A</v>
      </c>
      <c r="BC190" s="2" t="e">
        <f t="shared" si="102"/>
        <v>#N/A</v>
      </c>
      <c r="BD190" s="2" t="e">
        <f t="shared" si="102"/>
        <v>#N/A</v>
      </c>
      <c r="BE190" s="2" t="e">
        <f t="shared" si="99"/>
        <v>#N/A</v>
      </c>
      <c r="BF190" s="2" t="e">
        <f t="shared" si="99"/>
        <v>#N/A</v>
      </c>
      <c r="BG190" s="2" t="e">
        <f t="shared" si="99"/>
        <v>#N/A</v>
      </c>
      <c r="BH190" s="2" t="e">
        <f t="shared" si="99"/>
        <v>#N/A</v>
      </c>
      <c r="BI190" s="2" t="e">
        <f t="shared" si="99"/>
        <v>#N/A</v>
      </c>
      <c r="BJ190" s="2">
        <f t="shared" si="99"/>
        <v>36.966794358422639</v>
      </c>
      <c r="BK190" s="2" t="e">
        <f t="shared" si="89"/>
        <v>#N/A</v>
      </c>
      <c r="BL190" s="2" t="e">
        <f t="shared" si="89"/>
        <v>#N/A</v>
      </c>
      <c r="BM190" s="2">
        <f t="shared" si="89"/>
        <v>43.289682452167696</v>
      </c>
      <c r="BO190" s="2" t="str">
        <f t="shared" si="105"/>
        <v/>
      </c>
      <c r="BP190" s="2" t="str">
        <f t="shared" si="105"/>
        <v/>
      </c>
      <c r="BQ190" s="2" t="str">
        <f t="shared" si="105"/>
        <v/>
      </c>
      <c r="BR190" s="2" t="str">
        <f t="shared" si="105"/>
        <v/>
      </c>
      <c r="BS190" s="2" t="str">
        <f t="shared" si="103"/>
        <v/>
      </c>
      <c r="BT190" s="2" t="str">
        <f t="shared" si="103"/>
        <v/>
      </c>
      <c r="BU190" s="2" t="str">
        <f t="shared" si="103"/>
        <v/>
      </c>
      <c r="BV190" s="2" t="str">
        <f t="shared" si="103"/>
        <v/>
      </c>
      <c r="BW190" s="2" t="str">
        <f t="shared" si="100"/>
        <v/>
      </c>
      <c r="BX190" s="2" t="str">
        <f t="shared" si="79"/>
        <v/>
      </c>
      <c r="BY190" s="2" t="str">
        <f t="shared" si="79"/>
        <v/>
      </c>
      <c r="BZ190" s="2" t="str">
        <f t="shared" si="79"/>
        <v/>
      </c>
      <c r="CA190" s="2" t="str">
        <f t="shared" si="79"/>
        <v/>
      </c>
      <c r="CB190" s="2" t="str">
        <f t="shared" si="90"/>
        <v/>
      </c>
      <c r="CC190" s="2" t="str">
        <f t="shared" si="93"/>
        <v/>
      </c>
      <c r="CE190" s="2" t="str">
        <f t="shared" si="106"/>
        <v/>
      </c>
      <c r="CF190" s="2" t="str">
        <f t="shared" si="106"/>
        <v/>
      </c>
      <c r="CG190" s="2" t="str">
        <f t="shared" si="106"/>
        <v/>
      </c>
      <c r="CH190" s="2" t="str">
        <f t="shared" si="106"/>
        <v/>
      </c>
      <c r="CI190" s="2" t="str">
        <f t="shared" si="104"/>
        <v/>
      </c>
      <c r="CJ190" s="2" t="str">
        <f t="shared" si="104"/>
        <v/>
      </c>
      <c r="CK190" s="2" t="str">
        <f t="shared" si="104"/>
        <v/>
      </c>
      <c r="CL190" s="2" t="str">
        <f t="shared" si="104"/>
        <v/>
      </c>
      <c r="CM190" s="2" t="str">
        <f t="shared" si="101"/>
        <v/>
      </c>
      <c r="CN190" s="2" t="str">
        <f t="shared" si="80"/>
        <v/>
      </c>
      <c r="CO190" s="2" t="str">
        <f t="shared" si="80"/>
        <v/>
      </c>
      <c r="CP190" s="2">
        <f t="shared" si="80"/>
        <v>36.61</v>
      </c>
      <c r="CQ190" s="2" t="str">
        <f t="shared" si="80"/>
        <v/>
      </c>
      <c r="CR190" s="2" t="str">
        <f t="shared" si="91"/>
        <v/>
      </c>
      <c r="CS190" s="2">
        <f t="shared" si="94"/>
        <v>42.847000000000001</v>
      </c>
      <c r="CU190" s="2">
        <f t="shared" si="108"/>
        <v>33.130750064470973</v>
      </c>
      <c r="CV190" s="2">
        <f t="shared" si="108"/>
        <v>33.447886730106816</v>
      </c>
      <c r="CW190" s="2">
        <f t="shared" si="108"/>
        <v>28.272213335894293</v>
      </c>
      <c r="CX190" s="2">
        <f t="shared" si="108"/>
        <v>27.155723483368845</v>
      </c>
      <c r="CY190" s="2">
        <f t="shared" si="108"/>
        <v>29.535797837581079</v>
      </c>
      <c r="CZ190" s="2">
        <f t="shared" si="108"/>
        <v>34.063053502140455</v>
      </c>
      <c r="DA190" s="2">
        <f t="shared" si="108"/>
        <v>34.182250000000018</v>
      </c>
      <c r="DB190" s="2">
        <f t="shared" si="108"/>
        <v>32.826063815503119</v>
      </c>
      <c r="DC190" s="2">
        <f t="shared" si="108"/>
        <v>31.960522298767224</v>
      </c>
      <c r="DD190" s="2">
        <f t="shared" si="108"/>
        <v>33.178654783228019</v>
      </c>
      <c r="DE190" s="2">
        <f t="shared" si="108"/>
        <v>29.007286789028448</v>
      </c>
      <c r="DF190" s="2">
        <f t="shared" si="108"/>
        <v>31.8245072351367</v>
      </c>
      <c r="DG190" s="2">
        <f t="shared" si="108"/>
        <v>35.539401687137641</v>
      </c>
      <c r="DH190" s="2">
        <f t="shared" si="108"/>
        <v>44.025012485699207</v>
      </c>
      <c r="DI190" s="2">
        <f t="shared" si="108"/>
        <v>47.456281574187528</v>
      </c>
      <c r="DK190" s="2">
        <f t="shared" si="109"/>
        <v>38.997369616869612</v>
      </c>
      <c r="DL190" s="2">
        <f t="shared" si="109"/>
        <v>38.320496435996446</v>
      </c>
      <c r="DM190" s="2">
        <f t="shared" si="109"/>
        <v>38.100202344185462</v>
      </c>
      <c r="DN190" s="2">
        <f t="shared" si="109"/>
        <v>35.451883971604261</v>
      </c>
      <c r="DO190" s="2">
        <f t="shared" si="109"/>
        <v>39.291702150175979</v>
      </c>
      <c r="DP190" s="2">
        <f t="shared" si="109"/>
        <v>41.285505846105089</v>
      </c>
      <c r="DQ190" s="2">
        <f t="shared" si="109"/>
        <v>41.28509753900596</v>
      </c>
      <c r="DR190" s="2">
        <f t="shared" si="109"/>
        <v>40.555759282034231</v>
      </c>
      <c r="DS190" s="2">
        <f t="shared" si="109"/>
        <v>41.567329605069702</v>
      </c>
      <c r="DT190" s="2">
        <f t="shared" si="109"/>
        <v>40.862694443521136</v>
      </c>
      <c r="DU190" s="2">
        <f t="shared" si="109"/>
        <v>37.567166615682666</v>
      </c>
      <c r="DV190" s="2">
        <f t="shared" si="109"/>
        <v>36.978000350819372</v>
      </c>
      <c r="DW190" s="2">
        <f t="shared" si="109"/>
        <v>39.44226212283516</v>
      </c>
      <c r="DX190" s="2">
        <f t="shared" si="109"/>
        <v>43.076655497441635</v>
      </c>
      <c r="DY190" s="2">
        <f t="shared" si="109"/>
        <v>43.282392823568365</v>
      </c>
      <c r="EA190" s="2">
        <f t="shared" si="110"/>
        <v>0.9983790911342143</v>
      </c>
      <c r="EB190" s="2">
        <f t="shared" si="110"/>
        <v>0.99838542986845458</v>
      </c>
      <c r="EC190" s="2">
        <f t="shared" si="110"/>
        <v>0.99847538811530645</v>
      </c>
      <c r="ED190" s="2">
        <f t="shared" si="110"/>
        <v>0.99852983574884935</v>
      </c>
      <c r="EE190" s="2">
        <f t="shared" si="110"/>
        <v>0.99861192659812303</v>
      </c>
      <c r="EF190" s="2">
        <f t="shared" si="110"/>
        <v>0.9984759321061345</v>
      </c>
      <c r="EG190" s="2">
        <f t="shared" si="110"/>
        <v>0.99866578091944391</v>
      </c>
      <c r="EH190" s="2">
        <f t="shared" si="110"/>
        <v>0.99870275873031022</v>
      </c>
      <c r="EI190" s="2">
        <f t="shared" si="110"/>
        <v>0.99874169064362528</v>
      </c>
      <c r="EJ190" s="2">
        <f t="shared" si="110"/>
        <v>0.99867255414482703</v>
      </c>
      <c r="EK190" s="2">
        <f t="shared" si="110"/>
        <v>0.99838528802463411</v>
      </c>
      <c r="EL190" s="2">
        <f t="shared" si="110"/>
        <v>0.99782555401837492</v>
      </c>
      <c r="EM190" s="2">
        <f t="shared" si="110"/>
        <v>0.99833768849424798</v>
      </c>
      <c r="EN190" s="2">
        <f t="shared" si="110"/>
        <v>0.99820044178951972</v>
      </c>
      <c r="EO190" s="2">
        <f t="shared" si="110"/>
        <v>0.99825351631658965</v>
      </c>
    </row>
    <row r="191" spans="2:147" x14ac:dyDescent="0.25">
      <c r="B191" s="2">
        <v>164</v>
      </c>
      <c r="C191" s="43">
        <v>39.213000000000001</v>
      </c>
      <c r="D191" s="43">
        <v>38.933999999999997</v>
      </c>
      <c r="E191" s="43">
        <v>39.295000000000002</v>
      </c>
      <c r="F191" s="43">
        <v>35.950000000000003</v>
      </c>
      <c r="G191" s="43">
        <v>38.762999999999998</v>
      </c>
      <c r="H191" s="43">
        <v>40.491999999999997</v>
      </c>
      <c r="I191" s="43">
        <v>42.338999999999999</v>
      </c>
      <c r="J191" s="43">
        <v>42.287999999999997</v>
      </c>
      <c r="K191" s="43">
        <v>43.831000000000003</v>
      </c>
      <c r="L191" s="43">
        <v>42.948999999999998</v>
      </c>
      <c r="M191" s="43">
        <v>37.441000000000003</v>
      </c>
      <c r="N191" s="43">
        <v>36.558999999999997</v>
      </c>
      <c r="O191" s="43">
        <v>38.085000000000001</v>
      </c>
      <c r="P191" s="43">
        <v>43.661000000000001</v>
      </c>
      <c r="Q191" s="43">
        <v>41.508000000000003</v>
      </c>
      <c r="S191" s="4" t="e">
        <f t="shared" si="113"/>
        <v>#N/A</v>
      </c>
      <c r="T191" s="4" t="e">
        <f t="shared" si="113"/>
        <v>#N/A</v>
      </c>
      <c r="U191" s="4" t="e">
        <f t="shared" si="113"/>
        <v>#N/A</v>
      </c>
      <c r="V191" s="4" t="e">
        <f t="shared" si="112"/>
        <v>#N/A</v>
      </c>
      <c r="W191" s="4" t="e">
        <f t="shared" si="112"/>
        <v>#N/A</v>
      </c>
      <c r="X191" s="4" t="e">
        <f t="shared" si="112"/>
        <v>#N/A</v>
      </c>
      <c r="Y191" s="4" t="e">
        <f t="shared" si="112"/>
        <v>#N/A</v>
      </c>
      <c r="Z191" s="4" t="e">
        <f t="shared" si="112"/>
        <v>#N/A</v>
      </c>
      <c r="AA191" s="4" t="e">
        <f t="shared" si="112"/>
        <v>#N/A</v>
      </c>
      <c r="AB191" s="4" t="e">
        <f t="shared" si="111"/>
        <v>#N/A</v>
      </c>
      <c r="AC191" s="4" t="e">
        <f t="shared" si="111"/>
        <v>#N/A</v>
      </c>
      <c r="AD191" s="4" t="e">
        <f t="shared" si="111"/>
        <v>#N/A</v>
      </c>
      <c r="AE191" s="4" t="e">
        <f t="shared" si="111"/>
        <v>#N/A</v>
      </c>
      <c r="AF191" s="4" t="e">
        <f t="shared" si="88"/>
        <v>#N/A</v>
      </c>
      <c r="AG191" s="4">
        <f t="shared" si="92"/>
        <v>43.115510547173507</v>
      </c>
      <c r="AI191" s="4">
        <f t="shared" si="107"/>
        <v>0</v>
      </c>
      <c r="AJ191" s="4">
        <f t="shared" si="107"/>
        <v>0</v>
      </c>
      <c r="AK191" s="4">
        <f t="shared" si="107"/>
        <v>0</v>
      </c>
      <c r="AL191" s="4">
        <f t="shared" si="107"/>
        <v>0</v>
      </c>
      <c r="AM191" s="4">
        <f t="shared" si="107"/>
        <v>0</v>
      </c>
      <c r="AN191" s="4">
        <f t="shared" si="107"/>
        <v>0</v>
      </c>
      <c r="AO191" s="4">
        <f t="shared" si="107"/>
        <v>0</v>
      </c>
      <c r="AP191" s="4">
        <f t="shared" si="107"/>
        <v>0</v>
      </c>
      <c r="AQ191" s="4">
        <f t="shared" si="107"/>
        <v>0</v>
      </c>
      <c r="AR191" s="4">
        <f t="shared" si="107"/>
        <v>0</v>
      </c>
      <c r="AS191" s="4">
        <f t="shared" si="107"/>
        <v>0</v>
      </c>
      <c r="AT191" s="4">
        <f t="shared" si="107"/>
        <v>0</v>
      </c>
      <c r="AU191" s="4">
        <f t="shared" si="107"/>
        <v>0</v>
      </c>
      <c r="AV191" s="4">
        <f t="shared" si="107"/>
        <v>0</v>
      </c>
      <c r="AW191" s="4">
        <f t="shared" si="107"/>
        <v>-1.6075105471735043</v>
      </c>
      <c r="AY191" s="2" t="e">
        <f t="shared" si="102"/>
        <v>#N/A</v>
      </c>
      <c r="AZ191" s="2" t="e">
        <f t="shared" si="102"/>
        <v>#N/A</v>
      </c>
      <c r="BA191" s="2" t="e">
        <f t="shared" si="102"/>
        <v>#N/A</v>
      </c>
      <c r="BB191" s="2" t="e">
        <f t="shared" si="102"/>
        <v>#N/A</v>
      </c>
      <c r="BC191" s="2" t="e">
        <f t="shared" si="102"/>
        <v>#N/A</v>
      </c>
      <c r="BD191" s="2" t="e">
        <f t="shared" si="102"/>
        <v>#N/A</v>
      </c>
      <c r="BE191" s="2" t="e">
        <f t="shared" si="99"/>
        <v>#N/A</v>
      </c>
      <c r="BF191" s="2" t="e">
        <f t="shared" si="99"/>
        <v>#N/A</v>
      </c>
      <c r="BG191" s="2" t="e">
        <f t="shared" si="99"/>
        <v>#N/A</v>
      </c>
      <c r="BH191" s="2" t="e">
        <f t="shared" si="99"/>
        <v>#N/A</v>
      </c>
      <c r="BI191" s="2" t="e">
        <f t="shared" si="99"/>
        <v>#N/A</v>
      </c>
      <c r="BJ191" s="2" t="e">
        <f t="shared" si="99"/>
        <v>#N/A</v>
      </c>
      <c r="BK191" s="2" t="e">
        <f t="shared" si="89"/>
        <v>#N/A</v>
      </c>
      <c r="BL191" s="2" t="e">
        <f t="shared" si="89"/>
        <v>#N/A</v>
      </c>
      <c r="BM191" s="2">
        <f t="shared" si="89"/>
        <v>43.115510547173507</v>
      </c>
      <c r="BO191" s="2" t="str">
        <f t="shared" si="105"/>
        <v/>
      </c>
      <c r="BP191" s="2" t="str">
        <f t="shared" si="105"/>
        <v/>
      </c>
      <c r="BQ191" s="2" t="str">
        <f t="shared" si="105"/>
        <v/>
      </c>
      <c r="BR191" s="2" t="str">
        <f t="shared" si="105"/>
        <v/>
      </c>
      <c r="BS191" s="2" t="str">
        <f t="shared" si="103"/>
        <v/>
      </c>
      <c r="BT191" s="2" t="str">
        <f t="shared" si="103"/>
        <v/>
      </c>
      <c r="BU191" s="2" t="str">
        <f t="shared" si="103"/>
        <v/>
      </c>
      <c r="BV191" s="2" t="str">
        <f t="shared" si="103"/>
        <v/>
      </c>
      <c r="BW191" s="2" t="str">
        <f t="shared" si="100"/>
        <v/>
      </c>
      <c r="BX191" s="2" t="str">
        <f t="shared" si="79"/>
        <v/>
      </c>
      <c r="BY191" s="2" t="str">
        <f t="shared" si="79"/>
        <v/>
      </c>
      <c r="BZ191" s="2" t="str">
        <f t="shared" si="79"/>
        <v/>
      </c>
      <c r="CA191" s="2" t="str">
        <f t="shared" si="79"/>
        <v/>
      </c>
      <c r="CB191" s="2" t="str">
        <f t="shared" si="90"/>
        <v/>
      </c>
      <c r="CC191" s="2" t="str">
        <f t="shared" si="93"/>
        <v/>
      </c>
      <c r="CE191" s="2" t="str">
        <f t="shared" si="106"/>
        <v/>
      </c>
      <c r="CF191" s="2" t="str">
        <f t="shared" si="106"/>
        <v/>
      </c>
      <c r="CG191" s="2" t="str">
        <f t="shared" si="106"/>
        <v/>
      </c>
      <c r="CH191" s="2" t="str">
        <f t="shared" si="106"/>
        <v/>
      </c>
      <c r="CI191" s="2" t="str">
        <f t="shared" si="104"/>
        <v/>
      </c>
      <c r="CJ191" s="2" t="str">
        <f t="shared" si="104"/>
        <v/>
      </c>
      <c r="CK191" s="2" t="str">
        <f t="shared" si="104"/>
        <v/>
      </c>
      <c r="CL191" s="2" t="str">
        <f t="shared" si="104"/>
        <v/>
      </c>
      <c r="CM191" s="2" t="str">
        <f t="shared" si="101"/>
        <v/>
      </c>
      <c r="CN191" s="2" t="str">
        <f t="shared" si="80"/>
        <v/>
      </c>
      <c r="CO191" s="2" t="str">
        <f t="shared" si="80"/>
        <v/>
      </c>
      <c r="CP191" s="2" t="str">
        <f t="shared" si="80"/>
        <v/>
      </c>
      <c r="CQ191" s="2" t="str">
        <f t="shared" si="80"/>
        <v/>
      </c>
      <c r="CR191" s="2" t="str">
        <f t="shared" si="91"/>
        <v/>
      </c>
      <c r="CS191" s="2">
        <f t="shared" si="94"/>
        <v>41.508000000000003</v>
      </c>
      <c r="CU191" s="2">
        <f t="shared" si="108"/>
        <v>32.89984963548482</v>
      </c>
      <c r="CV191" s="2">
        <f t="shared" si="108"/>
        <v>33.181808056250787</v>
      </c>
      <c r="CW191" s="2">
        <f t="shared" si="108"/>
        <v>27.986633638852901</v>
      </c>
      <c r="CX191" s="2">
        <f t="shared" si="108"/>
        <v>26.881035336147804</v>
      </c>
      <c r="CY191" s="2">
        <f t="shared" si="108"/>
        <v>29.245251167214754</v>
      </c>
      <c r="CZ191" s="2">
        <f t="shared" si="108"/>
        <v>33.795877438746707</v>
      </c>
      <c r="DA191" s="2">
        <f t="shared" si="108"/>
        <v>33.892315566037752</v>
      </c>
      <c r="DB191" s="2">
        <f t="shared" si="108"/>
        <v>32.513463502908323</v>
      </c>
      <c r="DC191" s="2">
        <f t="shared" si="108"/>
        <v>31.62355384336476</v>
      </c>
      <c r="DD191" s="2">
        <f t="shared" si="108"/>
        <v>32.86643087434215</v>
      </c>
      <c r="DE191" s="2">
        <f t="shared" si="108"/>
        <v>28.674180123532707</v>
      </c>
      <c r="DF191" s="2">
        <f t="shared" si="108"/>
        <v>31.548908683836423</v>
      </c>
      <c r="DG191" s="2">
        <f t="shared" si="108"/>
        <v>35.288842145467534</v>
      </c>
      <c r="DH191" s="2">
        <f t="shared" si="108"/>
        <v>43.849608642083965</v>
      </c>
      <c r="DI191" s="2">
        <f t="shared" si="108"/>
        <v>47.332510951630788</v>
      </c>
      <c r="DK191" s="2">
        <f t="shared" si="109"/>
        <v>38.852389586911322</v>
      </c>
      <c r="DL191" s="2">
        <f t="shared" si="109"/>
        <v>38.129199248460125</v>
      </c>
      <c r="DM191" s="2">
        <f t="shared" si="109"/>
        <v>37.957312892503971</v>
      </c>
      <c r="DN191" s="2">
        <f t="shared" si="109"/>
        <v>35.292921982953061</v>
      </c>
      <c r="DO191" s="2">
        <f t="shared" si="109"/>
        <v>39.137371479434734</v>
      </c>
      <c r="DP191" s="2">
        <f t="shared" si="109"/>
        <v>41.1208511132631</v>
      </c>
      <c r="DQ191" s="2">
        <f t="shared" si="109"/>
        <v>41.096168092863664</v>
      </c>
      <c r="DR191" s="2">
        <f t="shared" si="109"/>
        <v>40.352185374771473</v>
      </c>
      <c r="DS191" s="2">
        <f t="shared" si="109"/>
        <v>41.363460515971845</v>
      </c>
      <c r="DT191" s="2">
        <f t="shared" si="109"/>
        <v>40.656507800121879</v>
      </c>
      <c r="DU191" s="2">
        <f t="shared" si="109"/>
        <v>37.361378242945996</v>
      </c>
      <c r="DV191" s="2">
        <f t="shared" si="109"/>
        <v>36.78623807524189</v>
      </c>
      <c r="DW191" s="2">
        <f t="shared" si="109"/>
        <v>39.25315181925815</v>
      </c>
      <c r="DX191" s="2">
        <f t="shared" si="109"/>
        <v>42.893696570962256</v>
      </c>
      <c r="DY191" s="2">
        <f t="shared" si="109"/>
        <v>43.108781906653434</v>
      </c>
      <c r="EA191" s="2">
        <f t="shared" si="110"/>
        <v>0.99852150267794326</v>
      </c>
      <c r="EB191" s="2">
        <f t="shared" si="110"/>
        <v>0.99852728531840407</v>
      </c>
      <c r="EC191" s="2">
        <f t="shared" si="110"/>
        <v>0.9986093508807149</v>
      </c>
      <c r="ED191" s="2">
        <f t="shared" si="110"/>
        <v>0.9986590208002345</v>
      </c>
      <c r="EE191" s="2">
        <f t="shared" si="110"/>
        <v>0.99873390737692047</v>
      </c>
      <c r="EF191" s="2">
        <f t="shared" si="110"/>
        <v>0.99860984713935941</v>
      </c>
      <c r="EG191" s="2">
        <f t="shared" si="110"/>
        <v>0.99878303486862452</v>
      </c>
      <c r="EH191" s="2">
        <f t="shared" si="110"/>
        <v>0.99881676684279919</v>
      </c>
      <c r="EI191" s="2">
        <f t="shared" si="110"/>
        <v>0.99885228115506552</v>
      </c>
      <c r="EJ191" s="2">
        <f t="shared" si="110"/>
        <v>0.99878921357054418</v>
      </c>
      <c r="EK191" s="2">
        <f t="shared" si="110"/>
        <v>0.99852715591853691</v>
      </c>
      <c r="EL191" s="2">
        <f t="shared" si="110"/>
        <v>0.99801650219713745</v>
      </c>
      <c r="EM191" s="2">
        <f t="shared" si="110"/>
        <v>0.99848373211084773</v>
      </c>
      <c r="EN191" s="2">
        <f t="shared" si="110"/>
        <v>0.99835852349194631</v>
      </c>
      <c r="EO191" s="2">
        <f t="shared" si="110"/>
        <v>0.99840694314232215</v>
      </c>
    </row>
    <row r="192" spans="2:147" x14ac:dyDescent="0.25">
      <c r="B192" s="2">
        <v>165</v>
      </c>
      <c r="C192" s="43">
        <v>39.082000000000001</v>
      </c>
      <c r="D192" s="43">
        <v>39.328000000000003</v>
      </c>
      <c r="E192" s="43">
        <v>38.951000000000001</v>
      </c>
      <c r="F192" s="43">
        <v>35.683</v>
      </c>
      <c r="G192" s="43">
        <v>38.305</v>
      </c>
      <c r="H192" s="43">
        <v>41.338999999999999</v>
      </c>
      <c r="I192" s="43">
        <v>40.475000000000001</v>
      </c>
      <c r="J192" s="43">
        <v>41.932000000000002</v>
      </c>
      <c r="K192" s="43">
        <v>42.746000000000002</v>
      </c>
      <c r="L192" s="43">
        <v>41.728999999999999</v>
      </c>
      <c r="M192" s="43">
        <v>37.762999999999998</v>
      </c>
      <c r="N192" s="43">
        <v>37.542000000000002</v>
      </c>
      <c r="O192" s="43">
        <v>39.576000000000001</v>
      </c>
      <c r="P192" s="43">
        <v>44.627000000000002</v>
      </c>
      <c r="Q192" s="43">
        <v>42.423999999999999</v>
      </c>
      <c r="S192" s="4" t="e">
        <f t="shared" si="113"/>
        <v>#N/A</v>
      </c>
      <c r="T192" s="4" t="e">
        <f t="shared" si="113"/>
        <v>#N/A</v>
      </c>
      <c r="U192" s="4" t="e">
        <f t="shared" si="113"/>
        <v>#N/A</v>
      </c>
      <c r="V192" s="4" t="e">
        <f t="shared" si="112"/>
        <v>#N/A</v>
      </c>
      <c r="W192" s="4" t="e">
        <f t="shared" si="112"/>
        <v>#N/A</v>
      </c>
      <c r="X192" s="4" t="e">
        <f t="shared" si="112"/>
        <v>#N/A</v>
      </c>
      <c r="Y192" s="4" t="e">
        <f t="shared" si="112"/>
        <v>#N/A</v>
      </c>
      <c r="Z192" s="4" t="e">
        <f t="shared" si="112"/>
        <v>#N/A</v>
      </c>
      <c r="AA192" s="4" t="e">
        <f t="shared" si="112"/>
        <v>#N/A</v>
      </c>
      <c r="AB192" s="4" t="e">
        <f t="shared" si="111"/>
        <v>#N/A</v>
      </c>
      <c r="AC192" s="4" t="e">
        <f t="shared" si="111"/>
        <v>#N/A</v>
      </c>
      <c r="AD192" s="4" t="e">
        <f t="shared" si="111"/>
        <v>#N/A</v>
      </c>
      <c r="AE192" s="4" t="e">
        <f t="shared" si="111"/>
        <v>#N/A</v>
      </c>
      <c r="AF192" s="4" t="e">
        <f t="shared" si="88"/>
        <v>#N/A</v>
      </c>
      <c r="AG192" s="4">
        <f t="shared" si="92"/>
        <v>42.941380865498154</v>
      </c>
      <c r="AI192" s="4">
        <f t="shared" si="107"/>
        <v>0</v>
      </c>
      <c r="AJ192" s="4">
        <f t="shared" si="107"/>
        <v>0</v>
      </c>
      <c r="AK192" s="4">
        <f t="shared" si="107"/>
        <v>0</v>
      </c>
      <c r="AL192" s="4">
        <f t="shared" si="107"/>
        <v>0</v>
      </c>
      <c r="AM192" s="4">
        <f t="shared" si="107"/>
        <v>0</v>
      </c>
      <c r="AN192" s="4">
        <f t="shared" si="107"/>
        <v>0</v>
      </c>
      <c r="AO192" s="4">
        <f t="shared" si="107"/>
        <v>0</v>
      </c>
      <c r="AP192" s="4">
        <f t="shared" si="107"/>
        <v>0</v>
      </c>
      <c r="AQ192" s="4">
        <f t="shared" si="107"/>
        <v>0</v>
      </c>
      <c r="AR192" s="4">
        <f t="shared" si="107"/>
        <v>0</v>
      </c>
      <c r="AS192" s="4">
        <f t="shared" si="107"/>
        <v>0</v>
      </c>
      <c r="AT192" s="4">
        <f t="shared" si="107"/>
        <v>0</v>
      </c>
      <c r="AU192" s="4">
        <f t="shared" si="107"/>
        <v>0</v>
      </c>
      <c r="AV192" s="4">
        <f t="shared" si="107"/>
        <v>0</v>
      </c>
      <c r="AW192" s="4">
        <f t="shared" si="107"/>
        <v>-0.51738086549815421</v>
      </c>
      <c r="AY192" s="2" t="e">
        <f t="shared" si="102"/>
        <v>#N/A</v>
      </c>
      <c r="AZ192" s="2" t="e">
        <f t="shared" si="102"/>
        <v>#N/A</v>
      </c>
      <c r="BA192" s="2" t="e">
        <f t="shared" si="102"/>
        <v>#N/A</v>
      </c>
      <c r="BB192" s="2" t="e">
        <f t="shared" si="102"/>
        <v>#N/A</v>
      </c>
      <c r="BC192" s="2" t="e">
        <f t="shared" si="102"/>
        <v>#N/A</v>
      </c>
      <c r="BD192" s="2" t="e">
        <f t="shared" si="102"/>
        <v>#N/A</v>
      </c>
      <c r="BE192" s="2" t="e">
        <f t="shared" si="99"/>
        <v>#N/A</v>
      </c>
      <c r="BF192" s="2" t="e">
        <f t="shared" si="99"/>
        <v>#N/A</v>
      </c>
      <c r="BG192" s="2" t="e">
        <f t="shared" si="99"/>
        <v>#N/A</v>
      </c>
      <c r="BH192" s="2" t="e">
        <f t="shared" si="99"/>
        <v>#N/A</v>
      </c>
      <c r="BI192" s="2" t="e">
        <f t="shared" si="99"/>
        <v>#N/A</v>
      </c>
      <c r="BJ192" s="2" t="e">
        <f t="shared" si="99"/>
        <v>#N/A</v>
      </c>
      <c r="BK192" s="2" t="e">
        <f t="shared" si="89"/>
        <v>#N/A</v>
      </c>
      <c r="BL192" s="2" t="e">
        <f t="shared" si="89"/>
        <v>#N/A</v>
      </c>
      <c r="BM192" s="2">
        <f t="shared" si="89"/>
        <v>42.941380865498154</v>
      </c>
      <c r="BO192" s="2" t="str">
        <f t="shared" si="105"/>
        <v/>
      </c>
      <c r="BP192" s="2" t="str">
        <f t="shared" si="105"/>
        <v/>
      </c>
      <c r="BQ192" s="2" t="str">
        <f t="shared" si="105"/>
        <v/>
      </c>
      <c r="BR192" s="2" t="str">
        <f t="shared" si="105"/>
        <v/>
      </c>
      <c r="BS192" s="2" t="str">
        <f t="shared" si="103"/>
        <v/>
      </c>
      <c r="BT192" s="2" t="str">
        <f t="shared" si="103"/>
        <v/>
      </c>
      <c r="BU192" s="2" t="str">
        <f t="shared" si="103"/>
        <v/>
      </c>
      <c r="BV192" s="2" t="str">
        <f t="shared" si="103"/>
        <v/>
      </c>
      <c r="BW192" s="2" t="str">
        <f t="shared" si="100"/>
        <v/>
      </c>
      <c r="BX192" s="2" t="str">
        <f t="shared" si="79"/>
        <v/>
      </c>
      <c r="BY192" s="2" t="str">
        <f t="shared" si="79"/>
        <v/>
      </c>
      <c r="BZ192" s="2" t="str">
        <f t="shared" si="79"/>
        <v/>
      </c>
      <c r="CA192" s="2" t="str">
        <f t="shared" si="79"/>
        <v/>
      </c>
      <c r="CB192" s="2" t="str">
        <f t="shared" si="90"/>
        <v/>
      </c>
      <c r="CC192" s="2" t="str">
        <f t="shared" si="93"/>
        <v/>
      </c>
      <c r="CE192" s="2" t="str">
        <f t="shared" si="106"/>
        <v/>
      </c>
      <c r="CF192" s="2" t="str">
        <f t="shared" si="106"/>
        <v/>
      </c>
      <c r="CG192" s="2" t="str">
        <f t="shared" si="106"/>
        <v/>
      </c>
      <c r="CH192" s="2" t="str">
        <f t="shared" si="106"/>
        <v/>
      </c>
      <c r="CI192" s="2" t="str">
        <f t="shared" si="104"/>
        <v/>
      </c>
      <c r="CJ192" s="2" t="str">
        <f t="shared" si="104"/>
        <v/>
      </c>
      <c r="CK192" s="2" t="str">
        <f t="shared" si="104"/>
        <v/>
      </c>
      <c r="CL192" s="2" t="str">
        <f t="shared" si="104"/>
        <v/>
      </c>
      <c r="CM192" s="2" t="str">
        <f t="shared" si="101"/>
        <v/>
      </c>
      <c r="CN192" s="2" t="str">
        <f t="shared" si="80"/>
        <v/>
      </c>
      <c r="CO192" s="2" t="str">
        <f t="shared" si="80"/>
        <v/>
      </c>
      <c r="CP192" s="2" t="str">
        <f t="shared" si="80"/>
        <v/>
      </c>
      <c r="CQ192" s="2" t="str">
        <f t="shared" si="80"/>
        <v/>
      </c>
      <c r="CR192" s="2" t="str">
        <f t="shared" si="91"/>
        <v/>
      </c>
      <c r="CS192" s="2">
        <f t="shared" si="94"/>
        <v>42.423999999999999</v>
      </c>
      <c r="CU192" s="2">
        <f t="shared" si="108"/>
        <v>32.668949206498667</v>
      </c>
      <c r="CV192" s="2">
        <f t="shared" si="108"/>
        <v>32.915729382394758</v>
      </c>
      <c r="CW192" s="2">
        <f t="shared" si="108"/>
        <v>27.701053941811516</v>
      </c>
      <c r="CX192" s="2">
        <f t="shared" si="108"/>
        <v>26.606347188926762</v>
      </c>
      <c r="CY192" s="2">
        <f t="shared" si="108"/>
        <v>28.954704496848429</v>
      </c>
      <c r="CZ192" s="2">
        <f t="shared" si="108"/>
        <v>33.528701375352952</v>
      </c>
      <c r="DA192" s="2">
        <f t="shared" si="108"/>
        <v>33.602381132075493</v>
      </c>
      <c r="DB192" s="2">
        <f t="shared" si="108"/>
        <v>32.20086319031352</v>
      </c>
      <c r="DC192" s="2">
        <f t="shared" si="108"/>
        <v>31.28658538796229</v>
      </c>
      <c r="DD192" s="2">
        <f t="shared" si="108"/>
        <v>32.554206965456281</v>
      </c>
      <c r="DE192" s="2">
        <f t="shared" si="108"/>
        <v>28.341073458036966</v>
      </c>
      <c r="DF192" s="2">
        <f t="shared" si="108"/>
        <v>31.273310132536146</v>
      </c>
      <c r="DG192" s="2">
        <f t="shared" si="108"/>
        <v>35.038282603797434</v>
      </c>
      <c r="DH192" s="2">
        <f t="shared" si="108"/>
        <v>43.674204798468722</v>
      </c>
      <c r="DI192" s="2">
        <f t="shared" si="108"/>
        <v>47.208740329074047</v>
      </c>
      <c r="DK192" s="2">
        <f t="shared" si="109"/>
        <v>38.707409556953031</v>
      </c>
      <c r="DL192" s="2">
        <f t="shared" si="109"/>
        <v>37.937902060923811</v>
      </c>
      <c r="DM192" s="2">
        <f t="shared" si="109"/>
        <v>37.814423440822473</v>
      </c>
      <c r="DN192" s="2">
        <f t="shared" si="109"/>
        <v>35.133959994301854</v>
      </c>
      <c r="DO192" s="2">
        <f t="shared" si="109"/>
        <v>38.983040808693474</v>
      </c>
      <c r="DP192" s="2">
        <f t="shared" si="109"/>
        <v>40.956196380421119</v>
      </c>
      <c r="DQ192" s="2">
        <f t="shared" si="109"/>
        <v>40.907238646721368</v>
      </c>
      <c r="DR192" s="2">
        <f t="shared" si="109"/>
        <v>40.148611467508715</v>
      </c>
      <c r="DS192" s="2">
        <f t="shared" si="109"/>
        <v>41.15959142687398</v>
      </c>
      <c r="DT192" s="2">
        <f t="shared" si="109"/>
        <v>40.450321156722616</v>
      </c>
      <c r="DU192" s="2">
        <f t="shared" si="109"/>
        <v>37.155589870209319</v>
      </c>
      <c r="DV192" s="2">
        <f t="shared" si="109"/>
        <v>36.594475799664409</v>
      </c>
      <c r="DW192" s="2">
        <f t="shared" si="109"/>
        <v>39.064041515681133</v>
      </c>
      <c r="DX192" s="2">
        <f t="shared" si="109"/>
        <v>42.710737644482883</v>
      </c>
      <c r="DY192" s="2">
        <f t="shared" si="109"/>
        <v>42.935170989738509</v>
      </c>
      <c r="EA192" s="2">
        <f t="shared" si="110"/>
        <v>0.99865141897707599</v>
      </c>
      <c r="EB192" s="2">
        <f t="shared" si="110"/>
        <v>0.99865669417760328</v>
      </c>
      <c r="EC192" s="2">
        <f t="shared" si="110"/>
        <v>0.99873155772027522</v>
      </c>
      <c r="ED192" s="2">
        <f t="shared" si="110"/>
        <v>0.998776868115133</v>
      </c>
      <c r="EE192" s="2">
        <f t="shared" si="110"/>
        <v>0.99884518115450049</v>
      </c>
      <c r="EF192" s="2">
        <f t="shared" si="110"/>
        <v>0.99873201042429915</v>
      </c>
      <c r="EG192" s="2">
        <f t="shared" si="110"/>
        <v>0.9988899957501004</v>
      </c>
      <c r="EH192" s="2">
        <f t="shared" si="110"/>
        <v>0.99892076617428749</v>
      </c>
      <c r="EI192" s="2">
        <f t="shared" si="110"/>
        <v>0.99895316225607422</v>
      </c>
      <c r="EJ192" s="2">
        <f t="shared" si="110"/>
        <v>0.99889563199715159</v>
      </c>
      <c r="EK192" s="2">
        <f t="shared" si="110"/>
        <v>0.99865657613292935</v>
      </c>
      <c r="EL192" s="2">
        <f t="shared" si="110"/>
        <v>0.99819071273572646</v>
      </c>
      <c r="EM192" s="2">
        <f t="shared" si="110"/>
        <v>0.9986169627316166</v>
      </c>
      <c r="EN192" s="2">
        <f t="shared" si="110"/>
        <v>0.99850273937955125</v>
      </c>
      <c r="EO192" s="2">
        <f t="shared" si="110"/>
        <v>0.99854691119610772</v>
      </c>
    </row>
    <row r="193" spans="2:145" x14ac:dyDescent="0.25">
      <c r="B193" s="2">
        <v>166</v>
      </c>
      <c r="C193" s="43">
        <v>38.902000000000001</v>
      </c>
      <c r="D193" s="43">
        <v>38.508000000000003</v>
      </c>
      <c r="E193" s="43">
        <v>37.753999999999998</v>
      </c>
      <c r="F193" s="43">
        <v>35.35</v>
      </c>
      <c r="G193" s="43">
        <v>38.39</v>
      </c>
      <c r="H193" s="43">
        <v>42.78</v>
      </c>
      <c r="I193" s="43">
        <v>40.863999999999997</v>
      </c>
      <c r="J193" s="43">
        <v>40.712000000000003</v>
      </c>
      <c r="K193" s="43">
        <v>43.101999999999997</v>
      </c>
      <c r="L193" s="43">
        <v>42.152999999999999</v>
      </c>
      <c r="M193" s="43">
        <v>37.831000000000003</v>
      </c>
      <c r="N193" s="43">
        <v>36.508000000000003</v>
      </c>
      <c r="O193" s="43">
        <v>38.101999999999997</v>
      </c>
      <c r="P193" s="43">
        <v>42.898000000000003</v>
      </c>
      <c r="Q193" s="43">
        <v>42.677999999999997</v>
      </c>
      <c r="S193" s="4" t="e">
        <f t="shared" si="113"/>
        <v>#N/A</v>
      </c>
      <c r="T193" s="4" t="e">
        <f t="shared" si="113"/>
        <v>#N/A</v>
      </c>
      <c r="U193" s="4" t="e">
        <f t="shared" si="113"/>
        <v>#N/A</v>
      </c>
      <c r="V193" s="4" t="e">
        <f t="shared" si="112"/>
        <v>#N/A</v>
      </c>
      <c r="W193" s="4" t="e">
        <f t="shared" si="112"/>
        <v>#N/A</v>
      </c>
      <c r="X193" s="4" t="e">
        <f t="shared" si="112"/>
        <v>#N/A</v>
      </c>
      <c r="Y193" s="4" t="e">
        <f t="shared" si="112"/>
        <v>#N/A</v>
      </c>
      <c r="Z193" s="4" t="e">
        <f t="shared" si="112"/>
        <v>#N/A</v>
      </c>
      <c r="AA193" s="4" t="e">
        <f t="shared" si="112"/>
        <v>#N/A</v>
      </c>
      <c r="AB193" s="4" t="e">
        <f t="shared" si="111"/>
        <v>#N/A</v>
      </c>
      <c r="AC193" s="4" t="e">
        <f t="shared" si="111"/>
        <v>#N/A</v>
      </c>
      <c r="AD193" s="4" t="e">
        <f t="shared" si="111"/>
        <v>#N/A</v>
      </c>
      <c r="AE193" s="4" t="e">
        <f t="shared" si="111"/>
        <v>#N/A</v>
      </c>
      <c r="AF193" s="4" t="e">
        <f t="shared" si="88"/>
        <v>#N/A</v>
      </c>
      <c r="AG193" s="4">
        <f t="shared" si="92"/>
        <v>42.767290329465325</v>
      </c>
      <c r="AI193" s="4">
        <f t="shared" si="107"/>
        <v>0</v>
      </c>
      <c r="AJ193" s="4">
        <f t="shared" si="107"/>
        <v>0</v>
      </c>
      <c r="AK193" s="4">
        <f t="shared" si="107"/>
        <v>0</v>
      </c>
      <c r="AL193" s="4">
        <f t="shared" si="107"/>
        <v>0</v>
      </c>
      <c r="AM193" s="4">
        <f t="shared" si="107"/>
        <v>0</v>
      </c>
      <c r="AN193" s="4">
        <f t="shared" si="107"/>
        <v>0</v>
      </c>
      <c r="AO193" s="4">
        <f t="shared" si="107"/>
        <v>0</v>
      </c>
      <c r="AP193" s="4">
        <f t="shared" si="107"/>
        <v>0</v>
      </c>
      <c r="AQ193" s="4">
        <f t="shared" si="107"/>
        <v>0</v>
      </c>
      <c r="AR193" s="4">
        <f t="shared" si="107"/>
        <v>0</v>
      </c>
      <c r="AS193" s="4">
        <f t="shared" si="107"/>
        <v>0</v>
      </c>
      <c r="AT193" s="4">
        <f t="shared" si="107"/>
        <v>0</v>
      </c>
      <c r="AU193" s="4">
        <f t="shared" si="107"/>
        <v>0</v>
      </c>
      <c r="AV193" s="4">
        <f t="shared" si="107"/>
        <v>0</v>
      </c>
      <c r="AW193" s="4">
        <f t="shared" si="107"/>
        <v>-8.9290329465328E-2</v>
      </c>
      <c r="AY193" s="2" t="e">
        <f t="shared" si="102"/>
        <v>#N/A</v>
      </c>
      <c r="AZ193" s="2" t="e">
        <f t="shared" si="102"/>
        <v>#N/A</v>
      </c>
      <c r="BA193" s="2" t="e">
        <f t="shared" si="102"/>
        <v>#N/A</v>
      </c>
      <c r="BB193" s="2" t="e">
        <f t="shared" si="102"/>
        <v>#N/A</v>
      </c>
      <c r="BC193" s="2" t="e">
        <f t="shared" si="102"/>
        <v>#N/A</v>
      </c>
      <c r="BD193" s="2" t="e">
        <f t="shared" si="102"/>
        <v>#N/A</v>
      </c>
      <c r="BE193" s="2" t="e">
        <f t="shared" si="99"/>
        <v>#N/A</v>
      </c>
      <c r="BF193" s="2" t="e">
        <f t="shared" si="99"/>
        <v>#N/A</v>
      </c>
      <c r="BG193" s="2" t="e">
        <f t="shared" si="99"/>
        <v>#N/A</v>
      </c>
      <c r="BH193" s="2" t="e">
        <f t="shared" si="99"/>
        <v>#N/A</v>
      </c>
      <c r="BI193" s="2" t="e">
        <f t="shared" si="99"/>
        <v>#N/A</v>
      </c>
      <c r="BJ193" s="2" t="e">
        <f t="shared" si="99"/>
        <v>#N/A</v>
      </c>
      <c r="BK193" s="2" t="e">
        <f t="shared" si="89"/>
        <v>#N/A</v>
      </c>
      <c r="BL193" s="2" t="e">
        <f t="shared" si="89"/>
        <v>#N/A</v>
      </c>
      <c r="BM193" s="2">
        <f t="shared" si="89"/>
        <v>42.767290329465325</v>
      </c>
      <c r="BO193" s="2" t="str">
        <f t="shared" si="105"/>
        <v/>
      </c>
      <c r="BP193" s="2" t="str">
        <f t="shared" si="105"/>
        <v/>
      </c>
      <c r="BQ193" s="2" t="str">
        <f t="shared" si="105"/>
        <v/>
      </c>
      <c r="BR193" s="2" t="str">
        <f t="shared" si="105"/>
        <v/>
      </c>
      <c r="BS193" s="2" t="str">
        <f t="shared" si="103"/>
        <v/>
      </c>
      <c r="BT193" s="2" t="str">
        <f t="shared" si="103"/>
        <v/>
      </c>
      <c r="BU193" s="2" t="str">
        <f t="shared" si="103"/>
        <v/>
      </c>
      <c r="BV193" s="2" t="str">
        <f t="shared" si="103"/>
        <v/>
      </c>
      <c r="BW193" s="2" t="str">
        <f t="shared" si="100"/>
        <v/>
      </c>
      <c r="BX193" s="2" t="str">
        <f t="shared" si="79"/>
        <v/>
      </c>
      <c r="BY193" s="2" t="str">
        <f t="shared" si="79"/>
        <v/>
      </c>
      <c r="BZ193" s="2" t="str">
        <f t="shared" si="79"/>
        <v/>
      </c>
      <c r="CA193" s="2" t="str">
        <f t="shared" si="79"/>
        <v/>
      </c>
      <c r="CB193" s="2" t="str">
        <f t="shared" si="90"/>
        <v/>
      </c>
      <c r="CC193" s="2" t="str">
        <f t="shared" si="93"/>
        <v/>
      </c>
      <c r="CE193" s="2" t="str">
        <f t="shared" si="106"/>
        <v/>
      </c>
      <c r="CF193" s="2" t="str">
        <f t="shared" si="106"/>
        <v/>
      </c>
      <c r="CG193" s="2" t="str">
        <f t="shared" si="106"/>
        <v/>
      </c>
      <c r="CH193" s="2" t="str">
        <f t="shared" si="106"/>
        <v/>
      </c>
      <c r="CI193" s="2" t="str">
        <f t="shared" si="104"/>
        <v/>
      </c>
      <c r="CJ193" s="2" t="str">
        <f t="shared" si="104"/>
        <v/>
      </c>
      <c r="CK193" s="2" t="str">
        <f t="shared" si="104"/>
        <v/>
      </c>
      <c r="CL193" s="2" t="str">
        <f t="shared" si="104"/>
        <v/>
      </c>
      <c r="CM193" s="2" t="str">
        <f t="shared" si="101"/>
        <v/>
      </c>
      <c r="CN193" s="2" t="str">
        <f t="shared" si="80"/>
        <v/>
      </c>
      <c r="CO193" s="2" t="str">
        <f t="shared" si="80"/>
        <v/>
      </c>
      <c r="CP193" s="2" t="str">
        <f t="shared" si="80"/>
        <v/>
      </c>
      <c r="CQ193" s="2" t="str">
        <f t="shared" si="80"/>
        <v/>
      </c>
      <c r="CR193" s="2" t="str">
        <f t="shared" si="91"/>
        <v/>
      </c>
      <c r="CS193" s="2">
        <f t="shared" si="94"/>
        <v>42.677999999999997</v>
      </c>
      <c r="CU193" s="2">
        <f t="shared" si="108"/>
        <v>32.438048777512513</v>
      </c>
      <c r="CV193" s="2">
        <f t="shared" si="108"/>
        <v>32.649650708538729</v>
      </c>
      <c r="CW193" s="2">
        <f t="shared" si="108"/>
        <v>27.415474244770131</v>
      </c>
      <c r="CX193" s="2">
        <f t="shared" si="108"/>
        <v>26.33165904170572</v>
      </c>
      <c r="CY193" s="2">
        <f t="shared" si="108"/>
        <v>28.664157826482104</v>
      </c>
      <c r="CZ193" s="2">
        <f t="shared" si="108"/>
        <v>33.261525311959204</v>
      </c>
      <c r="DA193" s="2">
        <f t="shared" si="108"/>
        <v>33.312446698113227</v>
      </c>
      <c r="DB193" s="2">
        <f t="shared" si="108"/>
        <v>31.888262877718716</v>
      </c>
      <c r="DC193" s="2">
        <f t="shared" si="108"/>
        <v>30.949616932559827</v>
      </c>
      <c r="DD193" s="2">
        <f t="shared" si="108"/>
        <v>32.241983056570412</v>
      </c>
      <c r="DE193" s="2">
        <f t="shared" si="108"/>
        <v>28.007966792541225</v>
      </c>
      <c r="DF193" s="2">
        <f t="shared" si="108"/>
        <v>30.997711581235869</v>
      </c>
      <c r="DG193" s="2">
        <f t="shared" si="108"/>
        <v>34.787723062127334</v>
      </c>
      <c r="DH193" s="2">
        <f t="shared" si="108"/>
        <v>43.498800954853479</v>
      </c>
      <c r="DI193" s="2">
        <f t="shared" si="108"/>
        <v>47.084969706517306</v>
      </c>
      <c r="DK193" s="2">
        <f t="shared" si="109"/>
        <v>38.562429526994741</v>
      </c>
      <c r="DL193" s="2">
        <f t="shared" si="109"/>
        <v>37.74660487338749</v>
      </c>
      <c r="DM193" s="2">
        <f t="shared" si="109"/>
        <v>37.671533989140983</v>
      </c>
      <c r="DN193" s="2">
        <f t="shared" si="109"/>
        <v>34.974998005650647</v>
      </c>
      <c r="DO193" s="2">
        <f t="shared" si="109"/>
        <v>38.828710137952221</v>
      </c>
      <c r="DP193" s="2">
        <f t="shared" si="109"/>
        <v>40.79154164757913</v>
      </c>
      <c r="DQ193" s="2">
        <f t="shared" si="109"/>
        <v>40.718309200579071</v>
      </c>
      <c r="DR193" s="2">
        <f t="shared" si="109"/>
        <v>39.945037560245964</v>
      </c>
      <c r="DS193" s="2">
        <f t="shared" si="109"/>
        <v>40.955722337776123</v>
      </c>
      <c r="DT193" s="2">
        <f t="shared" si="109"/>
        <v>40.24413451332336</v>
      </c>
      <c r="DU193" s="2">
        <f t="shared" si="109"/>
        <v>36.949801497472642</v>
      </c>
      <c r="DV193" s="2">
        <f t="shared" si="109"/>
        <v>36.402713524086934</v>
      </c>
      <c r="DW193" s="2">
        <f t="shared" si="109"/>
        <v>38.874931212104123</v>
      </c>
      <c r="DX193" s="2">
        <f t="shared" si="109"/>
        <v>42.527778718003503</v>
      </c>
      <c r="DY193" s="2">
        <f t="shared" si="109"/>
        <v>42.761560072823578</v>
      </c>
      <c r="EA193" s="2">
        <f t="shared" si="110"/>
        <v>0.99876993352902599</v>
      </c>
      <c r="EB193" s="2">
        <f t="shared" si="110"/>
        <v>0.99877474570881708</v>
      </c>
      <c r="EC193" s="2">
        <f t="shared" si="110"/>
        <v>0.99884303776419703</v>
      </c>
      <c r="ED193" s="2">
        <f t="shared" si="110"/>
        <v>0.99888437039636213</v>
      </c>
      <c r="EE193" s="2">
        <f t="shared" si="110"/>
        <v>0.99894668566651956</v>
      </c>
      <c r="EF193" s="2">
        <f t="shared" si="110"/>
        <v>0.99884345072733327</v>
      </c>
      <c r="EG193" s="2">
        <f t="shared" si="110"/>
        <v>0.9989875652095328</v>
      </c>
      <c r="EH193" s="2">
        <f t="shared" si="110"/>
        <v>0.99901563357645029</v>
      </c>
      <c r="EI193" s="2">
        <f t="shared" si="110"/>
        <v>0.99904518468209635</v>
      </c>
      <c r="EJ193" s="2">
        <f t="shared" si="110"/>
        <v>0.99899270652962668</v>
      </c>
      <c r="EK193" s="2">
        <f t="shared" si="110"/>
        <v>0.99877463802533972</v>
      </c>
      <c r="EL193" s="2">
        <f t="shared" si="110"/>
        <v>0.99834964767123224</v>
      </c>
      <c r="EM193" s="2">
        <f t="shared" si="110"/>
        <v>0.99873850150536247</v>
      </c>
      <c r="EN193" s="2">
        <f t="shared" si="110"/>
        <v>0.99863430216408244</v>
      </c>
      <c r="EO193" s="2">
        <f t="shared" si="110"/>
        <v>0.99867459779959467</v>
      </c>
    </row>
    <row r="194" spans="2:145" x14ac:dyDescent="0.25">
      <c r="B194" s="2">
        <v>167</v>
      </c>
      <c r="C194" s="43">
        <v>37.951000000000001</v>
      </c>
      <c r="D194" s="43">
        <v>38.033000000000001</v>
      </c>
      <c r="E194" s="43">
        <v>38.295000000000002</v>
      </c>
      <c r="F194" s="43">
        <v>34.433</v>
      </c>
      <c r="G194" s="43">
        <v>38.746000000000002</v>
      </c>
      <c r="H194" s="43">
        <v>41.593000000000004</v>
      </c>
      <c r="I194" s="43">
        <v>40.881</v>
      </c>
      <c r="J194" s="43">
        <v>40.796999999999997</v>
      </c>
      <c r="K194" s="43">
        <v>41.831000000000003</v>
      </c>
      <c r="L194" s="43">
        <v>41.203000000000003</v>
      </c>
      <c r="M194" s="43">
        <v>38.372999999999998</v>
      </c>
      <c r="N194" s="43">
        <v>37.136000000000003</v>
      </c>
      <c r="O194" s="43">
        <v>38.966000000000001</v>
      </c>
      <c r="P194" s="43">
        <v>42.643999999999998</v>
      </c>
      <c r="Q194" s="43">
        <v>43</v>
      </c>
      <c r="S194" s="4" t="e">
        <f t="shared" si="113"/>
        <v>#N/A</v>
      </c>
      <c r="T194" s="4" t="e">
        <f t="shared" si="113"/>
        <v>#N/A</v>
      </c>
      <c r="U194" s="4" t="e">
        <f t="shared" si="113"/>
        <v>#N/A</v>
      </c>
      <c r="V194" s="4" t="e">
        <f t="shared" si="112"/>
        <v>#N/A</v>
      </c>
      <c r="W194" s="4" t="e">
        <f t="shared" si="112"/>
        <v>#N/A</v>
      </c>
      <c r="X194" s="4" t="e">
        <f t="shared" si="112"/>
        <v>#N/A</v>
      </c>
      <c r="Y194" s="4" t="e">
        <f t="shared" si="112"/>
        <v>#N/A</v>
      </c>
      <c r="Z194" s="4" t="e">
        <f t="shared" si="112"/>
        <v>#N/A</v>
      </c>
      <c r="AA194" s="4" t="e">
        <f t="shared" si="112"/>
        <v>#N/A</v>
      </c>
      <c r="AB194" s="4" t="e">
        <f t="shared" si="111"/>
        <v>#N/A</v>
      </c>
      <c r="AC194" s="4" t="e">
        <f t="shared" si="111"/>
        <v>#N/A</v>
      </c>
      <c r="AD194" s="4" t="e">
        <f t="shared" si="111"/>
        <v>#N/A</v>
      </c>
      <c r="AE194" s="4" t="e">
        <f t="shared" si="111"/>
        <v>#N/A</v>
      </c>
      <c r="AF194" s="4" t="e">
        <f t="shared" si="88"/>
        <v>#N/A</v>
      </c>
      <c r="AG194" s="4">
        <f t="shared" si="92"/>
        <v>42.593236074653596</v>
      </c>
      <c r="AI194" s="4">
        <f t="shared" si="107"/>
        <v>0</v>
      </c>
      <c r="AJ194" s="4">
        <f t="shared" si="107"/>
        <v>0</v>
      </c>
      <c r="AK194" s="4">
        <f t="shared" si="107"/>
        <v>0</v>
      </c>
      <c r="AL194" s="4">
        <f t="shared" si="107"/>
        <v>0</v>
      </c>
      <c r="AM194" s="4">
        <f t="shared" si="107"/>
        <v>0</v>
      </c>
      <c r="AN194" s="4">
        <f t="shared" si="107"/>
        <v>0</v>
      </c>
      <c r="AO194" s="4">
        <f t="shared" si="107"/>
        <v>0</v>
      </c>
      <c r="AP194" s="4">
        <f t="shared" si="107"/>
        <v>0</v>
      </c>
      <c r="AQ194" s="4">
        <f t="shared" si="107"/>
        <v>0</v>
      </c>
      <c r="AR194" s="4">
        <f t="shared" si="107"/>
        <v>0</v>
      </c>
      <c r="AS194" s="4">
        <f t="shared" si="107"/>
        <v>0</v>
      </c>
      <c r="AT194" s="4">
        <f t="shared" si="107"/>
        <v>0</v>
      </c>
      <c r="AU194" s="4">
        <f t="shared" si="107"/>
        <v>0</v>
      </c>
      <c r="AV194" s="4">
        <f t="shared" si="107"/>
        <v>0</v>
      </c>
      <c r="AW194" s="4">
        <f t="shared" si="107"/>
        <v>0.40676392534640371</v>
      </c>
      <c r="AY194" s="2" t="e">
        <f t="shared" si="102"/>
        <v>#N/A</v>
      </c>
      <c r="AZ194" s="2" t="e">
        <f t="shared" si="102"/>
        <v>#N/A</v>
      </c>
      <c r="BA194" s="2" t="e">
        <f t="shared" si="102"/>
        <v>#N/A</v>
      </c>
      <c r="BB194" s="2" t="e">
        <f t="shared" si="102"/>
        <v>#N/A</v>
      </c>
      <c r="BC194" s="2" t="e">
        <f t="shared" si="102"/>
        <v>#N/A</v>
      </c>
      <c r="BD194" s="2" t="e">
        <f t="shared" si="102"/>
        <v>#N/A</v>
      </c>
      <c r="BE194" s="2" t="e">
        <f t="shared" si="99"/>
        <v>#N/A</v>
      </c>
      <c r="BF194" s="2" t="e">
        <f t="shared" si="99"/>
        <v>#N/A</v>
      </c>
      <c r="BG194" s="2" t="e">
        <f t="shared" si="99"/>
        <v>#N/A</v>
      </c>
      <c r="BH194" s="2" t="e">
        <f t="shared" si="99"/>
        <v>#N/A</v>
      </c>
      <c r="BI194" s="2" t="e">
        <f t="shared" si="99"/>
        <v>#N/A</v>
      </c>
      <c r="BJ194" s="2" t="e">
        <f t="shared" si="99"/>
        <v>#N/A</v>
      </c>
      <c r="BK194" s="2" t="e">
        <f t="shared" si="89"/>
        <v>#N/A</v>
      </c>
      <c r="BL194" s="2" t="e">
        <f t="shared" si="89"/>
        <v>#N/A</v>
      </c>
      <c r="BM194" s="2">
        <f t="shared" si="89"/>
        <v>42.593236074653596</v>
      </c>
      <c r="BO194" s="2" t="str">
        <f t="shared" si="105"/>
        <v/>
      </c>
      <c r="BP194" s="2" t="str">
        <f t="shared" si="105"/>
        <v/>
      </c>
      <c r="BQ194" s="2" t="str">
        <f t="shared" si="105"/>
        <v/>
      </c>
      <c r="BR194" s="2" t="str">
        <f t="shared" si="105"/>
        <v/>
      </c>
      <c r="BS194" s="2" t="str">
        <f t="shared" si="103"/>
        <v/>
      </c>
      <c r="BT194" s="2" t="str">
        <f t="shared" si="103"/>
        <v/>
      </c>
      <c r="BU194" s="2" t="str">
        <f t="shared" si="103"/>
        <v/>
      </c>
      <c r="BV194" s="2" t="str">
        <f t="shared" si="103"/>
        <v/>
      </c>
      <c r="BW194" s="2" t="str">
        <f t="shared" si="100"/>
        <v/>
      </c>
      <c r="BX194" s="2" t="str">
        <f t="shared" si="79"/>
        <v/>
      </c>
      <c r="BY194" s="2" t="str">
        <f t="shared" si="79"/>
        <v/>
      </c>
      <c r="BZ194" s="2" t="str">
        <f t="shared" si="79"/>
        <v/>
      </c>
      <c r="CA194" s="2" t="str">
        <f t="shared" si="79"/>
        <v/>
      </c>
      <c r="CB194" s="2" t="str">
        <f t="shared" si="90"/>
        <v/>
      </c>
      <c r="CC194" s="2" t="str">
        <f t="shared" si="93"/>
        <v/>
      </c>
      <c r="CE194" s="2" t="str">
        <f t="shared" si="106"/>
        <v/>
      </c>
      <c r="CF194" s="2" t="str">
        <f t="shared" si="106"/>
        <v/>
      </c>
      <c r="CG194" s="2" t="str">
        <f t="shared" si="106"/>
        <v/>
      </c>
      <c r="CH194" s="2" t="str">
        <f t="shared" si="106"/>
        <v/>
      </c>
      <c r="CI194" s="2" t="str">
        <f t="shared" si="104"/>
        <v/>
      </c>
      <c r="CJ194" s="2" t="str">
        <f t="shared" si="104"/>
        <v/>
      </c>
      <c r="CK194" s="2" t="str">
        <f t="shared" si="104"/>
        <v/>
      </c>
      <c r="CL194" s="2" t="str">
        <f t="shared" si="104"/>
        <v/>
      </c>
      <c r="CM194" s="2" t="str">
        <f t="shared" si="101"/>
        <v/>
      </c>
      <c r="CN194" s="2" t="str">
        <f t="shared" si="80"/>
        <v/>
      </c>
      <c r="CO194" s="2" t="str">
        <f t="shared" si="80"/>
        <v/>
      </c>
      <c r="CP194" s="2" t="str">
        <f t="shared" si="80"/>
        <v/>
      </c>
      <c r="CQ194" s="2" t="str">
        <f t="shared" si="80"/>
        <v/>
      </c>
      <c r="CR194" s="2" t="str">
        <f t="shared" si="91"/>
        <v/>
      </c>
      <c r="CS194" s="2">
        <f t="shared" si="94"/>
        <v>43</v>
      </c>
      <c r="CU194" s="2">
        <f t="shared" si="108"/>
        <v>32.207148348526367</v>
      </c>
      <c r="CV194" s="2">
        <f t="shared" si="108"/>
        <v>32.3835720346827</v>
      </c>
      <c r="CW194" s="2">
        <f t="shared" si="108"/>
        <v>27.129894547728739</v>
      </c>
      <c r="CX194" s="2">
        <f t="shared" si="108"/>
        <v>26.056970894484678</v>
      </c>
      <c r="CY194" s="2">
        <f t="shared" si="108"/>
        <v>28.373611156115778</v>
      </c>
      <c r="CZ194" s="2">
        <f t="shared" si="108"/>
        <v>32.994349248565449</v>
      </c>
      <c r="DA194" s="2">
        <f t="shared" si="108"/>
        <v>33.022512264150961</v>
      </c>
      <c r="DB194" s="2">
        <f t="shared" si="108"/>
        <v>31.57566256512392</v>
      </c>
      <c r="DC194" s="2">
        <f t="shared" si="108"/>
        <v>30.612648477157364</v>
      </c>
      <c r="DD194" s="2">
        <f t="shared" si="108"/>
        <v>31.929759147684535</v>
      </c>
      <c r="DE194" s="2">
        <f t="shared" si="108"/>
        <v>27.674860127045484</v>
      </c>
      <c r="DF194" s="2">
        <f t="shared" si="108"/>
        <v>30.722113029935592</v>
      </c>
      <c r="DG194" s="2">
        <f t="shared" si="108"/>
        <v>34.537163520457234</v>
      </c>
      <c r="DH194" s="2">
        <f t="shared" si="108"/>
        <v>43.323397111238236</v>
      </c>
      <c r="DI194" s="2">
        <f t="shared" si="108"/>
        <v>46.961199083960565</v>
      </c>
      <c r="DK194" s="2">
        <f t="shared" si="109"/>
        <v>38.417449497036451</v>
      </c>
      <c r="DL194" s="2">
        <f t="shared" si="109"/>
        <v>37.555307685851176</v>
      </c>
      <c r="DM194" s="2">
        <f t="shared" si="109"/>
        <v>37.528644537459485</v>
      </c>
      <c r="DN194" s="2">
        <f t="shared" si="109"/>
        <v>34.816036016999448</v>
      </c>
      <c r="DO194" s="2">
        <f t="shared" si="109"/>
        <v>38.674379467210969</v>
      </c>
      <c r="DP194" s="2">
        <f t="shared" si="109"/>
        <v>40.626886914737142</v>
      </c>
      <c r="DQ194" s="2">
        <f t="shared" si="109"/>
        <v>40.529379754436775</v>
      </c>
      <c r="DR194" s="2">
        <f t="shared" si="109"/>
        <v>39.741463652983207</v>
      </c>
      <c r="DS194" s="2">
        <f t="shared" si="109"/>
        <v>40.751853248678266</v>
      </c>
      <c r="DT194" s="2">
        <f t="shared" si="109"/>
        <v>40.037947869924103</v>
      </c>
      <c r="DU194" s="2">
        <f t="shared" si="109"/>
        <v>36.744013124735972</v>
      </c>
      <c r="DV194" s="2">
        <f t="shared" si="109"/>
        <v>36.210951248509453</v>
      </c>
      <c r="DW194" s="2">
        <f t="shared" si="109"/>
        <v>38.685820908527113</v>
      </c>
      <c r="DX194" s="2">
        <f t="shared" si="109"/>
        <v>42.344819791524131</v>
      </c>
      <c r="DY194" s="2">
        <f t="shared" si="109"/>
        <v>42.587949155908646</v>
      </c>
      <c r="EA194" s="2">
        <f t="shared" si="110"/>
        <v>0.99887804461328877</v>
      </c>
      <c r="EB194" s="2">
        <f t="shared" si="110"/>
        <v>0.99888243432172763</v>
      </c>
      <c r="EC194" s="2">
        <f t="shared" si="110"/>
        <v>0.99894473047364085</v>
      </c>
      <c r="ED194" s="2">
        <f t="shared" si="110"/>
        <v>0.99898243382110929</v>
      </c>
      <c r="EE194" s="2">
        <f t="shared" si="110"/>
        <v>0.99903927687056271</v>
      </c>
      <c r="EF194" s="2">
        <f t="shared" si="110"/>
        <v>0.99894510717717677</v>
      </c>
      <c r="EG194" s="2">
        <f t="shared" si="110"/>
        <v>0.99907656623443741</v>
      </c>
      <c r="EH194" s="2">
        <f t="shared" si="110"/>
        <v>0.99910216938750529</v>
      </c>
      <c r="EI194" s="2">
        <f t="shared" si="110"/>
        <v>0.99912912491531336</v>
      </c>
      <c r="EJ194" s="2">
        <f t="shared" si="110"/>
        <v>0.99908125600749376</v>
      </c>
      <c r="EK194" s="2">
        <f t="shared" si="110"/>
        <v>0.99888233609204913</v>
      </c>
      <c r="EL194" s="2">
        <f t="shared" si="110"/>
        <v>0.99849464218970896</v>
      </c>
      <c r="EM194" s="2">
        <f t="shared" si="110"/>
        <v>0.99884937198142776</v>
      </c>
      <c r="EN194" s="2">
        <f t="shared" si="110"/>
        <v>0.99875431908110979</v>
      </c>
      <c r="EO194" s="2">
        <f t="shared" si="110"/>
        <v>0.99879107784098031</v>
      </c>
    </row>
    <row r="195" spans="2:145" x14ac:dyDescent="0.25">
      <c r="B195" s="2">
        <v>168</v>
      </c>
      <c r="C195" s="43">
        <v>38.279000000000003</v>
      </c>
      <c r="D195" s="43">
        <v>38.704999999999998</v>
      </c>
      <c r="E195" s="43">
        <v>38.917999999999999</v>
      </c>
      <c r="F195" s="43">
        <v>34.582999999999998</v>
      </c>
      <c r="G195" s="43">
        <v>38.423999999999999</v>
      </c>
      <c r="H195" s="43">
        <v>41.558999999999997</v>
      </c>
      <c r="I195" s="43">
        <v>41.39</v>
      </c>
      <c r="J195" s="43">
        <v>40.932000000000002</v>
      </c>
      <c r="K195" s="43">
        <v>43.475000000000001</v>
      </c>
      <c r="L195" s="43">
        <v>42.881</v>
      </c>
      <c r="M195" s="43">
        <v>37.271000000000001</v>
      </c>
      <c r="N195" s="43">
        <v>36.914999999999999</v>
      </c>
      <c r="O195" s="43">
        <v>40.085000000000001</v>
      </c>
      <c r="P195" s="43">
        <v>42.508000000000003</v>
      </c>
      <c r="Q195" s="43">
        <v>42.914999999999999</v>
      </c>
      <c r="S195" s="4" t="e">
        <f t="shared" si="113"/>
        <v>#N/A</v>
      </c>
      <c r="T195" s="4" t="e">
        <f t="shared" si="113"/>
        <v>#N/A</v>
      </c>
      <c r="U195" s="4" t="e">
        <f t="shared" si="113"/>
        <v>#N/A</v>
      </c>
      <c r="V195" s="4" t="e">
        <f t="shared" si="112"/>
        <v>#N/A</v>
      </c>
      <c r="W195" s="4" t="e">
        <f t="shared" si="112"/>
        <v>#N/A</v>
      </c>
      <c r="X195" s="4" t="e">
        <f t="shared" si="112"/>
        <v>#N/A</v>
      </c>
      <c r="Y195" s="4" t="e">
        <f t="shared" si="112"/>
        <v>#N/A</v>
      </c>
      <c r="Z195" s="4" t="e">
        <f t="shared" si="112"/>
        <v>#N/A</v>
      </c>
      <c r="AA195" s="4" t="e">
        <f t="shared" si="112"/>
        <v>#N/A</v>
      </c>
      <c r="AB195" s="4" t="e">
        <f t="shared" si="111"/>
        <v>#N/A</v>
      </c>
      <c r="AC195" s="4" t="e">
        <f t="shared" si="111"/>
        <v>#N/A</v>
      </c>
      <c r="AD195" s="4" t="e">
        <f t="shared" si="111"/>
        <v>#N/A</v>
      </c>
      <c r="AE195" s="4" t="e">
        <f t="shared" si="111"/>
        <v>#N/A</v>
      </c>
      <c r="AF195" s="4" t="e">
        <f t="shared" si="88"/>
        <v>#N/A</v>
      </c>
      <c r="AG195" s="4">
        <f t="shared" si="92"/>
        <v>42.419215436415556</v>
      </c>
      <c r="AI195" s="4">
        <f t="shared" si="107"/>
        <v>0</v>
      </c>
      <c r="AJ195" s="4">
        <f t="shared" si="107"/>
        <v>0</v>
      </c>
      <c r="AK195" s="4">
        <f t="shared" si="107"/>
        <v>0</v>
      </c>
      <c r="AL195" s="4">
        <f t="shared" si="107"/>
        <v>0</v>
      </c>
      <c r="AM195" s="4">
        <f t="shared" si="107"/>
        <v>0</v>
      </c>
      <c r="AN195" s="4">
        <f t="shared" si="107"/>
        <v>0</v>
      </c>
      <c r="AO195" s="4">
        <f t="shared" si="107"/>
        <v>0</v>
      </c>
      <c r="AP195" s="4">
        <f t="shared" si="107"/>
        <v>0</v>
      </c>
      <c r="AQ195" s="4">
        <f t="shared" si="107"/>
        <v>0</v>
      </c>
      <c r="AR195" s="4">
        <f t="shared" si="107"/>
        <v>0</v>
      </c>
      <c r="AS195" s="4">
        <f t="shared" si="107"/>
        <v>0</v>
      </c>
      <c r="AT195" s="4">
        <f t="shared" si="107"/>
        <v>0</v>
      </c>
      <c r="AU195" s="4">
        <f t="shared" si="107"/>
        <v>0</v>
      </c>
      <c r="AV195" s="4">
        <f t="shared" si="107"/>
        <v>0</v>
      </c>
      <c r="AW195" s="4">
        <f t="shared" si="107"/>
        <v>0.49578456358444356</v>
      </c>
      <c r="AY195" s="2" t="e">
        <f t="shared" si="102"/>
        <v>#N/A</v>
      </c>
      <c r="AZ195" s="2" t="e">
        <f t="shared" si="102"/>
        <v>#N/A</v>
      </c>
      <c r="BA195" s="2" t="e">
        <f t="shared" si="102"/>
        <v>#N/A</v>
      </c>
      <c r="BB195" s="2" t="e">
        <f t="shared" si="102"/>
        <v>#N/A</v>
      </c>
      <c r="BC195" s="2" t="e">
        <f t="shared" si="102"/>
        <v>#N/A</v>
      </c>
      <c r="BD195" s="2" t="e">
        <f t="shared" si="102"/>
        <v>#N/A</v>
      </c>
      <c r="BE195" s="2" t="e">
        <f t="shared" si="99"/>
        <v>#N/A</v>
      </c>
      <c r="BF195" s="2" t="e">
        <f t="shared" si="99"/>
        <v>#N/A</v>
      </c>
      <c r="BG195" s="2" t="e">
        <f t="shared" si="99"/>
        <v>#N/A</v>
      </c>
      <c r="BH195" s="2" t="e">
        <f t="shared" si="99"/>
        <v>#N/A</v>
      </c>
      <c r="BI195" s="2" t="e">
        <f t="shared" si="99"/>
        <v>#N/A</v>
      </c>
      <c r="BJ195" s="2" t="e">
        <f t="shared" si="99"/>
        <v>#N/A</v>
      </c>
      <c r="BK195" s="2" t="e">
        <f t="shared" si="89"/>
        <v>#N/A</v>
      </c>
      <c r="BL195" s="2" t="e">
        <f t="shared" si="89"/>
        <v>#N/A</v>
      </c>
      <c r="BM195" s="2">
        <f t="shared" si="89"/>
        <v>42.419215436415556</v>
      </c>
      <c r="BO195" s="2" t="str">
        <f t="shared" si="105"/>
        <v/>
      </c>
      <c r="BP195" s="2" t="str">
        <f t="shared" si="105"/>
        <v/>
      </c>
      <c r="BQ195" s="2" t="str">
        <f t="shared" si="105"/>
        <v/>
      </c>
      <c r="BR195" s="2" t="str">
        <f t="shared" si="105"/>
        <v/>
      </c>
      <c r="BS195" s="2" t="str">
        <f t="shared" si="103"/>
        <v/>
      </c>
      <c r="BT195" s="2" t="str">
        <f t="shared" si="103"/>
        <v/>
      </c>
      <c r="BU195" s="2" t="str">
        <f t="shared" si="103"/>
        <v/>
      </c>
      <c r="BV195" s="2" t="str">
        <f t="shared" si="103"/>
        <v/>
      </c>
      <c r="BW195" s="2" t="str">
        <f t="shared" si="100"/>
        <v/>
      </c>
      <c r="BX195" s="2" t="str">
        <f t="shared" si="79"/>
        <v/>
      </c>
      <c r="BY195" s="2" t="str">
        <f t="shared" si="79"/>
        <v/>
      </c>
      <c r="BZ195" s="2" t="str">
        <f t="shared" si="79"/>
        <v/>
      </c>
      <c r="CA195" s="2" t="str">
        <f t="shared" si="79"/>
        <v/>
      </c>
      <c r="CB195" s="2" t="str">
        <f t="shared" si="90"/>
        <v/>
      </c>
      <c r="CC195" s="2" t="str">
        <f t="shared" si="93"/>
        <v/>
      </c>
      <c r="CE195" s="2" t="str">
        <f t="shared" si="106"/>
        <v/>
      </c>
      <c r="CF195" s="2" t="str">
        <f t="shared" si="106"/>
        <v/>
      </c>
      <c r="CG195" s="2" t="str">
        <f t="shared" si="106"/>
        <v/>
      </c>
      <c r="CH195" s="2" t="str">
        <f t="shared" si="106"/>
        <v/>
      </c>
      <c r="CI195" s="2" t="str">
        <f t="shared" si="104"/>
        <v/>
      </c>
      <c r="CJ195" s="2" t="str">
        <f t="shared" si="104"/>
        <v/>
      </c>
      <c r="CK195" s="2" t="str">
        <f t="shared" si="104"/>
        <v/>
      </c>
      <c r="CL195" s="2" t="str">
        <f t="shared" si="104"/>
        <v/>
      </c>
      <c r="CM195" s="2" t="str">
        <f t="shared" si="101"/>
        <v/>
      </c>
      <c r="CN195" s="2" t="str">
        <f t="shared" si="80"/>
        <v/>
      </c>
      <c r="CO195" s="2" t="str">
        <f t="shared" si="80"/>
        <v/>
      </c>
      <c r="CP195" s="2" t="str">
        <f t="shared" si="80"/>
        <v/>
      </c>
      <c r="CQ195" s="2" t="str">
        <f t="shared" si="80"/>
        <v/>
      </c>
      <c r="CR195" s="2" t="str">
        <f t="shared" si="91"/>
        <v/>
      </c>
      <c r="CS195" s="2">
        <f t="shared" si="94"/>
        <v>42.914999999999999</v>
      </c>
      <c r="CU195" s="2">
        <f t="shared" si="108"/>
        <v>31.976247919540214</v>
      </c>
      <c r="CV195" s="2">
        <f t="shared" si="108"/>
        <v>32.117493360826671</v>
      </c>
      <c r="CW195" s="2">
        <f t="shared" si="108"/>
        <v>26.844314850687354</v>
      </c>
      <c r="CX195" s="2">
        <f t="shared" si="108"/>
        <v>25.782282747263636</v>
      </c>
      <c r="CY195" s="2">
        <f t="shared" si="108"/>
        <v>28.083064485749453</v>
      </c>
      <c r="CZ195" s="2">
        <f t="shared" si="108"/>
        <v>32.727173185171701</v>
      </c>
      <c r="DA195" s="2">
        <f t="shared" si="108"/>
        <v>32.732577830188696</v>
      </c>
      <c r="DB195" s="2">
        <f t="shared" si="108"/>
        <v>31.263062252529117</v>
      </c>
      <c r="DC195" s="2">
        <f t="shared" si="108"/>
        <v>30.275680021754894</v>
      </c>
      <c r="DD195" s="2">
        <f t="shared" si="108"/>
        <v>31.617535238798666</v>
      </c>
      <c r="DE195" s="2">
        <f t="shared" si="108"/>
        <v>27.341753461549743</v>
      </c>
      <c r="DF195" s="2">
        <f t="shared" si="108"/>
        <v>30.446514478635322</v>
      </c>
      <c r="DG195" s="2">
        <f t="shared" si="108"/>
        <v>34.286603978787134</v>
      </c>
      <c r="DH195" s="2">
        <f t="shared" si="108"/>
        <v>43.147993267622994</v>
      </c>
      <c r="DI195" s="2">
        <f t="shared" si="108"/>
        <v>46.837428461403817</v>
      </c>
      <c r="DK195" s="2">
        <f t="shared" si="109"/>
        <v>38.27246946707816</v>
      </c>
      <c r="DL195" s="2">
        <f t="shared" si="109"/>
        <v>37.364010498314855</v>
      </c>
      <c r="DM195" s="2">
        <f t="shared" si="109"/>
        <v>37.385755085777987</v>
      </c>
      <c r="DN195" s="2">
        <f t="shared" si="109"/>
        <v>34.657074028348248</v>
      </c>
      <c r="DO195" s="2">
        <f t="shared" si="109"/>
        <v>38.520048796469709</v>
      </c>
      <c r="DP195" s="2">
        <f t="shared" si="109"/>
        <v>40.46223218189516</v>
      </c>
      <c r="DQ195" s="2">
        <f t="shared" si="109"/>
        <v>40.340450308294479</v>
      </c>
      <c r="DR195" s="2">
        <f t="shared" si="109"/>
        <v>39.537889745720449</v>
      </c>
      <c r="DS195" s="2">
        <f t="shared" si="109"/>
        <v>40.547984159580409</v>
      </c>
      <c r="DT195" s="2">
        <f t="shared" si="109"/>
        <v>39.831761226524847</v>
      </c>
      <c r="DU195" s="2">
        <f t="shared" si="109"/>
        <v>36.538224751999294</v>
      </c>
      <c r="DV195" s="2">
        <f t="shared" si="109"/>
        <v>36.019188972931971</v>
      </c>
      <c r="DW195" s="2">
        <f t="shared" si="109"/>
        <v>38.496710604950096</v>
      </c>
      <c r="DX195" s="2">
        <f t="shared" si="109"/>
        <v>42.161860865044758</v>
      </c>
      <c r="DY195" s="2">
        <f t="shared" si="109"/>
        <v>42.414338238993722</v>
      </c>
      <c r="EA195" s="2">
        <f t="shared" si="110"/>
        <v>0.99897666350235581</v>
      </c>
      <c r="EB195" s="2">
        <f t="shared" si="110"/>
        <v>0.99898066775304672</v>
      </c>
      <c r="EC195" s="2">
        <f t="shared" si="110"/>
        <v>0.99903749338258474</v>
      </c>
      <c r="ED195" s="2">
        <f t="shared" si="110"/>
        <v>0.99907188551655057</v>
      </c>
      <c r="EE195" s="2">
        <f t="shared" si="110"/>
        <v>0.9991237360189158</v>
      </c>
      <c r="EF195" s="2">
        <f t="shared" si="110"/>
        <v>0.99903783700409032</v>
      </c>
      <c r="EG195" s="2">
        <f t="shared" si="110"/>
        <v>0.99915774996174311</v>
      </c>
      <c r="EH195" s="2">
        <f t="shared" si="110"/>
        <v>0.99918110405724225</v>
      </c>
      <c r="EI195" s="2">
        <f t="shared" si="110"/>
        <v>0.99920569161712136</v>
      </c>
      <c r="EJ195" s="2">
        <f t="shared" si="110"/>
        <v>0.99916202777897511</v>
      </c>
      <c r="EK195" s="2">
        <f t="shared" si="110"/>
        <v>0.99898057814889307</v>
      </c>
      <c r="EL195" s="2">
        <f t="shared" si="110"/>
        <v>0.99862691548776272</v>
      </c>
      <c r="EM195" s="2">
        <f t="shared" si="110"/>
        <v>0.99895050852154643</v>
      </c>
      <c r="EN195" s="2">
        <f t="shared" si="110"/>
        <v>0.99886380096488636</v>
      </c>
      <c r="EO195" s="2">
        <f t="shared" si="110"/>
        <v>0.99889733259404834</v>
      </c>
    </row>
    <row r="196" spans="2:145" x14ac:dyDescent="0.25">
      <c r="B196" s="2">
        <v>169</v>
      </c>
      <c r="C196" s="43">
        <v>39.033000000000001</v>
      </c>
      <c r="D196" s="43">
        <v>39.246000000000002</v>
      </c>
      <c r="E196" s="43">
        <v>38.360999999999997</v>
      </c>
      <c r="F196" s="43">
        <v>36.299999999999997</v>
      </c>
      <c r="G196" s="43">
        <v>39</v>
      </c>
      <c r="H196" s="43">
        <v>40.948999999999998</v>
      </c>
      <c r="I196" s="43">
        <v>41.475000000000001</v>
      </c>
      <c r="J196" s="43">
        <v>41.372999999999998</v>
      </c>
      <c r="K196" s="43">
        <v>43.643999999999998</v>
      </c>
      <c r="L196" s="43">
        <v>42.101999999999997</v>
      </c>
      <c r="M196" s="43">
        <v>37.627000000000002</v>
      </c>
      <c r="N196" s="43">
        <v>37.101999999999997</v>
      </c>
      <c r="O196" s="43">
        <v>40.831000000000003</v>
      </c>
      <c r="P196" s="43">
        <v>42.814</v>
      </c>
      <c r="Q196" s="43">
        <v>41.524999999999999</v>
      </c>
      <c r="S196" s="4" t="e">
        <f t="shared" si="113"/>
        <v>#N/A</v>
      </c>
      <c r="T196" s="4" t="e">
        <f t="shared" si="113"/>
        <v>#N/A</v>
      </c>
      <c r="U196" s="4" t="e">
        <f t="shared" si="113"/>
        <v>#N/A</v>
      </c>
      <c r="V196" s="4" t="e">
        <f t="shared" si="112"/>
        <v>#N/A</v>
      </c>
      <c r="W196" s="4" t="e">
        <f t="shared" si="112"/>
        <v>#N/A</v>
      </c>
      <c r="X196" s="4" t="e">
        <f t="shared" si="112"/>
        <v>#N/A</v>
      </c>
      <c r="Y196" s="4" t="e">
        <f t="shared" si="112"/>
        <v>#N/A</v>
      </c>
      <c r="Z196" s="4" t="e">
        <f t="shared" si="112"/>
        <v>#N/A</v>
      </c>
      <c r="AA196" s="4" t="e">
        <f t="shared" si="112"/>
        <v>#N/A</v>
      </c>
      <c r="AB196" s="4" t="e">
        <f t="shared" si="111"/>
        <v>#N/A</v>
      </c>
      <c r="AC196" s="4" t="e">
        <f t="shared" si="111"/>
        <v>#N/A</v>
      </c>
      <c r="AD196" s="4" t="e">
        <f t="shared" si="111"/>
        <v>#N/A</v>
      </c>
      <c r="AE196" s="4" t="e">
        <f t="shared" si="111"/>
        <v>#N/A</v>
      </c>
      <c r="AF196" s="4" t="e">
        <f t="shared" si="88"/>
        <v>#N/A</v>
      </c>
      <c r="AG196" s="4" t="e">
        <f t="shared" si="92"/>
        <v>#N/A</v>
      </c>
      <c r="AI196" s="4">
        <f t="shared" si="107"/>
        <v>0</v>
      </c>
      <c r="AJ196" s="4">
        <f t="shared" si="107"/>
        <v>0</v>
      </c>
      <c r="AK196" s="4">
        <f t="shared" si="107"/>
        <v>0</v>
      </c>
      <c r="AL196" s="4">
        <f t="shared" si="107"/>
        <v>0</v>
      </c>
      <c r="AM196" s="4">
        <f t="shared" si="107"/>
        <v>0</v>
      </c>
      <c r="AN196" s="4">
        <f t="shared" si="107"/>
        <v>0</v>
      </c>
      <c r="AO196" s="4">
        <f t="shared" si="107"/>
        <v>0</v>
      </c>
      <c r="AP196" s="4">
        <f t="shared" si="107"/>
        <v>0</v>
      </c>
      <c r="AQ196" s="4">
        <f t="shared" si="107"/>
        <v>0</v>
      </c>
      <c r="AR196" s="4">
        <f t="shared" si="107"/>
        <v>0</v>
      </c>
      <c r="AS196" s="4">
        <f t="shared" si="107"/>
        <v>0</v>
      </c>
      <c r="AT196" s="4">
        <f t="shared" si="107"/>
        <v>0</v>
      </c>
      <c r="AU196" s="4">
        <f t="shared" si="107"/>
        <v>0</v>
      </c>
      <c r="AV196" s="4">
        <f t="shared" si="107"/>
        <v>0</v>
      </c>
      <c r="AW196" s="4">
        <f t="shared" si="107"/>
        <v>0</v>
      </c>
      <c r="AY196" s="2" t="e">
        <f t="shared" si="102"/>
        <v>#N/A</v>
      </c>
      <c r="AZ196" s="2" t="e">
        <f t="shared" si="102"/>
        <v>#N/A</v>
      </c>
      <c r="BA196" s="2" t="e">
        <f t="shared" si="102"/>
        <v>#N/A</v>
      </c>
      <c r="BB196" s="2" t="e">
        <f t="shared" si="102"/>
        <v>#N/A</v>
      </c>
      <c r="BC196" s="2" t="e">
        <f t="shared" si="102"/>
        <v>#N/A</v>
      </c>
      <c r="BD196" s="2" t="e">
        <f t="shared" si="102"/>
        <v>#N/A</v>
      </c>
      <c r="BE196" s="2" t="e">
        <f t="shared" si="99"/>
        <v>#N/A</v>
      </c>
      <c r="BF196" s="2" t="e">
        <f t="shared" si="99"/>
        <v>#N/A</v>
      </c>
      <c r="BG196" s="2" t="e">
        <f t="shared" si="99"/>
        <v>#N/A</v>
      </c>
      <c r="BH196" s="2" t="e">
        <f t="shared" si="99"/>
        <v>#N/A</v>
      </c>
      <c r="BI196" s="2" t="e">
        <f t="shared" si="99"/>
        <v>#N/A</v>
      </c>
      <c r="BJ196" s="2" t="e">
        <f t="shared" si="99"/>
        <v>#N/A</v>
      </c>
      <c r="BK196" s="2" t="e">
        <f t="shared" si="89"/>
        <v>#N/A</v>
      </c>
      <c r="BL196" s="2" t="e">
        <f t="shared" si="89"/>
        <v>#N/A</v>
      </c>
      <c r="BM196" s="2" t="e">
        <f t="shared" si="89"/>
        <v>#N/A</v>
      </c>
      <c r="BO196" s="2" t="str">
        <f t="shared" si="105"/>
        <v/>
      </c>
      <c r="BP196" s="2" t="str">
        <f t="shared" si="105"/>
        <v/>
      </c>
      <c r="BQ196" s="2" t="str">
        <f t="shared" si="105"/>
        <v/>
      </c>
      <c r="BR196" s="2" t="str">
        <f t="shared" si="105"/>
        <v/>
      </c>
      <c r="BS196" s="2" t="str">
        <f t="shared" si="103"/>
        <v/>
      </c>
      <c r="BT196" s="2" t="str">
        <f t="shared" si="103"/>
        <v/>
      </c>
      <c r="BU196" s="2" t="str">
        <f t="shared" si="103"/>
        <v/>
      </c>
      <c r="BV196" s="2" t="str">
        <f t="shared" si="103"/>
        <v/>
      </c>
      <c r="BW196" s="2" t="str">
        <f t="shared" si="100"/>
        <v/>
      </c>
      <c r="BX196" s="2" t="str">
        <f t="shared" si="79"/>
        <v/>
      </c>
      <c r="BY196" s="2" t="str">
        <f t="shared" si="79"/>
        <v/>
      </c>
      <c r="BZ196" s="2" t="str">
        <f t="shared" si="79"/>
        <v/>
      </c>
      <c r="CA196" s="2" t="str">
        <f t="shared" si="79"/>
        <v/>
      </c>
      <c r="CB196" s="2" t="str">
        <f t="shared" si="90"/>
        <v/>
      </c>
      <c r="CC196" s="2" t="str">
        <f t="shared" si="93"/>
        <v/>
      </c>
      <c r="CE196" s="2" t="str">
        <f t="shared" si="106"/>
        <v/>
      </c>
      <c r="CF196" s="2" t="str">
        <f t="shared" si="106"/>
        <v/>
      </c>
      <c r="CG196" s="2" t="str">
        <f t="shared" si="106"/>
        <v/>
      </c>
      <c r="CH196" s="2" t="str">
        <f t="shared" si="106"/>
        <v/>
      </c>
      <c r="CI196" s="2" t="str">
        <f t="shared" si="104"/>
        <v/>
      </c>
      <c r="CJ196" s="2" t="str">
        <f t="shared" si="104"/>
        <v/>
      </c>
      <c r="CK196" s="2" t="str">
        <f t="shared" si="104"/>
        <v/>
      </c>
      <c r="CL196" s="2" t="str">
        <f t="shared" si="104"/>
        <v/>
      </c>
      <c r="CM196" s="2" t="str">
        <f t="shared" si="101"/>
        <v/>
      </c>
      <c r="CN196" s="2" t="str">
        <f t="shared" si="80"/>
        <v/>
      </c>
      <c r="CO196" s="2" t="str">
        <f t="shared" si="80"/>
        <v/>
      </c>
      <c r="CP196" s="2" t="str">
        <f t="shared" si="80"/>
        <v/>
      </c>
      <c r="CQ196" s="2" t="str">
        <f t="shared" si="80"/>
        <v/>
      </c>
      <c r="CR196" s="2" t="str">
        <f t="shared" si="91"/>
        <v/>
      </c>
      <c r="CS196" s="2" t="str">
        <f t="shared" si="94"/>
        <v/>
      </c>
      <c r="CU196" s="2">
        <f t="shared" si="108"/>
        <v>31.74534749055406</v>
      </c>
      <c r="CV196" s="2">
        <f t="shared" si="108"/>
        <v>31.851414686970642</v>
      </c>
      <c r="CW196" s="2">
        <f t="shared" si="108"/>
        <v>26.558735153645969</v>
      </c>
      <c r="CX196" s="2">
        <f t="shared" si="108"/>
        <v>25.507594600042587</v>
      </c>
      <c r="CY196" s="2">
        <f t="shared" si="108"/>
        <v>27.792517815383128</v>
      </c>
      <c r="CZ196" s="2">
        <f t="shared" si="108"/>
        <v>32.459997121777945</v>
      </c>
      <c r="DA196" s="2">
        <f t="shared" si="108"/>
        <v>32.442643396226437</v>
      </c>
      <c r="DB196" s="2">
        <f t="shared" si="108"/>
        <v>30.950461939934314</v>
      </c>
      <c r="DC196" s="2">
        <f t="shared" si="108"/>
        <v>29.938711566352431</v>
      </c>
      <c r="DD196" s="2">
        <f t="shared" si="108"/>
        <v>31.305311329912797</v>
      </c>
      <c r="DE196" s="2">
        <f t="shared" si="108"/>
        <v>27.008646796054002</v>
      </c>
      <c r="DF196" s="2">
        <f t="shared" si="108"/>
        <v>30.170915927335045</v>
      </c>
      <c r="DG196" s="2">
        <f t="shared" si="108"/>
        <v>34.036044437117027</v>
      </c>
      <c r="DH196" s="2">
        <f t="shared" si="108"/>
        <v>42.972589424007751</v>
      </c>
      <c r="DI196" s="2">
        <f t="shared" si="108"/>
        <v>46.713657838847084</v>
      </c>
      <c r="DK196" s="2">
        <f t="shared" si="109"/>
        <v>38.12748943711987</v>
      </c>
      <c r="DL196" s="2">
        <f t="shared" si="109"/>
        <v>37.172713310778541</v>
      </c>
      <c r="DM196" s="2">
        <f t="shared" si="109"/>
        <v>37.242865634096489</v>
      </c>
      <c r="DN196" s="2">
        <f t="shared" si="109"/>
        <v>34.498112039697048</v>
      </c>
      <c r="DO196" s="2">
        <f t="shared" si="109"/>
        <v>38.365718125728463</v>
      </c>
      <c r="DP196" s="2">
        <f t="shared" si="109"/>
        <v>40.297577449053172</v>
      </c>
      <c r="DQ196" s="2">
        <f t="shared" si="109"/>
        <v>40.151520862152175</v>
      </c>
      <c r="DR196" s="2">
        <f t="shared" si="109"/>
        <v>39.334315838457698</v>
      </c>
      <c r="DS196" s="2">
        <f t="shared" si="109"/>
        <v>40.344115070482545</v>
      </c>
      <c r="DT196" s="2">
        <f t="shared" si="109"/>
        <v>39.625574583125591</v>
      </c>
      <c r="DU196" s="2">
        <f t="shared" si="109"/>
        <v>36.332436379262617</v>
      </c>
      <c r="DV196" s="2">
        <f t="shared" si="109"/>
        <v>35.827426697354497</v>
      </c>
      <c r="DW196" s="2">
        <f t="shared" si="109"/>
        <v>38.307600301373085</v>
      </c>
      <c r="DX196" s="2">
        <f t="shared" si="109"/>
        <v>41.978901938565386</v>
      </c>
      <c r="DY196" s="2">
        <f t="shared" si="109"/>
        <v>42.24072732207879</v>
      </c>
      <c r="EA196" s="2">
        <f t="shared" si="110"/>
        <v>0.99906662197813123</v>
      </c>
      <c r="EB196" s="2">
        <f t="shared" si="110"/>
        <v>0.99907027455462283</v>
      </c>
      <c r="EC196" s="2">
        <f t="shared" si="110"/>
        <v>0.99912210918326105</v>
      </c>
      <c r="ED196" s="2">
        <f t="shared" si="110"/>
        <v>0.99915348040074226</v>
      </c>
      <c r="EE196" s="2">
        <f t="shared" si="110"/>
        <v>0.99920077612956926</v>
      </c>
      <c r="EF196" s="2">
        <f t="shared" si="110"/>
        <v>0.99912242262287765</v>
      </c>
      <c r="EG196" s="2">
        <f t="shared" si="110"/>
        <v>0.99923180190536609</v>
      </c>
      <c r="EH196" s="2">
        <f t="shared" si="110"/>
        <v>0.99925310420709579</v>
      </c>
      <c r="EI196" s="2">
        <f t="shared" si="110"/>
        <v>0.99927553151153836</v>
      </c>
      <c r="EJ196" s="2">
        <f t="shared" si="110"/>
        <v>0.99923570389790495</v>
      </c>
      <c r="EK196" s="2">
        <f t="shared" si="110"/>
        <v>0.99907019282000187</v>
      </c>
      <c r="EL196" s="2">
        <f t="shared" si="110"/>
        <v>0.99874758072850767</v>
      </c>
      <c r="EM196" s="2">
        <f t="shared" si="110"/>
        <v>0.99904276400095793</v>
      </c>
      <c r="EN196" s="2">
        <f t="shared" si="110"/>
        <v>0.99896367055914082</v>
      </c>
      <c r="EO196" s="2">
        <f t="shared" si="110"/>
        <v>0.99899425779366335</v>
      </c>
    </row>
    <row r="197" spans="2:145" x14ac:dyDescent="0.25">
      <c r="B197" s="2">
        <v>170</v>
      </c>
      <c r="C197" s="43">
        <v>40.360999999999997</v>
      </c>
      <c r="D197" s="43">
        <v>38.229999999999997</v>
      </c>
      <c r="E197" s="43">
        <v>37.590000000000003</v>
      </c>
      <c r="F197" s="43">
        <v>34.783000000000001</v>
      </c>
      <c r="G197" s="43">
        <v>39.423999999999999</v>
      </c>
      <c r="H197" s="43">
        <v>42.085000000000001</v>
      </c>
      <c r="I197" s="43">
        <v>40.61</v>
      </c>
      <c r="J197" s="43">
        <v>41.695</v>
      </c>
      <c r="K197" s="43">
        <v>43.203000000000003</v>
      </c>
      <c r="L197" s="43">
        <v>42.22</v>
      </c>
      <c r="M197" s="43">
        <v>39.831000000000003</v>
      </c>
      <c r="N197" s="43">
        <v>37.814</v>
      </c>
      <c r="O197" s="43">
        <v>38.796999999999997</v>
      </c>
      <c r="P197" s="43">
        <v>43.322000000000003</v>
      </c>
      <c r="Q197" s="43">
        <v>41.677999999999997</v>
      </c>
      <c r="S197" s="4" t="e">
        <f t="shared" si="113"/>
        <v>#N/A</v>
      </c>
      <c r="T197" s="4" t="e">
        <f t="shared" si="113"/>
        <v>#N/A</v>
      </c>
      <c r="U197" s="4" t="e">
        <f t="shared" si="113"/>
        <v>#N/A</v>
      </c>
      <c r="V197" s="4" t="e">
        <f t="shared" si="112"/>
        <v>#N/A</v>
      </c>
      <c r="W197" s="4" t="e">
        <f t="shared" si="112"/>
        <v>#N/A</v>
      </c>
      <c r="X197" s="4" t="e">
        <f t="shared" si="112"/>
        <v>#N/A</v>
      </c>
      <c r="Y197" s="4" t="e">
        <f t="shared" si="112"/>
        <v>#N/A</v>
      </c>
      <c r="Z197" s="4" t="e">
        <f t="shared" si="112"/>
        <v>#N/A</v>
      </c>
      <c r="AA197" s="4" t="e">
        <f t="shared" si="112"/>
        <v>#N/A</v>
      </c>
      <c r="AB197" s="4" t="e">
        <f t="shared" si="111"/>
        <v>#N/A</v>
      </c>
      <c r="AC197" s="4" t="e">
        <f t="shared" si="111"/>
        <v>#N/A</v>
      </c>
      <c r="AD197" s="4" t="e">
        <f t="shared" si="111"/>
        <v>#N/A</v>
      </c>
      <c r="AE197" s="4" t="e">
        <f t="shared" si="111"/>
        <v>#N/A</v>
      </c>
      <c r="AF197" s="4" t="e">
        <f t="shared" si="88"/>
        <v>#N/A</v>
      </c>
      <c r="AG197" s="4" t="e">
        <f t="shared" si="92"/>
        <v>#N/A</v>
      </c>
      <c r="AI197" s="4">
        <f t="shared" ref="AI197:AW213" si="114">IF(OR($B197 &lt; C$230, $B197 &gt; C$232), 0, C197-S197)</f>
        <v>0</v>
      </c>
      <c r="AJ197" s="4">
        <f t="shared" si="114"/>
        <v>0</v>
      </c>
      <c r="AK197" s="4">
        <f t="shared" si="114"/>
        <v>0</v>
      </c>
      <c r="AL197" s="4">
        <f t="shared" si="114"/>
        <v>0</v>
      </c>
      <c r="AM197" s="4">
        <f t="shared" si="114"/>
        <v>0</v>
      </c>
      <c r="AN197" s="4">
        <f t="shared" si="114"/>
        <v>0</v>
      </c>
      <c r="AO197" s="4">
        <f t="shared" si="114"/>
        <v>0</v>
      </c>
      <c r="AP197" s="4">
        <f t="shared" si="114"/>
        <v>0</v>
      </c>
      <c r="AQ197" s="4">
        <f t="shared" si="114"/>
        <v>0</v>
      </c>
      <c r="AR197" s="4">
        <f t="shared" si="114"/>
        <v>0</v>
      </c>
      <c r="AS197" s="4">
        <f t="shared" si="114"/>
        <v>0</v>
      </c>
      <c r="AT197" s="4">
        <f t="shared" si="114"/>
        <v>0</v>
      </c>
      <c r="AU197" s="4">
        <f t="shared" si="114"/>
        <v>0</v>
      </c>
      <c r="AV197" s="4">
        <f t="shared" si="114"/>
        <v>0</v>
      </c>
      <c r="AW197" s="4">
        <f t="shared" si="114"/>
        <v>0</v>
      </c>
      <c r="AY197" s="2" t="e">
        <f t="shared" si="102"/>
        <v>#N/A</v>
      </c>
      <c r="AZ197" s="2" t="e">
        <f t="shared" si="102"/>
        <v>#N/A</v>
      </c>
      <c r="BA197" s="2" t="e">
        <f t="shared" si="102"/>
        <v>#N/A</v>
      </c>
      <c r="BB197" s="2" t="e">
        <f t="shared" si="102"/>
        <v>#N/A</v>
      </c>
      <c r="BC197" s="2" t="e">
        <f t="shared" si="102"/>
        <v>#N/A</v>
      </c>
      <c r="BD197" s="2" t="e">
        <f t="shared" si="102"/>
        <v>#N/A</v>
      </c>
      <c r="BE197" s="2" t="e">
        <f t="shared" si="99"/>
        <v>#N/A</v>
      </c>
      <c r="BF197" s="2" t="e">
        <f t="shared" si="99"/>
        <v>#N/A</v>
      </c>
      <c r="BG197" s="2" t="e">
        <f t="shared" si="99"/>
        <v>#N/A</v>
      </c>
      <c r="BH197" s="2" t="e">
        <f t="shared" si="99"/>
        <v>#N/A</v>
      </c>
      <c r="BI197" s="2" t="e">
        <f t="shared" si="99"/>
        <v>#N/A</v>
      </c>
      <c r="BJ197" s="2" t="e">
        <f t="shared" si="99"/>
        <v>#N/A</v>
      </c>
      <c r="BK197" s="2" t="e">
        <f t="shared" si="89"/>
        <v>#N/A</v>
      </c>
      <c r="BL197" s="2" t="e">
        <f t="shared" si="89"/>
        <v>#N/A</v>
      </c>
      <c r="BM197" s="2" t="e">
        <f t="shared" si="89"/>
        <v>#N/A</v>
      </c>
      <c r="BO197" s="2" t="str">
        <f t="shared" si="105"/>
        <v/>
      </c>
      <c r="BP197" s="2" t="str">
        <f t="shared" si="105"/>
        <v/>
      </c>
      <c r="BQ197" s="2" t="str">
        <f t="shared" si="105"/>
        <v/>
      </c>
      <c r="BR197" s="2" t="str">
        <f t="shared" si="105"/>
        <v/>
      </c>
      <c r="BS197" s="2" t="str">
        <f t="shared" si="103"/>
        <v/>
      </c>
      <c r="BT197" s="2" t="str">
        <f t="shared" si="103"/>
        <v/>
      </c>
      <c r="BU197" s="2" t="str">
        <f t="shared" si="103"/>
        <v/>
      </c>
      <c r="BV197" s="2" t="str">
        <f t="shared" si="103"/>
        <v/>
      </c>
      <c r="BW197" s="2" t="str">
        <f t="shared" si="100"/>
        <v/>
      </c>
      <c r="BX197" s="2" t="str">
        <f t="shared" si="79"/>
        <v/>
      </c>
      <c r="BY197" s="2" t="str">
        <f t="shared" si="79"/>
        <v/>
      </c>
      <c r="BZ197" s="2" t="str">
        <f t="shared" si="79"/>
        <v/>
      </c>
      <c r="CA197" s="2" t="str">
        <f t="shared" si="79"/>
        <v/>
      </c>
      <c r="CB197" s="2" t="str">
        <f t="shared" si="90"/>
        <v/>
      </c>
      <c r="CC197" s="2" t="str">
        <f t="shared" si="93"/>
        <v/>
      </c>
      <c r="CE197" s="2" t="str">
        <f t="shared" si="106"/>
        <v/>
      </c>
      <c r="CF197" s="2" t="str">
        <f t="shared" si="106"/>
        <v/>
      </c>
      <c r="CG197" s="2" t="str">
        <f t="shared" si="106"/>
        <v/>
      </c>
      <c r="CH197" s="2" t="str">
        <f t="shared" si="106"/>
        <v/>
      </c>
      <c r="CI197" s="2" t="str">
        <f t="shared" si="104"/>
        <v/>
      </c>
      <c r="CJ197" s="2" t="str">
        <f t="shared" si="104"/>
        <v/>
      </c>
      <c r="CK197" s="2" t="str">
        <f t="shared" si="104"/>
        <v/>
      </c>
      <c r="CL197" s="2" t="str">
        <f t="shared" si="104"/>
        <v/>
      </c>
      <c r="CM197" s="2" t="str">
        <f t="shared" si="101"/>
        <v/>
      </c>
      <c r="CN197" s="2" t="str">
        <f t="shared" si="80"/>
        <v/>
      </c>
      <c r="CO197" s="2" t="str">
        <f t="shared" si="80"/>
        <v/>
      </c>
      <c r="CP197" s="2" t="str">
        <f t="shared" si="80"/>
        <v/>
      </c>
      <c r="CQ197" s="2" t="str">
        <f t="shared" si="80"/>
        <v/>
      </c>
      <c r="CR197" s="2" t="str">
        <f t="shared" si="91"/>
        <v/>
      </c>
      <c r="CS197" s="2" t="str">
        <f t="shared" si="94"/>
        <v/>
      </c>
      <c r="CU197" s="2">
        <f t="shared" ref="CU197:DI213" si="115">BO$228*$B197+BO$229</f>
        <v>31.514447061567907</v>
      </c>
      <c r="CV197" s="2">
        <f t="shared" si="115"/>
        <v>31.58533601311462</v>
      </c>
      <c r="CW197" s="2">
        <f t="shared" si="115"/>
        <v>26.273155456604584</v>
      </c>
      <c r="CX197" s="2">
        <f t="shared" si="115"/>
        <v>25.232906452821545</v>
      </c>
      <c r="CY197" s="2">
        <f t="shared" si="115"/>
        <v>27.501971145016803</v>
      </c>
      <c r="CZ197" s="2">
        <f t="shared" si="115"/>
        <v>32.192821058384197</v>
      </c>
      <c r="DA197" s="2">
        <f t="shared" si="115"/>
        <v>32.152708962264171</v>
      </c>
      <c r="DB197" s="2">
        <f t="shared" si="115"/>
        <v>30.637861627339518</v>
      </c>
      <c r="DC197" s="2">
        <f t="shared" si="115"/>
        <v>29.601743110949968</v>
      </c>
      <c r="DD197" s="2">
        <f t="shared" si="115"/>
        <v>30.993087421026928</v>
      </c>
      <c r="DE197" s="2">
        <f t="shared" si="115"/>
        <v>26.675540130558261</v>
      </c>
      <c r="DF197" s="2">
        <f t="shared" si="115"/>
        <v>29.895317376034768</v>
      </c>
      <c r="DG197" s="2">
        <f t="shared" si="115"/>
        <v>33.785484895446928</v>
      </c>
      <c r="DH197" s="2">
        <f t="shared" si="115"/>
        <v>42.797185580392508</v>
      </c>
      <c r="DI197" s="2">
        <f t="shared" si="115"/>
        <v>46.589887216290336</v>
      </c>
      <c r="DK197" s="2">
        <f t="shared" ref="DK197:DY213" si="116">CE$228*$B197+CE$229</f>
        <v>37.982509407161572</v>
      </c>
      <c r="DL197" s="2">
        <f t="shared" si="116"/>
        <v>36.981416123242219</v>
      </c>
      <c r="DM197" s="2">
        <f t="shared" si="116"/>
        <v>37.099976182414991</v>
      </c>
      <c r="DN197" s="2">
        <f t="shared" si="116"/>
        <v>34.339150051045841</v>
      </c>
      <c r="DO197" s="2">
        <f t="shared" si="116"/>
        <v>38.211387454987204</v>
      </c>
      <c r="DP197" s="2">
        <f t="shared" si="116"/>
        <v>40.132922716211183</v>
      </c>
      <c r="DQ197" s="2">
        <f t="shared" si="116"/>
        <v>39.962591416009879</v>
      </c>
      <c r="DR197" s="2">
        <f t="shared" si="116"/>
        <v>39.13074193119494</v>
      </c>
      <c r="DS197" s="2">
        <f t="shared" si="116"/>
        <v>40.140245981384687</v>
      </c>
      <c r="DT197" s="2">
        <f t="shared" si="116"/>
        <v>39.419387939726327</v>
      </c>
      <c r="DU197" s="2">
        <f t="shared" si="116"/>
        <v>36.12664800652594</v>
      </c>
      <c r="DV197" s="2">
        <f t="shared" si="116"/>
        <v>35.635664421777015</v>
      </c>
      <c r="DW197" s="2">
        <f t="shared" si="116"/>
        <v>38.118489997796075</v>
      </c>
      <c r="DX197" s="2">
        <f t="shared" si="116"/>
        <v>41.795943012086013</v>
      </c>
      <c r="DY197" s="2">
        <f t="shared" si="116"/>
        <v>42.067116405163858</v>
      </c>
      <c r="EA197" s="2">
        <f t="shared" ref="EA197:EO213" si="117">POWER(10,($B197-C$231)/C$229)/(1+POWER(10,($B197-C$231)/C$229))</f>
        <v>0.99914867921029005</v>
      </c>
      <c r="EB197" s="2">
        <f t="shared" si="117"/>
        <v>0.99915201094580064</v>
      </c>
      <c r="EC197" s="2">
        <f t="shared" si="117"/>
        <v>0.99919929220878889</v>
      </c>
      <c r="ED197" s="2">
        <f t="shared" si="117"/>
        <v>0.9992279074407836</v>
      </c>
      <c r="EE197" s="2">
        <f t="shared" si="117"/>
        <v>0.99927104790496968</v>
      </c>
      <c r="EF197" s="2">
        <f t="shared" si="117"/>
        <v>0.99919957811327642</v>
      </c>
      <c r="EG197" s="2">
        <f t="shared" si="117"/>
        <v>0.99929934765165318</v>
      </c>
      <c r="EH197" s="2">
        <f t="shared" si="117"/>
        <v>0.99931877817196602</v>
      </c>
      <c r="EI197" s="2">
        <f t="shared" si="117"/>
        <v>0.99933923476502395</v>
      </c>
      <c r="EJ197" s="2">
        <f t="shared" si="117"/>
        <v>0.99930290679105216</v>
      </c>
      <c r="EK197" s="2">
        <f t="shared" si="117"/>
        <v>0.99915193639074229</v>
      </c>
      <c r="EL197" s="2">
        <f t="shared" si="117"/>
        <v>0.99885765416324579</v>
      </c>
      <c r="EM197" s="2">
        <f t="shared" si="117"/>
        <v>0.99912691685640875</v>
      </c>
      <c r="EN197" s="2">
        <f t="shared" si="117"/>
        <v>0.99905477012529043</v>
      </c>
      <c r="EO197" s="2">
        <f t="shared" si="117"/>
        <v>0.99908267102773463</v>
      </c>
    </row>
    <row r="198" spans="2:145" x14ac:dyDescent="0.25">
      <c r="B198" s="2">
        <v>171</v>
      </c>
      <c r="C198" s="43">
        <v>38.524999999999999</v>
      </c>
      <c r="D198" s="43">
        <v>38.82</v>
      </c>
      <c r="E198" s="43">
        <v>36.148000000000003</v>
      </c>
      <c r="F198" s="43">
        <v>35.049999999999997</v>
      </c>
      <c r="G198" s="43">
        <v>38.186</v>
      </c>
      <c r="H198" s="43">
        <v>40.576000000000001</v>
      </c>
      <c r="I198" s="43">
        <v>39.932000000000002</v>
      </c>
      <c r="J198" s="43">
        <v>40.39</v>
      </c>
      <c r="K198" s="43">
        <v>42.152999999999999</v>
      </c>
      <c r="L198" s="43">
        <v>41.814</v>
      </c>
      <c r="M198" s="43">
        <v>37.033999999999999</v>
      </c>
      <c r="N198" s="43">
        <v>38.728999999999999</v>
      </c>
      <c r="O198" s="43">
        <v>39.152999999999999</v>
      </c>
      <c r="P198" s="43">
        <v>41.982999999999997</v>
      </c>
      <c r="Q198" s="43">
        <v>43.372999999999998</v>
      </c>
      <c r="S198" s="4" t="e">
        <f t="shared" si="113"/>
        <v>#N/A</v>
      </c>
      <c r="T198" s="4" t="e">
        <f t="shared" si="113"/>
        <v>#N/A</v>
      </c>
      <c r="U198" s="4" t="e">
        <f t="shared" si="113"/>
        <v>#N/A</v>
      </c>
      <c r="V198" s="4" t="e">
        <f t="shared" si="112"/>
        <v>#N/A</v>
      </c>
      <c r="W198" s="4" t="e">
        <f t="shared" si="112"/>
        <v>#N/A</v>
      </c>
      <c r="X198" s="4" t="e">
        <f t="shared" si="112"/>
        <v>#N/A</v>
      </c>
      <c r="Y198" s="4" t="e">
        <f t="shared" si="112"/>
        <v>#N/A</v>
      </c>
      <c r="Z198" s="4" t="e">
        <f t="shared" si="112"/>
        <v>#N/A</v>
      </c>
      <c r="AA198" s="4" t="e">
        <f t="shared" si="112"/>
        <v>#N/A</v>
      </c>
      <c r="AB198" s="4" t="e">
        <f t="shared" si="111"/>
        <v>#N/A</v>
      </c>
      <c r="AC198" s="4" t="e">
        <f t="shared" si="111"/>
        <v>#N/A</v>
      </c>
      <c r="AD198" s="4" t="e">
        <f t="shared" si="111"/>
        <v>#N/A</v>
      </c>
      <c r="AE198" s="4" t="e">
        <f t="shared" si="111"/>
        <v>#N/A</v>
      </c>
      <c r="AF198" s="4" t="e">
        <f t="shared" si="88"/>
        <v>#N/A</v>
      </c>
      <c r="AG198" s="4" t="e">
        <f t="shared" si="92"/>
        <v>#N/A</v>
      </c>
      <c r="AI198" s="4">
        <f t="shared" si="114"/>
        <v>0</v>
      </c>
      <c r="AJ198" s="4">
        <f t="shared" si="114"/>
        <v>0</v>
      </c>
      <c r="AK198" s="4">
        <f t="shared" si="114"/>
        <v>0</v>
      </c>
      <c r="AL198" s="4">
        <f t="shared" si="114"/>
        <v>0</v>
      </c>
      <c r="AM198" s="4">
        <f t="shared" si="114"/>
        <v>0</v>
      </c>
      <c r="AN198" s="4">
        <f t="shared" si="114"/>
        <v>0</v>
      </c>
      <c r="AO198" s="4">
        <f t="shared" si="114"/>
        <v>0</v>
      </c>
      <c r="AP198" s="4">
        <f t="shared" si="114"/>
        <v>0</v>
      </c>
      <c r="AQ198" s="4">
        <f t="shared" si="114"/>
        <v>0</v>
      </c>
      <c r="AR198" s="4">
        <f t="shared" si="114"/>
        <v>0</v>
      </c>
      <c r="AS198" s="4">
        <f t="shared" si="114"/>
        <v>0</v>
      </c>
      <c r="AT198" s="4">
        <f t="shared" si="114"/>
        <v>0</v>
      </c>
      <c r="AU198" s="4">
        <f t="shared" si="114"/>
        <v>0</v>
      </c>
      <c r="AV198" s="4">
        <f t="shared" si="114"/>
        <v>0</v>
      </c>
      <c r="AW198" s="4">
        <f t="shared" si="114"/>
        <v>0</v>
      </c>
      <c r="AY198" s="2" t="e">
        <f t="shared" si="102"/>
        <v>#N/A</v>
      </c>
      <c r="AZ198" s="2" t="e">
        <f t="shared" si="102"/>
        <v>#N/A</v>
      </c>
      <c r="BA198" s="2" t="e">
        <f t="shared" si="102"/>
        <v>#N/A</v>
      </c>
      <c r="BB198" s="2" t="e">
        <f t="shared" si="102"/>
        <v>#N/A</v>
      </c>
      <c r="BC198" s="2" t="e">
        <f t="shared" si="102"/>
        <v>#N/A</v>
      </c>
      <c r="BD198" s="2" t="e">
        <f t="shared" si="102"/>
        <v>#N/A</v>
      </c>
      <c r="BE198" s="2" t="e">
        <f t="shared" si="99"/>
        <v>#N/A</v>
      </c>
      <c r="BF198" s="2" t="e">
        <f t="shared" si="99"/>
        <v>#N/A</v>
      </c>
      <c r="BG198" s="2" t="e">
        <f t="shared" si="99"/>
        <v>#N/A</v>
      </c>
      <c r="BH198" s="2" t="e">
        <f t="shared" si="99"/>
        <v>#N/A</v>
      </c>
      <c r="BI198" s="2" t="e">
        <f t="shared" si="99"/>
        <v>#N/A</v>
      </c>
      <c r="BJ198" s="2" t="e">
        <f t="shared" si="99"/>
        <v>#N/A</v>
      </c>
      <c r="BK198" s="2" t="e">
        <f t="shared" si="89"/>
        <v>#N/A</v>
      </c>
      <c r="BL198" s="2" t="e">
        <f t="shared" si="89"/>
        <v>#N/A</v>
      </c>
      <c r="BM198" s="2" t="e">
        <f t="shared" si="89"/>
        <v>#N/A</v>
      </c>
      <c r="BO198" s="2" t="str">
        <f t="shared" si="105"/>
        <v/>
      </c>
      <c r="BP198" s="2" t="str">
        <f t="shared" si="105"/>
        <v/>
      </c>
      <c r="BQ198" s="2" t="str">
        <f t="shared" si="105"/>
        <v/>
      </c>
      <c r="BR198" s="2" t="str">
        <f t="shared" si="105"/>
        <v/>
      </c>
      <c r="BS198" s="2" t="str">
        <f t="shared" si="103"/>
        <v/>
      </c>
      <c r="BT198" s="2" t="str">
        <f t="shared" si="103"/>
        <v/>
      </c>
      <c r="BU198" s="2" t="str">
        <f t="shared" si="103"/>
        <v/>
      </c>
      <c r="BV198" s="2" t="str">
        <f t="shared" si="103"/>
        <v/>
      </c>
      <c r="BW198" s="2" t="str">
        <f t="shared" si="100"/>
        <v/>
      </c>
      <c r="BX198" s="2" t="str">
        <f t="shared" si="79"/>
        <v/>
      </c>
      <c r="BY198" s="2" t="str">
        <f t="shared" si="79"/>
        <v/>
      </c>
      <c r="BZ198" s="2" t="str">
        <f t="shared" si="79"/>
        <v/>
      </c>
      <c r="CA198" s="2" t="str">
        <f t="shared" si="79"/>
        <v/>
      </c>
      <c r="CB198" s="2" t="str">
        <f t="shared" si="90"/>
        <v/>
      </c>
      <c r="CC198" s="2" t="str">
        <f t="shared" si="93"/>
        <v/>
      </c>
      <c r="CE198" s="2" t="str">
        <f t="shared" si="106"/>
        <v/>
      </c>
      <c r="CF198" s="2" t="str">
        <f t="shared" si="106"/>
        <v/>
      </c>
      <c r="CG198" s="2" t="str">
        <f t="shared" si="106"/>
        <v/>
      </c>
      <c r="CH198" s="2" t="str">
        <f t="shared" si="106"/>
        <v/>
      </c>
      <c r="CI198" s="2" t="str">
        <f t="shared" si="104"/>
        <v/>
      </c>
      <c r="CJ198" s="2" t="str">
        <f t="shared" si="104"/>
        <v/>
      </c>
      <c r="CK198" s="2" t="str">
        <f t="shared" si="104"/>
        <v/>
      </c>
      <c r="CL198" s="2" t="str">
        <f t="shared" si="104"/>
        <v/>
      </c>
      <c r="CM198" s="2" t="str">
        <f t="shared" si="101"/>
        <v/>
      </c>
      <c r="CN198" s="2" t="str">
        <f t="shared" si="80"/>
        <v/>
      </c>
      <c r="CO198" s="2" t="str">
        <f t="shared" si="80"/>
        <v/>
      </c>
      <c r="CP198" s="2" t="str">
        <f t="shared" si="80"/>
        <v/>
      </c>
      <c r="CQ198" s="2" t="str">
        <f t="shared" si="80"/>
        <v/>
      </c>
      <c r="CR198" s="2" t="str">
        <f t="shared" si="91"/>
        <v/>
      </c>
      <c r="CS198" s="2" t="str">
        <f t="shared" si="94"/>
        <v/>
      </c>
      <c r="CU198" s="2">
        <f t="shared" si="115"/>
        <v>31.283546632581753</v>
      </c>
      <c r="CV198" s="2">
        <f t="shared" si="115"/>
        <v>31.319257339258591</v>
      </c>
      <c r="CW198" s="2">
        <f t="shared" si="115"/>
        <v>25.987575759563192</v>
      </c>
      <c r="CX198" s="2">
        <f t="shared" si="115"/>
        <v>24.958218305600504</v>
      </c>
      <c r="CY198" s="2">
        <f t="shared" si="115"/>
        <v>27.211424474650478</v>
      </c>
      <c r="CZ198" s="2">
        <f t="shared" si="115"/>
        <v>31.925644994990442</v>
      </c>
      <c r="DA198" s="2">
        <f t="shared" si="115"/>
        <v>31.862774528301905</v>
      </c>
      <c r="DB198" s="2">
        <f t="shared" si="115"/>
        <v>30.325261314744715</v>
      </c>
      <c r="DC198" s="2">
        <f t="shared" si="115"/>
        <v>29.264774655547498</v>
      </c>
      <c r="DD198" s="2">
        <f t="shared" si="115"/>
        <v>30.680863512141059</v>
      </c>
      <c r="DE198" s="2">
        <f t="shared" si="115"/>
        <v>26.34243346506252</v>
      </c>
      <c r="DF198" s="2">
        <f t="shared" si="115"/>
        <v>29.619718824734491</v>
      </c>
      <c r="DG198" s="2">
        <f t="shared" si="115"/>
        <v>33.534925353776828</v>
      </c>
      <c r="DH198" s="2">
        <f t="shared" si="115"/>
        <v>42.621781736777265</v>
      </c>
      <c r="DI198" s="2">
        <f t="shared" si="115"/>
        <v>46.466116593733595</v>
      </c>
      <c r="DK198" s="2">
        <f t="shared" si="116"/>
        <v>37.837529377203282</v>
      </c>
      <c r="DL198" s="2">
        <f t="shared" si="116"/>
        <v>36.790118935705898</v>
      </c>
      <c r="DM198" s="2">
        <f t="shared" si="116"/>
        <v>36.957086730733494</v>
      </c>
      <c r="DN198" s="2">
        <f t="shared" si="116"/>
        <v>34.180188062394635</v>
      </c>
      <c r="DO198" s="2">
        <f t="shared" si="116"/>
        <v>38.057056784245951</v>
      </c>
      <c r="DP198" s="2">
        <f t="shared" si="116"/>
        <v>39.968267983369202</v>
      </c>
      <c r="DQ198" s="2">
        <f t="shared" si="116"/>
        <v>39.773661969867582</v>
      </c>
      <c r="DR198" s="2">
        <f t="shared" si="116"/>
        <v>38.927168023932182</v>
      </c>
      <c r="DS198" s="2">
        <f t="shared" si="116"/>
        <v>39.93637689228683</v>
      </c>
      <c r="DT198" s="2">
        <f t="shared" si="116"/>
        <v>39.213201296327071</v>
      </c>
      <c r="DU198" s="2">
        <f t="shared" si="116"/>
        <v>35.92085963378927</v>
      </c>
      <c r="DV198" s="2">
        <f t="shared" si="116"/>
        <v>35.443902146199534</v>
      </c>
      <c r="DW198" s="2">
        <f t="shared" si="116"/>
        <v>37.929379694219065</v>
      </c>
      <c r="DX198" s="2">
        <f t="shared" si="116"/>
        <v>41.612984085606634</v>
      </c>
      <c r="DY198" s="2">
        <f t="shared" si="116"/>
        <v>41.893505488248934</v>
      </c>
      <c r="EA198" s="2">
        <f t="shared" si="117"/>
        <v>0.99922352804882975</v>
      </c>
      <c r="EB198" s="2">
        <f t="shared" si="117"/>
        <v>0.99922656708211111</v>
      </c>
      <c r="EC198" s="2">
        <f t="shared" si="117"/>
        <v>0.99926969436259283</v>
      </c>
      <c r="ED198" s="2">
        <f t="shared" si="117"/>
        <v>0.99929579537632085</v>
      </c>
      <c r="EE198" s="2">
        <f t="shared" si="117"/>
        <v>0.99933514514424848</v>
      </c>
      <c r="EF198" s="2">
        <f t="shared" si="117"/>
        <v>0.99926995514732309</v>
      </c>
      <c r="EG198" s="2">
        <f t="shared" si="117"/>
        <v>0.99936095806687242</v>
      </c>
      <c r="EH198" s="2">
        <f t="shared" si="117"/>
        <v>0.99937868106688521</v>
      </c>
      <c r="EI198" s="2">
        <f t="shared" si="117"/>
        <v>0.99939733990466684</v>
      </c>
      <c r="EJ198" s="2">
        <f t="shared" si="117"/>
        <v>0.99936420443983076</v>
      </c>
      <c r="EK198" s="2">
        <f t="shared" si="117"/>
        <v>0.99922649907694139</v>
      </c>
      <c r="EL198" s="2">
        <f t="shared" si="117"/>
        <v>0.99895806348532679</v>
      </c>
      <c r="EM198" s="2">
        <f t="shared" si="117"/>
        <v>0.99920367753441841</v>
      </c>
      <c r="EN198" s="2">
        <f t="shared" si="117"/>
        <v>0.99913786840511154</v>
      </c>
      <c r="EO198" s="2">
        <f t="shared" si="117"/>
        <v>0.99916331850128637</v>
      </c>
    </row>
    <row r="199" spans="2:145" x14ac:dyDescent="0.25">
      <c r="B199" s="2">
        <v>172</v>
      </c>
      <c r="C199" s="43">
        <v>38.851999999999997</v>
      </c>
      <c r="D199" s="43">
        <v>38.835999999999999</v>
      </c>
      <c r="E199" s="43">
        <v>36.738</v>
      </c>
      <c r="F199" s="43">
        <v>36.383000000000003</v>
      </c>
      <c r="G199" s="43">
        <v>39.831000000000003</v>
      </c>
      <c r="H199" s="43">
        <v>40.661000000000001</v>
      </c>
      <c r="I199" s="43">
        <v>40.524999999999999</v>
      </c>
      <c r="J199" s="43">
        <v>39.914999999999999</v>
      </c>
      <c r="K199" s="43">
        <v>42.186</v>
      </c>
      <c r="L199" s="43">
        <v>41.542000000000002</v>
      </c>
      <c r="M199" s="43">
        <v>37.372999999999998</v>
      </c>
      <c r="N199" s="43">
        <v>36.372999999999998</v>
      </c>
      <c r="O199" s="43">
        <v>39.372999999999998</v>
      </c>
      <c r="P199" s="43">
        <v>42.085000000000001</v>
      </c>
      <c r="Q199" s="43">
        <v>41.695</v>
      </c>
      <c r="S199" s="4" t="e">
        <f t="shared" si="113"/>
        <v>#N/A</v>
      </c>
      <c r="T199" s="4" t="e">
        <f t="shared" si="113"/>
        <v>#N/A</v>
      </c>
      <c r="U199" s="4" t="e">
        <f t="shared" si="113"/>
        <v>#N/A</v>
      </c>
      <c r="V199" s="4" t="e">
        <f t="shared" si="112"/>
        <v>#N/A</v>
      </c>
      <c r="W199" s="4" t="e">
        <f t="shared" si="112"/>
        <v>#N/A</v>
      </c>
      <c r="X199" s="4" t="e">
        <f t="shared" si="112"/>
        <v>#N/A</v>
      </c>
      <c r="Y199" s="4" t="e">
        <f t="shared" si="112"/>
        <v>#N/A</v>
      </c>
      <c r="Z199" s="4" t="e">
        <f t="shared" si="112"/>
        <v>#N/A</v>
      </c>
      <c r="AA199" s="4" t="e">
        <f t="shared" si="112"/>
        <v>#N/A</v>
      </c>
      <c r="AB199" s="4" t="e">
        <f t="shared" si="111"/>
        <v>#N/A</v>
      </c>
      <c r="AC199" s="4" t="e">
        <f t="shared" si="111"/>
        <v>#N/A</v>
      </c>
      <c r="AD199" s="4" t="e">
        <f t="shared" si="111"/>
        <v>#N/A</v>
      </c>
      <c r="AE199" s="4" t="e">
        <f t="shared" si="111"/>
        <v>#N/A</v>
      </c>
      <c r="AF199" s="4" t="e">
        <f t="shared" si="88"/>
        <v>#N/A</v>
      </c>
      <c r="AG199" s="4" t="e">
        <f t="shared" si="92"/>
        <v>#N/A</v>
      </c>
      <c r="AI199" s="4">
        <f t="shared" si="114"/>
        <v>0</v>
      </c>
      <c r="AJ199" s="4">
        <f t="shared" si="114"/>
        <v>0</v>
      </c>
      <c r="AK199" s="4">
        <f t="shared" si="114"/>
        <v>0</v>
      </c>
      <c r="AL199" s="4">
        <f t="shared" si="114"/>
        <v>0</v>
      </c>
      <c r="AM199" s="4">
        <f t="shared" si="114"/>
        <v>0</v>
      </c>
      <c r="AN199" s="4">
        <f t="shared" si="114"/>
        <v>0</v>
      </c>
      <c r="AO199" s="4">
        <f t="shared" si="114"/>
        <v>0</v>
      </c>
      <c r="AP199" s="4">
        <f t="shared" si="114"/>
        <v>0</v>
      </c>
      <c r="AQ199" s="4">
        <f t="shared" si="114"/>
        <v>0</v>
      </c>
      <c r="AR199" s="4">
        <f t="shared" si="114"/>
        <v>0</v>
      </c>
      <c r="AS199" s="4">
        <f t="shared" si="114"/>
        <v>0</v>
      </c>
      <c r="AT199" s="4">
        <f t="shared" si="114"/>
        <v>0</v>
      </c>
      <c r="AU199" s="4">
        <f t="shared" si="114"/>
        <v>0</v>
      </c>
      <c r="AV199" s="4">
        <f t="shared" si="114"/>
        <v>0</v>
      </c>
      <c r="AW199" s="4">
        <f t="shared" si="114"/>
        <v>0</v>
      </c>
      <c r="AY199" s="2" t="e">
        <f t="shared" si="102"/>
        <v>#N/A</v>
      </c>
      <c r="AZ199" s="2" t="e">
        <f t="shared" si="102"/>
        <v>#N/A</v>
      </c>
      <c r="BA199" s="2" t="e">
        <f t="shared" si="102"/>
        <v>#N/A</v>
      </c>
      <c r="BB199" s="2" t="e">
        <f t="shared" si="102"/>
        <v>#N/A</v>
      </c>
      <c r="BC199" s="2" t="e">
        <f t="shared" si="102"/>
        <v>#N/A</v>
      </c>
      <c r="BD199" s="2" t="e">
        <f t="shared" si="102"/>
        <v>#N/A</v>
      </c>
      <c r="BE199" s="2" t="e">
        <f t="shared" si="99"/>
        <v>#N/A</v>
      </c>
      <c r="BF199" s="2" t="e">
        <f t="shared" si="99"/>
        <v>#N/A</v>
      </c>
      <c r="BG199" s="2" t="e">
        <f t="shared" si="99"/>
        <v>#N/A</v>
      </c>
      <c r="BH199" s="2" t="e">
        <f t="shared" si="99"/>
        <v>#N/A</v>
      </c>
      <c r="BI199" s="2" t="e">
        <f t="shared" si="99"/>
        <v>#N/A</v>
      </c>
      <c r="BJ199" s="2" t="e">
        <f t="shared" si="99"/>
        <v>#N/A</v>
      </c>
      <c r="BK199" s="2" t="e">
        <f t="shared" si="89"/>
        <v>#N/A</v>
      </c>
      <c r="BL199" s="2" t="e">
        <f t="shared" si="89"/>
        <v>#N/A</v>
      </c>
      <c r="BM199" s="2" t="e">
        <f t="shared" si="89"/>
        <v>#N/A</v>
      </c>
      <c r="BO199" s="2" t="str">
        <f t="shared" si="105"/>
        <v/>
      </c>
      <c r="BP199" s="2" t="str">
        <f t="shared" si="105"/>
        <v/>
      </c>
      <c r="BQ199" s="2" t="str">
        <f t="shared" si="105"/>
        <v/>
      </c>
      <c r="BR199" s="2" t="str">
        <f t="shared" si="105"/>
        <v/>
      </c>
      <c r="BS199" s="2" t="str">
        <f t="shared" si="103"/>
        <v/>
      </c>
      <c r="BT199" s="2" t="str">
        <f t="shared" si="103"/>
        <v/>
      </c>
      <c r="BU199" s="2" t="str">
        <f t="shared" si="103"/>
        <v/>
      </c>
      <c r="BV199" s="2" t="str">
        <f t="shared" si="103"/>
        <v/>
      </c>
      <c r="BW199" s="2" t="str">
        <f t="shared" si="100"/>
        <v/>
      </c>
      <c r="BX199" s="2" t="str">
        <f t="shared" si="79"/>
        <v/>
      </c>
      <c r="BY199" s="2" t="str">
        <f t="shared" si="79"/>
        <v/>
      </c>
      <c r="BZ199" s="2" t="str">
        <f t="shared" si="79"/>
        <v/>
      </c>
      <c r="CA199" s="2" t="str">
        <f t="shared" ref="CA199:CA227" si="118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$CB$22,
                 $B199 &lt; O$9,
                 $B199 &gt; O$230), O199, "")</f>
        <v/>
      </c>
      <c r="CB199" s="2" t="str">
        <f t="shared" si="90"/>
        <v/>
      </c>
      <c r="CC199" s="2" t="str">
        <f t="shared" si="93"/>
        <v/>
      </c>
      <c r="CE199" s="2" t="str">
        <f t="shared" si="106"/>
        <v/>
      </c>
      <c r="CF199" s="2" t="str">
        <f t="shared" si="106"/>
        <v/>
      </c>
      <c r="CG199" s="2" t="str">
        <f t="shared" si="106"/>
        <v/>
      </c>
      <c r="CH199" s="2" t="str">
        <f t="shared" si="106"/>
        <v/>
      </c>
      <c r="CI199" s="2" t="str">
        <f t="shared" si="104"/>
        <v/>
      </c>
      <c r="CJ199" s="2" t="str">
        <f t="shared" si="104"/>
        <v/>
      </c>
      <c r="CK199" s="2" t="str">
        <f t="shared" si="104"/>
        <v/>
      </c>
      <c r="CL199" s="2" t="str">
        <f t="shared" si="104"/>
        <v/>
      </c>
      <c r="CM199" s="2" t="str">
        <f t="shared" si="101"/>
        <v/>
      </c>
      <c r="CN199" s="2" t="str">
        <f t="shared" si="80"/>
        <v/>
      </c>
      <c r="CO199" s="2" t="str">
        <f t="shared" si="80"/>
        <v/>
      </c>
      <c r="CP199" s="2" t="str">
        <f t="shared" si="80"/>
        <v/>
      </c>
      <c r="CQ199" s="2" t="str">
        <f t="shared" ref="CQ199:CQ227" si="119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$CR$22,
                 $B199 &gt; O$8,
                 $B199 &lt; O$232), O199, "")</f>
        <v/>
      </c>
      <c r="CR199" s="2" t="str">
        <f t="shared" si="91"/>
        <v/>
      </c>
      <c r="CS199" s="2" t="str">
        <f t="shared" si="94"/>
        <v/>
      </c>
      <c r="CU199" s="2">
        <f t="shared" si="115"/>
        <v>31.0526462035956</v>
      </c>
      <c r="CV199" s="2">
        <f t="shared" si="115"/>
        <v>31.053178665402562</v>
      </c>
      <c r="CW199" s="2">
        <f t="shared" si="115"/>
        <v>25.701996062521808</v>
      </c>
      <c r="CX199" s="2">
        <f t="shared" si="115"/>
        <v>24.683530158379462</v>
      </c>
      <c r="CY199" s="2">
        <f t="shared" si="115"/>
        <v>26.920877804284153</v>
      </c>
      <c r="CZ199" s="2">
        <f t="shared" si="115"/>
        <v>31.658468931596694</v>
      </c>
      <c r="DA199" s="2">
        <f t="shared" si="115"/>
        <v>31.572840094339639</v>
      </c>
      <c r="DB199" s="2">
        <f t="shared" si="115"/>
        <v>30.012661002149912</v>
      </c>
      <c r="DC199" s="2">
        <f t="shared" si="115"/>
        <v>28.927806200145035</v>
      </c>
      <c r="DD199" s="2">
        <f t="shared" si="115"/>
        <v>30.36863960325519</v>
      </c>
      <c r="DE199" s="2">
        <f t="shared" si="115"/>
        <v>26.009326799566779</v>
      </c>
      <c r="DF199" s="2">
        <f t="shared" si="115"/>
        <v>29.344120273434214</v>
      </c>
      <c r="DG199" s="2">
        <f t="shared" si="115"/>
        <v>33.284365812106728</v>
      </c>
      <c r="DH199" s="2">
        <f t="shared" si="115"/>
        <v>42.446377893162023</v>
      </c>
      <c r="DI199" s="2">
        <f t="shared" si="115"/>
        <v>46.342345971176854</v>
      </c>
      <c r="DK199" s="2">
        <f t="shared" si="116"/>
        <v>37.692549347244992</v>
      </c>
      <c r="DL199" s="2">
        <f t="shared" si="116"/>
        <v>36.598821748169584</v>
      </c>
      <c r="DM199" s="2">
        <f t="shared" si="116"/>
        <v>36.814197279051996</v>
      </c>
      <c r="DN199" s="2">
        <f t="shared" si="116"/>
        <v>34.021226073743435</v>
      </c>
      <c r="DO199" s="2">
        <f t="shared" si="116"/>
        <v>37.902726113504698</v>
      </c>
      <c r="DP199" s="2">
        <f t="shared" si="116"/>
        <v>39.803613250527214</v>
      </c>
      <c r="DQ199" s="2">
        <f t="shared" si="116"/>
        <v>39.584732523725279</v>
      </c>
      <c r="DR199" s="2">
        <f t="shared" si="116"/>
        <v>38.723594116669432</v>
      </c>
      <c r="DS199" s="2">
        <f t="shared" si="116"/>
        <v>39.732507803188966</v>
      </c>
      <c r="DT199" s="2">
        <f t="shared" si="116"/>
        <v>39.007014652927815</v>
      </c>
      <c r="DU199" s="2">
        <f t="shared" si="116"/>
        <v>35.715071261052593</v>
      </c>
      <c r="DV199" s="2">
        <f t="shared" si="116"/>
        <v>35.252139870622059</v>
      </c>
      <c r="DW199" s="2">
        <f t="shared" si="116"/>
        <v>37.740269390642055</v>
      </c>
      <c r="DX199" s="2">
        <f t="shared" si="116"/>
        <v>41.430025159127261</v>
      </c>
      <c r="DY199" s="2">
        <f t="shared" si="116"/>
        <v>41.719894571334002</v>
      </c>
      <c r="EA199" s="2">
        <f t="shared" si="117"/>
        <v>0.99929180077911628</v>
      </c>
      <c r="EB199" s="2">
        <f t="shared" si="117"/>
        <v>0.99929457278842948</v>
      </c>
      <c r="EC199" s="2">
        <f t="shared" si="117"/>
        <v>0.99933391054041265</v>
      </c>
      <c r="ED199" s="2">
        <f t="shared" si="117"/>
        <v>0.99935771795275985</v>
      </c>
      <c r="EE199" s="2">
        <f t="shared" si="117"/>
        <v>0.99939360969111057</v>
      </c>
      <c r="EF199" s="2">
        <f t="shared" si="117"/>
        <v>0.99933414840947732</v>
      </c>
      <c r="EG199" s="2">
        <f t="shared" si="117"/>
        <v>0.99941715405747811</v>
      </c>
      <c r="EH199" s="2">
        <f t="shared" si="117"/>
        <v>0.99943331941825375</v>
      </c>
      <c r="EI199" s="2">
        <f t="shared" si="117"/>
        <v>0.99945033831339303</v>
      </c>
      <c r="EJ199" s="2">
        <f t="shared" si="117"/>
        <v>0.99942011511694295</v>
      </c>
      <c r="EK199" s="2">
        <f t="shared" si="117"/>
        <v>0.99929451075853482</v>
      </c>
      <c r="EL199" s="2">
        <f t="shared" si="117"/>
        <v>0.99904965547794844</v>
      </c>
      <c r="EM199" s="2">
        <f t="shared" si="117"/>
        <v>0.99927369438917046</v>
      </c>
      <c r="EN199" s="2">
        <f t="shared" si="117"/>
        <v>0.99921366699067604</v>
      </c>
      <c r="EO199" s="2">
        <f t="shared" si="117"/>
        <v>0.99923688122411769</v>
      </c>
    </row>
    <row r="200" spans="2:145" x14ac:dyDescent="0.25">
      <c r="B200" s="2">
        <v>173</v>
      </c>
      <c r="C200" s="43">
        <v>39.770000000000003</v>
      </c>
      <c r="D200" s="43">
        <v>39.442999999999998</v>
      </c>
      <c r="E200" s="43">
        <v>35.311</v>
      </c>
      <c r="F200" s="43">
        <v>34.6</v>
      </c>
      <c r="G200" s="43">
        <v>36.898000000000003</v>
      </c>
      <c r="H200" s="43">
        <v>40.982999999999997</v>
      </c>
      <c r="I200" s="43">
        <v>41.966000000000001</v>
      </c>
      <c r="J200" s="43">
        <v>41.475000000000001</v>
      </c>
      <c r="K200" s="43">
        <v>42.033999999999999</v>
      </c>
      <c r="L200" s="43">
        <v>41.305</v>
      </c>
      <c r="M200" s="43">
        <v>37.847000000000001</v>
      </c>
      <c r="N200" s="43">
        <v>37.78</v>
      </c>
      <c r="O200" s="43">
        <v>39.372999999999998</v>
      </c>
      <c r="P200" s="43">
        <v>41.847000000000001</v>
      </c>
      <c r="Q200" s="43">
        <v>42.542000000000002</v>
      </c>
      <c r="S200" s="4" t="e">
        <f t="shared" si="113"/>
        <v>#N/A</v>
      </c>
      <c r="T200" s="4" t="e">
        <f t="shared" si="113"/>
        <v>#N/A</v>
      </c>
      <c r="U200" s="4" t="e">
        <f t="shared" si="113"/>
        <v>#N/A</v>
      </c>
      <c r="V200" s="4" t="e">
        <f t="shared" si="112"/>
        <v>#N/A</v>
      </c>
      <c r="W200" s="4" t="e">
        <f t="shared" si="112"/>
        <v>#N/A</v>
      </c>
      <c r="X200" s="4" t="e">
        <f t="shared" si="112"/>
        <v>#N/A</v>
      </c>
      <c r="Y200" s="4" t="e">
        <f t="shared" si="112"/>
        <v>#N/A</v>
      </c>
      <c r="Z200" s="4" t="e">
        <f t="shared" si="112"/>
        <v>#N/A</v>
      </c>
      <c r="AA200" s="4" t="e">
        <f t="shared" si="112"/>
        <v>#N/A</v>
      </c>
      <c r="AB200" s="4" t="e">
        <f t="shared" si="111"/>
        <v>#N/A</v>
      </c>
      <c r="AC200" s="4" t="e">
        <f t="shared" si="111"/>
        <v>#N/A</v>
      </c>
      <c r="AD200" s="4" t="e">
        <f t="shared" si="111"/>
        <v>#N/A</v>
      </c>
      <c r="AE200" s="4" t="e">
        <f t="shared" si="111"/>
        <v>#N/A</v>
      </c>
      <c r="AF200" s="4" t="e">
        <f t="shared" si="88"/>
        <v>#N/A</v>
      </c>
      <c r="AG200" s="4" t="e">
        <f t="shared" si="92"/>
        <v>#N/A</v>
      </c>
      <c r="AI200" s="4">
        <f t="shared" si="114"/>
        <v>0</v>
      </c>
      <c r="AJ200" s="4">
        <f t="shared" si="114"/>
        <v>0</v>
      </c>
      <c r="AK200" s="4">
        <f t="shared" si="114"/>
        <v>0</v>
      </c>
      <c r="AL200" s="4">
        <f t="shared" si="114"/>
        <v>0</v>
      </c>
      <c r="AM200" s="4">
        <f t="shared" si="114"/>
        <v>0</v>
      </c>
      <c r="AN200" s="4">
        <f t="shared" si="114"/>
        <v>0</v>
      </c>
      <c r="AO200" s="4">
        <f t="shared" si="114"/>
        <v>0</v>
      </c>
      <c r="AP200" s="4">
        <f t="shared" si="114"/>
        <v>0</v>
      </c>
      <c r="AQ200" s="4">
        <f t="shared" si="114"/>
        <v>0</v>
      </c>
      <c r="AR200" s="4">
        <f t="shared" si="114"/>
        <v>0</v>
      </c>
      <c r="AS200" s="4">
        <f t="shared" si="114"/>
        <v>0</v>
      </c>
      <c r="AT200" s="4">
        <f t="shared" si="114"/>
        <v>0</v>
      </c>
      <c r="AU200" s="4">
        <f t="shared" si="114"/>
        <v>0</v>
      </c>
      <c r="AV200" s="4">
        <f t="shared" si="114"/>
        <v>0</v>
      </c>
      <c r="AW200" s="4">
        <f t="shared" si="114"/>
        <v>0</v>
      </c>
      <c r="AY200" s="2" t="e">
        <f t="shared" si="102"/>
        <v>#N/A</v>
      </c>
      <c r="AZ200" s="2" t="e">
        <f t="shared" si="102"/>
        <v>#N/A</v>
      </c>
      <c r="BA200" s="2" t="e">
        <f t="shared" si="102"/>
        <v>#N/A</v>
      </c>
      <c r="BB200" s="2" t="e">
        <f t="shared" si="102"/>
        <v>#N/A</v>
      </c>
      <c r="BC200" s="2" t="e">
        <f t="shared" si="102"/>
        <v>#N/A</v>
      </c>
      <c r="BD200" s="2" t="e">
        <f t="shared" si="102"/>
        <v>#N/A</v>
      </c>
      <c r="BE200" s="2" t="e">
        <f t="shared" si="99"/>
        <v>#N/A</v>
      </c>
      <c r="BF200" s="2" t="e">
        <f t="shared" si="99"/>
        <v>#N/A</v>
      </c>
      <c r="BG200" s="2" t="e">
        <f t="shared" si="99"/>
        <v>#N/A</v>
      </c>
      <c r="BH200" s="2" t="e">
        <f t="shared" si="99"/>
        <v>#N/A</v>
      </c>
      <c r="BI200" s="2" t="e">
        <f t="shared" si="99"/>
        <v>#N/A</v>
      </c>
      <c r="BJ200" s="2" t="e">
        <f t="shared" si="99"/>
        <v>#N/A</v>
      </c>
      <c r="BK200" s="2" t="e">
        <f t="shared" si="89"/>
        <v>#N/A</v>
      </c>
      <c r="BL200" s="2" t="e">
        <f t="shared" si="89"/>
        <v>#N/A</v>
      </c>
      <c r="BM200" s="2" t="e">
        <f t="shared" si="89"/>
        <v>#N/A</v>
      </c>
      <c r="BO200" s="2" t="str">
        <f t="shared" si="105"/>
        <v/>
      </c>
      <c r="BP200" s="2" t="str">
        <f t="shared" si="105"/>
        <v/>
      </c>
      <c r="BQ200" s="2" t="str">
        <f t="shared" si="105"/>
        <v/>
      </c>
      <c r="BR200" s="2" t="str">
        <f t="shared" si="105"/>
        <v/>
      </c>
      <c r="BS200" s="2" t="str">
        <f t="shared" si="103"/>
        <v/>
      </c>
      <c r="BT200" s="2" t="str">
        <f t="shared" si="103"/>
        <v/>
      </c>
      <c r="BU200" s="2" t="str">
        <f t="shared" si="103"/>
        <v/>
      </c>
      <c r="BV200" s="2" t="str">
        <f t="shared" si="103"/>
        <v/>
      </c>
      <c r="BW200" s="2" t="str">
        <f t="shared" si="100"/>
        <v/>
      </c>
      <c r="BX200" s="2" t="str">
        <f t="shared" si="100"/>
        <v/>
      </c>
      <c r="BY200" s="2" t="str">
        <f t="shared" si="100"/>
        <v/>
      </c>
      <c r="BZ200" s="2" t="str">
        <f t="shared" si="100"/>
        <v/>
      </c>
      <c r="CA200" s="2" t="str">
        <f t="shared" si="118"/>
        <v/>
      </c>
      <c r="CB200" s="2" t="str">
        <f t="shared" si="90"/>
        <v/>
      </c>
      <c r="CC200" s="2" t="str">
        <f t="shared" si="93"/>
        <v/>
      </c>
      <c r="CE200" s="2" t="str">
        <f t="shared" si="106"/>
        <v/>
      </c>
      <c r="CF200" s="2" t="str">
        <f t="shared" si="106"/>
        <v/>
      </c>
      <c r="CG200" s="2" t="str">
        <f t="shared" si="106"/>
        <v/>
      </c>
      <c r="CH200" s="2" t="str">
        <f t="shared" si="106"/>
        <v/>
      </c>
      <c r="CI200" s="2" t="str">
        <f t="shared" si="104"/>
        <v/>
      </c>
      <c r="CJ200" s="2" t="str">
        <f t="shared" si="104"/>
        <v/>
      </c>
      <c r="CK200" s="2" t="str">
        <f t="shared" si="104"/>
        <v/>
      </c>
      <c r="CL200" s="2" t="str">
        <f t="shared" si="104"/>
        <v/>
      </c>
      <c r="CM200" s="2" t="str">
        <f t="shared" si="101"/>
        <v/>
      </c>
      <c r="CN200" s="2" t="str">
        <f t="shared" si="101"/>
        <v/>
      </c>
      <c r="CO200" s="2" t="str">
        <f t="shared" si="101"/>
        <v/>
      </c>
      <c r="CP200" s="2" t="str">
        <f t="shared" si="101"/>
        <v/>
      </c>
      <c r="CQ200" s="2" t="str">
        <f t="shared" si="119"/>
        <v/>
      </c>
      <c r="CR200" s="2" t="str">
        <f t="shared" si="91"/>
        <v/>
      </c>
      <c r="CS200" s="2" t="str">
        <f t="shared" si="94"/>
        <v/>
      </c>
      <c r="CU200" s="2">
        <f t="shared" si="115"/>
        <v>30.821745774609447</v>
      </c>
      <c r="CV200" s="2">
        <f t="shared" si="115"/>
        <v>30.787099991546533</v>
      </c>
      <c r="CW200" s="2">
        <f t="shared" si="115"/>
        <v>25.416416365480423</v>
      </c>
      <c r="CX200" s="2">
        <f t="shared" si="115"/>
        <v>24.40884201115842</v>
      </c>
      <c r="CY200" s="2">
        <f t="shared" si="115"/>
        <v>26.630331133917828</v>
      </c>
      <c r="CZ200" s="2">
        <f t="shared" si="115"/>
        <v>31.391292868202939</v>
      </c>
      <c r="DA200" s="2">
        <f t="shared" si="115"/>
        <v>31.282905660377381</v>
      </c>
      <c r="DB200" s="2">
        <f t="shared" si="115"/>
        <v>29.700060689555116</v>
      </c>
      <c r="DC200" s="2">
        <f t="shared" si="115"/>
        <v>28.590837744742565</v>
      </c>
      <c r="DD200" s="2">
        <f t="shared" si="115"/>
        <v>30.056415694369321</v>
      </c>
      <c r="DE200" s="2">
        <f t="shared" si="115"/>
        <v>25.676220134071038</v>
      </c>
      <c r="DF200" s="2">
        <f t="shared" si="115"/>
        <v>29.068521722133937</v>
      </c>
      <c r="DG200" s="2">
        <f t="shared" si="115"/>
        <v>33.033806270436628</v>
      </c>
      <c r="DH200" s="2">
        <f t="shared" si="115"/>
        <v>42.27097404954678</v>
      </c>
      <c r="DI200" s="2">
        <f t="shared" si="115"/>
        <v>46.218575348620107</v>
      </c>
      <c r="DK200" s="2">
        <f t="shared" si="116"/>
        <v>37.547569317286701</v>
      </c>
      <c r="DL200" s="2">
        <f t="shared" si="116"/>
        <v>36.407524560633263</v>
      </c>
      <c r="DM200" s="2">
        <f t="shared" si="116"/>
        <v>36.671307827370505</v>
      </c>
      <c r="DN200" s="2">
        <f t="shared" si="116"/>
        <v>33.862264085092235</v>
      </c>
      <c r="DO200" s="2">
        <f t="shared" si="116"/>
        <v>37.748395442763439</v>
      </c>
      <c r="DP200" s="2">
        <f t="shared" si="116"/>
        <v>39.638958517685225</v>
      </c>
      <c r="DQ200" s="2">
        <f t="shared" si="116"/>
        <v>39.395803077582983</v>
      </c>
      <c r="DR200" s="2">
        <f t="shared" si="116"/>
        <v>38.520020209406674</v>
      </c>
      <c r="DS200" s="2">
        <f t="shared" si="116"/>
        <v>39.528638714091109</v>
      </c>
      <c r="DT200" s="2">
        <f t="shared" si="116"/>
        <v>38.800828009528558</v>
      </c>
      <c r="DU200" s="2">
        <f t="shared" si="116"/>
        <v>35.509282888315916</v>
      </c>
      <c r="DV200" s="2">
        <f t="shared" si="116"/>
        <v>35.060377595044578</v>
      </c>
      <c r="DW200" s="2">
        <f t="shared" si="116"/>
        <v>37.551159087065045</v>
      </c>
      <c r="DX200" s="2">
        <f t="shared" si="116"/>
        <v>41.247066232647882</v>
      </c>
      <c r="DY200" s="2">
        <f t="shared" si="116"/>
        <v>41.546283654419071</v>
      </c>
      <c r="EA200" s="2">
        <f t="shared" si="117"/>
        <v>0.99935407438401547</v>
      </c>
      <c r="EB200" s="2">
        <f t="shared" si="117"/>
        <v>0.99935660280104022</v>
      </c>
      <c r="EC200" s="2">
        <f t="shared" si="117"/>
        <v>0.99939248358715727</v>
      </c>
      <c r="ED200" s="2">
        <f t="shared" si="117"/>
        <v>0.99941419870510195</v>
      </c>
      <c r="EE200" s="2">
        <f t="shared" si="117"/>
        <v>0.99944693595625211</v>
      </c>
      <c r="EF200" s="2">
        <f t="shared" si="117"/>
        <v>0.99939270055174934</v>
      </c>
      <c r="EG200" s="2">
        <f t="shared" si="117"/>
        <v>0.99946841092066452</v>
      </c>
      <c r="EH200" s="2">
        <f t="shared" si="117"/>
        <v>0.99948315539621913</v>
      </c>
      <c r="EI200" s="2">
        <f t="shared" si="117"/>
        <v>0.99949867833777939</v>
      </c>
      <c r="EJ200" s="2">
        <f t="shared" si="117"/>
        <v>0.99947111171529746</v>
      </c>
      <c r="EK200" s="2">
        <f t="shared" si="117"/>
        <v>0.99935654622208014</v>
      </c>
      <c r="EL200" s="2">
        <f t="shared" si="117"/>
        <v>0.99913320301318786</v>
      </c>
      <c r="EM200" s="2">
        <f t="shared" si="117"/>
        <v>0.99933755907561228</v>
      </c>
      <c r="EN200" s="2">
        <f t="shared" si="117"/>
        <v>0.99928280615038467</v>
      </c>
      <c r="EO200" s="2">
        <f t="shared" si="117"/>
        <v>0.99930398066963966</v>
      </c>
    </row>
    <row r="201" spans="2:145" x14ac:dyDescent="0.25">
      <c r="B201" s="2">
        <v>174</v>
      </c>
      <c r="C201" s="43">
        <v>37.786999999999999</v>
      </c>
      <c r="D201" s="43">
        <v>38</v>
      </c>
      <c r="E201" s="43">
        <v>36.622999999999998</v>
      </c>
      <c r="F201" s="43">
        <v>34.017000000000003</v>
      </c>
      <c r="G201" s="43">
        <v>39.271000000000001</v>
      </c>
      <c r="H201" s="43">
        <v>40.593000000000004</v>
      </c>
      <c r="I201" s="43">
        <v>40.524999999999999</v>
      </c>
      <c r="J201" s="43">
        <v>40.441000000000003</v>
      </c>
      <c r="K201" s="43">
        <v>43.033999999999999</v>
      </c>
      <c r="L201" s="43">
        <v>41.491999999999997</v>
      </c>
      <c r="M201" s="43">
        <v>37.966000000000001</v>
      </c>
      <c r="N201" s="43">
        <v>37.085000000000001</v>
      </c>
      <c r="O201" s="43">
        <v>38.831000000000003</v>
      </c>
      <c r="P201" s="43">
        <v>42.287999999999997</v>
      </c>
      <c r="Q201" s="43">
        <v>41.661000000000001</v>
      </c>
      <c r="S201" s="4" t="e">
        <f t="shared" si="113"/>
        <v>#N/A</v>
      </c>
      <c r="T201" s="4" t="e">
        <f t="shared" si="113"/>
        <v>#N/A</v>
      </c>
      <c r="U201" s="4" t="e">
        <f t="shared" si="113"/>
        <v>#N/A</v>
      </c>
      <c r="V201" s="4" t="e">
        <f t="shared" si="112"/>
        <v>#N/A</v>
      </c>
      <c r="W201" s="4" t="e">
        <f t="shared" si="112"/>
        <v>#N/A</v>
      </c>
      <c r="X201" s="4" t="e">
        <f t="shared" si="112"/>
        <v>#N/A</v>
      </c>
      <c r="Y201" s="4" t="e">
        <f t="shared" si="112"/>
        <v>#N/A</v>
      </c>
      <c r="Z201" s="4" t="e">
        <f t="shared" si="112"/>
        <v>#N/A</v>
      </c>
      <c r="AA201" s="4" t="e">
        <f t="shared" si="112"/>
        <v>#N/A</v>
      </c>
      <c r="AB201" s="4" t="e">
        <f t="shared" si="111"/>
        <v>#N/A</v>
      </c>
      <c r="AC201" s="4" t="e">
        <f t="shared" si="111"/>
        <v>#N/A</v>
      </c>
      <c r="AD201" s="4" t="e">
        <f t="shared" si="111"/>
        <v>#N/A</v>
      </c>
      <c r="AE201" s="4" t="e">
        <f t="shared" si="111"/>
        <v>#N/A</v>
      </c>
      <c r="AF201" s="4" t="e">
        <f t="shared" si="88"/>
        <v>#N/A</v>
      </c>
      <c r="AG201" s="4" t="e">
        <f t="shared" si="92"/>
        <v>#N/A</v>
      </c>
      <c r="AI201" s="4">
        <f t="shared" si="114"/>
        <v>0</v>
      </c>
      <c r="AJ201" s="4">
        <f t="shared" si="114"/>
        <v>0</v>
      </c>
      <c r="AK201" s="4">
        <f t="shared" si="114"/>
        <v>0</v>
      </c>
      <c r="AL201" s="4">
        <f t="shared" si="114"/>
        <v>0</v>
      </c>
      <c r="AM201" s="4">
        <f t="shared" si="114"/>
        <v>0</v>
      </c>
      <c r="AN201" s="4">
        <f t="shared" si="114"/>
        <v>0</v>
      </c>
      <c r="AO201" s="4">
        <f t="shared" si="114"/>
        <v>0</v>
      </c>
      <c r="AP201" s="4">
        <f t="shared" si="114"/>
        <v>0</v>
      </c>
      <c r="AQ201" s="4">
        <f t="shared" si="114"/>
        <v>0</v>
      </c>
      <c r="AR201" s="4">
        <f t="shared" si="114"/>
        <v>0</v>
      </c>
      <c r="AS201" s="4">
        <f t="shared" si="114"/>
        <v>0</v>
      </c>
      <c r="AT201" s="4">
        <f t="shared" si="114"/>
        <v>0</v>
      </c>
      <c r="AU201" s="4">
        <f t="shared" si="114"/>
        <v>0</v>
      </c>
      <c r="AV201" s="4">
        <f t="shared" si="114"/>
        <v>0</v>
      </c>
      <c r="AW201" s="4">
        <f t="shared" si="114"/>
        <v>0</v>
      </c>
      <c r="AY201" s="2" t="e">
        <f t="shared" si="102"/>
        <v>#N/A</v>
      </c>
      <c r="AZ201" s="2" t="e">
        <f t="shared" si="102"/>
        <v>#N/A</v>
      </c>
      <c r="BA201" s="2" t="e">
        <f t="shared" si="102"/>
        <v>#N/A</v>
      </c>
      <c r="BB201" s="2" t="e">
        <f t="shared" si="102"/>
        <v>#N/A</v>
      </c>
      <c r="BC201" s="2" t="e">
        <f t="shared" si="102"/>
        <v>#N/A</v>
      </c>
      <c r="BD201" s="2" t="e">
        <f t="shared" si="102"/>
        <v>#N/A</v>
      </c>
      <c r="BE201" s="2" t="e">
        <f t="shared" si="99"/>
        <v>#N/A</v>
      </c>
      <c r="BF201" s="2" t="e">
        <f t="shared" si="99"/>
        <v>#N/A</v>
      </c>
      <c r="BG201" s="2" t="e">
        <f t="shared" si="99"/>
        <v>#N/A</v>
      </c>
      <c r="BH201" s="2" t="e">
        <f t="shared" si="99"/>
        <v>#N/A</v>
      </c>
      <c r="BI201" s="2" t="e">
        <f t="shared" si="99"/>
        <v>#N/A</v>
      </c>
      <c r="BJ201" s="2" t="e">
        <f t="shared" si="99"/>
        <v>#N/A</v>
      </c>
      <c r="BK201" s="2" t="e">
        <f t="shared" si="89"/>
        <v>#N/A</v>
      </c>
      <c r="BL201" s="2" t="e">
        <f t="shared" si="89"/>
        <v>#N/A</v>
      </c>
      <c r="BM201" s="2" t="e">
        <f t="shared" si="89"/>
        <v>#N/A</v>
      </c>
      <c r="BO201" s="2" t="str">
        <f t="shared" si="105"/>
        <v/>
      </c>
      <c r="BP201" s="2" t="str">
        <f t="shared" si="105"/>
        <v/>
      </c>
      <c r="BQ201" s="2" t="str">
        <f t="shared" si="105"/>
        <v/>
      </c>
      <c r="BR201" s="2" t="str">
        <f t="shared" si="105"/>
        <v/>
      </c>
      <c r="BS201" s="2" t="str">
        <f t="shared" si="103"/>
        <v/>
      </c>
      <c r="BT201" s="2" t="str">
        <f t="shared" si="103"/>
        <v/>
      </c>
      <c r="BU201" s="2" t="str">
        <f t="shared" si="103"/>
        <v/>
      </c>
      <c r="BV201" s="2" t="str">
        <f t="shared" si="103"/>
        <v/>
      </c>
      <c r="BW201" s="2" t="str">
        <f t="shared" si="100"/>
        <v/>
      </c>
      <c r="BX201" s="2" t="str">
        <f t="shared" si="100"/>
        <v/>
      </c>
      <c r="BY201" s="2" t="str">
        <f t="shared" si="100"/>
        <v/>
      </c>
      <c r="BZ201" s="2" t="str">
        <f t="shared" si="100"/>
        <v/>
      </c>
      <c r="CA201" s="2" t="str">
        <f t="shared" si="118"/>
        <v/>
      </c>
      <c r="CB201" s="2" t="str">
        <f t="shared" si="90"/>
        <v/>
      </c>
      <c r="CC201" s="2" t="str">
        <f t="shared" si="93"/>
        <v/>
      </c>
      <c r="CE201" s="2" t="str">
        <f t="shared" si="106"/>
        <v/>
      </c>
      <c r="CF201" s="2" t="str">
        <f t="shared" si="106"/>
        <v/>
      </c>
      <c r="CG201" s="2" t="str">
        <f t="shared" si="106"/>
        <v/>
      </c>
      <c r="CH201" s="2" t="str">
        <f t="shared" si="106"/>
        <v/>
      </c>
      <c r="CI201" s="2" t="str">
        <f t="shared" si="104"/>
        <v/>
      </c>
      <c r="CJ201" s="2" t="str">
        <f t="shared" si="104"/>
        <v/>
      </c>
      <c r="CK201" s="2" t="str">
        <f t="shared" si="104"/>
        <v/>
      </c>
      <c r="CL201" s="2" t="str">
        <f t="shared" si="104"/>
        <v/>
      </c>
      <c r="CM201" s="2" t="str">
        <f t="shared" si="101"/>
        <v/>
      </c>
      <c r="CN201" s="2" t="str">
        <f t="shared" si="101"/>
        <v/>
      </c>
      <c r="CO201" s="2" t="str">
        <f t="shared" si="101"/>
        <v/>
      </c>
      <c r="CP201" s="2" t="str">
        <f t="shared" si="101"/>
        <v/>
      </c>
      <c r="CQ201" s="2" t="str">
        <f t="shared" si="119"/>
        <v/>
      </c>
      <c r="CR201" s="2" t="str">
        <f t="shared" si="91"/>
        <v/>
      </c>
      <c r="CS201" s="2" t="str">
        <f t="shared" si="94"/>
        <v/>
      </c>
      <c r="CU201" s="2">
        <f t="shared" si="115"/>
        <v>30.590845345623293</v>
      </c>
      <c r="CV201" s="2">
        <f t="shared" si="115"/>
        <v>30.521021317690504</v>
      </c>
      <c r="CW201" s="2">
        <f t="shared" si="115"/>
        <v>25.130836668439031</v>
      </c>
      <c r="CX201" s="2">
        <f t="shared" si="115"/>
        <v>24.134153863937378</v>
      </c>
      <c r="CY201" s="2">
        <f t="shared" si="115"/>
        <v>26.339784463551503</v>
      </c>
      <c r="CZ201" s="2">
        <f t="shared" si="115"/>
        <v>31.124116804809191</v>
      </c>
      <c r="DA201" s="2">
        <f t="shared" si="115"/>
        <v>30.992971226415115</v>
      </c>
      <c r="DB201" s="2">
        <f t="shared" si="115"/>
        <v>29.387460376960313</v>
      </c>
      <c r="DC201" s="2">
        <f t="shared" si="115"/>
        <v>28.253869289340102</v>
      </c>
      <c r="DD201" s="2">
        <f t="shared" si="115"/>
        <v>29.744191785483451</v>
      </c>
      <c r="DE201" s="2">
        <f t="shared" si="115"/>
        <v>25.343113468575297</v>
      </c>
      <c r="DF201" s="2">
        <f t="shared" si="115"/>
        <v>28.79292317083366</v>
      </c>
      <c r="DG201" s="2">
        <f t="shared" si="115"/>
        <v>32.783246728766521</v>
      </c>
      <c r="DH201" s="2">
        <f t="shared" si="115"/>
        <v>42.095570205931537</v>
      </c>
      <c r="DI201" s="2">
        <f t="shared" si="115"/>
        <v>46.094804726063373</v>
      </c>
      <c r="DK201" s="2">
        <f t="shared" si="116"/>
        <v>37.402589287328411</v>
      </c>
      <c r="DL201" s="2">
        <f t="shared" si="116"/>
        <v>36.216227373096949</v>
      </c>
      <c r="DM201" s="2">
        <f t="shared" si="116"/>
        <v>36.528418375689007</v>
      </c>
      <c r="DN201" s="2">
        <f t="shared" si="116"/>
        <v>33.703302096441035</v>
      </c>
      <c r="DO201" s="2">
        <f t="shared" si="116"/>
        <v>37.594064772022193</v>
      </c>
      <c r="DP201" s="2">
        <f t="shared" si="116"/>
        <v>39.474303784843244</v>
      </c>
      <c r="DQ201" s="2">
        <f t="shared" si="116"/>
        <v>39.206873631440686</v>
      </c>
      <c r="DR201" s="2">
        <f t="shared" si="116"/>
        <v>38.316446302143916</v>
      </c>
      <c r="DS201" s="2">
        <f t="shared" si="116"/>
        <v>39.324769624993252</v>
      </c>
      <c r="DT201" s="2">
        <f t="shared" si="116"/>
        <v>38.594641366129302</v>
      </c>
      <c r="DU201" s="2">
        <f t="shared" si="116"/>
        <v>35.303494515579246</v>
      </c>
      <c r="DV201" s="2">
        <f t="shared" si="116"/>
        <v>34.868615319467104</v>
      </c>
      <c r="DW201" s="2">
        <f t="shared" si="116"/>
        <v>37.362048783488028</v>
      </c>
      <c r="DX201" s="2">
        <f t="shared" si="116"/>
        <v>41.064107306168509</v>
      </c>
      <c r="DY201" s="2">
        <f t="shared" si="116"/>
        <v>41.372672737504146</v>
      </c>
      <c r="EA201" s="2">
        <f t="shared" si="117"/>
        <v>0.99941087535422757</v>
      </c>
      <c r="EB201" s="2">
        <f t="shared" si="117"/>
        <v>0.99941318155958392</v>
      </c>
      <c r="EC201" s="2">
        <f t="shared" si="117"/>
        <v>0.99944590882753515</v>
      </c>
      <c r="ED201" s="2">
        <f t="shared" si="117"/>
        <v>0.99946571533008743</v>
      </c>
      <c r="EE201" s="2">
        <f t="shared" si="117"/>
        <v>0.99949557505008924</v>
      </c>
      <c r="EF201" s="2">
        <f t="shared" si="117"/>
        <v>0.99944610672274747</v>
      </c>
      <c r="EG201" s="2">
        <f t="shared" si="117"/>
        <v>0.99951516231972792</v>
      </c>
      <c r="EH201" s="2">
        <f t="shared" si="117"/>
        <v>0.99952861068184784</v>
      </c>
      <c r="EI201" s="2">
        <f t="shared" si="117"/>
        <v>0.99954276904119443</v>
      </c>
      <c r="EJ201" s="2">
        <f t="shared" si="117"/>
        <v>0.99951762570356228</v>
      </c>
      <c r="EK201" s="2">
        <f t="shared" si="117"/>
        <v>0.99941312995311582</v>
      </c>
      <c r="EL201" s="2">
        <f t="shared" si="117"/>
        <v>0.99920941145531461</v>
      </c>
      <c r="EM201" s="2">
        <f t="shared" si="117"/>
        <v>0.99939581147981404</v>
      </c>
      <c r="EN201" s="2">
        <f t="shared" si="117"/>
        <v>0.99934587015618126</v>
      </c>
      <c r="EO201" s="2">
        <f t="shared" si="117"/>
        <v>0.99936518394880602</v>
      </c>
    </row>
    <row r="202" spans="2:145" x14ac:dyDescent="0.25">
      <c r="B202" s="2">
        <v>175</v>
      </c>
      <c r="C202" s="43">
        <v>39.393000000000001</v>
      </c>
      <c r="D202" s="43">
        <v>37.590000000000003</v>
      </c>
      <c r="E202" s="43">
        <v>36.851999999999997</v>
      </c>
      <c r="F202" s="43">
        <v>34.633000000000003</v>
      </c>
      <c r="G202" s="43">
        <v>38.475000000000001</v>
      </c>
      <c r="H202" s="43">
        <v>40.847000000000001</v>
      </c>
      <c r="I202" s="43">
        <v>39.78</v>
      </c>
      <c r="J202" s="43">
        <v>39.948999999999998</v>
      </c>
      <c r="K202" s="43">
        <v>41.22</v>
      </c>
      <c r="L202" s="43">
        <v>41.677999999999997</v>
      </c>
      <c r="M202" s="43">
        <v>37.948999999999998</v>
      </c>
      <c r="N202" s="43">
        <v>37.067999999999998</v>
      </c>
      <c r="O202" s="43">
        <v>38.627000000000002</v>
      </c>
      <c r="P202" s="43">
        <v>42.237000000000002</v>
      </c>
      <c r="Q202" s="43">
        <v>42.152999999999999</v>
      </c>
      <c r="S202" s="4" t="e">
        <f t="shared" si="113"/>
        <v>#N/A</v>
      </c>
      <c r="T202" s="4" t="e">
        <f t="shared" si="113"/>
        <v>#N/A</v>
      </c>
      <c r="U202" s="4" t="e">
        <f t="shared" si="113"/>
        <v>#N/A</v>
      </c>
      <c r="V202" s="4" t="e">
        <f t="shared" si="112"/>
        <v>#N/A</v>
      </c>
      <c r="W202" s="4" t="e">
        <f t="shared" si="112"/>
        <v>#N/A</v>
      </c>
      <c r="X202" s="4" t="e">
        <f t="shared" si="112"/>
        <v>#N/A</v>
      </c>
      <c r="Y202" s="4" t="e">
        <f t="shared" si="112"/>
        <v>#N/A</v>
      </c>
      <c r="Z202" s="4" t="e">
        <f t="shared" si="112"/>
        <v>#N/A</v>
      </c>
      <c r="AA202" s="4" t="e">
        <f t="shared" si="112"/>
        <v>#N/A</v>
      </c>
      <c r="AB202" s="4" t="e">
        <f t="shared" si="111"/>
        <v>#N/A</v>
      </c>
      <c r="AC202" s="4" t="e">
        <f t="shared" si="111"/>
        <v>#N/A</v>
      </c>
      <c r="AD202" s="4" t="e">
        <f t="shared" si="111"/>
        <v>#N/A</v>
      </c>
      <c r="AE202" s="4" t="e">
        <f t="shared" si="111"/>
        <v>#N/A</v>
      </c>
      <c r="AF202" s="4" t="e">
        <f t="shared" si="88"/>
        <v>#N/A</v>
      </c>
      <c r="AG202" s="4" t="e">
        <f t="shared" si="92"/>
        <v>#N/A</v>
      </c>
      <c r="AI202" s="4">
        <f t="shared" si="114"/>
        <v>0</v>
      </c>
      <c r="AJ202" s="4">
        <f t="shared" si="114"/>
        <v>0</v>
      </c>
      <c r="AK202" s="4">
        <f t="shared" si="114"/>
        <v>0</v>
      </c>
      <c r="AL202" s="4">
        <f t="shared" si="114"/>
        <v>0</v>
      </c>
      <c r="AM202" s="4">
        <f t="shared" si="114"/>
        <v>0</v>
      </c>
      <c r="AN202" s="4">
        <f t="shared" si="114"/>
        <v>0</v>
      </c>
      <c r="AO202" s="4">
        <f t="shared" si="114"/>
        <v>0</v>
      </c>
      <c r="AP202" s="4">
        <f t="shared" si="114"/>
        <v>0</v>
      </c>
      <c r="AQ202" s="4">
        <f t="shared" si="114"/>
        <v>0</v>
      </c>
      <c r="AR202" s="4">
        <f t="shared" si="114"/>
        <v>0</v>
      </c>
      <c r="AS202" s="4">
        <f t="shared" si="114"/>
        <v>0</v>
      </c>
      <c r="AT202" s="4">
        <f t="shared" si="114"/>
        <v>0</v>
      </c>
      <c r="AU202" s="4">
        <f t="shared" si="114"/>
        <v>0</v>
      </c>
      <c r="AV202" s="4">
        <f t="shared" si="114"/>
        <v>0</v>
      </c>
      <c r="AW202" s="4">
        <f t="shared" si="114"/>
        <v>0</v>
      </c>
      <c r="AY202" s="2" t="e">
        <f t="shared" si="102"/>
        <v>#N/A</v>
      </c>
      <c r="AZ202" s="2" t="e">
        <f t="shared" si="102"/>
        <v>#N/A</v>
      </c>
      <c r="BA202" s="2" t="e">
        <f t="shared" si="102"/>
        <v>#N/A</v>
      </c>
      <c r="BB202" s="2" t="e">
        <f t="shared" si="102"/>
        <v>#N/A</v>
      </c>
      <c r="BC202" s="2" t="e">
        <f t="shared" si="102"/>
        <v>#N/A</v>
      </c>
      <c r="BD202" s="2" t="e">
        <f t="shared" si="102"/>
        <v>#N/A</v>
      </c>
      <c r="BE202" s="2" t="e">
        <f t="shared" si="99"/>
        <v>#N/A</v>
      </c>
      <c r="BF202" s="2" t="e">
        <f t="shared" si="99"/>
        <v>#N/A</v>
      </c>
      <c r="BG202" s="2" t="e">
        <f t="shared" si="99"/>
        <v>#N/A</v>
      </c>
      <c r="BH202" s="2" t="e">
        <f t="shared" si="99"/>
        <v>#N/A</v>
      </c>
      <c r="BI202" s="2" t="e">
        <f t="shared" si="99"/>
        <v>#N/A</v>
      </c>
      <c r="BJ202" s="2" t="e">
        <f t="shared" si="99"/>
        <v>#N/A</v>
      </c>
      <c r="BK202" s="2" t="e">
        <f t="shared" si="89"/>
        <v>#N/A</v>
      </c>
      <c r="BL202" s="2" t="e">
        <f t="shared" si="89"/>
        <v>#N/A</v>
      </c>
      <c r="BM202" s="2" t="e">
        <f t="shared" si="89"/>
        <v>#N/A</v>
      </c>
      <c r="BO202" s="2" t="str">
        <f t="shared" si="105"/>
        <v/>
      </c>
      <c r="BP202" s="2" t="str">
        <f t="shared" si="105"/>
        <v/>
      </c>
      <c r="BQ202" s="2" t="str">
        <f t="shared" si="105"/>
        <v/>
      </c>
      <c r="BR202" s="2" t="str">
        <f t="shared" si="105"/>
        <v/>
      </c>
      <c r="BS202" s="2" t="str">
        <f t="shared" si="103"/>
        <v/>
      </c>
      <c r="BT202" s="2" t="str">
        <f t="shared" si="103"/>
        <v/>
      </c>
      <c r="BU202" s="2" t="str">
        <f t="shared" si="103"/>
        <v/>
      </c>
      <c r="BV202" s="2" t="str">
        <f t="shared" si="103"/>
        <v/>
      </c>
      <c r="BW202" s="2" t="str">
        <f t="shared" si="100"/>
        <v/>
      </c>
      <c r="BX202" s="2" t="str">
        <f t="shared" si="100"/>
        <v/>
      </c>
      <c r="BY202" s="2" t="str">
        <f t="shared" si="100"/>
        <v/>
      </c>
      <c r="BZ202" s="2" t="str">
        <f t="shared" si="100"/>
        <v/>
      </c>
      <c r="CA202" s="2" t="str">
        <f t="shared" si="118"/>
        <v/>
      </c>
      <c r="CB202" s="2" t="str">
        <f t="shared" si="90"/>
        <v/>
      </c>
      <c r="CC202" s="2" t="str">
        <f t="shared" si="93"/>
        <v/>
      </c>
      <c r="CE202" s="2" t="str">
        <f t="shared" si="106"/>
        <v/>
      </c>
      <c r="CF202" s="2" t="str">
        <f t="shared" si="106"/>
        <v/>
      </c>
      <c r="CG202" s="2" t="str">
        <f t="shared" si="106"/>
        <v/>
      </c>
      <c r="CH202" s="2" t="str">
        <f t="shared" si="106"/>
        <v/>
      </c>
      <c r="CI202" s="2" t="str">
        <f t="shared" si="104"/>
        <v/>
      </c>
      <c r="CJ202" s="2" t="str">
        <f t="shared" si="104"/>
        <v/>
      </c>
      <c r="CK202" s="2" t="str">
        <f t="shared" si="104"/>
        <v/>
      </c>
      <c r="CL202" s="2" t="str">
        <f t="shared" si="104"/>
        <v/>
      </c>
      <c r="CM202" s="2" t="str">
        <f t="shared" si="101"/>
        <v/>
      </c>
      <c r="CN202" s="2" t="str">
        <f t="shared" si="101"/>
        <v/>
      </c>
      <c r="CO202" s="2" t="str">
        <f t="shared" si="101"/>
        <v/>
      </c>
      <c r="CP202" s="2" t="str">
        <f t="shared" si="101"/>
        <v/>
      </c>
      <c r="CQ202" s="2" t="str">
        <f t="shared" si="119"/>
        <v/>
      </c>
      <c r="CR202" s="2" t="str">
        <f t="shared" si="91"/>
        <v/>
      </c>
      <c r="CS202" s="2" t="str">
        <f t="shared" si="94"/>
        <v/>
      </c>
      <c r="CU202" s="2">
        <f t="shared" si="115"/>
        <v>30.359944916637147</v>
      </c>
      <c r="CV202" s="2">
        <f t="shared" si="115"/>
        <v>30.254942643834475</v>
      </c>
      <c r="CW202" s="2">
        <f t="shared" si="115"/>
        <v>24.845256971397646</v>
      </c>
      <c r="CX202" s="2">
        <f t="shared" si="115"/>
        <v>23.859465716716336</v>
      </c>
      <c r="CY202" s="2">
        <f t="shared" si="115"/>
        <v>26.049237793185178</v>
      </c>
      <c r="CZ202" s="2">
        <f t="shared" si="115"/>
        <v>30.856940741415436</v>
      </c>
      <c r="DA202" s="2">
        <f t="shared" si="115"/>
        <v>30.703036792452849</v>
      </c>
      <c r="DB202" s="2">
        <f t="shared" si="115"/>
        <v>29.074860064365517</v>
      </c>
      <c r="DC202" s="2">
        <f t="shared" si="115"/>
        <v>27.916900833937639</v>
      </c>
      <c r="DD202" s="2">
        <f t="shared" si="115"/>
        <v>29.431967876597575</v>
      </c>
      <c r="DE202" s="2">
        <f t="shared" si="115"/>
        <v>25.010006803079555</v>
      </c>
      <c r="DF202" s="2">
        <f t="shared" si="115"/>
        <v>28.51732461953339</v>
      </c>
      <c r="DG202" s="2">
        <f t="shared" si="115"/>
        <v>32.532687187096421</v>
      </c>
      <c r="DH202" s="2">
        <f t="shared" si="115"/>
        <v>41.920166362316294</v>
      </c>
      <c r="DI202" s="2">
        <f t="shared" si="115"/>
        <v>45.971034103506625</v>
      </c>
      <c r="DK202" s="2">
        <f t="shared" si="116"/>
        <v>37.25760925737012</v>
      </c>
      <c r="DL202" s="2">
        <f t="shared" si="116"/>
        <v>36.024930185560628</v>
      </c>
      <c r="DM202" s="2">
        <f t="shared" si="116"/>
        <v>36.385528924007509</v>
      </c>
      <c r="DN202" s="2">
        <f t="shared" si="116"/>
        <v>33.544340107789829</v>
      </c>
      <c r="DO202" s="2">
        <f t="shared" si="116"/>
        <v>37.439734101280933</v>
      </c>
      <c r="DP202" s="2">
        <f t="shared" si="116"/>
        <v>39.309649052001255</v>
      </c>
      <c r="DQ202" s="2">
        <f t="shared" si="116"/>
        <v>39.01794418529839</v>
      </c>
      <c r="DR202" s="2">
        <f t="shared" si="116"/>
        <v>38.112872394881165</v>
      </c>
      <c r="DS202" s="2">
        <f t="shared" si="116"/>
        <v>39.120900535895387</v>
      </c>
      <c r="DT202" s="2">
        <f t="shared" si="116"/>
        <v>38.388454722730046</v>
      </c>
      <c r="DU202" s="2">
        <f t="shared" si="116"/>
        <v>35.097706142842569</v>
      </c>
      <c r="DV202" s="2">
        <f t="shared" si="116"/>
        <v>34.676853043889622</v>
      </c>
      <c r="DW202" s="2">
        <f t="shared" si="116"/>
        <v>37.172938479911018</v>
      </c>
      <c r="DX202" s="2">
        <f t="shared" si="116"/>
        <v>40.881148379689137</v>
      </c>
      <c r="DY202" s="2">
        <f t="shared" si="116"/>
        <v>41.199061820589222</v>
      </c>
      <c r="EA202" s="2">
        <f t="shared" si="117"/>
        <v>0.99946268408470273</v>
      </c>
      <c r="EB202" s="2">
        <f t="shared" si="117"/>
        <v>0.99946478758662971</v>
      </c>
      <c r="EC202" s="2">
        <f t="shared" si="117"/>
        <v>0.99949463820630313</v>
      </c>
      <c r="ED202" s="2">
        <f t="shared" si="117"/>
        <v>0.99951270368132428</v>
      </c>
      <c r="EE202" s="2">
        <f t="shared" si="117"/>
        <v>0.99953993855870604</v>
      </c>
      <c r="EF202" s="2">
        <f t="shared" si="117"/>
        <v>0.99949481870647838</v>
      </c>
      <c r="EG202" s="2">
        <f t="shared" si="117"/>
        <v>0.99955780391597504</v>
      </c>
      <c r="EH202" s="2">
        <f t="shared" si="117"/>
        <v>0.99957007000001741</v>
      </c>
      <c r="EI202" s="2">
        <f t="shared" si="117"/>
        <v>0.99958298363234122</v>
      </c>
      <c r="EJ202" s="2">
        <f t="shared" si="117"/>
        <v>0.99956005073994347</v>
      </c>
      <c r="EK202" s="2">
        <f t="shared" si="117"/>
        <v>0.99946474051611056</v>
      </c>
      <c r="EL202" s="2">
        <f t="shared" si="117"/>
        <v>0.99927892451744216</v>
      </c>
      <c r="EM202" s="2">
        <f t="shared" si="117"/>
        <v>0.99944894422532649</v>
      </c>
      <c r="EN202" s="2">
        <f t="shared" si="117"/>
        <v>0.99940339215352947</v>
      </c>
      <c r="EO202" s="2">
        <f t="shared" si="117"/>
        <v>0.99942100853962768</v>
      </c>
    </row>
    <row r="203" spans="2:145" x14ac:dyDescent="0.25">
      <c r="B203" s="2">
        <v>176</v>
      </c>
      <c r="C203" s="43">
        <v>38.655999999999999</v>
      </c>
      <c r="D203" s="43">
        <v>37.328000000000003</v>
      </c>
      <c r="E203" s="43">
        <v>36.671999999999997</v>
      </c>
      <c r="F203" s="43">
        <v>33.732999999999997</v>
      </c>
      <c r="G203" s="43">
        <v>39.237000000000002</v>
      </c>
      <c r="H203" s="43">
        <v>39.305</v>
      </c>
      <c r="I203" s="43">
        <v>40.914999999999999</v>
      </c>
      <c r="J203" s="43">
        <v>40.033999999999999</v>
      </c>
      <c r="K203" s="43">
        <v>41.441000000000003</v>
      </c>
      <c r="L203" s="43">
        <v>40.253999999999998</v>
      </c>
      <c r="M203" s="43">
        <v>37.814</v>
      </c>
      <c r="N203" s="43">
        <v>36.643999999999998</v>
      </c>
      <c r="O203" s="43">
        <v>37.982999999999997</v>
      </c>
      <c r="P203" s="43">
        <v>42.746000000000002</v>
      </c>
      <c r="Q203" s="43">
        <v>41.152999999999999</v>
      </c>
      <c r="S203" s="4" t="e">
        <f t="shared" si="113"/>
        <v>#N/A</v>
      </c>
      <c r="T203" s="4" t="e">
        <f t="shared" si="113"/>
        <v>#N/A</v>
      </c>
      <c r="U203" s="4" t="e">
        <f t="shared" si="113"/>
        <v>#N/A</v>
      </c>
      <c r="V203" s="4" t="e">
        <f t="shared" si="112"/>
        <v>#N/A</v>
      </c>
      <c r="W203" s="4" t="e">
        <f t="shared" si="112"/>
        <v>#N/A</v>
      </c>
      <c r="X203" s="4" t="e">
        <f t="shared" si="112"/>
        <v>#N/A</v>
      </c>
      <c r="Y203" s="4" t="e">
        <f t="shared" si="112"/>
        <v>#N/A</v>
      </c>
      <c r="Z203" s="4" t="e">
        <f t="shared" si="112"/>
        <v>#N/A</v>
      </c>
      <c r="AA203" s="4" t="e">
        <f t="shared" si="112"/>
        <v>#N/A</v>
      </c>
      <c r="AB203" s="4" t="e">
        <f t="shared" si="111"/>
        <v>#N/A</v>
      </c>
      <c r="AC203" s="4" t="e">
        <f t="shared" si="111"/>
        <v>#N/A</v>
      </c>
      <c r="AD203" s="4" t="e">
        <f t="shared" si="111"/>
        <v>#N/A</v>
      </c>
      <c r="AE203" s="4" t="e">
        <f t="shared" si="111"/>
        <v>#N/A</v>
      </c>
      <c r="AF203" s="4" t="e">
        <f t="shared" si="88"/>
        <v>#N/A</v>
      </c>
      <c r="AG203" s="4" t="e">
        <f t="shared" si="92"/>
        <v>#N/A</v>
      </c>
      <c r="AI203" s="4">
        <f t="shared" si="114"/>
        <v>0</v>
      </c>
      <c r="AJ203" s="4">
        <f t="shared" si="114"/>
        <v>0</v>
      </c>
      <c r="AK203" s="4">
        <f t="shared" si="114"/>
        <v>0</v>
      </c>
      <c r="AL203" s="4">
        <f t="shared" si="114"/>
        <v>0</v>
      </c>
      <c r="AM203" s="4">
        <f t="shared" si="114"/>
        <v>0</v>
      </c>
      <c r="AN203" s="4">
        <f t="shared" si="114"/>
        <v>0</v>
      </c>
      <c r="AO203" s="4">
        <f t="shared" si="114"/>
        <v>0</v>
      </c>
      <c r="AP203" s="4">
        <f t="shared" si="114"/>
        <v>0</v>
      </c>
      <c r="AQ203" s="4">
        <f t="shared" si="114"/>
        <v>0</v>
      </c>
      <c r="AR203" s="4">
        <f t="shared" si="114"/>
        <v>0</v>
      </c>
      <c r="AS203" s="4">
        <f t="shared" si="114"/>
        <v>0</v>
      </c>
      <c r="AT203" s="4">
        <f t="shared" si="114"/>
        <v>0</v>
      </c>
      <c r="AU203" s="4">
        <f t="shared" si="114"/>
        <v>0</v>
      </c>
      <c r="AV203" s="4">
        <f t="shared" si="114"/>
        <v>0</v>
      </c>
      <c r="AW203" s="4">
        <f t="shared" si="114"/>
        <v>0</v>
      </c>
      <c r="AY203" s="2" t="e">
        <f t="shared" si="102"/>
        <v>#N/A</v>
      </c>
      <c r="AZ203" s="2" t="e">
        <f t="shared" si="102"/>
        <v>#N/A</v>
      </c>
      <c r="BA203" s="2" t="e">
        <f t="shared" si="102"/>
        <v>#N/A</v>
      </c>
      <c r="BB203" s="2" t="e">
        <f t="shared" si="102"/>
        <v>#N/A</v>
      </c>
      <c r="BC203" s="2" t="e">
        <f t="shared" si="102"/>
        <v>#N/A</v>
      </c>
      <c r="BD203" s="2" t="e">
        <f t="shared" si="102"/>
        <v>#N/A</v>
      </c>
      <c r="BE203" s="2" t="e">
        <f t="shared" si="99"/>
        <v>#N/A</v>
      </c>
      <c r="BF203" s="2" t="e">
        <f t="shared" si="99"/>
        <v>#N/A</v>
      </c>
      <c r="BG203" s="2" t="e">
        <f t="shared" si="99"/>
        <v>#N/A</v>
      </c>
      <c r="BH203" s="2" t="e">
        <f t="shared" si="99"/>
        <v>#N/A</v>
      </c>
      <c r="BI203" s="2" t="e">
        <f t="shared" si="99"/>
        <v>#N/A</v>
      </c>
      <c r="BJ203" s="2" t="e">
        <f t="shared" si="99"/>
        <v>#N/A</v>
      </c>
      <c r="BK203" s="2" t="e">
        <f t="shared" si="89"/>
        <v>#N/A</v>
      </c>
      <c r="BL203" s="2" t="e">
        <f t="shared" si="89"/>
        <v>#N/A</v>
      </c>
      <c r="BM203" s="2" t="e">
        <f t="shared" si="89"/>
        <v>#N/A</v>
      </c>
      <c r="BO203" s="2" t="str">
        <f t="shared" si="105"/>
        <v/>
      </c>
      <c r="BP203" s="2" t="str">
        <f t="shared" si="105"/>
        <v/>
      </c>
      <c r="BQ203" s="2" t="str">
        <f t="shared" si="105"/>
        <v/>
      </c>
      <c r="BR203" s="2" t="str">
        <f t="shared" si="105"/>
        <v/>
      </c>
      <c r="BS203" s="2" t="str">
        <f t="shared" si="103"/>
        <v/>
      </c>
      <c r="BT203" s="2" t="str">
        <f t="shared" si="103"/>
        <v/>
      </c>
      <c r="BU203" s="2" t="str">
        <f t="shared" si="103"/>
        <v/>
      </c>
      <c r="BV203" s="2" t="str">
        <f t="shared" si="103"/>
        <v/>
      </c>
      <c r="BW203" s="2" t="str">
        <f t="shared" si="100"/>
        <v/>
      </c>
      <c r="BX203" s="2" t="str">
        <f t="shared" si="100"/>
        <v/>
      </c>
      <c r="BY203" s="2" t="str">
        <f t="shared" si="100"/>
        <v/>
      </c>
      <c r="BZ203" s="2" t="str">
        <f t="shared" si="100"/>
        <v/>
      </c>
      <c r="CA203" s="2" t="str">
        <f t="shared" si="118"/>
        <v/>
      </c>
      <c r="CB203" s="2" t="str">
        <f t="shared" si="90"/>
        <v/>
      </c>
      <c r="CC203" s="2" t="str">
        <f t="shared" si="93"/>
        <v/>
      </c>
      <c r="CE203" s="2" t="str">
        <f t="shared" si="106"/>
        <v/>
      </c>
      <c r="CF203" s="2" t="str">
        <f t="shared" si="106"/>
        <v/>
      </c>
      <c r="CG203" s="2" t="str">
        <f t="shared" si="106"/>
        <v/>
      </c>
      <c r="CH203" s="2" t="str">
        <f t="shared" si="106"/>
        <v/>
      </c>
      <c r="CI203" s="2" t="str">
        <f t="shared" si="104"/>
        <v/>
      </c>
      <c r="CJ203" s="2" t="str">
        <f t="shared" si="104"/>
        <v/>
      </c>
      <c r="CK203" s="2" t="str">
        <f t="shared" si="104"/>
        <v/>
      </c>
      <c r="CL203" s="2" t="str">
        <f t="shared" si="104"/>
        <v/>
      </c>
      <c r="CM203" s="2" t="str">
        <f t="shared" si="101"/>
        <v/>
      </c>
      <c r="CN203" s="2" t="str">
        <f t="shared" si="101"/>
        <v/>
      </c>
      <c r="CO203" s="2" t="str">
        <f t="shared" si="101"/>
        <v/>
      </c>
      <c r="CP203" s="2" t="str">
        <f t="shared" si="101"/>
        <v/>
      </c>
      <c r="CQ203" s="2" t="str">
        <f t="shared" si="119"/>
        <v/>
      </c>
      <c r="CR203" s="2" t="str">
        <f t="shared" si="91"/>
        <v/>
      </c>
      <c r="CS203" s="2" t="str">
        <f t="shared" si="94"/>
        <v/>
      </c>
      <c r="CU203" s="2">
        <f t="shared" si="115"/>
        <v>30.129044487650994</v>
      </c>
      <c r="CV203" s="2">
        <f t="shared" si="115"/>
        <v>29.988863969978446</v>
      </c>
      <c r="CW203" s="2">
        <f t="shared" si="115"/>
        <v>24.559677274356261</v>
      </c>
      <c r="CX203" s="2">
        <f t="shared" si="115"/>
        <v>23.584777569495294</v>
      </c>
      <c r="CY203" s="2">
        <f t="shared" si="115"/>
        <v>25.75869112281886</v>
      </c>
      <c r="CZ203" s="2">
        <f t="shared" si="115"/>
        <v>30.589764678021687</v>
      </c>
      <c r="DA203" s="2">
        <f t="shared" si="115"/>
        <v>30.413102358490583</v>
      </c>
      <c r="DB203" s="2">
        <f t="shared" si="115"/>
        <v>28.762259751770713</v>
      </c>
      <c r="DC203" s="2">
        <f t="shared" si="115"/>
        <v>27.579932378535169</v>
      </c>
      <c r="DD203" s="2">
        <f t="shared" si="115"/>
        <v>29.119743967711706</v>
      </c>
      <c r="DE203" s="2">
        <f t="shared" si="115"/>
        <v>24.676900137583814</v>
      </c>
      <c r="DF203" s="2">
        <f t="shared" si="115"/>
        <v>28.241726068233113</v>
      </c>
      <c r="DG203" s="2">
        <f t="shared" si="115"/>
        <v>32.282127645426321</v>
      </c>
      <c r="DH203" s="2">
        <f t="shared" si="115"/>
        <v>41.744762518701052</v>
      </c>
      <c r="DI203" s="2">
        <f t="shared" si="115"/>
        <v>45.847263480949884</v>
      </c>
      <c r="DK203" s="2">
        <f t="shared" si="116"/>
        <v>37.11262922741183</v>
      </c>
      <c r="DL203" s="2">
        <f t="shared" si="116"/>
        <v>35.833632998024314</v>
      </c>
      <c r="DM203" s="2">
        <f t="shared" si="116"/>
        <v>36.242639472326019</v>
      </c>
      <c r="DN203" s="2">
        <f t="shared" si="116"/>
        <v>33.385378119138622</v>
      </c>
      <c r="DO203" s="2">
        <f t="shared" si="116"/>
        <v>37.285403430539681</v>
      </c>
      <c r="DP203" s="2">
        <f t="shared" si="116"/>
        <v>39.144994319159267</v>
      </c>
      <c r="DQ203" s="2">
        <f t="shared" si="116"/>
        <v>38.829014739156086</v>
      </c>
      <c r="DR203" s="2">
        <f t="shared" si="116"/>
        <v>37.909298487618408</v>
      </c>
      <c r="DS203" s="2">
        <f t="shared" si="116"/>
        <v>38.91703144679753</v>
      </c>
      <c r="DT203" s="2">
        <f t="shared" si="116"/>
        <v>38.182268079330782</v>
      </c>
      <c r="DU203" s="2">
        <f t="shared" si="116"/>
        <v>34.891917770105891</v>
      </c>
      <c r="DV203" s="2">
        <f t="shared" si="116"/>
        <v>34.485090768312141</v>
      </c>
      <c r="DW203" s="2">
        <f t="shared" si="116"/>
        <v>36.983828176334008</v>
      </c>
      <c r="DX203" s="2">
        <f t="shared" si="116"/>
        <v>40.698189453209764</v>
      </c>
      <c r="DY203" s="2">
        <f t="shared" si="116"/>
        <v>41.025450903674283</v>
      </c>
      <c r="EA203" s="2">
        <f t="shared" si="117"/>
        <v>0.99950993889199302</v>
      </c>
      <c r="EB203" s="2">
        <f t="shared" si="117"/>
        <v>0.99951185748960647</v>
      </c>
      <c r="EC203" s="2">
        <f t="shared" si="117"/>
        <v>0.99953908407109837</v>
      </c>
      <c r="ED203" s="2">
        <f t="shared" si="117"/>
        <v>0.99955556141928803</v>
      </c>
      <c r="EE203" s="2">
        <f t="shared" si="117"/>
        <v>0.99958040199326659</v>
      </c>
      <c r="EF203" s="2">
        <f t="shared" si="117"/>
        <v>0.99953924870385313</v>
      </c>
      <c r="EG203" s="2">
        <f t="shared" si="117"/>
        <v>0.99959669668633677</v>
      </c>
      <c r="EH203" s="2">
        <f t="shared" si="117"/>
        <v>0.99960788434643799</v>
      </c>
      <c r="EI203" s="2">
        <f t="shared" si="117"/>
        <v>0.99961966259681634</v>
      </c>
      <c r="EJ203" s="2">
        <f t="shared" si="117"/>
        <v>0.99959874597321108</v>
      </c>
      <c r="EK203" s="2">
        <f t="shared" si="117"/>
        <v>0.99951181455673899</v>
      </c>
      <c r="EL203" s="2">
        <f t="shared" si="117"/>
        <v>0.9993423296168148</v>
      </c>
      <c r="EM203" s="2">
        <f t="shared" si="117"/>
        <v>0.9994974067912038</v>
      </c>
      <c r="EN203" s="2">
        <f t="shared" si="117"/>
        <v>0.99945585861245911</v>
      </c>
      <c r="EO203" s="2">
        <f t="shared" si="117"/>
        <v>0.99947192660956152</v>
      </c>
    </row>
    <row r="204" spans="2:145" x14ac:dyDescent="0.25">
      <c r="B204" s="2">
        <v>177</v>
      </c>
      <c r="C204" s="43">
        <v>38.082000000000001</v>
      </c>
      <c r="D204" s="43">
        <v>37.835999999999999</v>
      </c>
      <c r="E204" s="43">
        <v>36.033000000000001</v>
      </c>
      <c r="F204" s="43">
        <v>33.9</v>
      </c>
      <c r="G204" s="43">
        <v>38.508000000000003</v>
      </c>
      <c r="H204" s="43">
        <v>41.338999999999999</v>
      </c>
      <c r="I204" s="43">
        <v>41.067999999999998</v>
      </c>
      <c r="J204" s="43">
        <v>39.441000000000003</v>
      </c>
      <c r="K204" s="43">
        <v>41.186</v>
      </c>
      <c r="L204" s="43">
        <v>41.051000000000002</v>
      </c>
      <c r="M204" s="43">
        <v>37.287999999999997</v>
      </c>
      <c r="N204" s="43">
        <v>36.746000000000002</v>
      </c>
      <c r="O204" s="43">
        <v>37.712000000000003</v>
      </c>
      <c r="P204" s="43">
        <v>41.932000000000002</v>
      </c>
      <c r="Q204" s="43">
        <v>41.39</v>
      </c>
      <c r="S204" s="4" t="e">
        <f t="shared" si="113"/>
        <v>#N/A</v>
      </c>
      <c r="T204" s="4" t="e">
        <f t="shared" si="113"/>
        <v>#N/A</v>
      </c>
      <c r="U204" s="4" t="e">
        <f t="shared" si="113"/>
        <v>#N/A</v>
      </c>
      <c r="V204" s="4" t="e">
        <f t="shared" si="112"/>
        <v>#N/A</v>
      </c>
      <c r="W204" s="4" t="e">
        <f t="shared" si="112"/>
        <v>#N/A</v>
      </c>
      <c r="X204" s="4" t="e">
        <f t="shared" si="112"/>
        <v>#N/A</v>
      </c>
      <c r="Y204" s="4" t="e">
        <f t="shared" si="112"/>
        <v>#N/A</v>
      </c>
      <c r="Z204" s="4" t="e">
        <f t="shared" si="112"/>
        <v>#N/A</v>
      </c>
      <c r="AA204" s="4" t="e">
        <f t="shared" si="112"/>
        <v>#N/A</v>
      </c>
      <c r="AB204" s="4" t="e">
        <f t="shared" si="111"/>
        <v>#N/A</v>
      </c>
      <c r="AC204" s="4" t="e">
        <f t="shared" si="111"/>
        <v>#N/A</v>
      </c>
      <c r="AD204" s="4" t="e">
        <f t="shared" si="111"/>
        <v>#N/A</v>
      </c>
      <c r="AE204" s="4" t="e">
        <f t="shared" si="111"/>
        <v>#N/A</v>
      </c>
      <c r="AF204" s="4" t="e">
        <f t="shared" si="88"/>
        <v>#N/A</v>
      </c>
      <c r="AG204" s="4" t="e">
        <f t="shared" si="92"/>
        <v>#N/A</v>
      </c>
      <c r="AI204" s="4">
        <f t="shared" si="114"/>
        <v>0</v>
      </c>
      <c r="AJ204" s="4">
        <f t="shared" si="114"/>
        <v>0</v>
      </c>
      <c r="AK204" s="4">
        <f t="shared" si="114"/>
        <v>0</v>
      </c>
      <c r="AL204" s="4">
        <f t="shared" si="114"/>
        <v>0</v>
      </c>
      <c r="AM204" s="4">
        <f t="shared" si="114"/>
        <v>0</v>
      </c>
      <c r="AN204" s="4">
        <f t="shared" si="114"/>
        <v>0</v>
      </c>
      <c r="AO204" s="4">
        <f t="shared" si="114"/>
        <v>0</v>
      </c>
      <c r="AP204" s="4">
        <f t="shared" si="114"/>
        <v>0</v>
      </c>
      <c r="AQ204" s="4">
        <f t="shared" si="114"/>
        <v>0</v>
      </c>
      <c r="AR204" s="4">
        <f t="shared" si="114"/>
        <v>0</v>
      </c>
      <c r="AS204" s="4">
        <f t="shared" si="114"/>
        <v>0</v>
      </c>
      <c r="AT204" s="4">
        <f t="shared" si="114"/>
        <v>0</v>
      </c>
      <c r="AU204" s="4">
        <f t="shared" si="114"/>
        <v>0</v>
      </c>
      <c r="AV204" s="4">
        <f t="shared" si="114"/>
        <v>0</v>
      </c>
      <c r="AW204" s="4">
        <f t="shared" si="114"/>
        <v>0</v>
      </c>
      <c r="AY204" s="2" t="e">
        <f t="shared" si="102"/>
        <v>#N/A</v>
      </c>
      <c r="AZ204" s="2" t="e">
        <f t="shared" si="102"/>
        <v>#N/A</v>
      </c>
      <c r="BA204" s="2" t="e">
        <f t="shared" si="102"/>
        <v>#N/A</v>
      </c>
      <c r="BB204" s="2" t="e">
        <f t="shared" si="102"/>
        <v>#N/A</v>
      </c>
      <c r="BC204" s="2" t="e">
        <f t="shared" si="102"/>
        <v>#N/A</v>
      </c>
      <c r="BD204" s="2" t="e">
        <f t="shared" si="102"/>
        <v>#N/A</v>
      </c>
      <c r="BE204" s="2" t="e">
        <f t="shared" si="99"/>
        <v>#N/A</v>
      </c>
      <c r="BF204" s="2" t="e">
        <f t="shared" si="99"/>
        <v>#N/A</v>
      </c>
      <c r="BG204" s="2" t="e">
        <f t="shared" si="99"/>
        <v>#N/A</v>
      </c>
      <c r="BH204" s="2" t="e">
        <f t="shared" si="99"/>
        <v>#N/A</v>
      </c>
      <c r="BI204" s="2" t="e">
        <f t="shared" si="99"/>
        <v>#N/A</v>
      </c>
      <c r="BJ204" s="2" t="e">
        <f t="shared" si="99"/>
        <v>#N/A</v>
      </c>
      <c r="BK204" s="2" t="e">
        <f t="shared" si="89"/>
        <v>#N/A</v>
      </c>
      <c r="BL204" s="2" t="e">
        <f t="shared" si="89"/>
        <v>#N/A</v>
      </c>
      <c r="BM204" s="2" t="e">
        <f t="shared" si="89"/>
        <v>#N/A</v>
      </c>
      <c r="BO204" s="2" t="str">
        <f t="shared" si="105"/>
        <v/>
      </c>
      <c r="BP204" s="2" t="str">
        <f t="shared" si="105"/>
        <v/>
      </c>
      <c r="BQ204" s="2" t="str">
        <f t="shared" si="105"/>
        <v/>
      </c>
      <c r="BR204" s="2" t="str">
        <f t="shared" si="105"/>
        <v/>
      </c>
      <c r="BS204" s="2" t="str">
        <f t="shared" si="103"/>
        <v/>
      </c>
      <c r="BT204" s="2" t="str">
        <f t="shared" si="103"/>
        <v/>
      </c>
      <c r="BU204" s="2" t="str">
        <f t="shared" si="103"/>
        <v/>
      </c>
      <c r="BV204" s="2" t="str">
        <f t="shared" si="103"/>
        <v/>
      </c>
      <c r="BW204" s="2" t="str">
        <f t="shared" si="100"/>
        <v/>
      </c>
      <c r="BX204" s="2" t="str">
        <f t="shared" si="100"/>
        <v/>
      </c>
      <c r="BY204" s="2" t="str">
        <f t="shared" si="100"/>
        <v/>
      </c>
      <c r="BZ204" s="2" t="str">
        <f t="shared" si="100"/>
        <v/>
      </c>
      <c r="CA204" s="2" t="str">
        <f t="shared" si="118"/>
        <v/>
      </c>
      <c r="CB204" s="2" t="str">
        <f t="shared" si="90"/>
        <v/>
      </c>
      <c r="CC204" s="2" t="str">
        <f t="shared" si="93"/>
        <v/>
      </c>
      <c r="CE204" s="2" t="str">
        <f t="shared" si="106"/>
        <v/>
      </c>
      <c r="CF204" s="2" t="str">
        <f t="shared" si="106"/>
        <v/>
      </c>
      <c r="CG204" s="2" t="str">
        <f t="shared" si="106"/>
        <v/>
      </c>
      <c r="CH204" s="2" t="str">
        <f t="shared" si="106"/>
        <v/>
      </c>
      <c r="CI204" s="2" t="str">
        <f t="shared" si="104"/>
        <v/>
      </c>
      <c r="CJ204" s="2" t="str">
        <f t="shared" si="104"/>
        <v/>
      </c>
      <c r="CK204" s="2" t="str">
        <f t="shared" si="104"/>
        <v/>
      </c>
      <c r="CL204" s="2" t="str">
        <f t="shared" si="104"/>
        <v/>
      </c>
      <c r="CM204" s="2" t="str">
        <f t="shared" si="101"/>
        <v/>
      </c>
      <c r="CN204" s="2" t="str">
        <f t="shared" si="101"/>
        <v/>
      </c>
      <c r="CO204" s="2" t="str">
        <f t="shared" si="101"/>
        <v/>
      </c>
      <c r="CP204" s="2" t="str">
        <f t="shared" si="101"/>
        <v/>
      </c>
      <c r="CQ204" s="2" t="str">
        <f t="shared" si="119"/>
        <v/>
      </c>
      <c r="CR204" s="2" t="str">
        <f t="shared" si="91"/>
        <v/>
      </c>
      <c r="CS204" s="2" t="str">
        <f t="shared" si="94"/>
        <v/>
      </c>
      <c r="CU204" s="2">
        <f t="shared" si="115"/>
        <v>29.89814405866484</v>
      </c>
      <c r="CV204" s="2">
        <f t="shared" si="115"/>
        <v>29.722785296122424</v>
      </c>
      <c r="CW204" s="2">
        <f t="shared" si="115"/>
        <v>24.274097577314869</v>
      </c>
      <c r="CX204" s="2">
        <f t="shared" si="115"/>
        <v>23.310089422274253</v>
      </c>
      <c r="CY204" s="2">
        <f t="shared" si="115"/>
        <v>25.468144452452535</v>
      </c>
      <c r="CZ204" s="2">
        <f t="shared" si="115"/>
        <v>30.322588614627932</v>
      </c>
      <c r="DA204" s="2">
        <f t="shared" si="115"/>
        <v>30.123167924528317</v>
      </c>
      <c r="DB204" s="2">
        <f t="shared" si="115"/>
        <v>28.44965943917591</v>
      </c>
      <c r="DC204" s="2">
        <f t="shared" si="115"/>
        <v>27.242963923132706</v>
      </c>
      <c r="DD204" s="2">
        <f t="shared" si="115"/>
        <v>28.807520058825837</v>
      </c>
      <c r="DE204" s="2">
        <f t="shared" si="115"/>
        <v>24.343793472088073</v>
      </c>
      <c r="DF204" s="2">
        <f t="shared" si="115"/>
        <v>27.966127516932836</v>
      </c>
      <c r="DG204" s="2">
        <f t="shared" si="115"/>
        <v>32.031568103756221</v>
      </c>
      <c r="DH204" s="2">
        <f t="shared" si="115"/>
        <v>41.569358675085809</v>
      </c>
      <c r="DI204" s="2">
        <f t="shared" si="115"/>
        <v>45.723492858393143</v>
      </c>
      <c r="DK204" s="2">
        <f t="shared" si="116"/>
        <v>36.96764919745354</v>
      </c>
      <c r="DL204" s="2">
        <f t="shared" si="116"/>
        <v>35.642335810487992</v>
      </c>
      <c r="DM204" s="2">
        <f t="shared" si="116"/>
        <v>36.099750020644521</v>
      </c>
      <c r="DN204" s="2">
        <f t="shared" si="116"/>
        <v>33.226416130487422</v>
      </c>
      <c r="DO204" s="2">
        <f t="shared" si="116"/>
        <v>37.131072759798428</v>
      </c>
      <c r="DP204" s="2">
        <f t="shared" si="116"/>
        <v>38.980339586317285</v>
      </c>
      <c r="DQ204" s="2">
        <f t="shared" si="116"/>
        <v>38.64008529301379</v>
      </c>
      <c r="DR204" s="2">
        <f t="shared" si="116"/>
        <v>37.70572458035565</v>
      </c>
      <c r="DS204" s="2">
        <f t="shared" si="116"/>
        <v>38.713162357699673</v>
      </c>
      <c r="DT204" s="2">
        <f t="shared" si="116"/>
        <v>37.976081435931526</v>
      </c>
      <c r="DU204" s="2">
        <f t="shared" si="116"/>
        <v>34.686129397369221</v>
      </c>
      <c r="DV204" s="2">
        <f t="shared" si="116"/>
        <v>34.293328492734666</v>
      </c>
      <c r="DW204" s="2">
        <f t="shared" si="116"/>
        <v>36.794717872756998</v>
      </c>
      <c r="DX204" s="2">
        <f t="shared" si="116"/>
        <v>40.515230526730392</v>
      </c>
      <c r="DY204" s="2">
        <f t="shared" si="116"/>
        <v>40.851839986759359</v>
      </c>
      <c r="EA204" s="2">
        <f t="shared" si="117"/>
        <v>0.99955303968459275</v>
      </c>
      <c r="EB204" s="2">
        <f t="shared" si="117"/>
        <v>0.99955478961702837</v>
      </c>
      <c r="EC204" s="2">
        <f t="shared" si="117"/>
        <v>0.99957962262815103</v>
      </c>
      <c r="ED204" s="2">
        <f t="shared" si="117"/>
        <v>0.99959465134548831</v>
      </c>
      <c r="EE204" s="2">
        <f t="shared" si="117"/>
        <v>0.99961730794066694</v>
      </c>
      <c r="EF204" s="2">
        <f t="shared" si="117"/>
        <v>0.99957977278718502</v>
      </c>
      <c r="EG204" s="2">
        <f t="shared" si="117"/>
        <v>0.99963216995345616</v>
      </c>
      <c r="EH204" s="2">
        <f t="shared" si="117"/>
        <v>0.99964237393488187</v>
      </c>
      <c r="EI204" s="2">
        <f t="shared" si="117"/>
        <v>0.99965311655703226</v>
      </c>
      <c r="EJ204" s="2">
        <f t="shared" si="117"/>
        <v>0.9996340390576145</v>
      </c>
      <c r="EK204" s="2">
        <f t="shared" si="117"/>
        <v>0.9995547504584239</v>
      </c>
      <c r="EL204" s="2">
        <f t="shared" si="117"/>
        <v>0.99940016277051191</v>
      </c>
      <c r="EM204" s="2">
        <f t="shared" si="117"/>
        <v>0.99954160927449065</v>
      </c>
      <c r="EN204" s="2">
        <f t="shared" si="117"/>
        <v>0.99950371339494049</v>
      </c>
      <c r="EO204" s="2">
        <f t="shared" si="117"/>
        <v>0.9995183689650865</v>
      </c>
    </row>
    <row r="205" spans="2:145" x14ac:dyDescent="0.25">
      <c r="B205" s="2">
        <v>178</v>
      </c>
      <c r="C205" s="43">
        <v>38.295000000000002</v>
      </c>
      <c r="D205" s="43">
        <v>37.328000000000003</v>
      </c>
      <c r="E205" s="43">
        <v>36.606999999999999</v>
      </c>
      <c r="F205" s="43">
        <v>33.817</v>
      </c>
      <c r="G205" s="43">
        <v>36.558999999999997</v>
      </c>
      <c r="H205" s="43">
        <v>39.203000000000003</v>
      </c>
      <c r="I205" s="43">
        <v>40.152999999999999</v>
      </c>
      <c r="J205" s="43">
        <v>40.101999999999997</v>
      </c>
      <c r="K205" s="43">
        <v>41.898000000000003</v>
      </c>
      <c r="L205" s="43">
        <v>41.338999999999999</v>
      </c>
      <c r="M205" s="43">
        <v>36.932000000000002</v>
      </c>
      <c r="N205" s="43">
        <v>37.085000000000001</v>
      </c>
      <c r="O205" s="43">
        <v>38.372999999999998</v>
      </c>
      <c r="P205" s="43">
        <v>41.898000000000003</v>
      </c>
      <c r="Q205" s="43">
        <v>42.152999999999999</v>
      </c>
      <c r="S205" s="4" t="e">
        <f t="shared" si="113"/>
        <v>#N/A</v>
      </c>
      <c r="T205" s="4" t="e">
        <f t="shared" si="113"/>
        <v>#N/A</v>
      </c>
      <c r="U205" s="4" t="e">
        <f t="shared" si="113"/>
        <v>#N/A</v>
      </c>
      <c r="V205" s="4" t="e">
        <f t="shared" si="112"/>
        <v>#N/A</v>
      </c>
      <c r="W205" s="4" t="e">
        <f t="shared" si="112"/>
        <v>#N/A</v>
      </c>
      <c r="X205" s="4" t="e">
        <f t="shared" si="112"/>
        <v>#N/A</v>
      </c>
      <c r="Y205" s="4" t="e">
        <f t="shared" si="112"/>
        <v>#N/A</v>
      </c>
      <c r="Z205" s="4" t="e">
        <f t="shared" si="112"/>
        <v>#N/A</v>
      </c>
      <c r="AA205" s="4" t="e">
        <f t="shared" si="112"/>
        <v>#N/A</v>
      </c>
      <c r="AB205" s="4" t="e">
        <f t="shared" si="111"/>
        <v>#N/A</v>
      </c>
      <c r="AC205" s="4" t="e">
        <f t="shared" si="111"/>
        <v>#N/A</v>
      </c>
      <c r="AD205" s="4" t="e">
        <f t="shared" si="111"/>
        <v>#N/A</v>
      </c>
      <c r="AE205" s="4" t="e">
        <f t="shared" si="111"/>
        <v>#N/A</v>
      </c>
      <c r="AF205" s="4" t="e">
        <f t="shared" si="88"/>
        <v>#N/A</v>
      </c>
      <c r="AG205" s="4" t="e">
        <f t="shared" si="92"/>
        <v>#N/A</v>
      </c>
      <c r="AI205" s="4">
        <f t="shared" si="114"/>
        <v>0</v>
      </c>
      <c r="AJ205" s="4">
        <f t="shared" si="114"/>
        <v>0</v>
      </c>
      <c r="AK205" s="4">
        <f t="shared" si="114"/>
        <v>0</v>
      </c>
      <c r="AL205" s="4">
        <f t="shared" si="114"/>
        <v>0</v>
      </c>
      <c r="AM205" s="4">
        <f t="shared" si="114"/>
        <v>0</v>
      </c>
      <c r="AN205" s="4">
        <f t="shared" si="114"/>
        <v>0</v>
      </c>
      <c r="AO205" s="4">
        <f t="shared" si="114"/>
        <v>0</v>
      </c>
      <c r="AP205" s="4">
        <f t="shared" si="114"/>
        <v>0</v>
      </c>
      <c r="AQ205" s="4">
        <f t="shared" si="114"/>
        <v>0</v>
      </c>
      <c r="AR205" s="4">
        <f t="shared" si="114"/>
        <v>0</v>
      </c>
      <c r="AS205" s="4">
        <f t="shared" si="114"/>
        <v>0</v>
      </c>
      <c r="AT205" s="4">
        <f t="shared" si="114"/>
        <v>0</v>
      </c>
      <c r="AU205" s="4">
        <f t="shared" si="114"/>
        <v>0</v>
      </c>
      <c r="AV205" s="4">
        <f t="shared" si="114"/>
        <v>0</v>
      </c>
      <c r="AW205" s="4">
        <f t="shared" si="114"/>
        <v>0</v>
      </c>
      <c r="AY205" s="2" t="e">
        <f t="shared" si="102"/>
        <v>#N/A</v>
      </c>
      <c r="AZ205" s="2" t="e">
        <f t="shared" si="102"/>
        <v>#N/A</v>
      </c>
      <c r="BA205" s="2" t="e">
        <f t="shared" si="102"/>
        <v>#N/A</v>
      </c>
      <c r="BB205" s="2" t="e">
        <f t="shared" si="102"/>
        <v>#N/A</v>
      </c>
      <c r="BC205" s="2" t="e">
        <f t="shared" si="102"/>
        <v>#N/A</v>
      </c>
      <c r="BD205" s="2" t="e">
        <f t="shared" si="102"/>
        <v>#N/A</v>
      </c>
      <c r="BE205" s="2" t="e">
        <f t="shared" si="99"/>
        <v>#N/A</v>
      </c>
      <c r="BF205" s="2" t="e">
        <f t="shared" si="99"/>
        <v>#N/A</v>
      </c>
      <c r="BG205" s="2" t="e">
        <f t="shared" si="99"/>
        <v>#N/A</v>
      </c>
      <c r="BH205" s="2" t="e">
        <f t="shared" si="99"/>
        <v>#N/A</v>
      </c>
      <c r="BI205" s="2" t="e">
        <f t="shared" si="99"/>
        <v>#N/A</v>
      </c>
      <c r="BJ205" s="2" t="e">
        <f t="shared" si="99"/>
        <v>#N/A</v>
      </c>
      <c r="BK205" s="2" t="e">
        <f t="shared" si="89"/>
        <v>#N/A</v>
      </c>
      <c r="BL205" s="2" t="e">
        <f t="shared" si="89"/>
        <v>#N/A</v>
      </c>
      <c r="BM205" s="2" t="e">
        <f t="shared" si="89"/>
        <v>#N/A</v>
      </c>
      <c r="BO205" s="2" t="str">
        <f t="shared" si="105"/>
        <v/>
      </c>
      <c r="BP205" s="2" t="str">
        <f t="shared" si="105"/>
        <v/>
      </c>
      <c r="BQ205" s="2" t="str">
        <f t="shared" si="105"/>
        <v/>
      </c>
      <c r="BR205" s="2" t="str">
        <f t="shared" si="105"/>
        <v/>
      </c>
      <c r="BS205" s="2" t="str">
        <f t="shared" si="103"/>
        <v/>
      </c>
      <c r="BT205" s="2" t="str">
        <f t="shared" si="103"/>
        <v/>
      </c>
      <c r="BU205" s="2" t="str">
        <f t="shared" si="103"/>
        <v/>
      </c>
      <c r="BV205" s="2" t="str">
        <f t="shared" si="103"/>
        <v/>
      </c>
      <c r="BW205" s="2" t="str">
        <f t="shared" si="100"/>
        <v/>
      </c>
      <c r="BX205" s="2" t="str">
        <f t="shared" si="100"/>
        <v/>
      </c>
      <c r="BY205" s="2" t="str">
        <f t="shared" si="100"/>
        <v/>
      </c>
      <c r="BZ205" s="2" t="str">
        <f t="shared" si="100"/>
        <v/>
      </c>
      <c r="CA205" s="2" t="str">
        <f t="shared" si="118"/>
        <v/>
      </c>
      <c r="CB205" s="2" t="str">
        <f t="shared" si="90"/>
        <v/>
      </c>
      <c r="CC205" s="2" t="str">
        <f t="shared" si="93"/>
        <v/>
      </c>
      <c r="CE205" s="2" t="str">
        <f t="shared" si="106"/>
        <v/>
      </c>
      <c r="CF205" s="2" t="str">
        <f t="shared" si="106"/>
        <v/>
      </c>
      <c r="CG205" s="2" t="str">
        <f t="shared" si="106"/>
        <v/>
      </c>
      <c r="CH205" s="2" t="str">
        <f t="shared" si="106"/>
        <v/>
      </c>
      <c r="CI205" s="2" t="str">
        <f t="shared" si="104"/>
        <v/>
      </c>
      <c r="CJ205" s="2" t="str">
        <f t="shared" si="104"/>
        <v/>
      </c>
      <c r="CK205" s="2" t="str">
        <f t="shared" si="104"/>
        <v/>
      </c>
      <c r="CL205" s="2" t="str">
        <f t="shared" si="104"/>
        <v/>
      </c>
      <c r="CM205" s="2" t="str">
        <f t="shared" si="101"/>
        <v/>
      </c>
      <c r="CN205" s="2" t="str">
        <f t="shared" si="101"/>
        <v/>
      </c>
      <c r="CO205" s="2" t="str">
        <f t="shared" si="101"/>
        <v/>
      </c>
      <c r="CP205" s="2" t="str">
        <f t="shared" si="101"/>
        <v/>
      </c>
      <c r="CQ205" s="2" t="str">
        <f t="shared" si="119"/>
        <v/>
      </c>
      <c r="CR205" s="2" t="str">
        <f t="shared" si="91"/>
        <v/>
      </c>
      <c r="CS205" s="2" t="str">
        <f t="shared" si="94"/>
        <v/>
      </c>
      <c r="CU205" s="2">
        <f t="shared" si="115"/>
        <v>29.667243629678687</v>
      </c>
      <c r="CV205" s="2">
        <f t="shared" si="115"/>
        <v>29.456706622266395</v>
      </c>
      <c r="CW205" s="2">
        <f t="shared" si="115"/>
        <v>23.988517880273484</v>
      </c>
      <c r="CX205" s="2">
        <f t="shared" si="115"/>
        <v>23.035401275053211</v>
      </c>
      <c r="CY205" s="2">
        <f t="shared" si="115"/>
        <v>25.17759778208621</v>
      </c>
      <c r="CZ205" s="2">
        <f t="shared" si="115"/>
        <v>30.055412551234184</v>
      </c>
      <c r="DA205" s="2">
        <f t="shared" si="115"/>
        <v>29.833233490566059</v>
      </c>
      <c r="DB205" s="2">
        <f t="shared" si="115"/>
        <v>28.137059126581114</v>
      </c>
      <c r="DC205" s="2">
        <f t="shared" si="115"/>
        <v>26.905995467730243</v>
      </c>
      <c r="DD205" s="2">
        <f t="shared" si="115"/>
        <v>28.495296149939968</v>
      </c>
      <c r="DE205" s="2">
        <f t="shared" si="115"/>
        <v>24.010686806592332</v>
      </c>
      <c r="DF205" s="2">
        <f t="shared" si="115"/>
        <v>27.690528965632559</v>
      </c>
      <c r="DG205" s="2">
        <f t="shared" si="115"/>
        <v>31.781008562086114</v>
      </c>
      <c r="DH205" s="2">
        <f t="shared" si="115"/>
        <v>41.393954831470566</v>
      </c>
      <c r="DI205" s="2">
        <f t="shared" si="115"/>
        <v>45.599722235836403</v>
      </c>
      <c r="DK205" s="2">
        <f t="shared" si="116"/>
        <v>36.822669167495249</v>
      </c>
      <c r="DL205" s="2">
        <f t="shared" si="116"/>
        <v>35.451038622951678</v>
      </c>
      <c r="DM205" s="2">
        <f t="shared" si="116"/>
        <v>35.956860568963023</v>
      </c>
      <c r="DN205" s="2">
        <f t="shared" si="116"/>
        <v>33.067454141836222</v>
      </c>
      <c r="DO205" s="2">
        <f t="shared" si="116"/>
        <v>36.976742089057169</v>
      </c>
      <c r="DP205" s="2">
        <f t="shared" si="116"/>
        <v>38.815684853475297</v>
      </c>
      <c r="DQ205" s="2">
        <f t="shared" si="116"/>
        <v>38.451155846871494</v>
      </c>
      <c r="DR205" s="2">
        <f t="shared" si="116"/>
        <v>37.502150673092899</v>
      </c>
      <c r="DS205" s="2">
        <f t="shared" si="116"/>
        <v>38.509293268601809</v>
      </c>
      <c r="DT205" s="2">
        <f t="shared" si="116"/>
        <v>37.76989479253227</v>
      </c>
      <c r="DU205" s="2">
        <f t="shared" si="116"/>
        <v>34.480341024632544</v>
      </c>
      <c r="DV205" s="2">
        <f t="shared" si="116"/>
        <v>34.101566217157185</v>
      </c>
      <c r="DW205" s="2">
        <f t="shared" si="116"/>
        <v>36.60560756917998</v>
      </c>
      <c r="DX205" s="2">
        <f t="shared" si="116"/>
        <v>40.332271600251012</v>
      </c>
      <c r="DY205" s="2">
        <f t="shared" si="116"/>
        <v>40.678229069844434</v>
      </c>
      <c r="EA205" s="2">
        <f t="shared" si="117"/>
        <v>0.99959235131571655</v>
      </c>
      <c r="EB205" s="2">
        <f t="shared" si="117"/>
        <v>0.99959394739835816</v>
      </c>
      <c r="EC205" s="2">
        <f t="shared" si="117"/>
        <v>0.99961659709869721</v>
      </c>
      <c r="ED205" s="2">
        <f t="shared" si="117"/>
        <v>0.99963030444769907</v>
      </c>
      <c r="EE205" s="2">
        <f t="shared" si="117"/>
        <v>0.9996509689409161</v>
      </c>
      <c r="EF205" s="2">
        <f t="shared" si="117"/>
        <v>0.99961673405549356</v>
      </c>
      <c r="EG205" s="2">
        <f t="shared" si="117"/>
        <v>0.99966452415281637</v>
      </c>
      <c r="EH205" s="2">
        <f t="shared" si="117"/>
        <v>0.99967383088854167</v>
      </c>
      <c r="EI205" s="2">
        <f t="shared" si="117"/>
        <v>0.99968362888374651</v>
      </c>
      <c r="EJ205" s="2">
        <f t="shared" si="117"/>
        <v>0.99966622890613532</v>
      </c>
      <c r="EK205" s="2">
        <f t="shared" si="117"/>
        <v>0.99959391168248812</v>
      </c>
      <c r="EL205" s="2">
        <f t="shared" si="117"/>
        <v>0.99945291307006112</v>
      </c>
      <c r="EM205" s="2">
        <f t="shared" si="117"/>
        <v>0.99958192582731598</v>
      </c>
      <c r="EN205" s="2">
        <f t="shared" si="117"/>
        <v>0.99954736147101086</v>
      </c>
      <c r="EO205" s="2">
        <f t="shared" si="117"/>
        <v>0.99956072866001144</v>
      </c>
    </row>
    <row r="206" spans="2:145" x14ac:dyDescent="0.25">
      <c r="B206" s="2">
        <v>179</v>
      </c>
      <c r="C206" s="43">
        <v>37.475000000000001</v>
      </c>
      <c r="D206" s="43">
        <v>38.246000000000002</v>
      </c>
      <c r="E206" s="43">
        <v>34.295000000000002</v>
      </c>
      <c r="F206" s="43">
        <v>33.417000000000002</v>
      </c>
      <c r="G206" s="43">
        <v>38</v>
      </c>
      <c r="H206" s="43">
        <v>39.982999999999997</v>
      </c>
      <c r="I206" s="43">
        <v>39.508000000000003</v>
      </c>
      <c r="J206" s="43">
        <v>39.982999999999997</v>
      </c>
      <c r="K206" s="43">
        <v>41.61</v>
      </c>
      <c r="L206" s="43">
        <v>41.863999999999997</v>
      </c>
      <c r="M206" s="43">
        <v>38.508000000000003</v>
      </c>
      <c r="N206" s="43">
        <v>35.61</v>
      </c>
      <c r="O206" s="43">
        <v>37.356000000000002</v>
      </c>
      <c r="P206" s="43">
        <v>42.372999999999998</v>
      </c>
      <c r="Q206" s="43">
        <v>40.898000000000003</v>
      </c>
      <c r="S206" s="4" t="e">
        <f t="shared" si="113"/>
        <v>#N/A</v>
      </c>
      <c r="T206" s="4" t="e">
        <f t="shared" si="113"/>
        <v>#N/A</v>
      </c>
      <c r="U206" s="4" t="e">
        <f t="shared" si="113"/>
        <v>#N/A</v>
      </c>
      <c r="V206" s="4" t="e">
        <f t="shared" si="112"/>
        <v>#N/A</v>
      </c>
      <c r="W206" s="4" t="e">
        <f t="shared" si="112"/>
        <v>#N/A</v>
      </c>
      <c r="X206" s="4" t="e">
        <f t="shared" si="112"/>
        <v>#N/A</v>
      </c>
      <c r="Y206" s="4" t="e">
        <f t="shared" si="112"/>
        <v>#N/A</v>
      </c>
      <c r="Z206" s="4" t="e">
        <f t="shared" si="112"/>
        <v>#N/A</v>
      </c>
      <c r="AA206" s="4" t="e">
        <f t="shared" si="112"/>
        <v>#N/A</v>
      </c>
      <c r="AB206" s="4" t="e">
        <f t="shared" si="111"/>
        <v>#N/A</v>
      </c>
      <c r="AC206" s="4" t="e">
        <f t="shared" si="111"/>
        <v>#N/A</v>
      </c>
      <c r="AD206" s="4" t="e">
        <f t="shared" si="111"/>
        <v>#N/A</v>
      </c>
      <c r="AE206" s="4" t="e">
        <f t="shared" si="111"/>
        <v>#N/A</v>
      </c>
      <c r="AF206" s="4" t="e">
        <f t="shared" si="88"/>
        <v>#N/A</v>
      </c>
      <c r="AG206" s="4" t="e">
        <f t="shared" si="92"/>
        <v>#N/A</v>
      </c>
      <c r="AI206" s="4">
        <f t="shared" si="114"/>
        <v>0</v>
      </c>
      <c r="AJ206" s="4">
        <f t="shared" si="114"/>
        <v>0</v>
      </c>
      <c r="AK206" s="4">
        <f t="shared" si="114"/>
        <v>0</v>
      </c>
      <c r="AL206" s="4">
        <f t="shared" si="114"/>
        <v>0</v>
      </c>
      <c r="AM206" s="4">
        <f t="shared" si="114"/>
        <v>0</v>
      </c>
      <c r="AN206" s="4">
        <f t="shared" si="114"/>
        <v>0</v>
      </c>
      <c r="AO206" s="4">
        <f t="shared" si="114"/>
        <v>0</v>
      </c>
      <c r="AP206" s="4">
        <f t="shared" si="114"/>
        <v>0</v>
      </c>
      <c r="AQ206" s="4">
        <f t="shared" si="114"/>
        <v>0</v>
      </c>
      <c r="AR206" s="4">
        <f t="shared" si="114"/>
        <v>0</v>
      </c>
      <c r="AS206" s="4">
        <f t="shared" si="114"/>
        <v>0</v>
      </c>
      <c r="AT206" s="4">
        <f t="shared" si="114"/>
        <v>0</v>
      </c>
      <c r="AU206" s="4">
        <f t="shared" si="114"/>
        <v>0</v>
      </c>
      <c r="AV206" s="4">
        <f t="shared" si="114"/>
        <v>0</v>
      </c>
      <c r="AW206" s="4">
        <f t="shared" si="114"/>
        <v>0</v>
      </c>
      <c r="AY206" s="2" t="e">
        <f t="shared" si="102"/>
        <v>#N/A</v>
      </c>
      <c r="AZ206" s="2" t="e">
        <f t="shared" si="102"/>
        <v>#N/A</v>
      </c>
      <c r="BA206" s="2" t="e">
        <f t="shared" si="102"/>
        <v>#N/A</v>
      </c>
      <c r="BB206" s="2" t="e">
        <f t="shared" si="102"/>
        <v>#N/A</v>
      </c>
      <c r="BC206" s="2" t="e">
        <f t="shared" si="102"/>
        <v>#N/A</v>
      </c>
      <c r="BD206" s="2" t="e">
        <f t="shared" si="102"/>
        <v>#N/A</v>
      </c>
      <c r="BE206" s="2" t="e">
        <f t="shared" si="99"/>
        <v>#N/A</v>
      </c>
      <c r="BF206" s="2" t="e">
        <f t="shared" si="99"/>
        <v>#N/A</v>
      </c>
      <c r="BG206" s="2" t="e">
        <f t="shared" si="99"/>
        <v>#N/A</v>
      </c>
      <c r="BH206" s="2" t="e">
        <f t="shared" ref="BH206:BM227" si="120">IF(OR($B206 &lt; L$230, $B206 &gt; L$232), #N/A, ((1-EJ206)*DD206) + (EJ206*DT206))</f>
        <v>#N/A</v>
      </c>
      <c r="BI206" s="2" t="e">
        <f t="shared" si="120"/>
        <v>#N/A</v>
      </c>
      <c r="BJ206" s="2" t="e">
        <f t="shared" si="120"/>
        <v>#N/A</v>
      </c>
      <c r="BK206" s="2" t="e">
        <f t="shared" si="89"/>
        <v>#N/A</v>
      </c>
      <c r="BL206" s="2" t="e">
        <f t="shared" si="89"/>
        <v>#N/A</v>
      </c>
      <c r="BM206" s="2" t="e">
        <f t="shared" si="89"/>
        <v>#N/A</v>
      </c>
      <c r="BO206" s="2" t="str">
        <f t="shared" si="105"/>
        <v/>
      </c>
      <c r="BP206" s="2" t="str">
        <f t="shared" si="105"/>
        <v/>
      </c>
      <c r="BQ206" s="2" t="str">
        <f t="shared" si="105"/>
        <v/>
      </c>
      <c r="BR206" s="2" t="str">
        <f t="shared" si="105"/>
        <v/>
      </c>
      <c r="BS206" s="2" t="str">
        <f t="shared" si="103"/>
        <v/>
      </c>
      <c r="BT206" s="2" t="str">
        <f t="shared" si="103"/>
        <v/>
      </c>
      <c r="BU206" s="2" t="str">
        <f t="shared" si="103"/>
        <v/>
      </c>
      <c r="BV206" s="2" t="str">
        <f t="shared" si="103"/>
        <v/>
      </c>
      <c r="BW206" s="2" t="str">
        <f t="shared" si="100"/>
        <v/>
      </c>
      <c r="BX206" s="2" t="str">
        <f t="shared" si="100"/>
        <v/>
      </c>
      <c r="BY206" s="2" t="str">
        <f t="shared" si="100"/>
        <v/>
      </c>
      <c r="BZ206" s="2" t="str">
        <f t="shared" si="100"/>
        <v/>
      </c>
      <c r="CA206" s="2" t="str">
        <f t="shared" si="118"/>
        <v/>
      </c>
      <c r="CB206" s="2" t="str">
        <f t="shared" si="90"/>
        <v/>
      </c>
      <c r="CC206" s="2" t="str">
        <f t="shared" si="93"/>
        <v/>
      </c>
      <c r="CE206" s="2" t="str">
        <f t="shared" si="106"/>
        <v/>
      </c>
      <c r="CF206" s="2" t="str">
        <f t="shared" si="106"/>
        <v/>
      </c>
      <c r="CG206" s="2" t="str">
        <f t="shared" si="106"/>
        <v/>
      </c>
      <c r="CH206" s="2" t="str">
        <f t="shared" si="106"/>
        <v/>
      </c>
      <c r="CI206" s="2" t="str">
        <f t="shared" si="104"/>
        <v/>
      </c>
      <c r="CJ206" s="2" t="str">
        <f t="shared" si="104"/>
        <v/>
      </c>
      <c r="CK206" s="2" t="str">
        <f t="shared" si="104"/>
        <v/>
      </c>
      <c r="CL206" s="2" t="str">
        <f t="shared" si="104"/>
        <v/>
      </c>
      <c r="CM206" s="2" t="str">
        <f t="shared" si="101"/>
        <v/>
      </c>
      <c r="CN206" s="2" t="str">
        <f t="shared" si="101"/>
        <v/>
      </c>
      <c r="CO206" s="2" t="str">
        <f t="shared" si="101"/>
        <v/>
      </c>
      <c r="CP206" s="2" t="str">
        <f t="shared" si="101"/>
        <v/>
      </c>
      <c r="CQ206" s="2" t="str">
        <f t="shared" si="119"/>
        <v/>
      </c>
      <c r="CR206" s="2" t="str">
        <f t="shared" si="91"/>
        <v/>
      </c>
      <c r="CS206" s="2" t="str">
        <f t="shared" si="94"/>
        <v/>
      </c>
      <c r="CU206" s="2">
        <f t="shared" si="115"/>
        <v>29.436343200692534</v>
      </c>
      <c r="CV206" s="2">
        <f t="shared" si="115"/>
        <v>29.190627948410366</v>
      </c>
      <c r="CW206" s="2">
        <f t="shared" si="115"/>
        <v>23.702938183232099</v>
      </c>
      <c r="CX206" s="2">
        <f t="shared" si="115"/>
        <v>22.760713127832169</v>
      </c>
      <c r="CY206" s="2">
        <f t="shared" si="115"/>
        <v>24.887051111719884</v>
      </c>
      <c r="CZ206" s="2">
        <f t="shared" si="115"/>
        <v>29.788236487840429</v>
      </c>
      <c r="DA206" s="2">
        <f t="shared" si="115"/>
        <v>29.543299056603793</v>
      </c>
      <c r="DB206" s="2">
        <f t="shared" si="115"/>
        <v>27.824458813986311</v>
      </c>
      <c r="DC206" s="2">
        <f t="shared" si="115"/>
        <v>26.569027012327773</v>
      </c>
      <c r="DD206" s="2">
        <f t="shared" si="115"/>
        <v>28.183072241054099</v>
      </c>
      <c r="DE206" s="2">
        <f t="shared" si="115"/>
        <v>23.677580141096591</v>
      </c>
      <c r="DF206" s="2">
        <f t="shared" si="115"/>
        <v>27.414930414332282</v>
      </c>
      <c r="DG206" s="2">
        <f t="shared" si="115"/>
        <v>31.530449020416015</v>
      </c>
      <c r="DH206" s="2">
        <f t="shared" si="115"/>
        <v>41.218550987855323</v>
      </c>
      <c r="DI206" s="2">
        <f t="shared" si="115"/>
        <v>45.475951613279662</v>
      </c>
      <c r="DK206" s="2">
        <f t="shared" si="116"/>
        <v>36.677689137536959</v>
      </c>
      <c r="DL206" s="2">
        <f t="shared" si="116"/>
        <v>35.259741435415357</v>
      </c>
      <c r="DM206" s="2">
        <f t="shared" si="116"/>
        <v>35.813971117281525</v>
      </c>
      <c r="DN206" s="2">
        <f t="shared" si="116"/>
        <v>32.908492153185023</v>
      </c>
      <c r="DO206" s="2">
        <f t="shared" si="116"/>
        <v>36.822411418315923</v>
      </c>
      <c r="DP206" s="2">
        <f t="shared" si="116"/>
        <v>38.651030120633308</v>
      </c>
      <c r="DQ206" s="2">
        <f t="shared" si="116"/>
        <v>38.262226400729197</v>
      </c>
      <c r="DR206" s="2">
        <f t="shared" si="116"/>
        <v>37.298576765830141</v>
      </c>
      <c r="DS206" s="2">
        <f t="shared" si="116"/>
        <v>38.305424179503952</v>
      </c>
      <c r="DT206" s="2">
        <f t="shared" si="116"/>
        <v>37.563708149133014</v>
      </c>
      <c r="DU206" s="2">
        <f t="shared" si="116"/>
        <v>34.274552651895867</v>
      </c>
      <c r="DV206" s="2">
        <f t="shared" si="116"/>
        <v>33.909803941579703</v>
      </c>
      <c r="DW206" s="2">
        <f t="shared" si="116"/>
        <v>36.41649726560297</v>
      </c>
      <c r="DX206" s="2">
        <f t="shared" si="116"/>
        <v>40.149312673771639</v>
      </c>
      <c r="DY206" s="2">
        <f t="shared" si="116"/>
        <v>40.504618152929503</v>
      </c>
      <c r="EA206" s="2">
        <f t="shared" si="117"/>
        <v>0.99962820664555285</v>
      </c>
      <c r="EB206" s="2">
        <f t="shared" si="117"/>
        <v>0.99962966239444773</v>
      </c>
      <c r="EC206" s="2">
        <f t="shared" si="117"/>
        <v>0.99965032060163217</v>
      </c>
      <c r="ED206" s="2">
        <f t="shared" si="117"/>
        <v>0.99966282268093098</v>
      </c>
      <c r="EE206" s="2">
        <f t="shared" si="117"/>
        <v>0.99968167011463049</v>
      </c>
      <c r="EF206" s="2">
        <f t="shared" si="117"/>
        <v>0.99965044551614135</v>
      </c>
      <c r="EG206" s="2">
        <f t="shared" si="117"/>
        <v>0.99969403335943019</v>
      </c>
      <c r="EH206" s="2">
        <f t="shared" si="117"/>
        <v>0.99970252169745411</v>
      </c>
      <c r="EI206" s="2">
        <f t="shared" si="117"/>
        <v>0.99971145808051021</v>
      </c>
      <c r="EJ206" s="2">
        <f t="shared" si="117"/>
        <v>0.99969558820449356</v>
      </c>
      <c r="EK206" s="2">
        <f t="shared" si="117"/>
        <v>0.99962962981885939</v>
      </c>
      <c r="EL206" s="2">
        <f t="shared" si="117"/>
        <v>0.99950102677039232</v>
      </c>
      <c r="EM206" s="2">
        <f t="shared" si="117"/>
        <v>0.99961869779627632</v>
      </c>
      <c r="EN206" s="2">
        <f t="shared" si="117"/>
        <v>0.99958717231344618</v>
      </c>
      <c r="EO206" s="2">
        <f t="shared" si="117"/>
        <v>0.99959936429149465</v>
      </c>
    </row>
    <row r="207" spans="2:145" x14ac:dyDescent="0.25">
      <c r="B207" s="2">
        <v>180</v>
      </c>
      <c r="C207" s="43">
        <v>38.066000000000003</v>
      </c>
      <c r="D207" s="43">
        <v>37.573999999999998</v>
      </c>
      <c r="E207" s="43">
        <v>35.246000000000002</v>
      </c>
      <c r="F207" s="43">
        <v>33.582999999999998</v>
      </c>
      <c r="G207" s="43">
        <v>37.322000000000003</v>
      </c>
      <c r="H207" s="43">
        <v>38.677999999999997</v>
      </c>
      <c r="I207" s="43">
        <v>39.22</v>
      </c>
      <c r="J207" s="43">
        <v>39.237000000000002</v>
      </c>
      <c r="K207" s="43">
        <v>41.39</v>
      </c>
      <c r="L207" s="43">
        <v>40.406999999999996</v>
      </c>
      <c r="M207" s="43">
        <v>36.338999999999999</v>
      </c>
      <c r="N207" s="43">
        <v>36.491999999999997</v>
      </c>
      <c r="O207" s="43">
        <v>38.508000000000003</v>
      </c>
      <c r="P207" s="43">
        <v>41.287999999999997</v>
      </c>
      <c r="Q207" s="43">
        <v>40.796999999999997</v>
      </c>
      <c r="S207" s="4" t="e">
        <f t="shared" si="113"/>
        <v>#N/A</v>
      </c>
      <c r="T207" s="4" t="e">
        <f t="shared" si="113"/>
        <v>#N/A</v>
      </c>
      <c r="U207" s="4" t="e">
        <f t="shared" si="113"/>
        <v>#N/A</v>
      </c>
      <c r="V207" s="4" t="e">
        <f t="shared" si="112"/>
        <v>#N/A</v>
      </c>
      <c r="W207" s="4" t="e">
        <f t="shared" si="112"/>
        <v>#N/A</v>
      </c>
      <c r="X207" s="4" t="e">
        <f t="shared" si="112"/>
        <v>#N/A</v>
      </c>
      <c r="Y207" s="4" t="e">
        <f t="shared" si="112"/>
        <v>#N/A</v>
      </c>
      <c r="Z207" s="4" t="e">
        <f t="shared" si="112"/>
        <v>#N/A</v>
      </c>
      <c r="AA207" s="4" t="e">
        <f t="shared" si="112"/>
        <v>#N/A</v>
      </c>
      <c r="AB207" s="4" t="e">
        <f t="shared" si="111"/>
        <v>#N/A</v>
      </c>
      <c r="AC207" s="4" t="e">
        <f t="shared" si="111"/>
        <v>#N/A</v>
      </c>
      <c r="AD207" s="4" t="e">
        <f t="shared" si="111"/>
        <v>#N/A</v>
      </c>
      <c r="AE207" s="4" t="e">
        <f t="shared" si="111"/>
        <v>#N/A</v>
      </c>
      <c r="AF207" s="4" t="e">
        <f t="shared" si="88"/>
        <v>#N/A</v>
      </c>
      <c r="AG207" s="4" t="e">
        <f t="shared" si="92"/>
        <v>#N/A</v>
      </c>
      <c r="AI207" s="4">
        <f t="shared" si="114"/>
        <v>0</v>
      </c>
      <c r="AJ207" s="4">
        <f t="shared" si="114"/>
        <v>0</v>
      </c>
      <c r="AK207" s="4">
        <f t="shared" si="114"/>
        <v>0</v>
      </c>
      <c r="AL207" s="4">
        <f t="shared" si="114"/>
        <v>0</v>
      </c>
      <c r="AM207" s="4">
        <f t="shared" si="114"/>
        <v>0</v>
      </c>
      <c r="AN207" s="4">
        <f t="shared" si="114"/>
        <v>0</v>
      </c>
      <c r="AO207" s="4">
        <f t="shared" si="114"/>
        <v>0</v>
      </c>
      <c r="AP207" s="4">
        <f t="shared" si="114"/>
        <v>0</v>
      </c>
      <c r="AQ207" s="4">
        <f t="shared" si="114"/>
        <v>0</v>
      </c>
      <c r="AR207" s="4">
        <f t="shared" si="114"/>
        <v>0</v>
      </c>
      <c r="AS207" s="4">
        <f t="shared" si="114"/>
        <v>0</v>
      </c>
      <c r="AT207" s="4">
        <f t="shared" si="114"/>
        <v>0</v>
      </c>
      <c r="AU207" s="4">
        <f t="shared" si="114"/>
        <v>0</v>
      </c>
      <c r="AV207" s="4">
        <f t="shared" si="114"/>
        <v>0</v>
      </c>
      <c r="AW207" s="4">
        <f t="shared" si="114"/>
        <v>0</v>
      </c>
      <c r="AY207" s="2" t="e">
        <f t="shared" si="102"/>
        <v>#N/A</v>
      </c>
      <c r="AZ207" s="2" t="e">
        <f t="shared" si="102"/>
        <v>#N/A</v>
      </c>
      <c r="BA207" s="2" t="e">
        <f t="shared" si="102"/>
        <v>#N/A</v>
      </c>
      <c r="BB207" s="2" t="e">
        <f t="shared" ref="BB207:BG227" si="121">IF(OR($B207 &lt; F$230, $B207 &gt; F$232), #N/A, ((1-ED207)*CX207) + (ED207*DN207))</f>
        <v>#N/A</v>
      </c>
      <c r="BC207" s="2" t="e">
        <f t="shared" si="121"/>
        <v>#N/A</v>
      </c>
      <c r="BD207" s="2" t="e">
        <f t="shared" si="121"/>
        <v>#N/A</v>
      </c>
      <c r="BE207" s="2" t="e">
        <f t="shared" si="121"/>
        <v>#N/A</v>
      </c>
      <c r="BF207" s="2" t="e">
        <f t="shared" si="121"/>
        <v>#N/A</v>
      </c>
      <c r="BG207" s="2" t="e">
        <f t="shared" si="121"/>
        <v>#N/A</v>
      </c>
      <c r="BH207" s="2" t="e">
        <f t="shared" si="120"/>
        <v>#N/A</v>
      </c>
      <c r="BI207" s="2" t="e">
        <f t="shared" si="120"/>
        <v>#N/A</v>
      </c>
      <c r="BJ207" s="2" t="e">
        <f t="shared" si="120"/>
        <v>#N/A</v>
      </c>
      <c r="BK207" s="2" t="e">
        <f t="shared" si="89"/>
        <v>#N/A</v>
      </c>
      <c r="BL207" s="2" t="e">
        <f t="shared" si="89"/>
        <v>#N/A</v>
      </c>
      <c r="BM207" s="2" t="e">
        <f t="shared" si="89"/>
        <v>#N/A</v>
      </c>
      <c r="BO207" s="2" t="str">
        <f t="shared" si="105"/>
        <v/>
      </c>
      <c r="BP207" s="2" t="str">
        <f t="shared" si="105"/>
        <v/>
      </c>
      <c r="BQ207" s="2" t="str">
        <f t="shared" si="105"/>
        <v/>
      </c>
      <c r="BR207" s="2" t="str">
        <f t="shared" si="105"/>
        <v/>
      </c>
      <c r="BS207" s="2" t="str">
        <f t="shared" si="103"/>
        <v/>
      </c>
      <c r="BT207" s="2" t="str">
        <f t="shared" si="103"/>
        <v/>
      </c>
      <c r="BU207" s="2" t="str">
        <f t="shared" si="103"/>
        <v/>
      </c>
      <c r="BV207" s="2" t="str">
        <f t="shared" si="103"/>
        <v/>
      </c>
      <c r="BW207" s="2" t="str">
        <f t="shared" si="100"/>
        <v/>
      </c>
      <c r="BX207" s="2" t="str">
        <f t="shared" si="100"/>
        <v/>
      </c>
      <c r="BY207" s="2" t="str">
        <f t="shared" si="100"/>
        <v/>
      </c>
      <c r="BZ207" s="2" t="str">
        <f t="shared" si="100"/>
        <v/>
      </c>
      <c r="CA207" s="2" t="str">
        <f t="shared" si="118"/>
        <v/>
      </c>
      <c r="CB207" s="2" t="str">
        <f t="shared" si="90"/>
        <v/>
      </c>
      <c r="CC207" s="2" t="str">
        <f t="shared" si="93"/>
        <v/>
      </c>
      <c r="CE207" s="2" t="str">
        <f t="shared" si="106"/>
        <v/>
      </c>
      <c r="CF207" s="2" t="str">
        <f t="shared" si="106"/>
        <v/>
      </c>
      <c r="CG207" s="2" t="str">
        <f t="shared" si="106"/>
        <v/>
      </c>
      <c r="CH207" s="2" t="str">
        <f t="shared" si="106"/>
        <v/>
      </c>
      <c r="CI207" s="2" t="str">
        <f t="shared" si="104"/>
        <v/>
      </c>
      <c r="CJ207" s="2" t="str">
        <f t="shared" si="104"/>
        <v/>
      </c>
      <c r="CK207" s="2" t="str">
        <f t="shared" si="104"/>
        <v/>
      </c>
      <c r="CL207" s="2" t="str">
        <f t="shared" si="104"/>
        <v/>
      </c>
      <c r="CM207" s="2" t="str">
        <f t="shared" si="101"/>
        <v/>
      </c>
      <c r="CN207" s="2" t="str">
        <f t="shared" si="101"/>
        <v/>
      </c>
      <c r="CO207" s="2" t="str">
        <f t="shared" si="101"/>
        <v/>
      </c>
      <c r="CP207" s="2" t="str">
        <f t="shared" si="101"/>
        <v/>
      </c>
      <c r="CQ207" s="2" t="str">
        <f t="shared" si="119"/>
        <v/>
      </c>
      <c r="CR207" s="2" t="str">
        <f t="shared" si="91"/>
        <v/>
      </c>
      <c r="CS207" s="2" t="str">
        <f t="shared" si="94"/>
        <v/>
      </c>
      <c r="CU207" s="2">
        <f t="shared" si="115"/>
        <v>29.20544277170638</v>
      </c>
      <c r="CV207" s="2">
        <f t="shared" si="115"/>
        <v>28.924549274554337</v>
      </c>
      <c r="CW207" s="2">
        <f t="shared" si="115"/>
        <v>23.417358486190714</v>
      </c>
      <c r="CX207" s="2">
        <f t="shared" si="115"/>
        <v>22.486024980611127</v>
      </c>
      <c r="CY207" s="2">
        <f t="shared" si="115"/>
        <v>24.596504441353559</v>
      </c>
      <c r="CZ207" s="2">
        <f t="shared" si="115"/>
        <v>29.521060424446681</v>
      </c>
      <c r="DA207" s="2">
        <f t="shared" si="115"/>
        <v>29.253364622641527</v>
      </c>
      <c r="DB207" s="2">
        <f t="shared" si="115"/>
        <v>27.511858501391508</v>
      </c>
      <c r="DC207" s="2">
        <f t="shared" si="115"/>
        <v>26.23205855692531</v>
      </c>
      <c r="DD207" s="2">
        <f t="shared" si="115"/>
        <v>27.870848332168229</v>
      </c>
      <c r="DE207" s="2">
        <f t="shared" si="115"/>
        <v>23.34447347560085</v>
      </c>
      <c r="DF207" s="2">
        <f t="shared" si="115"/>
        <v>27.139331863032005</v>
      </c>
      <c r="DG207" s="2">
        <f t="shared" si="115"/>
        <v>31.279889478745915</v>
      </c>
      <c r="DH207" s="2">
        <f t="shared" si="115"/>
        <v>41.043147144240081</v>
      </c>
      <c r="DI207" s="2">
        <f t="shared" si="115"/>
        <v>45.352180990722914</v>
      </c>
      <c r="DK207" s="2">
        <f t="shared" si="116"/>
        <v>36.532709107578668</v>
      </c>
      <c r="DL207" s="2">
        <f t="shared" si="116"/>
        <v>35.068444247879043</v>
      </c>
      <c r="DM207" s="2">
        <f t="shared" si="116"/>
        <v>35.671081665600028</v>
      </c>
      <c r="DN207" s="2">
        <f t="shared" si="116"/>
        <v>32.749530164533816</v>
      </c>
      <c r="DO207" s="2">
        <f t="shared" si="116"/>
        <v>36.668080747574663</v>
      </c>
      <c r="DP207" s="2">
        <f t="shared" si="116"/>
        <v>38.486375387791327</v>
      </c>
      <c r="DQ207" s="2">
        <f t="shared" si="116"/>
        <v>38.073296954586901</v>
      </c>
      <c r="DR207" s="2">
        <f t="shared" si="116"/>
        <v>37.095002858567383</v>
      </c>
      <c r="DS207" s="2">
        <f t="shared" si="116"/>
        <v>38.101555090406094</v>
      </c>
      <c r="DT207" s="2">
        <f t="shared" si="116"/>
        <v>37.357521505733757</v>
      </c>
      <c r="DU207" s="2">
        <f t="shared" si="116"/>
        <v>34.068764279159197</v>
      </c>
      <c r="DV207" s="2">
        <f t="shared" si="116"/>
        <v>33.718041666002229</v>
      </c>
      <c r="DW207" s="2">
        <f t="shared" si="116"/>
        <v>36.22738696202596</v>
      </c>
      <c r="DX207" s="2">
        <f t="shared" si="116"/>
        <v>39.966353747292267</v>
      </c>
      <c r="DY207" s="2">
        <f t="shared" si="116"/>
        <v>40.331007236014571</v>
      </c>
      <c r="EA207" s="2">
        <f t="shared" si="117"/>
        <v>0.9996609093378046</v>
      </c>
      <c r="EB207" s="2">
        <f t="shared" si="117"/>
        <v>0.99966223708327573</v>
      </c>
      <c r="EC207" s="2">
        <f t="shared" si="117"/>
        <v>0.99968107878582224</v>
      </c>
      <c r="ED207" s="2">
        <f t="shared" si="117"/>
        <v>0.99969248150678103</v>
      </c>
      <c r="EE207" s="2">
        <f t="shared" si="117"/>
        <v>0.99970967156207458</v>
      </c>
      <c r="EF207" s="2">
        <f t="shared" si="117"/>
        <v>0.99968119271621803</v>
      </c>
      <c r="EG207" s="2">
        <f t="shared" si="117"/>
        <v>0.99972094759474051</v>
      </c>
      <c r="EH207" s="2">
        <f t="shared" si="117"/>
        <v>0.99972868946208793</v>
      </c>
      <c r="EI207" s="2">
        <f t="shared" si="117"/>
        <v>0.99973683996056195</v>
      </c>
      <c r="EJ207" s="2">
        <f t="shared" si="117"/>
        <v>0.99972236570645279</v>
      </c>
      <c r="EK207" s="2">
        <f t="shared" si="117"/>
        <v>0.99966220737204969</v>
      </c>
      <c r="EL207" s="2">
        <f t="shared" si="117"/>
        <v>0.99954491102571585</v>
      </c>
      <c r="EM207" s="2">
        <f t="shared" si="117"/>
        <v>0.99965223658951097</v>
      </c>
      <c r="EN207" s="2">
        <f t="shared" si="117"/>
        <v>0.99962348299833703</v>
      </c>
      <c r="EO207" s="2">
        <f t="shared" si="117"/>
        <v>0.99963460301038165</v>
      </c>
    </row>
    <row r="208" spans="2:145" x14ac:dyDescent="0.25">
      <c r="B208" s="2">
        <v>181</v>
      </c>
      <c r="C208" s="43">
        <v>38.197000000000003</v>
      </c>
      <c r="D208" s="43">
        <v>37.902000000000001</v>
      </c>
      <c r="E208" s="43">
        <v>36.015999999999998</v>
      </c>
      <c r="F208" s="43">
        <v>34.183</v>
      </c>
      <c r="G208" s="43">
        <v>38.253999999999998</v>
      </c>
      <c r="H208" s="43">
        <v>39.271000000000001</v>
      </c>
      <c r="I208" s="43">
        <v>40.253999999999998</v>
      </c>
      <c r="J208" s="43">
        <v>39.287999999999997</v>
      </c>
      <c r="K208" s="43">
        <v>40.39</v>
      </c>
      <c r="L208" s="43">
        <v>40.322000000000003</v>
      </c>
      <c r="M208" s="43">
        <v>36.914999999999999</v>
      </c>
      <c r="N208" s="43">
        <v>36.627000000000002</v>
      </c>
      <c r="O208" s="43">
        <v>39.186</v>
      </c>
      <c r="P208" s="43">
        <v>42.524999999999999</v>
      </c>
      <c r="Q208" s="43">
        <v>42.051000000000002</v>
      </c>
      <c r="S208" s="4" t="e">
        <f t="shared" si="113"/>
        <v>#N/A</v>
      </c>
      <c r="T208" s="4" t="e">
        <f t="shared" si="113"/>
        <v>#N/A</v>
      </c>
      <c r="U208" s="4" t="e">
        <f t="shared" si="113"/>
        <v>#N/A</v>
      </c>
      <c r="V208" s="4" t="e">
        <f t="shared" si="112"/>
        <v>#N/A</v>
      </c>
      <c r="W208" s="4" t="e">
        <f t="shared" si="112"/>
        <v>#N/A</v>
      </c>
      <c r="X208" s="4" t="e">
        <f t="shared" si="112"/>
        <v>#N/A</v>
      </c>
      <c r="Y208" s="4" t="e">
        <f t="shared" si="112"/>
        <v>#N/A</v>
      </c>
      <c r="Z208" s="4" t="e">
        <f t="shared" si="112"/>
        <v>#N/A</v>
      </c>
      <c r="AA208" s="4" t="e">
        <f t="shared" si="112"/>
        <v>#N/A</v>
      </c>
      <c r="AB208" s="4" t="e">
        <f t="shared" si="111"/>
        <v>#N/A</v>
      </c>
      <c r="AC208" s="4" t="e">
        <f t="shared" si="111"/>
        <v>#N/A</v>
      </c>
      <c r="AD208" s="4" t="e">
        <f t="shared" si="111"/>
        <v>#N/A</v>
      </c>
      <c r="AE208" s="4" t="e">
        <f t="shared" si="111"/>
        <v>#N/A</v>
      </c>
      <c r="AF208" s="4" t="e">
        <f t="shared" si="88"/>
        <v>#N/A</v>
      </c>
      <c r="AG208" s="4" t="e">
        <f t="shared" si="92"/>
        <v>#N/A</v>
      </c>
      <c r="AI208" s="4">
        <f t="shared" si="114"/>
        <v>0</v>
      </c>
      <c r="AJ208" s="4">
        <f t="shared" si="114"/>
        <v>0</v>
      </c>
      <c r="AK208" s="4">
        <f t="shared" si="114"/>
        <v>0</v>
      </c>
      <c r="AL208" s="4">
        <f t="shared" si="114"/>
        <v>0</v>
      </c>
      <c r="AM208" s="4">
        <f t="shared" si="114"/>
        <v>0</v>
      </c>
      <c r="AN208" s="4">
        <f t="shared" si="114"/>
        <v>0</v>
      </c>
      <c r="AO208" s="4">
        <f t="shared" si="114"/>
        <v>0</v>
      </c>
      <c r="AP208" s="4">
        <f t="shared" si="114"/>
        <v>0</v>
      </c>
      <c r="AQ208" s="4">
        <f t="shared" si="114"/>
        <v>0</v>
      </c>
      <c r="AR208" s="4">
        <f t="shared" si="114"/>
        <v>0</v>
      </c>
      <c r="AS208" s="4">
        <f t="shared" si="114"/>
        <v>0</v>
      </c>
      <c r="AT208" s="4">
        <f t="shared" si="114"/>
        <v>0</v>
      </c>
      <c r="AU208" s="4">
        <f t="shared" si="114"/>
        <v>0</v>
      </c>
      <c r="AV208" s="4">
        <f t="shared" si="114"/>
        <v>0</v>
      </c>
      <c r="AW208" s="4">
        <f t="shared" si="114"/>
        <v>0</v>
      </c>
      <c r="AY208" s="2" t="e">
        <f t="shared" ref="AY208:BA227" si="122">IF(OR($B208 &lt; C$230, $B208 &gt; C$232), #N/A, ((1-EA208)*CU208) + (EA208*DK208))</f>
        <v>#N/A</v>
      </c>
      <c r="AZ208" s="2" t="e">
        <f t="shared" si="122"/>
        <v>#N/A</v>
      </c>
      <c r="BA208" s="2" t="e">
        <f t="shared" si="122"/>
        <v>#N/A</v>
      </c>
      <c r="BB208" s="2" t="e">
        <f t="shared" si="121"/>
        <v>#N/A</v>
      </c>
      <c r="BC208" s="2" t="e">
        <f t="shared" si="121"/>
        <v>#N/A</v>
      </c>
      <c r="BD208" s="2" t="e">
        <f t="shared" si="121"/>
        <v>#N/A</v>
      </c>
      <c r="BE208" s="2" t="e">
        <f t="shared" si="121"/>
        <v>#N/A</v>
      </c>
      <c r="BF208" s="2" t="e">
        <f t="shared" si="121"/>
        <v>#N/A</v>
      </c>
      <c r="BG208" s="2" t="e">
        <f t="shared" si="121"/>
        <v>#N/A</v>
      </c>
      <c r="BH208" s="2" t="e">
        <f t="shared" si="120"/>
        <v>#N/A</v>
      </c>
      <c r="BI208" s="2" t="e">
        <f t="shared" si="120"/>
        <v>#N/A</v>
      </c>
      <c r="BJ208" s="2" t="e">
        <f t="shared" si="120"/>
        <v>#N/A</v>
      </c>
      <c r="BK208" s="2" t="e">
        <f t="shared" si="89"/>
        <v>#N/A</v>
      </c>
      <c r="BL208" s="2" t="e">
        <f t="shared" si="89"/>
        <v>#N/A</v>
      </c>
      <c r="BM208" s="2" t="e">
        <f t="shared" si="89"/>
        <v>#N/A</v>
      </c>
      <c r="BO208" s="2" t="str">
        <f t="shared" si="105"/>
        <v/>
      </c>
      <c r="BP208" s="2" t="str">
        <f t="shared" si="105"/>
        <v/>
      </c>
      <c r="BQ208" s="2" t="str">
        <f t="shared" si="105"/>
        <v/>
      </c>
      <c r="BR208" s="2" t="str">
        <f t="shared" si="105"/>
        <v/>
      </c>
      <c r="BS208" s="2" t="str">
        <f t="shared" si="103"/>
        <v/>
      </c>
      <c r="BT208" s="2" t="str">
        <f t="shared" si="103"/>
        <v/>
      </c>
      <c r="BU208" s="2" t="str">
        <f t="shared" si="103"/>
        <v/>
      </c>
      <c r="BV208" s="2" t="str">
        <f t="shared" si="103"/>
        <v/>
      </c>
      <c r="BW208" s="2" t="str">
        <f t="shared" si="100"/>
        <v/>
      </c>
      <c r="BX208" s="2" t="str">
        <f t="shared" si="100"/>
        <v/>
      </c>
      <c r="BY208" s="2" t="str">
        <f t="shared" si="100"/>
        <v/>
      </c>
      <c r="BZ208" s="2" t="str">
        <f t="shared" si="100"/>
        <v/>
      </c>
      <c r="CA208" s="2" t="str">
        <f t="shared" si="118"/>
        <v/>
      </c>
      <c r="CB208" s="2" t="str">
        <f t="shared" si="90"/>
        <v/>
      </c>
      <c r="CC208" s="2" t="str">
        <f t="shared" si="93"/>
        <v/>
      </c>
      <c r="CE208" s="2" t="str">
        <f t="shared" si="106"/>
        <v/>
      </c>
      <c r="CF208" s="2" t="str">
        <f t="shared" si="106"/>
        <v/>
      </c>
      <c r="CG208" s="2" t="str">
        <f t="shared" si="106"/>
        <v/>
      </c>
      <c r="CH208" s="2" t="str">
        <f t="shared" si="106"/>
        <v/>
      </c>
      <c r="CI208" s="2" t="str">
        <f t="shared" si="104"/>
        <v/>
      </c>
      <c r="CJ208" s="2" t="str">
        <f t="shared" si="104"/>
        <v/>
      </c>
      <c r="CK208" s="2" t="str">
        <f t="shared" si="104"/>
        <v/>
      </c>
      <c r="CL208" s="2" t="str">
        <f t="shared" si="104"/>
        <v/>
      </c>
      <c r="CM208" s="2" t="str">
        <f t="shared" si="101"/>
        <v/>
      </c>
      <c r="CN208" s="2" t="str">
        <f t="shared" si="101"/>
        <v/>
      </c>
      <c r="CO208" s="2" t="str">
        <f t="shared" si="101"/>
        <v/>
      </c>
      <c r="CP208" s="2" t="str">
        <f t="shared" si="101"/>
        <v/>
      </c>
      <c r="CQ208" s="2" t="str">
        <f t="shared" si="119"/>
        <v/>
      </c>
      <c r="CR208" s="2" t="str">
        <f t="shared" si="91"/>
        <v/>
      </c>
      <c r="CS208" s="2" t="str">
        <f t="shared" si="94"/>
        <v/>
      </c>
      <c r="CU208" s="2">
        <f t="shared" si="115"/>
        <v>28.974542342720227</v>
      </c>
      <c r="CV208" s="2">
        <f t="shared" si="115"/>
        <v>28.658470600698308</v>
      </c>
      <c r="CW208" s="2">
        <f t="shared" si="115"/>
        <v>23.131778789149323</v>
      </c>
      <c r="CX208" s="2">
        <f t="shared" si="115"/>
        <v>22.211336833390085</v>
      </c>
      <c r="CY208" s="2">
        <f t="shared" si="115"/>
        <v>24.305957770987234</v>
      </c>
      <c r="CZ208" s="2">
        <f t="shared" si="115"/>
        <v>29.253884361052926</v>
      </c>
      <c r="DA208" s="2">
        <f t="shared" si="115"/>
        <v>28.963430188679261</v>
      </c>
      <c r="DB208" s="2">
        <f t="shared" si="115"/>
        <v>27.199258188796712</v>
      </c>
      <c r="DC208" s="2">
        <f t="shared" si="115"/>
        <v>25.895090101522847</v>
      </c>
      <c r="DD208" s="2">
        <f t="shared" si="115"/>
        <v>27.55862442328236</v>
      </c>
      <c r="DE208" s="2">
        <f t="shared" si="115"/>
        <v>23.011366810105109</v>
      </c>
      <c r="DF208" s="2">
        <f t="shared" si="115"/>
        <v>26.863733311731728</v>
      </c>
      <c r="DG208" s="2">
        <f t="shared" si="115"/>
        <v>31.029329937075815</v>
      </c>
      <c r="DH208" s="2">
        <f t="shared" si="115"/>
        <v>40.867743300624838</v>
      </c>
      <c r="DI208" s="2">
        <f t="shared" si="115"/>
        <v>45.22841036816618</v>
      </c>
      <c r="DK208" s="2">
        <f t="shared" si="116"/>
        <v>36.387729077620378</v>
      </c>
      <c r="DL208" s="2">
        <f t="shared" si="116"/>
        <v>34.877147060342722</v>
      </c>
      <c r="DM208" s="2">
        <f t="shared" si="116"/>
        <v>35.52819221391853</v>
      </c>
      <c r="DN208" s="2">
        <f t="shared" si="116"/>
        <v>32.590568175882609</v>
      </c>
      <c r="DO208" s="2">
        <f t="shared" si="116"/>
        <v>36.513750076833411</v>
      </c>
      <c r="DP208" s="2">
        <f t="shared" si="116"/>
        <v>38.321720654949338</v>
      </c>
      <c r="DQ208" s="2">
        <f t="shared" si="116"/>
        <v>37.884367508444598</v>
      </c>
      <c r="DR208" s="2">
        <f t="shared" si="116"/>
        <v>36.891428951304633</v>
      </c>
      <c r="DS208" s="2">
        <f t="shared" si="116"/>
        <v>37.89768600130823</v>
      </c>
      <c r="DT208" s="2">
        <f t="shared" si="116"/>
        <v>37.151334862334494</v>
      </c>
      <c r="DU208" s="2">
        <f t="shared" si="116"/>
        <v>33.86297590642252</v>
      </c>
      <c r="DV208" s="2">
        <f t="shared" si="116"/>
        <v>33.526279390424747</v>
      </c>
      <c r="DW208" s="2">
        <f t="shared" si="116"/>
        <v>36.03827665844895</v>
      </c>
      <c r="DX208" s="2">
        <f t="shared" si="116"/>
        <v>39.783394820812894</v>
      </c>
      <c r="DY208" s="2">
        <f t="shared" si="116"/>
        <v>40.157396319099647</v>
      </c>
      <c r="EA208" s="2">
        <f t="shared" si="117"/>
        <v>0.99969073641327144</v>
      </c>
      <c r="EB208" s="2">
        <f t="shared" si="117"/>
        <v>0.99969194740365341</v>
      </c>
      <c r="EC208" s="2">
        <f t="shared" si="117"/>
        <v>0.99970913223355151</v>
      </c>
      <c r="ED208" s="2">
        <f t="shared" si="117"/>
        <v>0.99971953221190202</v>
      </c>
      <c r="EE208" s="2">
        <f t="shared" si="117"/>
        <v>0.99973521055339232</v>
      </c>
      <c r="EF208" s="2">
        <f t="shared" si="117"/>
        <v>0.99970923614513818</v>
      </c>
      <c r="EG208" s="2">
        <f t="shared" si="117"/>
        <v>0.99974549493264275</v>
      </c>
      <c r="EH208" s="2">
        <f t="shared" si="117"/>
        <v>0.99975255594151258</v>
      </c>
      <c r="EI208" s="2">
        <f t="shared" si="117"/>
        <v>0.99975998963405177</v>
      </c>
      <c r="EJ208" s="2">
        <f t="shared" si="117"/>
        <v>0.99974678832924868</v>
      </c>
      <c r="EK208" s="2">
        <f t="shared" si="117"/>
        <v>0.99969192030508247</v>
      </c>
      <c r="EL208" s="2">
        <f t="shared" si="117"/>
        <v>0.99958493730226872</v>
      </c>
      <c r="EM208" s="2">
        <f t="shared" si="117"/>
        <v>0.99968282629477423</v>
      </c>
      <c r="EN208" s="2">
        <f t="shared" si="117"/>
        <v>0.99965660103667486</v>
      </c>
      <c r="EO208" s="2">
        <f t="shared" si="117"/>
        <v>0.9996667432702715</v>
      </c>
    </row>
    <row r="209" spans="2:145" x14ac:dyDescent="0.25">
      <c r="B209" s="2">
        <v>182</v>
      </c>
      <c r="C209" s="43">
        <v>37.753999999999998</v>
      </c>
      <c r="D209" s="43">
        <v>38.148000000000003</v>
      </c>
      <c r="E209" s="43">
        <v>35.066000000000003</v>
      </c>
      <c r="F209" s="43">
        <v>33.732999999999997</v>
      </c>
      <c r="G209" s="43">
        <v>38.101999999999997</v>
      </c>
      <c r="H209" s="43">
        <v>40</v>
      </c>
      <c r="I209" s="43">
        <v>39.814</v>
      </c>
      <c r="J209" s="43">
        <v>40.22</v>
      </c>
      <c r="K209" s="43">
        <v>40.406999999999996</v>
      </c>
      <c r="L209" s="43">
        <v>40.746000000000002</v>
      </c>
      <c r="M209" s="43">
        <v>38.831000000000003</v>
      </c>
      <c r="N209" s="43">
        <v>36.287999999999997</v>
      </c>
      <c r="O209" s="43">
        <v>39.186</v>
      </c>
      <c r="P209" s="43">
        <v>41.542000000000002</v>
      </c>
      <c r="Q209" s="43">
        <v>41.101999999999997</v>
      </c>
      <c r="S209" s="4" t="e">
        <f t="shared" si="113"/>
        <v>#N/A</v>
      </c>
      <c r="T209" s="4" t="e">
        <f t="shared" si="113"/>
        <v>#N/A</v>
      </c>
      <c r="U209" s="4" t="e">
        <f t="shared" si="113"/>
        <v>#N/A</v>
      </c>
      <c r="V209" s="4" t="e">
        <f t="shared" si="112"/>
        <v>#N/A</v>
      </c>
      <c r="W209" s="4" t="e">
        <f t="shared" si="112"/>
        <v>#N/A</v>
      </c>
      <c r="X209" s="4" t="e">
        <f t="shared" si="112"/>
        <v>#N/A</v>
      </c>
      <c r="Y209" s="4" t="e">
        <f t="shared" si="112"/>
        <v>#N/A</v>
      </c>
      <c r="Z209" s="4" t="e">
        <f t="shared" si="112"/>
        <v>#N/A</v>
      </c>
      <c r="AA209" s="4" t="e">
        <f t="shared" si="112"/>
        <v>#N/A</v>
      </c>
      <c r="AB209" s="4" t="e">
        <f t="shared" si="111"/>
        <v>#N/A</v>
      </c>
      <c r="AC209" s="4" t="e">
        <f t="shared" si="111"/>
        <v>#N/A</v>
      </c>
      <c r="AD209" s="4" t="e">
        <f t="shared" si="111"/>
        <v>#N/A</v>
      </c>
      <c r="AE209" s="4" t="e">
        <f t="shared" si="111"/>
        <v>#N/A</v>
      </c>
      <c r="AF209" s="4" t="e">
        <f t="shared" si="88"/>
        <v>#N/A</v>
      </c>
      <c r="AG209" s="4" t="e">
        <f t="shared" si="92"/>
        <v>#N/A</v>
      </c>
      <c r="AI209" s="4">
        <f t="shared" si="114"/>
        <v>0</v>
      </c>
      <c r="AJ209" s="4">
        <f t="shared" si="114"/>
        <v>0</v>
      </c>
      <c r="AK209" s="4">
        <f t="shared" si="114"/>
        <v>0</v>
      </c>
      <c r="AL209" s="4">
        <f t="shared" si="114"/>
        <v>0</v>
      </c>
      <c r="AM209" s="4">
        <f t="shared" si="114"/>
        <v>0</v>
      </c>
      <c r="AN209" s="4">
        <f t="shared" si="114"/>
        <v>0</v>
      </c>
      <c r="AO209" s="4">
        <f t="shared" si="114"/>
        <v>0</v>
      </c>
      <c r="AP209" s="4">
        <f t="shared" si="114"/>
        <v>0</v>
      </c>
      <c r="AQ209" s="4">
        <f t="shared" si="114"/>
        <v>0</v>
      </c>
      <c r="AR209" s="4">
        <f t="shared" si="114"/>
        <v>0</v>
      </c>
      <c r="AS209" s="4">
        <f t="shared" si="114"/>
        <v>0</v>
      </c>
      <c r="AT209" s="4">
        <f t="shared" si="114"/>
        <v>0</v>
      </c>
      <c r="AU209" s="4">
        <f t="shared" si="114"/>
        <v>0</v>
      </c>
      <c r="AV209" s="4">
        <f t="shared" si="114"/>
        <v>0</v>
      </c>
      <c r="AW209" s="4">
        <f t="shared" si="114"/>
        <v>0</v>
      </c>
      <c r="AY209" s="2" t="e">
        <f t="shared" si="122"/>
        <v>#N/A</v>
      </c>
      <c r="AZ209" s="2" t="e">
        <f t="shared" si="122"/>
        <v>#N/A</v>
      </c>
      <c r="BA209" s="2" t="e">
        <f t="shared" si="122"/>
        <v>#N/A</v>
      </c>
      <c r="BB209" s="2" t="e">
        <f t="shared" si="121"/>
        <v>#N/A</v>
      </c>
      <c r="BC209" s="2" t="e">
        <f t="shared" si="121"/>
        <v>#N/A</v>
      </c>
      <c r="BD209" s="2" t="e">
        <f t="shared" si="121"/>
        <v>#N/A</v>
      </c>
      <c r="BE209" s="2" t="e">
        <f t="shared" si="121"/>
        <v>#N/A</v>
      </c>
      <c r="BF209" s="2" t="e">
        <f t="shared" si="121"/>
        <v>#N/A</v>
      </c>
      <c r="BG209" s="2" t="e">
        <f t="shared" si="121"/>
        <v>#N/A</v>
      </c>
      <c r="BH209" s="2" t="e">
        <f t="shared" si="120"/>
        <v>#N/A</v>
      </c>
      <c r="BI209" s="2" t="e">
        <f t="shared" si="120"/>
        <v>#N/A</v>
      </c>
      <c r="BJ209" s="2" t="e">
        <f t="shared" si="120"/>
        <v>#N/A</v>
      </c>
      <c r="BK209" s="2" t="e">
        <f t="shared" si="89"/>
        <v>#N/A</v>
      </c>
      <c r="BL209" s="2" t="e">
        <f t="shared" si="89"/>
        <v>#N/A</v>
      </c>
      <c r="BM209" s="2" t="e">
        <f t="shared" si="89"/>
        <v>#N/A</v>
      </c>
      <c r="BO209" s="2" t="str">
        <f t="shared" si="105"/>
        <v/>
      </c>
      <c r="BP209" s="2" t="str">
        <f t="shared" si="105"/>
        <v/>
      </c>
      <c r="BQ209" s="2" t="str">
        <f t="shared" si="105"/>
        <v/>
      </c>
      <c r="BR209" s="2" t="str">
        <f t="shared" si="105"/>
        <v/>
      </c>
      <c r="BS209" s="2" t="str">
        <f t="shared" si="103"/>
        <v/>
      </c>
      <c r="BT209" s="2" t="str">
        <f t="shared" si="103"/>
        <v/>
      </c>
      <c r="BU209" s="2" t="str">
        <f t="shared" si="103"/>
        <v/>
      </c>
      <c r="BV209" s="2" t="str">
        <f t="shared" si="103"/>
        <v/>
      </c>
      <c r="BW209" s="2" t="str">
        <f t="shared" si="100"/>
        <v/>
      </c>
      <c r="BX209" s="2" t="str">
        <f t="shared" si="100"/>
        <v/>
      </c>
      <c r="BY209" s="2" t="str">
        <f t="shared" si="100"/>
        <v/>
      </c>
      <c r="BZ209" s="2" t="str">
        <f t="shared" si="100"/>
        <v/>
      </c>
      <c r="CA209" s="2" t="str">
        <f t="shared" si="118"/>
        <v/>
      </c>
      <c r="CB209" s="2" t="str">
        <f t="shared" si="90"/>
        <v/>
      </c>
      <c r="CC209" s="2" t="str">
        <f t="shared" si="93"/>
        <v/>
      </c>
      <c r="CE209" s="2" t="str">
        <f t="shared" si="106"/>
        <v/>
      </c>
      <c r="CF209" s="2" t="str">
        <f t="shared" si="106"/>
        <v/>
      </c>
      <c r="CG209" s="2" t="str">
        <f t="shared" si="106"/>
        <v/>
      </c>
      <c r="CH209" s="2" t="str">
        <f t="shared" si="106"/>
        <v/>
      </c>
      <c r="CI209" s="2" t="str">
        <f t="shared" si="104"/>
        <v/>
      </c>
      <c r="CJ209" s="2" t="str">
        <f t="shared" si="104"/>
        <v/>
      </c>
      <c r="CK209" s="2" t="str">
        <f t="shared" si="104"/>
        <v/>
      </c>
      <c r="CL209" s="2" t="str">
        <f t="shared" si="104"/>
        <v/>
      </c>
      <c r="CM209" s="2" t="str">
        <f t="shared" si="101"/>
        <v/>
      </c>
      <c r="CN209" s="2" t="str">
        <f t="shared" si="101"/>
        <v/>
      </c>
      <c r="CO209" s="2" t="str">
        <f t="shared" si="101"/>
        <v/>
      </c>
      <c r="CP209" s="2" t="str">
        <f t="shared" si="101"/>
        <v/>
      </c>
      <c r="CQ209" s="2" t="str">
        <f t="shared" si="119"/>
        <v/>
      </c>
      <c r="CR209" s="2" t="str">
        <f t="shared" si="91"/>
        <v/>
      </c>
      <c r="CS209" s="2" t="str">
        <f t="shared" si="94"/>
        <v/>
      </c>
      <c r="CU209" s="2">
        <f t="shared" si="115"/>
        <v>28.743641913734074</v>
      </c>
      <c r="CV209" s="2">
        <f t="shared" si="115"/>
        <v>28.392391926842279</v>
      </c>
      <c r="CW209" s="2">
        <f t="shared" si="115"/>
        <v>22.846199092107938</v>
      </c>
      <c r="CX209" s="2">
        <f t="shared" si="115"/>
        <v>21.936648686169043</v>
      </c>
      <c r="CY209" s="2">
        <f t="shared" si="115"/>
        <v>24.015411100620909</v>
      </c>
      <c r="CZ209" s="2">
        <f t="shared" si="115"/>
        <v>28.986708297659177</v>
      </c>
      <c r="DA209" s="2">
        <f t="shared" si="115"/>
        <v>28.673495754717003</v>
      </c>
      <c r="DB209" s="2">
        <f t="shared" si="115"/>
        <v>26.886657876201909</v>
      </c>
      <c r="DC209" s="2">
        <f t="shared" si="115"/>
        <v>25.558121646120377</v>
      </c>
      <c r="DD209" s="2">
        <f t="shared" si="115"/>
        <v>27.246400514396491</v>
      </c>
      <c r="DE209" s="2">
        <f t="shared" si="115"/>
        <v>22.678260144609375</v>
      </c>
      <c r="DF209" s="2">
        <f t="shared" si="115"/>
        <v>26.588134760431458</v>
      </c>
      <c r="DG209" s="2">
        <f t="shared" si="115"/>
        <v>30.778770395405715</v>
      </c>
      <c r="DH209" s="2">
        <f t="shared" si="115"/>
        <v>40.692339457009595</v>
      </c>
      <c r="DI209" s="2">
        <f t="shared" si="115"/>
        <v>45.104639745609433</v>
      </c>
      <c r="DK209" s="2">
        <f t="shared" si="116"/>
        <v>36.242749047662087</v>
      </c>
      <c r="DL209" s="2">
        <f t="shared" si="116"/>
        <v>34.685849872806401</v>
      </c>
      <c r="DM209" s="2">
        <f t="shared" si="116"/>
        <v>35.385302762237032</v>
      </c>
      <c r="DN209" s="2">
        <f t="shared" si="116"/>
        <v>32.431606187231409</v>
      </c>
      <c r="DO209" s="2">
        <f t="shared" si="116"/>
        <v>36.359419406092158</v>
      </c>
      <c r="DP209" s="2">
        <f t="shared" si="116"/>
        <v>38.15706592210735</v>
      </c>
      <c r="DQ209" s="2">
        <f t="shared" si="116"/>
        <v>37.695438062302301</v>
      </c>
      <c r="DR209" s="2">
        <f t="shared" si="116"/>
        <v>36.687855044041875</v>
      </c>
      <c r="DS209" s="2">
        <f t="shared" si="116"/>
        <v>37.693816912210373</v>
      </c>
      <c r="DT209" s="2">
        <f t="shared" si="116"/>
        <v>36.945148218935238</v>
      </c>
      <c r="DU209" s="2">
        <f t="shared" si="116"/>
        <v>33.657187533685843</v>
      </c>
      <c r="DV209" s="2">
        <f t="shared" si="116"/>
        <v>33.334517114847273</v>
      </c>
      <c r="DW209" s="2">
        <f t="shared" si="116"/>
        <v>35.84916635487194</v>
      </c>
      <c r="DX209" s="2">
        <f t="shared" si="116"/>
        <v>39.600435894333515</v>
      </c>
      <c r="DY209" s="2">
        <f t="shared" si="116"/>
        <v>39.983785402184715</v>
      </c>
      <c r="EA209" s="2">
        <f t="shared" si="117"/>
        <v>0.99971794058132868</v>
      </c>
      <c r="EB209" s="2">
        <f t="shared" si="117"/>
        <v>0.99971904507767573</v>
      </c>
      <c r="EC209" s="2">
        <f t="shared" si="117"/>
        <v>0.99973471865477836</v>
      </c>
      <c r="ED209" s="2">
        <f t="shared" si="117"/>
        <v>0.99974420402459929</v>
      </c>
      <c r="EE209" s="2">
        <f t="shared" si="117"/>
        <v>0.99975850352801676</v>
      </c>
      <c r="EF209" s="2">
        <f t="shared" si="117"/>
        <v>0.99973481342812187</v>
      </c>
      <c r="EG209" s="2">
        <f t="shared" si="117"/>
        <v>0.99976788342195311</v>
      </c>
      <c r="EH209" s="2">
        <f t="shared" si="117"/>
        <v>0.99977432342300565</v>
      </c>
      <c r="EI209" s="2">
        <f t="shared" si="117"/>
        <v>0.99978110332196934</v>
      </c>
      <c r="EJ209" s="2">
        <f t="shared" si="117"/>
        <v>0.9997690630663757</v>
      </c>
      <c r="EK209" s="2">
        <f t="shared" si="117"/>
        <v>0.99971902036214544</v>
      </c>
      <c r="EL209" s="2">
        <f t="shared" si="117"/>
        <v>0.99962144449542423</v>
      </c>
      <c r="EM209" s="2">
        <f t="shared" si="117"/>
        <v>0.99971072606986255</v>
      </c>
      <c r="EN209" s="2">
        <f t="shared" si="117"/>
        <v>0.99968680695997503</v>
      </c>
      <c r="EO209" s="2">
        <f t="shared" si="117"/>
        <v>0.99969605733769473</v>
      </c>
    </row>
    <row r="210" spans="2:145" x14ac:dyDescent="0.25">
      <c r="B210" s="2">
        <v>183</v>
      </c>
      <c r="C210" s="43">
        <v>37.082000000000001</v>
      </c>
      <c r="D210" s="43">
        <v>36.606999999999999</v>
      </c>
      <c r="E210" s="43">
        <v>35.720999999999997</v>
      </c>
      <c r="F210" s="43">
        <v>35.183</v>
      </c>
      <c r="G210" s="43">
        <v>36.762999999999998</v>
      </c>
      <c r="H210" s="43">
        <v>39.305</v>
      </c>
      <c r="I210" s="43">
        <v>38.881</v>
      </c>
      <c r="J210" s="43">
        <v>39.677999999999997</v>
      </c>
      <c r="K210" s="43">
        <v>41.406999999999996</v>
      </c>
      <c r="L210" s="43">
        <v>40.101999999999997</v>
      </c>
      <c r="M210" s="43">
        <v>37.593000000000004</v>
      </c>
      <c r="N210" s="43">
        <v>35.677999999999997</v>
      </c>
      <c r="O210" s="43">
        <v>37.831000000000003</v>
      </c>
      <c r="P210" s="43">
        <v>40.322000000000003</v>
      </c>
      <c r="Q210" s="43">
        <v>40.677999999999997</v>
      </c>
      <c r="S210" s="4" t="e">
        <f t="shared" si="113"/>
        <v>#N/A</v>
      </c>
      <c r="T210" s="4" t="e">
        <f t="shared" si="113"/>
        <v>#N/A</v>
      </c>
      <c r="U210" s="4" t="e">
        <f t="shared" si="113"/>
        <v>#N/A</v>
      </c>
      <c r="V210" s="4" t="e">
        <f t="shared" si="112"/>
        <v>#N/A</v>
      </c>
      <c r="W210" s="4" t="e">
        <f t="shared" si="112"/>
        <v>#N/A</v>
      </c>
      <c r="X210" s="4" t="e">
        <f t="shared" si="112"/>
        <v>#N/A</v>
      </c>
      <c r="Y210" s="4" t="e">
        <f t="shared" si="112"/>
        <v>#N/A</v>
      </c>
      <c r="Z210" s="4" t="e">
        <f t="shared" si="112"/>
        <v>#N/A</v>
      </c>
      <c r="AA210" s="4" t="e">
        <f t="shared" si="112"/>
        <v>#N/A</v>
      </c>
      <c r="AB210" s="4" t="e">
        <f t="shared" si="111"/>
        <v>#N/A</v>
      </c>
      <c r="AC210" s="4" t="e">
        <f t="shared" si="111"/>
        <v>#N/A</v>
      </c>
      <c r="AD210" s="4" t="e">
        <f t="shared" si="111"/>
        <v>#N/A</v>
      </c>
      <c r="AE210" s="4" t="e">
        <f t="shared" si="111"/>
        <v>#N/A</v>
      </c>
      <c r="AF210" s="4" t="e">
        <f t="shared" si="88"/>
        <v>#N/A</v>
      </c>
      <c r="AG210" s="4" t="e">
        <f t="shared" si="92"/>
        <v>#N/A</v>
      </c>
      <c r="AI210" s="4">
        <f t="shared" si="114"/>
        <v>0</v>
      </c>
      <c r="AJ210" s="4">
        <f t="shared" si="114"/>
        <v>0</v>
      </c>
      <c r="AK210" s="4">
        <f t="shared" si="114"/>
        <v>0</v>
      </c>
      <c r="AL210" s="4">
        <f t="shared" si="114"/>
        <v>0</v>
      </c>
      <c r="AM210" s="4">
        <f t="shared" si="114"/>
        <v>0</v>
      </c>
      <c r="AN210" s="4">
        <f t="shared" si="114"/>
        <v>0</v>
      </c>
      <c r="AO210" s="4">
        <f t="shared" si="114"/>
        <v>0</v>
      </c>
      <c r="AP210" s="4">
        <f t="shared" si="114"/>
        <v>0</v>
      </c>
      <c r="AQ210" s="4">
        <f t="shared" si="114"/>
        <v>0</v>
      </c>
      <c r="AR210" s="4">
        <f t="shared" si="114"/>
        <v>0</v>
      </c>
      <c r="AS210" s="4">
        <f t="shared" si="114"/>
        <v>0</v>
      </c>
      <c r="AT210" s="4">
        <f t="shared" si="114"/>
        <v>0</v>
      </c>
      <c r="AU210" s="4">
        <f t="shared" si="114"/>
        <v>0</v>
      </c>
      <c r="AV210" s="4">
        <f t="shared" si="114"/>
        <v>0</v>
      </c>
      <c r="AW210" s="4">
        <f t="shared" si="114"/>
        <v>0</v>
      </c>
      <c r="AY210" s="2" t="e">
        <f t="shared" si="122"/>
        <v>#N/A</v>
      </c>
      <c r="AZ210" s="2" t="e">
        <f t="shared" si="122"/>
        <v>#N/A</v>
      </c>
      <c r="BA210" s="2" t="e">
        <f t="shared" si="122"/>
        <v>#N/A</v>
      </c>
      <c r="BB210" s="2" t="e">
        <f t="shared" si="121"/>
        <v>#N/A</v>
      </c>
      <c r="BC210" s="2" t="e">
        <f t="shared" si="121"/>
        <v>#N/A</v>
      </c>
      <c r="BD210" s="2" t="e">
        <f t="shared" si="121"/>
        <v>#N/A</v>
      </c>
      <c r="BE210" s="2" t="e">
        <f t="shared" si="121"/>
        <v>#N/A</v>
      </c>
      <c r="BF210" s="2" t="e">
        <f t="shared" si="121"/>
        <v>#N/A</v>
      </c>
      <c r="BG210" s="2" t="e">
        <f t="shared" si="121"/>
        <v>#N/A</v>
      </c>
      <c r="BH210" s="2" t="e">
        <f t="shared" si="120"/>
        <v>#N/A</v>
      </c>
      <c r="BI210" s="2" t="e">
        <f t="shared" si="120"/>
        <v>#N/A</v>
      </c>
      <c r="BJ210" s="2" t="e">
        <f t="shared" si="120"/>
        <v>#N/A</v>
      </c>
      <c r="BK210" s="2" t="e">
        <f t="shared" si="89"/>
        <v>#N/A</v>
      </c>
      <c r="BL210" s="2" t="e">
        <f t="shared" si="89"/>
        <v>#N/A</v>
      </c>
      <c r="BM210" s="2" t="e">
        <f t="shared" si="89"/>
        <v>#N/A</v>
      </c>
      <c r="BO210" s="2" t="str">
        <f t="shared" si="105"/>
        <v/>
      </c>
      <c r="BP210" s="2" t="str">
        <f t="shared" si="105"/>
        <v/>
      </c>
      <c r="BQ210" s="2" t="str">
        <f t="shared" si="105"/>
        <v/>
      </c>
      <c r="BR210" s="2" t="str">
        <f t="shared" si="105"/>
        <v/>
      </c>
      <c r="BS210" s="2" t="str">
        <f t="shared" si="103"/>
        <v/>
      </c>
      <c r="BT210" s="2" t="str">
        <f t="shared" si="103"/>
        <v/>
      </c>
      <c r="BU210" s="2" t="str">
        <f t="shared" si="103"/>
        <v/>
      </c>
      <c r="BV210" s="2" t="str">
        <f t="shared" si="103"/>
        <v/>
      </c>
      <c r="BW210" s="2" t="str">
        <f t="shared" si="100"/>
        <v/>
      </c>
      <c r="BX210" s="2" t="str">
        <f t="shared" si="100"/>
        <v/>
      </c>
      <c r="BY210" s="2" t="str">
        <f t="shared" si="100"/>
        <v/>
      </c>
      <c r="BZ210" s="2" t="str">
        <f t="shared" si="100"/>
        <v/>
      </c>
      <c r="CA210" s="2" t="str">
        <f t="shared" si="118"/>
        <v/>
      </c>
      <c r="CB210" s="2" t="str">
        <f t="shared" si="90"/>
        <v/>
      </c>
      <c r="CC210" s="2" t="str">
        <f t="shared" si="93"/>
        <v/>
      </c>
      <c r="CE210" s="2" t="str">
        <f t="shared" si="106"/>
        <v/>
      </c>
      <c r="CF210" s="2" t="str">
        <f t="shared" si="106"/>
        <v/>
      </c>
      <c r="CG210" s="2" t="str">
        <f t="shared" si="106"/>
        <v/>
      </c>
      <c r="CH210" s="2" t="str">
        <f t="shared" si="106"/>
        <v/>
      </c>
      <c r="CI210" s="2" t="str">
        <f t="shared" si="104"/>
        <v/>
      </c>
      <c r="CJ210" s="2" t="str">
        <f t="shared" si="104"/>
        <v/>
      </c>
      <c r="CK210" s="2" t="str">
        <f t="shared" si="104"/>
        <v/>
      </c>
      <c r="CL210" s="2" t="str">
        <f t="shared" si="104"/>
        <v/>
      </c>
      <c r="CM210" s="2" t="str">
        <f t="shared" si="101"/>
        <v/>
      </c>
      <c r="CN210" s="2" t="str">
        <f t="shared" si="101"/>
        <v/>
      </c>
      <c r="CO210" s="2" t="str">
        <f t="shared" si="101"/>
        <v/>
      </c>
      <c r="CP210" s="2" t="str">
        <f t="shared" si="101"/>
        <v/>
      </c>
      <c r="CQ210" s="2" t="str">
        <f t="shared" si="119"/>
        <v/>
      </c>
      <c r="CR210" s="2" t="str">
        <f t="shared" si="91"/>
        <v/>
      </c>
      <c r="CS210" s="2" t="str">
        <f t="shared" si="94"/>
        <v/>
      </c>
      <c r="CU210" s="2">
        <f t="shared" si="115"/>
        <v>28.512741484747927</v>
      </c>
      <c r="CV210" s="2">
        <f t="shared" si="115"/>
        <v>28.12631325298625</v>
      </c>
      <c r="CW210" s="2">
        <f t="shared" si="115"/>
        <v>22.560619395066553</v>
      </c>
      <c r="CX210" s="2">
        <f t="shared" si="115"/>
        <v>21.661960538948001</v>
      </c>
      <c r="CY210" s="2">
        <f t="shared" si="115"/>
        <v>23.724864430254584</v>
      </c>
      <c r="CZ210" s="2">
        <f t="shared" si="115"/>
        <v>28.719532234265422</v>
      </c>
      <c r="DA210" s="2">
        <f t="shared" si="115"/>
        <v>28.383561320754737</v>
      </c>
      <c r="DB210" s="2">
        <f t="shared" si="115"/>
        <v>26.574057563607106</v>
      </c>
      <c r="DC210" s="2">
        <f t="shared" si="115"/>
        <v>25.221153190717914</v>
      </c>
      <c r="DD210" s="2">
        <f t="shared" si="115"/>
        <v>26.934176605510622</v>
      </c>
      <c r="DE210" s="2">
        <f t="shared" si="115"/>
        <v>22.345153479113634</v>
      </c>
      <c r="DF210" s="2">
        <f t="shared" si="115"/>
        <v>26.312536209131181</v>
      </c>
      <c r="DG210" s="2">
        <f t="shared" si="115"/>
        <v>30.528210853735608</v>
      </c>
      <c r="DH210" s="2">
        <f t="shared" si="115"/>
        <v>40.516935613394359</v>
      </c>
      <c r="DI210" s="2">
        <f t="shared" si="115"/>
        <v>44.980869123052692</v>
      </c>
      <c r="DK210" s="2">
        <f t="shared" si="116"/>
        <v>36.097769017703797</v>
      </c>
      <c r="DL210" s="2">
        <f t="shared" si="116"/>
        <v>34.494552685270087</v>
      </c>
      <c r="DM210" s="2">
        <f t="shared" si="116"/>
        <v>35.242413310555541</v>
      </c>
      <c r="DN210" s="2">
        <f t="shared" si="116"/>
        <v>32.27264419858021</v>
      </c>
      <c r="DO210" s="2">
        <f t="shared" si="116"/>
        <v>36.205088735350898</v>
      </c>
      <c r="DP210" s="2">
        <f t="shared" si="116"/>
        <v>37.992411189265368</v>
      </c>
      <c r="DQ210" s="2">
        <f t="shared" si="116"/>
        <v>37.506508616160005</v>
      </c>
      <c r="DR210" s="2">
        <f t="shared" si="116"/>
        <v>36.484281136779117</v>
      </c>
      <c r="DS210" s="2">
        <f t="shared" si="116"/>
        <v>37.489947823112516</v>
      </c>
      <c r="DT210" s="2">
        <f t="shared" si="116"/>
        <v>36.738961575535981</v>
      </c>
      <c r="DU210" s="2">
        <f t="shared" si="116"/>
        <v>33.451399160949165</v>
      </c>
      <c r="DV210" s="2">
        <f t="shared" si="116"/>
        <v>33.142754839269791</v>
      </c>
      <c r="DW210" s="2">
        <f t="shared" si="116"/>
        <v>35.660056051294923</v>
      </c>
      <c r="DX210" s="2">
        <f t="shared" si="116"/>
        <v>39.417476967854142</v>
      </c>
      <c r="DY210" s="2">
        <f t="shared" si="116"/>
        <v>39.810174485269783</v>
      </c>
      <c r="EA210" s="2">
        <f t="shared" si="117"/>
        <v>0.99974275236841348</v>
      </c>
      <c r="EB210" s="2">
        <f t="shared" si="117"/>
        <v>0.9997437597309573</v>
      </c>
      <c r="EC210" s="2">
        <f t="shared" si="117"/>
        <v>0.99975805489022451</v>
      </c>
      <c r="ED210" s="2">
        <f t="shared" si="117"/>
        <v>0.99976670604696027</v>
      </c>
      <c r="EE210" s="2">
        <f t="shared" si="117"/>
        <v>0.99977974791973279</v>
      </c>
      <c r="EF210" s="2">
        <f t="shared" si="117"/>
        <v>0.99975814132857566</v>
      </c>
      <c r="EG210" s="2">
        <f t="shared" si="117"/>
        <v>0.9997883028411787</v>
      </c>
      <c r="EH210" s="2">
        <f t="shared" si="117"/>
        <v>0.99979417642853463</v>
      </c>
      <c r="EI210" s="2">
        <f t="shared" si="117"/>
        <v>0.99980036001176409</v>
      </c>
      <c r="EJ210" s="2">
        <f t="shared" si="117"/>
        <v>0.99978937873351403</v>
      </c>
      <c r="EK210" s="2">
        <f t="shared" si="117"/>
        <v>0.99974373718901122</v>
      </c>
      <c r="EL210" s="2">
        <f t="shared" si="117"/>
        <v>0.99965474177639846</v>
      </c>
      <c r="EM210" s="2">
        <f t="shared" si="117"/>
        <v>0.99973617232497358</v>
      </c>
      <c r="EN210" s="2">
        <f t="shared" si="117"/>
        <v>0.99971435668104425</v>
      </c>
      <c r="EO210" s="2">
        <f t="shared" si="117"/>
        <v>0.9997227935839208</v>
      </c>
    </row>
    <row r="211" spans="2:145" x14ac:dyDescent="0.25">
      <c r="B211" s="2">
        <v>184</v>
      </c>
      <c r="C211" s="43">
        <v>37.164000000000001</v>
      </c>
      <c r="D211" s="43">
        <v>37.229999999999997</v>
      </c>
      <c r="E211" s="43">
        <v>34.377000000000002</v>
      </c>
      <c r="F211" s="43">
        <v>33.917000000000002</v>
      </c>
      <c r="G211" s="43">
        <v>36.322000000000003</v>
      </c>
      <c r="H211" s="43">
        <v>38.712000000000003</v>
      </c>
      <c r="I211" s="43">
        <v>39.441000000000003</v>
      </c>
      <c r="J211" s="43">
        <v>39.558999999999997</v>
      </c>
      <c r="K211" s="43">
        <v>40.287999999999997</v>
      </c>
      <c r="L211" s="43">
        <v>40.78</v>
      </c>
      <c r="M211" s="43">
        <v>35.762999999999998</v>
      </c>
      <c r="N211" s="43">
        <v>37.542000000000002</v>
      </c>
      <c r="O211" s="43">
        <v>37.237000000000002</v>
      </c>
      <c r="P211" s="43">
        <v>40.372999999999998</v>
      </c>
      <c r="Q211" s="43">
        <v>39.914999999999999</v>
      </c>
      <c r="S211" s="4" t="e">
        <f t="shared" si="113"/>
        <v>#N/A</v>
      </c>
      <c r="T211" s="4" t="e">
        <f t="shared" si="113"/>
        <v>#N/A</v>
      </c>
      <c r="U211" s="4" t="e">
        <f t="shared" si="113"/>
        <v>#N/A</v>
      </c>
      <c r="V211" s="4" t="e">
        <f t="shared" si="112"/>
        <v>#N/A</v>
      </c>
      <c r="W211" s="4" t="e">
        <f t="shared" si="112"/>
        <v>#N/A</v>
      </c>
      <c r="X211" s="4" t="e">
        <f t="shared" si="112"/>
        <v>#N/A</v>
      </c>
      <c r="Y211" s="4" t="e">
        <f t="shared" si="112"/>
        <v>#N/A</v>
      </c>
      <c r="Z211" s="4" t="e">
        <f t="shared" si="112"/>
        <v>#N/A</v>
      </c>
      <c r="AA211" s="4" t="e">
        <f t="shared" si="112"/>
        <v>#N/A</v>
      </c>
      <c r="AB211" s="4" t="e">
        <f t="shared" si="111"/>
        <v>#N/A</v>
      </c>
      <c r="AC211" s="4" t="e">
        <f t="shared" si="111"/>
        <v>#N/A</v>
      </c>
      <c r="AD211" s="4" t="e">
        <f t="shared" si="111"/>
        <v>#N/A</v>
      </c>
      <c r="AE211" s="4" t="e">
        <f t="shared" si="111"/>
        <v>#N/A</v>
      </c>
      <c r="AF211" s="4" t="e">
        <f t="shared" si="88"/>
        <v>#N/A</v>
      </c>
      <c r="AG211" s="4" t="e">
        <f t="shared" si="92"/>
        <v>#N/A</v>
      </c>
      <c r="AI211" s="4">
        <f t="shared" si="114"/>
        <v>0</v>
      </c>
      <c r="AJ211" s="4">
        <f t="shared" si="114"/>
        <v>0</v>
      </c>
      <c r="AK211" s="4">
        <f t="shared" si="114"/>
        <v>0</v>
      </c>
      <c r="AL211" s="4">
        <f t="shared" si="114"/>
        <v>0</v>
      </c>
      <c r="AM211" s="4">
        <f t="shared" si="114"/>
        <v>0</v>
      </c>
      <c r="AN211" s="4">
        <f t="shared" si="114"/>
        <v>0</v>
      </c>
      <c r="AO211" s="4">
        <f t="shared" si="114"/>
        <v>0</v>
      </c>
      <c r="AP211" s="4">
        <f t="shared" si="114"/>
        <v>0</v>
      </c>
      <c r="AQ211" s="4">
        <f t="shared" si="114"/>
        <v>0</v>
      </c>
      <c r="AR211" s="4">
        <f t="shared" si="114"/>
        <v>0</v>
      </c>
      <c r="AS211" s="4">
        <f t="shared" si="114"/>
        <v>0</v>
      </c>
      <c r="AT211" s="4">
        <f t="shared" si="114"/>
        <v>0</v>
      </c>
      <c r="AU211" s="4">
        <f t="shared" si="114"/>
        <v>0</v>
      </c>
      <c r="AV211" s="4">
        <f t="shared" si="114"/>
        <v>0</v>
      </c>
      <c r="AW211" s="4">
        <f t="shared" si="114"/>
        <v>0</v>
      </c>
      <c r="AY211" s="2" t="e">
        <f t="shared" si="122"/>
        <v>#N/A</v>
      </c>
      <c r="AZ211" s="2" t="e">
        <f t="shared" si="122"/>
        <v>#N/A</v>
      </c>
      <c r="BA211" s="2" t="e">
        <f t="shared" si="122"/>
        <v>#N/A</v>
      </c>
      <c r="BB211" s="2" t="e">
        <f t="shared" si="121"/>
        <v>#N/A</v>
      </c>
      <c r="BC211" s="2" t="e">
        <f t="shared" si="121"/>
        <v>#N/A</v>
      </c>
      <c r="BD211" s="2" t="e">
        <f t="shared" si="121"/>
        <v>#N/A</v>
      </c>
      <c r="BE211" s="2" t="e">
        <f t="shared" si="121"/>
        <v>#N/A</v>
      </c>
      <c r="BF211" s="2" t="e">
        <f t="shared" si="121"/>
        <v>#N/A</v>
      </c>
      <c r="BG211" s="2" t="e">
        <f t="shared" si="121"/>
        <v>#N/A</v>
      </c>
      <c r="BH211" s="2" t="e">
        <f t="shared" si="120"/>
        <v>#N/A</v>
      </c>
      <c r="BI211" s="2" t="e">
        <f t="shared" si="120"/>
        <v>#N/A</v>
      </c>
      <c r="BJ211" s="2" t="e">
        <f t="shared" si="120"/>
        <v>#N/A</v>
      </c>
      <c r="BK211" s="2" t="e">
        <f t="shared" si="89"/>
        <v>#N/A</v>
      </c>
      <c r="BL211" s="2" t="e">
        <f t="shared" si="89"/>
        <v>#N/A</v>
      </c>
      <c r="BM211" s="2" t="e">
        <f t="shared" si="89"/>
        <v>#N/A</v>
      </c>
      <c r="BO211" s="2" t="str">
        <f t="shared" si="105"/>
        <v/>
      </c>
      <c r="BP211" s="2" t="str">
        <f t="shared" si="105"/>
        <v/>
      </c>
      <c r="BQ211" s="2" t="str">
        <f t="shared" si="105"/>
        <v/>
      </c>
      <c r="BR211" s="2" t="str">
        <f t="shared" si="105"/>
        <v/>
      </c>
      <c r="BS211" s="2" t="str">
        <f t="shared" si="103"/>
        <v/>
      </c>
      <c r="BT211" s="2" t="str">
        <f t="shared" si="103"/>
        <v/>
      </c>
      <c r="BU211" s="2" t="str">
        <f t="shared" si="103"/>
        <v/>
      </c>
      <c r="BV211" s="2" t="str">
        <f t="shared" si="103"/>
        <v/>
      </c>
      <c r="BW211" s="2" t="str">
        <f t="shared" si="100"/>
        <v/>
      </c>
      <c r="BX211" s="2" t="str">
        <f t="shared" si="100"/>
        <v/>
      </c>
      <c r="BY211" s="2" t="str">
        <f t="shared" si="100"/>
        <v/>
      </c>
      <c r="BZ211" s="2" t="str">
        <f t="shared" si="100"/>
        <v/>
      </c>
      <c r="CA211" s="2" t="str">
        <f t="shared" si="118"/>
        <v/>
      </c>
      <c r="CB211" s="2" t="str">
        <f t="shared" si="90"/>
        <v/>
      </c>
      <c r="CC211" s="2" t="str">
        <f t="shared" si="93"/>
        <v/>
      </c>
      <c r="CE211" s="2" t="str">
        <f t="shared" si="106"/>
        <v/>
      </c>
      <c r="CF211" s="2" t="str">
        <f t="shared" si="106"/>
        <v/>
      </c>
      <c r="CG211" s="2" t="str">
        <f t="shared" si="106"/>
        <v/>
      </c>
      <c r="CH211" s="2" t="str">
        <f t="shared" si="106"/>
        <v/>
      </c>
      <c r="CI211" s="2" t="str">
        <f t="shared" si="104"/>
        <v/>
      </c>
      <c r="CJ211" s="2" t="str">
        <f t="shared" si="104"/>
        <v/>
      </c>
      <c r="CK211" s="2" t="str">
        <f t="shared" si="104"/>
        <v/>
      </c>
      <c r="CL211" s="2" t="str">
        <f t="shared" si="104"/>
        <v/>
      </c>
      <c r="CM211" s="2" t="str">
        <f t="shared" si="101"/>
        <v/>
      </c>
      <c r="CN211" s="2" t="str">
        <f t="shared" si="101"/>
        <v/>
      </c>
      <c r="CO211" s="2" t="str">
        <f t="shared" si="101"/>
        <v/>
      </c>
      <c r="CP211" s="2" t="str">
        <f t="shared" si="101"/>
        <v/>
      </c>
      <c r="CQ211" s="2" t="str">
        <f t="shared" si="119"/>
        <v/>
      </c>
      <c r="CR211" s="2" t="str">
        <f t="shared" si="91"/>
        <v/>
      </c>
      <c r="CS211" s="2" t="str">
        <f t="shared" si="94"/>
        <v/>
      </c>
      <c r="CU211" s="2">
        <f t="shared" si="115"/>
        <v>28.281841055761774</v>
      </c>
      <c r="CV211" s="2">
        <f t="shared" si="115"/>
        <v>27.860234579130221</v>
      </c>
      <c r="CW211" s="2">
        <f t="shared" si="115"/>
        <v>22.275039698025161</v>
      </c>
      <c r="CX211" s="2">
        <f t="shared" si="115"/>
        <v>21.387272391726952</v>
      </c>
      <c r="CY211" s="2">
        <f t="shared" si="115"/>
        <v>23.434317759888259</v>
      </c>
      <c r="CZ211" s="2">
        <f t="shared" si="115"/>
        <v>28.452356170871674</v>
      </c>
      <c r="DA211" s="2">
        <f t="shared" si="115"/>
        <v>28.093626886792471</v>
      </c>
      <c r="DB211" s="2">
        <f t="shared" si="115"/>
        <v>26.26145725101231</v>
      </c>
      <c r="DC211" s="2">
        <f t="shared" si="115"/>
        <v>24.884184735315444</v>
      </c>
      <c r="DD211" s="2">
        <f t="shared" si="115"/>
        <v>26.621952696624746</v>
      </c>
      <c r="DE211" s="2">
        <f t="shared" si="115"/>
        <v>22.012046813617893</v>
      </c>
      <c r="DF211" s="2">
        <f t="shared" si="115"/>
        <v>26.036937657830904</v>
      </c>
      <c r="DG211" s="2">
        <f t="shared" si="115"/>
        <v>30.277651312065508</v>
      </c>
      <c r="DH211" s="2">
        <f t="shared" si="115"/>
        <v>40.341531769779117</v>
      </c>
      <c r="DI211" s="2">
        <f t="shared" si="115"/>
        <v>44.857098500495951</v>
      </c>
      <c r="DK211" s="2">
        <f t="shared" si="116"/>
        <v>35.952788987745507</v>
      </c>
      <c r="DL211" s="2">
        <f t="shared" si="116"/>
        <v>34.303255497733765</v>
      </c>
      <c r="DM211" s="2">
        <f t="shared" si="116"/>
        <v>35.099523858874043</v>
      </c>
      <c r="DN211" s="2">
        <f t="shared" si="116"/>
        <v>32.113682209929003</v>
      </c>
      <c r="DO211" s="2">
        <f t="shared" si="116"/>
        <v>36.050758064609653</v>
      </c>
      <c r="DP211" s="2">
        <f t="shared" si="116"/>
        <v>37.82775645642338</v>
      </c>
      <c r="DQ211" s="2">
        <f t="shared" si="116"/>
        <v>37.317579170017709</v>
      </c>
      <c r="DR211" s="2">
        <f t="shared" si="116"/>
        <v>36.280707229516366</v>
      </c>
      <c r="DS211" s="2">
        <f t="shared" si="116"/>
        <v>37.286078734014652</v>
      </c>
      <c r="DT211" s="2">
        <f t="shared" si="116"/>
        <v>36.532774932136725</v>
      </c>
      <c r="DU211" s="2">
        <f t="shared" si="116"/>
        <v>33.245610788212495</v>
      </c>
      <c r="DV211" s="2">
        <f t="shared" si="116"/>
        <v>32.95099256369231</v>
      </c>
      <c r="DW211" s="2">
        <f t="shared" si="116"/>
        <v>35.470945747717913</v>
      </c>
      <c r="DX211" s="2">
        <f t="shared" si="116"/>
        <v>39.23451804137477</v>
      </c>
      <c r="DY211" s="2">
        <f t="shared" si="116"/>
        <v>39.636563568354859</v>
      </c>
      <c r="EA211" s="2">
        <f t="shared" si="117"/>
        <v>0.99976538206101673</v>
      </c>
      <c r="EB211" s="2">
        <f t="shared" si="117"/>
        <v>0.99976630082808648</v>
      </c>
      <c r="EC211" s="2">
        <f t="shared" si="117"/>
        <v>0.99977933873979796</v>
      </c>
      <c r="ED211" s="2">
        <f t="shared" si="117"/>
        <v>0.99978722901844941</v>
      </c>
      <c r="EE211" s="2">
        <f t="shared" si="117"/>
        <v>0.99979912382246638</v>
      </c>
      <c r="EF211" s="2">
        <f t="shared" si="117"/>
        <v>0.99977941757586708</v>
      </c>
      <c r="EG211" s="2">
        <f t="shared" si="117"/>
        <v>0.9998069263000996</v>
      </c>
      <c r="EH211" s="2">
        <f t="shared" si="117"/>
        <v>0.99981228327223304</v>
      </c>
      <c r="EI211" s="2">
        <f t="shared" si="117"/>
        <v>0.99981792296836658</v>
      </c>
      <c r="EJ211" s="2">
        <f t="shared" si="117"/>
        <v>0.99980790756203419</v>
      </c>
      <c r="EK211" s="2">
        <f t="shared" si="117"/>
        <v>0.99976628026866021</v>
      </c>
      <c r="EL211" s="2">
        <f t="shared" si="117"/>
        <v>0.99968511119169734</v>
      </c>
      <c r="EM211" s="2">
        <f t="shared" si="117"/>
        <v>0.99975938071492354</v>
      </c>
      <c r="EN211" s="2">
        <f t="shared" si="117"/>
        <v>0.99973948364923082</v>
      </c>
      <c r="EO211" s="2">
        <f t="shared" si="117"/>
        <v>0.99974717857718898</v>
      </c>
    </row>
    <row r="212" spans="2:145" x14ac:dyDescent="0.25">
      <c r="B212" s="2">
        <v>185</v>
      </c>
      <c r="C212" s="43">
        <v>37.262</v>
      </c>
      <c r="D212" s="43">
        <v>37.884999999999998</v>
      </c>
      <c r="E212" s="43">
        <v>33.459000000000003</v>
      </c>
      <c r="F212" s="43">
        <v>33.933</v>
      </c>
      <c r="G212" s="43">
        <v>36.695</v>
      </c>
      <c r="H212" s="43">
        <v>39</v>
      </c>
      <c r="I212" s="43">
        <v>38.101999999999997</v>
      </c>
      <c r="J212" s="43">
        <v>39.305</v>
      </c>
      <c r="K212" s="43">
        <v>41.762999999999998</v>
      </c>
      <c r="L212" s="43">
        <v>41.406999999999996</v>
      </c>
      <c r="M212" s="43">
        <v>36.372999999999998</v>
      </c>
      <c r="N212" s="43">
        <v>36.627000000000002</v>
      </c>
      <c r="O212" s="43">
        <v>36.966000000000001</v>
      </c>
      <c r="P212" s="43">
        <v>41.101999999999997</v>
      </c>
      <c r="Q212" s="43">
        <v>40.661000000000001</v>
      </c>
      <c r="S212" s="4" t="e">
        <f t="shared" si="113"/>
        <v>#N/A</v>
      </c>
      <c r="T212" s="4" t="e">
        <f t="shared" si="113"/>
        <v>#N/A</v>
      </c>
      <c r="U212" s="4" t="e">
        <f t="shared" si="113"/>
        <v>#N/A</v>
      </c>
      <c r="V212" s="4" t="e">
        <f t="shared" si="112"/>
        <v>#N/A</v>
      </c>
      <c r="W212" s="4" t="e">
        <f t="shared" si="112"/>
        <v>#N/A</v>
      </c>
      <c r="X212" s="4" t="e">
        <f t="shared" si="112"/>
        <v>#N/A</v>
      </c>
      <c r="Y212" s="4" t="e">
        <f t="shared" si="112"/>
        <v>#N/A</v>
      </c>
      <c r="Z212" s="4" t="e">
        <f t="shared" si="112"/>
        <v>#N/A</v>
      </c>
      <c r="AA212" s="4" t="e">
        <f t="shared" si="112"/>
        <v>#N/A</v>
      </c>
      <c r="AB212" s="4" t="e">
        <f t="shared" si="111"/>
        <v>#N/A</v>
      </c>
      <c r="AC212" s="4" t="e">
        <f t="shared" si="111"/>
        <v>#N/A</v>
      </c>
      <c r="AD212" s="4" t="e">
        <f t="shared" si="111"/>
        <v>#N/A</v>
      </c>
      <c r="AE212" s="4" t="e">
        <f t="shared" si="111"/>
        <v>#N/A</v>
      </c>
      <c r="AF212" s="4" t="e">
        <f t="shared" si="88"/>
        <v>#N/A</v>
      </c>
      <c r="AG212" s="4" t="e">
        <f t="shared" si="92"/>
        <v>#N/A</v>
      </c>
      <c r="AI212" s="4">
        <f t="shared" si="114"/>
        <v>0</v>
      </c>
      <c r="AJ212" s="4">
        <f t="shared" si="114"/>
        <v>0</v>
      </c>
      <c r="AK212" s="4">
        <f t="shared" si="114"/>
        <v>0</v>
      </c>
      <c r="AL212" s="4">
        <f t="shared" si="114"/>
        <v>0</v>
      </c>
      <c r="AM212" s="4">
        <f t="shared" si="114"/>
        <v>0</v>
      </c>
      <c r="AN212" s="4">
        <f t="shared" si="114"/>
        <v>0</v>
      </c>
      <c r="AO212" s="4">
        <f t="shared" si="114"/>
        <v>0</v>
      </c>
      <c r="AP212" s="4">
        <f t="shared" si="114"/>
        <v>0</v>
      </c>
      <c r="AQ212" s="4">
        <f t="shared" si="114"/>
        <v>0</v>
      </c>
      <c r="AR212" s="4">
        <f t="shared" si="114"/>
        <v>0</v>
      </c>
      <c r="AS212" s="4">
        <f t="shared" si="114"/>
        <v>0</v>
      </c>
      <c r="AT212" s="4">
        <f t="shared" si="114"/>
        <v>0</v>
      </c>
      <c r="AU212" s="4">
        <f t="shared" si="114"/>
        <v>0</v>
      </c>
      <c r="AV212" s="4">
        <f t="shared" si="114"/>
        <v>0</v>
      </c>
      <c r="AW212" s="4">
        <f t="shared" si="114"/>
        <v>0</v>
      </c>
      <c r="AY212" s="2" t="e">
        <f t="shared" si="122"/>
        <v>#N/A</v>
      </c>
      <c r="AZ212" s="2" t="e">
        <f t="shared" si="122"/>
        <v>#N/A</v>
      </c>
      <c r="BA212" s="2" t="e">
        <f t="shared" si="122"/>
        <v>#N/A</v>
      </c>
      <c r="BB212" s="2" t="e">
        <f t="shared" si="121"/>
        <v>#N/A</v>
      </c>
      <c r="BC212" s="2" t="e">
        <f t="shared" si="121"/>
        <v>#N/A</v>
      </c>
      <c r="BD212" s="2" t="e">
        <f t="shared" si="121"/>
        <v>#N/A</v>
      </c>
      <c r="BE212" s="2" t="e">
        <f t="shared" si="121"/>
        <v>#N/A</v>
      </c>
      <c r="BF212" s="2" t="e">
        <f t="shared" si="121"/>
        <v>#N/A</v>
      </c>
      <c r="BG212" s="2" t="e">
        <f t="shared" si="121"/>
        <v>#N/A</v>
      </c>
      <c r="BH212" s="2" t="e">
        <f t="shared" si="120"/>
        <v>#N/A</v>
      </c>
      <c r="BI212" s="2" t="e">
        <f t="shared" si="120"/>
        <v>#N/A</v>
      </c>
      <c r="BJ212" s="2" t="e">
        <f t="shared" si="120"/>
        <v>#N/A</v>
      </c>
      <c r="BK212" s="2" t="e">
        <f t="shared" si="89"/>
        <v>#N/A</v>
      </c>
      <c r="BL212" s="2" t="e">
        <f t="shared" si="89"/>
        <v>#N/A</v>
      </c>
      <c r="BM212" s="2" t="e">
        <f t="shared" si="89"/>
        <v>#N/A</v>
      </c>
      <c r="BO212" s="2" t="str">
        <f t="shared" si="105"/>
        <v/>
      </c>
      <c r="BP212" s="2" t="str">
        <f t="shared" si="105"/>
        <v/>
      </c>
      <c r="BQ212" s="2" t="str">
        <f t="shared" si="105"/>
        <v/>
      </c>
      <c r="BR212" s="2" t="str">
        <f t="shared" si="105"/>
        <v/>
      </c>
      <c r="BS212" s="2" t="str">
        <f t="shared" si="103"/>
        <v/>
      </c>
      <c r="BT212" s="2" t="str">
        <f t="shared" si="103"/>
        <v/>
      </c>
      <c r="BU212" s="2" t="str">
        <f t="shared" si="103"/>
        <v/>
      </c>
      <c r="BV212" s="2" t="str">
        <f t="shared" si="103"/>
        <v/>
      </c>
      <c r="BW212" s="2" t="str">
        <f t="shared" si="100"/>
        <v/>
      </c>
      <c r="BX212" s="2" t="str">
        <f t="shared" si="100"/>
        <v/>
      </c>
      <c r="BY212" s="2" t="str">
        <f t="shared" si="100"/>
        <v/>
      </c>
      <c r="BZ212" s="2" t="str">
        <f t="shared" si="100"/>
        <v/>
      </c>
      <c r="CA212" s="2" t="str">
        <f t="shared" si="118"/>
        <v/>
      </c>
      <c r="CB212" s="2" t="str">
        <f t="shared" si="90"/>
        <v/>
      </c>
      <c r="CC212" s="2" t="str">
        <f t="shared" si="93"/>
        <v/>
      </c>
      <c r="CE212" s="2" t="str">
        <f t="shared" si="106"/>
        <v/>
      </c>
      <c r="CF212" s="2" t="str">
        <f t="shared" si="106"/>
        <v/>
      </c>
      <c r="CG212" s="2" t="str">
        <f t="shared" si="106"/>
        <v/>
      </c>
      <c r="CH212" s="2" t="str">
        <f t="shared" si="106"/>
        <v/>
      </c>
      <c r="CI212" s="2" t="str">
        <f t="shared" si="104"/>
        <v/>
      </c>
      <c r="CJ212" s="2" t="str">
        <f t="shared" si="104"/>
        <v/>
      </c>
      <c r="CK212" s="2" t="str">
        <f t="shared" si="104"/>
        <v/>
      </c>
      <c r="CL212" s="2" t="str">
        <f t="shared" si="104"/>
        <v/>
      </c>
      <c r="CM212" s="2" t="str">
        <f t="shared" si="101"/>
        <v/>
      </c>
      <c r="CN212" s="2" t="str">
        <f t="shared" si="101"/>
        <v/>
      </c>
      <c r="CO212" s="2" t="str">
        <f t="shared" si="101"/>
        <v/>
      </c>
      <c r="CP212" s="2" t="str">
        <f t="shared" si="101"/>
        <v/>
      </c>
      <c r="CQ212" s="2" t="str">
        <f t="shared" si="119"/>
        <v/>
      </c>
      <c r="CR212" s="2" t="str">
        <f t="shared" si="91"/>
        <v/>
      </c>
      <c r="CS212" s="2" t="str">
        <f t="shared" si="94"/>
        <v/>
      </c>
      <c r="CU212" s="2">
        <f t="shared" si="115"/>
        <v>28.050940626775621</v>
      </c>
      <c r="CV212" s="2">
        <f t="shared" si="115"/>
        <v>27.594155905274199</v>
      </c>
      <c r="CW212" s="2">
        <f t="shared" si="115"/>
        <v>21.989460000983776</v>
      </c>
      <c r="CX212" s="2">
        <f t="shared" si="115"/>
        <v>21.112584244505911</v>
      </c>
      <c r="CY212" s="2">
        <f t="shared" si="115"/>
        <v>23.143771089521934</v>
      </c>
      <c r="CZ212" s="2">
        <f t="shared" si="115"/>
        <v>28.185180107477919</v>
      </c>
      <c r="DA212" s="2">
        <f t="shared" si="115"/>
        <v>27.803692452830205</v>
      </c>
      <c r="DB212" s="2">
        <f t="shared" si="115"/>
        <v>25.948856938417507</v>
      </c>
      <c r="DC212" s="2">
        <f t="shared" si="115"/>
        <v>24.54721627991298</v>
      </c>
      <c r="DD212" s="2">
        <f t="shared" si="115"/>
        <v>26.309728787738877</v>
      </c>
      <c r="DE212" s="2">
        <f t="shared" si="115"/>
        <v>21.678940148122152</v>
      </c>
      <c r="DF212" s="2">
        <f t="shared" si="115"/>
        <v>25.761339106530627</v>
      </c>
      <c r="DG212" s="2">
        <f t="shared" si="115"/>
        <v>30.027091770395408</v>
      </c>
      <c r="DH212" s="2">
        <f t="shared" si="115"/>
        <v>40.166127926163874</v>
      </c>
      <c r="DI212" s="2">
        <f t="shared" si="115"/>
        <v>44.733327877939203</v>
      </c>
      <c r="DK212" s="2">
        <f t="shared" si="116"/>
        <v>35.807808957787216</v>
      </c>
      <c r="DL212" s="2">
        <f t="shared" si="116"/>
        <v>34.111958310197451</v>
      </c>
      <c r="DM212" s="2">
        <f t="shared" si="116"/>
        <v>34.956634407192553</v>
      </c>
      <c r="DN212" s="2">
        <f t="shared" si="116"/>
        <v>31.954720221277803</v>
      </c>
      <c r="DO212" s="2">
        <f t="shared" si="116"/>
        <v>35.896427393868393</v>
      </c>
      <c r="DP212" s="2">
        <f t="shared" si="116"/>
        <v>37.663101723581391</v>
      </c>
      <c r="DQ212" s="2">
        <f t="shared" si="116"/>
        <v>37.128649723875405</v>
      </c>
      <c r="DR212" s="2">
        <f t="shared" si="116"/>
        <v>36.077133322253609</v>
      </c>
      <c r="DS212" s="2">
        <f t="shared" si="116"/>
        <v>37.082209644916794</v>
      </c>
      <c r="DT212" s="2">
        <f t="shared" si="116"/>
        <v>36.326588288737469</v>
      </c>
      <c r="DU212" s="2">
        <f t="shared" si="116"/>
        <v>33.039822415475818</v>
      </c>
      <c r="DV212" s="2">
        <f t="shared" si="116"/>
        <v>32.759230288114836</v>
      </c>
      <c r="DW212" s="2">
        <f t="shared" si="116"/>
        <v>35.281835444140903</v>
      </c>
      <c r="DX212" s="2">
        <f t="shared" si="116"/>
        <v>39.051559114895397</v>
      </c>
      <c r="DY212" s="2">
        <f t="shared" si="116"/>
        <v>39.462952651439927</v>
      </c>
      <c r="EA212" s="2">
        <f t="shared" si="117"/>
        <v>0.99978602147920248</v>
      </c>
      <c r="EB212" s="2">
        <f t="shared" si="117"/>
        <v>0.99978685943925827</v>
      </c>
      <c r="EC212" s="2">
        <f t="shared" si="117"/>
        <v>0.99979875063145252</v>
      </c>
      <c r="ED212" s="2">
        <f t="shared" si="117"/>
        <v>0.99980594692555314</v>
      </c>
      <c r="EE212" s="2">
        <f t="shared" si="117"/>
        <v>0.9998167955105951</v>
      </c>
      <c r="EF212" s="2">
        <f t="shared" si="117"/>
        <v>0.99979882253359365</v>
      </c>
      <c r="EG212" s="2">
        <f t="shared" si="117"/>
        <v>0.99982391170143914</v>
      </c>
      <c r="EH212" s="2">
        <f t="shared" si="117"/>
        <v>0.99982879748178977</v>
      </c>
      <c r="EI212" s="2">
        <f t="shared" si="117"/>
        <v>0.99983394111315549</v>
      </c>
      <c r="EJ212" s="2">
        <f t="shared" si="117"/>
        <v>0.99982480665328977</v>
      </c>
      <c r="EK212" s="2">
        <f t="shared" si="117"/>
        <v>0.99978684068806745</v>
      </c>
      <c r="EL212" s="2">
        <f t="shared" si="117"/>
        <v>0.99971281003652068</v>
      </c>
      <c r="EM212" s="2">
        <f t="shared" si="117"/>
        <v>0.99978054795763793</v>
      </c>
      <c r="EN212" s="2">
        <f t="shared" si="117"/>
        <v>0.99976240081787449</v>
      </c>
      <c r="EO212" s="2">
        <f t="shared" si="117"/>
        <v>0.99976941899257488</v>
      </c>
    </row>
    <row r="213" spans="2:145" x14ac:dyDescent="0.25">
      <c r="B213" s="2">
        <v>186</v>
      </c>
      <c r="C213" s="43">
        <v>36.639000000000003</v>
      </c>
      <c r="D213" s="43">
        <v>36.459000000000003</v>
      </c>
      <c r="E213" s="43">
        <v>34.048999999999999</v>
      </c>
      <c r="F213" s="43">
        <v>33.017000000000003</v>
      </c>
      <c r="G213" s="43">
        <v>37</v>
      </c>
      <c r="H213" s="43">
        <v>40.237000000000002</v>
      </c>
      <c r="I213" s="43">
        <v>39.22</v>
      </c>
      <c r="J213" s="43">
        <v>38.406999999999996</v>
      </c>
      <c r="K213" s="43">
        <v>41.017000000000003</v>
      </c>
      <c r="L213" s="43">
        <v>40.475000000000001</v>
      </c>
      <c r="M213" s="43">
        <v>36</v>
      </c>
      <c r="N213" s="43">
        <v>35.863999999999997</v>
      </c>
      <c r="O213" s="43">
        <v>36.508000000000003</v>
      </c>
      <c r="P213" s="43">
        <v>41.253999999999998</v>
      </c>
      <c r="Q213" s="43">
        <v>40.203000000000003</v>
      </c>
      <c r="S213" s="4" t="e">
        <f t="shared" si="113"/>
        <v>#N/A</v>
      </c>
      <c r="T213" s="4" t="e">
        <f t="shared" si="113"/>
        <v>#N/A</v>
      </c>
      <c r="U213" s="4" t="e">
        <f t="shared" si="113"/>
        <v>#N/A</v>
      </c>
      <c r="V213" s="4" t="e">
        <f t="shared" si="112"/>
        <v>#N/A</v>
      </c>
      <c r="W213" s="4" t="e">
        <f t="shared" si="112"/>
        <v>#N/A</v>
      </c>
      <c r="X213" s="4" t="e">
        <f t="shared" si="112"/>
        <v>#N/A</v>
      </c>
      <c r="Y213" s="4" t="e">
        <f t="shared" si="112"/>
        <v>#N/A</v>
      </c>
      <c r="Z213" s="4" t="e">
        <f t="shared" si="112"/>
        <v>#N/A</v>
      </c>
      <c r="AA213" s="4" t="e">
        <f t="shared" si="112"/>
        <v>#N/A</v>
      </c>
      <c r="AB213" s="4" t="e">
        <f t="shared" si="111"/>
        <v>#N/A</v>
      </c>
      <c r="AC213" s="4" t="e">
        <f t="shared" si="111"/>
        <v>#N/A</v>
      </c>
      <c r="AD213" s="4" t="e">
        <f t="shared" si="111"/>
        <v>#N/A</v>
      </c>
      <c r="AE213" s="4" t="e">
        <f t="shared" si="111"/>
        <v>#N/A</v>
      </c>
      <c r="AF213" s="4" t="e">
        <f t="shared" si="88"/>
        <v>#N/A</v>
      </c>
      <c r="AG213" s="4" t="e">
        <f t="shared" si="92"/>
        <v>#N/A</v>
      </c>
      <c r="AI213" s="4">
        <f t="shared" si="114"/>
        <v>0</v>
      </c>
      <c r="AJ213" s="4">
        <f t="shared" si="114"/>
        <v>0</v>
      </c>
      <c r="AK213" s="4">
        <f t="shared" si="114"/>
        <v>0</v>
      </c>
      <c r="AL213" s="4">
        <f t="shared" si="114"/>
        <v>0</v>
      </c>
      <c r="AM213" s="4">
        <f t="shared" si="114"/>
        <v>0</v>
      </c>
      <c r="AN213" s="4">
        <f t="shared" si="114"/>
        <v>0</v>
      </c>
      <c r="AO213" s="4">
        <f t="shared" si="114"/>
        <v>0</v>
      </c>
      <c r="AP213" s="4">
        <f t="shared" si="114"/>
        <v>0</v>
      </c>
      <c r="AQ213" s="4">
        <f t="shared" si="114"/>
        <v>0</v>
      </c>
      <c r="AR213" s="4">
        <f t="shared" si="114"/>
        <v>0</v>
      </c>
      <c r="AS213" s="4">
        <f t="shared" si="114"/>
        <v>0</v>
      </c>
      <c r="AT213" s="4">
        <f t="shared" si="114"/>
        <v>0</v>
      </c>
      <c r="AU213" s="4">
        <f t="shared" si="114"/>
        <v>0</v>
      </c>
      <c r="AV213" s="4">
        <f t="shared" si="114"/>
        <v>0</v>
      </c>
      <c r="AW213" s="4">
        <f t="shared" si="114"/>
        <v>0</v>
      </c>
      <c r="AY213" s="2" t="e">
        <f t="shared" si="122"/>
        <v>#N/A</v>
      </c>
      <c r="AZ213" s="2" t="e">
        <f t="shared" si="122"/>
        <v>#N/A</v>
      </c>
      <c r="BA213" s="2" t="e">
        <f t="shared" si="122"/>
        <v>#N/A</v>
      </c>
      <c r="BB213" s="2" t="e">
        <f t="shared" si="121"/>
        <v>#N/A</v>
      </c>
      <c r="BC213" s="2" t="e">
        <f t="shared" si="121"/>
        <v>#N/A</v>
      </c>
      <c r="BD213" s="2" t="e">
        <f t="shared" si="121"/>
        <v>#N/A</v>
      </c>
      <c r="BE213" s="2" t="e">
        <f t="shared" si="121"/>
        <v>#N/A</v>
      </c>
      <c r="BF213" s="2" t="e">
        <f t="shared" si="121"/>
        <v>#N/A</v>
      </c>
      <c r="BG213" s="2" t="e">
        <f t="shared" si="121"/>
        <v>#N/A</v>
      </c>
      <c r="BH213" s="2" t="e">
        <f t="shared" si="120"/>
        <v>#N/A</v>
      </c>
      <c r="BI213" s="2" t="e">
        <f t="shared" si="120"/>
        <v>#N/A</v>
      </c>
      <c r="BJ213" s="2" t="e">
        <f t="shared" si="120"/>
        <v>#N/A</v>
      </c>
      <c r="BK213" s="2" t="e">
        <f t="shared" si="89"/>
        <v>#N/A</v>
      </c>
      <c r="BL213" s="2" t="e">
        <f t="shared" si="89"/>
        <v>#N/A</v>
      </c>
      <c r="BM213" s="2" t="e">
        <f t="shared" si="89"/>
        <v>#N/A</v>
      </c>
      <c r="BO213" s="2" t="str">
        <f t="shared" si="105"/>
        <v/>
      </c>
      <c r="BP213" s="2" t="str">
        <f t="shared" si="105"/>
        <v/>
      </c>
      <c r="BQ213" s="2" t="str">
        <f t="shared" si="105"/>
        <v/>
      </c>
      <c r="BR213" s="2" t="str">
        <f t="shared" si="105"/>
        <v/>
      </c>
      <c r="BS213" s="2" t="str">
        <f t="shared" si="103"/>
        <v/>
      </c>
      <c r="BT213" s="2" t="str">
        <f t="shared" si="103"/>
        <v/>
      </c>
      <c r="BU213" s="2" t="str">
        <f t="shared" si="103"/>
        <v/>
      </c>
      <c r="BV213" s="2" t="str">
        <f t="shared" si="103"/>
        <v/>
      </c>
      <c r="BW213" s="2" t="str">
        <f t="shared" si="100"/>
        <v/>
      </c>
      <c r="BX213" s="2" t="str">
        <f t="shared" si="100"/>
        <v/>
      </c>
      <c r="BY213" s="2" t="str">
        <f t="shared" si="100"/>
        <v/>
      </c>
      <c r="BZ213" s="2" t="str">
        <f t="shared" si="100"/>
        <v/>
      </c>
      <c r="CA213" s="2" t="str">
        <f t="shared" si="118"/>
        <v/>
      </c>
      <c r="CB213" s="2" t="str">
        <f t="shared" si="90"/>
        <v/>
      </c>
      <c r="CC213" s="2" t="str">
        <f t="shared" si="93"/>
        <v/>
      </c>
      <c r="CE213" s="2" t="str">
        <f t="shared" si="106"/>
        <v/>
      </c>
      <c r="CF213" s="2" t="str">
        <f t="shared" si="106"/>
        <v/>
      </c>
      <c r="CG213" s="2" t="str">
        <f t="shared" si="106"/>
        <v/>
      </c>
      <c r="CH213" s="2" t="str">
        <f t="shared" si="106"/>
        <v/>
      </c>
      <c r="CI213" s="2" t="str">
        <f t="shared" si="104"/>
        <v/>
      </c>
      <c r="CJ213" s="2" t="str">
        <f t="shared" si="104"/>
        <v/>
      </c>
      <c r="CK213" s="2" t="str">
        <f t="shared" si="104"/>
        <v/>
      </c>
      <c r="CL213" s="2" t="str">
        <f t="shared" si="104"/>
        <v/>
      </c>
      <c r="CM213" s="2" t="str">
        <f t="shared" si="101"/>
        <v/>
      </c>
      <c r="CN213" s="2" t="str">
        <f t="shared" si="101"/>
        <v/>
      </c>
      <c r="CO213" s="2" t="str">
        <f t="shared" si="101"/>
        <v/>
      </c>
      <c r="CP213" s="2" t="str">
        <f t="shared" si="101"/>
        <v/>
      </c>
      <c r="CQ213" s="2" t="str">
        <f t="shared" si="119"/>
        <v/>
      </c>
      <c r="CR213" s="2" t="str">
        <f t="shared" si="91"/>
        <v/>
      </c>
      <c r="CS213" s="2" t="str">
        <f t="shared" si="94"/>
        <v/>
      </c>
      <c r="CU213" s="2">
        <f t="shared" si="115"/>
        <v>27.820040197789467</v>
      </c>
      <c r="CV213" s="2">
        <f t="shared" si="115"/>
        <v>27.32807723141817</v>
      </c>
      <c r="CW213" s="2">
        <f t="shared" si="115"/>
        <v>21.703880303942391</v>
      </c>
      <c r="CX213" s="2">
        <f t="shared" si="115"/>
        <v>20.837896097284869</v>
      </c>
      <c r="CY213" s="2">
        <f t="shared" si="115"/>
        <v>22.853224419155609</v>
      </c>
      <c r="CZ213" s="2">
        <f t="shared" si="115"/>
        <v>27.918004044084171</v>
      </c>
      <c r="DA213" s="2">
        <f t="shared" si="115"/>
        <v>27.513758018867946</v>
      </c>
      <c r="DB213" s="2">
        <f t="shared" si="115"/>
        <v>25.636256625822703</v>
      </c>
      <c r="DC213" s="2">
        <f t="shared" si="115"/>
        <v>24.210247824510517</v>
      </c>
      <c r="DD213" s="2">
        <f t="shared" si="115"/>
        <v>25.997504878853007</v>
      </c>
      <c r="DE213" s="2">
        <f t="shared" si="115"/>
        <v>21.345833482626411</v>
      </c>
      <c r="DF213" s="2">
        <f t="shared" si="115"/>
        <v>25.48574055523035</v>
      </c>
      <c r="DG213" s="2">
        <f t="shared" si="115"/>
        <v>29.776532228725308</v>
      </c>
      <c r="DH213" s="2">
        <f t="shared" si="115"/>
        <v>39.990724082548631</v>
      </c>
      <c r="DI213" s="2">
        <f t="shared" si="115"/>
        <v>44.60955725538247</v>
      </c>
      <c r="DK213" s="2">
        <f t="shared" si="116"/>
        <v>35.662828927828926</v>
      </c>
      <c r="DL213" s="2">
        <f t="shared" si="116"/>
        <v>33.92066112266113</v>
      </c>
      <c r="DM213" s="2">
        <f t="shared" si="116"/>
        <v>34.813744955511055</v>
      </c>
      <c r="DN213" s="2">
        <f t="shared" si="116"/>
        <v>31.7957582326266</v>
      </c>
      <c r="DO213" s="2">
        <f t="shared" si="116"/>
        <v>35.74209672312714</v>
      </c>
      <c r="DP213" s="2">
        <f t="shared" si="116"/>
        <v>37.49844699073941</v>
      </c>
      <c r="DQ213" s="2">
        <f t="shared" si="116"/>
        <v>36.939720277733109</v>
      </c>
      <c r="DR213" s="2">
        <f t="shared" si="116"/>
        <v>35.873559414990851</v>
      </c>
      <c r="DS213" s="2">
        <f t="shared" si="116"/>
        <v>36.878340555818937</v>
      </c>
      <c r="DT213" s="2">
        <f t="shared" si="116"/>
        <v>36.120401645338205</v>
      </c>
      <c r="DU213" s="2">
        <f t="shared" si="116"/>
        <v>32.834034042739141</v>
      </c>
      <c r="DV213" s="2">
        <f t="shared" si="116"/>
        <v>32.567468012537354</v>
      </c>
      <c r="DW213" s="2">
        <f t="shared" si="116"/>
        <v>35.092725140563893</v>
      </c>
      <c r="DX213" s="2">
        <f t="shared" si="116"/>
        <v>38.868600188416018</v>
      </c>
      <c r="DY213" s="2">
        <f t="shared" si="116"/>
        <v>39.289341734524996</v>
      </c>
      <c r="EA213" s="2">
        <f t="shared" si="117"/>
        <v>0.99980484559531713</v>
      </c>
      <c r="EB213" s="2">
        <f t="shared" si="117"/>
        <v>0.99980560985269284</v>
      </c>
      <c r="EC213" s="2">
        <f t="shared" si="117"/>
        <v>0.9998164551443024</v>
      </c>
      <c r="ED213" s="2">
        <f t="shared" si="117"/>
        <v>0.99982301847081112</v>
      </c>
      <c r="EE213" s="2">
        <f t="shared" si="117"/>
        <v>0.9998329128263973</v>
      </c>
      <c r="EF213" s="2">
        <f t="shared" si="117"/>
        <v>0.99981652072215643</v>
      </c>
      <c r="EG213" s="2">
        <f t="shared" si="117"/>
        <v>0.99983940307476227</v>
      </c>
      <c r="EH213" s="2">
        <f t="shared" si="117"/>
        <v>0.99984385909556595</v>
      </c>
      <c r="EI213" s="2">
        <f t="shared" si="117"/>
        <v>0.99984855028233677</v>
      </c>
      <c r="EJ213" s="2">
        <f t="shared" si="117"/>
        <v>0.99984021930577938</v>
      </c>
      <c r="EK213" s="2">
        <f t="shared" si="117"/>
        <v>0.99980559275076208</v>
      </c>
      <c r="EL213" s="2">
        <f t="shared" si="117"/>
        <v>0.9997380730215617</v>
      </c>
      <c r="EM213" s="2">
        <f t="shared" si="117"/>
        <v>0.99979985349393785</v>
      </c>
      <c r="EN213" s="2">
        <f t="shared" si="117"/>
        <v>0.99978330244016722</v>
      </c>
      <c r="EO213" s="2">
        <f t="shared" si="117"/>
        <v>0.99978970335524797</v>
      </c>
    </row>
    <row r="214" spans="2:145" x14ac:dyDescent="0.25">
      <c r="B214" s="2">
        <v>187</v>
      </c>
      <c r="C214" s="43">
        <v>37.622999999999998</v>
      </c>
      <c r="D214" s="43">
        <v>35.753999999999998</v>
      </c>
      <c r="E214" s="43">
        <v>35.344000000000001</v>
      </c>
      <c r="F214" s="43">
        <v>33.966999999999999</v>
      </c>
      <c r="G214" s="43">
        <v>36.728999999999999</v>
      </c>
      <c r="H214" s="43">
        <v>39.61</v>
      </c>
      <c r="I214" s="43">
        <v>39.287999999999997</v>
      </c>
      <c r="J214" s="43">
        <v>38.61</v>
      </c>
      <c r="K214" s="43">
        <v>39.847000000000001</v>
      </c>
      <c r="L214" s="43">
        <v>39.796999999999997</v>
      </c>
      <c r="M214" s="43">
        <v>37.508000000000003</v>
      </c>
      <c r="N214" s="43">
        <v>36.457999999999998</v>
      </c>
      <c r="O214" s="43">
        <v>36.831000000000003</v>
      </c>
      <c r="P214" s="43">
        <v>42.051000000000002</v>
      </c>
      <c r="Q214" s="43">
        <v>40.491999999999997</v>
      </c>
      <c r="S214" s="4" t="e">
        <f t="shared" si="113"/>
        <v>#N/A</v>
      </c>
      <c r="T214" s="4" t="e">
        <f t="shared" si="113"/>
        <v>#N/A</v>
      </c>
      <c r="U214" s="4" t="e">
        <f t="shared" si="113"/>
        <v>#N/A</v>
      </c>
      <c r="V214" s="4" t="e">
        <f t="shared" si="112"/>
        <v>#N/A</v>
      </c>
      <c r="W214" s="4" t="e">
        <f t="shared" si="112"/>
        <v>#N/A</v>
      </c>
      <c r="X214" s="4" t="e">
        <f t="shared" si="112"/>
        <v>#N/A</v>
      </c>
      <c r="Y214" s="4" t="e">
        <f t="shared" si="112"/>
        <v>#N/A</v>
      </c>
      <c r="Z214" s="4" t="e">
        <f t="shared" si="112"/>
        <v>#N/A</v>
      </c>
      <c r="AA214" s="4" t="e">
        <f t="shared" si="112"/>
        <v>#N/A</v>
      </c>
      <c r="AB214" s="4" t="e">
        <f t="shared" si="111"/>
        <v>#N/A</v>
      </c>
      <c r="AC214" s="4" t="e">
        <f t="shared" si="111"/>
        <v>#N/A</v>
      </c>
      <c r="AD214" s="4" t="e">
        <f t="shared" si="111"/>
        <v>#N/A</v>
      </c>
      <c r="AE214" s="4" t="e">
        <f t="shared" si="111"/>
        <v>#N/A</v>
      </c>
      <c r="AF214" s="4" t="e">
        <f t="shared" si="88"/>
        <v>#N/A</v>
      </c>
      <c r="AG214" s="4" t="e">
        <f t="shared" si="92"/>
        <v>#N/A</v>
      </c>
      <c r="AI214" s="4">
        <f t="shared" ref="AI214:AW227" si="123">IF(OR($B214 &lt; C$230, $B214 &gt; C$232), 0, C214-S214)</f>
        <v>0</v>
      </c>
      <c r="AJ214" s="4">
        <f t="shared" si="123"/>
        <v>0</v>
      </c>
      <c r="AK214" s="4">
        <f t="shared" si="123"/>
        <v>0</v>
      </c>
      <c r="AL214" s="4">
        <f t="shared" si="123"/>
        <v>0</v>
      </c>
      <c r="AM214" s="4">
        <f t="shared" si="123"/>
        <v>0</v>
      </c>
      <c r="AN214" s="4">
        <f t="shared" si="123"/>
        <v>0</v>
      </c>
      <c r="AO214" s="4">
        <f t="shared" si="123"/>
        <v>0</v>
      </c>
      <c r="AP214" s="4">
        <f t="shared" si="123"/>
        <v>0</v>
      </c>
      <c r="AQ214" s="4">
        <f t="shared" si="123"/>
        <v>0</v>
      </c>
      <c r="AR214" s="4">
        <f t="shared" si="123"/>
        <v>0</v>
      </c>
      <c r="AS214" s="4">
        <f t="shared" si="123"/>
        <v>0</v>
      </c>
      <c r="AT214" s="4">
        <f t="shared" si="123"/>
        <v>0</v>
      </c>
      <c r="AU214" s="4">
        <f t="shared" si="123"/>
        <v>0</v>
      </c>
      <c r="AV214" s="4">
        <f t="shared" si="123"/>
        <v>0</v>
      </c>
      <c r="AW214" s="4">
        <f t="shared" si="123"/>
        <v>0</v>
      </c>
      <c r="AY214" s="2" t="e">
        <f t="shared" si="122"/>
        <v>#N/A</v>
      </c>
      <c r="AZ214" s="2" t="e">
        <f t="shared" si="122"/>
        <v>#N/A</v>
      </c>
      <c r="BA214" s="2" t="e">
        <f t="shared" si="122"/>
        <v>#N/A</v>
      </c>
      <c r="BB214" s="2" t="e">
        <f t="shared" si="121"/>
        <v>#N/A</v>
      </c>
      <c r="BC214" s="2" t="e">
        <f t="shared" si="121"/>
        <v>#N/A</v>
      </c>
      <c r="BD214" s="2" t="e">
        <f t="shared" si="121"/>
        <v>#N/A</v>
      </c>
      <c r="BE214" s="2" t="e">
        <f t="shared" si="121"/>
        <v>#N/A</v>
      </c>
      <c r="BF214" s="2" t="e">
        <f t="shared" si="121"/>
        <v>#N/A</v>
      </c>
      <c r="BG214" s="2" t="e">
        <f t="shared" si="121"/>
        <v>#N/A</v>
      </c>
      <c r="BH214" s="2" t="e">
        <f t="shared" si="120"/>
        <v>#N/A</v>
      </c>
      <c r="BI214" s="2" t="e">
        <f t="shared" si="120"/>
        <v>#N/A</v>
      </c>
      <c r="BJ214" s="2" t="e">
        <f t="shared" si="120"/>
        <v>#N/A</v>
      </c>
      <c r="BK214" s="2" t="e">
        <f t="shared" si="89"/>
        <v>#N/A</v>
      </c>
      <c r="BL214" s="2" t="e">
        <f t="shared" si="89"/>
        <v>#N/A</v>
      </c>
      <c r="BM214" s="2" t="e">
        <f t="shared" si="89"/>
        <v>#N/A</v>
      </c>
      <c r="BO214" s="2" t="str">
        <f t="shared" si="105"/>
        <v/>
      </c>
      <c r="BP214" s="2" t="str">
        <f t="shared" si="105"/>
        <v/>
      </c>
      <c r="BQ214" s="2" t="str">
        <f t="shared" si="105"/>
        <v/>
      </c>
      <c r="BR214" s="2" t="str">
        <f t="shared" si="105"/>
        <v/>
      </c>
      <c r="BS214" s="2" t="str">
        <f t="shared" si="103"/>
        <v/>
      </c>
      <c r="BT214" s="2" t="str">
        <f t="shared" si="103"/>
        <v/>
      </c>
      <c r="BU214" s="2" t="str">
        <f t="shared" si="103"/>
        <v/>
      </c>
      <c r="BV214" s="2" t="str">
        <f t="shared" si="103"/>
        <v/>
      </c>
      <c r="BW214" s="2" t="str">
        <f t="shared" si="100"/>
        <v/>
      </c>
      <c r="BX214" s="2" t="str">
        <f t="shared" si="100"/>
        <v/>
      </c>
      <c r="BY214" s="2" t="str">
        <f t="shared" si="100"/>
        <v/>
      </c>
      <c r="BZ214" s="2" t="str">
        <f t="shared" si="100"/>
        <v/>
      </c>
      <c r="CA214" s="2" t="str">
        <f t="shared" si="118"/>
        <v/>
      </c>
      <c r="CB214" s="2" t="str">
        <f t="shared" si="90"/>
        <v/>
      </c>
      <c r="CC214" s="2" t="str">
        <f t="shared" si="93"/>
        <v/>
      </c>
      <c r="CE214" s="2" t="str">
        <f t="shared" si="106"/>
        <v/>
      </c>
      <c r="CF214" s="2" t="str">
        <f t="shared" si="106"/>
        <v/>
      </c>
      <c r="CG214" s="2" t="str">
        <f t="shared" si="106"/>
        <v/>
      </c>
      <c r="CH214" s="2" t="str">
        <f t="shared" si="106"/>
        <v/>
      </c>
      <c r="CI214" s="2" t="str">
        <f t="shared" si="104"/>
        <v/>
      </c>
      <c r="CJ214" s="2" t="str">
        <f t="shared" si="104"/>
        <v/>
      </c>
      <c r="CK214" s="2" t="str">
        <f t="shared" si="104"/>
        <v/>
      </c>
      <c r="CL214" s="2" t="str">
        <f t="shared" si="104"/>
        <v/>
      </c>
      <c r="CM214" s="2" t="str">
        <f t="shared" si="101"/>
        <v/>
      </c>
      <c r="CN214" s="2" t="str">
        <f t="shared" si="101"/>
        <v/>
      </c>
      <c r="CO214" s="2" t="str">
        <f t="shared" si="101"/>
        <v/>
      </c>
      <c r="CP214" s="2" t="str">
        <f t="shared" si="101"/>
        <v/>
      </c>
      <c r="CQ214" s="2" t="str">
        <f t="shared" si="119"/>
        <v/>
      </c>
      <c r="CR214" s="2" t="str">
        <f t="shared" si="91"/>
        <v/>
      </c>
      <c r="CS214" s="2" t="str">
        <f t="shared" si="94"/>
        <v/>
      </c>
      <c r="CU214" s="2">
        <f t="shared" ref="CU214:DI227" si="124">BO$228*$B214+BO$229</f>
        <v>27.589139768803314</v>
      </c>
      <c r="CV214" s="2">
        <f t="shared" si="124"/>
        <v>27.061998557562141</v>
      </c>
      <c r="CW214" s="2">
        <f t="shared" si="124"/>
        <v>21.418300606900999</v>
      </c>
      <c r="CX214" s="2">
        <f t="shared" si="124"/>
        <v>20.563207950063827</v>
      </c>
      <c r="CY214" s="2">
        <f t="shared" si="124"/>
        <v>22.562677748789284</v>
      </c>
      <c r="CZ214" s="2">
        <f t="shared" si="124"/>
        <v>27.650827980690416</v>
      </c>
      <c r="DA214" s="2">
        <f t="shared" si="124"/>
        <v>27.223823584905681</v>
      </c>
      <c r="DB214" s="2">
        <f t="shared" si="124"/>
        <v>25.323656313227907</v>
      </c>
      <c r="DC214" s="2">
        <f t="shared" si="124"/>
        <v>23.873279369108047</v>
      </c>
      <c r="DD214" s="2">
        <f t="shared" si="124"/>
        <v>25.685280969967138</v>
      </c>
      <c r="DE214" s="2">
        <f t="shared" si="124"/>
        <v>21.01272681713067</v>
      </c>
      <c r="DF214" s="2">
        <f t="shared" si="124"/>
        <v>25.210142003930073</v>
      </c>
      <c r="DG214" s="2">
        <f t="shared" si="124"/>
        <v>29.525972687055209</v>
      </c>
      <c r="DH214" s="2">
        <f t="shared" si="124"/>
        <v>39.815320238933388</v>
      </c>
      <c r="DI214" s="2">
        <f t="shared" si="124"/>
        <v>44.485786632825722</v>
      </c>
      <c r="DK214" s="2">
        <f t="shared" ref="DK214:DY227" si="125">CE$228*$B214+CE$229</f>
        <v>35.517848897870635</v>
      </c>
      <c r="DL214" s="2">
        <f t="shared" si="125"/>
        <v>33.729363935124816</v>
      </c>
      <c r="DM214" s="2">
        <f t="shared" si="125"/>
        <v>34.670855503829557</v>
      </c>
      <c r="DN214" s="2">
        <f t="shared" si="125"/>
        <v>31.636796243975397</v>
      </c>
      <c r="DO214" s="2">
        <f t="shared" si="125"/>
        <v>35.587766052385888</v>
      </c>
      <c r="DP214" s="2">
        <f t="shared" si="125"/>
        <v>37.333792257897429</v>
      </c>
      <c r="DQ214" s="2">
        <f t="shared" si="125"/>
        <v>36.750790831590813</v>
      </c>
      <c r="DR214" s="2">
        <f t="shared" si="125"/>
        <v>35.6699855077281</v>
      </c>
      <c r="DS214" s="2">
        <f t="shared" si="125"/>
        <v>36.67447146672108</v>
      </c>
      <c r="DT214" s="2">
        <f t="shared" si="125"/>
        <v>35.914215001938949</v>
      </c>
      <c r="DU214" s="2">
        <f t="shared" si="125"/>
        <v>32.628245670002471</v>
      </c>
      <c r="DV214" s="2">
        <f t="shared" si="125"/>
        <v>32.375705736959873</v>
      </c>
      <c r="DW214" s="2">
        <f t="shared" si="125"/>
        <v>34.903614836986883</v>
      </c>
      <c r="DX214" s="2">
        <f t="shared" si="125"/>
        <v>38.685641261936645</v>
      </c>
      <c r="DY214" s="2">
        <f t="shared" si="125"/>
        <v>39.115730817610071</v>
      </c>
      <c r="EA214" s="2">
        <f t="shared" ref="EA214:EO227" si="126">POWER(10,($B214-C$231)/C$229)/(1+POWER(10,($B214-C$231)/C$229))</f>
        <v>0.99982201401129966</v>
      </c>
      <c r="EB214" s="2">
        <f t="shared" si="126"/>
        <v>0.99982271104620157</v>
      </c>
      <c r="EC214" s="2">
        <f t="shared" si="126"/>
        <v>0.99983260239863159</v>
      </c>
      <c r="ED214" s="2">
        <f t="shared" si="126"/>
        <v>0.99983858841343909</v>
      </c>
      <c r="EE214" s="2">
        <f t="shared" si="126"/>
        <v>0.99984761244617648</v>
      </c>
      <c r="EF214" s="2">
        <f t="shared" si="126"/>
        <v>0.99983266220827682</v>
      </c>
      <c r="EG214" s="2">
        <f t="shared" si="126"/>
        <v>0.99985353179370462</v>
      </c>
      <c r="EH214" s="2">
        <f t="shared" si="126"/>
        <v>0.99985759584624034</v>
      </c>
      <c r="EI214" s="2">
        <f t="shared" si="126"/>
        <v>0.99986187437522078</v>
      </c>
      <c r="EJ214" s="2">
        <f t="shared" si="126"/>
        <v>0.99985427622622491</v>
      </c>
      <c r="EK214" s="2">
        <f t="shared" si="126"/>
        <v>0.99982269544852176</v>
      </c>
      <c r="EL214" s="2">
        <f t="shared" si="126"/>
        <v>0.999761114251008</v>
      </c>
      <c r="EM214" s="2">
        <f t="shared" si="126"/>
        <v>0.99981746100236835</v>
      </c>
      <c r="EN214" s="2">
        <f t="shared" si="126"/>
        <v>0.9998023657082703</v>
      </c>
      <c r="EO214" s="2">
        <f t="shared" si="126"/>
        <v>0.99980820363153955</v>
      </c>
    </row>
    <row r="215" spans="2:145" x14ac:dyDescent="0.25">
      <c r="B215" s="2">
        <v>188</v>
      </c>
      <c r="C215" s="43">
        <v>36.622999999999998</v>
      </c>
      <c r="D215" s="43">
        <v>36.851999999999997</v>
      </c>
      <c r="E215" s="43">
        <v>34.442999999999998</v>
      </c>
      <c r="F215" s="43">
        <v>32.883000000000003</v>
      </c>
      <c r="G215" s="43">
        <v>37.508000000000003</v>
      </c>
      <c r="H215" s="43">
        <v>38.814</v>
      </c>
      <c r="I215" s="43">
        <v>37.948999999999998</v>
      </c>
      <c r="J215" s="43">
        <v>39.253999999999998</v>
      </c>
      <c r="K215" s="43">
        <v>40.186</v>
      </c>
      <c r="L215" s="43">
        <v>40.441000000000003</v>
      </c>
      <c r="M215" s="43">
        <v>36.152999999999999</v>
      </c>
      <c r="N215" s="43">
        <v>36.406999999999996</v>
      </c>
      <c r="O215" s="43">
        <v>36.61</v>
      </c>
      <c r="P215" s="43">
        <v>40.78</v>
      </c>
      <c r="Q215" s="43">
        <v>40.61</v>
      </c>
      <c r="S215" s="4" t="e">
        <f t="shared" si="113"/>
        <v>#N/A</v>
      </c>
      <c r="T215" s="4" t="e">
        <f t="shared" si="113"/>
        <v>#N/A</v>
      </c>
      <c r="U215" s="4" t="e">
        <f t="shared" si="113"/>
        <v>#N/A</v>
      </c>
      <c r="V215" s="4" t="e">
        <f t="shared" si="112"/>
        <v>#N/A</v>
      </c>
      <c r="W215" s="4" t="e">
        <f t="shared" si="112"/>
        <v>#N/A</v>
      </c>
      <c r="X215" s="4" t="e">
        <f t="shared" si="112"/>
        <v>#N/A</v>
      </c>
      <c r="Y215" s="4" t="e">
        <f t="shared" si="112"/>
        <v>#N/A</v>
      </c>
      <c r="Z215" s="4" t="e">
        <f t="shared" si="112"/>
        <v>#N/A</v>
      </c>
      <c r="AA215" s="4" t="e">
        <f t="shared" si="112"/>
        <v>#N/A</v>
      </c>
      <c r="AB215" s="4" t="e">
        <f t="shared" si="111"/>
        <v>#N/A</v>
      </c>
      <c r="AC215" s="4" t="e">
        <f t="shared" si="111"/>
        <v>#N/A</v>
      </c>
      <c r="AD215" s="4" t="e">
        <f t="shared" si="111"/>
        <v>#N/A</v>
      </c>
      <c r="AE215" s="4" t="e">
        <f t="shared" si="111"/>
        <v>#N/A</v>
      </c>
      <c r="AF215" s="4" t="e">
        <f t="shared" si="88"/>
        <v>#N/A</v>
      </c>
      <c r="AG215" s="4" t="e">
        <f t="shared" si="92"/>
        <v>#N/A</v>
      </c>
      <c r="AI215" s="4">
        <f t="shared" si="123"/>
        <v>0</v>
      </c>
      <c r="AJ215" s="4">
        <f t="shared" si="123"/>
        <v>0</v>
      </c>
      <c r="AK215" s="4">
        <f t="shared" si="123"/>
        <v>0</v>
      </c>
      <c r="AL215" s="4">
        <f t="shared" si="123"/>
        <v>0</v>
      </c>
      <c r="AM215" s="4">
        <f t="shared" si="123"/>
        <v>0</v>
      </c>
      <c r="AN215" s="4">
        <f t="shared" si="123"/>
        <v>0</v>
      </c>
      <c r="AO215" s="4">
        <f t="shared" si="123"/>
        <v>0</v>
      </c>
      <c r="AP215" s="4">
        <f t="shared" si="123"/>
        <v>0</v>
      </c>
      <c r="AQ215" s="4">
        <f t="shared" si="123"/>
        <v>0</v>
      </c>
      <c r="AR215" s="4">
        <f t="shared" si="123"/>
        <v>0</v>
      </c>
      <c r="AS215" s="4">
        <f t="shared" si="123"/>
        <v>0</v>
      </c>
      <c r="AT215" s="4">
        <f t="shared" si="123"/>
        <v>0</v>
      </c>
      <c r="AU215" s="4">
        <f t="shared" si="123"/>
        <v>0</v>
      </c>
      <c r="AV215" s="4">
        <f t="shared" si="123"/>
        <v>0</v>
      </c>
      <c r="AW215" s="4">
        <f t="shared" si="123"/>
        <v>0</v>
      </c>
      <c r="AY215" s="2" t="e">
        <f t="shared" si="122"/>
        <v>#N/A</v>
      </c>
      <c r="AZ215" s="2" t="e">
        <f t="shared" si="122"/>
        <v>#N/A</v>
      </c>
      <c r="BA215" s="2" t="e">
        <f t="shared" si="122"/>
        <v>#N/A</v>
      </c>
      <c r="BB215" s="2" t="e">
        <f t="shared" si="121"/>
        <v>#N/A</v>
      </c>
      <c r="BC215" s="2" t="e">
        <f t="shared" si="121"/>
        <v>#N/A</v>
      </c>
      <c r="BD215" s="2" t="e">
        <f t="shared" si="121"/>
        <v>#N/A</v>
      </c>
      <c r="BE215" s="2" t="e">
        <f t="shared" si="121"/>
        <v>#N/A</v>
      </c>
      <c r="BF215" s="2" t="e">
        <f t="shared" si="121"/>
        <v>#N/A</v>
      </c>
      <c r="BG215" s="2" t="e">
        <f t="shared" si="121"/>
        <v>#N/A</v>
      </c>
      <c r="BH215" s="2" t="e">
        <f t="shared" si="120"/>
        <v>#N/A</v>
      </c>
      <c r="BI215" s="2" t="e">
        <f t="shared" si="120"/>
        <v>#N/A</v>
      </c>
      <c r="BJ215" s="2" t="e">
        <f t="shared" si="120"/>
        <v>#N/A</v>
      </c>
      <c r="BK215" s="2" t="e">
        <f t="shared" si="89"/>
        <v>#N/A</v>
      </c>
      <c r="BL215" s="2" t="e">
        <f t="shared" si="89"/>
        <v>#N/A</v>
      </c>
      <c r="BM215" s="2" t="e">
        <f t="shared" si="89"/>
        <v>#N/A</v>
      </c>
      <c r="BO215" s="2" t="str">
        <f t="shared" si="105"/>
        <v/>
      </c>
      <c r="BP215" s="2" t="str">
        <f t="shared" si="105"/>
        <v/>
      </c>
      <c r="BQ215" s="2" t="str">
        <f t="shared" si="105"/>
        <v/>
      </c>
      <c r="BR215" s="2" t="str">
        <f t="shared" si="105"/>
        <v/>
      </c>
      <c r="BS215" s="2" t="str">
        <f t="shared" si="103"/>
        <v/>
      </c>
      <c r="BT215" s="2" t="str">
        <f t="shared" si="103"/>
        <v/>
      </c>
      <c r="BU215" s="2" t="str">
        <f t="shared" si="103"/>
        <v/>
      </c>
      <c r="BV215" s="2" t="str">
        <f t="shared" si="103"/>
        <v/>
      </c>
      <c r="BW215" s="2" t="str">
        <f t="shared" si="100"/>
        <v/>
      </c>
      <c r="BX215" s="2" t="str">
        <f t="shared" si="100"/>
        <v/>
      </c>
      <c r="BY215" s="2" t="str">
        <f t="shared" si="100"/>
        <v/>
      </c>
      <c r="BZ215" s="2" t="str">
        <f t="shared" si="100"/>
        <v/>
      </c>
      <c r="CA215" s="2" t="str">
        <f t="shared" si="118"/>
        <v/>
      </c>
      <c r="CB215" s="2" t="str">
        <f t="shared" si="90"/>
        <v/>
      </c>
      <c r="CC215" s="2" t="str">
        <f t="shared" si="93"/>
        <v/>
      </c>
      <c r="CE215" s="2" t="str">
        <f t="shared" si="106"/>
        <v/>
      </c>
      <c r="CF215" s="2" t="str">
        <f t="shared" si="106"/>
        <v/>
      </c>
      <c r="CG215" s="2" t="str">
        <f t="shared" si="106"/>
        <v/>
      </c>
      <c r="CH215" s="2" t="str">
        <f t="shared" si="106"/>
        <v/>
      </c>
      <c r="CI215" s="2" t="str">
        <f t="shared" si="104"/>
        <v/>
      </c>
      <c r="CJ215" s="2" t="str">
        <f t="shared" si="104"/>
        <v/>
      </c>
      <c r="CK215" s="2" t="str">
        <f t="shared" si="104"/>
        <v/>
      </c>
      <c r="CL215" s="2" t="str">
        <f t="shared" si="104"/>
        <v/>
      </c>
      <c r="CM215" s="2" t="str">
        <f t="shared" si="101"/>
        <v/>
      </c>
      <c r="CN215" s="2" t="str">
        <f t="shared" si="101"/>
        <v/>
      </c>
      <c r="CO215" s="2" t="str">
        <f t="shared" si="101"/>
        <v/>
      </c>
      <c r="CP215" s="2" t="str">
        <f t="shared" si="101"/>
        <v/>
      </c>
      <c r="CQ215" s="2" t="str">
        <f t="shared" si="119"/>
        <v/>
      </c>
      <c r="CR215" s="2" t="str">
        <f t="shared" si="91"/>
        <v/>
      </c>
      <c r="CS215" s="2" t="str">
        <f t="shared" si="94"/>
        <v/>
      </c>
      <c r="CU215" s="2">
        <f t="shared" si="124"/>
        <v>27.35823933981716</v>
      </c>
      <c r="CV215" s="2">
        <f t="shared" si="124"/>
        <v>26.795919883706112</v>
      </c>
      <c r="CW215" s="2">
        <f t="shared" si="124"/>
        <v>21.132720909859614</v>
      </c>
      <c r="CX215" s="2">
        <f t="shared" si="124"/>
        <v>20.288519802842785</v>
      </c>
      <c r="CY215" s="2">
        <f t="shared" si="124"/>
        <v>22.272131078422959</v>
      </c>
      <c r="CZ215" s="2">
        <f t="shared" si="124"/>
        <v>27.383651917296667</v>
      </c>
      <c r="DA215" s="2">
        <f t="shared" si="124"/>
        <v>26.933889150943415</v>
      </c>
      <c r="DB215" s="2">
        <f t="shared" si="124"/>
        <v>25.011056000633104</v>
      </c>
      <c r="DC215" s="2">
        <f t="shared" si="124"/>
        <v>23.536310913705584</v>
      </c>
      <c r="DD215" s="2">
        <f t="shared" si="124"/>
        <v>25.373057061081269</v>
      </c>
      <c r="DE215" s="2">
        <f t="shared" si="124"/>
        <v>20.679620151634929</v>
      </c>
      <c r="DF215" s="2">
        <f t="shared" si="124"/>
        <v>24.934543452629796</v>
      </c>
      <c r="DG215" s="2">
        <f t="shared" si="124"/>
        <v>29.275413145385102</v>
      </c>
      <c r="DH215" s="2">
        <f t="shared" si="124"/>
        <v>39.639916395318146</v>
      </c>
      <c r="DI215" s="2">
        <f t="shared" si="124"/>
        <v>44.362016010268981</v>
      </c>
      <c r="DK215" s="2">
        <f t="shared" si="125"/>
        <v>35.372868867912345</v>
      </c>
      <c r="DL215" s="2">
        <f t="shared" si="125"/>
        <v>33.538066747588495</v>
      </c>
      <c r="DM215" s="2">
        <f t="shared" si="125"/>
        <v>34.527966052148059</v>
      </c>
      <c r="DN215" s="2">
        <f t="shared" si="125"/>
        <v>31.477834255324193</v>
      </c>
      <c r="DO215" s="2">
        <f t="shared" si="125"/>
        <v>35.433435381644628</v>
      </c>
      <c r="DP215" s="2">
        <f t="shared" si="125"/>
        <v>37.169137525055433</v>
      </c>
      <c r="DQ215" s="2">
        <f t="shared" si="125"/>
        <v>36.561861385448516</v>
      </c>
      <c r="DR215" s="2">
        <f t="shared" si="125"/>
        <v>35.466411600465342</v>
      </c>
      <c r="DS215" s="2">
        <f t="shared" si="125"/>
        <v>36.470602377623216</v>
      </c>
      <c r="DT215" s="2">
        <f t="shared" si="125"/>
        <v>35.708028358539693</v>
      </c>
      <c r="DU215" s="2">
        <f t="shared" si="125"/>
        <v>32.422457297265794</v>
      </c>
      <c r="DV215" s="2">
        <f t="shared" si="125"/>
        <v>32.183943461382398</v>
      </c>
      <c r="DW215" s="2">
        <f t="shared" si="125"/>
        <v>34.714504533409865</v>
      </c>
      <c r="DX215" s="2">
        <f t="shared" si="125"/>
        <v>38.502682335457273</v>
      </c>
      <c r="DY215" s="2">
        <f t="shared" si="125"/>
        <v>38.94211990069514</v>
      </c>
      <c r="EA215" s="2">
        <f t="shared" si="126"/>
        <v>0.99983767230686416</v>
      </c>
      <c r="EB215" s="2">
        <f t="shared" si="126"/>
        <v>0.99983830803012286</v>
      </c>
      <c r="EC215" s="2">
        <f t="shared" si="126"/>
        <v>0.99984732932435683</v>
      </c>
      <c r="ED215" s="2">
        <f t="shared" si="126"/>
        <v>0.99985278879269601</v>
      </c>
      <c r="EE215" s="2">
        <f t="shared" si="126"/>
        <v>0.99986101903561031</v>
      </c>
      <c r="EF215" s="2">
        <f t="shared" si="126"/>
        <v>0.99984738387300809</v>
      </c>
      <c r="EG215" s="2">
        <f t="shared" si="126"/>
        <v>0.99986641768668028</v>
      </c>
      <c r="EH215" s="2">
        <f t="shared" si="126"/>
        <v>0.99987012424085575</v>
      </c>
      <c r="EI215" s="2">
        <f t="shared" si="126"/>
        <v>0.9998740264019812</v>
      </c>
      <c r="EJ215" s="2">
        <f t="shared" si="126"/>
        <v>0.99986709663466344</v>
      </c>
      <c r="EK215" s="2">
        <f t="shared" si="126"/>
        <v>0.99983829380442601</v>
      </c>
      <c r="EL215" s="2">
        <f t="shared" si="126"/>
        <v>0.99978212902804398</v>
      </c>
      <c r="EM215" s="2">
        <f t="shared" si="126"/>
        <v>0.99983351978164059</v>
      </c>
      <c r="EN215" s="2">
        <f t="shared" si="126"/>
        <v>0.99981975224926423</v>
      </c>
      <c r="EO215" s="2">
        <f t="shared" si="126"/>
        <v>0.99982507668100873</v>
      </c>
    </row>
    <row r="216" spans="2:145" x14ac:dyDescent="0.25">
      <c r="B216" s="2">
        <v>189</v>
      </c>
      <c r="C216" s="43">
        <v>37.409999999999997</v>
      </c>
      <c r="D216" s="43">
        <v>36.164000000000001</v>
      </c>
      <c r="E216" s="43">
        <v>32.360999999999997</v>
      </c>
      <c r="F216" s="43">
        <v>33.883000000000003</v>
      </c>
      <c r="G216" s="43">
        <v>35.542000000000002</v>
      </c>
      <c r="H216" s="43">
        <v>40.152999999999999</v>
      </c>
      <c r="I216" s="43">
        <v>39.898000000000003</v>
      </c>
      <c r="J216" s="43">
        <v>37.966000000000001</v>
      </c>
      <c r="K216" s="43">
        <v>41.101999999999997</v>
      </c>
      <c r="L216" s="43">
        <v>39.542000000000002</v>
      </c>
      <c r="M216" s="43">
        <v>35.863999999999997</v>
      </c>
      <c r="N216" s="43">
        <v>35.78</v>
      </c>
      <c r="O216" s="43">
        <v>36.643999999999998</v>
      </c>
      <c r="P216" s="43">
        <v>40.136000000000003</v>
      </c>
      <c r="Q216" s="43">
        <v>40.441000000000003</v>
      </c>
      <c r="S216" s="4" t="e">
        <f t="shared" si="113"/>
        <v>#N/A</v>
      </c>
      <c r="T216" s="4" t="e">
        <f t="shared" si="113"/>
        <v>#N/A</v>
      </c>
      <c r="U216" s="4" t="e">
        <f t="shared" si="113"/>
        <v>#N/A</v>
      </c>
      <c r="V216" s="4" t="e">
        <f t="shared" si="112"/>
        <v>#N/A</v>
      </c>
      <c r="W216" s="4" t="e">
        <f t="shared" si="112"/>
        <v>#N/A</v>
      </c>
      <c r="X216" s="4" t="e">
        <f t="shared" si="112"/>
        <v>#N/A</v>
      </c>
      <c r="Y216" s="4" t="e">
        <f t="shared" si="112"/>
        <v>#N/A</v>
      </c>
      <c r="Z216" s="4" t="e">
        <f t="shared" si="112"/>
        <v>#N/A</v>
      </c>
      <c r="AA216" s="4" t="e">
        <f t="shared" si="112"/>
        <v>#N/A</v>
      </c>
      <c r="AB216" s="4" t="e">
        <f t="shared" si="111"/>
        <v>#N/A</v>
      </c>
      <c r="AC216" s="4" t="e">
        <f t="shared" si="111"/>
        <v>#N/A</v>
      </c>
      <c r="AD216" s="4" t="e">
        <f t="shared" si="111"/>
        <v>#N/A</v>
      </c>
      <c r="AE216" s="4" t="e">
        <f t="shared" si="111"/>
        <v>#N/A</v>
      </c>
      <c r="AF216" s="4" t="e">
        <f t="shared" si="88"/>
        <v>#N/A</v>
      </c>
      <c r="AG216" s="4" t="e">
        <f t="shared" si="92"/>
        <v>#N/A</v>
      </c>
      <c r="AI216" s="4">
        <f t="shared" si="123"/>
        <v>0</v>
      </c>
      <c r="AJ216" s="4">
        <f t="shared" si="123"/>
        <v>0</v>
      </c>
      <c r="AK216" s="4">
        <f t="shared" si="123"/>
        <v>0</v>
      </c>
      <c r="AL216" s="4">
        <f t="shared" si="123"/>
        <v>0</v>
      </c>
      <c r="AM216" s="4">
        <f t="shared" si="123"/>
        <v>0</v>
      </c>
      <c r="AN216" s="4">
        <f t="shared" si="123"/>
        <v>0</v>
      </c>
      <c r="AO216" s="4">
        <f t="shared" si="123"/>
        <v>0</v>
      </c>
      <c r="AP216" s="4">
        <f t="shared" si="123"/>
        <v>0</v>
      </c>
      <c r="AQ216" s="4">
        <f t="shared" si="123"/>
        <v>0</v>
      </c>
      <c r="AR216" s="4">
        <f t="shared" si="123"/>
        <v>0</v>
      </c>
      <c r="AS216" s="4">
        <f t="shared" si="123"/>
        <v>0</v>
      </c>
      <c r="AT216" s="4">
        <f t="shared" si="123"/>
        <v>0</v>
      </c>
      <c r="AU216" s="4">
        <f t="shared" si="123"/>
        <v>0</v>
      </c>
      <c r="AV216" s="4">
        <f t="shared" si="123"/>
        <v>0</v>
      </c>
      <c r="AW216" s="4">
        <f t="shared" si="123"/>
        <v>0</v>
      </c>
      <c r="AY216" s="2" t="e">
        <f t="shared" si="122"/>
        <v>#N/A</v>
      </c>
      <c r="AZ216" s="2" t="e">
        <f t="shared" si="122"/>
        <v>#N/A</v>
      </c>
      <c r="BA216" s="2" t="e">
        <f t="shared" si="122"/>
        <v>#N/A</v>
      </c>
      <c r="BB216" s="2" t="e">
        <f t="shared" si="121"/>
        <v>#N/A</v>
      </c>
      <c r="BC216" s="2" t="e">
        <f t="shared" si="121"/>
        <v>#N/A</v>
      </c>
      <c r="BD216" s="2" t="e">
        <f t="shared" si="121"/>
        <v>#N/A</v>
      </c>
      <c r="BE216" s="2" t="e">
        <f t="shared" si="121"/>
        <v>#N/A</v>
      </c>
      <c r="BF216" s="2" t="e">
        <f t="shared" si="121"/>
        <v>#N/A</v>
      </c>
      <c r="BG216" s="2" t="e">
        <f t="shared" si="121"/>
        <v>#N/A</v>
      </c>
      <c r="BH216" s="2" t="e">
        <f t="shared" si="120"/>
        <v>#N/A</v>
      </c>
      <c r="BI216" s="2" t="e">
        <f t="shared" si="120"/>
        <v>#N/A</v>
      </c>
      <c r="BJ216" s="2" t="e">
        <f t="shared" si="120"/>
        <v>#N/A</v>
      </c>
      <c r="BK216" s="2" t="e">
        <f t="shared" si="89"/>
        <v>#N/A</v>
      </c>
      <c r="BL216" s="2" t="e">
        <f t="shared" si="89"/>
        <v>#N/A</v>
      </c>
      <c r="BM216" s="2" t="e">
        <f t="shared" si="89"/>
        <v>#N/A</v>
      </c>
      <c r="BO216" s="2" t="str">
        <f t="shared" si="105"/>
        <v/>
      </c>
      <c r="BP216" s="2" t="str">
        <f t="shared" si="105"/>
        <v/>
      </c>
      <c r="BQ216" s="2" t="str">
        <f t="shared" si="105"/>
        <v/>
      </c>
      <c r="BR216" s="2" t="str">
        <f t="shared" si="105"/>
        <v/>
      </c>
      <c r="BS216" s="2" t="str">
        <f t="shared" si="103"/>
        <v/>
      </c>
      <c r="BT216" s="2" t="str">
        <f t="shared" si="103"/>
        <v/>
      </c>
      <c r="BU216" s="2" t="str">
        <f t="shared" si="103"/>
        <v/>
      </c>
      <c r="BV216" s="2" t="str">
        <f t="shared" si="103"/>
        <v/>
      </c>
      <c r="BW216" s="2" t="str">
        <f t="shared" si="100"/>
        <v/>
      </c>
      <c r="BX216" s="2" t="str">
        <f t="shared" si="100"/>
        <v/>
      </c>
      <c r="BY216" s="2" t="str">
        <f t="shared" si="100"/>
        <v/>
      </c>
      <c r="BZ216" s="2" t="str">
        <f t="shared" si="100"/>
        <v/>
      </c>
      <c r="CA216" s="2" t="str">
        <f t="shared" si="118"/>
        <v/>
      </c>
      <c r="CB216" s="2" t="str">
        <f t="shared" si="90"/>
        <v/>
      </c>
      <c r="CC216" s="2" t="str">
        <f t="shared" si="93"/>
        <v/>
      </c>
      <c r="CE216" s="2" t="str">
        <f t="shared" si="106"/>
        <v/>
      </c>
      <c r="CF216" s="2" t="str">
        <f t="shared" si="106"/>
        <v/>
      </c>
      <c r="CG216" s="2" t="str">
        <f t="shared" si="106"/>
        <v/>
      </c>
      <c r="CH216" s="2" t="str">
        <f t="shared" si="106"/>
        <v/>
      </c>
      <c r="CI216" s="2" t="str">
        <f t="shared" si="104"/>
        <v/>
      </c>
      <c r="CJ216" s="2" t="str">
        <f t="shared" si="104"/>
        <v/>
      </c>
      <c r="CK216" s="2" t="str">
        <f t="shared" si="104"/>
        <v/>
      </c>
      <c r="CL216" s="2" t="str">
        <f t="shared" si="104"/>
        <v/>
      </c>
      <c r="CM216" s="2" t="str">
        <f t="shared" si="101"/>
        <v/>
      </c>
      <c r="CN216" s="2" t="str">
        <f t="shared" si="101"/>
        <v/>
      </c>
      <c r="CO216" s="2" t="str">
        <f t="shared" si="101"/>
        <v/>
      </c>
      <c r="CP216" s="2" t="str">
        <f t="shared" si="101"/>
        <v/>
      </c>
      <c r="CQ216" s="2" t="str">
        <f t="shared" si="119"/>
        <v/>
      </c>
      <c r="CR216" s="2" t="str">
        <f t="shared" si="91"/>
        <v/>
      </c>
      <c r="CS216" s="2" t="str">
        <f t="shared" si="94"/>
        <v/>
      </c>
      <c r="CU216" s="2">
        <f t="shared" si="124"/>
        <v>27.127338910831007</v>
      </c>
      <c r="CV216" s="2">
        <f t="shared" si="124"/>
        <v>26.529841209850083</v>
      </c>
      <c r="CW216" s="2">
        <f t="shared" si="124"/>
        <v>20.847141212818229</v>
      </c>
      <c r="CX216" s="2">
        <f t="shared" si="124"/>
        <v>20.013831655621743</v>
      </c>
      <c r="CY216" s="2">
        <f t="shared" si="124"/>
        <v>21.981584408056634</v>
      </c>
      <c r="CZ216" s="2">
        <f t="shared" si="124"/>
        <v>27.116475853902912</v>
      </c>
      <c r="DA216" s="2">
        <f t="shared" si="124"/>
        <v>26.643954716981149</v>
      </c>
      <c r="DB216" s="2">
        <f t="shared" si="124"/>
        <v>24.698455688038301</v>
      </c>
      <c r="DC216" s="2">
        <f t="shared" si="124"/>
        <v>23.199342458303121</v>
      </c>
      <c r="DD216" s="2">
        <f t="shared" si="124"/>
        <v>25.0608331521954</v>
      </c>
      <c r="DE216" s="2">
        <f t="shared" si="124"/>
        <v>20.346513486139187</v>
      </c>
      <c r="DF216" s="2">
        <f t="shared" si="124"/>
        <v>24.658944901329527</v>
      </c>
      <c r="DG216" s="2">
        <f t="shared" si="124"/>
        <v>29.024853603715002</v>
      </c>
      <c r="DH216" s="2">
        <f t="shared" si="124"/>
        <v>39.464512551702903</v>
      </c>
      <c r="DI216" s="2">
        <f t="shared" si="124"/>
        <v>44.23824538771224</v>
      </c>
      <c r="DK216" s="2">
        <f t="shared" si="125"/>
        <v>35.227888837954055</v>
      </c>
      <c r="DL216" s="2">
        <f t="shared" si="125"/>
        <v>33.346769560052181</v>
      </c>
      <c r="DM216" s="2">
        <f t="shared" si="125"/>
        <v>34.385076600466562</v>
      </c>
      <c r="DN216" s="2">
        <f t="shared" si="125"/>
        <v>31.31887226667299</v>
      </c>
      <c r="DO216" s="2">
        <f t="shared" si="125"/>
        <v>35.279104710903383</v>
      </c>
      <c r="DP216" s="2">
        <f t="shared" si="125"/>
        <v>37.004482792213452</v>
      </c>
      <c r="DQ216" s="2">
        <f t="shared" si="125"/>
        <v>36.372931939306213</v>
      </c>
      <c r="DR216" s="2">
        <f t="shared" si="125"/>
        <v>35.262837693202584</v>
      </c>
      <c r="DS216" s="2">
        <f t="shared" si="125"/>
        <v>36.266733288525359</v>
      </c>
      <c r="DT216" s="2">
        <f t="shared" si="125"/>
        <v>35.501841715140436</v>
      </c>
      <c r="DU216" s="2">
        <f t="shared" si="125"/>
        <v>32.216668924529117</v>
      </c>
      <c r="DV216" s="2">
        <f t="shared" si="125"/>
        <v>31.992181185804917</v>
      </c>
      <c r="DW216" s="2">
        <f t="shared" si="125"/>
        <v>34.525394229832855</v>
      </c>
      <c r="DX216" s="2">
        <f t="shared" si="125"/>
        <v>38.3197234089779</v>
      </c>
      <c r="DY216" s="2">
        <f t="shared" si="125"/>
        <v>38.768508983780215</v>
      </c>
      <c r="EA216" s="2">
        <f t="shared" si="126"/>
        <v>0.99985195326976961</v>
      </c>
      <c r="EB216" s="2">
        <f t="shared" si="126"/>
        <v>0.99985253307280253</v>
      </c>
      <c r="EC216" s="2">
        <f t="shared" si="126"/>
        <v>0.99986076081851094</v>
      </c>
      <c r="ED216" s="2">
        <f t="shared" si="126"/>
        <v>0.99986574004419615</v>
      </c>
      <c r="EE216" s="2">
        <f t="shared" si="126"/>
        <v>0.99987324630396446</v>
      </c>
      <c r="EF216" s="2">
        <f t="shared" si="126"/>
        <v>0.9998608105688086</v>
      </c>
      <c r="EG216" s="2">
        <f t="shared" si="126"/>
        <v>0.99987817005034185</v>
      </c>
      <c r="EH216" s="2">
        <f t="shared" si="126"/>
        <v>0.99988155054629091</v>
      </c>
      <c r="EI216" s="2">
        <f t="shared" si="126"/>
        <v>0.99988510943965148</v>
      </c>
      <c r="EJ216" s="2">
        <f t="shared" si="126"/>
        <v>0.99987878927278118</v>
      </c>
      <c r="EK216" s="2">
        <f t="shared" si="126"/>
        <v>0.99985252009844361</v>
      </c>
      <c r="EL216" s="2">
        <f t="shared" si="126"/>
        <v>0.99980129550277341</v>
      </c>
      <c r="EM216" s="2">
        <f t="shared" si="126"/>
        <v>0.99984816601218462</v>
      </c>
      <c r="EN216" s="2">
        <f t="shared" si="126"/>
        <v>0.99983560949035089</v>
      </c>
      <c r="EO216" s="2">
        <f t="shared" si="126"/>
        <v>0.9998404655815728</v>
      </c>
    </row>
    <row r="217" spans="2:145" x14ac:dyDescent="0.25">
      <c r="B217" s="2">
        <v>190</v>
      </c>
      <c r="C217" s="43">
        <v>36.295000000000002</v>
      </c>
      <c r="D217" s="43">
        <v>36.18</v>
      </c>
      <c r="E217" s="43">
        <v>33.557000000000002</v>
      </c>
      <c r="F217" s="43">
        <v>33.482999999999997</v>
      </c>
      <c r="G217" s="43">
        <v>37.39</v>
      </c>
      <c r="H217" s="43">
        <v>38.457999999999998</v>
      </c>
      <c r="I217" s="43">
        <v>38.491999999999997</v>
      </c>
      <c r="J217" s="43">
        <v>39</v>
      </c>
      <c r="K217" s="43">
        <v>39.948999999999998</v>
      </c>
      <c r="L217" s="43">
        <v>39.39</v>
      </c>
      <c r="M217" s="43">
        <v>36</v>
      </c>
      <c r="N217" s="43">
        <v>36.542000000000002</v>
      </c>
      <c r="O217" s="43">
        <v>35.712000000000003</v>
      </c>
      <c r="P217" s="43">
        <v>40.203000000000003</v>
      </c>
      <c r="Q217" s="43">
        <v>40.253999999999998</v>
      </c>
      <c r="S217" s="4" t="e">
        <f t="shared" si="113"/>
        <v>#N/A</v>
      </c>
      <c r="T217" s="4" t="e">
        <f t="shared" si="113"/>
        <v>#N/A</v>
      </c>
      <c r="U217" s="4" t="e">
        <f t="shared" si="113"/>
        <v>#N/A</v>
      </c>
      <c r="V217" s="4" t="e">
        <f t="shared" si="112"/>
        <v>#N/A</v>
      </c>
      <c r="W217" s="4" t="e">
        <f t="shared" si="112"/>
        <v>#N/A</v>
      </c>
      <c r="X217" s="4" t="e">
        <f t="shared" si="112"/>
        <v>#N/A</v>
      </c>
      <c r="Y217" s="4" t="e">
        <f t="shared" si="112"/>
        <v>#N/A</v>
      </c>
      <c r="Z217" s="4" t="e">
        <f t="shared" si="112"/>
        <v>#N/A</v>
      </c>
      <c r="AA217" s="4" t="e">
        <f t="shared" si="112"/>
        <v>#N/A</v>
      </c>
      <c r="AB217" s="4" t="e">
        <f t="shared" si="111"/>
        <v>#N/A</v>
      </c>
      <c r="AC217" s="4" t="e">
        <f t="shared" si="111"/>
        <v>#N/A</v>
      </c>
      <c r="AD217" s="4" t="e">
        <f t="shared" si="111"/>
        <v>#N/A</v>
      </c>
      <c r="AE217" s="4" t="e">
        <f t="shared" si="111"/>
        <v>#N/A</v>
      </c>
      <c r="AF217" s="4" t="e">
        <f t="shared" si="88"/>
        <v>#N/A</v>
      </c>
      <c r="AG217" s="4" t="e">
        <f t="shared" si="92"/>
        <v>#N/A</v>
      </c>
      <c r="AI217" s="4">
        <f t="shared" si="123"/>
        <v>0</v>
      </c>
      <c r="AJ217" s="4">
        <f t="shared" si="123"/>
        <v>0</v>
      </c>
      <c r="AK217" s="4">
        <f t="shared" si="123"/>
        <v>0</v>
      </c>
      <c r="AL217" s="4">
        <f t="shared" si="123"/>
        <v>0</v>
      </c>
      <c r="AM217" s="4">
        <f t="shared" si="123"/>
        <v>0</v>
      </c>
      <c r="AN217" s="4">
        <f t="shared" si="123"/>
        <v>0</v>
      </c>
      <c r="AO217" s="4">
        <f t="shared" si="123"/>
        <v>0</v>
      </c>
      <c r="AP217" s="4">
        <f t="shared" si="123"/>
        <v>0</v>
      </c>
      <c r="AQ217" s="4">
        <f t="shared" si="123"/>
        <v>0</v>
      </c>
      <c r="AR217" s="4">
        <f t="shared" si="123"/>
        <v>0</v>
      </c>
      <c r="AS217" s="4">
        <f t="shared" si="123"/>
        <v>0</v>
      </c>
      <c r="AT217" s="4">
        <f t="shared" si="123"/>
        <v>0</v>
      </c>
      <c r="AU217" s="4">
        <f t="shared" si="123"/>
        <v>0</v>
      </c>
      <c r="AV217" s="4">
        <f t="shared" si="123"/>
        <v>0</v>
      </c>
      <c r="AW217" s="4">
        <f t="shared" si="123"/>
        <v>0</v>
      </c>
      <c r="AY217" s="2" t="e">
        <f t="shared" si="122"/>
        <v>#N/A</v>
      </c>
      <c r="AZ217" s="2" t="e">
        <f t="shared" si="122"/>
        <v>#N/A</v>
      </c>
      <c r="BA217" s="2" t="e">
        <f t="shared" si="122"/>
        <v>#N/A</v>
      </c>
      <c r="BB217" s="2" t="e">
        <f t="shared" si="121"/>
        <v>#N/A</v>
      </c>
      <c r="BC217" s="2" t="e">
        <f t="shared" si="121"/>
        <v>#N/A</v>
      </c>
      <c r="BD217" s="2" t="e">
        <f t="shared" si="121"/>
        <v>#N/A</v>
      </c>
      <c r="BE217" s="2" t="e">
        <f t="shared" si="121"/>
        <v>#N/A</v>
      </c>
      <c r="BF217" s="2" t="e">
        <f t="shared" si="121"/>
        <v>#N/A</v>
      </c>
      <c r="BG217" s="2" t="e">
        <f t="shared" si="121"/>
        <v>#N/A</v>
      </c>
      <c r="BH217" s="2" t="e">
        <f t="shared" si="120"/>
        <v>#N/A</v>
      </c>
      <c r="BI217" s="2" t="e">
        <f t="shared" si="120"/>
        <v>#N/A</v>
      </c>
      <c r="BJ217" s="2" t="e">
        <f t="shared" si="120"/>
        <v>#N/A</v>
      </c>
      <c r="BK217" s="2" t="e">
        <f t="shared" si="89"/>
        <v>#N/A</v>
      </c>
      <c r="BL217" s="2" t="e">
        <f t="shared" si="89"/>
        <v>#N/A</v>
      </c>
      <c r="BM217" s="2" t="e">
        <f t="shared" si="89"/>
        <v>#N/A</v>
      </c>
      <c r="BO217" s="2" t="str">
        <f t="shared" si="105"/>
        <v/>
      </c>
      <c r="BP217" s="2" t="str">
        <f t="shared" si="105"/>
        <v/>
      </c>
      <c r="BQ217" s="2" t="str">
        <f t="shared" si="105"/>
        <v/>
      </c>
      <c r="BR217" s="2" t="str">
        <f t="shared" si="105"/>
        <v/>
      </c>
      <c r="BS217" s="2" t="str">
        <f t="shared" si="103"/>
        <v/>
      </c>
      <c r="BT217" s="2" t="str">
        <f t="shared" si="103"/>
        <v/>
      </c>
      <c r="BU217" s="2" t="str">
        <f t="shared" si="103"/>
        <v/>
      </c>
      <c r="BV217" s="2" t="str">
        <f t="shared" si="103"/>
        <v/>
      </c>
      <c r="BW217" s="2" t="str">
        <f t="shared" si="100"/>
        <v/>
      </c>
      <c r="BX217" s="2" t="str">
        <f t="shared" si="100"/>
        <v/>
      </c>
      <c r="BY217" s="2" t="str">
        <f t="shared" si="100"/>
        <v/>
      </c>
      <c r="BZ217" s="2" t="str">
        <f t="shared" si="100"/>
        <v/>
      </c>
      <c r="CA217" s="2" t="str">
        <f t="shared" si="118"/>
        <v/>
      </c>
      <c r="CB217" s="2" t="str">
        <f t="shared" si="90"/>
        <v/>
      </c>
      <c r="CC217" s="2" t="str">
        <f t="shared" si="93"/>
        <v/>
      </c>
      <c r="CE217" s="2" t="str">
        <f t="shared" si="106"/>
        <v/>
      </c>
      <c r="CF217" s="2" t="str">
        <f t="shared" si="106"/>
        <v/>
      </c>
      <c r="CG217" s="2" t="str">
        <f t="shared" si="106"/>
        <v/>
      </c>
      <c r="CH217" s="2" t="str">
        <f t="shared" si="106"/>
        <v/>
      </c>
      <c r="CI217" s="2" t="str">
        <f t="shared" si="104"/>
        <v/>
      </c>
      <c r="CJ217" s="2" t="str">
        <f t="shared" si="104"/>
        <v/>
      </c>
      <c r="CK217" s="2" t="str">
        <f t="shared" si="104"/>
        <v/>
      </c>
      <c r="CL217" s="2" t="str">
        <f t="shared" si="104"/>
        <v/>
      </c>
      <c r="CM217" s="2" t="str">
        <f t="shared" si="101"/>
        <v/>
      </c>
      <c r="CN217" s="2" t="str">
        <f t="shared" si="101"/>
        <v/>
      </c>
      <c r="CO217" s="2" t="str">
        <f t="shared" si="101"/>
        <v/>
      </c>
      <c r="CP217" s="2" t="str">
        <f t="shared" si="101"/>
        <v/>
      </c>
      <c r="CQ217" s="2" t="str">
        <f t="shared" si="119"/>
        <v/>
      </c>
      <c r="CR217" s="2" t="str">
        <f t="shared" si="91"/>
        <v/>
      </c>
      <c r="CS217" s="2" t="str">
        <f t="shared" si="94"/>
        <v/>
      </c>
      <c r="CU217" s="2">
        <f t="shared" si="124"/>
        <v>26.896438481844854</v>
      </c>
      <c r="CV217" s="2">
        <f t="shared" si="124"/>
        <v>26.263762535994054</v>
      </c>
      <c r="CW217" s="2">
        <f t="shared" si="124"/>
        <v>20.561561515776845</v>
      </c>
      <c r="CX217" s="2">
        <f t="shared" si="124"/>
        <v>19.739143508400701</v>
      </c>
      <c r="CY217" s="2">
        <f t="shared" si="124"/>
        <v>21.691037737690309</v>
      </c>
      <c r="CZ217" s="2">
        <f t="shared" si="124"/>
        <v>26.849299790509164</v>
      </c>
      <c r="DA217" s="2">
        <f t="shared" si="124"/>
        <v>26.35402028301889</v>
      </c>
      <c r="DB217" s="2">
        <f t="shared" si="124"/>
        <v>24.385855375443505</v>
      </c>
      <c r="DC217" s="2">
        <f t="shared" si="124"/>
        <v>22.862374002900651</v>
      </c>
      <c r="DD217" s="2">
        <f t="shared" si="124"/>
        <v>24.748609243309531</v>
      </c>
      <c r="DE217" s="2">
        <f t="shared" si="124"/>
        <v>20.013406820643446</v>
      </c>
      <c r="DF217" s="2">
        <f t="shared" si="124"/>
        <v>24.38334635002925</v>
      </c>
      <c r="DG217" s="2">
        <f t="shared" si="124"/>
        <v>28.774294062044902</v>
      </c>
      <c r="DH217" s="2">
        <f t="shared" si="124"/>
        <v>39.28910870808766</v>
      </c>
      <c r="DI217" s="2">
        <f t="shared" si="124"/>
        <v>44.114474765155499</v>
      </c>
      <c r="DK217" s="2">
        <f t="shared" si="125"/>
        <v>35.082908807995764</v>
      </c>
      <c r="DL217" s="2">
        <f t="shared" si="125"/>
        <v>33.15547237251586</v>
      </c>
      <c r="DM217" s="2">
        <f t="shared" si="125"/>
        <v>34.242187148785064</v>
      </c>
      <c r="DN217" s="2">
        <f t="shared" si="125"/>
        <v>31.15991027802179</v>
      </c>
      <c r="DO217" s="2">
        <f t="shared" si="125"/>
        <v>35.124774040162123</v>
      </c>
      <c r="DP217" s="2">
        <f t="shared" si="125"/>
        <v>36.83982805937147</v>
      </c>
      <c r="DQ217" s="2">
        <f t="shared" si="125"/>
        <v>36.184002493163916</v>
      </c>
      <c r="DR217" s="2">
        <f t="shared" si="125"/>
        <v>35.059263785939834</v>
      </c>
      <c r="DS217" s="2">
        <f t="shared" si="125"/>
        <v>36.062864199427501</v>
      </c>
      <c r="DT217" s="2">
        <f t="shared" si="125"/>
        <v>35.29565507174118</v>
      </c>
      <c r="DU217" s="2">
        <f t="shared" si="125"/>
        <v>32.010880551792447</v>
      </c>
      <c r="DV217" s="2">
        <f t="shared" si="125"/>
        <v>31.800418910227442</v>
      </c>
      <c r="DW217" s="2">
        <f t="shared" si="125"/>
        <v>34.336283926255845</v>
      </c>
      <c r="DX217" s="2">
        <f t="shared" si="125"/>
        <v>38.136764482498521</v>
      </c>
      <c r="DY217" s="2">
        <f t="shared" si="125"/>
        <v>38.594898066865284</v>
      </c>
      <c r="EA217" s="2">
        <f t="shared" si="126"/>
        <v>0.99986497801843377</v>
      </c>
      <c r="EB217" s="2">
        <f t="shared" si="126"/>
        <v>0.99986550681883435</v>
      </c>
      <c r="EC217" s="2">
        <f t="shared" si="126"/>
        <v>0.99987301080140578</v>
      </c>
      <c r="ED217" s="2">
        <f t="shared" si="126"/>
        <v>0.99987755201848594</v>
      </c>
      <c r="EE217" s="2">
        <f t="shared" si="126"/>
        <v>0.99988439796598338</v>
      </c>
      <c r="EF217" s="2">
        <f t="shared" si="126"/>
        <v>0.99987305617532818</v>
      </c>
      <c r="EG217" s="2">
        <f t="shared" si="126"/>
        <v>0.99988888857427072</v>
      </c>
      <c r="EH217" s="2">
        <f t="shared" si="126"/>
        <v>0.99989197168840149</v>
      </c>
      <c r="EI217" s="2">
        <f t="shared" si="126"/>
        <v>0.99989521750436317</v>
      </c>
      <c r="EJ217" s="2">
        <f t="shared" si="126"/>
        <v>0.99988945332392443</v>
      </c>
      <c r="EK217" s="2">
        <f t="shared" si="126"/>
        <v>0.99986549498577126</v>
      </c>
      <c r="EL217" s="2">
        <f t="shared" si="126"/>
        <v>0.99981877617621195</v>
      </c>
      <c r="EM217" s="2">
        <f t="shared" si="126"/>
        <v>0.99986152390732441</v>
      </c>
      <c r="EN217" s="2">
        <f t="shared" si="126"/>
        <v>0.99985007190466535</v>
      </c>
      <c r="EO217" s="2">
        <f t="shared" si="126"/>
        <v>0.99985450083872873</v>
      </c>
    </row>
    <row r="218" spans="2:145" x14ac:dyDescent="0.25">
      <c r="B218" s="2">
        <v>191</v>
      </c>
      <c r="C218" s="43">
        <v>37.442999999999998</v>
      </c>
      <c r="D218" s="43">
        <v>35.869</v>
      </c>
      <c r="E218" s="43">
        <v>34.262</v>
      </c>
      <c r="F218" s="43">
        <v>33.6</v>
      </c>
      <c r="G218" s="43">
        <v>36.61</v>
      </c>
      <c r="H218" s="43">
        <v>39.728999999999999</v>
      </c>
      <c r="I218" s="43">
        <v>38.085000000000001</v>
      </c>
      <c r="J218" s="43">
        <v>38.695</v>
      </c>
      <c r="K218" s="43">
        <v>38.576000000000001</v>
      </c>
      <c r="L218" s="43">
        <v>40.287999999999997</v>
      </c>
      <c r="M218" s="43">
        <v>37.677999999999997</v>
      </c>
      <c r="N218" s="43">
        <v>35.136000000000003</v>
      </c>
      <c r="O218" s="43">
        <v>36.78</v>
      </c>
      <c r="P218" s="43">
        <v>39.746000000000002</v>
      </c>
      <c r="Q218" s="43">
        <v>40.067999999999998</v>
      </c>
      <c r="S218" s="4" t="e">
        <f t="shared" si="113"/>
        <v>#N/A</v>
      </c>
      <c r="T218" s="4" t="e">
        <f t="shared" si="113"/>
        <v>#N/A</v>
      </c>
      <c r="U218" s="4" t="e">
        <f t="shared" si="113"/>
        <v>#N/A</v>
      </c>
      <c r="V218" s="4" t="e">
        <f t="shared" si="112"/>
        <v>#N/A</v>
      </c>
      <c r="W218" s="4" t="e">
        <f t="shared" si="112"/>
        <v>#N/A</v>
      </c>
      <c r="X218" s="4" t="e">
        <f t="shared" si="112"/>
        <v>#N/A</v>
      </c>
      <c r="Y218" s="4" t="e">
        <f t="shared" si="112"/>
        <v>#N/A</v>
      </c>
      <c r="Z218" s="4" t="e">
        <f t="shared" si="112"/>
        <v>#N/A</v>
      </c>
      <c r="AA218" s="4" t="e">
        <f t="shared" si="112"/>
        <v>#N/A</v>
      </c>
      <c r="AB218" s="4" t="e">
        <f t="shared" si="111"/>
        <v>#N/A</v>
      </c>
      <c r="AC218" s="4" t="e">
        <f t="shared" si="111"/>
        <v>#N/A</v>
      </c>
      <c r="AD218" s="4" t="e">
        <f t="shared" si="111"/>
        <v>#N/A</v>
      </c>
      <c r="AE218" s="4" t="e">
        <f t="shared" si="111"/>
        <v>#N/A</v>
      </c>
      <c r="AF218" s="4" t="e">
        <f t="shared" si="88"/>
        <v>#N/A</v>
      </c>
      <c r="AG218" s="4" t="e">
        <f t="shared" si="92"/>
        <v>#N/A</v>
      </c>
      <c r="AI218" s="4">
        <f t="shared" si="123"/>
        <v>0</v>
      </c>
      <c r="AJ218" s="4">
        <f t="shared" si="123"/>
        <v>0</v>
      </c>
      <c r="AK218" s="4">
        <f t="shared" si="123"/>
        <v>0</v>
      </c>
      <c r="AL218" s="4">
        <f t="shared" si="123"/>
        <v>0</v>
      </c>
      <c r="AM218" s="4">
        <f t="shared" si="123"/>
        <v>0</v>
      </c>
      <c r="AN218" s="4">
        <f t="shared" si="123"/>
        <v>0</v>
      </c>
      <c r="AO218" s="4">
        <f t="shared" si="123"/>
        <v>0</v>
      </c>
      <c r="AP218" s="4">
        <f t="shared" si="123"/>
        <v>0</v>
      </c>
      <c r="AQ218" s="4">
        <f t="shared" si="123"/>
        <v>0</v>
      </c>
      <c r="AR218" s="4">
        <f t="shared" si="123"/>
        <v>0</v>
      </c>
      <c r="AS218" s="4">
        <f t="shared" si="123"/>
        <v>0</v>
      </c>
      <c r="AT218" s="4">
        <f t="shared" si="123"/>
        <v>0</v>
      </c>
      <c r="AU218" s="4">
        <f t="shared" si="123"/>
        <v>0</v>
      </c>
      <c r="AV218" s="4">
        <f t="shared" si="123"/>
        <v>0</v>
      </c>
      <c r="AW218" s="4">
        <f t="shared" si="123"/>
        <v>0</v>
      </c>
      <c r="AY218" s="2" t="e">
        <f t="shared" si="122"/>
        <v>#N/A</v>
      </c>
      <c r="AZ218" s="2" t="e">
        <f t="shared" si="122"/>
        <v>#N/A</v>
      </c>
      <c r="BA218" s="2" t="e">
        <f t="shared" si="122"/>
        <v>#N/A</v>
      </c>
      <c r="BB218" s="2" t="e">
        <f t="shared" si="121"/>
        <v>#N/A</v>
      </c>
      <c r="BC218" s="2" t="e">
        <f t="shared" si="121"/>
        <v>#N/A</v>
      </c>
      <c r="BD218" s="2" t="e">
        <f t="shared" si="121"/>
        <v>#N/A</v>
      </c>
      <c r="BE218" s="2" t="e">
        <f t="shared" si="121"/>
        <v>#N/A</v>
      </c>
      <c r="BF218" s="2" t="e">
        <f t="shared" si="121"/>
        <v>#N/A</v>
      </c>
      <c r="BG218" s="2" t="e">
        <f t="shared" si="121"/>
        <v>#N/A</v>
      </c>
      <c r="BH218" s="2" t="e">
        <f t="shared" si="120"/>
        <v>#N/A</v>
      </c>
      <c r="BI218" s="2" t="e">
        <f t="shared" si="120"/>
        <v>#N/A</v>
      </c>
      <c r="BJ218" s="2" t="e">
        <f t="shared" si="120"/>
        <v>#N/A</v>
      </c>
      <c r="BK218" s="2" t="e">
        <f t="shared" si="89"/>
        <v>#N/A</v>
      </c>
      <c r="BL218" s="2" t="e">
        <f t="shared" si="89"/>
        <v>#N/A</v>
      </c>
      <c r="BM218" s="2" t="e">
        <f t="shared" si="89"/>
        <v>#N/A</v>
      </c>
      <c r="BO218" s="2" t="str">
        <f t="shared" si="105"/>
        <v/>
      </c>
      <c r="BP218" s="2" t="str">
        <f t="shared" si="105"/>
        <v/>
      </c>
      <c r="BQ218" s="2" t="str">
        <f t="shared" si="105"/>
        <v/>
      </c>
      <c r="BR218" s="2" t="str">
        <f t="shared" si="105"/>
        <v/>
      </c>
      <c r="BS218" s="2" t="str">
        <f t="shared" si="103"/>
        <v/>
      </c>
      <c r="BT218" s="2" t="str">
        <f t="shared" si="103"/>
        <v/>
      </c>
      <c r="BU218" s="2" t="str">
        <f t="shared" si="103"/>
        <v/>
      </c>
      <c r="BV218" s="2" t="str">
        <f t="shared" si="103"/>
        <v/>
      </c>
      <c r="BW218" s="2" t="str">
        <f t="shared" si="100"/>
        <v/>
      </c>
      <c r="BX218" s="2" t="str">
        <f t="shared" si="100"/>
        <v/>
      </c>
      <c r="BY218" s="2" t="str">
        <f t="shared" si="100"/>
        <v/>
      </c>
      <c r="BZ218" s="2" t="str">
        <f t="shared" si="100"/>
        <v/>
      </c>
      <c r="CA218" s="2" t="str">
        <f t="shared" si="118"/>
        <v/>
      </c>
      <c r="CB218" s="2" t="str">
        <f t="shared" si="90"/>
        <v/>
      </c>
      <c r="CC218" s="2" t="str">
        <f t="shared" si="93"/>
        <v/>
      </c>
      <c r="CE218" s="2" t="str">
        <f t="shared" si="106"/>
        <v/>
      </c>
      <c r="CF218" s="2" t="str">
        <f t="shared" si="106"/>
        <v/>
      </c>
      <c r="CG218" s="2" t="str">
        <f t="shared" si="106"/>
        <v/>
      </c>
      <c r="CH218" s="2" t="str">
        <f t="shared" si="106"/>
        <v/>
      </c>
      <c r="CI218" s="2" t="str">
        <f t="shared" si="104"/>
        <v/>
      </c>
      <c r="CJ218" s="2" t="str">
        <f t="shared" si="104"/>
        <v/>
      </c>
      <c r="CK218" s="2" t="str">
        <f t="shared" si="104"/>
        <v/>
      </c>
      <c r="CL218" s="2" t="str">
        <f t="shared" si="104"/>
        <v/>
      </c>
      <c r="CM218" s="2" t="str">
        <f t="shared" si="101"/>
        <v/>
      </c>
      <c r="CN218" s="2" t="str">
        <f t="shared" si="101"/>
        <v/>
      </c>
      <c r="CO218" s="2" t="str">
        <f t="shared" si="101"/>
        <v/>
      </c>
      <c r="CP218" s="2" t="str">
        <f t="shared" si="101"/>
        <v/>
      </c>
      <c r="CQ218" s="2" t="str">
        <f t="shared" si="119"/>
        <v/>
      </c>
      <c r="CR218" s="2" t="str">
        <f t="shared" si="91"/>
        <v/>
      </c>
      <c r="CS218" s="2" t="str">
        <f t="shared" si="94"/>
        <v/>
      </c>
      <c r="CU218" s="2">
        <f t="shared" si="124"/>
        <v>26.665538052858707</v>
      </c>
      <c r="CV218" s="2">
        <f t="shared" si="124"/>
        <v>25.997683862138025</v>
      </c>
      <c r="CW218" s="2">
        <f t="shared" si="124"/>
        <v>20.275981818735453</v>
      </c>
      <c r="CX218" s="2">
        <f t="shared" si="124"/>
        <v>19.46445536117966</v>
      </c>
      <c r="CY218" s="2">
        <f t="shared" si="124"/>
        <v>21.400491067323983</v>
      </c>
      <c r="CZ218" s="2">
        <f t="shared" si="124"/>
        <v>26.582123727115409</v>
      </c>
      <c r="DA218" s="2">
        <f t="shared" si="124"/>
        <v>26.064085849056625</v>
      </c>
      <c r="DB218" s="2">
        <f t="shared" si="124"/>
        <v>24.073255062848702</v>
      </c>
      <c r="DC218" s="2">
        <f t="shared" si="124"/>
        <v>22.525405547498181</v>
      </c>
      <c r="DD218" s="2">
        <f t="shared" si="124"/>
        <v>24.436385334423662</v>
      </c>
      <c r="DE218" s="2">
        <f t="shared" si="124"/>
        <v>19.680300155147705</v>
      </c>
      <c r="DF218" s="2">
        <f t="shared" si="124"/>
        <v>24.107747798728973</v>
      </c>
      <c r="DG218" s="2">
        <f t="shared" si="124"/>
        <v>28.523734520374802</v>
      </c>
      <c r="DH218" s="2">
        <f t="shared" si="124"/>
        <v>39.113704864472417</v>
      </c>
      <c r="DI218" s="2">
        <f t="shared" si="124"/>
        <v>43.990704142598759</v>
      </c>
      <c r="DK218" s="2">
        <f t="shared" si="125"/>
        <v>34.937928778037474</v>
      </c>
      <c r="DL218" s="2">
        <f t="shared" si="125"/>
        <v>32.964175184979545</v>
      </c>
      <c r="DM218" s="2">
        <f t="shared" si="125"/>
        <v>34.099297697103566</v>
      </c>
      <c r="DN218" s="2">
        <f t="shared" si="125"/>
        <v>31.000948289370587</v>
      </c>
      <c r="DO218" s="2">
        <f t="shared" si="125"/>
        <v>34.97044336942087</v>
      </c>
      <c r="DP218" s="2">
        <f t="shared" si="125"/>
        <v>36.675173326529475</v>
      </c>
      <c r="DQ218" s="2">
        <f t="shared" si="125"/>
        <v>35.99507304702162</v>
      </c>
      <c r="DR218" s="2">
        <f t="shared" si="125"/>
        <v>34.855689878677076</v>
      </c>
      <c r="DS218" s="2">
        <f t="shared" si="125"/>
        <v>35.858995110329637</v>
      </c>
      <c r="DT218" s="2">
        <f t="shared" si="125"/>
        <v>35.089468428341917</v>
      </c>
      <c r="DU218" s="2">
        <f t="shared" si="125"/>
        <v>31.805092179055769</v>
      </c>
      <c r="DV218" s="2">
        <f t="shared" si="125"/>
        <v>31.608656634649961</v>
      </c>
      <c r="DW218" s="2">
        <f t="shared" si="125"/>
        <v>34.147173622678835</v>
      </c>
      <c r="DX218" s="2">
        <f t="shared" si="125"/>
        <v>37.953805556019148</v>
      </c>
      <c r="DY218" s="2">
        <f t="shared" si="125"/>
        <v>38.421287149950352</v>
      </c>
      <c r="EA218" s="2">
        <f t="shared" si="126"/>
        <v>0.99987685702626383</v>
      </c>
      <c r="EB218" s="2">
        <f t="shared" si="126"/>
        <v>0.99987733930939793</v>
      </c>
      <c r="EC218" s="2">
        <f t="shared" si="126"/>
        <v>0.9998841831803017</v>
      </c>
      <c r="ED218" s="2">
        <f t="shared" si="126"/>
        <v>0.99988832491040391</v>
      </c>
      <c r="EE218" s="2">
        <f t="shared" si="126"/>
        <v>0.9998945686195061</v>
      </c>
      <c r="EF218" s="2">
        <f t="shared" si="126"/>
        <v>0.99988422456273529</v>
      </c>
      <c r="EG218" s="2">
        <f t="shared" si="126"/>
        <v>0.9998986641846388</v>
      </c>
      <c r="EH218" s="2">
        <f t="shared" si="126"/>
        <v>0.99990147607236335</v>
      </c>
      <c r="EI218" s="2">
        <f t="shared" si="126"/>
        <v>0.999904436347134</v>
      </c>
      <c r="EJ218" s="2">
        <f t="shared" si="126"/>
        <v>0.99989917925249006</v>
      </c>
      <c r="EK218" s="2">
        <f t="shared" si="126"/>
        <v>0.99987732851726063</v>
      </c>
      <c r="EL218" s="2">
        <f t="shared" si="126"/>
        <v>0.99983471927283352</v>
      </c>
      <c r="EM218" s="2">
        <f t="shared" si="126"/>
        <v>0.99987370676368148</v>
      </c>
      <c r="EN218" s="2">
        <f t="shared" si="126"/>
        <v>0.99986326214807864</v>
      </c>
      <c r="EO218" s="2">
        <f t="shared" si="126"/>
        <v>0.99986730148895075</v>
      </c>
    </row>
    <row r="219" spans="2:145" x14ac:dyDescent="0.25">
      <c r="B219" s="2">
        <v>192</v>
      </c>
      <c r="C219" s="43">
        <v>36.786999999999999</v>
      </c>
      <c r="D219" s="43">
        <v>35.360999999999997</v>
      </c>
      <c r="E219" s="43">
        <v>33.869</v>
      </c>
      <c r="F219" s="43">
        <v>34.232999999999997</v>
      </c>
      <c r="G219" s="43">
        <v>36.033999999999999</v>
      </c>
      <c r="H219" s="43">
        <v>38.542000000000002</v>
      </c>
      <c r="I219" s="43">
        <v>37.508000000000003</v>
      </c>
      <c r="J219" s="43">
        <v>39.017000000000003</v>
      </c>
      <c r="K219" s="43">
        <v>38.78</v>
      </c>
      <c r="L219" s="43">
        <v>39.423999999999999</v>
      </c>
      <c r="M219" s="43">
        <v>35.847000000000001</v>
      </c>
      <c r="N219" s="43">
        <v>35.287999999999997</v>
      </c>
      <c r="O219" s="43">
        <v>36.796999999999997</v>
      </c>
      <c r="P219" s="43">
        <v>39.253999999999998</v>
      </c>
      <c r="Q219" s="43">
        <v>39.558999999999997</v>
      </c>
      <c r="S219" s="4" t="e">
        <f t="shared" si="113"/>
        <v>#N/A</v>
      </c>
      <c r="T219" s="4" t="e">
        <f t="shared" si="113"/>
        <v>#N/A</v>
      </c>
      <c r="U219" s="4" t="e">
        <f t="shared" si="113"/>
        <v>#N/A</v>
      </c>
      <c r="V219" s="4" t="e">
        <f t="shared" si="112"/>
        <v>#N/A</v>
      </c>
      <c r="W219" s="4" t="e">
        <f t="shared" si="112"/>
        <v>#N/A</v>
      </c>
      <c r="X219" s="4" t="e">
        <f t="shared" si="112"/>
        <v>#N/A</v>
      </c>
      <c r="Y219" s="4" t="e">
        <f t="shared" si="112"/>
        <v>#N/A</v>
      </c>
      <c r="Z219" s="4" t="e">
        <f t="shared" si="112"/>
        <v>#N/A</v>
      </c>
      <c r="AA219" s="4" t="e">
        <f t="shared" si="112"/>
        <v>#N/A</v>
      </c>
      <c r="AB219" s="4" t="e">
        <f t="shared" si="111"/>
        <v>#N/A</v>
      </c>
      <c r="AC219" s="4" t="e">
        <f t="shared" si="111"/>
        <v>#N/A</v>
      </c>
      <c r="AD219" s="4" t="e">
        <f t="shared" si="111"/>
        <v>#N/A</v>
      </c>
      <c r="AE219" s="4" t="e">
        <f t="shared" si="111"/>
        <v>#N/A</v>
      </c>
      <c r="AF219" s="4" t="e">
        <f t="shared" ref="AF219:AF227" si="127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92"/>
        <v>#N/A</v>
      </c>
      <c r="AI219" s="4">
        <f t="shared" si="123"/>
        <v>0</v>
      </c>
      <c r="AJ219" s="4">
        <f t="shared" si="123"/>
        <v>0</v>
      </c>
      <c r="AK219" s="4">
        <f t="shared" si="123"/>
        <v>0</v>
      </c>
      <c r="AL219" s="4">
        <f t="shared" si="123"/>
        <v>0</v>
      </c>
      <c r="AM219" s="4">
        <f t="shared" si="123"/>
        <v>0</v>
      </c>
      <c r="AN219" s="4">
        <f t="shared" si="123"/>
        <v>0</v>
      </c>
      <c r="AO219" s="4">
        <f t="shared" si="123"/>
        <v>0</v>
      </c>
      <c r="AP219" s="4">
        <f t="shared" si="123"/>
        <v>0</v>
      </c>
      <c r="AQ219" s="4">
        <f t="shared" si="123"/>
        <v>0</v>
      </c>
      <c r="AR219" s="4">
        <f t="shared" si="123"/>
        <v>0</v>
      </c>
      <c r="AS219" s="4">
        <f t="shared" si="123"/>
        <v>0</v>
      </c>
      <c r="AT219" s="4">
        <f t="shared" si="123"/>
        <v>0</v>
      </c>
      <c r="AU219" s="4">
        <f t="shared" si="123"/>
        <v>0</v>
      </c>
      <c r="AV219" s="4">
        <f t="shared" si="123"/>
        <v>0</v>
      </c>
      <c r="AW219" s="4">
        <f t="shared" si="123"/>
        <v>0</v>
      </c>
      <c r="AY219" s="2" t="e">
        <f t="shared" si="122"/>
        <v>#N/A</v>
      </c>
      <c r="AZ219" s="2" t="e">
        <f t="shared" si="122"/>
        <v>#N/A</v>
      </c>
      <c r="BA219" s="2" t="e">
        <f t="shared" si="122"/>
        <v>#N/A</v>
      </c>
      <c r="BB219" s="2" t="e">
        <f t="shared" si="121"/>
        <v>#N/A</v>
      </c>
      <c r="BC219" s="2" t="e">
        <f t="shared" si="121"/>
        <v>#N/A</v>
      </c>
      <c r="BD219" s="2" t="e">
        <f t="shared" si="121"/>
        <v>#N/A</v>
      </c>
      <c r="BE219" s="2" t="e">
        <f t="shared" si="121"/>
        <v>#N/A</v>
      </c>
      <c r="BF219" s="2" t="e">
        <f t="shared" si="121"/>
        <v>#N/A</v>
      </c>
      <c r="BG219" s="2" t="e">
        <f t="shared" si="121"/>
        <v>#N/A</v>
      </c>
      <c r="BH219" s="2" t="e">
        <f t="shared" si="120"/>
        <v>#N/A</v>
      </c>
      <c r="BI219" s="2" t="e">
        <f t="shared" si="120"/>
        <v>#N/A</v>
      </c>
      <c r="BJ219" s="2" t="e">
        <f t="shared" si="120"/>
        <v>#N/A</v>
      </c>
      <c r="BK219" s="2" t="e">
        <f t="shared" si="120"/>
        <v>#N/A</v>
      </c>
      <c r="BL219" s="2" t="e">
        <f t="shared" si="120"/>
        <v>#N/A</v>
      </c>
      <c r="BM219" s="2" t="e">
        <f t="shared" si="120"/>
        <v>#N/A</v>
      </c>
      <c r="BO219" s="2" t="str">
        <f t="shared" si="105"/>
        <v/>
      </c>
      <c r="BP219" s="2" t="str">
        <f t="shared" si="105"/>
        <v/>
      </c>
      <c r="BQ219" s="2" t="str">
        <f t="shared" si="105"/>
        <v/>
      </c>
      <c r="BR219" s="2" t="str">
        <f t="shared" si="105"/>
        <v/>
      </c>
      <c r="BS219" s="2" t="str">
        <f t="shared" si="103"/>
        <v/>
      </c>
      <c r="BT219" s="2" t="str">
        <f t="shared" si="103"/>
        <v/>
      </c>
      <c r="BU219" s="2" t="str">
        <f t="shared" si="103"/>
        <v/>
      </c>
      <c r="BV219" s="2" t="str">
        <f t="shared" si="103"/>
        <v/>
      </c>
      <c r="BW219" s="2" t="str">
        <f t="shared" si="100"/>
        <v/>
      </c>
      <c r="BX219" s="2" t="str">
        <f t="shared" si="100"/>
        <v/>
      </c>
      <c r="BY219" s="2" t="str">
        <f t="shared" si="100"/>
        <v/>
      </c>
      <c r="BZ219" s="2" t="str">
        <f t="shared" si="100"/>
        <v/>
      </c>
      <c r="CA219" s="2" t="str">
        <f t="shared" si="118"/>
        <v/>
      </c>
      <c r="CB219" s="2" t="str">
        <f t="shared" ref="CB219:CB227" si="128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93"/>
        <v/>
      </c>
      <c r="CE219" s="2" t="str">
        <f t="shared" si="106"/>
        <v/>
      </c>
      <c r="CF219" s="2" t="str">
        <f t="shared" si="106"/>
        <v/>
      </c>
      <c r="CG219" s="2" t="str">
        <f t="shared" si="106"/>
        <v/>
      </c>
      <c r="CH219" s="2" t="str">
        <f t="shared" si="106"/>
        <v/>
      </c>
      <c r="CI219" s="2" t="str">
        <f t="shared" si="104"/>
        <v/>
      </c>
      <c r="CJ219" s="2" t="str">
        <f t="shared" si="104"/>
        <v/>
      </c>
      <c r="CK219" s="2" t="str">
        <f t="shared" si="104"/>
        <v/>
      </c>
      <c r="CL219" s="2" t="str">
        <f t="shared" si="104"/>
        <v/>
      </c>
      <c r="CM219" s="2" t="str">
        <f t="shared" si="101"/>
        <v/>
      </c>
      <c r="CN219" s="2" t="str">
        <f t="shared" si="101"/>
        <v/>
      </c>
      <c r="CO219" s="2" t="str">
        <f t="shared" si="101"/>
        <v/>
      </c>
      <c r="CP219" s="2" t="str">
        <f t="shared" si="101"/>
        <v/>
      </c>
      <c r="CQ219" s="2" t="str">
        <f t="shared" si="119"/>
        <v/>
      </c>
      <c r="CR219" s="2" t="str">
        <f t="shared" ref="CR219:CR227" si="129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94"/>
        <v/>
      </c>
      <c r="CU219" s="2">
        <f t="shared" si="124"/>
        <v>26.434637623872554</v>
      </c>
      <c r="CV219" s="2">
        <f t="shared" si="124"/>
        <v>25.731605188282003</v>
      </c>
      <c r="CW219" s="2">
        <f t="shared" si="124"/>
        <v>19.990402121694068</v>
      </c>
      <c r="CX219" s="2">
        <f t="shared" si="124"/>
        <v>19.189767213958618</v>
      </c>
      <c r="CY219" s="2">
        <f t="shared" si="124"/>
        <v>21.109944396957658</v>
      </c>
      <c r="CZ219" s="2">
        <f t="shared" si="124"/>
        <v>26.314947663721654</v>
      </c>
      <c r="DA219" s="2">
        <f t="shared" si="124"/>
        <v>25.774151415094359</v>
      </c>
      <c r="DB219" s="2">
        <f t="shared" si="124"/>
        <v>23.760654750253906</v>
      </c>
      <c r="DC219" s="2">
        <f t="shared" si="124"/>
        <v>22.188437092095725</v>
      </c>
      <c r="DD219" s="2">
        <f t="shared" si="124"/>
        <v>24.124161425537793</v>
      </c>
      <c r="DE219" s="2">
        <f t="shared" si="124"/>
        <v>19.347193489651964</v>
      </c>
      <c r="DF219" s="2">
        <f t="shared" si="124"/>
        <v>23.832149247428696</v>
      </c>
      <c r="DG219" s="2">
        <f t="shared" si="124"/>
        <v>28.273174978704702</v>
      </c>
      <c r="DH219" s="2">
        <f t="shared" si="124"/>
        <v>38.938301020857175</v>
      </c>
      <c r="DI219" s="2">
        <f t="shared" si="124"/>
        <v>43.866933520042011</v>
      </c>
      <c r="DK219" s="2">
        <f t="shared" si="125"/>
        <v>34.792948748079176</v>
      </c>
      <c r="DL219" s="2">
        <f t="shared" si="125"/>
        <v>32.772877997443224</v>
      </c>
      <c r="DM219" s="2">
        <f t="shared" si="125"/>
        <v>33.956408245422075</v>
      </c>
      <c r="DN219" s="2">
        <f t="shared" si="125"/>
        <v>30.841986300719384</v>
      </c>
      <c r="DO219" s="2">
        <f t="shared" si="125"/>
        <v>34.816112698679618</v>
      </c>
      <c r="DP219" s="2">
        <f t="shared" si="125"/>
        <v>36.510518593687493</v>
      </c>
      <c r="DQ219" s="2">
        <f t="shared" si="125"/>
        <v>35.806143600879324</v>
      </c>
      <c r="DR219" s="2">
        <f t="shared" si="125"/>
        <v>34.652115971414318</v>
      </c>
      <c r="DS219" s="2">
        <f t="shared" si="125"/>
        <v>35.65512602123178</v>
      </c>
      <c r="DT219" s="2">
        <f t="shared" si="125"/>
        <v>34.88328178494266</v>
      </c>
      <c r="DU219" s="2">
        <f t="shared" si="125"/>
        <v>31.599303806319092</v>
      </c>
      <c r="DV219" s="2">
        <f t="shared" si="125"/>
        <v>31.416894359072479</v>
      </c>
      <c r="DW219" s="2">
        <f t="shared" si="125"/>
        <v>33.958063319101825</v>
      </c>
      <c r="DX219" s="2">
        <f t="shared" si="125"/>
        <v>37.770846629539776</v>
      </c>
      <c r="DY219" s="2">
        <f t="shared" si="125"/>
        <v>38.247676233035428</v>
      </c>
      <c r="EA219" s="2">
        <f t="shared" si="126"/>
        <v>0.99988769105626696</v>
      </c>
      <c r="EB219" s="2">
        <f t="shared" si="126"/>
        <v>0.99988813091322615</v>
      </c>
      <c r="EC219" s="2">
        <f t="shared" si="126"/>
        <v>0.99989437272864756</v>
      </c>
      <c r="ED219" s="2">
        <f t="shared" si="126"/>
        <v>0.99989815010700511</v>
      </c>
      <c r="EE219" s="2">
        <f t="shared" si="126"/>
        <v>0.99990384454616466</v>
      </c>
      <c r="EF219" s="2">
        <f t="shared" si="126"/>
        <v>0.99989441047064465</v>
      </c>
      <c r="EG219" s="2">
        <f t="shared" si="126"/>
        <v>0.99990757981391531</v>
      </c>
      <c r="EH219" s="2">
        <f t="shared" si="126"/>
        <v>0.99991014433109726</v>
      </c>
      <c r="EI219" s="2">
        <f t="shared" si="126"/>
        <v>0.99991284417988235</v>
      </c>
      <c r="EJ219" s="2">
        <f t="shared" si="126"/>
        <v>0.99990804956973445</v>
      </c>
      <c r="EK219" s="2">
        <f t="shared" si="126"/>
        <v>0.99988812107046743</v>
      </c>
      <c r="EL219" s="2">
        <f t="shared" si="126"/>
        <v>0.99984925999308882</v>
      </c>
      <c r="EM219" s="2">
        <f t="shared" si="126"/>
        <v>0.99988481791958672</v>
      </c>
      <c r="EN219" s="2">
        <f t="shared" si="126"/>
        <v>0.99987529209648074</v>
      </c>
      <c r="EO219" s="2">
        <f t="shared" si="126"/>
        <v>0.99987897610647802</v>
      </c>
    </row>
    <row r="220" spans="2:145" x14ac:dyDescent="0.25">
      <c r="B220" s="2">
        <v>193</v>
      </c>
      <c r="C220" s="43">
        <v>36.902000000000001</v>
      </c>
      <c r="D220" s="43">
        <v>36.835999999999999</v>
      </c>
      <c r="E220" s="43">
        <v>34.033000000000001</v>
      </c>
      <c r="F220" s="43">
        <v>33.267000000000003</v>
      </c>
      <c r="G220" s="43">
        <v>35.762999999999998</v>
      </c>
      <c r="H220" s="43">
        <v>39.051000000000002</v>
      </c>
      <c r="I220" s="43">
        <v>37.186</v>
      </c>
      <c r="J220" s="43">
        <v>38.423999999999999</v>
      </c>
      <c r="K220" s="43">
        <v>39.085000000000001</v>
      </c>
      <c r="L220" s="43">
        <v>39.914999999999999</v>
      </c>
      <c r="M220" s="43">
        <v>35.542000000000002</v>
      </c>
      <c r="N220" s="43">
        <v>36.017000000000003</v>
      </c>
      <c r="O220" s="43">
        <v>36.203000000000003</v>
      </c>
      <c r="P220" s="43">
        <v>39.423999999999999</v>
      </c>
      <c r="Q220" s="43">
        <v>38.593000000000004</v>
      </c>
      <c r="S220" s="4" t="e">
        <f t="shared" si="113"/>
        <v>#N/A</v>
      </c>
      <c r="T220" s="4" t="e">
        <f t="shared" si="113"/>
        <v>#N/A</v>
      </c>
      <c r="U220" s="4" t="e">
        <f t="shared" si="113"/>
        <v>#N/A</v>
      </c>
      <c r="V220" s="4" t="e">
        <f t="shared" si="112"/>
        <v>#N/A</v>
      </c>
      <c r="W220" s="4" t="e">
        <f t="shared" si="112"/>
        <v>#N/A</v>
      </c>
      <c r="X220" s="4" t="e">
        <f t="shared" si="112"/>
        <v>#N/A</v>
      </c>
      <c r="Y220" s="4" t="e">
        <f t="shared" si="112"/>
        <v>#N/A</v>
      </c>
      <c r="Z220" s="4" t="e">
        <f t="shared" si="112"/>
        <v>#N/A</v>
      </c>
      <c r="AA220" s="4" t="e">
        <f t="shared" si="112"/>
        <v>#N/A</v>
      </c>
      <c r="AB220" s="4" t="e">
        <f t="shared" si="111"/>
        <v>#N/A</v>
      </c>
      <c r="AC220" s="4" t="e">
        <f t="shared" si="111"/>
        <v>#N/A</v>
      </c>
      <c r="AD220" s="4" t="e">
        <f t="shared" si="111"/>
        <v>#N/A</v>
      </c>
      <c r="AE220" s="4" t="e">
        <f t="shared" si="111"/>
        <v>#N/A</v>
      </c>
      <c r="AF220" s="4" t="e">
        <f t="shared" si="127"/>
        <v>#N/A</v>
      </c>
      <c r="AG220" s="4" t="e">
        <f t="shared" ref="AG220:AG227" si="130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123"/>
        <v>0</v>
      </c>
      <c r="AJ220" s="4">
        <f t="shared" si="123"/>
        <v>0</v>
      </c>
      <c r="AK220" s="4">
        <f t="shared" si="123"/>
        <v>0</v>
      </c>
      <c r="AL220" s="4">
        <f t="shared" si="123"/>
        <v>0</v>
      </c>
      <c r="AM220" s="4">
        <f t="shared" si="123"/>
        <v>0</v>
      </c>
      <c r="AN220" s="4">
        <f t="shared" si="123"/>
        <v>0</v>
      </c>
      <c r="AO220" s="4">
        <f t="shared" si="123"/>
        <v>0</v>
      </c>
      <c r="AP220" s="4">
        <f t="shared" si="123"/>
        <v>0</v>
      </c>
      <c r="AQ220" s="4">
        <f t="shared" si="123"/>
        <v>0</v>
      </c>
      <c r="AR220" s="4">
        <f t="shared" si="123"/>
        <v>0</v>
      </c>
      <c r="AS220" s="4">
        <f t="shared" si="123"/>
        <v>0</v>
      </c>
      <c r="AT220" s="4">
        <f t="shared" si="123"/>
        <v>0</v>
      </c>
      <c r="AU220" s="4">
        <f t="shared" si="123"/>
        <v>0</v>
      </c>
      <c r="AV220" s="4">
        <f t="shared" si="123"/>
        <v>0</v>
      </c>
      <c r="AW220" s="4">
        <f t="shared" si="123"/>
        <v>0</v>
      </c>
      <c r="AY220" s="2" t="e">
        <f t="shared" si="122"/>
        <v>#N/A</v>
      </c>
      <c r="AZ220" s="2" t="e">
        <f t="shared" si="122"/>
        <v>#N/A</v>
      </c>
      <c r="BA220" s="2" t="e">
        <f t="shared" si="122"/>
        <v>#N/A</v>
      </c>
      <c r="BB220" s="2" t="e">
        <f t="shared" si="121"/>
        <v>#N/A</v>
      </c>
      <c r="BC220" s="2" t="e">
        <f t="shared" si="121"/>
        <v>#N/A</v>
      </c>
      <c r="BD220" s="2" t="e">
        <f t="shared" si="121"/>
        <v>#N/A</v>
      </c>
      <c r="BE220" s="2" t="e">
        <f t="shared" si="121"/>
        <v>#N/A</v>
      </c>
      <c r="BF220" s="2" t="e">
        <f t="shared" si="121"/>
        <v>#N/A</v>
      </c>
      <c r="BG220" s="2" t="e">
        <f t="shared" si="121"/>
        <v>#N/A</v>
      </c>
      <c r="BH220" s="2" t="e">
        <f t="shared" si="120"/>
        <v>#N/A</v>
      </c>
      <c r="BI220" s="2" t="e">
        <f t="shared" si="120"/>
        <v>#N/A</v>
      </c>
      <c r="BJ220" s="2" t="e">
        <f t="shared" si="120"/>
        <v>#N/A</v>
      </c>
      <c r="BK220" s="2" t="e">
        <f t="shared" si="120"/>
        <v>#N/A</v>
      </c>
      <c r="BL220" s="2" t="e">
        <f t="shared" si="120"/>
        <v>#N/A</v>
      </c>
      <c r="BM220" s="2" t="e">
        <f t="shared" si="120"/>
        <v>#N/A</v>
      </c>
      <c r="BO220" s="2" t="str">
        <f t="shared" si="105"/>
        <v/>
      </c>
      <c r="BP220" s="2" t="str">
        <f t="shared" si="105"/>
        <v/>
      </c>
      <c r="BQ220" s="2" t="str">
        <f t="shared" si="105"/>
        <v/>
      </c>
      <c r="BR220" s="2" t="str">
        <f t="shared" si="105"/>
        <v/>
      </c>
      <c r="BS220" s="2" t="str">
        <f t="shared" si="103"/>
        <v/>
      </c>
      <c r="BT220" s="2" t="str">
        <f t="shared" si="103"/>
        <v/>
      </c>
      <c r="BU220" s="2" t="str">
        <f t="shared" si="103"/>
        <v/>
      </c>
      <c r="BV220" s="2" t="str">
        <f t="shared" si="103"/>
        <v/>
      </c>
      <c r="BW220" s="2" t="str">
        <f t="shared" si="100"/>
        <v/>
      </c>
      <c r="BX220" s="2" t="str">
        <f t="shared" si="100"/>
        <v/>
      </c>
      <c r="BY220" s="2" t="str">
        <f t="shared" si="100"/>
        <v/>
      </c>
      <c r="BZ220" s="2" t="str">
        <f t="shared" si="100"/>
        <v/>
      </c>
      <c r="CA220" s="2" t="str">
        <f t="shared" si="118"/>
        <v/>
      </c>
      <c r="CB220" s="2" t="str">
        <f t="shared" si="128"/>
        <v/>
      </c>
      <c r="CC220" s="2" t="str">
        <f t="shared" ref="CC220:CC227" si="131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106"/>
        <v/>
      </c>
      <c r="CF220" s="2" t="str">
        <f t="shared" si="106"/>
        <v/>
      </c>
      <c r="CG220" s="2" t="str">
        <f t="shared" si="106"/>
        <v/>
      </c>
      <c r="CH220" s="2" t="str">
        <f t="shared" si="106"/>
        <v/>
      </c>
      <c r="CI220" s="2" t="str">
        <f t="shared" si="104"/>
        <v/>
      </c>
      <c r="CJ220" s="2" t="str">
        <f t="shared" si="104"/>
        <v/>
      </c>
      <c r="CK220" s="2" t="str">
        <f t="shared" si="104"/>
        <v/>
      </c>
      <c r="CL220" s="2" t="str">
        <f t="shared" si="104"/>
        <v/>
      </c>
      <c r="CM220" s="2" t="str">
        <f t="shared" si="101"/>
        <v/>
      </c>
      <c r="CN220" s="2" t="str">
        <f t="shared" si="101"/>
        <v/>
      </c>
      <c r="CO220" s="2" t="str">
        <f t="shared" si="101"/>
        <v/>
      </c>
      <c r="CP220" s="2" t="str">
        <f t="shared" si="101"/>
        <v/>
      </c>
      <c r="CQ220" s="2" t="str">
        <f t="shared" si="119"/>
        <v/>
      </c>
      <c r="CR220" s="2" t="str">
        <f t="shared" si="129"/>
        <v/>
      </c>
      <c r="CS220" s="2" t="str">
        <f t="shared" ref="CS220:CS227" si="132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124"/>
        <v>26.203737194886401</v>
      </c>
      <c r="CV220" s="2">
        <f t="shared" si="124"/>
        <v>25.465526514425974</v>
      </c>
      <c r="CW220" s="2">
        <f t="shared" si="124"/>
        <v>19.704822424652683</v>
      </c>
      <c r="CX220" s="2">
        <f t="shared" si="124"/>
        <v>18.915079066737576</v>
      </c>
      <c r="CY220" s="2">
        <f t="shared" si="124"/>
        <v>20.819397726591333</v>
      </c>
      <c r="CZ220" s="2">
        <f t="shared" si="124"/>
        <v>26.047771600327906</v>
      </c>
      <c r="DA220" s="2">
        <f t="shared" si="124"/>
        <v>25.484216981132093</v>
      </c>
      <c r="DB220" s="2">
        <f t="shared" si="124"/>
        <v>23.448054437659103</v>
      </c>
      <c r="DC220" s="2">
        <f t="shared" si="124"/>
        <v>21.851468636693255</v>
      </c>
      <c r="DD220" s="2">
        <f t="shared" si="124"/>
        <v>23.811937516651916</v>
      </c>
      <c r="DE220" s="2">
        <f t="shared" si="124"/>
        <v>19.014086824156223</v>
      </c>
      <c r="DF220" s="2">
        <f t="shared" si="124"/>
        <v>23.556550696128419</v>
      </c>
      <c r="DG220" s="2">
        <f t="shared" si="124"/>
        <v>28.022615437034595</v>
      </c>
      <c r="DH220" s="2">
        <f t="shared" si="124"/>
        <v>38.762897177241932</v>
      </c>
      <c r="DI220" s="2">
        <f t="shared" si="124"/>
        <v>43.743162897485277</v>
      </c>
      <c r="DK220" s="2">
        <f t="shared" si="125"/>
        <v>34.647968718120886</v>
      </c>
      <c r="DL220" s="2">
        <f t="shared" si="125"/>
        <v>32.581580809906903</v>
      </c>
      <c r="DM220" s="2">
        <f t="shared" si="125"/>
        <v>33.813518793740577</v>
      </c>
      <c r="DN220" s="2">
        <f t="shared" si="125"/>
        <v>30.683024312068181</v>
      </c>
      <c r="DO220" s="2">
        <f t="shared" si="125"/>
        <v>34.661782027938358</v>
      </c>
      <c r="DP220" s="2">
        <f t="shared" si="125"/>
        <v>36.345863860845512</v>
      </c>
      <c r="DQ220" s="2">
        <f t="shared" si="125"/>
        <v>35.617214154737027</v>
      </c>
      <c r="DR220" s="2">
        <f t="shared" si="125"/>
        <v>34.448542064151567</v>
      </c>
      <c r="DS220" s="2">
        <f t="shared" si="125"/>
        <v>35.451256932133923</v>
      </c>
      <c r="DT220" s="2">
        <f t="shared" si="125"/>
        <v>34.677095141543404</v>
      </c>
      <c r="DU220" s="2">
        <f t="shared" si="125"/>
        <v>31.393515433582422</v>
      </c>
      <c r="DV220" s="2">
        <f t="shared" si="125"/>
        <v>31.225132083495005</v>
      </c>
      <c r="DW220" s="2">
        <f t="shared" si="125"/>
        <v>33.768953015524808</v>
      </c>
      <c r="DX220" s="2">
        <f t="shared" si="125"/>
        <v>37.587887703060396</v>
      </c>
      <c r="DY220" s="2">
        <f t="shared" si="125"/>
        <v>38.074065316120496</v>
      </c>
      <c r="EA220" s="2">
        <f t="shared" si="126"/>
        <v>0.99989757201376861</v>
      </c>
      <c r="EB220" s="2">
        <f t="shared" si="126"/>
        <v>0.99989797317599605</v>
      </c>
      <c r="EC220" s="2">
        <f t="shared" si="126"/>
        <v>0.99990366588826041</v>
      </c>
      <c r="ED220" s="2">
        <f t="shared" si="126"/>
        <v>0.99990711096115903</v>
      </c>
      <c r="EE220" s="2">
        <f t="shared" si="126"/>
        <v>0.99991230444187862</v>
      </c>
      <c r="EF220" s="2">
        <f t="shared" si="126"/>
        <v>0.99990370031001063</v>
      </c>
      <c r="EG220" s="2">
        <f t="shared" si="126"/>
        <v>0.99991571110308031</v>
      </c>
      <c r="EH220" s="2">
        <f t="shared" si="126"/>
        <v>0.99991805000805989</v>
      </c>
      <c r="EI220" s="2">
        <f t="shared" si="126"/>
        <v>0.99992051233776735</v>
      </c>
      <c r="EJ220" s="2">
        <f t="shared" si="126"/>
        <v>0.99991613953242953</v>
      </c>
      <c r="EK220" s="2">
        <f t="shared" si="126"/>
        <v>0.99989796419911681</v>
      </c>
      <c r="EL220" s="2">
        <f t="shared" si="126"/>
        <v>0.99986252165633027</v>
      </c>
      <c r="EM220" s="2">
        <f t="shared" si="126"/>
        <v>0.99989495162952191</v>
      </c>
      <c r="EN220" s="2">
        <f t="shared" si="126"/>
        <v>0.99988626379221601</v>
      </c>
      <c r="EO220" s="2">
        <f t="shared" si="126"/>
        <v>0.99988962372191303</v>
      </c>
    </row>
    <row r="221" spans="2:145" x14ac:dyDescent="0.25">
      <c r="B221" s="2">
        <v>194</v>
      </c>
      <c r="C221" s="43">
        <v>36.442999999999998</v>
      </c>
      <c r="D221" s="43">
        <v>35.18</v>
      </c>
      <c r="E221" s="43">
        <v>33.393000000000001</v>
      </c>
      <c r="F221" s="43">
        <v>32.966999999999999</v>
      </c>
      <c r="G221" s="43">
        <v>36.203000000000003</v>
      </c>
      <c r="H221" s="43">
        <v>38.863999999999997</v>
      </c>
      <c r="I221" s="43">
        <v>38.22</v>
      </c>
      <c r="J221" s="43">
        <v>39</v>
      </c>
      <c r="K221" s="43">
        <v>39.017000000000003</v>
      </c>
      <c r="L221" s="43">
        <v>39.491999999999997</v>
      </c>
      <c r="M221" s="43">
        <v>34.406999999999996</v>
      </c>
      <c r="N221" s="43">
        <v>35.441000000000003</v>
      </c>
      <c r="O221" s="43">
        <v>35.881</v>
      </c>
      <c r="P221" s="43">
        <v>37.881</v>
      </c>
      <c r="Q221" s="43">
        <v>38.475000000000001</v>
      </c>
      <c r="S221" s="4" t="e">
        <f t="shared" si="113"/>
        <v>#N/A</v>
      </c>
      <c r="T221" s="4" t="e">
        <f t="shared" si="113"/>
        <v>#N/A</v>
      </c>
      <c r="U221" s="4" t="e">
        <f t="shared" si="113"/>
        <v>#N/A</v>
      </c>
      <c r="V221" s="4" t="e">
        <f t="shared" si="112"/>
        <v>#N/A</v>
      </c>
      <c r="W221" s="4" t="e">
        <f t="shared" si="112"/>
        <v>#N/A</v>
      </c>
      <c r="X221" s="4" t="e">
        <f t="shared" si="112"/>
        <v>#N/A</v>
      </c>
      <c r="Y221" s="4" t="e">
        <f t="shared" si="112"/>
        <v>#N/A</v>
      </c>
      <c r="Z221" s="4" t="e">
        <f t="shared" si="112"/>
        <v>#N/A</v>
      </c>
      <c r="AA221" s="4" t="e">
        <f t="shared" si="112"/>
        <v>#N/A</v>
      </c>
      <c r="AB221" s="4" t="e">
        <f t="shared" si="111"/>
        <v>#N/A</v>
      </c>
      <c r="AC221" s="4" t="e">
        <f t="shared" si="111"/>
        <v>#N/A</v>
      </c>
      <c r="AD221" s="4" t="e">
        <f t="shared" si="111"/>
        <v>#N/A</v>
      </c>
      <c r="AE221" s="4" t="e">
        <f t="shared" si="111"/>
        <v>#N/A</v>
      </c>
      <c r="AF221" s="4" t="e">
        <f t="shared" si="127"/>
        <v>#N/A</v>
      </c>
      <c r="AG221" s="4" t="e">
        <f t="shared" si="130"/>
        <v>#N/A</v>
      </c>
      <c r="AI221" s="4">
        <f t="shared" si="123"/>
        <v>0</v>
      </c>
      <c r="AJ221" s="4">
        <f t="shared" si="123"/>
        <v>0</v>
      </c>
      <c r="AK221" s="4">
        <f t="shared" si="123"/>
        <v>0</v>
      </c>
      <c r="AL221" s="4">
        <f t="shared" si="123"/>
        <v>0</v>
      </c>
      <c r="AM221" s="4">
        <f t="shared" si="123"/>
        <v>0</v>
      </c>
      <c r="AN221" s="4">
        <f t="shared" si="123"/>
        <v>0</v>
      </c>
      <c r="AO221" s="4">
        <f t="shared" si="123"/>
        <v>0</v>
      </c>
      <c r="AP221" s="4">
        <f t="shared" si="123"/>
        <v>0</v>
      </c>
      <c r="AQ221" s="4">
        <f t="shared" si="123"/>
        <v>0</v>
      </c>
      <c r="AR221" s="4">
        <f t="shared" si="123"/>
        <v>0</v>
      </c>
      <c r="AS221" s="4">
        <f t="shared" si="123"/>
        <v>0</v>
      </c>
      <c r="AT221" s="4">
        <f t="shared" si="123"/>
        <v>0</v>
      </c>
      <c r="AU221" s="4">
        <f t="shared" si="123"/>
        <v>0</v>
      </c>
      <c r="AV221" s="4">
        <f t="shared" si="123"/>
        <v>0</v>
      </c>
      <c r="AW221" s="4">
        <f t="shared" si="123"/>
        <v>0</v>
      </c>
      <c r="AY221" s="2" t="e">
        <f t="shared" si="122"/>
        <v>#N/A</v>
      </c>
      <c r="AZ221" s="2" t="e">
        <f t="shared" si="122"/>
        <v>#N/A</v>
      </c>
      <c r="BA221" s="2" t="e">
        <f t="shared" si="122"/>
        <v>#N/A</v>
      </c>
      <c r="BB221" s="2" t="e">
        <f t="shared" si="121"/>
        <v>#N/A</v>
      </c>
      <c r="BC221" s="2" t="e">
        <f t="shared" si="121"/>
        <v>#N/A</v>
      </c>
      <c r="BD221" s="2" t="e">
        <f t="shared" si="121"/>
        <v>#N/A</v>
      </c>
      <c r="BE221" s="2" t="e">
        <f t="shared" si="121"/>
        <v>#N/A</v>
      </c>
      <c r="BF221" s="2" t="e">
        <f t="shared" si="121"/>
        <v>#N/A</v>
      </c>
      <c r="BG221" s="2" t="e">
        <f t="shared" si="121"/>
        <v>#N/A</v>
      </c>
      <c r="BH221" s="2" t="e">
        <f t="shared" si="120"/>
        <v>#N/A</v>
      </c>
      <c r="BI221" s="2" t="e">
        <f t="shared" si="120"/>
        <v>#N/A</v>
      </c>
      <c r="BJ221" s="2" t="e">
        <f t="shared" si="120"/>
        <v>#N/A</v>
      </c>
      <c r="BK221" s="2" t="e">
        <f t="shared" si="120"/>
        <v>#N/A</v>
      </c>
      <c r="BL221" s="2" t="e">
        <f t="shared" si="120"/>
        <v>#N/A</v>
      </c>
      <c r="BM221" s="2" t="e">
        <f t="shared" si="120"/>
        <v>#N/A</v>
      </c>
      <c r="BO221" s="2" t="str">
        <f t="shared" si="105"/>
        <v/>
      </c>
      <c r="BP221" s="2" t="str">
        <f t="shared" si="105"/>
        <v/>
      </c>
      <c r="BQ221" s="2" t="str">
        <f t="shared" si="105"/>
        <v/>
      </c>
      <c r="BR221" s="2" t="str">
        <f t="shared" si="105"/>
        <v/>
      </c>
      <c r="BS221" s="2" t="str">
        <f t="shared" si="103"/>
        <v/>
      </c>
      <c r="BT221" s="2" t="str">
        <f t="shared" si="103"/>
        <v/>
      </c>
      <c r="BU221" s="2" t="str">
        <f t="shared" si="103"/>
        <v/>
      </c>
      <c r="BV221" s="2" t="str">
        <f t="shared" si="103"/>
        <v/>
      </c>
      <c r="BW221" s="2" t="str">
        <f t="shared" si="100"/>
        <v/>
      </c>
      <c r="BX221" s="2" t="str">
        <f t="shared" si="100"/>
        <v/>
      </c>
      <c r="BY221" s="2" t="str">
        <f t="shared" si="100"/>
        <v/>
      </c>
      <c r="BZ221" s="2" t="str">
        <f t="shared" si="100"/>
        <v/>
      </c>
      <c r="CA221" s="2" t="str">
        <f t="shared" si="118"/>
        <v/>
      </c>
      <c r="CB221" s="2" t="str">
        <f t="shared" si="128"/>
        <v/>
      </c>
      <c r="CC221" s="2" t="str">
        <f t="shared" si="131"/>
        <v/>
      </c>
      <c r="CE221" s="2" t="str">
        <f t="shared" si="106"/>
        <v/>
      </c>
      <c r="CF221" s="2" t="str">
        <f t="shared" si="106"/>
        <v/>
      </c>
      <c r="CG221" s="2" t="str">
        <f t="shared" si="106"/>
        <v/>
      </c>
      <c r="CH221" s="2" t="str">
        <f t="shared" si="106"/>
        <v/>
      </c>
      <c r="CI221" s="2" t="str">
        <f t="shared" si="104"/>
        <v/>
      </c>
      <c r="CJ221" s="2" t="str">
        <f t="shared" si="104"/>
        <v/>
      </c>
      <c r="CK221" s="2" t="str">
        <f t="shared" si="104"/>
        <v/>
      </c>
      <c r="CL221" s="2" t="str">
        <f t="shared" si="104"/>
        <v/>
      </c>
      <c r="CM221" s="2" t="str">
        <f t="shared" si="101"/>
        <v/>
      </c>
      <c r="CN221" s="2" t="str">
        <f t="shared" si="101"/>
        <v/>
      </c>
      <c r="CO221" s="2" t="str">
        <f t="shared" si="101"/>
        <v/>
      </c>
      <c r="CP221" s="2" t="str">
        <f t="shared" si="101"/>
        <v/>
      </c>
      <c r="CQ221" s="2" t="str">
        <f t="shared" si="119"/>
        <v/>
      </c>
      <c r="CR221" s="2" t="str">
        <f t="shared" si="129"/>
        <v/>
      </c>
      <c r="CS221" s="2" t="str">
        <f t="shared" si="132"/>
        <v/>
      </c>
      <c r="CU221" s="2">
        <f t="shared" si="124"/>
        <v>25.972836765900247</v>
      </c>
      <c r="CV221" s="2">
        <f t="shared" si="124"/>
        <v>25.199447840569945</v>
      </c>
      <c r="CW221" s="2">
        <f t="shared" si="124"/>
        <v>19.419242727611291</v>
      </c>
      <c r="CX221" s="2">
        <f t="shared" si="124"/>
        <v>18.640390919516534</v>
      </c>
      <c r="CY221" s="2">
        <f t="shared" si="124"/>
        <v>20.528851056225008</v>
      </c>
      <c r="CZ221" s="2">
        <f t="shared" si="124"/>
        <v>25.78059553693415</v>
      </c>
      <c r="DA221" s="2">
        <f t="shared" si="124"/>
        <v>25.194282547169827</v>
      </c>
      <c r="DB221" s="2">
        <f t="shared" si="124"/>
        <v>23.1354541250643</v>
      </c>
      <c r="DC221" s="2">
        <f t="shared" si="124"/>
        <v>21.514500181290785</v>
      </c>
      <c r="DD221" s="2">
        <f t="shared" si="124"/>
        <v>23.499713607766047</v>
      </c>
      <c r="DE221" s="2">
        <f t="shared" si="124"/>
        <v>18.680980158660489</v>
      </c>
      <c r="DF221" s="2">
        <f t="shared" si="124"/>
        <v>23.280952144828142</v>
      </c>
      <c r="DG221" s="2">
        <f t="shared" si="124"/>
        <v>27.772055895364495</v>
      </c>
      <c r="DH221" s="2">
        <f t="shared" si="124"/>
        <v>38.587493333626689</v>
      </c>
      <c r="DI221" s="2">
        <f t="shared" si="124"/>
        <v>43.619392274928529</v>
      </c>
      <c r="DK221" s="2">
        <f t="shared" si="125"/>
        <v>34.502988688162596</v>
      </c>
      <c r="DL221" s="2">
        <f t="shared" si="125"/>
        <v>32.390283622370589</v>
      </c>
      <c r="DM221" s="2">
        <f t="shared" si="125"/>
        <v>33.67062934205908</v>
      </c>
      <c r="DN221" s="2">
        <f t="shared" si="125"/>
        <v>30.524062323416977</v>
      </c>
      <c r="DO221" s="2">
        <f t="shared" si="125"/>
        <v>34.507451357197112</v>
      </c>
      <c r="DP221" s="2">
        <f t="shared" si="125"/>
        <v>36.181209128003516</v>
      </c>
      <c r="DQ221" s="2">
        <f t="shared" si="125"/>
        <v>35.428284708594724</v>
      </c>
      <c r="DR221" s="2">
        <f t="shared" si="125"/>
        <v>34.24496815688881</v>
      </c>
      <c r="DS221" s="2">
        <f t="shared" si="125"/>
        <v>35.247387843036059</v>
      </c>
      <c r="DT221" s="2">
        <f t="shared" si="125"/>
        <v>34.470908498144148</v>
      </c>
      <c r="DU221" s="2">
        <f t="shared" si="125"/>
        <v>31.187727060845745</v>
      </c>
      <c r="DV221" s="2">
        <f t="shared" si="125"/>
        <v>31.033369807917524</v>
      </c>
      <c r="DW221" s="2">
        <f t="shared" si="125"/>
        <v>33.579842711947798</v>
      </c>
      <c r="DX221" s="2">
        <f t="shared" si="125"/>
        <v>37.404928776581023</v>
      </c>
      <c r="DY221" s="2">
        <f t="shared" si="125"/>
        <v>37.900454399205572</v>
      </c>
      <c r="EA221" s="2">
        <f t="shared" si="126"/>
        <v>0.99990658372438446</v>
      </c>
      <c r="EB221" s="2">
        <f t="shared" si="126"/>
        <v>0.99990694959526616</v>
      </c>
      <c r="EC221" s="2">
        <f t="shared" si="126"/>
        <v>0.99991214150117369</v>
      </c>
      <c r="ED221" s="2">
        <f t="shared" si="126"/>
        <v>0.99991528349731229</v>
      </c>
      <c r="EE221" s="2">
        <f t="shared" si="126"/>
        <v>0.99992002008328418</v>
      </c>
      <c r="EF221" s="2">
        <f t="shared" si="126"/>
        <v>0.99991217289471512</v>
      </c>
      <c r="EG221" s="2">
        <f t="shared" si="126"/>
        <v>0.99992312704224284</v>
      </c>
      <c r="EH221" s="2">
        <f t="shared" si="126"/>
        <v>0.99992526018013828</v>
      </c>
      <c r="EI221" s="2">
        <f t="shared" si="126"/>
        <v>0.99992750588342105</v>
      </c>
      <c r="EJ221" s="2">
        <f t="shared" si="126"/>
        <v>0.99992351778023425</v>
      </c>
      <c r="EK221" s="2">
        <f t="shared" si="126"/>
        <v>0.99990694140810799</v>
      </c>
      <c r="EL221" s="2">
        <f t="shared" si="126"/>
        <v>0.99987461674368494</v>
      </c>
      <c r="EM221" s="2">
        <f t="shared" si="126"/>
        <v>0.99990419386191987</v>
      </c>
      <c r="EN221" s="2">
        <f t="shared" si="126"/>
        <v>0.99989627030759332</v>
      </c>
      <c r="EO221" s="2">
        <f t="shared" si="126"/>
        <v>0.99989933466032355</v>
      </c>
    </row>
    <row r="222" spans="2:145" x14ac:dyDescent="0.25">
      <c r="B222" s="2">
        <v>195</v>
      </c>
      <c r="C222" s="43">
        <v>36.459000000000003</v>
      </c>
      <c r="D222" s="43">
        <v>36.311</v>
      </c>
      <c r="E222" s="43">
        <v>33.197000000000003</v>
      </c>
      <c r="F222" s="43">
        <v>33.482999999999997</v>
      </c>
      <c r="G222" s="43">
        <v>36.287999999999997</v>
      </c>
      <c r="H222" s="43">
        <v>38.576000000000001</v>
      </c>
      <c r="I222" s="43">
        <v>38.508000000000003</v>
      </c>
      <c r="J222" s="43">
        <v>38.948999999999998</v>
      </c>
      <c r="K222" s="43">
        <v>40.441000000000003</v>
      </c>
      <c r="L222" s="43">
        <v>38.338999999999999</v>
      </c>
      <c r="M222" s="43">
        <v>35.831000000000003</v>
      </c>
      <c r="N222" s="43">
        <v>35.168999999999997</v>
      </c>
      <c r="O222" s="43">
        <v>34.067999999999998</v>
      </c>
      <c r="P222" s="43">
        <v>39.643999999999998</v>
      </c>
      <c r="Q222" s="43">
        <v>38.576000000000001</v>
      </c>
      <c r="S222" s="4" t="e">
        <f t="shared" si="113"/>
        <v>#N/A</v>
      </c>
      <c r="T222" s="4" t="e">
        <f t="shared" si="113"/>
        <v>#N/A</v>
      </c>
      <c r="U222" s="4" t="e">
        <f t="shared" si="113"/>
        <v>#N/A</v>
      </c>
      <c r="V222" s="4" t="e">
        <f t="shared" si="112"/>
        <v>#N/A</v>
      </c>
      <c r="W222" s="4" t="e">
        <f t="shared" si="112"/>
        <v>#N/A</v>
      </c>
      <c r="X222" s="4" t="e">
        <f t="shared" si="112"/>
        <v>#N/A</v>
      </c>
      <c r="Y222" s="4" t="e">
        <f t="shared" si="112"/>
        <v>#N/A</v>
      </c>
      <c r="Z222" s="4" t="e">
        <f t="shared" si="112"/>
        <v>#N/A</v>
      </c>
      <c r="AA222" s="4" t="e">
        <f t="shared" si="112"/>
        <v>#N/A</v>
      </c>
      <c r="AB222" s="4" t="e">
        <f t="shared" si="111"/>
        <v>#N/A</v>
      </c>
      <c r="AC222" s="4" t="e">
        <f t="shared" si="111"/>
        <v>#N/A</v>
      </c>
      <c r="AD222" s="4" t="e">
        <f t="shared" si="111"/>
        <v>#N/A</v>
      </c>
      <c r="AE222" s="4" t="e">
        <f t="shared" si="111"/>
        <v>#N/A</v>
      </c>
      <c r="AF222" s="4" t="e">
        <f t="shared" si="127"/>
        <v>#N/A</v>
      </c>
      <c r="AG222" s="4" t="e">
        <f t="shared" si="130"/>
        <v>#N/A</v>
      </c>
      <c r="AI222" s="4">
        <f t="shared" si="123"/>
        <v>0</v>
      </c>
      <c r="AJ222" s="4">
        <f t="shared" si="123"/>
        <v>0</v>
      </c>
      <c r="AK222" s="4">
        <f t="shared" si="123"/>
        <v>0</v>
      </c>
      <c r="AL222" s="4">
        <f t="shared" si="123"/>
        <v>0</v>
      </c>
      <c r="AM222" s="4">
        <f t="shared" si="123"/>
        <v>0</v>
      </c>
      <c r="AN222" s="4">
        <f t="shared" si="123"/>
        <v>0</v>
      </c>
      <c r="AO222" s="4">
        <f t="shared" si="123"/>
        <v>0</v>
      </c>
      <c r="AP222" s="4">
        <f t="shared" si="123"/>
        <v>0</v>
      </c>
      <c r="AQ222" s="4">
        <f t="shared" si="123"/>
        <v>0</v>
      </c>
      <c r="AR222" s="4">
        <f t="shared" si="123"/>
        <v>0</v>
      </c>
      <c r="AS222" s="4">
        <f t="shared" si="123"/>
        <v>0</v>
      </c>
      <c r="AT222" s="4">
        <f t="shared" si="123"/>
        <v>0</v>
      </c>
      <c r="AU222" s="4">
        <f t="shared" si="123"/>
        <v>0</v>
      </c>
      <c r="AV222" s="4">
        <f t="shared" si="123"/>
        <v>0</v>
      </c>
      <c r="AW222" s="4">
        <f t="shared" si="123"/>
        <v>0</v>
      </c>
      <c r="AY222" s="2" t="e">
        <f t="shared" si="122"/>
        <v>#N/A</v>
      </c>
      <c r="AZ222" s="2" t="e">
        <f t="shared" si="122"/>
        <v>#N/A</v>
      </c>
      <c r="BA222" s="2" t="e">
        <f t="shared" si="122"/>
        <v>#N/A</v>
      </c>
      <c r="BB222" s="2" t="e">
        <f t="shared" si="121"/>
        <v>#N/A</v>
      </c>
      <c r="BC222" s="2" t="e">
        <f t="shared" si="121"/>
        <v>#N/A</v>
      </c>
      <c r="BD222" s="2" t="e">
        <f t="shared" si="121"/>
        <v>#N/A</v>
      </c>
      <c r="BE222" s="2" t="e">
        <f t="shared" si="121"/>
        <v>#N/A</v>
      </c>
      <c r="BF222" s="2" t="e">
        <f t="shared" si="121"/>
        <v>#N/A</v>
      </c>
      <c r="BG222" s="2" t="e">
        <f t="shared" si="121"/>
        <v>#N/A</v>
      </c>
      <c r="BH222" s="2" t="e">
        <f t="shared" si="120"/>
        <v>#N/A</v>
      </c>
      <c r="BI222" s="2" t="e">
        <f t="shared" si="120"/>
        <v>#N/A</v>
      </c>
      <c r="BJ222" s="2" t="e">
        <f t="shared" si="120"/>
        <v>#N/A</v>
      </c>
      <c r="BK222" s="2" t="e">
        <f t="shared" si="120"/>
        <v>#N/A</v>
      </c>
      <c r="BL222" s="2" t="e">
        <f t="shared" si="120"/>
        <v>#N/A</v>
      </c>
      <c r="BM222" s="2" t="e">
        <f t="shared" si="120"/>
        <v>#N/A</v>
      </c>
      <c r="BO222" s="2" t="str">
        <f t="shared" si="105"/>
        <v/>
      </c>
      <c r="BP222" s="2" t="str">
        <f t="shared" si="105"/>
        <v/>
      </c>
      <c r="BQ222" s="2" t="str">
        <f t="shared" si="105"/>
        <v/>
      </c>
      <c r="BR222" s="2" t="str">
        <f t="shared" si="105"/>
        <v/>
      </c>
      <c r="BS222" s="2" t="str">
        <f t="shared" si="103"/>
        <v/>
      </c>
      <c r="BT222" s="2" t="str">
        <f t="shared" si="103"/>
        <v/>
      </c>
      <c r="BU222" s="2" t="str">
        <f t="shared" si="103"/>
        <v/>
      </c>
      <c r="BV222" s="2" t="str">
        <f t="shared" si="103"/>
        <v/>
      </c>
      <c r="BW222" s="2" t="str">
        <f t="shared" si="100"/>
        <v/>
      </c>
      <c r="BX222" s="2" t="str">
        <f t="shared" si="100"/>
        <v/>
      </c>
      <c r="BY222" s="2" t="str">
        <f t="shared" si="100"/>
        <v/>
      </c>
      <c r="BZ222" s="2" t="str">
        <f t="shared" si="100"/>
        <v/>
      </c>
      <c r="CA222" s="2" t="str">
        <f t="shared" si="118"/>
        <v/>
      </c>
      <c r="CB222" s="2" t="str">
        <f t="shared" si="128"/>
        <v/>
      </c>
      <c r="CC222" s="2" t="str">
        <f t="shared" si="131"/>
        <v/>
      </c>
      <c r="CE222" s="2" t="str">
        <f t="shared" si="106"/>
        <v/>
      </c>
      <c r="CF222" s="2" t="str">
        <f t="shared" si="106"/>
        <v/>
      </c>
      <c r="CG222" s="2" t="str">
        <f t="shared" si="106"/>
        <v/>
      </c>
      <c r="CH222" s="2" t="str">
        <f t="shared" si="106"/>
        <v/>
      </c>
      <c r="CI222" s="2" t="str">
        <f t="shared" si="104"/>
        <v/>
      </c>
      <c r="CJ222" s="2" t="str">
        <f t="shared" si="104"/>
        <v/>
      </c>
      <c r="CK222" s="2" t="str">
        <f t="shared" si="104"/>
        <v/>
      </c>
      <c r="CL222" s="2" t="str">
        <f t="shared" si="104"/>
        <v/>
      </c>
      <c r="CM222" s="2" t="str">
        <f t="shared" si="101"/>
        <v/>
      </c>
      <c r="CN222" s="2" t="str">
        <f t="shared" si="101"/>
        <v/>
      </c>
      <c r="CO222" s="2" t="str">
        <f t="shared" si="101"/>
        <v/>
      </c>
      <c r="CP222" s="2" t="str">
        <f t="shared" si="101"/>
        <v/>
      </c>
      <c r="CQ222" s="2" t="str">
        <f t="shared" si="119"/>
        <v/>
      </c>
      <c r="CR222" s="2" t="str">
        <f t="shared" si="129"/>
        <v/>
      </c>
      <c r="CS222" s="2" t="str">
        <f t="shared" si="132"/>
        <v/>
      </c>
      <c r="CU222" s="2">
        <f t="shared" si="124"/>
        <v>25.741936336914094</v>
      </c>
      <c r="CV222" s="2">
        <f t="shared" si="124"/>
        <v>24.933369166713916</v>
      </c>
      <c r="CW222" s="2">
        <f t="shared" si="124"/>
        <v>19.133663030569906</v>
      </c>
      <c r="CX222" s="2">
        <f t="shared" si="124"/>
        <v>18.365702772295492</v>
      </c>
      <c r="CY222" s="2">
        <f t="shared" si="124"/>
        <v>20.238304385858683</v>
      </c>
      <c r="CZ222" s="2">
        <f t="shared" si="124"/>
        <v>25.513419473540402</v>
      </c>
      <c r="DA222" s="2">
        <f t="shared" si="124"/>
        <v>24.904348113207568</v>
      </c>
      <c r="DB222" s="2">
        <f t="shared" si="124"/>
        <v>22.822853812469504</v>
      </c>
      <c r="DC222" s="2">
        <f t="shared" si="124"/>
        <v>21.177531725888329</v>
      </c>
      <c r="DD222" s="2">
        <f t="shared" si="124"/>
        <v>23.187489698880178</v>
      </c>
      <c r="DE222" s="2">
        <f t="shared" si="124"/>
        <v>18.347873493164741</v>
      </c>
      <c r="DF222" s="2">
        <f t="shared" si="124"/>
        <v>23.005353593527865</v>
      </c>
      <c r="DG222" s="2">
        <f t="shared" si="124"/>
        <v>27.521496353694396</v>
      </c>
      <c r="DH222" s="2">
        <f t="shared" si="124"/>
        <v>38.412089490011446</v>
      </c>
      <c r="DI222" s="2">
        <f t="shared" si="124"/>
        <v>43.495621652371788</v>
      </c>
      <c r="DK222" s="2">
        <f t="shared" si="125"/>
        <v>34.358008658204305</v>
      </c>
      <c r="DL222" s="2">
        <f t="shared" si="125"/>
        <v>32.198986434834268</v>
      </c>
      <c r="DM222" s="2">
        <f t="shared" si="125"/>
        <v>33.527739890377589</v>
      </c>
      <c r="DN222" s="2">
        <f t="shared" si="125"/>
        <v>30.365100334765778</v>
      </c>
      <c r="DO222" s="2">
        <f t="shared" si="125"/>
        <v>34.353120686455853</v>
      </c>
      <c r="DP222" s="2">
        <f t="shared" si="125"/>
        <v>36.016554395161535</v>
      </c>
      <c r="DQ222" s="2">
        <f t="shared" si="125"/>
        <v>35.239355262452428</v>
      </c>
      <c r="DR222" s="2">
        <f t="shared" si="125"/>
        <v>34.041394249626052</v>
      </c>
      <c r="DS222" s="2">
        <f t="shared" si="125"/>
        <v>35.043518753938201</v>
      </c>
      <c r="DT222" s="2">
        <f t="shared" si="125"/>
        <v>34.264721854744892</v>
      </c>
      <c r="DU222" s="2">
        <f t="shared" si="125"/>
        <v>30.981938688109068</v>
      </c>
      <c r="DV222" s="2">
        <f t="shared" si="125"/>
        <v>30.841607532340042</v>
      </c>
      <c r="DW222" s="2">
        <f t="shared" si="125"/>
        <v>33.390732408370788</v>
      </c>
      <c r="DX222" s="2">
        <f t="shared" si="125"/>
        <v>37.221969850101651</v>
      </c>
      <c r="DY222" s="2">
        <f t="shared" si="125"/>
        <v>37.72684348229064</v>
      </c>
      <c r="EA222" s="2">
        <f t="shared" si="126"/>
        <v>0.99991480264377652</v>
      </c>
      <c r="EB222" s="2">
        <f t="shared" si="126"/>
        <v>0.99991513632746121</v>
      </c>
      <c r="EC222" s="2">
        <f t="shared" si="126"/>
        <v>0.99991987147729966</v>
      </c>
      <c r="ED222" s="2">
        <f t="shared" si="126"/>
        <v>0.99992273705534818</v>
      </c>
      <c r="EE222" s="2">
        <f t="shared" si="126"/>
        <v>0.99992705693569739</v>
      </c>
      <c r="EF222" s="2">
        <f t="shared" si="126"/>
        <v>0.99991990010899234</v>
      </c>
      <c r="EG222" s="2">
        <f t="shared" si="126"/>
        <v>0.99992989055505277</v>
      </c>
      <c r="EH222" s="2">
        <f t="shared" si="126"/>
        <v>0.9999318360258882</v>
      </c>
      <c r="EI222" s="2">
        <f t="shared" si="126"/>
        <v>0.99993388415815765</v>
      </c>
      <c r="EJ222" s="2">
        <f t="shared" si="126"/>
        <v>0.99993024691714494</v>
      </c>
      <c r="EK222" s="2">
        <f t="shared" si="126"/>
        <v>0.99991512886056189</v>
      </c>
      <c r="EL222" s="2">
        <f t="shared" si="126"/>
        <v>0.99988564784959189</v>
      </c>
      <c r="EM222" s="2">
        <f t="shared" si="126"/>
        <v>0.99991262302701489</v>
      </c>
      <c r="EN222" s="2">
        <f t="shared" si="126"/>
        <v>0.99990539653270782</v>
      </c>
      <c r="EO222" s="2">
        <f t="shared" si="126"/>
        <v>0.99990819130587594</v>
      </c>
    </row>
    <row r="223" spans="2:145" x14ac:dyDescent="0.25">
      <c r="B223" s="2">
        <v>196</v>
      </c>
      <c r="C223" s="43">
        <v>37.377000000000002</v>
      </c>
      <c r="D223" s="43">
        <v>35.459000000000003</v>
      </c>
      <c r="E223" s="43">
        <v>33.738</v>
      </c>
      <c r="F223" s="43">
        <v>33.767000000000003</v>
      </c>
      <c r="G223" s="43">
        <v>35.39</v>
      </c>
      <c r="H223" s="43">
        <v>37.356000000000002</v>
      </c>
      <c r="I223" s="43">
        <v>37.695</v>
      </c>
      <c r="J223" s="43">
        <v>38.237000000000002</v>
      </c>
      <c r="K223" s="43">
        <v>39.168999999999997</v>
      </c>
      <c r="L223" s="43">
        <v>39.695</v>
      </c>
      <c r="M223" s="43">
        <v>36.237000000000002</v>
      </c>
      <c r="N223" s="43">
        <v>35.119</v>
      </c>
      <c r="O223" s="43">
        <v>35.322000000000003</v>
      </c>
      <c r="P223" s="43">
        <v>39.39</v>
      </c>
      <c r="Q223" s="43">
        <v>38.423999999999999</v>
      </c>
      <c r="S223" s="4" t="e">
        <f t="shared" si="113"/>
        <v>#N/A</v>
      </c>
      <c r="T223" s="4" t="e">
        <f t="shared" si="113"/>
        <v>#N/A</v>
      </c>
      <c r="U223" s="4" t="e">
        <f t="shared" si="113"/>
        <v>#N/A</v>
      </c>
      <c r="V223" s="4" t="e">
        <f t="shared" si="112"/>
        <v>#N/A</v>
      </c>
      <c r="W223" s="4" t="e">
        <f t="shared" si="112"/>
        <v>#N/A</v>
      </c>
      <c r="X223" s="4" t="e">
        <f t="shared" si="112"/>
        <v>#N/A</v>
      </c>
      <c r="Y223" s="4" t="e">
        <f t="shared" si="112"/>
        <v>#N/A</v>
      </c>
      <c r="Z223" s="4" t="e">
        <f t="shared" si="112"/>
        <v>#N/A</v>
      </c>
      <c r="AA223" s="4" t="e">
        <f t="shared" si="112"/>
        <v>#N/A</v>
      </c>
      <c r="AB223" s="4" t="e">
        <f t="shared" si="111"/>
        <v>#N/A</v>
      </c>
      <c r="AC223" s="4" t="e">
        <f t="shared" si="111"/>
        <v>#N/A</v>
      </c>
      <c r="AD223" s="4" t="e">
        <f t="shared" si="111"/>
        <v>#N/A</v>
      </c>
      <c r="AE223" s="4" t="e">
        <f t="shared" si="111"/>
        <v>#N/A</v>
      </c>
      <c r="AF223" s="4" t="e">
        <f t="shared" si="127"/>
        <v>#N/A</v>
      </c>
      <c r="AG223" s="4" t="e">
        <f t="shared" si="130"/>
        <v>#N/A</v>
      </c>
      <c r="AI223" s="4">
        <f t="shared" si="123"/>
        <v>0</v>
      </c>
      <c r="AJ223" s="4">
        <f t="shared" si="123"/>
        <v>0</v>
      </c>
      <c r="AK223" s="4">
        <f t="shared" si="123"/>
        <v>0</v>
      </c>
      <c r="AL223" s="4">
        <f t="shared" si="123"/>
        <v>0</v>
      </c>
      <c r="AM223" s="4">
        <f t="shared" si="123"/>
        <v>0</v>
      </c>
      <c r="AN223" s="4">
        <f t="shared" si="123"/>
        <v>0</v>
      </c>
      <c r="AO223" s="4">
        <f t="shared" si="123"/>
        <v>0</v>
      </c>
      <c r="AP223" s="4">
        <f t="shared" si="123"/>
        <v>0</v>
      </c>
      <c r="AQ223" s="4">
        <f t="shared" si="123"/>
        <v>0</v>
      </c>
      <c r="AR223" s="4">
        <f t="shared" si="123"/>
        <v>0</v>
      </c>
      <c r="AS223" s="4">
        <f t="shared" si="123"/>
        <v>0</v>
      </c>
      <c r="AT223" s="4">
        <f t="shared" si="123"/>
        <v>0</v>
      </c>
      <c r="AU223" s="4">
        <f t="shared" si="123"/>
        <v>0</v>
      </c>
      <c r="AV223" s="4">
        <f t="shared" si="123"/>
        <v>0</v>
      </c>
      <c r="AW223" s="4">
        <f t="shared" si="123"/>
        <v>0</v>
      </c>
      <c r="AY223" s="2" t="e">
        <f t="shared" si="122"/>
        <v>#N/A</v>
      </c>
      <c r="AZ223" s="2" t="e">
        <f t="shared" si="122"/>
        <v>#N/A</v>
      </c>
      <c r="BA223" s="2" t="e">
        <f t="shared" si="122"/>
        <v>#N/A</v>
      </c>
      <c r="BB223" s="2" t="e">
        <f t="shared" si="121"/>
        <v>#N/A</v>
      </c>
      <c r="BC223" s="2" t="e">
        <f t="shared" si="121"/>
        <v>#N/A</v>
      </c>
      <c r="BD223" s="2" t="e">
        <f t="shared" si="121"/>
        <v>#N/A</v>
      </c>
      <c r="BE223" s="2" t="e">
        <f t="shared" si="121"/>
        <v>#N/A</v>
      </c>
      <c r="BF223" s="2" t="e">
        <f t="shared" si="121"/>
        <v>#N/A</v>
      </c>
      <c r="BG223" s="2" t="e">
        <f t="shared" si="121"/>
        <v>#N/A</v>
      </c>
      <c r="BH223" s="2" t="e">
        <f t="shared" si="120"/>
        <v>#N/A</v>
      </c>
      <c r="BI223" s="2" t="e">
        <f t="shared" si="120"/>
        <v>#N/A</v>
      </c>
      <c r="BJ223" s="2" t="e">
        <f t="shared" si="120"/>
        <v>#N/A</v>
      </c>
      <c r="BK223" s="2" t="e">
        <f t="shared" si="120"/>
        <v>#N/A</v>
      </c>
      <c r="BL223" s="2" t="e">
        <f t="shared" si="120"/>
        <v>#N/A</v>
      </c>
      <c r="BM223" s="2" t="e">
        <f t="shared" si="120"/>
        <v>#N/A</v>
      </c>
      <c r="BO223" s="2" t="str">
        <f t="shared" si="105"/>
        <v/>
      </c>
      <c r="BP223" s="2" t="str">
        <f t="shared" si="105"/>
        <v/>
      </c>
      <c r="BQ223" s="2" t="str">
        <f t="shared" si="105"/>
        <v/>
      </c>
      <c r="BR223" s="2" t="str">
        <f t="shared" si="105"/>
        <v/>
      </c>
      <c r="BS223" s="2" t="str">
        <f t="shared" si="103"/>
        <v/>
      </c>
      <c r="BT223" s="2" t="str">
        <f t="shared" si="103"/>
        <v/>
      </c>
      <c r="BU223" s="2" t="str">
        <f t="shared" si="103"/>
        <v/>
      </c>
      <c r="BV223" s="2" t="str">
        <f t="shared" si="103"/>
        <v/>
      </c>
      <c r="BW223" s="2" t="str">
        <f t="shared" si="100"/>
        <v/>
      </c>
      <c r="BX223" s="2" t="str">
        <f t="shared" si="100"/>
        <v/>
      </c>
      <c r="BY223" s="2" t="str">
        <f t="shared" si="100"/>
        <v/>
      </c>
      <c r="BZ223" s="2" t="str">
        <f t="shared" si="100"/>
        <v/>
      </c>
      <c r="CA223" s="2" t="str">
        <f t="shared" si="118"/>
        <v/>
      </c>
      <c r="CB223" s="2" t="str">
        <f t="shared" si="128"/>
        <v/>
      </c>
      <c r="CC223" s="2" t="str">
        <f t="shared" si="131"/>
        <v/>
      </c>
      <c r="CE223" s="2" t="str">
        <f t="shared" si="106"/>
        <v/>
      </c>
      <c r="CF223" s="2" t="str">
        <f t="shared" si="106"/>
        <v/>
      </c>
      <c r="CG223" s="2" t="str">
        <f t="shared" si="106"/>
        <v/>
      </c>
      <c r="CH223" s="2" t="str">
        <f t="shared" si="106"/>
        <v/>
      </c>
      <c r="CI223" s="2" t="str">
        <f t="shared" si="104"/>
        <v/>
      </c>
      <c r="CJ223" s="2" t="str">
        <f t="shared" si="104"/>
        <v/>
      </c>
      <c r="CK223" s="2" t="str">
        <f t="shared" si="104"/>
        <v/>
      </c>
      <c r="CL223" s="2" t="str">
        <f t="shared" si="104"/>
        <v/>
      </c>
      <c r="CM223" s="2" t="str">
        <f t="shared" si="101"/>
        <v/>
      </c>
      <c r="CN223" s="2" t="str">
        <f t="shared" si="101"/>
        <v/>
      </c>
      <c r="CO223" s="2" t="str">
        <f t="shared" si="101"/>
        <v/>
      </c>
      <c r="CP223" s="2" t="str">
        <f t="shared" si="101"/>
        <v/>
      </c>
      <c r="CQ223" s="2" t="str">
        <f t="shared" si="119"/>
        <v/>
      </c>
      <c r="CR223" s="2" t="str">
        <f t="shared" si="129"/>
        <v/>
      </c>
      <c r="CS223" s="2" t="str">
        <f t="shared" si="132"/>
        <v/>
      </c>
      <c r="CU223" s="2">
        <f t="shared" si="124"/>
        <v>25.511035907927941</v>
      </c>
      <c r="CV223" s="2">
        <f t="shared" si="124"/>
        <v>24.667290492857887</v>
      </c>
      <c r="CW223" s="2">
        <f t="shared" si="124"/>
        <v>18.848083333528521</v>
      </c>
      <c r="CX223" s="2">
        <f t="shared" si="124"/>
        <v>18.09101462507445</v>
      </c>
      <c r="CY223" s="2">
        <f t="shared" si="124"/>
        <v>19.947757715492358</v>
      </c>
      <c r="CZ223" s="2">
        <f t="shared" si="124"/>
        <v>25.246243410146647</v>
      </c>
      <c r="DA223" s="2">
        <f t="shared" si="124"/>
        <v>24.614413679245303</v>
      </c>
      <c r="DB223" s="2">
        <f t="shared" si="124"/>
        <v>22.5102534998747</v>
      </c>
      <c r="DC223" s="2">
        <f t="shared" si="124"/>
        <v>20.840563270485859</v>
      </c>
      <c r="DD223" s="2">
        <f t="shared" si="124"/>
        <v>22.875265789994309</v>
      </c>
      <c r="DE223" s="2">
        <f t="shared" si="124"/>
        <v>18.014766827669007</v>
      </c>
      <c r="DF223" s="2">
        <f t="shared" si="124"/>
        <v>22.729755042227595</v>
      </c>
      <c r="DG223" s="2">
        <f t="shared" si="124"/>
        <v>27.270936812024296</v>
      </c>
      <c r="DH223" s="2">
        <f t="shared" si="124"/>
        <v>38.236685646396204</v>
      </c>
      <c r="DI223" s="2">
        <f t="shared" si="124"/>
        <v>43.371851029815048</v>
      </c>
      <c r="DK223" s="2">
        <f t="shared" si="125"/>
        <v>34.213028628246015</v>
      </c>
      <c r="DL223" s="2">
        <f t="shared" si="125"/>
        <v>32.007689247297954</v>
      </c>
      <c r="DM223" s="2">
        <f t="shared" si="125"/>
        <v>33.384850438696091</v>
      </c>
      <c r="DN223" s="2">
        <f t="shared" si="125"/>
        <v>30.206138346114574</v>
      </c>
      <c r="DO223" s="2">
        <f t="shared" si="125"/>
        <v>34.1987900157146</v>
      </c>
      <c r="DP223" s="2">
        <f t="shared" si="125"/>
        <v>35.851899662319546</v>
      </c>
      <c r="DQ223" s="2">
        <f t="shared" si="125"/>
        <v>35.050425816310131</v>
      </c>
      <c r="DR223" s="2">
        <f t="shared" si="125"/>
        <v>33.837820342363301</v>
      </c>
      <c r="DS223" s="2">
        <f t="shared" si="125"/>
        <v>34.839649664840344</v>
      </c>
      <c r="DT223" s="2">
        <f t="shared" si="125"/>
        <v>34.058535211345628</v>
      </c>
      <c r="DU223" s="2">
        <f t="shared" si="125"/>
        <v>30.776150315372391</v>
      </c>
      <c r="DV223" s="2">
        <f t="shared" si="125"/>
        <v>30.649845256762568</v>
      </c>
      <c r="DW223" s="2">
        <f t="shared" si="125"/>
        <v>33.201622104793778</v>
      </c>
      <c r="DX223" s="2">
        <f t="shared" si="125"/>
        <v>37.039010923622278</v>
      </c>
      <c r="DY223" s="2">
        <f t="shared" si="125"/>
        <v>37.553232565375708</v>
      </c>
      <c r="EA223" s="2">
        <f t="shared" si="126"/>
        <v>0.99992229850515479</v>
      </c>
      <c r="EB223" s="2">
        <f t="shared" si="126"/>
        <v>0.99992260283284595</v>
      </c>
      <c r="EC223" s="2">
        <f t="shared" si="126"/>
        <v>0.99992692140351935</v>
      </c>
      <c r="ED223" s="2">
        <f t="shared" si="126"/>
        <v>0.99992953487795377</v>
      </c>
      <c r="EE223" s="2">
        <f t="shared" si="126"/>
        <v>0.99993347470772764</v>
      </c>
      <c r="EF223" s="2">
        <f t="shared" si="126"/>
        <v>0.99992694751630162</v>
      </c>
      <c r="EG223" s="2">
        <f t="shared" si="126"/>
        <v>0.99993605903182337</v>
      </c>
      <c r="EH223" s="2">
        <f t="shared" si="126"/>
        <v>0.99993783334390007</v>
      </c>
      <c r="EI223" s="2">
        <f t="shared" si="126"/>
        <v>0.99993970128480014</v>
      </c>
      <c r="EJ223" s="2">
        <f t="shared" si="126"/>
        <v>0.99993638404191376</v>
      </c>
      <c r="EK223" s="2">
        <f t="shared" si="126"/>
        <v>0.99992259602285116</v>
      </c>
      <c r="EL223" s="2">
        <f t="shared" si="126"/>
        <v>0.99989570854996968</v>
      </c>
      <c r="EM223" s="2">
        <f t="shared" si="126"/>
        <v>0.99992031064085762</v>
      </c>
      <c r="EN223" s="2">
        <f t="shared" si="126"/>
        <v>0.99991371989418643</v>
      </c>
      <c r="EO223" s="2">
        <f t="shared" si="126"/>
        <v>0.99991626879941686</v>
      </c>
    </row>
    <row r="224" spans="2:145" x14ac:dyDescent="0.25">
      <c r="B224" s="2">
        <v>197</v>
      </c>
      <c r="C224" s="43">
        <v>37.066000000000003</v>
      </c>
      <c r="D224" s="43">
        <v>35.524999999999999</v>
      </c>
      <c r="E224" s="43">
        <v>33.115000000000002</v>
      </c>
      <c r="F224" s="43">
        <v>33.4</v>
      </c>
      <c r="G224" s="43">
        <v>35.898000000000003</v>
      </c>
      <c r="H224" s="43">
        <v>38.712000000000003</v>
      </c>
      <c r="I224" s="43">
        <v>37.186</v>
      </c>
      <c r="J224" s="43">
        <v>38.168999999999997</v>
      </c>
      <c r="K224" s="43">
        <v>40.033999999999999</v>
      </c>
      <c r="L224" s="43">
        <v>39.152999999999999</v>
      </c>
      <c r="M224" s="43">
        <v>35.033999999999999</v>
      </c>
      <c r="N224" s="43">
        <v>35.695</v>
      </c>
      <c r="O224" s="43">
        <v>34.932000000000002</v>
      </c>
      <c r="P224" s="43">
        <v>37.677999999999997</v>
      </c>
      <c r="Q224" s="43">
        <v>38.914999999999999</v>
      </c>
      <c r="S224" s="4" t="e">
        <f t="shared" si="113"/>
        <v>#N/A</v>
      </c>
      <c r="T224" s="4" t="e">
        <f t="shared" si="113"/>
        <v>#N/A</v>
      </c>
      <c r="U224" s="4" t="e">
        <f t="shared" si="113"/>
        <v>#N/A</v>
      </c>
      <c r="V224" s="4" t="e">
        <f t="shared" si="112"/>
        <v>#N/A</v>
      </c>
      <c r="W224" s="4" t="e">
        <f t="shared" si="112"/>
        <v>#N/A</v>
      </c>
      <c r="X224" s="4" t="e">
        <f t="shared" si="112"/>
        <v>#N/A</v>
      </c>
      <c r="Y224" s="4" t="e">
        <f t="shared" si="112"/>
        <v>#N/A</v>
      </c>
      <c r="Z224" s="4" t="e">
        <f t="shared" si="112"/>
        <v>#N/A</v>
      </c>
      <c r="AA224" s="4" t="e">
        <f t="shared" si="112"/>
        <v>#N/A</v>
      </c>
      <c r="AB224" s="4" t="e">
        <f t="shared" si="111"/>
        <v>#N/A</v>
      </c>
      <c r="AC224" s="4" t="e">
        <f t="shared" si="111"/>
        <v>#N/A</v>
      </c>
      <c r="AD224" s="4" t="e">
        <f t="shared" si="111"/>
        <v>#N/A</v>
      </c>
      <c r="AE224" s="4" t="e">
        <f t="shared" si="111"/>
        <v>#N/A</v>
      </c>
      <c r="AF224" s="4" t="e">
        <f t="shared" si="127"/>
        <v>#N/A</v>
      </c>
      <c r="AG224" s="4" t="e">
        <f t="shared" si="130"/>
        <v>#N/A</v>
      </c>
      <c r="AI224" s="4">
        <f t="shared" si="123"/>
        <v>0</v>
      </c>
      <c r="AJ224" s="4">
        <f t="shared" si="123"/>
        <v>0</v>
      </c>
      <c r="AK224" s="4">
        <f t="shared" si="123"/>
        <v>0</v>
      </c>
      <c r="AL224" s="4">
        <f t="shared" si="123"/>
        <v>0</v>
      </c>
      <c r="AM224" s="4">
        <f t="shared" si="123"/>
        <v>0</v>
      </c>
      <c r="AN224" s="4">
        <f t="shared" si="123"/>
        <v>0</v>
      </c>
      <c r="AO224" s="4">
        <f t="shared" si="123"/>
        <v>0</v>
      </c>
      <c r="AP224" s="4">
        <f t="shared" si="123"/>
        <v>0</v>
      </c>
      <c r="AQ224" s="4">
        <f t="shared" si="123"/>
        <v>0</v>
      </c>
      <c r="AR224" s="4">
        <f t="shared" si="123"/>
        <v>0</v>
      </c>
      <c r="AS224" s="4">
        <f t="shared" si="123"/>
        <v>0</v>
      </c>
      <c r="AT224" s="4">
        <f t="shared" si="123"/>
        <v>0</v>
      </c>
      <c r="AU224" s="4">
        <f t="shared" si="123"/>
        <v>0</v>
      </c>
      <c r="AV224" s="4">
        <f t="shared" si="123"/>
        <v>0</v>
      </c>
      <c r="AW224" s="4">
        <f t="shared" si="123"/>
        <v>0</v>
      </c>
      <c r="AY224" s="2" t="e">
        <f t="shared" si="122"/>
        <v>#N/A</v>
      </c>
      <c r="AZ224" s="2" t="e">
        <f t="shared" si="122"/>
        <v>#N/A</v>
      </c>
      <c r="BA224" s="2" t="e">
        <f t="shared" si="122"/>
        <v>#N/A</v>
      </c>
      <c r="BB224" s="2" t="e">
        <f t="shared" si="121"/>
        <v>#N/A</v>
      </c>
      <c r="BC224" s="2" t="e">
        <f t="shared" si="121"/>
        <v>#N/A</v>
      </c>
      <c r="BD224" s="2" t="e">
        <f t="shared" si="121"/>
        <v>#N/A</v>
      </c>
      <c r="BE224" s="2" t="e">
        <f t="shared" si="121"/>
        <v>#N/A</v>
      </c>
      <c r="BF224" s="2" t="e">
        <f t="shared" si="121"/>
        <v>#N/A</v>
      </c>
      <c r="BG224" s="2" t="e">
        <f t="shared" si="121"/>
        <v>#N/A</v>
      </c>
      <c r="BH224" s="2" t="e">
        <f t="shared" si="120"/>
        <v>#N/A</v>
      </c>
      <c r="BI224" s="2" t="e">
        <f t="shared" si="120"/>
        <v>#N/A</v>
      </c>
      <c r="BJ224" s="2" t="e">
        <f t="shared" si="120"/>
        <v>#N/A</v>
      </c>
      <c r="BK224" s="2" t="e">
        <f t="shared" si="120"/>
        <v>#N/A</v>
      </c>
      <c r="BL224" s="2" t="e">
        <f t="shared" si="120"/>
        <v>#N/A</v>
      </c>
      <c r="BM224" s="2" t="e">
        <f t="shared" si="120"/>
        <v>#N/A</v>
      </c>
      <c r="BO224" s="2" t="str">
        <f t="shared" si="105"/>
        <v/>
      </c>
      <c r="BP224" s="2" t="str">
        <f t="shared" si="105"/>
        <v/>
      </c>
      <c r="BQ224" s="2" t="str">
        <f t="shared" si="105"/>
        <v/>
      </c>
      <c r="BR224" s="2" t="str">
        <f t="shared" si="105"/>
        <v/>
      </c>
      <c r="BS224" s="2" t="str">
        <f t="shared" si="103"/>
        <v/>
      </c>
      <c r="BT224" s="2" t="str">
        <f t="shared" si="103"/>
        <v/>
      </c>
      <c r="BU224" s="2" t="str">
        <f t="shared" si="103"/>
        <v/>
      </c>
      <c r="BV224" s="2" t="str">
        <f t="shared" si="103"/>
        <v/>
      </c>
      <c r="BW224" s="2" t="str">
        <f t="shared" si="100"/>
        <v/>
      </c>
      <c r="BX224" s="2" t="str">
        <f t="shared" si="100"/>
        <v/>
      </c>
      <c r="BY224" s="2" t="str">
        <f t="shared" si="100"/>
        <v/>
      </c>
      <c r="BZ224" s="2" t="str">
        <f t="shared" si="100"/>
        <v/>
      </c>
      <c r="CA224" s="2" t="str">
        <f t="shared" si="118"/>
        <v/>
      </c>
      <c r="CB224" s="2" t="str">
        <f t="shared" si="128"/>
        <v/>
      </c>
      <c r="CC224" s="2" t="str">
        <f t="shared" si="131"/>
        <v/>
      </c>
      <c r="CE224" s="2" t="str">
        <f t="shared" si="106"/>
        <v/>
      </c>
      <c r="CF224" s="2" t="str">
        <f t="shared" si="106"/>
        <v/>
      </c>
      <c r="CG224" s="2" t="str">
        <f t="shared" si="106"/>
        <v/>
      </c>
      <c r="CH224" s="2" t="str">
        <f t="shared" si="106"/>
        <v/>
      </c>
      <c r="CI224" s="2" t="str">
        <f t="shared" si="104"/>
        <v/>
      </c>
      <c r="CJ224" s="2" t="str">
        <f t="shared" si="104"/>
        <v/>
      </c>
      <c r="CK224" s="2" t="str">
        <f t="shared" si="104"/>
        <v/>
      </c>
      <c r="CL224" s="2" t="str">
        <f t="shared" si="104"/>
        <v/>
      </c>
      <c r="CM224" s="2" t="str">
        <f t="shared" si="101"/>
        <v/>
      </c>
      <c r="CN224" s="2" t="str">
        <f t="shared" si="101"/>
        <v/>
      </c>
      <c r="CO224" s="2" t="str">
        <f t="shared" si="101"/>
        <v/>
      </c>
      <c r="CP224" s="2" t="str">
        <f t="shared" si="101"/>
        <v/>
      </c>
      <c r="CQ224" s="2" t="str">
        <f t="shared" si="119"/>
        <v/>
      </c>
      <c r="CR224" s="2" t="str">
        <f t="shared" si="129"/>
        <v/>
      </c>
      <c r="CS224" s="2" t="str">
        <f t="shared" si="132"/>
        <v/>
      </c>
      <c r="CU224" s="2">
        <f t="shared" si="124"/>
        <v>25.280135478941787</v>
      </c>
      <c r="CV224" s="2">
        <f t="shared" si="124"/>
        <v>24.401211819001858</v>
      </c>
      <c r="CW224" s="2">
        <f t="shared" si="124"/>
        <v>18.562503636487136</v>
      </c>
      <c r="CX224" s="2">
        <f t="shared" si="124"/>
        <v>17.816326477853409</v>
      </c>
      <c r="CY224" s="2">
        <f t="shared" si="124"/>
        <v>19.657211045126033</v>
      </c>
      <c r="CZ224" s="2">
        <f t="shared" si="124"/>
        <v>24.979067346752899</v>
      </c>
      <c r="DA224" s="2">
        <f t="shared" si="124"/>
        <v>24.324479245283037</v>
      </c>
      <c r="DB224" s="2">
        <f t="shared" si="124"/>
        <v>22.197653187279897</v>
      </c>
      <c r="DC224" s="2">
        <f t="shared" si="124"/>
        <v>20.503594815083389</v>
      </c>
      <c r="DD224" s="2">
        <f t="shared" si="124"/>
        <v>22.56304188110844</v>
      </c>
      <c r="DE224" s="2">
        <f t="shared" si="124"/>
        <v>17.681660162173259</v>
      </c>
      <c r="DF224" s="2">
        <f t="shared" si="124"/>
        <v>22.454156490927318</v>
      </c>
      <c r="DG224" s="2">
        <f t="shared" si="124"/>
        <v>27.020377270354189</v>
      </c>
      <c r="DH224" s="2">
        <f t="shared" si="124"/>
        <v>38.061281802780961</v>
      </c>
      <c r="DI224" s="2">
        <f t="shared" si="124"/>
        <v>43.2480804072583</v>
      </c>
      <c r="DK224" s="2">
        <f t="shared" si="125"/>
        <v>34.068048598287724</v>
      </c>
      <c r="DL224" s="2">
        <f t="shared" si="125"/>
        <v>31.816392059761633</v>
      </c>
      <c r="DM224" s="2">
        <f t="shared" si="125"/>
        <v>33.241960987014593</v>
      </c>
      <c r="DN224" s="2">
        <f t="shared" si="125"/>
        <v>30.047176357463371</v>
      </c>
      <c r="DO224" s="2">
        <f t="shared" si="125"/>
        <v>34.044459344973347</v>
      </c>
      <c r="DP224" s="2">
        <f t="shared" si="125"/>
        <v>35.687244929477565</v>
      </c>
      <c r="DQ224" s="2">
        <f t="shared" si="125"/>
        <v>34.861496370167835</v>
      </c>
      <c r="DR224" s="2">
        <f t="shared" si="125"/>
        <v>33.634246435100543</v>
      </c>
      <c r="DS224" s="2">
        <f t="shared" si="125"/>
        <v>34.63578057574248</v>
      </c>
      <c r="DT224" s="2">
        <f t="shared" si="125"/>
        <v>33.852348567946372</v>
      </c>
      <c r="DU224" s="2">
        <f t="shared" si="125"/>
        <v>30.570361942635721</v>
      </c>
      <c r="DV224" s="2">
        <f t="shared" si="125"/>
        <v>30.458082981185086</v>
      </c>
      <c r="DW224" s="2">
        <f t="shared" si="125"/>
        <v>33.01251180121676</v>
      </c>
      <c r="DX224" s="2">
        <f t="shared" si="125"/>
        <v>36.856051997142899</v>
      </c>
      <c r="DY224" s="2">
        <f t="shared" si="125"/>
        <v>37.379621648460784</v>
      </c>
      <c r="EA224" s="2">
        <f t="shared" si="126"/>
        <v>0.99992913490997026</v>
      </c>
      <c r="EB224" s="2">
        <f t="shared" si="126"/>
        <v>0.99992941246391109</v>
      </c>
      <c r="EC224" s="2">
        <f t="shared" si="126"/>
        <v>0.99993335109932402</v>
      </c>
      <c r="ED224" s="2">
        <f t="shared" si="126"/>
        <v>0.99993573464644137</v>
      </c>
      <c r="EE224" s="2">
        <f t="shared" si="126"/>
        <v>0.99993932785721162</v>
      </c>
      <c r="EF224" s="2">
        <f t="shared" si="126"/>
        <v>0.99993337491477063</v>
      </c>
      <c r="EG224" s="2">
        <f t="shared" si="126"/>
        <v>0.99994168481585621</v>
      </c>
      <c r="EH224" s="2">
        <f t="shared" si="126"/>
        <v>0.99994330302565837</v>
      </c>
      <c r="EI224" s="2">
        <f t="shared" si="126"/>
        <v>0.99994500662636387</v>
      </c>
      <c r="EJ224" s="2">
        <f t="shared" si="126"/>
        <v>0.99994198123190836</v>
      </c>
      <c r="EK224" s="2">
        <f t="shared" si="126"/>
        <v>0.99992940625303739</v>
      </c>
      <c r="EL224" s="2">
        <f t="shared" si="126"/>
        <v>0.99990488419428847</v>
      </c>
      <c r="EM224" s="2">
        <f t="shared" si="126"/>
        <v>0.9999273219310767</v>
      </c>
      <c r="EN224" s="2">
        <f t="shared" si="126"/>
        <v>0.99992131101089299</v>
      </c>
      <c r="EO224" s="2">
        <f t="shared" si="126"/>
        <v>0.99992363567486653</v>
      </c>
    </row>
    <row r="225" spans="1:147" x14ac:dyDescent="0.25">
      <c r="B225" s="2">
        <v>198</v>
      </c>
      <c r="C225" s="43">
        <v>36.229999999999997</v>
      </c>
      <c r="D225" s="43">
        <v>35.033000000000001</v>
      </c>
      <c r="E225" s="43">
        <v>32.835999999999999</v>
      </c>
      <c r="F225" s="43">
        <v>33.732999999999997</v>
      </c>
      <c r="G225" s="43">
        <v>36.168999999999997</v>
      </c>
      <c r="H225" s="43">
        <v>37.508000000000003</v>
      </c>
      <c r="I225" s="43">
        <v>36.78</v>
      </c>
      <c r="J225" s="43">
        <v>37.524999999999999</v>
      </c>
      <c r="K225" s="43">
        <v>39.728999999999999</v>
      </c>
      <c r="L225" s="43">
        <v>39.119</v>
      </c>
      <c r="M225" s="43">
        <v>36.203000000000003</v>
      </c>
      <c r="N225" s="43">
        <v>34.558999999999997</v>
      </c>
      <c r="O225" s="43">
        <v>35.203000000000003</v>
      </c>
      <c r="P225" s="43">
        <v>39.61</v>
      </c>
      <c r="Q225" s="43">
        <v>38.085000000000001</v>
      </c>
      <c r="S225" s="4" t="e">
        <f t="shared" si="113"/>
        <v>#N/A</v>
      </c>
      <c r="T225" s="4" t="e">
        <f t="shared" si="113"/>
        <v>#N/A</v>
      </c>
      <c r="U225" s="4" t="e">
        <f t="shared" si="113"/>
        <v>#N/A</v>
      </c>
      <c r="V225" s="4" t="e">
        <f t="shared" si="112"/>
        <v>#N/A</v>
      </c>
      <c r="W225" s="4" t="e">
        <f t="shared" si="112"/>
        <v>#N/A</v>
      </c>
      <c r="X225" s="4" t="e">
        <f t="shared" si="112"/>
        <v>#N/A</v>
      </c>
      <c r="Y225" s="4" t="e">
        <f t="shared" si="112"/>
        <v>#N/A</v>
      </c>
      <c r="Z225" s="4" t="e">
        <f t="shared" si="112"/>
        <v>#N/A</v>
      </c>
      <c r="AA225" s="4" t="e">
        <f t="shared" si="112"/>
        <v>#N/A</v>
      </c>
      <c r="AB225" s="4" t="e">
        <f t="shared" si="111"/>
        <v>#N/A</v>
      </c>
      <c r="AC225" s="4" t="e">
        <f t="shared" si="111"/>
        <v>#N/A</v>
      </c>
      <c r="AD225" s="4" t="e">
        <f t="shared" si="111"/>
        <v>#N/A</v>
      </c>
      <c r="AE225" s="4" t="e">
        <f t="shared" si="111"/>
        <v>#N/A</v>
      </c>
      <c r="AF225" s="4" t="e">
        <f t="shared" si="127"/>
        <v>#N/A</v>
      </c>
      <c r="AG225" s="4" t="e">
        <f t="shared" si="130"/>
        <v>#N/A</v>
      </c>
      <c r="AI225" s="4">
        <f t="shared" si="123"/>
        <v>0</v>
      </c>
      <c r="AJ225" s="4">
        <f t="shared" si="123"/>
        <v>0</v>
      </c>
      <c r="AK225" s="4">
        <f t="shared" si="123"/>
        <v>0</v>
      </c>
      <c r="AL225" s="4">
        <f t="shared" si="123"/>
        <v>0</v>
      </c>
      <c r="AM225" s="4">
        <f t="shared" si="123"/>
        <v>0</v>
      </c>
      <c r="AN225" s="4">
        <f t="shared" si="123"/>
        <v>0</v>
      </c>
      <c r="AO225" s="4">
        <f t="shared" si="123"/>
        <v>0</v>
      </c>
      <c r="AP225" s="4">
        <f t="shared" si="123"/>
        <v>0</v>
      </c>
      <c r="AQ225" s="4">
        <f t="shared" si="123"/>
        <v>0</v>
      </c>
      <c r="AR225" s="4">
        <f t="shared" si="123"/>
        <v>0</v>
      </c>
      <c r="AS225" s="4">
        <f t="shared" si="123"/>
        <v>0</v>
      </c>
      <c r="AT225" s="4">
        <f t="shared" si="123"/>
        <v>0</v>
      </c>
      <c r="AU225" s="4">
        <f t="shared" si="123"/>
        <v>0</v>
      </c>
      <c r="AV225" s="4">
        <f t="shared" si="123"/>
        <v>0</v>
      </c>
      <c r="AW225" s="4">
        <f t="shared" si="123"/>
        <v>0</v>
      </c>
      <c r="AY225" s="2" t="e">
        <f t="shared" si="122"/>
        <v>#N/A</v>
      </c>
      <c r="AZ225" s="2" t="e">
        <f t="shared" si="122"/>
        <v>#N/A</v>
      </c>
      <c r="BA225" s="2" t="e">
        <f t="shared" si="122"/>
        <v>#N/A</v>
      </c>
      <c r="BB225" s="2" t="e">
        <f t="shared" si="121"/>
        <v>#N/A</v>
      </c>
      <c r="BC225" s="2" t="e">
        <f t="shared" si="121"/>
        <v>#N/A</v>
      </c>
      <c r="BD225" s="2" t="e">
        <f t="shared" si="121"/>
        <v>#N/A</v>
      </c>
      <c r="BE225" s="2" t="e">
        <f t="shared" si="121"/>
        <v>#N/A</v>
      </c>
      <c r="BF225" s="2" t="e">
        <f t="shared" si="121"/>
        <v>#N/A</v>
      </c>
      <c r="BG225" s="2" t="e">
        <f t="shared" si="121"/>
        <v>#N/A</v>
      </c>
      <c r="BH225" s="2" t="e">
        <f t="shared" si="120"/>
        <v>#N/A</v>
      </c>
      <c r="BI225" s="2" t="e">
        <f t="shared" si="120"/>
        <v>#N/A</v>
      </c>
      <c r="BJ225" s="2" t="e">
        <f t="shared" si="120"/>
        <v>#N/A</v>
      </c>
      <c r="BK225" s="2" t="e">
        <f t="shared" si="120"/>
        <v>#N/A</v>
      </c>
      <c r="BL225" s="2" t="e">
        <f t="shared" si="120"/>
        <v>#N/A</v>
      </c>
      <c r="BM225" s="2" t="e">
        <f t="shared" si="120"/>
        <v>#N/A</v>
      </c>
      <c r="BO225" s="2" t="str">
        <f t="shared" si="105"/>
        <v/>
      </c>
      <c r="BP225" s="2" t="str">
        <f t="shared" si="105"/>
        <v/>
      </c>
      <c r="BQ225" s="2" t="str">
        <f t="shared" si="105"/>
        <v/>
      </c>
      <c r="BR225" s="2" t="str">
        <f t="shared" si="105"/>
        <v/>
      </c>
      <c r="BS225" s="2" t="str">
        <f t="shared" si="103"/>
        <v/>
      </c>
      <c r="BT225" s="2" t="str">
        <f t="shared" si="103"/>
        <v/>
      </c>
      <c r="BU225" s="2" t="str">
        <f t="shared" si="103"/>
        <v/>
      </c>
      <c r="BV225" s="2" t="str">
        <f t="shared" si="103"/>
        <v/>
      </c>
      <c r="BW225" s="2" t="str">
        <f t="shared" si="100"/>
        <v/>
      </c>
      <c r="BX225" s="2" t="str">
        <f t="shared" si="100"/>
        <v/>
      </c>
      <c r="BY225" s="2" t="str">
        <f t="shared" si="100"/>
        <v/>
      </c>
      <c r="BZ225" s="2" t="str">
        <f t="shared" si="100"/>
        <v/>
      </c>
      <c r="CA225" s="2" t="str">
        <f t="shared" si="118"/>
        <v/>
      </c>
      <c r="CB225" s="2" t="str">
        <f t="shared" si="128"/>
        <v/>
      </c>
      <c r="CC225" s="2" t="str">
        <f t="shared" si="131"/>
        <v/>
      </c>
      <c r="CE225" s="2" t="str">
        <f t="shared" si="106"/>
        <v/>
      </c>
      <c r="CF225" s="2" t="str">
        <f t="shared" si="106"/>
        <v/>
      </c>
      <c r="CG225" s="2" t="str">
        <f t="shared" si="106"/>
        <v/>
      </c>
      <c r="CH225" s="2" t="str">
        <f t="shared" si="106"/>
        <v/>
      </c>
      <c r="CI225" s="2" t="str">
        <f t="shared" si="104"/>
        <v/>
      </c>
      <c r="CJ225" s="2" t="str">
        <f t="shared" si="104"/>
        <v/>
      </c>
      <c r="CK225" s="2" t="str">
        <f t="shared" si="104"/>
        <v/>
      </c>
      <c r="CL225" s="2" t="str">
        <f t="shared" si="104"/>
        <v/>
      </c>
      <c r="CM225" s="2" t="str">
        <f t="shared" si="101"/>
        <v/>
      </c>
      <c r="CN225" s="2" t="str">
        <f t="shared" si="101"/>
        <v/>
      </c>
      <c r="CO225" s="2" t="str">
        <f t="shared" si="101"/>
        <v/>
      </c>
      <c r="CP225" s="2" t="str">
        <f t="shared" si="101"/>
        <v/>
      </c>
      <c r="CQ225" s="2" t="str">
        <f t="shared" si="119"/>
        <v/>
      </c>
      <c r="CR225" s="2" t="str">
        <f t="shared" si="129"/>
        <v/>
      </c>
      <c r="CS225" s="2" t="str">
        <f t="shared" si="132"/>
        <v/>
      </c>
      <c r="CU225" s="2">
        <f t="shared" si="124"/>
        <v>25.049235049955641</v>
      </c>
      <c r="CV225" s="2">
        <f t="shared" si="124"/>
        <v>24.135133145145829</v>
      </c>
      <c r="CW225" s="2">
        <f t="shared" si="124"/>
        <v>18.276923939445744</v>
      </c>
      <c r="CX225" s="2">
        <f t="shared" si="124"/>
        <v>17.541638330632367</v>
      </c>
      <c r="CY225" s="2">
        <f t="shared" si="124"/>
        <v>19.366664374759708</v>
      </c>
      <c r="CZ225" s="2">
        <f t="shared" si="124"/>
        <v>24.711891283359144</v>
      </c>
      <c r="DA225" s="2">
        <f t="shared" si="124"/>
        <v>24.034544811320771</v>
      </c>
      <c r="DB225" s="2">
        <f t="shared" si="124"/>
        <v>21.885052874685101</v>
      </c>
      <c r="DC225" s="2">
        <f t="shared" si="124"/>
        <v>20.166626359680933</v>
      </c>
      <c r="DD225" s="2">
        <f t="shared" si="124"/>
        <v>22.250817972222571</v>
      </c>
      <c r="DE225" s="2">
        <f t="shared" si="124"/>
        <v>17.348553496677525</v>
      </c>
      <c r="DF225" s="2">
        <f t="shared" si="124"/>
        <v>22.178557939627041</v>
      </c>
      <c r="DG225" s="2">
        <f t="shared" si="124"/>
        <v>26.769817728684089</v>
      </c>
      <c r="DH225" s="2">
        <f t="shared" si="124"/>
        <v>37.885877959165718</v>
      </c>
      <c r="DI225" s="2">
        <f t="shared" si="124"/>
        <v>43.124309784701566</v>
      </c>
      <c r="DK225" s="2">
        <f t="shared" si="125"/>
        <v>33.923068568329434</v>
      </c>
      <c r="DL225" s="2">
        <f t="shared" si="125"/>
        <v>31.625094872225318</v>
      </c>
      <c r="DM225" s="2">
        <f t="shared" si="125"/>
        <v>33.099071535333096</v>
      </c>
      <c r="DN225" s="2">
        <f t="shared" si="125"/>
        <v>29.888214368812168</v>
      </c>
      <c r="DO225" s="2">
        <f t="shared" si="125"/>
        <v>33.890128674232088</v>
      </c>
      <c r="DP225" s="2">
        <f t="shared" si="125"/>
        <v>35.522590196635576</v>
      </c>
      <c r="DQ225" s="2">
        <f t="shared" si="125"/>
        <v>34.672566924025531</v>
      </c>
      <c r="DR225" s="2">
        <f t="shared" si="125"/>
        <v>33.430672527837785</v>
      </c>
      <c r="DS225" s="2">
        <f t="shared" si="125"/>
        <v>34.431911486644623</v>
      </c>
      <c r="DT225" s="2">
        <f t="shared" si="125"/>
        <v>33.646161924547116</v>
      </c>
      <c r="DU225" s="2">
        <f t="shared" si="125"/>
        <v>30.364573569899044</v>
      </c>
      <c r="DV225" s="2">
        <f t="shared" si="125"/>
        <v>30.266320705607605</v>
      </c>
      <c r="DW225" s="2">
        <f t="shared" si="125"/>
        <v>32.82340149763975</v>
      </c>
      <c r="DX225" s="2">
        <f t="shared" si="125"/>
        <v>36.673093070663526</v>
      </c>
      <c r="DY225" s="2">
        <f t="shared" si="125"/>
        <v>37.206010731545852</v>
      </c>
      <c r="EA225" s="2">
        <f t="shared" si="126"/>
        <v>0.99993536986676879</v>
      </c>
      <c r="EB225" s="2">
        <f t="shared" si="126"/>
        <v>0.99993562300212191</v>
      </c>
      <c r="EC225" s="2">
        <f t="shared" si="126"/>
        <v>0.99993921512368666</v>
      </c>
      <c r="ED225" s="2">
        <f t="shared" si="126"/>
        <v>0.99994138896953444</v>
      </c>
      <c r="EE225" s="2">
        <f t="shared" si="126"/>
        <v>0.99994466605273025</v>
      </c>
      <c r="EF225" s="2">
        <f t="shared" si="126"/>
        <v>0.99993923684388686</v>
      </c>
      <c r="EG225" s="2">
        <f t="shared" si="126"/>
        <v>0.99994681564706733</v>
      </c>
      <c r="EH225" s="2">
        <f t="shared" si="126"/>
        <v>0.99994829148688258</v>
      </c>
      <c r="EI225" s="2">
        <f t="shared" si="126"/>
        <v>0.99994984520446106</v>
      </c>
      <c r="EJ225" s="2">
        <f t="shared" si="126"/>
        <v>0.99994708598448712</v>
      </c>
      <c r="EK225" s="2">
        <f t="shared" si="126"/>
        <v>0.99993561733766745</v>
      </c>
      <c r="EL225" s="2">
        <f t="shared" si="126"/>
        <v>0.9999132526281943</v>
      </c>
      <c r="EM225" s="2">
        <f t="shared" si="126"/>
        <v>0.99993371638948259</v>
      </c>
      <c r="EN225" s="2">
        <f t="shared" si="126"/>
        <v>0.99992823429210653</v>
      </c>
      <c r="EO225" s="2">
        <f t="shared" si="126"/>
        <v>0.99993035443977341</v>
      </c>
    </row>
    <row r="226" spans="1:147" x14ac:dyDescent="0.25">
      <c r="B226" s="2">
        <v>199</v>
      </c>
      <c r="C226" s="43">
        <v>37.033000000000001</v>
      </c>
      <c r="D226" s="43">
        <v>33.82</v>
      </c>
      <c r="E226" s="43">
        <v>34.606999999999999</v>
      </c>
      <c r="F226" s="43">
        <v>33.183</v>
      </c>
      <c r="G226" s="43">
        <v>35.728999999999999</v>
      </c>
      <c r="H226" s="43">
        <v>38.051000000000002</v>
      </c>
      <c r="I226" s="43">
        <v>37.322000000000003</v>
      </c>
      <c r="J226" s="43">
        <v>38.101999999999997</v>
      </c>
      <c r="K226" s="43">
        <v>37.712000000000003</v>
      </c>
      <c r="L226" s="43">
        <v>40.119</v>
      </c>
      <c r="M226" s="43">
        <v>36.067999999999998</v>
      </c>
      <c r="N226" s="43">
        <v>34.475000000000001</v>
      </c>
      <c r="O226" s="43">
        <v>34.457999999999998</v>
      </c>
      <c r="P226" s="43">
        <v>38.152999999999999</v>
      </c>
      <c r="Q226" s="43">
        <v>37.982999999999997</v>
      </c>
      <c r="S226" s="4" t="e">
        <f t="shared" si="113"/>
        <v>#N/A</v>
      </c>
      <c r="T226" s="4" t="e">
        <f t="shared" si="113"/>
        <v>#N/A</v>
      </c>
      <c r="U226" s="4" t="e">
        <f t="shared" si="113"/>
        <v>#N/A</v>
      </c>
      <c r="V226" s="4" t="e">
        <f t="shared" si="112"/>
        <v>#N/A</v>
      </c>
      <c r="W226" s="4" t="e">
        <f t="shared" si="112"/>
        <v>#N/A</v>
      </c>
      <c r="X226" s="4" t="e">
        <f t="shared" si="112"/>
        <v>#N/A</v>
      </c>
      <c r="Y226" s="4" t="e">
        <f t="shared" si="112"/>
        <v>#N/A</v>
      </c>
      <c r="Z226" s="4" t="e">
        <f t="shared" si="112"/>
        <v>#N/A</v>
      </c>
      <c r="AA226" s="4" t="e">
        <f t="shared" si="112"/>
        <v>#N/A</v>
      </c>
      <c r="AB226" s="4" t="e">
        <f t="shared" si="111"/>
        <v>#N/A</v>
      </c>
      <c r="AC226" s="4" t="e">
        <f t="shared" si="111"/>
        <v>#N/A</v>
      </c>
      <c r="AD226" s="4" t="e">
        <f t="shared" si="111"/>
        <v>#N/A</v>
      </c>
      <c r="AE226" s="4" t="e">
        <f t="shared" si="111"/>
        <v>#N/A</v>
      </c>
      <c r="AF226" s="4" t="e">
        <f t="shared" si="127"/>
        <v>#N/A</v>
      </c>
      <c r="AG226" s="4" t="e">
        <f t="shared" si="130"/>
        <v>#N/A</v>
      </c>
      <c r="AI226" s="4">
        <f t="shared" si="123"/>
        <v>0</v>
      </c>
      <c r="AJ226" s="4">
        <f t="shared" si="123"/>
        <v>0</v>
      </c>
      <c r="AK226" s="4">
        <f t="shared" si="123"/>
        <v>0</v>
      </c>
      <c r="AL226" s="4">
        <f t="shared" si="123"/>
        <v>0</v>
      </c>
      <c r="AM226" s="4">
        <f t="shared" si="123"/>
        <v>0</v>
      </c>
      <c r="AN226" s="4">
        <f t="shared" si="123"/>
        <v>0</v>
      </c>
      <c r="AO226" s="4">
        <f t="shared" si="123"/>
        <v>0</v>
      </c>
      <c r="AP226" s="4">
        <f t="shared" si="123"/>
        <v>0</v>
      </c>
      <c r="AQ226" s="4">
        <f t="shared" si="123"/>
        <v>0</v>
      </c>
      <c r="AR226" s="4">
        <f t="shared" si="123"/>
        <v>0</v>
      </c>
      <c r="AS226" s="4">
        <f t="shared" si="123"/>
        <v>0</v>
      </c>
      <c r="AT226" s="4">
        <f t="shared" si="123"/>
        <v>0</v>
      </c>
      <c r="AU226" s="4">
        <f t="shared" si="123"/>
        <v>0</v>
      </c>
      <c r="AV226" s="4">
        <f t="shared" si="123"/>
        <v>0</v>
      </c>
      <c r="AW226" s="4">
        <f t="shared" si="123"/>
        <v>0</v>
      </c>
      <c r="AY226" s="2" t="e">
        <f t="shared" si="122"/>
        <v>#N/A</v>
      </c>
      <c r="AZ226" s="2" t="e">
        <f t="shared" si="122"/>
        <v>#N/A</v>
      </c>
      <c r="BA226" s="2" t="e">
        <f t="shared" si="122"/>
        <v>#N/A</v>
      </c>
      <c r="BB226" s="2" t="e">
        <f t="shared" si="121"/>
        <v>#N/A</v>
      </c>
      <c r="BC226" s="2" t="e">
        <f t="shared" si="121"/>
        <v>#N/A</v>
      </c>
      <c r="BD226" s="2" t="e">
        <f t="shared" si="121"/>
        <v>#N/A</v>
      </c>
      <c r="BE226" s="2" t="e">
        <f t="shared" si="121"/>
        <v>#N/A</v>
      </c>
      <c r="BF226" s="2" t="e">
        <f t="shared" si="121"/>
        <v>#N/A</v>
      </c>
      <c r="BG226" s="2" t="e">
        <f t="shared" si="121"/>
        <v>#N/A</v>
      </c>
      <c r="BH226" s="2" t="e">
        <f t="shared" si="120"/>
        <v>#N/A</v>
      </c>
      <c r="BI226" s="2" t="e">
        <f t="shared" si="120"/>
        <v>#N/A</v>
      </c>
      <c r="BJ226" s="2" t="e">
        <f t="shared" si="120"/>
        <v>#N/A</v>
      </c>
      <c r="BK226" s="2" t="e">
        <f t="shared" si="120"/>
        <v>#N/A</v>
      </c>
      <c r="BL226" s="2" t="e">
        <f t="shared" si="120"/>
        <v>#N/A</v>
      </c>
      <c r="BM226" s="2" t="e">
        <f t="shared" si="120"/>
        <v>#N/A</v>
      </c>
      <c r="BO226" s="2" t="str">
        <f t="shared" si="105"/>
        <v/>
      </c>
      <c r="BP226" s="2" t="str">
        <f t="shared" si="105"/>
        <v/>
      </c>
      <c r="BQ226" s="2" t="str">
        <f t="shared" si="105"/>
        <v/>
      </c>
      <c r="BR226" s="2" t="str">
        <f t="shared" si="105"/>
        <v/>
      </c>
      <c r="BS226" s="2" t="str">
        <f t="shared" si="103"/>
        <v/>
      </c>
      <c r="BT226" s="2" t="str">
        <f t="shared" si="103"/>
        <v/>
      </c>
      <c r="BU226" s="2" t="str">
        <f t="shared" si="103"/>
        <v/>
      </c>
      <c r="BV226" s="2" t="str">
        <f t="shared" si="103"/>
        <v/>
      </c>
      <c r="BW226" s="2" t="str">
        <f t="shared" si="100"/>
        <v/>
      </c>
      <c r="BX226" s="2" t="str">
        <f t="shared" si="100"/>
        <v/>
      </c>
      <c r="BY226" s="2" t="str">
        <f t="shared" si="100"/>
        <v/>
      </c>
      <c r="BZ226" s="2" t="str">
        <f t="shared" si="100"/>
        <v/>
      </c>
      <c r="CA226" s="2" t="str">
        <f t="shared" si="118"/>
        <v/>
      </c>
      <c r="CB226" s="2" t="str">
        <f t="shared" si="128"/>
        <v/>
      </c>
      <c r="CC226" s="2" t="str">
        <f t="shared" si="131"/>
        <v/>
      </c>
      <c r="CE226" s="2" t="str">
        <f t="shared" si="106"/>
        <v/>
      </c>
      <c r="CF226" s="2" t="str">
        <f t="shared" si="106"/>
        <v/>
      </c>
      <c r="CG226" s="2" t="str">
        <f t="shared" si="106"/>
        <v/>
      </c>
      <c r="CH226" s="2" t="str">
        <f t="shared" si="106"/>
        <v/>
      </c>
      <c r="CI226" s="2" t="str">
        <f t="shared" si="104"/>
        <v/>
      </c>
      <c r="CJ226" s="2" t="str">
        <f t="shared" si="104"/>
        <v/>
      </c>
      <c r="CK226" s="2" t="str">
        <f t="shared" si="104"/>
        <v/>
      </c>
      <c r="CL226" s="2" t="str">
        <f t="shared" si="104"/>
        <v/>
      </c>
      <c r="CM226" s="2" t="str">
        <f t="shared" si="101"/>
        <v/>
      </c>
      <c r="CN226" s="2" t="str">
        <f t="shared" si="101"/>
        <v/>
      </c>
      <c r="CO226" s="2" t="str">
        <f t="shared" si="101"/>
        <v/>
      </c>
      <c r="CP226" s="2" t="str">
        <f t="shared" si="101"/>
        <v/>
      </c>
      <c r="CQ226" s="2" t="str">
        <f t="shared" si="119"/>
        <v/>
      </c>
      <c r="CR226" s="2" t="str">
        <f t="shared" si="129"/>
        <v/>
      </c>
      <c r="CS226" s="2" t="str">
        <f t="shared" si="132"/>
        <v/>
      </c>
      <c r="CU226" s="2">
        <f t="shared" si="124"/>
        <v>24.818334620969488</v>
      </c>
      <c r="CV226" s="2">
        <f t="shared" si="124"/>
        <v>23.8690544712898</v>
      </c>
      <c r="CW226" s="2">
        <f t="shared" si="124"/>
        <v>17.991344242404359</v>
      </c>
      <c r="CX226" s="2">
        <f t="shared" si="124"/>
        <v>17.266950183411325</v>
      </c>
      <c r="CY226" s="2">
        <f t="shared" si="124"/>
        <v>19.076117704393383</v>
      </c>
      <c r="CZ226" s="2">
        <f t="shared" si="124"/>
        <v>24.444715219965396</v>
      </c>
      <c r="DA226" s="2">
        <f t="shared" si="124"/>
        <v>23.744610377358512</v>
      </c>
      <c r="DB226" s="2">
        <f t="shared" si="124"/>
        <v>21.572452562090298</v>
      </c>
      <c r="DC226" s="2">
        <f t="shared" si="124"/>
        <v>19.829657904278463</v>
      </c>
      <c r="DD226" s="2">
        <f t="shared" si="124"/>
        <v>21.938594063336701</v>
      </c>
      <c r="DE226" s="2">
        <f t="shared" si="124"/>
        <v>17.015446831181777</v>
      </c>
      <c r="DF226" s="2">
        <f t="shared" si="124"/>
        <v>21.902959388326764</v>
      </c>
      <c r="DG226" s="2">
        <f t="shared" si="124"/>
        <v>26.519258187013989</v>
      </c>
      <c r="DH226" s="2">
        <f t="shared" si="124"/>
        <v>37.710474115550475</v>
      </c>
      <c r="DI226" s="2">
        <f t="shared" si="124"/>
        <v>43.000539162144818</v>
      </c>
      <c r="DK226" s="2">
        <f t="shared" si="125"/>
        <v>33.778088538371144</v>
      </c>
      <c r="DL226" s="2">
        <f t="shared" si="125"/>
        <v>31.433797684688997</v>
      </c>
      <c r="DM226" s="2">
        <f t="shared" si="125"/>
        <v>32.956182083651598</v>
      </c>
      <c r="DN226" s="2">
        <f t="shared" si="125"/>
        <v>29.729252380160965</v>
      </c>
      <c r="DO226" s="2">
        <f t="shared" si="125"/>
        <v>33.735798003490842</v>
      </c>
      <c r="DP226" s="2">
        <f t="shared" si="125"/>
        <v>35.357935463793588</v>
      </c>
      <c r="DQ226" s="2">
        <f t="shared" si="125"/>
        <v>34.483637477883235</v>
      </c>
      <c r="DR226" s="2">
        <f t="shared" si="125"/>
        <v>33.227098620575035</v>
      </c>
      <c r="DS226" s="2">
        <f t="shared" si="125"/>
        <v>34.228042397546766</v>
      </c>
      <c r="DT226" s="2">
        <f t="shared" si="125"/>
        <v>33.439975281147859</v>
      </c>
      <c r="DU226" s="2">
        <f t="shared" si="125"/>
        <v>30.158785197162366</v>
      </c>
      <c r="DV226" s="2">
        <f t="shared" si="125"/>
        <v>30.07455843003013</v>
      </c>
      <c r="DW226" s="2">
        <f t="shared" si="125"/>
        <v>32.63429119406274</v>
      </c>
      <c r="DX226" s="2">
        <f t="shared" si="125"/>
        <v>36.490134144184154</v>
      </c>
      <c r="DY226" s="2">
        <f t="shared" si="125"/>
        <v>37.032399814630921</v>
      </c>
      <c r="EA226" s="2">
        <f t="shared" si="126"/>
        <v>0.99994105628274588</v>
      </c>
      <c r="EB226" s="2">
        <f t="shared" si="126"/>
        <v>0.99994128714755237</v>
      </c>
      <c r="EC226" s="2">
        <f t="shared" si="126"/>
        <v>0.99994456323743486</v>
      </c>
      <c r="ED226" s="2">
        <f t="shared" si="126"/>
        <v>0.99994654582923914</v>
      </c>
      <c r="EE226" s="2">
        <f t="shared" si="126"/>
        <v>0.99994953459460034</v>
      </c>
      <c r="EF226" s="2">
        <f t="shared" si="126"/>
        <v>0.99994458304670464</v>
      </c>
      <c r="EG226" s="2">
        <f t="shared" si="126"/>
        <v>0.99995149506665537</v>
      </c>
      <c r="EH226" s="2">
        <f t="shared" si="126"/>
        <v>0.9999528410609867</v>
      </c>
      <c r="EI226" s="2">
        <f t="shared" si="126"/>
        <v>0.99995425808096006</v>
      </c>
      <c r="EJ226" s="2">
        <f t="shared" si="126"/>
        <v>0.9999517416196142</v>
      </c>
      <c r="EK226" s="2">
        <f t="shared" si="126"/>
        <v>0.99994128198144994</v>
      </c>
      <c r="EL226" s="2">
        <f t="shared" si="126"/>
        <v>0.99992088485275521</v>
      </c>
      <c r="EM226" s="2">
        <f t="shared" si="126"/>
        <v>0.9999395482761676</v>
      </c>
      <c r="EN226" s="2">
        <f t="shared" si="126"/>
        <v>0.99993454848320673</v>
      </c>
      <c r="EO226" s="2">
        <f t="shared" si="126"/>
        <v>0.99993648210491926</v>
      </c>
    </row>
    <row r="227" spans="1:147" ht="15.75" thickBot="1" x14ac:dyDescent="0.3">
      <c r="B227" s="2">
        <v>200</v>
      </c>
      <c r="C227" s="43">
        <v>36</v>
      </c>
      <c r="D227" s="43">
        <v>34.508000000000003</v>
      </c>
      <c r="E227" s="43">
        <v>33.933999999999997</v>
      </c>
      <c r="F227" s="43">
        <v>33.216999999999999</v>
      </c>
      <c r="G227" s="43">
        <v>35.643999999999998</v>
      </c>
      <c r="H227" s="43">
        <v>37.441000000000003</v>
      </c>
      <c r="I227" s="43">
        <v>37.948999999999998</v>
      </c>
      <c r="J227" s="43">
        <v>38.305</v>
      </c>
      <c r="K227" s="43">
        <v>39.491999999999997</v>
      </c>
      <c r="L227" s="43">
        <v>38.661000000000001</v>
      </c>
      <c r="M227" s="43">
        <v>34.271000000000001</v>
      </c>
      <c r="N227" s="43">
        <v>34.78</v>
      </c>
      <c r="O227" s="43">
        <v>35.203000000000003</v>
      </c>
      <c r="P227" s="43">
        <v>37.762999999999998</v>
      </c>
      <c r="Q227" s="43">
        <v>38.406999999999996</v>
      </c>
      <c r="S227" s="4" t="e">
        <f t="shared" si="113"/>
        <v>#N/A</v>
      </c>
      <c r="T227" s="4" t="e">
        <f t="shared" si="113"/>
        <v>#N/A</v>
      </c>
      <c r="U227" s="4" t="e">
        <f t="shared" si="113"/>
        <v>#N/A</v>
      </c>
      <c r="V227" s="4" t="e">
        <f t="shared" si="112"/>
        <v>#N/A</v>
      </c>
      <c r="W227" s="4" t="e">
        <f t="shared" si="112"/>
        <v>#N/A</v>
      </c>
      <c r="X227" s="4" t="e">
        <f t="shared" si="112"/>
        <v>#N/A</v>
      </c>
      <c r="Y227" s="4" t="e">
        <f t="shared" ref="Y227:AA227" si="133"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 t="shared" si="133"/>
        <v>#N/A</v>
      </c>
      <c r="AA227" s="4" t="e">
        <f t="shared" si="133"/>
        <v>#N/A</v>
      </c>
      <c r="AB227" s="4" t="e">
        <f t="shared" si="111"/>
        <v>#N/A</v>
      </c>
      <c r="AC227" s="4" t="e">
        <f t="shared" si="111"/>
        <v>#N/A</v>
      </c>
      <c r="AD227" s="4" t="e">
        <f t="shared" si="111"/>
        <v>#N/A</v>
      </c>
      <c r="AE227" s="4" t="e">
        <f t="shared" si="111"/>
        <v>#N/A</v>
      </c>
      <c r="AF227" s="4" t="e">
        <f t="shared" si="127"/>
        <v>#N/A</v>
      </c>
      <c r="AG227" s="4" t="e">
        <f t="shared" si="130"/>
        <v>#N/A</v>
      </c>
      <c r="AI227" s="4">
        <f t="shared" si="123"/>
        <v>0</v>
      </c>
      <c r="AJ227" s="4">
        <f t="shared" si="123"/>
        <v>0</v>
      </c>
      <c r="AK227" s="4">
        <f t="shared" si="123"/>
        <v>0</v>
      </c>
      <c r="AL227" s="4">
        <f t="shared" si="123"/>
        <v>0</v>
      </c>
      <c r="AM227" s="4">
        <f t="shared" si="123"/>
        <v>0</v>
      </c>
      <c r="AN227" s="4">
        <f t="shared" si="123"/>
        <v>0</v>
      </c>
      <c r="AO227" s="4">
        <f t="shared" si="123"/>
        <v>0</v>
      </c>
      <c r="AP227" s="4">
        <f t="shared" si="123"/>
        <v>0</v>
      </c>
      <c r="AQ227" s="4">
        <f t="shared" si="123"/>
        <v>0</v>
      </c>
      <c r="AR227" s="4">
        <f t="shared" si="123"/>
        <v>0</v>
      </c>
      <c r="AS227" s="4">
        <f t="shared" si="123"/>
        <v>0</v>
      </c>
      <c r="AT227" s="4">
        <f t="shared" si="123"/>
        <v>0</v>
      </c>
      <c r="AU227" s="4">
        <f t="shared" si="123"/>
        <v>0</v>
      </c>
      <c r="AV227" s="4">
        <f t="shared" si="123"/>
        <v>0</v>
      </c>
      <c r="AW227" s="4">
        <f t="shared" si="123"/>
        <v>0</v>
      </c>
      <c r="AY227" s="2" t="e">
        <f t="shared" si="122"/>
        <v>#N/A</v>
      </c>
      <c r="AZ227" s="2" t="e">
        <f t="shared" si="122"/>
        <v>#N/A</v>
      </c>
      <c r="BA227" s="2" t="e">
        <f t="shared" si="122"/>
        <v>#N/A</v>
      </c>
      <c r="BB227" s="2" t="e">
        <f t="shared" si="121"/>
        <v>#N/A</v>
      </c>
      <c r="BC227" s="2" t="e">
        <f t="shared" si="121"/>
        <v>#N/A</v>
      </c>
      <c r="BD227" s="2" t="e">
        <f t="shared" si="121"/>
        <v>#N/A</v>
      </c>
      <c r="BE227" s="2" t="e">
        <f t="shared" si="121"/>
        <v>#N/A</v>
      </c>
      <c r="BF227" s="2" t="e">
        <f t="shared" si="121"/>
        <v>#N/A</v>
      </c>
      <c r="BG227" s="2" t="e">
        <f t="shared" si="121"/>
        <v>#N/A</v>
      </c>
      <c r="BH227" s="2" t="e">
        <f t="shared" si="120"/>
        <v>#N/A</v>
      </c>
      <c r="BI227" s="2" t="e">
        <f t="shared" si="120"/>
        <v>#N/A</v>
      </c>
      <c r="BJ227" s="2" t="e">
        <f t="shared" si="120"/>
        <v>#N/A</v>
      </c>
      <c r="BK227" s="2" t="e">
        <f t="shared" si="120"/>
        <v>#N/A</v>
      </c>
      <c r="BL227" s="2" t="e">
        <f t="shared" si="120"/>
        <v>#N/A</v>
      </c>
      <c r="BM227" s="2" t="e">
        <f t="shared" si="120"/>
        <v>#N/A</v>
      </c>
      <c r="BO227" s="2" t="str">
        <f t="shared" si="105"/>
        <v/>
      </c>
      <c r="BP227" s="2" t="str">
        <f t="shared" si="105"/>
        <v/>
      </c>
      <c r="BQ227" s="2" t="str">
        <f t="shared" si="105"/>
        <v/>
      </c>
      <c r="BR227" s="2" t="str">
        <f t="shared" si="105"/>
        <v/>
      </c>
      <c r="BS227" s="2" t="str">
        <f t="shared" si="103"/>
        <v/>
      </c>
      <c r="BT227" s="2" t="str">
        <f t="shared" si="103"/>
        <v/>
      </c>
      <c r="BU227" s="2" t="str">
        <f t="shared" si="103"/>
        <v/>
      </c>
      <c r="BV227" s="2" t="str">
        <f t="shared" si="103"/>
        <v/>
      </c>
      <c r="BW227" s="2" t="str">
        <f t="shared" si="100"/>
        <v/>
      </c>
      <c r="BX227" s="2" t="str">
        <f t="shared" si="100"/>
        <v/>
      </c>
      <c r="BY227" s="2" t="str">
        <f t="shared" si="100"/>
        <v/>
      </c>
      <c r="BZ227" s="2" t="str">
        <f t="shared" si="100"/>
        <v/>
      </c>
      <c r="CA227" s="2" t="str">
        <f t="shared" si="118"/>
        <v/>
      </c>
      <c r="CB227" s="2" t="str">
        <f t="shared" si="128"/>
        <v/>
      </c>
      <c r="CC227" s="2" t="str">
        <f t="shared" si="131"/>
        <v/>
      </c>
      <c r="CE227" s="2" t="str">
        <f t="shared" si="106"/>
        <v/>
      </c>
      <c r="CF227" s="2" t="str">
        <f t="shared" si="106"/>
        <v/>
      </c>
      <c r="CG227" s="2" t="str">
        <f t="shared" si="106"/>
        <v/>
      </c>
      <c r="CH227" s="2" t="str">
        <f t="shared" si="106"/>
        <v/>
      </c>
      <c r="CI227" s="2" t="str">
        <f t="shared" si="104"/>
        <v/>
      </c>
      <c r="CJ227" s="2" t="str">
        <f t="shared" si="104"/>
        <v/>
      </c>
      <c r="CK227" s="2" t="str">
        <f t="shared" si="104"/>
        <v/>
      </c>
      <c r="CL227" s="2" t="str">
        <f t="shared" si="104"/>
        <v/>
      </c>
      <c r="CM227" s="2" t="str">
        <f t="shared" si="101"/>
        <v/>
      </c>
      <c r="CN227" s="2" t="str">
        <f t="shared" si="101"/>
        <v/>
      </c>
      <c r="CO227" s="2" t="str">
        <f t="shared" si="101"/>
        <v/>
      </c>
      <c r="CP227" s="2" t="str">
        <f t="shared" si="101"/>
        <v/>
      </c>
      <c r="CQ227" s="2" t="str">
        <f t="shared" si="119"/>
        <v/>
      </c>
      <c r="CR227" s="2" t="str">
        <f t="shared" si="129"/>
        <v/>
      </c>
      <c r="CS227" s="2" t="str">
        <f t="shared" si="132"/>
        <v/>
      </c>
      <c r="CU227" s="2">
        <f t="shared" si="124"/>
        <v>24.587434191983334</v>
      </c>
      <c r="CV227" s="2">
        <f t="shared" si="124"/>
        <v>23.602975797433778</v>
      </c>
      <c r="CW227" s="2">
        <f t="shared" si="124"/>
        <v>17.705764545362975</v>
      </c>
      <c r="CX227" s="2">
        <f t="shared" si="124"/>
        <v>16.992262036190283</v>
      </c>
      <c r="CY227" s="2">
        <f t="shared" si="124"/>
        <v>18.785571034027058</v>
      </c>
      <c r="CZ227" s="2">
        <f t="shared" si="124"/>
        <v>24.17753915657164</v>
      </c>
      <c r="DA227" s="2">
        <f t="shared" si="124"/>
        <v>23.454675943396246</v>
      </c>
      <c r="DB227" s="2">
        <f t="shared" si="124"/>
        <v>21.259852249495495</v>
      </c>
      <c r="DC227" s="2">
        <f t="shared" si="124"/>
        <v>19.492689448875993</v>
      </c>
      <c r="DD227" s="2">
        <f t="shared" si="124"/>
        <v>21.626370154450832</v>
      </c>
      <c r="DE227" s="2">
        <f t="shared" si="124"/>
        <v>16.682340165686043</v>
      </c>
      <c r="DF227" s="2">
        <f t="shared" si="124"/>
        <v>21.627360837026487</v>
      </c>
      <c r="DG227" s="2">
        <f t="shared" si="124"/>
        <v>26.268698645343889</v>
      </c>
      <c r="DH227" s="2">
        <f t="shared" si="124"/>
        <v>37.535070271935233</v>
      </c>
      <c r="DI227" s="2">
        <f t="shared" si="124"/>
        <v>42.876768539588078</v>
      </c>
      <c r="DJ227" s="5"/>
      <c r="DK227" s="2">
        <f t="shared" si="125"/>
        <v>33.633108508412846</v>
      </c>
      <c r="DL227" s="2">
        <f t="shared" si="125"/>
        <v>31.242500497152683</v>
      </c>
      <c r="DM227" s="2">
        <f t="shared" si="125"/>
        <v>32.8132926319701</v>
      </c>
      <c r="DN227" s="2">
        <f t="shared" si="125"/>
        <v>29.570290391509765</v>
      </c>
      <c r="DO227" s="2">
        <f t="shared" si="125"/>
        <v>33.581467332749583</v>
      </c>
      <c r="DP227" s="2">
        <f t="shared" si="125"/>
        <v>35.193280730951606</v>
      </c>
      <c r="DQ227" s="2">
        <f t="shared" si="125"/>
        <v>34.294708031740939</v>
      </c>
      <c r="DR227" s="2">
        <f t="shared" si="125"/>
        <v>33.023524713312277</v>
      </c>
      <c r="DS227" s="2">
        <f t="shared" si="125"/>
        <v>34.024173308448908</v>
      </c>
      <c r="DT227" s="2">
        <f t="shared" si="125"/>
        <v>33.233788637748603</v>
      </c>
      <c r="DU227" s="2">
        <f t="shared" si="125"/>
        <v>29.952996824425696</v>
      </c>
      <c r="DV227" s="2">
        <f t="shared" si="125"/>
        <v>29.882796154452649</v>
      </c>
      <c r="DW227" s="2">
        <f t="shared" si="125"/>
        <v>32.44518089048573</v>
      </c>
      <c r="DX227" s="2">
        <f t="shared" si="125"/>
        <v>36.307175217704781</v>
      </c>
      <c r="DY227" s="2">
        <f t="shared" si="125"/>
        <v>36.858788897715996</v>
      </c>
      <c r="EA227" s="2">
        <f t="shared" si="126"/>
        <v>0.99994624241214347</v>
      </c>
      <c r="EB227" s="2">
        <f t="shared" si="126"/>
        <v>0.9999464529655292</v>
      </c>
      <c r="EC227" s="2">
        <f t="shared" si="126"/>
        <v>0.99994944082502246</v>
      </c>
      <c r="ED227" s="2">
        <f t="shared" si="126"/>
        <v>0.99995124898756238</v>
      </c>
      <c r="EE227" s="2">
        <f t="shared" si="126"/>
        <v>0.99995397479889225</v>
      </c>
      <c r="EF227" s="2">
        <f t="shared" si="126"/>
        <v>0.99994945889146747</v>
      </c>
      <c r="EG227" s="2">
        <f t="shared" si="126"/>
        <v>0.99995576278622711</v>
      </c>
      <c r="EH227" s="2">
        <f t="shared" si="126"/>
        <v>0.99995699035797991</v>
      </c>
      <c r="EI227" s="2">
        <f t="shared" si="126"/>
        <v>0.99995828270611919</v>
      </c>
      <c r="EJ227" s="2">
        <f t="shared" si="126"/>
        <v>0.99995598764711247</v>
      </c>
      <c r="EK227" s="2">
        <f t="shared" si="126"/>
        <v>0.99994644825393908</v>
      </c>
      <c r="EL227" s="2">
        <f t="shared" si="126"/>
        <v>0.99992784562586912</v>
      </c>
      <c r="EM227" s="2">
        <f t="shared" si="126"/>
        <v>0.99994486707934982</v>
      </c>
      <c r="EN227" s="2">
        <f t="shared" si="126"/>
        <v>0.99994030716345972</v>
      </c>
      <c r="EO227" s="2">
        <f t="shared" si="126"/>
        <v>0.99994207066743279</v>
      </c>
      <c r="EP227" s="5"/>
      <c r="EQ227" s="5"/>
    </row>
    <row r="228" spans="1:147" ht="15.75" thickBot="1" x14ac:dyDescent="0.3">
      <c r="AH228" s="29">
        <f>SUM(AI228:AU228)</f>
        <v>38981.218379019643</v>
      </c>
      <c r="AI228" s="6">
        <f t="shared" ref="AI228:AW228" si="134">SUMSQ(AI27:AI227)</f>
        <v>2200.4541029170691</v>
      </c>
      <c r="AJ228" s="6">
        <f t="shared" si="134"/>
        <v>2909.7430660446171</v>
      </c>
      <c r="AK228" s="6">
        <f t="shared" si="134"/>
        <v>2819.8829297237394</v>
      </c>
      <c r="AL228" s="6">
        <f t="shared" si="134"/>
        <v>2451.9774009942344</v>
      </c>
      <c r="AM228" s="6">
        <f t="shared" si="134"/>
        <v>1964.2982436832658</v>
      </c>
      <c r="AN228" s="6">
        <f t="shared" si="134"/>
        <v>2597.8682981447191</v>
      </c>
      <c r="AO228" s="6">
        <f t="shared" si="134"/>
        <v>3224.0073584210359</v>
      </c>
      <c r="AP228" s="6">
        <f t="shared" si="134"/>
        <v>3285.9034319713473</v>
      </c>
      <c r="AQ228" s="6">
        <f t="shared" si="134"/>
        <v>3191.2959906765368</v>
      </c>
      <c r="AR228" s="6">
        <f t="shared" si="134"/>
        <v>3451.8332680545363</v>
      </c>
      <c r="AS228" s="6">
        <f t="shared" si="134"/>
        <v>3513.3840628259263</v>
      </c>
      <c r="AT228" s="6">
        <f t="shared" si="134"/>
        <v>3589.8922303315048</v>
      </c>
      <c r="AU228" s="6">
        <f t="shared" si="134"/>
        <v>3780.6779952311085</v>
      </c>
      <c r="AV228" s="6">
        <f t="shared" si="134"/>
        <v>1873.8842580637313</v>
      </c>
      <c r="AW228" s="6">
        <f t="shared" si="134"/>
        <v>1566.546933447496</v>
      </c>
      <c r="AY228" s="5"/>
      <c r="AZ228" s="5"/>
      <c r="BO228" s="30">
        <f t="shared" ref="BO228:CC228" si="135">SLOPE(BO27:BO227,$B27:$B227)</f>
        <v>-0.23090042898615246</v>
      </c>
      <c r="BP228" s="30">
        <f t="shared" si="135"/>
        <v>-0.26607867385602807</v>
      </c>
      <c r="BQ228" s="30">
        <f t="shared" si="135"/>
        <v>-0.28557969704138697</v>
      </c>
      <c r="BR228" s="30">
        <f t="shared" si="135"/>
        <v>-0.27468814722104229</v>
      </c>
      <c r="BS228" s="30">
        <f t="shared" si="135"/>
        <v>-0.29054667036632487</v>
      </c>
      <c r="BT228" s="30">
        <f t="shared" si="135"/>
        <v>-0.26717606339375172</v>
      </c>
      <c r="BU228" s="30">
        <f t="shared" si="135"/>
        <v>-0.28993443396226415</v>
      </c>
      <c r="BV228" s="30">
        <f t="shared" si="135"/>
        <v>-0.31260031259480064</v>
      </c>
      <c r="BW228" s="30">
        <f t="shared" si="135"/>
        <v>-0.33696845540246562</v>
      </c>
      <c r="BX228" s="30">
        <f t="shared" si="135"/>
        <v>-0.31222390888586998</v>
      </c>
      <c r="BY228" s="30">
        <f t="shared" si="135"/>
        <v>-0.33310666549574075</v>
      </c>
      <c r="BZ228" s="30">
        <f t="shared" si="135"/>
        <v>-0.275598551300276</v>
      </c>
      <c r="CA228" s="30">
        <f t="shared" si="135"/>
        <v>-0.25055954167010136</v>
      </c>
      <c r="CB228" s="30">
        <f t="shared" si="135"/>
        <v>-0.17540384361524242</v>
      </c>
      <c r="CC228" s="30">
        <f t="shared" si="135"/>
        <v>-0.12377062255674193</v>
      </c>
      <c r="CE228" s="30">
        <f>SLOPE(CE27:CE227,$B27:$B227)</f>
        <v>-0.14498002995829087</v>
      </c>
      <c r="CF228" s="30">
        <f t="shared" ref="CF228:CS228" si="136">SLOPE(CF27:CF227,$B27:$B227)</f>
        <v>-0.19129718753631797</v>
      </c>
      <c r="CG228" s="30">
        <f t="shared" si="136"/>
        <v>-0.14288945168149633</v>
      </c>
      <c r="CH228" s="30">
        <f t="shared" si="136"/>
        <v>-0.15896198865120259</v>
      </c>
      <c r="CI228" s="30">
        <f t="shared" si="136"/>
        <v>-0.15433067074125403</v>
      </c>
      <c r="CJ228" s="30">
        <f t="shared" si="136"/>
        <v>-0.16465473284198606</v>
      </c>
      <c r="CK228" s="30">
        <f t="shared" si="136"/>
        <v>-0.18892944614229798</v>
      </c>
      <c r="CL228" s="30">
        <f t="shared" si="136"/>
        <v>-0.20357390726275551</v>
      </c>
      <c r="CM228" s="30">
        <f t="shared" si="136"/>
        <v>-0.20386908909785939</v>
      </c>
      <c r="CN228" s="30">
        <f t="shared" si="136"/>
        <v>-0.20618664339925766</v>
      </c>
      <c r="CO228" s="30">
        <f t="shared" si="136"/>
        <v>-0.20578837273667497</v>
      </c>
      <c r="CP228" s="30">
        <f t="shared" si="136"/>
        <v>-0.19176227557747885</v>
      </c>
      <c r="CQ228" s="30">
        <f t="shared" si="136"/>
        <v>-0.18911030357701158</v>
      </c>
      <c r="CR228" s="30">
        <f t="shared" si="136"/>
        <v>-0.18295892647937437</v>
      </c>
      <c r="CS228" s="30">
        <f t="shared" si="136"/>
        <v>-0.17361091691492889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29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:CC229" si="137">INTERCEPT(BO27:BO227,$B27:$B227)</f>
        <v>70.767519989213824</v>
      </c>
      <c r="BP229" s="30">
        <f t="shared" si="137"/>
        <v>76.818710568639389</v>
      </c>
      <c r="BQ229" s="30">
        <f t="shared" si="137"/>
        <v>74.821703953640366</v>
      </c>
      <c r="BR229" s="30">
        <f t="shared" si="137"/>
        <v>71.929891480398737</v>
      </c>
      <c r="BS229" s="30">
        <f t="shared" si="137"/>
        <v>76.894905107292033</v>
      </c>
      <c r="BT229" s="30">
        <f t="shared" si="137"/>
        <v>77.612751835321987</v>
      </c>
      <c r="BU229" s="30">
        <f t="shared" si="137"/>
        <v>81.441562735849075</v>
      </c>
      <c r="BV229" s="30">
        <f t="shared" si="137"/>
        <v>83.779914768455626</v>
      </c>
      <c r="BW229" s="30">
        <f t="shared" si="137"/>
        <v>86.88638052936912</v>
      </c>
      <c r="BX229" s="30">
        <f t="shared" si="137"/>
        <v>84.071151931624826</v>
      </c>
      <c r="BY229" s="30">
        <f t="shared" si="137"/>
        <v>83.303673264834188</v>
      </c>
      <c r="BZ229" s="30">
        <f t="shared" si="137"/>
        <v>76.747071097081687</v>
      </c>
      <c r="CA229" s="30">
        <f t="shared" si="137"/>
        <v>76.38060697936416</v>
      </c>
      <c r="CB229" s="30">
        <f t="shared" si="137"/>
        <v>72.615838994983719</v>
      </c>
      <c r="CC229" s="30">
        <f t="shared" si="137"/>
        <v>67.630893050936464</v>
      </c>
      <c r="CD229" s="2"/>
      <c r="CE229" s="30">
        <f t="shared" ref="CE229:CS229" si="138">INTERCEPT(CE27:CE227,$B27:$B227)</f>
        <v>62.629114500071026</v>
      </c>
      <c r="CF229" s="30">
        <f t="shared" si="138"/>
        <v>69.501938004416274</v>
      </c>
      <c r="CG229" s="30">
        <f t="shared" si="138"/>
        <v>61.391182968269369</v>
      </c>
      <c r="CH229" s="30">
        <f t="shared" si="138"/>
        <v>61.362688121750281</v>
      </c>
      <c r="CI229" s="30">
        <f t="shared" si="138"/>
        <v>64.44760148100039</v>
      </c>
      <c r="CJ229" s="30">
        <f t="shared" si="138"/>
        <v>68.124227299348817</v>
      </c>
      <c r="CK229" s="30">
        <f t="shared" si="138"/>
        <v>72.080597260200534</v>
      </c>
      <c r="CL229" s="30">
        <f t="shared" si="138"/>
        <v>73.738306165863378</v>
      </c>
      <c r="CM229" s="30">
        <f t="shared" si="138"/>
        <v>74.797991128020783</v>
      </c>
      <c r="CN229" s="30">
        <f t="shared" si="138"/>
        <v>74.471117317600132</v>
      </c>
      <c r="CO229" s="30">
        <f t="shared" si="138"/>
        <v>71.110671371760688</v>
      </c>
      <c r="CP229" s="30">
        <f t="shared" si="138"/>
        <v>68.235251269948421</v>
      </c>
      <c r="CQ229" s="30">
        <f t="shared" si="138"/>
        <v>70.267241605888046</v>
      </c>
      <c r="CR229" s="30">
        <f t="shared" si="138"/>
        <v>72.898960513579652</v>
      </c>
      <c r="CS229" s="30">
        <f t="shared" si="138"/>
        <v>71.580972280701772</v>
      </c>
    </row>
    <row r="230" spans="1:147" x14ac:dyDescent="0.25">
      <c r="A230" s="129"/>
      <c r="B230" s="30" t="s">
        <v>38</v>
      </c>
      <c r="C230" s="5">
        <f>C$7 - ABS(C$11)*Expt!$B$11*Expt!$B$9</f>
        <v>16.409447994992519</v>
      </c>
      <c r="D230" s="5">
        <f>D$7 - ABS(D$11)*Expt!$B$11*Expt!$B$9</f>
        <v>16.443107082954761</v>
      </c>
      <c r="E230" s="5">
        <f>E$7 - ABS(E$11)*Expt!$B$11*Expt!$B$9</f>
        <v>16.099846530042278</v>
      </c>
      <c r="F230" s="5">
        <f>F$7 - ABS(F$11)*Expt!$B$11*Expt!$B$9</f>
        <v>17.43545379167314</v>
      </c>
      <c r="G230" s="5">
        <f>G$7 - ABS(G$11)*Expt!$B$11*Expt!$B$9</f>
        <v>19.049837457448632</v>
      </c>
      <c r="H230" s="5">
        <f>H$7 - ABS(H$11)*Expt!$B$11*Expt!$B$9</f>
        <v>21.291945583438782</v>
      </c>
      <c r="I230" s="5">
        <f>I$7 - ABS(I$11)*Expt!$B$11*Expt!$B$9</f>
        <v>19.486058560030656</v>
      </c>
      <c r="J230" s="5">
        <f>J$7 - ABS(J$11)*Expt!$B$11*Expt!$B$9</f>
        <v>20.161536334990288</v>
      </c>
      <c r="K230" s="5">
        <f>K$7 - ABS(K$11)*Expt!$B$11*Expt!$B$9</f>
        <v>20.120675374365497</v>
      </c>
      <c r="L230" s="5">
        <f>L$7 - ABS(L$11)*Expt!$B$11*Expt!$B$9</f>
        <v>20.777530346381504</v>
      </c>
      <c r="M230" s="5">
        <f>M$7 - ABS(M$11)*Expt!$B$11*Expt!$B$9</f>
        <v>20.119062166824044</v>
      </c>
      <c r="N230" s="5">
        <f>N$7 - ABS(N$11)*Expt!$B$11*Expt!$B$9</f>
        <v>22.615982487852961</v>
      </c>
      <c r="O230" s="5">
        <f>O$7 - ABS(O$11)*Expt!$B$11*Expt!$B$9</f>
        <v>18.234463133639501</v>
      </c>
      <c r="P230" s="5">
        <f>U$3 - ABS(V$3)*Expt!$B$11*Expt!$B$9</f>
        <v>23.938630488176422</v>
      </c>
      <c r="Q230" s="5">
        <f>AC$3 - ABS(AD$3)*Expt!$B$11*Expt!$B$9</f>
        <v>26.999999362238441</v>
      </c>
    </row>
    <row r="231" spans="1:147" x14ac:dyDescent="0.25">
      <c r="A231" s="129"/>
      <c r="B231" s="3" t="s">
        <v>26</v>
      </c>
      <c r="C231" s="31">
        <f t="shared" ref="C231:O231" si="139">AVERAGE(C$8, C$9)</f>
        <v>93.26157801533455</v>
      </c>
      <c r="D231" s="31">
        <f t="shared" si="139"/>
        <v>93.218966991099109</v>
      </c>
      <c r="E231" s="31">
        <f t="shared" si="139"/>
        <v>92.595548416471686</v>
      </c>
      <c r="F231" s="31">
        <f t="shared" si="139"/>
        <v>92.200120303972113</v>
      </c>
      <c r="G231" s="31">
        <f t="shared" si="139"/>
        <v>91.575392094663101</v>
      </c>
      <c r="H231" s="31">
        <f t="shared" si="139"/>
        <v>92.591667836794585</v>
      </c>
      <c r="I231" s="31">
        <f t="shared" si="139"/>
        <v>91.145174451283836</v>
      </c>
      <c r="J231" s="31">
        <f t="shared" si="139"/>
        <v>90.839612677017456</v>
      </c>
      <c r="K231" s="31">
        <f t="shared" si="139"/>
        <v>90.508356170093307</v>
      </c>
      <c r="L231" s="31">
        <f t="shared" si="139"/>
        <v>91.089842529557558</v>
      </c>
      <c r="M231" s="31">
        <f t="shared" si="139"/>
        <v>93.219922336784521</v>
      </c>
      <c r="N231" s="31">
        <f t="shared" si="139"/>
        <v>96.457350033380635</v>
      </c>
      <c r="O231" s="31">
        <f t="shared" si="139"/>
        <v>93.535873607353835</v>
      </c>
      <c r="P231" s="31">
        <f>AVERAGE(U$5, U$4)</f>
        <v>94.398703540954727</v>
      </c>
      <c r="Q231" s="106">
        <f>AVERAGE(AC$5, AC$4)</f>
        <v>94.073092098058282</v>
      </c>
      <c r="BO231" s="2" t="e">
        <f>LINEST(BO121:BO127,$B121:$B127^{1,2},FALSE,FALSE)</f>
        <v>#VALUE!</v>
      </c>
    </row>
    <row r="232" spans="1:147" x14ac:dyDescent="0.25">
      <c r="A232" s="129"/>
      <c r="B232" s="3" t="s">
        <v>37</v>
      </c>
      <c r="C232" s="2">
        <f>C$10 + ABS(C$14)*Expt!$B$11*Expt!$B$10</f>
        <v>161.6431335493759</v>
      </c>
      <c r="D232" s="2">
        <f>D$10 + ABS(D$14)*Expt!$B$11*Expt!$B$10</f>
        <v>161.3748900181352</v>
      </c>
      <c r="E232" s="2">
        <f>E$10 + ABS(E$14)*Expt!$B$11*Expt!$B$10</f>
        <v>160.33386288893604</v>
      </c>
      <c r="F232" s="2">
        <f>F$10 + ABS(F$14)*Expt!$B$11*Expt!$B$10</f>
        <v>158.77557911353111</v>
      </c>
      <c r="G232" s="2">
        <f>G$10 + ABS(G$14)*Expt!$B$11*Expt!$B$10</f>
        <v>156.9089014984076</v>
      </c>
      <c r="H232" s="2">
        <f>H$10 + ABS(H$14)*Expt!$B$11*Expt!$B$10</f>
        <v>157.15153061864245</v>
      </c>
      <c r="I232" s="2">
        <f>I$10 + ABS(I$14)*Expt!$B$11*Expt!$B$10</f>
        <v>155.67937480061212</v>
      </c>
      <c r="J232" s="2">
        <f>J$10 + ABS(J$14)*Expt!$B$11*Expt!$B$10</f>
        <v>154.48274866174285</v>
      </c>
      <c r="K232" s="2">
        <f>K$10 + ABS(K$14)*Expt!$B$11*Expt!$B$10</f>
        <v>153.64826125806763</v>
      </c>
      <c r="L232" s="2">
        <f>L$10 + ABS(L$14)*Expt!$B$11*Expt!$B$10</f>
        <v>154.54651603017592</v>
      </c>
      <c r="M232" s="2">
        <f>M$10 + ABS(M$14)*Expt!$B$11*Expt!$B$10</f>
        <v>158.84667798587989</v>
      </c>
      <c r="N232" s="2">
        <f>N$10 + ABS(N$14)*Expt!$B$11*Expt!$B$10</f>
        <v>163.00000000050181</v>
      </c>
      <c r="O232" s="2">
        <f>O$10 + ABS(O$14)*Expt!$B$11*Expt!$B$10</f>
        <v>161.01910606834213</v>
      </c>
      <c r="P232" s="2">
        <f>U$6 + ABS(V$6)*Expt!$B$11*Expt!$B$10</f>
        <v>159.68632964227774</v>
      </c>
      <c r="Q232" s="2">
        <f>AC$6 + ABS(AD$6)*Expt!$B$11*Expt!$B$10</f>
        <v>168.77504802442772</v>
      </c>
    </row>
    <row r="235" spans="1:147" x14ac:dyDescent="0.25">
      <c r="R235" s="5"/>
    </row>
  </sheetData>
  <mergeCells count="36">
    <mergeCell ref="CU25:DG25"/>
    <mergeCell ref="DK25:DW25"/>
    <mergeCell ref="EA25:EM25"/>
    <mergeCell ref="A229:A232"/>
    <mergeCell ref="CE24:CQ24"/>
    <mergeCell ref="CU24:DG24"/>
    <mergeCell ref="DK24:DW24"/>
    <mergeCell ref="EA24:EM24"/>
    <mergeCell ref="C25:O25"/>
    <mergeCell ref="S25:AE25"/>
    <mergeCell ref="AI25:AU25"/>
    <mergeCell ref="AY25:BK25"/>
    <mergeCell ref="BO25:CA25"/>
    <mergeCell ref="CE25:CQ25"/>
    <mergeCell ref="BO24:CA24"/>
    <mergeCell ref="A21:A22"/>
    <mergeCell ref="C24:O24"/>
    <mergeCell ref="S24:AE24"/>
    <mergeCell ref="AI24:AU24"/>
    <mergeCell ref="AY24:BK24"/>
    <mergeCell ref="A15:A18"/>
    <mergeCell ref="X1:X2"/>
    <mergeCell ref="Y1:Y2"/>
    <mergeCell ref="AF1:AF2"/>
    <mergeCell ref="AG1:AG2"/>
    <mergeCell ref="A3:A6"/>
    <mergeCell ref="X3:X4"/>
    <mergeCell ref="Y3:Y4"/>
    <mergeCell ref="AF3:AF4"/>
    <mergeCell ref="AG3:AG4"/>
    <mergeCell ref="X5:X6"/>
    <mergeCell ref="Y5:Y6"/>
    <mergeCell ref="AF5:AF6"/>
    <mergeCell ref="AG5:AG6"/>
    <mergeCell ref="A7:A10"/>
    <mergeCell ref="A11:A14"/>
  </mergeCells>
  <conditionalFormatting sqref="AI229:AU229 AJ228:AW2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ES235"/>
  <sheetViews>
    <sheetView zoomScale="70" zoomScaleNormal="70" workbookViewId="0">
      <pane xSplit="2" ySplit="26" topLeftCell="C426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7109375" style="2" bestFit="1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30" width="9.140625" style="2"/>
    <col min="131" max="132" width="13" style="2" bestFit="1" customWidth="1"/>
    <col min="133" max="16384" width="9.140625" style="2"/>
  </cols>
  <sheetData>
    <row r="1" spans="1:149" ht="15.75" customHeight="1" thickBot="1" x14ac:dyDescent="0.3">
      <c r="R1" s="5"/>
      <c r="X1" s="120" t="s">
        <v>52</v>
      </c>
      <c r="Y1" s="120" t="s">
        <v>55</v>
      </c>
      <c r="AF1" s="120" t="s">
        <v>52</v>
      </c>
      <c r="AG1" s="120" t="s">
        <v>55</v>
      </c>
    </row>
    <row r="2" spans="1:149" ht="15.75" thickBot="1" x14ac:dyDescent="0.3">
      <c r="B2" s="62">
        <f>SUM(C2:O2)</f>
        <v>46505.668089026192</v>
      </c>
      <c r="C2" s="63">
        <f>SUMSQ(AI27:AI227)</f>
        <v>2970.2741649901304</v>
      </c>
      <c r="D2" s="64">
        <f t="shared" ref="D2:O2" si="0">SUMSQ(AJ27:AJ227)</f>
        <v>4085.9784583891151</v>
      </c>
      <c r="E2" s="64">
        <f t="shared" si="0"/>
        <v>5408.3172250830121</v>
      </c>
      <c r="F2" s="64">
        <f t="shared" si="0"/>
        <v>2835.97364145545</v>
      </c>
      <c r="G2" s="64">
        <f t="shared" si="0"/>
        <v>2087.3254265427668</v>
      </c>
      <c r="H2" s="64">
        <f t="shared" si="0"/>
        <v>2826.0041923015501</v>
      </c>
      <c r="I2" s="64">
        <f t="shared" si="0"/>
        <v>3561.204111969932</v>
      </c>
      <c r="J2" s="64">
        <f t="shared" si="0"/>
        <v>3362.6967478206143</v>
      </c>
      <c r="K2" s="64">
        <f t="shared" si="0"/>
        <v>3430.7546777942421</v>
      </c>
      <c r="L2" s="64">
        <f t="shared" si="0"/>
        <v>3647.5109672019676</v>
      </c>
      <c r="M2" s="64">
        <f t="shared" si="0"/>
        <v>4284.0886823225001</v>
      </c>
      <c r="N2" s="64">
        <f t="shared" si="0"/>
        <v>3997.1518325504521</v>
      </c>
      <c r="O2" s="65">
        <f t="shared" si="0"/>
        <v>4008.3879606044657</v>
      </c>
      <c r="R2" s="5"/>
      <c r="S2" s="48">
        <f>SUMSQ(AV27:AV227)</f>
        <v>2247.9031340705969</v>
      </c>
      <c r="T2" s="56" t="s">
        <v>2</v>
      </c>
      <c r="U2" s="56" t="s">
        <v>3</v>
      </c>
      <c r="V2" s="56" t="s">
        <v>4</v>
      </c>
      <c r="W2" s="56" t="s">
        <v>42</v>
      </c>
      <c r="X2" s="121"/>
      <c r="Y2" s="122"/>
      <c r="AA2" s="48">
        <f>SUMSQ(AW27:AW227)</f>
        <v>2719.1326424778567</v>
      </c>
      <c r="AB2" s="56" t="s">
        <v>2</v>
      </c>
      <c r="AC2" s="56" t="s">
        <v>3</v>
      </c>
      <c r="AD2" s="56" t="s">
        <v>4</v>
      </c>
      <c r="AE2" s="56" t="s">
        <v>42</v>
      </c>
      <c r="AF2" s="121"/>
      <c r="AG2" s="122"/>
    </row>
    <row r="3" spans="1:149" x14ac:dyDescent="0.25">
      <c r="A3" s="130" t="s">
        <v>2</v>
      </c>
      <c r="B3" s="58" t="s">
        <v>43</v>
      </c>
      <c r="C3" s="70">
        <v>2185.5822383877194</v>
      </c>
      <c r="D3" s="71">
        <v>2342.6284769404365</v>
      </c>
      <c r="E3" s="71">
        <v>2349.6594303131969</v>
      </c>
      <c r="F3" s="71">
        <v>2445.9697263558091</v>
      </c>
      <c r="G3" s="71">
        <v>2144.9158306644376</v>
      </c>
      <c r="H3" s="71">
        <v>2114.8146056510268</v>
      </c>
      <c r="I3" s="71">
        <v>2176.2387496201723</v>
      </c>
      <c r="J3" s="71">
        <v>2078.8668656884038</v>
      </c>
      <c r="K3" s="71">
        <v>2086.0759708701489</v>
      </c>
      <c r="L3" s="71">
        <v>2029.4288301089769</v>
      </c>
      <c r="M3" s="71">
        <v>1975.1937351446122</v>
      </c>
      <c r="N3" s="71">
        <v>2127.9421751412779</v>
      </c>
      <c r="O3" s="91">
        <v>2220.8577520850445</v>
      </c>
      <c r="R3" s="5"/>
      <c r="S3" s="56" t="s">
        <v>40</v>
      </c>
      <c r="T3" s="71">
        <v>1706.3566454327488</v>
      </c>
      <c r="U3" s="71">
        <v>54.401940940096722</v>
      </c>
      <c r="V3" s="97">
        <v>7.0253050248788238</v>
      </c>
      <c r="W3" s="94">
        <v>-3.2109953540827463</v>
      </c>
      <c r="X3" s="123">
        <f>T4/(T3*$Y3 + T4)</f>
        <v>0.2</v>
      </c>
      <c r="Y3" s="125">
        <f>(1-$P$26)/$P$26*T4/T3</f>
        <v>1.1847682639202637</v>
      </c>
      <c r="AA3" s="56" t="s">
        <v>40</v>
      </c>
      <c r="AB3" s="71">
        <v>1171.7406643791403</v>
      </c>
      <c r="AC3" s="71">
        <v>53.737613035498285</v>
      </c>
      <c r="AD3" s="97">
        <v>5.9416919273910764</v>
      </c>
      <c r="AE3" s="94">
        <v>-3.2805554569861473</v>
      </c>
      <c r="AF3" s="123">
        <f>AB4/(AB3*$AG3 + AB4)</f>
        <v>0.5</v>
      </c>
      <c r="AG3" s="125">
        <f>(1-$Q$26)/$Q$26*AB4/AB3</f>
        <v>0.89338873907596317</v>
      </c>
      <c r="BA3" s="5"/>
      <c r="BB3" s="5"/>
      <c r="BD3" s="5"/>
      <c r="BF3" s="5"/>
      <c r="BH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P3" s="5"/>
      <c r="DR3" s="5"/>
      <c r="DT3" s="5"/>
      <c r="ER3" s="5"/>
      <c r="ES3" s="5"/>
    </row>
    <row r="4" spans="1:149" x14ac:dyDescent="0.25">
      <c r="A4" s="131"/>
      <c r="B4" s="46" t="s">
        <v>44</v>
      </c>
      <c r="C4" s="72">
        <v>1349.1516864003072</v>
      </c>
      <c r="D4" s="73">
        <v>1469.4361852828581</v>
      </c>
      <c r="E4" s="73">
        <v>1482.8586893124143</v>
      </c>
      <c r="F4" s="73">
        <v>1534.2736338265556</v>
      </c>
      <c r="G4" s="73">
        <v>1324.6873957148812</v>
      </c>
      <c r="H4" s="73">
        <v>1298.1484478008388</v>
      </c>
      <c r="I4" s="73">
        <v>1347.83339125162</v>
      </c>
      <c r="J4" s="73">
        <v>1276.4022154144645</v>
      </c>
      <c r="K4" s="73">
        <v>1299.8902329153525</v>
      </c>
      <c r="L4" s="73">
        <v>1241.4899880797436</v>
      </c>
      <c r="M4" s="73">
        <v>1217.0726424247446</v>
      </c>
      <c r="N4" s="73">
        <v>1311.9451877488652</v>
      </c>
      <c r="O4" s="92">
        <v>1379.8791332844266</v>
      </c>
      <c r="R4" s="5"/>
      <c r="S4" s="57" t="s">
        <v>53</v>
      </c>
      <c r="T4" s="73">
        <v>505.40930010954071</v>
      </c>
      <c r="U4" s="73">
        <v>111.8576214471661</v>
      </c>
      <c r="V4" s="98">
        <v>4.8511601488507496</v>
      </c>
      <c r="W4" s="95">
        <v>-1.9775713118444278</v>
      </c>
      <c r="X4" s="124"/>
      <c r="Y4" s="126"/>
      <c r="AA4" s="57" t="s">
        <v>53</v>
      </c>
      <c r="AB4" s="73">
        <v>1046.8199146737115</v>
      </c>
      <c r="AC4" s="73">
        <v>113.51221828096365</v>
      </c>
      <c r="AD4" s="98">
        <v>5.6340117550424402</v>
      </c>
      <c r="AE4" s="95">
        <v>-1.6064250397507398</v>
      </c>
      <c r="AF4" s="124"/>
      <c r="AG4" s="126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P4" s="5"/>
      <c r="DR4" s="5"/>
      <c r="DT4" s="5"/>
      <c r="ER4" s="5"/>
      <c r="ES4" s="5"/>
    </row>
    <row r="5" spans="1:149" x14ac:dyDescent="0.25">
      <c r="A5" s="131"/>
      <c r="B5" s="46" t="s">
        <v>45</v>
      </c>
      <c r="C5" s="72">
        <v>5.0682167041501147</v>
      </c>
      <c r="D5" s="73">
        <v>55.261744803225405</v>
      </c>
      <c r="E5" s="73">
        <v>97.046863452487884</v>
      </c>
      <c r="F5" s="73">
        <v>166.78794173243054</v>
      </c>
      <c r="G5" s="73">
        <v>159.767197599485</v>
      </c>
      <c r="H5" s="73">
        <v>194.35957984641928</v>
      </c>
      <c r="I5" s="73">
        <v>237.26389732384169</v>
      </c>
      <c r="J5" s="73">
        <v>250.22648365333569</v>
      </c>
      <c r="K5" s="73">
        <v>285.74540829648907</v>
      </c>
      <c r="L5" s="73">
        <v>302.94117776373679</v>
      </c>
      <c r="M5" s="73">
        <v>300.092839666928</v>
      </c>
      <c r="N5" s="73">
        <v>358.16269952470532</v>
      </c>
      <c r="O5" s="92">
        <v>407.06891794317727</v>
      </c>
      <c r="R5" s="5"/>
      <c r="S5" s="57" t="s">
        <v>41</v>
      </c>
      <c r="T5" s="73">
        <v>1037.0012588343175</v>
      </c>
      <c r="U5" s="73">
        <v>75.288219286006992</v>
      </c>
      <c r="V5" s="98">
        <v>5.9386244099677006</v>
      </c>
      <c r="W5" s="95">
        <v>-2.7755108175515626</v>
      </c>
      <c r="X5" s="124">
        <f>T6/(T5*$Y5 + T6)</f>
        <v>0.2</v>
      </c>
      <c r="Y5" s="126">
        <f>(1-$P$26)/$P$26*T6/T5</f>
        <v>1.0959195670043207</v>
      </c>
      <c r="AA5" s="57" t="s">
        <v>41</v>
      </c>
      <c r="AB5" s="73">
        <v>680.4322518578374</v>
      </c>
      <c r="AC5" s="73">
        <v>74.995275957299469</v>
      </c>
      <c r="AD5" s="98">
        <v>5.1361752425380081</v>
      </c>
      <c r="AE5" s="95">
        <v>-2.8274123283912447</v>
      </c>
      <c r="AF5" s="124">
        <f>AB6/(AB5*$AG5 + AB6)</f>
        <v>0.5</v>
      </c>
      <c r="AG5" s="126">
        <f>(1-$Q$26)/$Q$26*AB6/AB5</f>
        <v>0.94026779637969626</v>
      </c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P5" s="5"/>
      <c r="DR5" s="5"/>
      <c r="DT5" s="5"/>
      <c r="ER5" s="5"/>
      <c r="ES5" s="5"/>
    </row>
    <row r="6" spans="1:149" ht="15.75" thickBot="1" x14ac:dyDescent="0.3">
      <c r="A6" s="132"/>
      <c r="B6" s="59" t="s">
        <v>46</v>
      </c>
      <c r="C6" s="74">
        <v>7.5442337054212354</v>
      </c>
      <c r="D6" s="75">
        <v>20.920453155939306</v>
      </c>
      <c r="E6" s="75">
        <v>50.315439226860079</v>
      </c>
      <c r="F6" s="75">
        <v>72.371575516053625</v>
      </c>
      <c r="G6" s="75">
        <v>75.289743834401236</v>
      </c>
      <c r="H6" s="75">
        <v>80.70346012527132</v>
      </c>
      <c r="I6" s="75">
        <v>106.88357224995669</v>
      </c>
      <c r="J6" s="75">
        <v>101.77552986641892</v>
      </c>
      <c r="K6" s="75">
        <v>130.25541867045709</v>
      </c>
      <c r="L6" s="75">
        <v>147.87379470770662</v>
      </c>
      <c r="M6" s="75">
        <v>152.40820044717231</v>
      </c>
      <c r="N6" s="75">
        <v>185.21383482269752</v>
      </c>
      <c r="O6" s="93">
        <v>222.37857482658717</v>
      </c>
      <c r="P6" s="105"/>
      <c r="R6" s="5"/>
      <c r="S6" s="57" t="s">
        <v>54</v>
      </c>
      <c r="T6" s="75">
        <v>284.1174926411602</v>
      </c>
      <c r="U6" s="75">
        <v>140.21860194462499</v>
      </c>
      <c r="V6" s="99">
        <v>4.2977172527850351</v>
      </c>
      <c r="W6" s="96">
        <v>-1.5368337619136749</v>
      </c>
      <c r="X6" s="127"/>
      <c r="Y6" s="128"/>
      <c r="AA6" s="57" t="s">
        <v>54</v>
      </c>
      <c r="AB6" s="75">
        <v>639.78853404004326</v>
      </c>
      <c r="AC6" s="75">
        <v>143.27592723872755</v>
      </c>
      <c r="AD6" s="99">
        <v>5.8909015915506604</v>
      </c>
      <c r="AE6" s="96">
        <v>-2.4706225403491335</v>
      </c>
      <c r="AF6" s="127"/>
      <c r="AG6" s="128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P6" s="5"/>
      <c r="DR6" s="5"/>
      <c r="DT6" s="5"/>
      <c r="ER6" s="5"/>
      <c r="ES6" s="5"/>
    </row>
    <row r="7" spans="1:149" ht="15.75" thickBot="1" x14ac:dyDescent="0.3">
      <c r="A7" s="130" t="s">
        <v>3</v>
      </c>
      <c r="B7" s="60" t="s">
        <v>43</v>
      </c>
      <c r="C7" s="72">
        <v>54.107154276056697</v>
      </c>
      <c r="D7" s="73">
        <v>54.704193375552862</v>
      </c>
      <c r="E7" s="73">
        <v>54.125375115561781</v>
      </c>
      <c r="F7" s="73">
        <v>54.205302523829261</v>
      </c>
      <c r="G7" s="73">
        <v>54.076286071969385</v>
      </c>
      <c r="H7" s="73">
        <v>53.614383107584139</v>
      </c>
      <c r="I7" s="73">
        <v>53.833679794450184</v>
      </c>
      <c r="J7" s="73">
        <v>54.151206497078299</v>
      </c>
      <c r="K7" s="73">
        <v>54.421002697807808</v>
      </c>
      <c r="L7" s="73">
        <v>55.297549388754739</v>
      </c>
      <c r="M7" s="73">
        <v>54.220851013941463</v>
      </c>
      <c r="N7" s="73">
        <v>54.625829182562647</v>
      </c>
      <c r="O7" s="91">
        <v>55.245158326111486</v>
      </c>
      <c r="R7" s="5"/>
      <c r="T7" s="105"/>
      <c r="Y7" s="11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ER7" s="5"/>
      <c r="ES7" s="5"/>
    </row>
    <row r="8" spans="1:149" x14ac:dyDescent="0.25">
      <c r="A8" s="131"/>
      <c r="B8" s="53" t="s">
        <v>41</v>
      </c>
      <c r="C8" s="84">
        <f>C$7 + ($O8 - $O$7)*C$20</f>
        <v>75.342910034017081</v>
      </c>
      <c r="D8" s="85">
        <f t="shared" ref="D8:N8" si="1">D$7 + ($O8 - $O$7)*D$20</f>
        <v>75.636590869168415</v>
      </c>
      <c r="E8" s="85">
        <f t="shared" si="1"/>
        <v>74.886921886899842</v>
      </c>
      <c r="F8" s="85">
        <f t="shared" si="1"/>
        <v>74.793659804874764</v>
      </c>
      <c r="G8" s="85">
        <f t="shared" si="1"/>
        <v>74.813301344235882</v>
      </c>
      <c r="H8" s="85">
        <f t="shared" si="1"/>
        <v>74.291731414611846</v>
      </c>
      <c r="I8" s="85">
        <f t="shared" si="1"/>
        <v>74.259185616363752</v>
      </c>
      <c r="J8" s="85">
        <f t="shared" si="1"/>
        <v>74.269673262373217</v>
      </c>
      <c r="K8" s="85">
        <f t="shared" si="1"/>
        <v>74.242564461812364</v>
      </c>
      <c r="L8" s="85">
        <f t="shared" si="1"/>
        <v>75.475860802681922</v>
      </c>
      <c r="M8" s="85">
        <f t="shared" si="1"/>
        <v>74.834423167037329</v>
      </c>
      <c r="N8" s="86">
        <f t="shared" si="1"/>
        <v>75.72336163878542</v>
      </c>
      <c r="O8" s="92">
        <v>76.414631803943792</v>
      </c>
      <c r="R8" s="5"/>
      <c r="Y8" s="11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ER8" s="5"/>
      <c r="ES8" s="5"/>
    </row>
    <row r="9" spans="1:149" x14ac:dyDescent="0.25">
      <c r="A9" s="131"/>
      <c r="B9" s="53" t="s">
        <v>53</v>
      </c>
      <c r="C9" s="76">
        <f t="shared" ref="C9:N10" si="2">C$7 + ($O9 - $O$7)*C$20</f>
        <v>111.18665099535502</v>
      </c>
      <c r="D9" s="77">
        <f t="shared" si="2"/>
        <v>110.96829471868465</v>
      </c>
      <c r="E9" s="77">
        <f t="shared" si="2"/>
        <v>109.93024753588622</v>
      </c>
      <c r="F9" s="77">
        <f t="shared" si="2"/>
        <v>109.54465965684093</v>
      </c>
      <c r="G9" s="77">
        <f t="shared" si="2"/>
        <v>109.81522038127322</v>
      </c>
      <c r="H9" s="77">
        <f t="shared" si="2"/>
        <v>109.19293883722189</v>
      </c>
      <c r="I9" s="77">
        <f t="shared" si="2"/>
        <v>108.73530918971608</v>
      </c>
      <c r="J9" s="77">
        <f t="shared" si="2"/>
        <v>108.22754693042951</v>
      </c>
      <c r="K9" s="77">
        <f t="shared" si="2"/>
        <v>107.69929345304742</v>
      </c>
      <c r="L9" s="77">
        <f t="shared" si="2"/>
        <v>109.53474599620245</v>
      </c>
      <c r="M9" s="77">
        <f t="shared" si="2"/>
        <v>109.62798309326919</v>
      </c>
      <c r="N9" s="87">
        <f t="shared" si="2"/>
        <v>111.33379608262649</v>
      </c>
      <c r="O9" s="92">
        <v>112.14649518925776</v>
      </c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ER9" s="5"/>
      <c r="ES9" s="5"/>
    </row>
    <row r="10" spans="1:149" ht="15.75" thickBot="1" x14ac:dyDescent="0.3">
      <c r="A10" s="132"/>
      <c r="B10" s="54" t="s">
        <v>54</v>
      </c>
      <c r="C10" s="76">
        <f t="shared" si="2"/>
        <v>139.13509942404511</v>
      </c>
      <c r="D10" s="77">
        <f t="shared" si="2"/>
        <v>138.51749233176483</v>
      </c>
      <c r="E10" s="77">
        <f t="shared" si="2"/>
        <v>137.25458794797947</v>
      </c>
      <c r="F10" s="77">
        <f t="shared" si="2"/>
        <v>136.64106480762291</v>
      </c>
      <c r="G10" s="77">
        <f t="shared" si="2"/>
        <v>137.10727480625613</v>
      </c>
      <c r="H10" s="77">
        <f t="shared" si="2"/>
        <v>136.40646537179771</v>
      </c>
      <c r="I10" s="77">
        <f t="shared" si="2"/>
        <v>135.61738499620904</v>
      </c>
      <c r="J10" s="77">
        <f t="shared" si="2"/>
        <v>134.70552761842012</v>
      </c>
      <c r="K10" s="77">
        <f t="shared" si="2"/>
        <v>133.78651648628994</v>
      </c>
      <c r="L10" s="77">
        <f t="shared" si="2"/>
        <v>136.09148842430233</v>
      </c>
      <c r="M10" s="77">
        <f t="shared" si="2"/>
        <v>136.75757362060043</v>
      </c>
      <c r="N10" s="87">
        <f t="shared" si="2"/>
        <v>139.10032836647636</v>
      </c>
      <c r="O10" s="93">
        <v>140.00770928972287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ER10" s="5"/>
      <c r="ES10" s="5"/>
    </row>
    <row r="11" spans="1:149" x14ac:dyDescent="0.25">
      <c r="A11" s="130" t="s">
        <v>4</v>
      </c>
      <c r="B11" s="55" t="s">
        <v>40</v>
      </c>
      <c r="C11" s="78">
        <f t="shared" ref="C11:N11" si="3">$V$3*C$19</f>
        <v>8.3555371047186284</v>
      </c>
      <c r="D11" s="79">
        <f t="shared" si="3"/>
        <v>8.1564825370433116</v>
      </c>
      <c r="E11" s="79">
        <f t="shared" si="3"/>
        <v>7.8317932316590939</v>
      </c>
      <c r="F11" s="79">
        <f t="shared" si="3"/>
        <v>8.2568521475006733</v>
      </c>
      <c r="G11" s="79">
        <f t="shared" si="3"/>
        <v>7.7490568683961829</v>
      </c>
      <c r="H11" s="79">
        <f t="shared" si="3"/>
        <v>7.4753906734895734</v>
      </c>
      <c r="I11" s="79">
        <f t="shared" si="3"/>
        <v>7.6121350304210145</v>
      </c>
      <c r="J11" s="79">
        <f t="shared" si="3"/>
        <v>7.5109726458651291</v>
      </c>
      <c r="K11" s="79">
        <f t="shared" si="3"/>
        <v>7.5992307255074705</v>
      </c>
      <c r="L11" s="79">
        <f t="shared" si="3"/>
        <v>7.4516891523868578</v>
      </c>
      <c r="M11" s="79">
        <f t="shared" si="3"/>
        <v>7.3824109858209281</v>
      </c>
      <c r="N11" s="79">
        <f t="shared" si="3"/>
        <v>7.8550243117447165</v>
      </c>
      <c r="O11" s="88">
        <f>$V$3*O$19</f>
        <v>8.1733622189397117</v>
      </c>
      <c r="P11" s="49"/>
      <c r="BA11" s="5"/>
      <c r="BB11" s="5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DN11" s="5"/>
      <c r="ER11" s="5"/>
      <c r="ES11" s="5"/>
    </row>
    <row r="12" spans="1:149" x14ac:dyDescent="0.25">
      <c r="A12" s="131"/>
      <c r="B12" s="53" t="s">
        <v>41</v>
      </c>
      <c r="C12" s="80">
        <f t="shared" ref="C12:N12" si="4">$V$5*C$19</f>
        <v>7.0630949734924524</v>
      </c>
      <c r="D12" s="81">
        <f t="shared" si="4"/>
        <v>6.8948303486361686</v>
      </c>
      <c r="E12" s="81">
        <f t="shared" si="4"/>
        <v>6.6203642823540951</v>
      </c>
      <c r="F12" s="81">
        <f t="shared" si="4"/>
        <v>6.9796746958310898</v>
      </c>
      <c r="G12" s="81">
        <f t="shared" si="4"/>
        <v>6.5504256555293399</v>
      </c>
      <c r="H12" s="81">
        <f t="shared" si="4"/>
        <v>6.3190903982700437</v>
      </c>
      <c r="I12" s="81">
        <f t="shared" si="4"/>
        <v>6.434683012843017</v>
      </c>
      <c r="J12" s="81">
        <f t="shared" si="4"/>
        <v>6.3491685185731432</v>
      </c>
      <c r="K12" s="81">
        <f t="shared" si="4"/>
        <v>6.4237747576310582</v>
      </c>
      <c r="L12" s="81">
        <f t="shared" si="4"/>
        <v>6.2990550501569738</v>
      </c>
      <c r="M12" s="81">
        <f t="shared" si="4"/>
        <v>6.2404928938393081</v>
      </c>
      <c r="N12" s="81">
        <f t="shared" si="4"/>
        <v>6.6400019576974199</v>
      </c>
      <c r="O12" s="89">
        <f>$V$5*O$19</f>
        <v>6.9090990658786895</v>
      </c>
      <c r="P12" s="49"/>
      <c r="BA12" s="5"/>
      <c r="BB12" s="5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DN12" s="5"/>
      <c r="ER12" s="5"/>
      <c r="ES12" s="5"/>
    </row>
    <row r="13" spans="1:149" x14ac:dyDescent="0.25">
      <c r="A13" s="131"/>
      <c r="B13" s="53" t="s">
        <v>53</v>
      </c>
      <c r="C13" s="80">
        <f t="shared" ref="C13:N13" si="5">$V$4*C$19</f>
        <v>5.7697208137028806</v>
      </c>
      <c r="D13" s="81">
        <f t="shared" si="5"/>
        <v>5.6322683354498286</v>
      </c>
      <c r="E13" s="81">
        <f t="shared" si="5"/>
        <v>5.4080617261339414</v>
      </c>
      <c r="F13" s="81">
        <f t="shared" si="5"/>
        <v>5.7015762235318599</v>
      </c>
      <c r="G13" s="81">
        <f t="shared" si="5"/>
        <v>5.3509300646757545</v>
      </c>
      <c r="H13" s="81">
        <f t="shared" si="5"/>
        <v>5.1619562714928078</v>
      </c>
      <c r="I13" s="81">
        <f t="shared" si="5"/>
        <v>5.2563818903914656</v>
      </c>
      <c r="J13" s="81">
        <f t="shared" si="5"/>
        <v>5.1865265706890034</v>
      </c>
      <c r="K13" s="81">
        <f t="shared" si="5"/>
        <v>5.2474711243075003</v>
      </c>
      <c r="L13" s="81">
        <f t="shared" si="5"/>
        <v>5.1455897401844233</v>
      </c>
      <c r="M13" s="81">
        <f t="shared" si="5"/>
        <v>5.097751321832491</v>
      </c>
      <c r="N13" s="81">
        <f t="shared" si="5"/>
        <v>5.4241034053958428</v>
      </c>
      <c r="O13" s="89">
        <f>$V$4*O$19</f>
        <v>5.6439242051737928</v>
      </c>
      <c r="P13" s="49"/>
    </row>
    <row r="14" spans="1:149" ht="15.75" thickBot="1" x14ac:dyDescent="0.3">
      <c r="A14" s="132"/>
      <c r="B14" s="54" t="s">
        <v>54</v>
      </c>
      <c r="C14" s="82">
        <f t="shared" ref="C14:N14" si="6">$V$6*C$19</f>
        <v>5.111484247882057</v>
      </c>
      <c r="D14" s="83">
        <f t="shared" si="6"/>
        <v>4.989712987173184</v>
      </c>
      <c r="E14" s="83">
        <f t="shared" si="6"/>
        <v>4.791084909872211</v>
      </c>
      <c r="F14" s="83">
        <f t="shared" si="6"/>
        <v>5.0511139092670057</v>
      </c>
      <c r="G14" s="83">
        <f t="shared" si="6"/>
        <v>4.7404710938786723</v>
      </c>
      <c r="H14" s="83">
        <f t="shared" si="6"/>
        <v>4.5730563092979191</v>
      </c>
      <c r="I14" s="83">
        <f t="shared" si="6"/>
        <v>4.6567094147394705</v>
      </c>
      <c r="J14" s="83">
        <f t="shared" si="6"/>
        <v>4.5948235145687235</v>
      </c>
      <c r="K14" s="83">
        <f t="shared" si="6"/>
        <v>4.648815230264101</v>
      </c>
      <c r="L14" s="83">
        <f t="shared" si="6"/>
        <v>4.5585569479463963</v>
      </c>
      <c r="M14" s="83">
        <f t="shared" si="6"/>
        <v>4.5161761586942104</v>
      </c>
      <c r="N14" s="83">
        <f t="shared" si="6"/>
        <v>4.8052964798084981</v>
      </c>
      <c r="O14" s="90">
        <f>$V$6*O$19</f>
        <v>5.0000391011071388</v>
      </c>
      <c r="P14" s="49"/>
    </row>
    <row r="15" spans="1:149" x14ac:dyDescent="0.25">
      <c r="A15" s="130" t="s">
        <v>42</v>
      </c>
      <c r="B15" s="52" t="s">
        <v>40</v>
      </c>
      <c r="C15" s="78">
        <f>$O15</f>
        <v>-3.2109953540827463</v>
      </c>
      <c r="D15" s="79">
        <f t="shared" ref="D15:N15" si="7">$O15</f>
        <v>-3.2109953540827463</v>
      </c>
      <c r="E15" s="79">
        <f t="shared" si="7"/>
        <v>-3.2109953540827463</v>
      </c>
      <c r="F15" s="79">
        <f t="shared" si="7"/>
        <v>-3.2109953540827463</v>
      </c>
      <c r="G15" s="79">
        <f t="shared" si="7"/>
        <v>-3.2109953540827463</v>
      </c>
      <c r="H15" s="79">
        <f t="shared" si="7"/>
        <v>-3.2109953540827463</v>
      </c>
      <c r="I15" s="79">
        <f t="shared" si="7"/>
        <v>-3.2109953540827463</v>
      </c>
      <c r="J15" s="79">
        <f t="shared" si="7"/>
        <v>-3.2109953540827463</v>
      </c>
      <c r="K15" s="79">
        <f t="shared" si="7"/>
        <v>-3.2109953540827463</v>
      </c>
      <c r="L15" s="79">
        <f t="shared" si="7"/>
        <v>-3.2109953540827463</v>
      </c>
      <c r="M15" s="79">
        <f t="shared" si="7"/>
        <v>-3.2109953540827463</v>
      </c>
      <c r="N15" s="79">
        <f t="shared" si="7"/>
        <v>-3.2109953540827463</v>
      </c>
      <c r="O15" s="88">
        <f>W3</f>
        <v>-3.2109953540827463</v>
      </c>
      <c r="P15" s="49"/>
    </row>
    <row r="16" spans="1:149" x14ac:dyDescent="0.25">
      <c r="A16" s="131"/>
      <c r="B16" s="53" t="s">
        <v>41</v>
      </c>
      <c r="C16" s="80">
        <f t="shared" ref="C16:N18" si="8">$O16</f>
        <v>-2.7755108175515626</v>
      </c>
      <c r="D16" s="81">
        <f t="shared" si="8"/>
        <v>-2.7755108175515626</v>
      </c>
      <c r="E16" s="81">
        <f t="shared" si="8"/>
        <v>-2.7755108175515626</v>
      </c>
      <c r="F16" s="81">
        <f t="shared" si="8"/>
        <v>-2.7755108175515626</v>
      </c>
      <c r="G16" s="81">
        <f t="shared" si="8"/>
        <v>-2.7755108175515626</v>
      </c>
      <c r="H16" s="81">
        <f t="shared" si="8"/>
        <v>-2.7755108175515626</v>
      </c>
      <c r="I16" s="81">
        <f t="shared" si="8"/>
        <v>-2.7755108175515626</v>
      </c>
      <c r="J16" s="81">
        <f t="shared" si="8"/>
        <v>-2.7755108175515626</v>
      </c>
      <c r="K16" s="81">
        <f t="shared" si="8"/>
        <v>-2.7755108175515626</v>
      </c>
      <c r="L16" s="81">
        <f t="shared" si="8"/>
        <v>-2.7755108175515626</v>
      </c>
      <c r="M16" s="81">
        <f t="shared" si="8"/>
        <v>-2.7755108175515626</v>
      </c>
      <c r="N16" s="81">
        <f t="shared" si="8"/>
        <v>-2.7755108175515626</v>
      </c>
      <c r="O16" s="89">
        <f>W5</f>
        <v>-2.7755108175515626</v>
      </c>
      <c r="P16" s="49"/>
      <c r="R16" s="5"/>
    </row>
    <row r="17" spans="1:145" x14ac:dyDescent="0.25">
      <c r="A17" s="131"/>
      <c r="B17" s="53" t="s">
        <v>53</v>
      </c>
      <c r="C17" s="80">
        <f t="shared" si="8"/>
        <v>-1.9775713118444278</v>
      </c>
      <c r="D17" s="81">
        <f t="shared" si="8"/>
        <v>-1.9775713118444278</v>
      </c>
      <c r="E17" s="81">
        <f t="shared" si="8"/>
        <v>-1.9775713118444278</v>
      </c>
      <c r="F17" s="81">
        <f t="shared" si="8"/>
        <v>-1.9775713118444278</v>
      </c>
      <c r="G17" s="81">
        <f t="shared" si="8"/>
        <v>-1.9775713118444278</v>
      </c>
      <c r="H17" s="81">
        <f t="shared" si="8"/>
        <v>-1.9775713118444278</v>
      </c>
      <c r="I17" s="81">
        <f t="shared" si="8"/>
        <v>-1.9775713118444278</v>
      </c>
      <c r="J17" s="81">
        <f t="shared" si="8"/>
        <v>-1.9775713118444278</v>
      </c>
      <c r="K17" s="81">
        <f t="shared" si="8"/>
        <v>-1.9775713118444278</v>
      </c>
      <c r="L17" s="81">
        <f t="shared" si="8"/>
        <v>-1.9775713118444278</v>
      </c>
      <c r="M17" s="81">
        <f t="shared" si="8"/>
        <v>-1.9775713118444278</v>
      </c>
      <c r="N17" s="81">
        <f t="shared" si="8"/>
        <v>-1.9775713118444278</v>
      </c>
      <c r="O17" s="89">
        <f>W4</f>
        <v>-1.9775713118444278</v>
      </c>
      <c r="P17" s="49"/>
      <c r="R17" s="105"/>
      <c r="T17" s="47"/>
    </row>
    <row r="18" spans="1:145" ht="15.75" thickBot="1" x14ac:dyDescent="0.3">
      <c r="A18" s="132"/>
      <c r="B18" s="54" t="s">
        <v>54</v>
      </c>
      <c r="C18" s="82">
        <f t="shared" si="8"/>
        <v>-1.5368337619136749</v>
      </c>
      <c r="D18" s="83">
        <f t="shared" si="8"/>
        <v>-1.5368337619136749</v>
      </c>
      <c r="E18" s="83">
        <f t="shared" si="8"/>
        <v>-1.5368337619136749</v>
      </c>
      <c r="F18" s="83">
        <f t="shared" si="8"/>
        <v>-1.5368337619136749</v>
      </c>
      <c r="G18" s="83">
        <f t="shared" si="8"/>
        <v>-1.5368337619136749</v>
      </c>
      <c r="H18" s="83">
        <f t="shared" si="8"/>
        <v>-1.5368337619136749</v>
      </c>
      <c r="I18" s="83">
        <f t="shared" si="8"/>
        <v>-1.5368337619136749</v>
      </c>
      <c r="J18" s="83">
        <f t="shared" si="8"/>
        <v>-1.5368337619136749</v>
      </c>
      <c r="K18" s="83">
        <f t="shared" si="8"/>
        <v>-1.5368337619136749</v>
      </c>
      <c r="L18" s="83">
        <f t="shared" si="8"/>
        <v>-1.5368337619136749</v>
      </c>
      <c r="M18" s="83">
        <f t="shared" si="8"/>
        <v>-1.5368337619136749</v>
      </c>
      <c r="N18" s="83">
        <f t="shared" si="8"/>
        <v>-1.5368337619136749</v>
      </c>
      <c r="O18" s="90">
        <f>W6</f>
        <v>-1.5368337619136749</v>
      </c>
      <c r="P18" s="49"/>
      <c r="R18" s="105"/>
    </row>
    <row r="19" spans="1:145" ht="15.75" thickBot="1" x14ac:dyDescent="0.3">
      <c r="A19" s="46"/>
      <c r="B19" s="46"/>
      <c r="C19" s="66">
        <v>1.1893486581905031</v>
      </c>
      <c r="D19" s="67">
        <v>1.1610147186718058</v>
      </c>
      <c r="E19" s="67">
        <v>1.1147976072105397</v>
      </c>
      <c r="F19" s="67">
        <v>1.1753015873703068</v>
      </c>
      <c r="G19" s="67">
        <v>1.1030207003047305</v>
      </c>
      <c r="H19" s="67">
        <v>1.0640663497195999</v>
      </c>
      <c r="I19" s="67">
        <v>1.0835308934578698</v>
      </c>
      <c r="J19" s="67">
        <v>1.0691311792536271</v>
      </c>
      <c r="K19" s="67">
        <v>1.0816940614814865</v>
      </c>
      <c r="L19" s="67">
        <v>1.060692614199394</v>
      </c>
      <c r="M19" s="67">
        <v>1.0508313816521104</v>
      </c>
      <c r="N19" s="67">
        <v>1.1181043789454828</v>
      </c>
      <c r="O19" s="119">
        <v>1.1634174160403363</v>
      </c>
      <c r="R19" s="105"/>
      <c r="S19" s="21"/>
      <c r="T19" s="51"/>
      <c r="U19" s="51"/>
      <c r="V19" s="51"/>
      <c r="W19" s="51"/>
    </row>
    <row r="20" spans="1:145" ht="15.75" thickBot="1" x14ac:dyDescent="0.3">
      <c r="A20" s="46"/>
      <c r="B20" s="46"/>
      <c r="C20" s="66">
        <v>1.003131031114094</v>
      </c>
      <c r="D20" s="67">
        <v>0.98880104484105336</v>
      </c>
      <c r="E20" s="67">
        <v>0.98073042738066152</v>
      </c>
      <c r="F20" s="67">
        <v>0.97254933159318668</v>
      </c>
      <c r="G20" s="67">
        <v>0.97957161258551551</v>
      </c>
      <c r="H20" s="67">
        <v>0.97675307459489125</v>
      </c>
      <c r="I20" s="67">
        <v>0.96485658196942015</v>
      </c>
      <c r="J20" s="67">
        <v>0.95035272305482943</v>
      </c>
      <c r="K20" s="67">
        <v>0.936327574928152</v>
      </c>
      <c r="L20" s="67">
        <v>0.95317965442347852</v>
      </c>
      <c r="M20" s="67">
        <v>0.97374042744527645</v>
      </c>
      <c r="N20" s="67">
        <v>0.99660166221494051</v>
      </c>
      <c r="O20" s="100">
        <v>1</v>
      </c>
      <c r="P20" s="21"/>
      <c r="Q20" s="21"/>
    </row>
    <row r="21" spans="1:145" x14ac:dyDescent="0.25">
      <c r="A21" s="133" t="s">
        <v>52</v>
      </c>
      <c r="B21" s="60" t="s">
        <v>40</v>
      </c>
      <c r="C21" s="16">
        <f t="shared" ref="C21:O21" si="9">C5/(C3*$Y3 + C5)</f>
        <v>1.9534639574372518E-3</v>
      </c>
      <c r="D21" s="16">
        <f t="shared" si="9"/>
        <v>1.9522057619012757E-2</v>
      </c>
      <c r="E21" s="16">
        <f t="shared" si="9"/>
        <v>3.368689945591271E-2</v>
      </c>
      <c r="F21" s="16">
        <f t="shared" si="9"/>
        <v>5.4422357929299121E-2</v>
      </c>
      <c r="G21" s="16">
        <f t="shared" si="9"/>
        <v>5.9151229005646309E-2</v>
      </c>
      <c r="H21" s="16">
        <f t="shared" si="9"/>
        <v>7.1987034313089823E-2</v>
      </c>
      <c r="I21" s="16">
        <f t="shared" si="9"/>
        <v>8.426754028873501E-2</v>
      </c>
      <c r="J21" s="16">
        <f t="shared" si="9"/>
        <v>9.2225527743427863E-2</v>
      </c>
      <c r="K21" s="16">
        <f t="shared" si="9"/>
        <v>0.10363375216864659</v>
      </c>
      <c r="L21" s="16">
        <f t="shared" si="9"/>
        <v>0.1118960768258408</v>
      </c>
      <c r="M21" s="16">
        <f t="shared" si="9"/>
        <v>0.11366121059310919</v>
      </c>
      <c r="N21" s="16">
        <f t="shared" si="9"/>
        <v>0.12439310110668346</v>
      </c>
      <c r="O21" s="17">
        <f t="shared" si="9"/>
        <v>0.13398046387693324</v>
      </c>
      <c r="Q21" s="50"/>
    </row>
    <row r="22" spans="1:145" ht="15.75" thickBot="1" x14ac:dyDescent="0.3">
      <c r="A22" s="134"/>
      <c r="B22" s="61" t="s">
        <v>41</v>
      </c>
      <c r="C22" s="68">
        <f t="shared" ref="C22:O22" si="10">C6/(C4*$Y5 + C6)</f>
        <v>5.0765112849315494E-3</v>
      </c>
      <c r="D22" s="68">
        <f t="shared" si="10"/>
        <v>1.2824371814448808E-2</v>
      </c>
      <c r="E22" s="68">
        <f t="shared" si="10"/>
        <v>3.0031729839815349E-2</v>
      </c>
      <c r="F22" s="68">
        <f t="shared" si="10"/>
        <v>4.1265296705906979E-2</v>
      </c>
      <c r="G22" s="68">
        <f t="shared" si="10"/>
        <v>4.930435037093378E-2</v>
      </c>
      <c r="H22" s="68">
        <f t="shared" si="10"/>
        <v>5.3681710967346509E-2</v>
      </c>
      <c r="I22" s="68">
        <f t="shared" si="10"/>
        <v>6.7476978879339469E-2</v>
      </c>
      <c r="J22" s="68">
        <f t="shared" si="10"/>
        <v>6.7822785854266654E-2</v>
      </c>
      <c r="K22" s="68">
        <f t="shared" si="10"/>
        <v>8.3774671035854634E-2</v>
      </c>
      <c r="L22" s="68">
        <f t="shared" si="10"/>
        <v>9.8030489735549189E-2</v>
      </c>
      <c r="M22" s="68">
        <f t="shared" si="10"/>
        <v>0.10254740426854908</v>
      </c>
      <c r="N22" s="68">
        <f t="shared" si="10"/>
        <v>0.1141181810144926</v>
      </c>
      <c r="O22" s="69">
        <f t="shared" si="10"/>
        <v>0.12820052854096181</v>
      </c>
      <c r="Q22" s="51"/>
      <c r="CB22" s="2">
        <v>0.01</v>
      </c>
      <c r="CR22" s="2">
        <v>0.01</v>
      </c>
    </row>
    <row r="23" spans="1:145" x14ac:dyDescent="0.25">
      <c r="BO23" s="3"/>
    </row>
    <row r="24" spans="1:145" s="20" customFormat="1" x14ac:dyDescent="0.25">
      <c r="C24" s="122" t="s">
        <v>5</v>
      </c>
      <c r="D24" s="122"/>
      <c r="E24" s="122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04" t="s">
        <v>36</v>
      </c>
      <c r="R24" s="2"/>
      <c r="S24" s="122" t="s">
        <v>6</v>
      </c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04" t="s">
        <v>36</v>
      </c>
      <c r="AG24" s="104"/>
      <c r="AI24" s="122" t="s">
        <v>13</v>
      </c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04" t="s">
        <v>36</v>
      </c>
      <c r="AW24" s="104"/>
      <c r="AY24" s="122" t="s">
        <v>23</v>
      </c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04" t="s">
        <v>36</v>
      </c>
      <c r="BM24" s="104"/>
      <c r="BO24" s="122" t="s">
        <v>28</v>
      </c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04" t="s">
        <v>36</v>
      </c>
      <c r="CC24" s="104"/>
      <c r="CE24" s="122" t="s">
        <v>29</v>
      </c>
      <c r="CF24" s="122"/>
      <c r="CG24" s="122"/>
      <c r="CH24" s="122"/>
      <c r="CI24" s="122"/>
      <c r="CJ24" s="122"/>
      <c r="CK24" s="122"/>
      <c r="CL24" s="122"/>
      <c r="CM24" s="122"/>
      <c r="CN24" s="122"/>
      <c r="CO24" s="122"/>
      <c r="CP24" s="122"/>
      <c r="CQ24" s="122"/>
      <c r="CR24" s="104" t="s">
        <v>36</v>
      </c>
      <c r="CS24" s="104"/>
      <c r="CU24" s="122" t="s">
        <v>24</v>
      </c>
      <c r="CV24" s="122"/>
      <c r="CW24" s="122"/>
      <c r="CX24" s="122"/>
      <c r="CY24" s="122"/>
      <c r="CZ24" s="122"/>
      <c r="DA24" s="122"/>
      <c r="DB24" s="122"/>
      <c r="DC24" s="122"/>
      <c r="DD24" s="122"/>
      <c r="DE24" s="122"/>
      <c r="DF24" s="122"/>
      <c r="DG24" s="122"/>
      <c r="DH24" s="104" t="s">
        <v>36</v>
      </c>
      <c r="DI24" s="104"/>
      <c r="DK24" s="122" t="s">
        <v>25</v>
      </c>
      <c r="DL24" s="122"/>
      <c r="DM24" s="122"/>
      <c r="DN24" s="122"/>
      <c r="DO24" s="122"/>
      <c r="DP24" s="122"/>
      <c r="DQ24" s="122"/>
      <c r="DR24" s="122"/>
      <c r="DS24" s="122"/>
      <c r="DT24" s="122"/>
      <c r="DU24" s="122"/>
      <c r="DV24" s="122"/>
      <c r="DW24" s="122"/>
      <c r="DX24" s="104" t="s">
        <v>36</v>
      </c>
      <c r="DY24" s="104"/>
      <c r="EA24" s="122" t="s">
        <v>27</v>
      </c>
      <c r="EB24" s="122"/>
      <c r="EC24" s="122"/>
      <c r="ED24" s="122"/>
      <c r="EE24" s="122"/>
      <c r="EF24" s="122"/>
      <c r="EG24" s="122"/>
      <c r="EH24" s="122"/>
      <c r="EI24" s="122"/>
      <c r="EJ24" s="122"/>
      <c r="EK24" s="122"/>
      <c r="EL24" s="122"/>
      <c r="EM24" s="122"/>
      <c r="EN24" s="104" t="s">
        <v>36</v>
      </c>
      <c r="EO24" s="104"/>
    </row>
    <row r="25" spans="1:145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05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05"/>
      <c r="EO25" s="105"/>
    </row>
    <row r="26" spans="1:145" s="11" customFormat="1" x14ac:dyDescent="0.25">
      <c r="B26" s="11" t="s">
        <v>1</v>
      </c>
      <c r="C26" s="11">
        <v>0</v>
      </c>
      <c r="D26" s="11">
        <v>5</v>
      </c>
      <c r="E26" s="11">
        <v>10</v>
      </c>
      <c r="F26" s="11">
        <v>15</v>
      </c>
      <c r="G26" s="11">
        <v>20</v>
      </c>
      <c r="H26" s="11">
        <v>25</v>
      </c>
      <c r="I26" s="11">
        <v>30</v>
      </c>
      <c r="J26" s="11">
        <v>35</v>
      </c>
      <c r="K26" s="11">
        <v>40</v>
      </c>
      <c r="L26" s="11">
        <v>45</v>
      </c>
      <c r="M26" s="11">
        <v>50</v>
      </c>
      <c r="N26" s="11">
        <v>55</v>
      </c>
      <c r="O26" s="11">
        <v>60</v>
      </c>
      <c r="P26" s="41">
        <v>0.2</v>
      </c>
      <c r="Q26" s="41">
        <v>0.5</v>
      </c>
      <c r="R26" s="2"/>
      <c r="S26" s="11">
        <v>0</v>
      </c>
      <c r="T26" s="11">
        <v>5</v>
      </c>
      <c r="U26" s="11">
        <v>10</v>
      </c>
      <c r="V26" s="11">
        <v>15</v>
      </c>
      <c r="W26" s="11">
        <v>20</v>
      </c>
      <c r="X26" s="11">
        <v>25</v>
      </c>
      <c r="Y26" s="11">
        <v>30</v>
      </c>
      <c r="Z26" s="11">
        <v>35</v>
      </c>
      <c r="AA26" s="11">
        <v>40</v>
      </c>
      <c r="AB26" s="11">
        <v>45</v>
      </c>
      <c r="AC26" s="11">
        <v>50</v>
      </c>
      <c r="AD26" s="11">
        <v>55</v>
      </c>
      <c r="AE26" s="11">
        <v>60</v>
      </c>
      <c r="AF26" s="41">
        <f>P26</f>
        <v>0.2</v>
      </c>
      <c r="AG26" s="41">
        <f>Q26</f>
        <v>0.5</v>
      </c>
      <c r="AI26" s="11">
        <v>0</v>
      </c>
      <c r="AJ26" s="11">
        <v>5</v>
      </c>
      <c r="AK26" s="11">
        <v>10</v>
      </c>
      <c r="AL26" s="11">
        <v>15</v>
      </c>
      <c r="AM26" s="11">
        <v>20</v>
      </c>
      <c r="AN26" s="11">
        <v>25</v>
      </c>
      <c r="AO26" s="11">
        <v>30</v>
      </c>
      <c r="AP26" s="11">
        <v>35</v>
      </c>
      <c r="AQ26" s="11">
        <v>40</v>
      </c>
      <c r="AR26" s="11">
        <v>45</v>
      </c>
      <c r="AS26" s="11">
        <v>50</v>
      </c>
      <c r="AT26" s="11">
        <v>55</v>
      </c>
      <c r="AU26" s="11">
        <v>60</v>
      </c>
      <c r="AV26" s="41">
        <f>AF26</f>
        <v>0.2</v>
      </c>
      <c r="AW26" s="41">
        <f>AG26</f>
        <v>0.5</v>
      </c>
      <c r="AY26" s="11">
        <v>0</v>
      </c>
      <c r="AZ26" s="11">
        <v>5</v>
      </c>
      <c r="BA26" s="11">
        <v>10</v>
      </c>
      <c r="BB26" s="11">
        <v>15</v>
      </c>
      <c r="BC26" s="11">
        <v>20</v>
      </c>
      <c r="BD26" s="11">
        <v>25</v>
      </c>
      <c r="BE26" s="11">
        <v>30</v>
      </c>
      <c r="BF26" s="11">
        <v>35</v>
      </c>
      <c r="BG26" s="11">
        <v>40</v>
      </c>
      <c r="BH26" s="11">
        <v>45</v>
      </c>
      <c r="BI26" s="11">
        <v>50</v>
      </c>
      <c r="BJ26" s="11">
        <v>55</v>
      </c>
      <c r="BK26" s="11">
        <v>60</v>
      </c>
      <c r="BL26" s="41">
        <f>AV26</f>
        <v>0.2</v>
      </c>
      <c r="BM26" s="41">
        <f>AW26</f>
        <v>0.5</v>
      </c>
      <c r="BO26" s="11">
        <v>0</v>
      </c>
      <c r="BP26" s="11">
        <v>5</v>
      </c>
      <c r="BQ26" s="11">
        <v>10</v>
      </c>
      <c r="BR26" s="11">
        <v>15</v>
      </c>
      <c r="BS26" s="11">
        <v>20</v>
      </c>
      <c r="BT26" s="11">
        <v>25</v>
      </c>
      <c r="BU26" s="11">
        <v>30</v>
      </c>
      <c r="BV26" s="11">
        <v>35</v>
      </c>
      <c r="BW26" s="11">
        <v>40</v>
      </c>
      <c r="BX26" s="11">
        <v>45</v>
      </c>
      <c r="BY26" s="11">
        <v>50</v>
      </c>
      <c r="BZ26" s="11">
        <v>55</v>
      </c>
      <c r="CA26" s="11">
        <v>60</v>
      </c>
      <c r="CB26" s="41">
        <f>BL26</f>
        <v>0.2</v>
      </c>
      <c r="CC26" s="41">
        <f>BM26</f>
        <v>0.5</v>
      </c>
      <c r="CE26" s="11">
        <v>0</v>
      </c>
      <c r="CF26" s="11">
        <v>5</v>
      </c>
      <c r="CG26" s="11">
        <v>10</v>
      </c>
      <c r="CH26" s="11">
        <v>15</v>
      </c>
      <c r="CI26" s="11">
        <v>20</v>
      </c>
      <c r="CJ26" s="11">
        <v>25</v>
      </c>
      <c r="CK26" s="11">
        <v>30</v>
      </c>
      <c r="CL26" s="11">
        <v>35</v>
      </c>
      <c r="CM26" s="11">
        <v>40</v>
      </c>
      <c r="CN26" s="11">
        <v>45</v>
      </c>
      <c r="CO26" s="11">
        <v>50</v>
      </c>
      <c r="CP26" s="11">
        <v>55</v>
      </c>
      <c r="CQ26" s="11">
        <v>60</v>
      </c>
      <c r="CR26" s="41">
        <f>CB26</f>
        <v>0.2</v>
      </c>
      <c r="CS26" s="41">
        <f>CC26</f>
        <v>0.5</v>
      </c>
      <c r="CU26" s="11">
        <v>0</v>
      </c>
      <c r="CV26" s="11">
        <v>5</v>
      </c>
      <c r="CW26" s="11">
        <v>10</v>
      </c>
      <c r="CX26" s="11">
        <v>15</v>
      </c>
      <c r="CY26" s="11">
        <v>20</v>
      </c>
      <c r="CZ26" s="11">
        <v>25</v>
      </c>
      <c r="DA26" s="11">
        <v>30</v>
      </c>
      <c r="DB26" s="11">
        <v>35</v>
      </c>
      <c r="DC26" s="11">
        <v>40</v>
      </c>
      <c r="DD26" s="11">
        <v>45</v>
      </c>
      <c r="DE26" s="11">
        <v>50</v>
      </c>
      <c r="DF26" s="11">
        <v>55</v>
      </c>
      <c r="DG26" s="11">
        <v>60</v>
      </c>
      <c r="DH26" s="41">
        <f>CR26</f>
        <v>0.2</v>
      </c>
      <c r="DI26" s="41">
        <f>CS26</f>
        <v>0.5</v>
      </c>
      <c r="DK26" s="11">
        <v>0</v>
      </c>
      <c r="DL26" s="11">
        <v>5</v>
      </c>
      <c r="DM26" s="11">
        <v>10</v>
      </c>
      <c r="DN26" s="11">
        <v>15</v>
      </c>
      <c r="DO26" s="11">
        <v>20</v>
      </c>
      <c r="DP26" s="11">
        <v>25</v>
      </c>
      <c r="DQ26" s="11">
        <v>30</v>
      </c>
      <c r="DR26" s="11">
        <v>35</v>
      </c>
      <c r="DS26" s="11">
        <v>40</v>
      </c>
      <c r="DT26" s="11">
        <v>45</v>
      </c>
      <c r="DU26" s="11">
        <v>50</v>
      </c>
      <c r="DV26" s="11">
        <v>55</v>
      </c>
      <c r="DW26" s="11">
        <v>60</v>
      </c>
      <c r="DX26" s="41">
        <f>DH26</f>
        <v>0.2</v>
      </c>
      <c r="DY26" s="41">
        <f>DI26</f>
        <v>0.5</v>
      </c>
      <c r="EA26" s="11">
        <v>0</v>
      </c>
      <c r="EB26" s="11">
        <v>5</v>
      </c>
      <c r="EC26" s="11">
        <v>10</v>
      </c>
      <c r="ED26" s="11">
        <v>15</v>
      </c>
      <c r="EE26" s="11">
        <v>20</v>
      </c>
      <c r="EF26" s="11">
        <v>25</v>
      </c>
      <c r="EG26" s="11">
        <v>30</v>
      </c>
      <c r="EH26" s="11">
        <v>35</v>
      </c>
      <c r="EI26" s="11">
        <v>40</v>
      </c>
      <c r="EJ26" s="11">
        <v>45</v>
      </c>
      <c r="EK26" s="11">
        <v>50</v>
      </c>
      <c r="EL26" s="11">
        <v>55</v>
      </c>
      <c r="EM26" s="11">
        <v>60</v>
      </c>
      <c r="EN26" s="41">
        <f>DX26</f>
        <v>0.2</v>
      </c>
      <c r="EO26" s="41">
        <f>DY26</f>
        <v>0.5</v>
      </c>
    </row>
    <row r="27" spans="1:145" x14ac:dyDescent="0.25">
      <c r="B27" s="2">
        <v>0</v>
      </c>
      <c r="C27" s="43">
        <v>57.548000000000002</v>
      </c>
      <c r="D27" s="43">
        <v>60.898000000000003</v>
      </c>
      <c r="E27" s="43">
        <v>58.338999999999999</v>
      </c>
      <c r="F27" s="43">
        <v>53.78</v>
      </c>
      <c r="G27" s="43">
        <v>57.271000000000001</v>
      </c>
      <c r="H27" s="43">
        <v>60.898000000000003</v>
      </c>
      <c r="I27" s="43">
        <v>64.305000000000007</v>
      </c>
      <c r="J27" s="43">
        <v>67.135999999999996</v>
      </c>
      <c r="K27" s="43">
        <v>66.677999999999997</v>
      </c>
      <c r="L27" s="43">
        <v>63.831000000000003</v>
      </c>
      <c r="M27" s="43">
        <v>60.61</v>
      </c>
      <c r="N27" s="43">
        <v>58.271000000000001</v>
      </c>
      <c r="O27" s="43">
        <v>60.051000000000002</v>
      </c>
      <c r="P27" s="43">
        <v>56.78</v>
      </c>
      <c r="Q27" s="43">
        <v>55.113</v>
      </c>
      <c r="S27" s="4" t="e">
        <f t="shared" ref="S27:AE42" si="11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11"/>
        <v>#N/A</v>
      </c>
      <c r="U27" s="4" t="e">
        <f t="shared" si="11"/>
        <v>#N/A</v>
      </c>
      <c r="V27" s="4" t="e">
        <f t="shared" si="11"/>
        <v>#N/A</v>
      </c>
      <c r="W27" s="4" t="e">
        <f t="shared" si="11"/>
        <v>#N/A</v>
      </c>
      <c r="X27" s="4" t="e">
        <f t="shared" si="11"/>
        <v>#N/A</v>
      </c>
      <c r="Y27" s="4" t="e">
        <f t="shared" si="11"/>
        <v>#N/A</v>
      </c>
      <c r="Z27" s="4" t="e">
        <f t="shared" si="11"/>
        <v>#N/A</v>
      </c>
      <c r="AA27" s="4" t="e">
        <f t="shared" si="11"/>
        <v>#N/A</v>
      </c>
      <c r="AB27" s="4" t="e">
        <f t="shared" si="11"/>
        <v>#N/A</v>
      </c>
      <c r="AC27" s="4" t="e">
        <f t="shared" si="11"/>
        <v>#N/A</v>
      </c>
      <c r="AD27" s="4" t="e">
        <f t="shared" si="11"/>
        <v>#N/A</v>
      </c>
      <c r="AE27" s="4" t="e">
        <f t="shared" si="11"/>
        <v>#N/A</v>
      </c>
      <c r="AF27" s="4" t="e">
        <f t="shared" ref="AF27:AF90" si="12">BL27 + (T$3 * _xlfn.NORM.DIST($B27, U$3, ABS(V$3), FALSE) * _xlfn.NORM.DIST(($B27 - U$3)*W$3, 0, ABS(V$3), TRUE) * 2)
               + (T$5 * _xlfn.NORM.DIST($B27, U$5, ABS(V$5), FALSE) * _xlfn.NORM.DIST(($B27 - U$5)*W$5, 0, ABS(V$5), TRUE) * 2)
               + (T$4 * _xlfn.NORM.DIST($B27, U$4, ABS(V$4), FALSE) * _xlfn.NORM.DIST(($B27 - U$4)*W$4, 0, ABS(V$4), TRUE) * 2)
               + (T$6 * _xlfn.NORM.DIST($B27, U$6, ABS(V$6), FALSE) * _xlfn.NORM.DIST(($B27 - U$6)*W$6, 0, ABS(V$6), TRUE) * 2)</f>
        <v>#N/A</v>
      </c>
      <c r="AG27" s="4" t="e">
        <f>BM27 + (AB$3 * _xlfn.NORM.DIST($B27, AC$3, ABS(AD$3), FALSE) * _xlfn.NORM.DIST(($B27 - AC$3)*AE$3, 0, ABS(AD$3), TRUE) * 2)
               + (AB$5 * _xlfn.NORM.DIST($B27, AC$5, ABS(AD$5), FALSE) * _xlfn.NORM.DIST(($B27 - AC$5)*AE$5, 0, ABS(AD$5), TRUE) * 2)
               + (AB$4 * _xlfn.NORM.DIST($B27, AC$4, ABS(AD$4), FALSE) * _xlfn.NORM.DIST(($B27 - AC$4)*AE$4, 0, ABS(AD$4), TRUE) * 2)
               + (AB$6 * _xlfn.NORM.DIST($B27, AC$6, ABS(AD$6), FALSE) * _xlfn.NORM.DIST(($B27 - AC$6)*AE$6, 0, ABS(AD$6), TRUE) * 2)</f>
        <v>#N/A</v>
      </c>
      <c r="AI27" s="4">
        <f t="shared" ref="AI27:AW43" si="13">IF(OR($B27 &lt; C$230, $B27 &gt; C$232), 0, C27-S27)</f>
        <v>0</v>
      </c>
      <c r="AJ27" s="4">
        <f t="shared" si="13"/>
        <v>0</v>
      </c>
      <c r="AK27" s="4">
        <f t="shared" si="13"/>
        <v>0</v>
      </c>
      <c r="AL27" s="4">
        <f t="shared" si="13"/>
        <v>0</v>
      </c>
      <c r="AM27" s="4">
        <f t="shared" si="13"/>
        <v>0</v>
      </c>
      <c r="AN27" s="4">
        <f t="shared" si="13"/>
        <v>0</v>
      </c>
      <c r="AO27" s="4">
        <f t="shared" si="13"/>
        <v>0</v>
      </c>
      <c r="AP27" s="4">
        <f t="shared" si="13"/>
        <v>0</v>
      </c>
      <c r="AQ27" s="4">
        <f t="shared" si="13"/>
        <v>0</v>
      </c>
      <c r="AR27" s="4">
        <f t="shared" si="13"/>
        <v>0</v>
      </c>
      <c r="AS27" s="4">
        <f t="shared" si="13"/>
        <v>0</v>
      </c>
      <c r="AT27" s="4">
        <f t="shared" si="13"/>
        <v>0</v>
      </c>
      <c r="AU27" s="4">
        <f t="shared" si="13"/>
        <v>0</v>
      </c>
      <c r="AV27" s="4">
        <f t="shared" si="13"/>
        <v>0</v>
      </c>
      <c r="AW27" s="4">
        <f t="shared" si="13"/>
        <v>0</v>
      </c>
      <c r="AY27" s="2" t="e">
        <f t="shared" ref="AY27:BM44" si="14">IF(OR($B27 &lt; C$230, $B27 &gt; C$232), #N/A, ((1-EA27)*CU27) + (EA27*DK27))</f>
        <v>#N/A</v>
      </c>
      <c r="AZ27" s="2" t="e">
        <f t="shared" si="14"/>
        <v>#N/A</v>
      </c>
      <c r="BA27" s="2" t="e">
        <f t="shared" si="14"/>
        <v>#N/A</v>
      </c>
      <c r="BB27" s="2" t="e">
        <f t="shared" si="14"/>
        <v>#N/A</v>
      </c>
      <c r="BC27" s="2" t="e">
        <f t="shared" si="14"/>
        <v>#N/A</v>
      </c>
      <c r="BD27" s="2" t="e">
        <f t="shared" si="14"/>
        <v>#N/A</v>
      </c>
      <c r="BE27" s="2" t="e">
        <f t="shared" si="14"/>
        <v>#N/A</v>
      </c>
      <c r="BF27" s="2" t="e">
        <f t="shared" si="14"/>
        <v>#N/A</v>
      </c>
      <c r="BG27" s="2" t="e">
        <f t="shared" si="14"/>
        <v>#N/A</v>
      </c>
      <c r="BH27" s="2" t="e">
        <f t="shared" si="14"/>
        <v>#N/A</v>
      </c>
      <c r="BI27" s="2" t="e">
        <f t="shared" si="14"/>
        <v>#N/A</v>
      </c>
      <c r="BJ27" s="2" t="e">
        <f t="shared" si="14"/>
        <v>#N/A</v>
      </c>
      <c r="BK27" s="2" t="e">
        <f t="shared" si="14"/>
        <v>#N/A</v>
      </c>
      <c r="BL27" s="2" t="e">
        <f t="shared" si="14"/>
        <v>#N/A</v>
      </c>
      <c r="BM27" s="2" t="e">
        <f>IF(OR($B27 &lt; Q$230, $B27 &gt; Q$232), #N/A, ((1-EO27)*DI27) + (EO27*DY27))</f>
        <v>#N/A</v>
      </c>
      <c r="BO27" s="2" t="str">
        <f t="shared" ref="BO27:CA46" si="15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$CB$22,
                 $B27 &lt; C$9,
                 $B27 &gt; C$230), C27, "")</f>
        <v/>
      </c>
      <c r="BP27" s="2" t="str">
        <f t="shared" si="15"/>
        <v/>
      </c>
      <c r="BQ27" s="2" t="str">
        <f t="shared" si="15"/>
        <v/>
      </c>
      <c r="BR27" s="2" t="str">
        <f t="shared" si="15"/>
        <v/>
      </c>
      <c r="BS27" s="2" t="str">
        <f t="shared" si="15"/>
        <v/>
      </c>
      <c r="BT27" s="2" t="str">
        <f t="shared" si="15"/>
        <v/>
      </c>
      <c r="BU27" s="2" t="str">
        <f t="shared" si="15"/>
        <v/>
      </c>
      <c r="BV27" s="2" t="str">
        <f t="shared" si="15"/>
        <v/>
      </c>
      <c r="BW27" s="2" t="str">
        <f t="shared" si="15"/>
        <v/>
      </c>
      <c r="BX27" s="2" t="str">
        <f t="shared" si="15"/>
        <v/>
      </c>
      <c r="BY27" s="2" t="str">
        <f t="shared" si="15"/>
        <v/>
      </c>
      <c r="BZ27" s="2" t="str">
        <f t="shared" si="15"/>
        <v/>
      </c>
      <c r="CA27" s="2" t="str">
        <f t="shared" si="15"/>
        <v/>
      </c>
      <c r="CB27" s="2" t="str">
        <f t="shared" ref="CB27:CB90" si="16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$CB$22,
                 $B27 &lt; U$4,
                 $B27 &gt; P$230), P27, "")</f>
        <v/>
      </c>
      <c r="CC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$CB$22,
                 $B27 &lt; AC$4,
                 $B27 &gt; Q$230), Q27, "")</f>
        <v/>
      </c>
      <c r="CE27" s="2" t="str">
        <f t="shared" ref="CE27:CQ46" si="17">IF(AND( (_xlfn.NORM.DIST($B27, C$7, ABS(C$11), TRUE) * _xlfn.NORM.DIST(($B27 - C$7)*C$15, 0, ABS(C$11), TRUE) * 2)
                + (_xlfn.NORM.DIST($B27, C$8, ABS(C$12), TRUE) * _xlfn.NORM.DIST(($B27 - C$8)*C$16, 0, ABS(C$12), TRUE) * 2)
                + (_xlfn.NORM.DIST($B27, C$9, ABS(C$13), TRUE) * _xlfn.NORM.DIST(($B27 - C$9)*C$17, 0, ABS(C$13), TRUE) * 2)
                + (_xlfn.NORM.DIST($B27, C$10, ABS(C$14), TRUE) * _xlfn.NORM.DIST(($B27 - C$10)*C$18, 0, ABS(C$14), TRUE) * 2) &lt; $CR$22,
                 $B27 &gt; C$8,
                 $B27 &lt; C$232), C27, "")</f>
        <v/>
      </c>
      <c r="CF27" s="2" t="str">
        <f t="shared" si="17"/>
        <v/>
      </c>
      <c r="CG27" s="2" t="str">
        <f t="shared" si="17"/>
        <v/>
      </c>
      <c r="CH27" s="2" t="str">
        <f t="shared" si="17"/>
        <v/>
      </c>
      <c r="CI27" s="2" t="str">
        <f t="shared" si="17"/>
        <v/>
      </c>
      <c r="CJ27" s="2" t="str">
        <f t="shared" si="17"/>
        <v/>
      </c>
      <c r="CK27" s="2" t="str">
        <f t="shared" si="17"/>
        <v/>
      </c>
      <c r="CL27" s="2" t="str">
        <f t="shared" si="17"/>
        <v/>
      </c>
      <c r="CM27" s="2" t="str">
        <f t="shared" si="17"/>
        <v/>
      </c>
      <c r="CN27" s="2" t="str">
        <f t="shared" si="17"/>
        <v/>
      </c>
      <c r="CO27" s="2" t="str">
        <f t="shared" si="17"/>
        <v/>
      </c>
      <c r="CP27" s="2" t="str">
        <f t="shared" si="17"/>
        <v/>
      </c>
      <c r="CQ27" s="2" t="str">
        <f t="shared" si="17"/>
        <v/>
      </c>
      <c r="CR27" s="2" t="str">
        <f t="shared" ref="CR27:CR90" si="18">IF(AND( (_xlfn.NORM.DIST($B27, U$3, ABS(V$3), TRUE) * _xlfn.NORM.DIST(($B27 - U$3)*W$3, 0, ABS(V$3), TRUE) * 2)
                + (_xlfn.NORM.DIST($B27, U$5, ABS(V$5), TRUE) * _xlfn.NORM.DIST(($B27 - U$5)*W$5, 0, ABS(V$5), TRUE) * 2)
                + (_xlfn.NORM.DIST($B27, U$4, ABS(V$4), TRUE) * _xlfn.NORM.DIST(($B27 - U$4)*W$4, 0, ABS(V$4), TRUE) * 2)
                + (_xlfn.NORM.DIST($B27, U$6, ABS(V$6), TRUE) * _xlfn.NORM.DIST(($B27 - U$6)*W$6, 0, ABS(V$6), TRUE) * 2) &lt; $CR$22,
                 $B27 &gt; U$5,
                 $B27 &lt; P$232), P27, "")</f>
        <v/>
      </c>
      <c r="CS27" s="2" t="str">
        <f>IF(AND( (_xlfn.NORM.DIST($B27, AC$3, ABS(AD$3), TRUE) * _xlfn.NORM.DIST(($B27 - AC$3)*AE$3, 0, ABS(AD$3), TRUE) * 2)
                + (_xlfn.NORM.DIST($B27, AC$5, ABS(AD$5), TRUE) * _xlfn.NORM.DIST(($B27 - AC$5)*AE$5, 0, ABS(AD$5), TRUE) * 2)
                + (_xlfn.NORM.DIST($B27, AC$4, ABS(AD$4), TRUE) * _xlfn.NORM.DIST(($B27 - AC$4)*AE$4, 0, ABS(AD$4), TRUE) * 2)
                + (_xlfn.NORM.DIST($B27, AC$6, ABS(AD$6), TRUE) * _xlfn.NORM.DIST(($B27 - AC$6)*AE$6, 0, ABS(AD$6), TRUE) * 2) &lt; $CR$22,
                 $B27 &gt; AC$5,
                 $B27 &lt; Q$232), Q27, "")</f>
        <v/>
      </c>
      <c r="CU27" s="2">
        <f t="shared" ref="CU27:DI43" si="19">BO$228*$B27+BO$229</f>
        <v>63.781437005738532</v>
      </c>
      <c r="CV27" s="2">
        <f t="shared" si="19"/>
        <v>73.131783106641379</v>
      </c>
      <c r="CW27" s="2">
        <f t="shared" si="19"/>
        <v>72.198471318672119</v>
      </c>
      <c r="CX27" s="2">
        <f t="shared" si="19"/>
        <v>65.920410601976641</v>
      </c>
      <c r="CY27" s="2">
        <f t="shared" si="19"/>
        <v>70.921970760334844</v>
      </c>
      <c r="CZ27" s="2">
        <f t="shared" si="19"/>
        <v>70.347428939042857</v>
      </c>
      <c r="DA27" s="2">
        <f t="shared" si="19"/>
        <v>75.393269658382351</v>
      </c>
      <c r="DB27" s="2">
        <f t="shared" si="19"/>
        <v>77.02442866375614</v>
      </c>
      <c r="DC27" s="2">
        <f t="shared" si="19"/>
        <v>81.272924381212235</v>
      </c>
      <c r="DD27" s="2">
        <f t="shared" si="19"/>
        <v>78.42159455732947</v>
      </c>
      <c r="DE27" s="2">
        <f t="shared" si="19"/>
        <v>79.653603928712414</v>
      </c>
      <c r="DF27" s="2">
        <f t="shared" si="19"/>
        <v>69.489988857764018</v>
      </c>
      <c r="DG27" s="2">
        <f t="shared" si="19"/>
        <v>69.637498897625022</v>
      </c>
      <c r="DH27" s="2">
        <f t="shared" si="19"/>
        <v>68.120449243157623</v>
      </c>
      <c r="DI27" s="2">
        <f t="shared" si="19"/>
        <v>59.883352769534824</v>
      </c>
      <c r="DK27" s="2">
        <f t="shared" ref="DK27:DY43" si="20">CE$228*$B27+CE$229</f>
        <v>54.756118318209971</v>
      </c>
      <c r="DL27" s="2">
        <f t="shared" si="20"/>
        <v>62.163247547342003</v>
      </c>
      <c r="DM27" s="2">
        <f t="shared" si="20"/>
        <v>56.080522782997917</v>
      </c>
      <c r="DN27" s="2">
        <f t="shared" si="20"/>
        <v>54.044714005968601</v>
      </c>
      <c r="DO27" s="2">
        <f t="shared" si="20"/>
        <v>58.580718540703316</v>
      </c>
      <c r="DP27" s="2">
        <f t="shared" si="20"/>
        <v>62.163266473761624</v>
      </c>
      <c r="DQ27" s="2">
        <f t="shared" si="20"/>
        <v>67.60949682575189</v>
      </c>
      <c r="DR27" s="2">
        <f t="shared" si="20"/>
        <v>66.701267686113425</v>
      </c>
      <c r="DS27" s="2">
        <f t="shared" si="20"/>
        <v>66.906029791419087</v>
      </c>
      <c r="DT27" s="2">
        <f t="shared" si="20"/>
        <v>67.256442341723357</v>
      </c>
      <c r="DU27" s="2">
        <f t="shared" si="20"/>
        <v>63.653995923136648</v>
      </c>
      <c r="DV27" s="2">
        <f t="shared" si="20"/>
        <v>60.052891166261816</v>
      </c>
      <c r="DW27" s="2">
        <f t="shared" si="20"/>
        <v>64.402670370617159</v>
      </c>
      <c r="DX27" s="2">
        <f t="shared" si="20"/>
        <v>65.069991686482552</v>
      </c>
      <c r="DY27" s="2">
        <f t="shared" si="20"/>
        <v>64.988545158597887</v>
      </c>
      <c r="EA27" s="2">
        <f t="shared" ref="EA27:EO43" si="21">POWER(10,($B27-C$231)/C$229)/(1+POWER(10,($B27-C$231)/C$229))</f>
        <v>1.8592082058122733E-4</v>
      </c>
      <c r="EB27" s="2">
        <f t="shared" si="21"/>
        <v>1.8527713051567403E-4</v>
      </c>
      <c r="EC27" s="2">
        <f t="shared" si="21"/>
        <v>2.0117278790412769E-4</v>
      </c>
      <c r="ED27" s="2">
        <f t="shared" si="21"/>
        <v>2.0565737382836048E-4</v>
      </c>
      <c r="EE27" s="2">
        <f t="shared" si="21"/>
        <v>2.0292774349295965E-4</v>
      </c>
      <c r="EF27" s="2">
        <f t="shared" si="21"/>
        <v>2.1390143041169024E-4</v>
      </c>
      <c r="EG27" s="2">
        <f t="shared" si="21"/>
        <v>2.1878375752830092E-4</v>
      </c>
      <c r="EH27" s="2">
        <f t="shared" si="21"/>
        <v>2.2385065431197647E-4</v>
      </c>
      <c r="EI27" s="2">
        <f t="shared" si="21"/>
        <v>2.2964822620520896E-4</v>
      </c>
      <c r="EJ27" s="2">
        <f t="shared" si="21"/>
        <v>1.9938903057144247E-4</v>
      </c>
      <c r="EK27" s="2">
        <f t="shared" si="21"/>
        <v>2.0448575469096461E-4</v>
      </c>
      <c r="EL27" s="2">
        <f t="shared" si="21"/>
        <v>1.8145879888668013E-4</v>
      </c>
      <c r="EM27" s="2">
        <f t="shared" si="21"/>
        <v>1.6931830799598498E-4</v>
      </c>
      <c r="EN27" s="2">
        <f t="shared" si="21"/>
        <v>1.8071936537511068E-4</v>
      </c>
      <c r="EO27" s="2">
        <f t="shared" si="21"/>
        <v>1.6973694963877113E-4</v>
      </c>
    </row>
    <row r="28" spans="1:145" x14ac:dyDescent="0.25">
      <c r="B28" s="2">
        <v>1</v>
      </c>
      <c r="C28" s="43">
        <v>56.564999999999998</v>
      </c>
      <c r="D28" s="43">
        <v>60.898000000000003</v>
      </c>
      <c r="E28" s="43">
        <v>58.136000000000003</v>
      </c>
      <c r="F28" s="43">
        <v>52.914999999999999</v>
      </c>
      <c r="G28" s="43">
        <v>59.168999999999997</v>
      </c>
      <c r="H28" s="43">
        <v>61.643999999999998</v>
      </c>
      <c r="I28" s="43">
        <v>63.831000000000003</v>
      </c>
      <c r="J28" s="43">
        <v>64.424000000000007</v>
      </c>
      <c r="K28" s="43">
        <v>67.575999999999993</v>
      </c>
      <c r="L28" s="43">
        <v>62.338999999999999</v>
      </c>
      <c r="M28" s="43">
        <v>60.067999999999998</v>
      </c>
      <c r="N28" s="43">
        <v>59.033999999999999</v>
      </c>
      <c r="O28" s="43">
        <v>59.186</v>
      </c>
      <c r="P28" s="43">
        <v>56.914999999999999</v>
      </c>
      <c r="Q28" s="43">
        <v>56.5</v>
      </c>
      <c r="S28" s="4" t="e">
        <f t="shared" si="11"/>
        <v>#N/A</v>
      </c>
      <c r="T28" s="4" t="e">
        <f t="shared" si="11"/>
        <v>#N/A</v>
      </c>
      <c r="U28" s="4" t="e">
        <f t="shared" si="11"/>
        <v>#N/A</v>
      </c>
      <c r="V28" s="4" t="e">
        <f t="shared" si="11"/>
        <v>#N/A</v>
      </c>
      <c r="W28" s="4" t="e">
        <f t="shared" si="11"/>
        <v>#N/A</v>
      </c>
      <c r="X28" s="4" t="e">
        <f t="shared" si="11"/>
        <v>#N/A</v>
      </c>
      <c r="Y28" s="4" t="e">
        <f t="shared" si="11"/>
        <v>#N/A</v>
      </c>
      <c r="Z28" s="4" t="e">
        <f t="shared" si="11"/>
        <v>#N/A</v>
      </c>
      <c r="AA28" s="4" t="e">
        <f t="shared" si="11"/>
        <v>#N/A</v>
      </c>
      <c r="AB28" s="4" t="e">
        <f t="shared" si="11"/>
        <v>#N/A</v>
      </c>
      <c r="AC28" s="4" t="e">
        <f t="shared" si="11"/>
        <v>#N/A</v>
      </c>
      <c r="AD28" s="4" t="e">
        <f t="shared" si="11"/>
        <v>#N/A</v>
      </c>
      <c r="AE28" s="4" t="e">
        <f t="shared" si="11"/>
        <v>#N/A</v>
      </c>
      <c r="AF28" s="4" t="e">
        <f t="shared" si="12"/>
        <v>#N/A</v>
      </c>
      <c r="AG28" s="4" t="e">
        <f t="shared" ref="AG28:AG91" si="22">BM28 + (AB$3 * _xlfn.NORM.DIST($B28, AC$3, ABS(AD$3), FALSE) * _xlfn.NORM.DIST(($B28 - AC$3)*AE$3, 0, ABS(AD$3), TRUE) * 2)
               + (AB$5 * _xlfn.NORM.DIST($B28, AC$5, ABS(AD$5), FALSE) * _xlfn.NORM.DIST(($B28 - AC$5)*AE$5, 0, ABS(AD$5), TRUE) * 2)
               + (AB$4 * _xlfn.NORM.DIST($B28, AC$4, ABS(AD$4), FALSE) * _xlfn.NORM.DIST(($B28 - AC$4)*AE$4, 0, ABS(AD$4), TRUE) * 2)
               + (AB$6 * _xlfn.NORM.DIST($B28, AC$6, ABS(AD$6), FALSE) * _xlfn.NORM.DIST(($B28 - AC$6)*AE$6, 0, ABS(AD$6), TRUE) * 2)</f>
        <v>#N/A</v>
      </c>
      <c r="AI28" s="4">
        <f t="shared" si="13"/>
        <v>0</v>
      </c>
      <c r="AJ28" s="4">
        <f t="shared" si="13"/>
        <v>0</v>
      </c>
      <c r="AK28" s="4">
        <f t="shared" si="13"/>
        <v>0</v>
      </c>
      <c r="AL28" s="4">
        <f t="shared" si="13"/>
        <v>0</v>
      </c>
      <c r="AM28" s="4">
        <f t="shared" si="13"/>
        <v>0</v>
      </c>
      <c r="AN28" s="4">
        <f t="shared" si="13"/>
        <v>0</v>
      </c>
      <c r="AO28" s="4">
        <f t="shared" si="13"/>
        <v>0</v>
      </c>
      <c r="AP28" s="4">
        <f t="shared" si="13"/>
        <v>0</v>
      </c>
      <c r="AQ28" s="4">
        <f t="shared" si="13"/>
        <v>0</v>
      </c>
      <c r="AR28" s="4">
        <f t="shared" si="13"/>
        <v>0</v>
      </c>
      <c r="AS28" s="4">
        <f t="shared" si="13"/>
        <v>0</v>
      </c>
      <c r="AT28" s="4">
        <f t="shared" si="13"/>
        <v>0</v>
      </c>
      <c r="AU28" s="4">
        <f t="shared" si="13"/>
        <v>0</v>
      </c>
      <c r="AV28" s="4">
        <f t="shared" si="13"/>
        <v>0</v>
      </c>
      <c r="AW28" s="4">
        <f t="shared" si="13"/>
        <v>0</v>
      </c>
      <c r="AY28" s="2" t="e">
        <f t="shared" si="14"/>
        <v>#N/A</v>
      </c>
      <c r="AZ28" s="2" t="e">
        <f t="shared" si="14"/>
        <v>#N/A</v>
      </c>
      <c r="BA28" s="2" t="e">
        <f t="shared" si="14"/>
        <v>#N/A</v>
      </c>
      <c r="BB28" s="2" t="e">
        <f t="shared" si="14"/>
        <v>#N/A</v>
      </c>
      <c r="BC28" s="2" t="e">
        <f t="shared" si="14"/>
        <v>#N/A</v>
      </c>
      <c r="BD28" s="2" t="e">
        <f t="shared" si="14"/>
        <v>#N/A</v>
      </c>
      <c r="BE28" s="2" t="e">
        <f t="shared" si="14"/>
        <v>#N/A</v>
      </c>
      <c r="BF28" s="2" t="e">
        <f t="shared" si="14"/>
        <v>#N/A</v>
      </c>
      <c r="BG28" s="2" t="e">
        <f t="shared" si="14"/>
        <v>#N/A</v>
      </c>
      <c r="BH28" s="2" t="e">
        <f t="shared" si="14"/>
        <v>#N/A</v>
      </c>
      <c r="BI28" s="2" t="e">
        <f t="shared" si="14"/>
        <v>#N/A</v>
      </c>
      <c r="BJ28" s="2" t="e">
        <f t="shared" si="14"/>
        <v>#N/A</v>
      </c>
      <c r="BK28" s="2" t="e">
        <f t="shared" si="14"/>
        <v>#N/A</v>
      </c>
      <c r="BL28" s="2" t="e">
        <f t="shared" si="14"/>
        <v>#N/A</v>
      </c>
      <c r="BM28" s="2" t="e">
        <f t="shared" si="14"/>
        <v>#N/A</v>
      </c>
      <c r="BO28" s="2" t="str">
        <f t="shared" si="15"/>
        <v/>
      </c>
      <c r="BP28" s="2" t="str">
        <f t="shared" si="15"/>
        <v/>
      </c>
      <c r="BQ28" s="2" t="str">
        <f t="shared" si="15"/>
        <v/>
      </c>
      <c r="BR28" s="2" t="str">
        <f t="shared" si="15"/>
        <v/>
      </c>
      <c r="BS28" s="2" t="str">
        <f t="shared" si="15"/>
        <v/>
      </c>
      <c r="BT28" s="2" t="str">
        <f t="shared" si="15"/>
        <v/>
      </c>
      <c r="BU28" s="2" t="str">
        <f t="shared" si="15"/>
        <v/>
      </c>
      <c r="BV28" s="2" t="str">
        <f t="shared" si="15"/>
        <v/>
      </c>
      <c r="BW28" s="2" t="str">
        <f t="shared" si="15"/>
        <v/>
      </c>
      <c r="BX28" s="2" t="str">
        <f t="shared" si="15"/>
        <v/>
      </c>
      <c r="BY28" s="2" t="str">
        <f t="shared" si="15"/>
        <v/>
      </c>
      <c r="BZ28" s="2" t="str">
        <f t="shared" si="15"/>
        <v/>
      </c>
      <c r="CA28" s="2" t="str">
        <f t="shared" si="15"/>
        <v/>
      </c>
      <c r="CB28" s="2" t="str">
        <f t="shared" si="16"/>
        <v/>
      </c>
      <c r="CC28" s="2" t="str">
        <f t="shared" ref="CC28:CC91" si="23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$CB$22,
                 $B28 &lt; AC$4,
                 $B28 &gt; Q$230), Q28, "")</f>
        <v/>
      </c>
      <c r="CE28" s="2" t="str">
        <f t="shared" si="17"/>
        <v/>
      </c>
      <c r="CF28" s="2" t="str">
        <f t="shared" si="17"/>
        <v/>
      </c>
      <c r="CG28" s="2" t="str">
        <f t="shared" si="17"/>
        <v/>
      </c>
      <c r="CH28" s="2" t="str">
        <f t="shared" si="17"/>
        <v/>
      </c>
      <c r="CI28" s="2" t="str">
        <f t="shared" si="17"/>
        <v/>
      </c>
      <c r="CJ28" s="2" t="str">
        <f t="shared" si="17"/>
        <v/>
      </c>
      <c r="CK28" s="2" t="str">
        <f t="shared" si="17"/>
        <v/>
      </c>
      <c r="CL28" s="2" t="str">
        <f t="shared" si="17"/>
        <v/>
      </c>
      <c r="CM28" s="2" t="str">
        <f t="shared" si="17"/>
        <v/>
      </c>
      <c r="CN28" s="2" t="str">
        <f t="shared" si="17"/>
        <v/>
      </c>
      <c r="CO28" s="2" t="str">
        <f t="shared" si="17"/>
        <v/>
      </c>
      <c r="CP28" s="2" t="str">
        <f t="shared" si="17"/>
        <v/>
      </c>
      <c r="CQ28" s="2" t="str">
        <f t="shared" si="17"/>
        <v/>
      </c>
      <c r="CR28" s="2" t="str">
        <f t="shared" si="18"/>
        <v/>
      </c>
      <c r="CS28" s="2" t="str">
        <f t="shared" ref="CS28:CS91" si="24">IF(AND( (_xlfn.NORM.DIST($B28, AC$3, ABS(AD$3), TRUE) * _xlfn.NORM.DIST(($B28 - AC$3)*AE$3, 0, ABS(AD$3), TRUE) * 2)
                + (_xlfn.NORM.DIST($B28, AC$5, ABS(AD$5), TRUE) * _xlfn.NORM.DIST(($B28 - AC$5)*AE$5, 0, ABS(AD$5), TRUE) * 2)
                + (_xlfn.NORM.DIST($B28, AC$4, ABS(AD$4), TRUE) * _xlfn.NORM.DIST(($B28 - AC$4)*AE$4, 0, ABS(AD$4), TRUE) * 2)
                + (_xlfn.NORM.DIST($B28, AC$6, ABS(AD$6), TRUE) * _xlfn.NORM.DIST(($B28 - AC$6)*AE$6, 0, ABS(AD$6), TRUE) * 2) &lt; $CR$22,
                 $B28 &gt; AC$5,
                 $B28 &lt; Q$232), Q28, "")</f>
        <v/>
      </c>
      <c r="CU28" s="2">
        <f t="shared" si="19"/>
        <v>63.532479537772176</v>
      </c>
      <c r="CV28" s="2">
        <f t="shared" si="19"/>
        <v>72.819248327975146</v>
      </c>
      <c r="CW28" s="2">
        <f t="shared" si="19"/>
        <v>71.857310958274098</v>
      </c>
      <c r="CX28" s="2">
        <f t="shared" si="19"/>
        <v>65.628520215633429</v>
      </c>
      <c r="CY28" s="2">
        <f t="shared" si="19"/>
        <v>70.620866919823925</v>
      </c>
      <c r="CZ28" s="2">
        <f t="shared" si="19"/>
        <v>70.078764508510815</v>
      </c>
      <c r="DA28" s="2">
        <f t="shared" si="19"/>
        <v>75.099965838236571</v>
      </c>
      <c r="DB28" s="2">
        <f t="shared" si="19"/>
        <v>76.70771361567985</v>
      </c>
      <c r="DC28" s="2">
        <f t="shared" si="19"/>
        <v>80.923951783278113</v>
      </c>
      <c r="DD28" s="2">
        <f t="shared" si="19"/>
        <v>78.098974310595068</v>
      </c>
      <c r="DE28" s="2">
        <f t="shared" si="19"/>
        <v>79.276110750827357</v>
      </c>
      <c r="DF28" s="2">
        <f t="shared" si="19"/>
        <v>69.202691822058696</v>
      </c>
      <c r="DG28" s="2">
        <f t="shared" si="19"/>
        <v>69.384302468185126</v>
      </c>
      <c r="DH28" s="2">
        <f t="shared" si="19"/>
        <v>67.91441164305202</v>
      </c>
      <c r="DI28" s="2">
        <f t="shared" si="19"/>
        <v>59.763443882244161</v>
      </c>
      <c r="DK28" s="2">
        <f t="shared" si="20"/>
        <v>54.604827140147549</v>
      </c>
      <c r="DL28" s="2">
        <f t="shared" si="20"/>
        <v>61.96955669632672</v>
      </c>
      <c r="DM28" s="2">
        <f t="shared" si="20"/>
        <v>55.915973576622591</v>
      </c>
      <c r="DN28" s="2">
        <f t="shared" si="20"/>
        <v>53.883243679140989</v>
      </c>
      <c r="DO28" s="2">
        <f t="shared" si="20"/>
        <v>58.413072630233614</v>
      </c>
      <c r="DP28" s="2">
        <f t="shared" si="20"/>
        <v>61.984551387543895</v>
      </c>
      <c r="DQ28" s="2">
        <f t="shared" si="20"/>
        <v>67.397758565996313</v>
      </c>
      <c r="DR28" s="2">
        <f t="shared" si="20"/>
        <v>66.497184240600276</v>
      </c>
      <c r="DS28" s="2">
        <f t="shared" si="20"/>
        <v>66.714407146662296</v>
      </c>
      <c r="DT28" s="2">
        <f t="shared" si="20"/>
        <v>67.052379991922919</v>
      </c>
      <c r="DU28" s="2">
        <f t="shared" si="20"/>
        <v>63.44616269908132</v>
      </c>
      <c r="DV28" s="2">
        <f t="shared" si="20"/>
        <v>59.862789223998178</v>
      </c>
      <c r="DW28" s="2">
        <f t="shared" si="20"/>
        <v>64.200061111766033</v>
      </c>
      <c r="DX28" s="2">
        <f t="shared" si="20"/>
        <v>64.889858519104138</v>
      </c>
      <c r="DY28" s="2">
        <f t="shared" si="20"/>
        <v>64.80774989197792</v>
      </c>
      <c r="EA28" s="2">
        <f t="shared" si="21"/>
        <v>2.0385446937649145E-4</v>
      </c>
      <c r="EB28" s="2">
        <f t="shared" si="21"/>
        <v>2.0314870253004591E-4</v>
      </c>
      <c r="EC28" s="2">
        <f t="shared" si="21"/>
        <v>2.2057729445633601E-4</v>
      </c>
      <c r="ED28" s="2">
        <f t="shared" si="21"/>
        <v>2.2549435214339937E-4</v>
      </c>
      <c r="EE28" s="2">
        <f t="shared" si="21"/>
        <v>2.2250148997555902E-4</v>
      </c>
      <c r="EF28" s="2">
        <f t="shared" si="21"/>
        <v>2.345334145454222E-4</v>
      </c>
      <c r="EG28" s="2">
        <f t="shared" si="21"/>
        <v>2.3988655630766747E-4</v>
      </c>
      <c r="EH28" s="2">
        <f t="shared" si="21"/>
        <v>2.4544206090511137E-4</v>
      </c>
      <c r="EI28" s="2">
        <f t="shared" si="21"/>
        <v>2.5179869395336999E-4</v>
      </c>
      <c r="EJ28" s="2">
        <f t="shared" si="21"/>
        <v>2.1862151901645035E-4</v>
      </c>
      <c r="EK28" s="2">
        <f t="shared" si="21"/>
        <v>2.2420974813717602E-4</v>
      </c>
      <c r="EL28" s="2">
        <f t="shared" si="21"/>
        <v>1.9896213328380103E-4</v>
      </c>
      <c r="EM28" s="2">
        <f t="shared" si="21"/>
        <v>1.8565080022217857E-4</v>
      </c>
      <c r="EN28" s="2">
        <f t="shared" si="21"/>
        <v>1.9815138889038561E-4</v>
      </c>
      <c r="EO28" s="2">
        <f t="shared" si="21"/>
        <v>1.8610981664028047E-4</v>
      </c>
    </row>
    <row r="29" spans="1:145" x14ac:dyDescent="0.25">
      <c r="B29" s="2">
        <v>2</v>
      </c>
      <c r="C29" s="43">
        <v>57.854999999999997</v>
      </c>
      <c r="D29" s="43">
        <v>61.372999999999998</v>
      </c>
      <c r="E29" s="43">
        <v>57.695</v>
      </c>
      <c r="F29" s="43">
        <v>54.287999999999997</v>
      </c>
      <c r="G29" s="43">
        <v>58.542000000000002</v>
      </c>
      <c r="H29" s="43">
        <v>61.322000000000003</v>
      </c>
      <c r="I29" s="43">
        <v>63.287999999999997</v>
      </c>
      <c r="J29" s="43">
        <v>65.067999999999998</v>
      </c>
      <c r="K29" s="43">
        <v>67.677999999999997</v>
      </c>
      <c r="L29" s="43">
        <v>64.287999999999997</v>
      </c>
      <c r="M29" s="43">
        <v>59.033999999999999</v>
      </c>
      <c r="N29" s="43">
        <v>58.695</v>
      </c>
      <c r="O29" s="43">
        <v>58.712000000000003</v>
      </c>
      <c r="P29" s="43">
        <v>56.627000000000002</v>
      </c>
      <c r="Q29" s="43">
        <v>55.758000000000003</v>
      </c>
      <c r="R29" s="5"/>
      <c r="S29" s="4" t="e">
        <f t="shared" si="11"/>
        <v>#N/A</v>
      </c>
      <c r="T29" s="4" t="e">
        <f t="shared" si="11"/>
        <v>#N/A</v>
      </c>
      <c r="U29" s="4" t="e">
        <f t="shared" si="11"/>
        <v>#N/A</v>
      </c>
      <c r="V29" s="4" t="e">
        <f t="shared" si="11"/>
        <v>#N/A</v>
      </c>
      <c r="W29" s="4" t="e">
        <f t="shared" si="11"/>
        <v>#N/A</v>
      </c>
      <c r="X29" s="4" t="e">
        <f t="shared" si="11"/>
        <v>#N/A</v>
      </c>
      <c r="Y29" s="4" t="e">
        <f t="shared" si="11"/>
        <v>#N/A</v>
      </c>
      <c r="Z29" s="4" t="e">
        <f t="shared" si="11"/>
        <v>#N/A</v>
      </c>
      <c r="AA29" s="4" t="e">
        <f t="shared" si="11"/>
        <v>#N/A</v>
      </c>
      <c r="AB29" s="4" t="e">
        <f t="shared" si="11"/>
        <v>#N/A</v>
      </c>
      <c r="AC29" s="4" t="e">
        <f t="shared" si="11"/>
        <v>#N/A</v>
      </c>
      <c r="AD29" s="4" t="e">
        <f t="shared" si="11"/>
        <v>#N/A</v>
      </c>
      <c r="AE29" s="4" t="e">
        <f t="shared" si="11"/>
        <v>#N/A</v>
      </c>
      <c r="AF29" s="4" t="e">
        <f t="shared" si="12"/>
        <v>#N/A</v>
      </c>
      <c r="AG29" s="4" t="e">
        <f t="shared" si="22"/>
        <v>#N/A</v>
      </c>
      <c r="AI29" s="4">
        <f t="shared" si="13"/>
        <v>0</v>
      </c>
      <c r="AJ29" s="4">
        <f t="shared" si="13"/>
        <v>0</v>
      </c>
      <c r="AK29" s="4">
        <f t="shared" si="13"/>
        <v>0</v>
      </c>
      <c r="AL29" s="4">
        <f t="shared" si="13"/>
        <v>0</v>
      </c>
      <c r="AM29" s="4">
        <f t="shared" si="13"/>
        <v>0</v>
      </c>
      <c r="AN29" s="4">
        <f t="shared" si="13"/>
        <v>0</v>
      </c>
      <c r="AO29" s="4">
        <f t="shared" si="13"/>
        <v>0</v>
      </c>
      <c r="AP29" s="4">
        <f t="shared" si="13"/>
        <v>0</v>
      </c>
      <c r="AQ29" s="4">
        <f t="shared" si="13"/>
        <v>0</v>
      </c>
      <c r="AR29" s="4">
        <f t="shared" si="13"/>
        <v>0</v>
      </c>
      <c r="AS29" s="4">
        <f t="shared" si="13"/>
        <v>0</v>
      </c>
      <c r="AT29" s="4">
        <f t="shared" si="13"/>
        <v>0</v>
      </c>
      <c r="AU29" s="4">
        <f t="shared" si="13"/>
        <v>0</v>
      </c>
      <c r="AV29" s="4">
        <f t="shared" si="13"/>
        <v>0</v>
      </c>
      <c r="AW29" s="4">
        <f t="shared" si="13"/>
        <v>0</v>
      </c>
      <c r="AY29" s="2" t="e">
        <f t="shared" si="14"/>
        <v>#N/A</v>
      </c>
      <c r="AZ29" s="2" t="e">
        <f t="shared" si="14"/>
        <v>#N/A</v>
      </c>
      <c r="BA29" s="2" t="e">
        <f t="shared" si="14"/>
        <v>#N/A</v>
      </c>
      <c r="BB29" s="2" t="e">
        <f t="shared" si="14"/>
        <v>#N/A</v>
      </c>
      <c r="BC29" s="2" t="e">
        <f t="shared" si="14"/>
        <v>#N/A</v>
      </c>
      <c r="BD29" s="2" t="e">
        <f t="shared" si="14"/>
        <v>#N/A</v>
      </c>
      <c r="BE29" s="2" t="e">
        <f t="shared" si="14"/>
        <v>#N/A</v>
      </c>
      <c r="BF29" s="2" t="e">
        <f t="shared" si="14"/>
        <v>#N/A</v>
      </c>
      <c r="BG29" s="2" t="e">
        <f t="shared" si="14"/>
        <v>#N/A</v>
      </c>
      <c r="BH29" s="2" t="e">
        <f t="shared" si="14"/>
        <v>#N/A</v>
      </c>
      <c r="BI29" s="2" t="e">
        <f t="shared" si="14"/>
        <v>#N/A</v>
      </c>
      <c r="BJ29" s="2" t="e">
        <f t="shared" si="14"/>
        <v>#N/A</v>
      </c>
      <c r="BK29" s="2" t="e">
        <f t="shared" si="14"/>
        <v>#N/A</v>
      </c>
      <c r="BL29" s="2" t="e">
        <f t="shared" si="14"/>
        <v>#N/A</v>
      </c>
      <c r="BM29" s="2" t="e">
        <f t="shared" si="14"/>
        <v>#N/A</v>
      </c>
      <c r="BO29" s="2" t="str">
        <f t="shared" si="15"/>
        <v/>
      </c>
      <c r="BP29" s="2" t="str">
        <f t="shared" si="15"/>
        <v/>
      </c>
      <c r="BQ29" s="2" t="str">
        <f t="shared" si="15"/>
        <v/>
      </c>
      <c r="BR29" s="2" t="str">
        <f t="shared" si="15"/>
        <v/>
      </c>
      <c r="BS29" s="2" t="str">
        <f t="shared" si="15"/>
        <v/>
      </c>
      <c r="BT29" s="2" t="str">
        <f t="shared" si="15"/>
        <v/>
      </c>
      <c r="BU29" s="2" t="str">
        <f t="shared" si="15"/>
        <v/>
      </c>
      <c r="BV29" s="2" t="str">
        <f t="shared" si="15"/>
        <v/>
      </c>
      <c r="BW29" s="2" t="str">
        <f t="shared" si="15"/>
        <v/>
      </c>
      <c r="BX29" s="2" t="str">
        <f t="shared" si="15"/>
        <v/>
      </c>
      <c r="BY29" s="2" t="str">
        <f t="shared" si="15"/>
        <v/>
      </c>
      <c r="BZ29" s="2" t="str">
        <f t="shared" si="15"/>
        <v/>
      </c>
      <c r="CA29" s="2" t="str">
        <f t="shared" si="15"/>
        <v/>
      </c>
      <c r="CB29" s="2" t="str">
        <f t="shared" si="16"/>
        <v/>
      </c>
      <c r="CC29" s="2" t="str">
        <f t="shared" si="23"/>
        <v/>
      </c>
      <c r="CE29" s="2" t="str">
        <f t="shared" si="17"/>
        <v/>
      </c>
      <c r="CF29" s="2" t="str">
        <f t="shared" si="17"/>
        <v/>
      </c>
      <c r="CG29" s="2" t="str">
        <f t="shared" si="17"/>
        <v/>
      </c>
      <c r="CH29" s="2" t="str">
        <f t="shared" si="17"/>
        <v/>
      </c>
      <c r="CI29" s="2" t="str">
        <f t="shared" si="17"/>
        <v/>
      </c>
      <c r="CJ29" s="2" t="str">
        <f t="shared" si="17"/>
        <v/>
      </c>
      <c r="CK29" s="2" t="str">
        <f t="shared" si="17"/>
        <v/>
      </c>
      <c r="CL29" s="2" t="str">
        <f t="shared" si="17"/>
        <v/>
      </c>
      <c r="CM29" s="2" t="str">
        <f t="shared" si="17"/>
        <v/>
      </c>
      <c r="CN29" s="2" t="str">
        <f t="shared" si="17"/>
        <v/>
      </c>
      <c r="CO29" s="2" t="str">
        <f t="shared" si="17"/>
        <v/>
      </c>
      <c r="CP29" s="2" t="str">
        <f t="shared" si="17"/>
        <v/>
      </c>
      <c r="CQ29" s="2" t="str">
        <f t="shared" si="17"/>
        <v/>
      </c>
      <c r="CR29" s="2" t="str">
        <f t="shared" si="18"/>
        <v/>
      </c>
      <c r="CS29" s="2" t="str">
        <f t="shared" si="24"/>
        <v/>
      </c>
      <c r="CU29" s="2">
        <f t="shared" si="19"/>
        <v>63.283522069805819</v>
      </c>
      <c r="CV29" s="2">
        <f t="shared" si="19"/>
        <v>72.506713549308927</v>
      </c>
      <c r="CW29" s="2">
        <f t="shared" si="19"/>
        <v>71.516150597876063</v>
      </c>
      <c r="CX29" s="2">
        <f t="shared" si="19"/>
        <v>65.336629829290203</v>
      </c>
      <c r="CY29" s="2">
        <f t="shared" si="19"/>
        <v>70.319763079313006</v>
      </c>
      <c r="CZ29" s="2">
        <f t="shared" si="19"/>
        <v>69.810100077978774</v>
      </c>
      <c r="DA29" s="2">
        <f t="shared" si="19"/>
        <v>74.80666201809079</v>
      </c>
      <c r="DB29" s="2">
        <f t="shared" si="19"/>
        <v>76.39099856760356</v>
      </c>
      <c r="DC29" s="2">
        <f t="shared" si="19"/>
        <v>80.574979185343977</v>
      </c>
      <c r="DD29" s="2">
        <f t="shared" si="19"/>
        <v>77.77635406386068</v>
      </c>
      <c r="DE29" s="2">
        <f t="shared" si="19"/>
        <v>78.898617572942314</v>
      </c>
      <c r="DF29" s="2">
        <f t="shared" si="19"/>
        <v>68.91539478635336</v>
      </c>
      <c r="DG29" s="2">
        <f t="shared" si="19"/>
        <v>69.13110603874523</v>
      </c>
      <c r="DH29" s="2">
        <f t="shared" si="19"/>
        <v>67.708374042946417</v>
      </c>
      <c r="DI29" s="2">
        <f t="shared" si="19"/>
        <v>59.643534994953505</v>
      </c>
      <c r="DK29" s="2">
        <f t="shared" si="20"/>
        <v>54.453535962085127</v>
      </c>
      <c r="DL29" s="2">
        <f t="shared" si="20"/>
        <v>61.775865845311429</v>
      </c>
      <c r="DM29" s="2">
        <f t="shared" si="20"/>
        <v>55.751424370247264</v>
      </c>
      <c r="DN29" s="2">
        <f t="shared" si="20"/>
        <v>53.721773352313377</v>
      </c>
      <c r="DO29" s="2">
        <f t="shared" si="20"/>
        <v>58.245426719763913</v>
      </c>
      <c r="DP29" s="2">
        <f t="shared" si="20"/>
        <v>61.805836301326167</v>
      </c>
      <c r="DQ29" s="2">
        <f t="shared" si="20"/>
        <v>67.186020306240735</v>
      </c>
      <c r="DR29" s="2">
        <f t="shared" si="20"/>
        <v>66.293100795087128</v>
      </c>
      <c r="DS29" s="2">
        <f t="shared" si="20"/>
        <v>66.522784501905505</v>
      </c>
      <c r="DT29" s="2">
        <f t="shared" si="20"/>
        <v>66.848317642122495</v>
      </c>
      <c r="DU29" s="2">
        <f t="shared" si="20"/>
        <v>63.238329475025999</v>
      </c>
      <c r="DV29" s="2">
        <f t="shared" si="20"/>
        <v>59.672687281734547</v>
      </c>
      <c r="DW29" s="2">
        <f t="shared" si="20"/>
        <v>63.997451852914907</v>
      </c>
      <c r="DX29" s="2">
        <f t="shared" si="20"/>
        <v>64.709725351725737</v>
      </c>
      <c r="DY29" s="2">
        <f t="shared" si="20"/>
        <v>64.626954625357953</v>
      </c>
      <c r="EA29" s="2">
        <f t="shared" si="21"/>
        <v>2.2351758482299568E-4</v>
      </c>
      <c r="EB29" s="2">
        <f t="shared" si="21"/>
        <v>2.2274375725044068E-4</v>
      </c>
      <c r="EC29" s="2">
        <f t="shared" si="21"/>
        <v>2.4185304708524368E-4</v>
      </c>
      <c r="ED29" s="2">
        <f t="shared" si="21"/>
        <v>2.4724426160847049E-4</v>
      </c>
      <c r="EE29" s="2">
        <f t="shared" si="21"/>
        <v>2.4396279532988379E-4</v>
      </c>
      <c r="EF29" s="2">
        <f t="shared" si="21"/>
        <v>2.5715495657808931E-4</v>
      </c>
      <c r="EG29" s="2">
        <f t="shared" si="21"/>
        <v>2.6302429115179516E-4</v>
      </c>
      <c r="EH29" s="2">
        <f t="shared" si="21"/>
        <v>2.6911549559582664E-4</v>
      </c>
      <c r="EI29" s="2">
        <f t="shared" si="21"/>
        <v>2.7608507077944445E-4</v>
      </c>
      <c r="EJ29" s="2">
        <f t="shared" si="21"/>
        <v>2.3970867282362406E-4</v>
      </c>
      <c r="EK29" s="2">
        <f t="shared" si="21"/>
        <v>2.4583578243481021E-4</v>
      </c>
      <c r="EL29" s="2">
        <f t="shared" si="21"/>
        <v>2.1815345343752238E-4</v>
      </c>
      <c r="EM29" s="2">
        <f t="shared" si="21"/>
        <v>2.0355840855372926E-4</v>
      </c>
      <c r="EN29" s="2">
        <f t="shared" si="21"/>
        <v>2.1726452394519815E-4</v>
      </c>
      <c r="EO29" s="2">
        <f t="shared" si="21"/>
        <v>2.0406169199652411E-4</v>
      </c>
    </row>
    <row r="30" spans="1:145" x14ac:dyDescent="0.25">
      <c r="B30" s="2">
        <v>3</v>
      </c>
      <c r="C30" s="43">
        <v>56.774000000000001</v>
      </c>
      <c r="D30" s="43">
        <v>60.441000000000003</v>
      </c>
      <c r="E30" s="43">
        <v>59.491999999999997</v>
      </c>
      <c r="F30" s="43">
        <v>53.881</v>
      </c>
      <c r="G30" s="43">
        <v>58.796999999999997</v>
      </c>
      <c r="H30" s="43">
        <v>61.627000000000002</v>
      </c>
      <c r="I30" s="43">
        <v>64.016999999999996</v>
      </c>
      <c r="J30" s="43">
        <v>65.525000000000006</v>
      </c>
      <c r="K30" s="43">
        <v>67.119</v>
      </c>
      <c r="L30" s="43">
        <v>63.643999999999998</v>
      </c>
      <c r="M30" s="43">
        <v>59.982999999999997</v>
      </c>
      <c r="N30" s="43">
        <v>57.558999999999997</v>
      </c>
      <c r="O30" s="43">
        <v>59.287999999999997</v>
      </c>
      <c r="P30" s="43">
        <v>57.863999999999997</v>
      </c>
      <c r="Q30" s="43">
        <v>59.015999999999998</v>
      </c>
      <c r="S30" s="4" t="e">
        <f t="shared" si="11"/>
        <v>#N/A</v>
      </c>
      <c r="T30" s="4" t="e">
        <f t="shared" si="11"/>
        <v>#N/A</v>
      </c>
      <c r="U30" s="4" t="e">
        <f t="shared" si="11"/>
        <v>#N/A</v>
      </c>
      <c r="V30" s="4" t="e">
        <f t="shared" si="11"/>
        <v>#N/A</v>
      </c>
      <c r="W30" s="4" t="e">
        <f t="shared" si="11"/>
        <v>#N/A</v>
      </c>
      <c r="X30" s="4" t="e">
        <f t="shared" si="11"/>
        <v>#N/A</v>
      </c>
      <c r="Y30" s="4" t="e">
        <f t="shared" si="11"/>
        <v>#N/A</v>
      </c>
      <c r="Z30" s="4" t="e">
        <f t="shared" si="11"/>
        <v>#N/A</v>
      </c>
      <c r="AA30" s="4" t="e">
        <f t="shared" si="11"/>
        <v>#N/A</v>
      </c>
      <c r="AB30" s="4" t="e">
        <f t="shared" si="11"/>
        <v>#N/A</v>
      </c>
      <c r="AC30" s="4" t="e">
        <f t="shared" si="11"/>
        <v>#N/A</v>
      </c>
      <c r="AD30" s="4" t="e">
        <f t="shared" si="11"/>
        <v>#N/A</v>
      </c>
      <c r="AE30" s="4" t="e">
        <f t="shared" si="11"/>
        <v>#N/A</v>
      </c>
      <c r="AF30" s="4" t="e">
        <f t="shared" si="12"/>
        <v>#N/A</v>
      </c>
      <c r="AG30" s="4" t="e">
        <f t="shared" si="22"/>
        <v>#N/A</v>
      </c>
      <c r="AI30" s="4">
        <f t="shared" si="13"/>
        <v>0</v>
      </c>
      <c r="AJ30" s="4">
        <f t="shared" si="13"/>
        <v>0</v>
      </c>
      <c r="AK30" s="4">
        <f t="shared" si="13"/>
        <v>0</v>
      </c>
      <c r="AL30" s="4">
        <f t="shared" si="13"/>
        <v>0</v>
      </c>
      <c r="AM30" s="4">
        <f t="shared" si="13"/>
        <v>0</v>
      </c>
      <c r="AN30" s="4">
        <f t="shared" si="13"/>
        <v>0</v>
      </c>
      <c r="AO30" s="4">
        <f t="shared" si="13"/>
        <v>0</v>
      </c>
      <c r="AP30" s="4">
        <f t="shared" si="13"/>
        <v>0</v>
      </c>
      <c r="AQ30" s="4">
        <f t="shared" si="13"/>
        <v>0</v>
      </c>
      <c r="AR30" s="4">
        <f t="shared" si="13"/>
        <v>0</v>
      </c>
      <c r="AS30" s="4">
        <f t="shared" si="13"/>
        <v>0</v>
      </c>
      <c r="AT30" s="4">
        <f t="shared" si="13"/>
        <v>0</v>
      </c>
      <c r="AU30" s="4">
        <f t="shared" si="13"/>
        <v>0</v>
      </c>
      <c r="AV30" s="4">
        <f t="shared" si="13"/>
        <v>0</v>
      </c>
      <c r="AW30" s="4">
        <f t="shared" si="13"/>
        <v>0</v>
      </c>
      <c r="AY30" s="2" t="e">
        <f t="shared" si="14"/>
        <v>#N/A</v>
      </c>
      <c r="AZ30" s="2" t="e">
        <f t="shared" si="14"/>
        <v>#N/A</v>
      </c>
      <c r="BA30" s="2" t="e">
        <f t="shared" si="14"/>
        <v>#N/A</v>
      </c>
      <c r="BB30" s="2" t="e">
        <f t="shared" si="14"/>
        <v>#N/A</v>
      </c>
      <c r="BC30" s="2" t="e">
        <f t="shared" si="14"/>
        <v>#N/A</v>
      </c>
      <c r="BD30" s="2" t="e">
        <f t="shared" si="14"/>
        <v>#N/A</v>
      </c>
      <c r="BE30" s="2" t="e">
        <f t="shared" si="14"/>
        <v>#N/A</v>
      </c>
      <c r="BF30" s="2" t="e">
        <f t="shared" si="14"/>
        <v>#N/A</v>
      </c>
      <c r="BG30" s="2" t="e">
        <f t="shared" si="14"/>
        <v>#N/A</v>
      </c>
      <c r="BH30" s="2" t="e">
        <f t="shared" si="14"/>
        <v>#N/A</v>
      </c>
      <c r="BI30" s="2" t="e">
        <f t="shared" si="14"/>
        <v>#N/A</v>
      </c>
      <c r="BJ30" s="2" t="e">
        <f t="shared" si="14"/>
        <v>#N/A</v>
      </c>
      <c r="BK30" s="2" t="e">
        <f t="shared" si="14"/>
        <v>#N/A</v>
      </c>
      <c r="BL30" s="2" t="e">
        <f t="shared" si="14"/>
        <v>#N/A</v>
      </c>
      <c r="BM30" s="2" t="e">
        <f t="shared" si="14"/>
        <v>#N/A</v>
      </c>
      <c r="BO30" s="2" t="str">
        <f t="shared" si="15"/>
        <v/>
      </c>
      <c r="BP30" s="2" t="str">
        <f t="shared" si="15"/>
        <v/>
      </c>
      <c r="BQ30" s="2" t="str">
        <f t="shared" si="15"/>
        <v/>
      </c>
      <c r="BR30" s="2" t="str">
        <f t="shared" si="15"/>
        <v/>
      </c>
      <c r="BS30" s="2" t="str">
        <f t="shared" si="15"/>
        <v/>
      </c>
      <c r="BT30" s="2" t="str">
        <f t="shared" si="15"/>
        <v/>
      </c>
      <c r="BU30" s="2" t="str">
        <f t="shared" si="15"/>
        <v/>
      </c>
      <c r="BV30" s="2" t="str">
        <f t="shared" si="15"/>
        <v/>
      </c>
      <c r="BW30" s="2" t="str">
        <f t="shared" si="15"/>
        <v/>
      </c>
      <c r="BX30" s="2" t="str">
        <f t="shared" si="15"/>
        <v/>
      </c>
      <c r="BY30" s="2" t="str">
        <f t="shared" si="15"/>
        <v/>
      </c>
      <c r="BZ30" s="2" t="str">
        <f t="shared" si="15"/>
        <v/>
      </c>
      <c r="CA30" s="2" t="str">
        <f t="shared" si="15"/>
        <v/>
      </c>
      <c r="CB30" s="2" t="str">
        <f t="shared" si="16"/>
        <v/>
      </c>
      <c r="CC30" s="2" t="str">
        <f t="shared" si="23"/>
        <v/>
      </c>
      <c r="CE30" s="2" t="str">
        <f t="shared" si="17"/>
        <v/>
      </c>
      <c r="CF30" s="2" t="str">
        <f t="shared" si="17"/>
        <v/>
      </c>
      <c r="CG30" s="2" t="str">
        <f t="shared" si="17"/>
        <v/>
      </c>
      <c r="CH30" s="2" t="str">
        <f t="shared" si="17"/>
        <v/>
      </c>
      <c r="CI30" s="2" t="str">
        <f t="shared" si="17"/>
        <v/>
      </c>
      <c r="CJ30" s="2" t="str">
        <f t="shared" si="17"/>
        <v/>
      </c>
      <c r="CK30" s="2" t="str">
        <f t="shared" si="17"/>
        <v/>
      </c>
      <c r="CL30" s="2" t="str">
        <f t="shared" si="17"/>
        <v/>
      </c>
      <c r="CM30" s="2" t="str">
        <f t="shared" si="17"/>
        <v/>
      </c>
      <c r="CN30" s="2" t="str">
        <f t="shared" si="17"/>
        <v/>
      </c>
      <c r="CO30" s="2" t="str">
        <f t="shared" si="17"/>
        <v/>
      </c>
      <c r="CP30" s="2" t="str">
        <f t="shared" si="17"/>
        <v/>
      </c>
      <c r="CQ30" s="2" t="str">
        <f t="shared" si="17"/>
        <v/>
      </c>
      <c r="CR30" s="2" t="str">
        <f t="shared" si="18"/>
        <v/>
      </c>
      <c r="CS30" s="2" t="str">
        <f t="shared" si="24"/>
        <v/>
      </c>
      <c r="CU30" s="2">
        <f t="shared" si="19"/>
        <v>63.03456460183947</v>
      </c>
      <c r="CV30" s="2">
        <f t="shared" si="19"/>
        <v>72.194178770642694</v>
      </c>
      <c r="CW30" s="2">
        <f t="shared" si="19"/>
        <v>71.174990237478042</v>
      </c>
      <c r="CX30" s="2">
        <f t="shared" si="19"/>
        <v>65.044739442946991</v>
      </c>
      <c r="CY30" s="2">
        <f t="shared" si="19"/>
        <v>70.018659238802087</v>
      </c>
      <c r="CZ30" s="2">
        <f t="shared" si="19"/>
        <v>69.541435647446747</v>
      </c>
      <c r="DA30" s="2">
        <f t="shared" si="19"/>
        <v>74.51335819794501</v>
      </c>
      <c r="DB30" s="2">
        <f t="shared" si="19"/>
        <v>76.07428351952727</v>
      </c>
      <c r="DC30" s="2">
        <f t="shared" si="19"/>
        <v>80.226006587409856</v>
      </c>
      <c r="DD30" s="2">
        <f t="shared" si="19"/>
        <v>77.453733817126277</v>
      </c>
      <c r="DE30" s="2">
        <f t="shared" si="19"/>
        <v>78.521124395057257</v>
      </c>
      <c r="DF30" s="2">
        <f t="shared" si="19"/>
        <v>68.628097750648038</v>
      </c>
      <c r="DG30" s="2">
        <f t="shared" si="19"/>
        <v>68.877909609305334</v>
      </c>
      <c r="DH30" s="2">
        <f t="shared" si="19"/>
        <v>67.5023364428408</v>
      </c>
      <c r="DI30" s="2">
        <f t="shared" si="19"/>
        <v>59.523626107662842</v>
      </c>
      <c r="DK30" s="2">
        <f t="shared" si="20"/>
        <v>54.302244784022704</v>
      </c>
      <c r="DL30" s="2">
        <f t="shared" si="20"/>
        <v>61.582174994296146</v>
      </c>
      <c r="DM30" s="2">
        <f t="shared" si="20"/>
        <v>55.586875163871937</v>
      </c>
      <c r="DN30" s="2">
        <f t="shared" si="20"/>
        <v>53.560303025485766</v>
      </c>
      <c r="DO30" s="2">
        <f t="shared" si="20"/>
        <v>58.077780809294211</v>
      </c>
      <c r="DP30" s="2">
        <f t="shared" si="20"/>
        <v>61.627121215108438</v>
      </c>
      <c r="DQ30" s="2">
        <f t="shared" si="20"/>
        <v>66.974282046485158</v>
      </c>
      <c r="DR30" s="2">
        <f t="shared" si="20"/>
        <v>66.089017349573993</v>
      </c>
      <c r="DS30" s="2">
        <f t="shared" si="20"/>
        <v>66.331161857148714</v>
      </c>
      <c r="DT30" s="2">
        <f t="shared" si="20"/>
        <v>66.644255292322057</v>
      </c>
      <c r="DU30" s="2">
        <f t="shared" si="20"/>
        <v>63.030496250970671</v>
      </c>
      <c r="DV30" s="2">
        <f t="shared" si="20"/>
        <v>59.482585339470909</v>
      </c>
      <c r="DW30" s="2">
        <f t="shared" si="20"/>
        <v>63.79484259406378</v>
      </c>
      <c r="DX30" s="2">
        <f t="shared" si="20"/>
        <v>64.529592184347322</v>
      </c>
      <c r="DY30" s="2">
        <f t="shared" si="20"/>
        <v>64.446159358737987</v>
      </c>
      <c r="EA30" s="2">
        <f t="shared" si="21"/>
        <v>2.4507687323478087E-4</v>
      </c>
      <c r="EB30" s="2">
        <f t="shared" si="21"/>
        <v>2.4422842470381094E-4</v>
      </c>
      <c r="EC30" s="2">
        <f t="shared" si="21"/>
        <v>2.651804052006538E-4</v>
      </c>
      <c r="ED30" s="2">
        <f t="shared" si="21"/>
        <v>2.7109147544580393E-4</v>
      </c>
      <c r="EE30" s="2">
        <f t="shared" si="21"/>
        <v>2.6749358972855234E-4</v>
      </c>
      <c r="EF30" s="2">
        <f t="shared" si="21"/>
        <v>2.8195780758814224E-4</v>
      </c>
      <c r="EG30" s="2">
        <f t="shared" si="21"/>
        <v>2.8839308200963239E-4</v>
      </c>
      <c r="EH30" s="2">
        <f t="shared" si="21"/>
        <v>2.9507161199139039E-4</v>
      </c>
      <c r="EI30" s="2">
        <f t="shared" si="21"/>
        <v>3.0271319726418928E-4</v>
      </c>
      <c r="EJ30" s="2">
        <f t="shared" si="21"/>
        <v>2.6282925481461739E-4</v>
      </c>
      <c r="EK30" s="2">
        <f t="shared" si="21"/>
        <v>2.695471822073418E-4</v>
      </c>
      <c r="EL30" s="2">
        <f t="shared" si="21"/>
        <v>2.3919547074814914E-4</v>
      </c>
      <c r="EM30" s="2">
        <f t="shared" si="21"/>
        <v>2.23192973345558E-4</v>
      </c>
      <c r="EN30" s="2">
        <f t="shared" si="21"/>
        <v>2.3822081988580238E-4</v>
      </c>
      <c r="EO30" s="2">
        <f t="shared" si="21"/>
        <v>2.237447909658203E-4</v>
      </c>
    </row>
    <row r="31" spans="1:145" x14ac:dyDescent="0.25">
      <c r="B31" s="2">
        <v>4</v>
      </c>
      <c r="C31" s="43">
        <v>56.451999999999998</v>
      </c>
      <c r="D31" s="43">
        <v>61.085000000000001</v>
      </c>
      <c r="E31" s="43">
        <v>57.475000000000001</v>
      </c>
      <c r="F31" s="43">
        <v>55.033999999999999</v>
      </c>
      <c r="G31" s="43">
        <v>57.831000000000003</v>
      </c>
      <c r="H31" s="43">
        <v>61.78</v>
      </c>
      <c r="I31" s="43">
        <v>63.948999999999998</v>
      </c>
      <c r="J31" s="43">
        <v>65.322000000000003</v>
      </c>
      <c r="K31" s="43">
        <v>66.983000000000004</v>
      </c>
      <c r="L31" s="43">
        <v>64.661000000000001</v>
      </c>
      <c r="M31" s="43">
        <v>58.966000000000001</v>
      </c>
      <c r="N31" s="43">
        <v>58.406999999999996</v>
      </c>
      <c r="O31" s="43">
        <v>60.017000000000003</v>
      </c>
      <c r="P31" s="43">
        <v>57.508000000000003</v>
      </c>
      <c r="Q31" s="43">
        <v>59.838999999999999</v>
      </c>
      <c r="S31" s="4" t="e">
        <f t="shared" si="11"/>
        <v>#N/A</v>
      </c>
      <c r="T31" s="4" t="e">
        <f t="shared" si="11"/>
        <v>#N/A</v>
      </c>
      <c r="U31" s="4" t="e">
        <f t="shared" si="11"/>
        <v>#N/A</v>
      </c>
      <c r="V31" s="4" t="e">
        <f t="shared" si="11"/>
        <v>#N/A</v>
      </c>
      <c r="W31" s="4" t="e">
        <f t="shared" si="11"/>
        <v>#N/A</v>
      </c>
      <c r="X31" s="4" t="e">
        <f t="shared" si="11"/>
        <v>#N/A</v>
      </c>
      <c r="Y31" s="4" t="e">
        <f t="shared" si="11"/>
        <v>#N/A</v>
      </c>
      <c r="Z31" s="4" t="e">
        <f t="shared" si="11"/>
        <v>#N/A</v>
      </c>
      <c r="AA31" s="4" t="e">
        <f t="shared" si="11"/>
        <v>#N/A</v>
      </c>
      <c r="AB31" s="4" t="e">
        <f t="shared" si="11"/>
        <v>#N/A</v>
      </c>
      <c r="AC31" s="4" t="e">
        <f t="shared" si="11"/>
        <v>#N/A</v>
      </c>
      <c r="AD31" s="4" t="e">
        <f t="shared" si="11"/>
        <v>#N/A</v>
      </c>
      <c r="AE31" s="4" t="e">
        <f t="shared" si="11"/>
        <v>#N/A</v>
      </c>
      <c r="AF31" s="4" t="e">
        <f t="shared" si="12"/>
        <v>#N/A</v>
      </c>
      <c r="AG31" s="4" t="e">
        <f t="shared" si="22"/>
        <v>#N/A</v>
      </c>
      <c r="AI31" s="4">
        <f t="shared" si="13"/>
        <v>0</v>
      </c>
      <c r="AJ31" s="4">
        <f t="shared" si="13"/>
        <v>0</v>
      </c>
      <c r="AK31" s="4">
        <f t="shared" si="13"/>
        <v>0</v>
      </c>
      <c r="AL31" s="4">
        <f t="shared" si="13"/>
        <v>0</v>
      </c>
      <c r="AM31" s="4">
        <f t="shared" si="13"/>
        <v>0</v>
      </c>
      <c r="AN31" s="4">
        <f t="shared" si="13"/>
        <v>0</v>
      </c>
      <c r="AO31" s="4">
        <f t="shared" si="13"/>
        <v>0</v>
      </c>
      <c r="AP31" s="4">
        <f t="shared" si="13"/>
        <v>0</v>
      </c>
      <c r="AQ31" s="4">
        <f t="shared" si="13"/>
        <v>0</v>
      </c>
      <c r="AR31" s="4">
        <f t="shared" si="13"/>
        <v>0</v>
      </c>
      <c r="AS31" s="4">
        <f t="shared" si="13"/>
        <v>0</v>
      </c>
      <c r="AT31" s="4">
        <f t="shared" si="13"/>
        <v>0</v>
      </c>
      <c r="AU31" s="4">
        <f t="shared" si="13"/>
        <v>0</v>
      </c>
      <c r="AV31" s="4">
        <f t="shared" si="13"/>
        <v>0</v>
      </c>
      <c r="AW31" s="4">
        <f t="shared" si="13"/>
        <v>0</v>
      </c>
      <c r="AY31" s="2" t="e">
        <f t="shared" si="14"/>
        <v>#N/A</v>
      </c>
      <c r="AZ31" s="2" t="e">
        <f t="shared" si="14"/>
        <v>#N/A</v>
      </c>
      <c r="BA31" s="2" t="e">
        <f t="shared" si="14"/>
        <v>#N/A</v>
      </c>
      <c r="BB31" s="2" t="e">
        <f t="shared" si="14"/>
        <v>#N/A</v>
      </c>
      <c r="BC31" s="2" t="e">
        <f t="shared" si="14"/>
        <v>#N/A</v>
      </c>
      <c r="BD31" s="2" t="e">
        <f t="shared" si="14"/>
        <v>#N/A</v>
      </c>
      <c r="BE31" s="2" t="e">
        <f t="shared" si="14"/>
        <v>#N/A</v>
      </c>
      <c r="BF31" s="2" t="e">
        <f t="shared" si="14"/>
        <v>#N/A</v>
      </c>
      <c r="BG31" s="2" t="e">
        <f t="shared" si="14"/>
        <v>#N/A</v>
      </c>
      <c r="BH31" s="2" t="e">
        <f t="shared" si="14"/>
        <v>#N/A</v>
      </c>
      <c r="BI31" s="2" t="e">
        <f t="shared" si="14"/>
        <v>#N/A</v>
      </c>
      <c r="BJ31" s="2" t="e">
        <f t="shared" si="14"/>
        <v>#N/A</v>
      </c>
      <c r="BK31" s="2" t="e">
        <f t="shared" si="14"/>
        <v>#N/A</v>
      </c>
      <c r="BL31" s="2" t="e">
        <f t="shared" si="14"/>
        <v>#N/A</v>
      </c>
      <c r="BM31" s="2" t="e">
        <f t="shared" si="14"/>
        <v>#N/A</v>
      </c>
      <c r="BO31" s="2" t="str">
        <f t="shared" si="15"/>
        <v/>
      </c>
      <c r="BP31" s="2" t="str">
        <f t="shared" si="15"/>
        <v/>
      </c>
      <c r="BQ31" s="2" t="str">
        <f t="shared" si="15"/>
        <v/>
      </c>
      <c r="BR31" s="2" t="str">
        <f t="shared" si="15"/>
        <v/>
      </c>
      <c r="BS31" s="2" t="str">
        <f t="shared" si="15"/>
        <v/>
      </c>
      <c r="BT31" s="2" t="str">
        <f t="shared" si="15"/>
        <v/>
      </c>
      <c r="BU31" s="2" t="str">
        <f t="shared" si="15"/>
        <v/>
      </c>
      <c r="BV31" s="2" t="str">
        <f t="shared" si="15"/>
        <v/>
      </c>
      <c r="BW31" s="2" t="str">
        <f t="shared" si="15"/>
        <v/>
      </c>
      <c r="BX31" s="2" t="str">
        <f t="shared" si="15"/>
        <v/>
      </c>
      <c r="BY31" s="2" t="str">
        <f t="shared" si="15"/>
        <v/>
      </c>
      <c r="BZ31" s="2" t="str">
        <f t="shared" si="15"/>
        <v/>
      </c>
      <c r="CA31" s="2" t="str">
        <f t="shared" si="15"/>
        <v/>
      </c>
      <c r="CB31" s="2" t="str">
        <f t="shared" si="16"/>
        <v/>
      </c>
      <c r="CC31" s="2" t="str">
        <f t="shared" si="23"/>
        <v/>
      </c>
      <c r="CE31" s="2" t="str">
        <f t="shared" si="17"/>
        <v/>
      </c>
      <c r="CF31" s="2" t="str">
        <f t="shared" si="17"/>
        <v/>
      </c>
      <c r="CG31" s="2" t="str">
        <f t="shared" si="17"/>
        <v/>
      </c>
      <c r="CH31" s="2" t="str">
        <f t="shared" si="17"/>
        <v/>
      </c>
      <c r="CI31" s="2" t="str">
        <f t="shared" si="17"/>
        <v/>
      </c>
      <c r="CJ31" s="2" t="str">
        <f t="shared" si="17"/>
        <v/>
      </c>
      <c r="CK31" s="2" t="str">
        <f t="shared" si="17"/>
        <v/>
      </c>
      <c r="CL31" s="2" t="str">
        <f t="shared" si="17"/>
        <v/>
      </c>
      <c r="CM31" s="2" t="str">
        <f t="shared" si="17"/>
        <v/>
      </c>
      <c r="CN31" s="2" t="str">
        <f t="shared" si="17"/>
        <v/>
      </c>
      <c r="CO31" s="2" t="str">
        <f t="shared" si="17"/>
        <v/>
      </c>
      <c r="CP31" s="2" t="str">
        <f t="shared" si="17"/>
        <v/>
      </c>
      <c r="CQ31" s="2" t="str">
        <f t="shared" si="17"/>
        <v/>
      </c>
      <c r="CR31" s="2" t="str">
        <f t="shared" si="18"/>
        <v/>
      </c>
      <c r="CS31" s="2" t="str">
        <f t="shared" si="24"/>
        <v/>
      </c>
      <c r="CU31" s="2">
        <f t="shared" si="19"/>
        <v>62.785607133873114</v>
      </c>
      <c r="CV31" s="2">
        <f t="shared" si="19"/>
        <v>71.881643991976475</v>
      </c>
      <c r="CW31" s="2">
        <f t="shared" si="19"/>
        <v>70.833829877080007</v>
      </c>
      <c r="CX31" s="2">
        <f t="shared" si="19"/>
        <v>64.752849056603779</v>
      </c>
      <c r="CY31" s="2">
        <f t="shared" si="19"/>
        <v>69.717555398291168</v>
      </c>
      <c r="CZ31" s="2">
        <f t="shared" si="19"/>
        <v>69.272771216914705</v>
      </c>
      <c r="DA31" s="2">
        <f t="shared" si="19"/>
        <v>74.220054377799229</v>
      </c>
      <c r="DB31" s="2">
        <f t="shared" si="19"/>
        <v>75.75756847145098</v>
      </c>
      <c r="DC31" s="2">
        <f t="shared" si="19"/>
        <v>79.877033989475734</v>
      </c>
      <c r="DD31" s="2">
        <f t="shared" si="19"/>
        <v>77.131113570391875</v>
      </c>
      <c r="DE31" s="2">
        <f t="shared" si="19"/>
        <v>78.143631217172199</v>
      </c>
      <c r="DF31" s="2">
        <f t="shared" si="19"/>
        <v>68.340800714942716</v>
      </c>
      <c r="DG31" s="2">
        <f t="shared" si="19"/>
        <v>68.624713179865438</v>
      </c>
      <c r="DH31" s="2">
        <f t="shared" si="19"/>
        <v>67.296298842735197</v>
      </c>
      <c r="DI31" s="2">
        <f t="shared" si="19"/>
        <v>59.403717220372179</v>
      </c>
      <c r="DK31" s="2">
        <f t="shared" si="20"/>
        <v>54.150953605960289</v>
      </c>
      <c r="DL31" s="2">
        <f t="shared" si="20"/>
        <v>61.388484143280856</v>
      </c>
      <c r="DM31" s="2">
        <f t="shared" si="20"/>
        <v>55.422325957496611</v>
      </c>
      <c r="DN31" s="2">
        <f t="shared" si="20"/>
        <v>53.398832698658154</v>
      </c>
      <c r="DO31" s="2">
        <f t="shared" si="20"/>
        <v>57.910134898824509</v>
      </c>
      <c r="DP31" s="2">
        <f t="shared" si="20"/>
        <v>61.448406128890717</v>
      </c>
      <c r="DQ31" s="2">
        <f t="shared" si="20"/>
        <v>66.76254378672958</v>
      </c>
      <c r="DR31" s="2">
        <f t="shared" si="20"/>
        <v>65.884933904060844</v>
      </c>
      <c r="DS31" s="2">
        <f t="shared" si="20"/>
        <v>66.139539212391924</v>
      </c>
      <c r="DT31" s="2">
        <f t="shared" si="20"/>
        <v>66.44019294252162</v>
      </c>
      <c r="DU31" s="2">
        <f t="shared" si="20"/>
        <v>62.82266302691535</v>
      </c>
      <c r="DV31" s="2">
        <f t="shared" si="20"/>
        <v>59.29248339720727</v>
      </c>
      <c r="DW31" s="2">
        <f t="shared" si="20"/>
        <v>63.592233335212654</v>
      </c>
      <c r="DX31" s="2">
        <f t="shared" si="20"/>
        <v>64.349459016968908</v>
      </c>
      <c r="DY31" s="2">
        <f t="shared" si="20"/>
        <v>64.265364092118006</v>
      </c>
      <c r="EA31" s="2">
        <f t="shared" si="21"/>
        <v>2.687150942267805E-4</v>
      </c>
      <c r="EB31" s="2">
        <f t="shared" si="21"/>
        <v>2.6778483282766243E-4</v>
      </c>
      <c r="EC31" s="2">
        <f t="shared" si="21"/>
        <v>2.9075709358048076E-4</v>
      </c>
      <c r="ED31" s="2">
        <f t="shared" si="21"/>
        <v>2.9723811789706225E-4</v>
      </c>
      <c r="EE31" s="2">
        <f t="shared" si="21"/>
        <v>2.9329331963702819E-4</v>
      </c>
      <c r="EF31" s="2">
        <f t="shared" si="21"/>
        <v>3.0915217845383085E-4</v>
      </c>
      <c r="EG31" s="2">
        <f t="shared" si="21"/>
        <v>3.1620792828516352E-4</v>
      </c>
      <c r="EH31" s="2">
        <f t="shared" si="21"/>
        <v>3.2353037859405074E-4</v>
      </c>
      <c r="EI31" s="2">
        <f t="shared" si="21"/>
        <v>3.3190872701651275E-4</v>
      </c>
      <c r="EJ31" s="2">
        <f t="shared" si="21"/>
        <v>2.8817923976754323E-4</v>
      </c>
      <c r="EK31" s="2">
        <f t="shared" si="21"/>
        <v>2.9554492235060227E-4</v>
      </c>
      <c r="EL31" s="2">
        <f t="shared" si="21"/>
        <v>2.6226656592731238E-4</v>
      </c>
      <c r="EM31" s="2">
        <f t="shared" si="21"/>
        <v>2.4472095916684114E-4</v>
      </c>
      <c r="EN31" s="2">
        <f t="shared" si="21"/>
        <v>2.6119793173003591E-4</v>
      </c>
      <c r="EO31" s="2">
        <f t="shared" si="21"/>
        <v>2.4532598906668751E-4</v>
      </c>
    </row>
    <row r="32" spans="1:145" x14ac:dyDescent="0.25">
      <c r="B32" s="2">
        <v>5</v>
      </c>
      <c r="C32" s="43">
        <v>56.225999999999999</v>
      </c>
      <c r="D32" s="43">
        <v>60.372999999999998</v>
      </c>
      <c r="E32" s="43">
        <v>58.237000000000002</v>
      </c>
      <c r="F32" s="43">
        <v>55.322000000000003</v>
      </c>
      <c r="G32" s="43">
        <v>57.423999999999999</v>
      </c>
      <c r="H32" s="43">
        <v>61.542000000000002</v>
      </c>
      <c r="I32" s="43">
        <v>63.914999999999999</v>
      </c>
      <c r="J32" s="43">
        <v>65.067999999999998</v>
      </c>
      <c r="K32" s="43">
        <v>67.168999999999997</v>
      </c>
      <c r="L32" s="43">
        <v>63.491999999999997</v>
      </c>
      <c r="M32" s="43">
        <v>59.61</v>
      </c>
      <c r="N32" s="43">
        <v>57.661000000000001</v>
      </c>
      <c r="O32" s="43">
        <v>58.948999999999998</v>
      </c>
      <c r="P32" s="43">
        <v>58.593000000000004</v>
      </c>
      <c r="Q32" s="43">
        <v>60.887</v>
      </c>
      <c r="S32" s="4" t="e">
        <f t="shared" si="11"/>
        <v>#N/A</v>
      </c>
      <c r="T32" s="4" t="e">
        <f t="shared" si="11"/>
        <v>#N/A</v>
      </c>
      <c r="U32" s="4" t="e">
        <f t="shared" si="11"/>
        <v>#N/A</v>
      </c>
      <c r="V32" s="4" t="e">
        <f t="shared" si="11"/>
        <v>#N/A</v>
      </c>
      <c r="W32" s="4" t="e">
        <f t="shared" si="11"/>
        <v>#N/A</v>
      </c>
      <c r="X32" s="4" t="e">
        <f t="shared" si="11"/>
        <v>#N/A</v>
      </c>
      <c r="Y32" s="4" t="e">
        <f t="shared" si="11"/>
        <v>#N/A</v>
      </c>
      <c r="Z32" s="4" t="e">
        <f t="shared" si="11"/>
        <v>#N/A</v>
      </c>
      <c r="AA32" s="4" t="e">
        <f t="shared" si="11"/>
        <v>#N/A</v>
      </c>
      <c r="AB32" s="4" t="e">
        <f t="shared" si="11"/>
        <v>#N/A</v>
      </c>
      <c r="AC32" s="4" t="e">
        <f t="shared" si="11"/>
        <v>#N/A</v>
      </c>
      <c r="AD32" s="4" t="e">
        <f t="shared" si="11"/>
        <v>#N/A</v>
      </c>
      <c r="AE32" s="4" t="e">
        <f t="shared" si="11"/>
        <v>#N/A</v>
      </c>
      <c r="AF32" s="4" t="e">
        <f t="shared" si="12"/>
        <v>#N/A</v>
      </c>
      <c r="AG32" s="4" t="e">
        <f t="shared" si="22"/>
        <v>#N/A</v>
      </c>
      <c r="AI32" s="4">
        <f t="shared" si="13"/>
        <v>0</v>
      </c>
      <c r="AJ32" s="4">
        <f t="shared" si="13"/>
        <v>0</v>
      </c>
      <c r="AK32" s="4">
        <f t="shared" si="13"/>
        <v>0</v>
      </c>
      <c r="AL32" s="4">
        <f t="shared" si="13"/>
        <v>0</v>
      </c>
      <c r="AM32" s="4">
        <f t="shared" si="13"/>
        <v>0</v>
      </c>
      <c r="AN32" s="4">
        <f t="shared" si="13"/>
        <v>0</v>
      </c>
      <c r="AO32" s="4">
        <f t="shared" si="13"/>
        <v>0</v>
      </c>
      <c r="AP32" s="4">
        <f t="shared" si="13"/>
        <v>0</v>
      </c>
      <c r="AQ32" s="4">
        <f t="shared" si="13"/>
        <v>0</v>
      </c>
      <c r="AR32" s="4">
        <f t="shared" si="13"/>
        <v>0</v>
      </c>
      <c r="AS32" s="4">
        <f t="shared" si="13"/>
        <v>0</v>
      </c>
      <c r="AT32" s="4">
        <f t="shared" si="13"/>
        <v>0</v>
      </c>
      <c r="AU32" s="4">
        <f t="shared" si="13"/>
        <v>0</v>
      </c>
      <c r="AV32" s="4">
        <f t="shared" si="13"/>
        <v>0</v>
      </c>
      <c r="AW32" s="4">
        <f t="shared" si="13"/>
        <v>0</v>
      </c>
      <c r="AY32" s="2" t="e">
        <f t="shared" si="14"/>
        <v>#N/A</v>
      </c>
      <c r="AZ32" s="2" t="e">
        <f t="shared" si="14"/>
        <v>#N/A</v>
      </c>
      <c r="BA32" s="2" t="e">
        <f t="shared" si="14"/>
        <v>#N/A</v>
      </c>
      <c r="BB32" s="2" t="e">
        <f t="shared" si="14"/>
        <v>#N/A</v>
      </c>
      <c r="BC32" s="2" t="e">
        <f t="shared" si="14"/>
        <v>#N/A</v>
      </c>
      <c r="BD32" s="2" t="e">
        <f t="shared" si="14"/>
        <v>#N/A</v>
      </c>
      <c r="BE32" s="2" t="e">
        <f t="shared" si="14"/>
        <v>#N/A</v>
      </c>
      <c r="BF32" s="2" t="e">
        <f t="shared" si="14"/>
        <v>#N/A</v>
      </c>
      <c r="BG32" s="2" t="e">
        <f t="shared" si="14"/>
        <v>#N/A</v>
      </c>
      <c r="BH32" s="2" t="e">
        <f t="shared" si="14"/>
        <v>#N/A</v>
      </c>
      <c r="BI32" s="2" t="e">
        <f t="shared" si="14"/>
        <v>#N/A</v>
      </c>
      <c r="BJ32" s="2" t="e">
        <f t="shared" si="14"/>
        <v>#N/A</v>
      </c>
      <c r="BK32" s="2" t="e">
        <f t="shared" si="14"/>
        <v>#N/A</v>
      </c>
      <c r="BL32" s="2" t="e">
        <f t="shared" si="14"/>
        <v>#N/A</v>
      </c>
      <c r="BM32" s="2" t="e">
        <f t="shared" si="14"/>
        <v>#N/A</v>
      </c>
      <c r="BO32" s="2" t="str">
        <f t="shared" si="15"/>
        <v/>
      </c>
      <c r="BP32" s="2" t="str">
        <f t="shared" si="15"/>
        <v/>
      </c>
      <c r="BQ32" s="2" t="str">
        <f t="shared" si="15"/>
        <v/>
      </c>
      <c r="BR32" s="2" t="str">
        <f t="shared" si="15"/>
        <v/>
      </c>
      <c r="BS32" s="2" t="str">
        <f t="shared" si="15"/>
        <v/>
      </c>
      <c r="BT32" s="2" t="str">
        <f t="shared" si="15"/>
        <v/>
      </c>
      <c r="BU32" s="2" t="str">
        <f t="shared" si="15"/>
        <v/>
      </c>
      <c r="BV32" s="2" t="str">
        <f t="shared" si="15"/>
        <v/>
      </c>
      <c r="BW32" s="2" t="str">
        <f t="shared" si="15"/>
        <v/>
      </c>
      <c r="BX32" s="2" t="str">
        <f t="shared" si="15"/>
        <v/>
      </c>
      <c r="BY32" s="2" t="str">
        <f t="shared" si="15"/>
        <v/>
      </c>
      <c r="BZ32" s="2" t="str">
        <f t="shared" si="15"/>
        <v/>
      </c>
      <c r="CA32" s="2" t="str">
        <f t="shared" si="15"/>
        <v/>
      </c>
      <c r="CB32" s="2" t="str">
        <f t="shared" si="16"/>
        <v/>
      </c>
      <c r="CC32" s="2" t="str">
        <f t="shared" si="23"/>
        <v/>
      </c>
      <c r="CE32" s="2" t="str">
        <f t="shared" si="17"/>
        <v/>
      </c>
      <c r="CF32" s="2" t="str">
        <f t="shared" si="17"/>
        <v/>
      </c>
      <c r="CG32" s="2" t="str">
        <f t="shared" si="17"/>
        <v/>
      </c>
      <c r="CH32" s="2" t="str">
        <f t="shared" si="17"/>
        <v/>
      </c>
      <c r="CI32" s="2" t="str">
        <f t="shared" si="17"/>
        <v/>
      </c>
      <c r="CJ32" s="2" t="str">
        <f t="shared" si="17"/>
        <v/>
      </c>
      <c r="CK32" s="2" t="str">
        <f t="shared" si="17"/>
        <v/>
      </c>
      <c r="CL32" s="2" t="str">
        <f t="shared" si="17"/>
        <v/>
      </c>
      <c r="CM32" s="2" t="str">
        <f t="shared" si="17"/>
        <v/>
      </c>
      <c r="CN32" s="2" t="str">
        <f t="shared" si="17"/>
        <v/>
      </c>
      <c r="CO32" s="2" t="str">
        <f t="shared" si="17"/>
        <v/>
      </c>
      <c r="CP32" s="2" t="str">
        <f t="shared" si="17"/>
        <v/>
      </c>
      <c r="CQ32" s="2" t="str">
        <f t="shared" si="17"/>
        <v/>
      </c>
      <c r="CR32" s="2" t="str">
        <f t="shared" si="18"/>
        <v/>
      </c>
      <c r="CS32" s="2" t="str">
        <f t="shared" si="24"/>
        <v/>
      </c>
      <c r="CU32" s="2">
        <f t="shared" si="19"/>
        <v>62.536649665906758</v>
      </c>
      <c r="CV32" s="2">
        <f t="shared" si="19"/>
        <v>71.569109213310242</v>
      </c>
      <c r="CW32" s="2">
        <f t="shared" si="19"/>
        <v>70.492669516681985</v>
      </c>
      <c r="CX32" s="2">
        <f t="shared" si="19"/>
        <v>64.460958670260553</v>
      </c>
      <c r="CY32" s="2">
        <f t="shared" si="19"/>
        <v>69.416451557780263</v>
      </c>
      <c r="CZ32" s="2">
        <f t="shared" si="19"/>
        <v>69.004106786382664</v>
      </c>
      <c r="DA32" s="2">
        <f t="shared" si="19"/>
        <v>73.926750557653449</v>
      </c>
      <c r="DB32" s="2">
        <f t="shared" si="19"/>
        <v>75.440853423374691</v>
      </c>
      <c r="DC32" s="2">
        <f t="shared" si="19"/>
        <v>79.528061391541598</v>
      </c>
      <c r="DD32" s="2">
        <f t="shared" si="19"/>
        <v>76.808493323657487</v>
      </c>
      <c r="DE32" s="2">
        <f t="shared" si="19"/>
        <v>77.766138039287142</v>
      </c>
      <c r="DF32" s="2">
        <f t="shared" si="19"/>
        <v>68.05350367923738</v>
      </c>
      <c r="DG32" s="2">
        <f t="shared" si="19"/>
        <v>68.371516750425542</v>
      </c>
      <c r="DH32" s="2">
        <f t="shared" si="19"/>
        <v>67.090261242629595</v>
      </c>
      <c r="DI32" s="2">
        <f t="shared" si="19"/>
        <v>59.283808333081524</v>
      </c>
      <c r="DK32" s="2">
        <f t="shared" si="20"/>
        <v>53.999662427897867</v>
      </c>
      <c r="DL32" s="2">
        <f t="shared" si="20"/>
        <v>61.194793292265572</v>
      </c>
      <c r="DM32" s="2">
        <f t="shared" si="20"/>
        <v>55.257776751121284</v>
      </c>
      <c r="DN32" s="2">
        <f t="shared" si="20"/>
        <v>53.237362371830542</v>
      </c>
      <c r="DO32" s="2">
        <f t="shared" si="20"/>
        <v>57.742488988354808</v>
      </c>
      <c r="DP32" s="2">
        <f t="shared" si="20"/>
        <v>61.269691042672989</v>
      </c>
      <c r="DQ32" s="2">
        <f t="shared" si="20"/>
        <v>66.550805526974003</v>
      </c>
      <c r="DR32" s="2">
        <f t="shared" si="20"/>
        <v>65.680850458547695</v>
      </c>
      <c r="DS32" s="2">
        <f t="shared" si="20"/>
        <v>65.947916567635119</v>
      </c>
      <c r="DT32" s="2">
        <f t="shared" si="20"/>
        <v>66.236130592721196</v>
      </c>
      <c r="DU32" s="2">
        <f t="shared" si="20"/>
        <v>62.614829802860022</v>
      </c>
      <c r="DV32" s="2">
        <f t="shared" si="20"/>
        <v>59.102381454943639</v>
      </c>
      <c r="DW32" s="2">
        <f t="shared" si="20"/>
        <v>63.389624076361528</v>
      </c>
      <c r="DX32" s="2">
        <f t="shared" si="20"/>
        <v>64.169325849590493</v>
      </c>
      <c r="DY32" s="2">
        <f t="shared" si="20"/>
        <v>64.084568825498039</v>
      </c>
      <c r="EA32" s="2">
        <f t="shared" si="21"/>
        <v>2.9463260340050482E-4</v>
      </c>
      <c r="EB32" s="2">
        <f t="shared" si="21"/>
        <v>2.9361264485395177E-4</v>
      </c>
      <c r="EC32" s="2">
        <f t="shared" si="21"/>
        <v>3.1879987060028499E-4</v>
      </c>
      <c r="ED32" s="2">
        <f t="shared" si="21"/>
        <v>3.2590576933785311E-4</v>
      </c>
      <c r="EE32" s="2">
        <f t="shared" si="21"/>
        <v>3.2158063047895211E-4</v>
      </c>
      <c r="EF32" s="2">
        <f t="shared" si="21"/>
        <v>3.389685127392562E-4</v>
      </c>
      <c r="EG32" s="2">
        <f t="shared" si="21"/>
        <v>3.4670452183831955E-4</v>
      </c>
      <c r="EH32" s="2">
        <f t="shared" si="21"/>
        <v>3.5473293341674301E-4</v>
      </c>
      <c r="EI32" s="2">
        <f t="shared" si="21"/>
        <v>3.6391902888438299E-4</v>
      </c>
      <c r="EJ32" s="2">
        <f t="shared" si="21"/>
        <v>3.1597346797172343E-4</v>
      </c>
      <c r="EK32" s="2">
        <f t="shared" si="21"/>
        <v>3.2404932351219297E-4</v>
      </c>
      <c r="EL32" s="2">
        <f t="shared" si="21"/>
        <v>2.8756229492640675E-4</v>
      </c>
      <c r="EM32" s="2">
        <f t="shared" si="21"/>
        <v>2.6832486065221569E-4</v>
      </c>
      <c r="EN32" s="2">
        <f t="shared" si="21"/>
        <v>2.8639062000318061E-4</v>
      </c>
      <c r="EO32" s="2">
        <f t="shared" si="21"/>
        <v>2.6898823138163895E-4</v>
      </c>
    </row>
    <row r="33" spans="2:145" x14ac:dyDescent="0.25">
      <c r="B33" s="2">
        <v>6</v>
      </c>
      <c r="C33" s="43">
        <v>56.951999999999998</v>
      </c>
      <c r="D33" s="43">
        <v>60.271000000000001</v>
      </c>
      <c r="E33" s="43">
        <v>58.39</v>
      </c>
      <c r="F33" s="43">
        <v>55.168999999999997</v>
      </c>
      <c r="G33" s="43">
        <v>58.101999999999997</v>
      </c>
      <c r="H33" s="43">
        <v>61.491999999999997</v>
      </c>
      <c r="I33" s="43">
        <v>62.814</v>
      </c>
      <c r="J33" s="43">
        <v>66.661000000000001</v>
      </c>
      <c r="K33" s="43">
        <v>67.948999999999998</v>
      </c>
      <c r="L33" s="43">
        <v>62.457999999999998</v>
      </c>
      <c r="M33" s="43">
        <v>58.695</v>
      </c>
      <c r="N33" s="43">
        <v>57.712000000000003</v>
      </c>
      <c r="O33" s="43">
        <v>59.593000000000004</v>
      </c>
      <c r="P33" s="43">
        <v>56.796999999999997</v>
      </c>
      <c r="Q33" s="43">
        <v>59.387</v>
      </c>
      <c r="S33" s="4" t="e">
        <f t="shared" si="11"/>
        <v>#N/A</v>
      </c>
      <c r="T33" s="4" t="e">
        <f t="shared" si="11"/>
        <v>#N/A</v>
      </c>
      <c r="U33" s="4" t="e">
        <f t="shared" si="11"/>
        <v>#N/A</v>
      </c>
      <c r="V33" s="4" t="e">
        <f t="shared" si="11"/>
        <v>#N/A</v>
      </c>
      <c r="W33" s="4" t="e">
        <f t="shared" si="11"/>
        <v>#N/A</v>
      </c>
      <c r="X33" s="4" t="e">
        <f t="shared" si="11"/>
        <v>#N/A</v>
      </c>
      <c r="Y33" s="4" t="e">
        <f t="shared" si="11"/>
        <v>#N/A</v>
      </c>
      <c r="Z33" s="4" t="e">
        <f t="shared" si="11"/>
        <v>#N/A</v>
      </c>
      <c r="AA33" s="4" t="e">
        <f t="shared" si="11"/>
        <v>#N/A</v>
      </c>
      <c r="AB33" s="4" t="e">
        <f t="shared" si="11"/>
        <v>#N/A</v>
      </c>
      <c r="AC33" s="4" t="e">
        <f t="shared" si="11"/>
        <v>#N/A</v>
      </c>
      <c r="AD33" s="4" t="e">
        <f t="shared" si="11"/>
        <v>#N/A</v>
      </c>
      <c r="AE33" s="4" t="e">
        <f t="shared" si="11"/>
        <v>#N/A</v>
      </c>
      <c r="AF33" s="4" t="e">
        <f t="shared" si="12"/>
        <v>#N/A</v>
      </c>
      <c r="AG33" s="4" t="e">
        <f t="shared" si="22"/>
        <v>#N/A</v>
      </c>
      <c r="AI33" s="4">
        <f t="shared" si="13"/>
        <v>0</v>
      </c>
      <c r="AJ33" s="4">
        <f t="shared" si="13"/>
        <v>0</v>
      </c>
      <c r="AK33" s="4">
        <f t="shared" si="13"/>
        <v>0</v>
      </c>
      <c r="AL33" s="4">
        <f t="shared" si="13"/>
        <v>0</v>
      </c>
      <c r="AM33" s="4">
        <f t="shared" si="13"/>
        <v>0</v>
      </c>
      <c r="AN33" s="4">
        <f t="shared" si="13"/>
        <v>0</v>
      </c>
      <c r="AO33" s="4">
        <f t="shared" si="13"/>
        <v>0</v>
      </c>
      <c r="AP33" s="4">
        <f t="shared" si="13"/>
        <v>0</v>
      </c>
      <c r="AQ33" s="4">
        <f t="shared" si="13"/>
        <v>0</v>
      </c>
      <c r="AR33" s="4">
        <f t="shared" si="13"/>
        <v>0</v>
      </c>
      <c r="AS33" s="4">
        <f t="shared" si="13"/>
        <v>0</v>
      </c>
      <c r="AT33" s="4">
        <f t="shared" si="13"/>
        <v>0</v>
      </c>
      <c r="AU33" s="4">
        <f t="shared" si="13"/>
        <v>0</v>
      </c>
      <c r="AV33" s="4">
        <f t="shared" si="13"/>
        <v>0</v>
      </c>
      <c r="AW33" s="4">
        <f t="shared" si="13"/>
        <v>0</v>
      </c>
      <c r="AY33" s="2" t="e">
        <f t="shared" si="14"/>
        <v>#N/A</v>
      </c>
      <c r="AZ33" s="2" t="e">
        <f t="shared" si="14"/>
        <v>#N/A</v>
      </c>
      <c r="BA33" s="2" t="e">
        <f t="shared" si="14"/>
        <v>#N/A</v>
      </c>
      <c r="BB33" s="2" t="e">
        <f t="shared" si="14"/>
        <v>#N/A</v>
      </c>
      <c r="BC33" s="2" t="e">
        <f t="shared" si="14"/>
        <v>#N/A</v>
      </c>
      <c r="BD33" s="2" t="e">
        <f t="shared" si="14"/>
        <v>#N/A</v>
      </c>
      <c r="BE33" s="2" t="e">
        <f t="shared" si="14"/>
        <v>#N/A</v>
      </c>
      <c r="BF33" s="2" t="e">
        <f t="shared" si="14"/>
        <v>#N/A</v>
      </c>
      <c r="BG33" s="2" t="e">
        <f t="shared" si="14"/>
        <v>#N/A</v>
      </c>
      <c r="BH33" s="2" t="e">
        <f t="shared" si="14"/>
        <v>#N/A</v>
      </c>
      <c r="BI33" s="2" t="e">
        <f t="shared" si="14"/>
        <v>#N/A</v>
      </c>
      <c r="BJ33" s="2" t="e">
        <f t="shared" si="14"/>
        <v>#N/A</v>
      </c>
      <c r="BK33" s="2" t="e">
        <f t="shared" si="14"/>
        <v>#N/A</v>
      </c>
      <c r="BL33" s="2" t="e">
        <f t="shared" si="14"/>
        <v>#N/A</v>
      </c>
      <c r="BM33" s="2" t="e">
        <f t="shared" si="14"/>
        <v>#N/A</v>
      </c>
      <c r="BO33" s="2" t="str">
        <f t="shared" si="15"/>
        <v/>
      </c>
      <c r="BP33" s="2" t="str">
        <f t="shared" si="15"/>
        <v/>
      </c>
      <c r="BQ33" s="2" t="str">
        <f t="shared" si="15"/>
        <v/>
      </c>
      <c r="BR33" s="2" t="str">
        <f t="shared" si="15"/>
        <v/>
      </c>
      <c r="BS33" s="2" t="str">
        <f t="shared" si="15"/>
        <v/>
      </c>
      <c r="BT33" s="2" t="str">
        <f t="shared" si="15"/>
        <v/>
      </c>
      <c r="BU33" s="2" t="str">
        <f t="shared" si="15"/>
        <v/>
      </c>
      <c r="BV33" s="2" t="str">
        <f t="shared" si="15"/>
        <v/>
      </c>
      <c r="BW33" s="2" t="str">
        <f t="shared" si="15"/>
        <v/>
      </c>
      <c r="BX33" s="2" t="str">
        <f t="shared" si="15"/>
        <v/>
      </c>
      <c r="BY33" s="2" t="str">
        <f t="shared" si="15"/>
        <v/>
      </c>
      <c r="BZ33" s="2" t="str">
        <f t="shared" si="15"/>
        <v/>
      </c>
      <c r="CA33" s="2" t="str">
        <f t="shared" si="15"/>
        <v/>
      </c>
      <c r="CB33" s="2" t="str">
        <f t="shared" si="16"/>
        <v/>
      </c>
      <c r="CC33" s="2" t="str">
        <f t="shared" si="23"/>
        <v/>
      </c>
      <c r="CE33" s="2" t="str">
        <f t="shared" si="17"/>
        <v/>
      </c>
      <c r="CF33" s="2" t="str">
        <f t="shared" si="17"/>
        <v/>
      </c>
      <c r="CG33" s="2" t="str">
        <f t="shared" si="17"/>
        <v/>
      </c>
      <c r="CH33" s="2" t="str">
        <f t="shared" si="17"/>
        <v/>
      </c>
      <c r="CI33" s="2" t="str">
        <f t="shared" si="17"/>
        <v/>
      </c>
      <c r="CJ33" s="2" t="str">
        <f t="shared" si="17"/>
        <v/>
      </c>
      <c r="CK33" s="2" t="str">
        <f t="shared" si="17"/>
        <v/>
      </c>
      <c r="CL33" s="2" t="str">
        <f t="shared" si="17"/>
        <v/>
      </c>
      <c r="CM33" s="2" t="str">
        <f t="shared" si="17"/>
        <v/>
      </c>
      <c r="CN33" s="2" t="str">
        <f t="shared" si="17"/>
        <v/>
      </c>
      <c r="CO33" s="2" t="str">
        <f t="shared" si="17"/>
        <v/>
      </c>
      <c r="CP33" s="2" t="str">
        <f t="shared" si="17"/>
        <v/>
      </c>
      <c r="CQ33" s="2" t="str">
        <f t="shared" si="17"/>
        <v/>
      </c>
      <c r="CR33" s="2" t="str">
        <f t="shared" si="18"/>
        <v/>
      </c>
      <c r="CS33" s="2" t="str">
        <f t="shared" si="24"/>
        <v/>
      </c>
      <c r="CU33" s="2">
        <f t="shared" si="19"/>
        <v>62.287692197940402</v>
      </c>
      <c r="CV33" s="2">
        <f t="shared" si="19"/>
        <v>71.256574434644023</v>
      </c>
      <c r="CW33" s="2">
        <f t="shared" si="19"/>
        <v>70.151509156283964</v>
      </c>
      <c r="CX33" s="2">
        <f t="shared" si="19"/>
        <v>64.169068283917341</v>
      </c>
      <c r="CY33" s="2">
        <f t="shared" si="19"/>
        <v>69.115347717269344</v>
      </c>
      <c r="CZ33" s="2">
        <f t="shared" si="19"/>
        <v>68.735442355850623</v>
      </c>
      <c r="DA33" s="2">
        <f t="shared" si="19"/>
        <v>73.633446737507668</v>
      </c>
      <c r="DB33" s="2">
        <f t="shared" si="19"/>
        <v>75.124138375298401</v>
      </c>
      <c r="DC33" s="2">
        <f t="shared" si="19"/>
        <v>79.179088793607477</v>
      </c>
      <c r="DD33" s="2">
        <f t="shared" si="19"/>
        <v>76.485873076923085</v>
      </c>
      <c r="DE33" s="2">
        <f t="shared" si="19"/>
        <v>77.388644861402099</v>
      </c>
      <c r="DF33" s="2">
        <f t="shared" si="19"/>
        <v>67.766206643532058</v>
      </c>
      <c r="DG33" s="2">
        <f t="shared" si="19"/>
        <v>68.118320320985646</v>
      </c>
      <c r="DH33" s="2">
        <f t="shared" si="19"/>
        <v>66.884223642523992</v>
      </c>
      <c r="DI33" s="2">
        <f t="shared" si="19"/>
        <v>59.163899445790861</v>
      </c>
      <c r="DK33" s="2">
        <f t="shared" si="20"/>
        <v>53.848371249835445</v>
      </c>
      <c r="DL33" s="2">
        <f t="shared" si="20"/>
        <v>61.001102441250282</v>
      </c>
      <c r="DM33" s="2">
        <f t="shared" si="20"/>
        <v>55.093227544745957</v>
      </c>
      <c r="DN33" s="2">
        <f t="shared" si="20"/>
        <v>53.075892045002931</v>
      </c>
      <c r="DO33" s="2">
        <f t="shared" si="20"/>
        <v>57.574843077885106</v>
      </c>
      <c r="DP33" s="2">
        <f t="shared" si="20"/>
        <v>61.09097595645526</v>
      </c>
      <c r="DQ33" s="2">
        <f t="shared" si="20"/>
        <v>66.339067267218425</v>
      </c>
      <c r="DR33" s="2">
        <f t="shared" si="20"/>
        <v>65.476767013034546</v>
      </c>
      <c r="DS33" s="2">
        <f t="shared" si="20"/>
        <v>65.756293922878328</v>
      </c>
      <c r="DT33" s="2">
        <f t="shared" si="20"/>
        <v>66.032068242920758</v>
      </c>
      <c r="DU33" s="2">
        <f t="shared" si="20"/>
        <v>62.406996578804694</v>
      </c>
      <c r="DV33" s="2">
        <f t="shared" si="20"/>
        <v>58.912279512680001</v>
      </c>
      <c r="DW33" s="2">
        <f t="shared" si="20"/>
        <v>63.187014817510402</v>
      </c>
      <c r="DX33" s="2">
        <f t="shared" si="20"/>
        <v>63.989192682212085</v>
      </c>
      <c r="DY33" s="2">
        <f t="shared" si="20"/>
        <v>63.903773558878072</v>
      </c>
      <c r="EA33" s="2">
        <f t="shared" si="21"/>
        <v>3.2304904263154988E-4</v>
      </c>
      <c r="EB33" s="2">
        <f t="shared" si="21"/>
        <v>3.2193074379182121E-4</v>
      </c>
      <c r="EC33" s="2">
        <f t="shared" si="21"/>
        <v>3.4954635596656211E-4</v>
      </c>
      <c r="ED33" s="2">
        <f t="shared" si="21"/>
        <v>3.5733733438962439E-4</v>
      </c>
      <c r="EE33" s="2">
        <f t="shared" si="21"/>
        <v>3.5259521017270664E-4</v>
      </c>
      <c r="EF33" s="2">
        <f t="shared" si="21"/>
        <v>3.7165942899311088E-4</v>
      </c>
      <c r="EG33" s="2">
        <f t="shared" si="21"/>
        <v>3.8014123319358919E-4</v>
      </c>
      <c r="EH33" s="2">
        <f t="shared" si="21"/>
        <v>3.8894361574158299E-4</v>
      </c>
      <c r="EI33" s="2">
        <f t="shared" si="21"/>
        <v>3.9901527080683801E-4</v>
      </c>
      <c r="EJ33" s="2">
        <f t="shared" si="21"/>
        <v>3.4644745689584391E-4</v>
      </c>
      <c r="EK33" s="2">
        <f t="shared" si="21"/>
        <v>3.5530190965581831E-4</v>
      </c>
      <c r="EL33" s="2">
        <f t="shared" si="21"/>
        <v>3.1529703897898212E-4</v>
      </c>
      <c r="EM33" s="2">
        <f t="shared" si="21"/>
        <v>2.9420474296346061E-4</v>
      </c>
      <c r="EN33" s="2">
        <f t="shared" si="21"/>
        <v>3.1401239410953197E-4</v>
      </c>
      <c r="EO33" s="2">
        <f t="shared" si="21"/>
        <v>2.949320767994864E-4</v>
      </c>
    </row>
    <row r="34" spans="2:145" x14ac:dyDescent="0.25">
      <c r="B34" s="2">
        <v>7</v>
      </c>
      <c r="C34" s="43">
        <v>56.628999999999998</v>
      </c>
      <c r="D34" s="43">
        <v>60.322000000000003</v>
      </c>
      <c r="E34" s="43">
        <v>58.814</v>
      </c>
      <c r="F34" s="43">
        <v>56</v>
      </c>
      <c r="G34" s="43">
        <v>58.982999999999997</v>
      </c>
      <c r="H34" s="43">
        <v>61.338999999999999</v>
      </c>
      <c r="I34" s="43">
        <v>63.524999999999999</v>
      </c>
      <c r="J34" s="43">
        <v>65.983000000000004</v>
      </c>
      <c r="K34" s="43">
        <v>66.135999999999996</v>
      </c>
      <c r="L34" s="43">
        <v>64.067999999999998</v>
      </c>
      <c r="M34" s="43">
        <v>60.356000000000002</v>
      </c>
      <c r="N34" s="43">
        <v>57.067999999999998</v>
      </c>
      <c r="O34" s="43">
        <v>60.22</v>
      </c>
      <c r="P34" s="43">
        <v>57.475000000000001</v>
      </c>
      <c r="Q34" s="43">
        <v>60</v>
      </c>
      <c r="R34" s="20"/>
      <c r="S34" s="4" t="e">
        <f t="shared" si="11"/>
        <v>#N/A</v>
      </c>
      <c r="T34" s="4" t="e">
        <f t="shared" si="11"/>
        <v>#N/A</v>
      </c>
      <c r="U34" s="4" t="e">
        <f t="shared" si="11"/>
        <v>#N/A</v>
      </c>
      <c r="V34" s="4" t="e">
        <f t="shared" si="11"/>
        <v>#N/A</v>
      </c>
      <c r="W34" s="4" t="e">
        <f t="shared" si="11"/>
        <v>#N/A</v>
      </c>
      <c r="X34" s="4" t="e">
        <f t="shared" si="11"/>
        <v>#N/A</v>
      </c>
      <c r="Y34" s="4" t="e">
        <f t="shared" si="11"/>
        <v>#N/A</v>
      </c>
      <c r="Z34" s="4" t="e">
        <f t="shared" si="11"/>
        <v>#N/A</v>
      </c>
      <c r="AA34" s="4" t="e">
        <f t="shared" si="11"/>
        <v>#N/A</v>
      </c>
      <c r="AB34" s="4" t="e">
        <f t="shared" si="11"/>
        <v>#N/A</v>
      </c>
      <c r="AC34" s="4" t="e">
        <f t="shared" si="11"/>
        <v>#N/A</v>
      </c>
      <c r="AD34" s="4" t="e">
        <f t="shared" si="11"/>
        <v>#N/A</v>
      </c>
      <c r="AE34" s="4" t="e">
        <f t="shared" si="11"/>
        <v>#N/A</v>
      </c>
      <c r="AF34" s="4" t="e">
        <f t="shared" si="12"/>
        <v>#N/A</v>
      </c>
      <c r="AG34" s="4" t="e">
        <f t="shared" si="22"/>
        <v>#N/A</v>
      </c>
      <c r="AI34" s="4">
        <f t="shared" si="13"/>
        <v>0</v>
      </c>
      <c r="AJ34" s="4">
        <f t="shared" si="13"/>
        <v>0</v>
      </c>
      <c r="AK34" s="4">
        <f t="shared" si="13"/>
        <v>0</v>
      </c>
      <c r="AL34" s="4">
        <f t="shared" si="13"/>
        <v>0</v>
      </c>
      <c r="AM34" s="4">
        <f t="shared" si="13"/>
        <v>0</v>
      </c>
      <c r="AN34" s="4">
        <f t="shared" si="13"/>
        <v>0</v>
      </c>
      <c r="AO34" s="4">
        <f t="shared" si="13"/>
        <v>0</v>
      </c>
      <c r="AP34" s="4">
        <f t="shared" si="13"/>
        <v>0</v>
      </c>
      <c r="AQ34" s="4">
        <f t="shared" si="13"/>
        <v>0</v>
      </c>
      <c r="AR34" s="4">
        <f t="shared" si="13"/>
        <v>0</v>
      </c>
      <c r="AS34" s="4">
        <f t="shared" si="13"/>
        <v>0</v>
      </c>
      <c r="AT34" s="4">
        <f t="shared" si="13"/>
        <v>0</v>
      </c>
      <c r="AU34" s="4">
        <f t="shared" si="13"/>
        <v>0</v>
      </c>
      <c r="AV34" s="4">
        <f t="shared" si="13"/>
        <v>0</v>
      </c>
      <c r="AW34" s="4">
        <f t="shared" si="13"/>
        <v>0</v>
      </c>
      <c r="AY34" s="2" t="e">
        <f t="shared" si="14"/>
        <v>#N/A</v>
      </c>
      <c r="AZ34" s="2" t="e">
        <f t="shared" si="14"/>
        <v>#N/A</v>
      </c>
      <c r="BA34" s="2" t="e">
        <f t="shared" si="14"/>
        <v>#N/A</v>
      </c>
      <c r="BB34" s="2" t="e">
        <f t="shared" si="14"/>
        <v>#N/A</v>
      </c>
      <c r="BC34" s="2" t="e">
        <f t="shared" si="14"/>
        <v>#N/A</v>
      </c>
      <c r="BD34" s="2" t="e">
        <f t="shared" si="14"/>
        <v>#N/A</v>
      </c>
      <c r="BE34" s="2" t="e">
        <f t="shared" si="14"/>
        <v>#N/A</v>
      </c>
      <c r="BF34" s="2" t="e">
        <f t="shared" si="14"/>
        <v>#N/A</v>
      </c>
      <c r="BG34" s="2" t="e">
        <f t="shared" si="14"/>
        <v>#N/A</v>
      </c>
      <c r="BH34" s="2" t="e">
        <f t="shared" si="14"/>
        <v>#N/A</v>
      </c>
      <c r="BI34" s="2" t="e">
        <f t="shared" si="14"/>
        <v>#N/A</v>
      </c>
      <c r="BJ34" s="2" t="e">
        <f t="shared" si="14"/>
        <v>#N/A</v>
      </c>
      <c r="BK34" s="2" t="e">
        <f t="shared" si="14"/>
        <v>#N/A</v>
      </c>
      <c r="BL34" s="2" t="e">
        <f t="shared" si="14"/>
        <v>#N/A</v>
      </c>
      <c r="BM34" s="2" t="e">
        <f t="shared" si="14"/>
        <v>#N/A</v>
      </c>
      <c r="BO34" s="2" t="str">
        <f t="shared" si="15"/>
        <v/>
      </c>
      <c r="BP34" s="2" t="str">
        <f t="shared" si="15"/>
        <v/>
      </c>
      <c r="BQ34" s="2" t="str">
        <f t="shared" si="15"/>
        <v/>
      </c>
      <c r="BR34" s="2" t="str">
        <f t="shared" si="15"/>
        <v/>
      </c>
      <c r="BS34" s="2" t="str">
        <f t="shared" si="15"/>
        <v/>
      </c>
      <c r="BT34" s="2" t="str">
        <f t="shared" si="15"/>
        <v/>
      </c>
      <c r="BU34" s="2" t="str">
        <f t="shared" si="15"/>
        <v/>
      </c>
      <c r="BV34" s="2" t="str">
        <f t="shared" si="15"/>
        <v/>
      </c>
      <c r="BW34" s="2" t="str">
        <f t="shared" si="15"/>
        <v/>
      </c>
      <c r="BX34" s="2" t="str">
        <f t="shared" si="15"/>
        <v/>
      </c>
      <c r="BY34" s="2" t="str">
        <f t="shared" si="15"/>
        <v/>
      </c>
      <c r="BZ34" s="2" t="str">
        <f t="shared" si="15"/>
        <v/>
      </c>
      <c r="CA34" s="2" t="str">
        <f t="shared" si="15"/>
        <v/>
      </c>
      <c r="CB34" s="2" t="str">
        <f t="shared" si="16"/>
        <v/>
      </c>
      <c r="CC34" s="2" t="str">
        <f t="shared" si="23"/>
        <v/>
      </c>
      <c r="CE34" s="2" t="str">
        <f t="shared" si="17"/>
        <v/>
      </c>
      <c r="CF34" s="2" t="str">
        <f t="shared" si="17"/>
        <v/>
      </c>
      <c r="CG34" s="2" t="str">
        <f t="shared" si="17"/>
        <v/>
      </c>
      <c r="CH34" s="2" t="str">
        <f t="shared" si="17"/>
        <v/>
      </c>
      <c r="CI34" s="2" t="str">
        <f t="shared" si="17"/>
        <v/>
      </c>
      <c r="CJ34" s="2" t="str">
        <f t="shared" si="17"/>
        <v/>
      </c>
      <c r="CK34" s="2" t="str">
        <f t="shared" si="17"/>
        <v/>
      </c>
      <c r="CL34" s="2" t="str">
        <f t="shared" si="17"/>
        <v/>
      </c>
      <c r="CM34" s="2" t="str">
        <f t="shared" si="17"/>
        <v/>
      </c>
      <c r="CN34" s="2" t="str">
        <f t="shared" si="17"/>
        <v/>
      </c>
      <c r="CO34" s="2" t="str">
        <f t="shared" si="17"/>
        <v/>
      </c>
      <c r="CP34" s="2" t="str">
        <f t="shared" si="17"/>
        <v/>
      </c>
      <c r="CQ34" s="2" t="str">
        <f t="shared" si="17"/>
        <v/>
      </c>
      <c r="CR34" s="2" t="str">
        <f t="shared" si="18"/>
        <v/>
      </c>
      <c r="CS34" s="2" t="str">
        <f t="shared" si="24"/>
        <v/>
      </c>
      <c r="CU34" s="2">
        <f t="shared" si="19"/>
        <v>62.038734729974045</v>
      </c>
      <c r="CV34" s="2">
        <f t="shared" si="19"/>
        <v>70.944039655977789</v>
      </c>
      <c r="CW34" s="2">
        <f t="shared" si="19"/>
        <v>69.810348795885929</v>
      </c>
      <c r="CX34" s="2">
        <f t="shared" si="19"/>
        <v>63.877177897574128</v>
      </c>
      <c r="CY34" s="2">
        <f t="shared" si="19"/>
        <v>68.814243876758425</v>
      </c>
      <c r="CZ34" s="2">
        <f t="shared" si="19"/>
        <v>68.466777925318596</v>
      </c>
      <c r="DA34" s="2">
        <f t="shared" si="19"/>
        <v>73.340142917361888</v>
      </c>
      <c r="DB34" s="2">
        <f t="shared" si="19"/>
        <v>74.807423327222125</v>
      </c>
      <c r="DC34" s="2">
        <f t="shared" si="19"/>
        <v>78.830116195673355</v>
      </c>
      <c r="DD34" s="2">
        <f t="shared" si="19"/>
        <v>76.163252830188682</v>
      </c>
      <c r="DE34" s="2">
        <f t="shared" si="19"/>
        <v>77.011151683517042</v>
      </c>
      <c r="DF34" s="2">
        <f t="shared" si="19"/>
        <v>67.478909607826736</v>
      </c>
      <c r="DG34" s="2">
        <f t="shared" si="19"/>
        <v>67.86512389154575</v>
      </c>
      <c r="DH34" s="2">
        <f t="shared" si="19"/>
        <v>66.678186042418375</v>
      </c>
      <c r="DI34" s="2">
        <f t="shared" si="19"/>
        <v>59.043990558500198</v>
      </c>
      <c r="DK34" s="2">
        <f t="shared" si="20"/>
        <v>53.697080071773023</v>
      </c>
      <c r="DL34" s="2">
        <f t="shared" si="20"/>
        <v>60.807411590234999</v>
      </c>
      <c r="DM34" s="2">
        <f t="shared" si="20"/>
        <v>54.928678338370631</v>
      </c>
      <c r="DN34" s="2">
        <f t="shared" si="20"/>
        <v>52.914421718175319</v>
      </c>
      <c r="DO34" s="2">
        <f t="shared" si="20"/>
        <v>57.407197167415397</v>
      </c>
      <c r="DP34" s="2">
        <f t="shared" si="20"/>
        <v>60.912260870237532</v>
      </c>
      <c r="DQ34" s="2">
        <f t="shared" si="20"/>
        <v>66.127329007462848</v>
      </c>
      <c r="DR34" s="2">
        <f t="shared" si="20"/>
        <v>65.272683567521398</v>
      </c>
      <c r="DS34" s="2">
        <f t="shared" si="20"/>
        <v>65.564671278121537</v>
      </c>
      <c r="DT34" s="2">
        <f t="shared" si="20"/>
        <v>65.82800589312032</v>
      </c>
      <c r="DU34" s="2">
        <f t="shared" si="20"/>
        <v>62.199163354749373</v>
      </c>
      <c r="DV34" s="2">
        <f t="shared" si="20"/>
        <v>58.72217757041637</v>
      </c>
      <c r="DW34" s="2">
        <f t="shared" si="20"/>
        <v>62.984405558659276</v>
      </c>
      <c r="DX34" s="2">
        <f t="shared" si="20"/>
        <v>63.809059514833677</v>
      </c>
      <c r="DY34" s="2">
        <f t="shared" si="20"/>
        <v>63.722978292258105</v>
      </c>
      <c r="EA34" s="2">
        <f t="shared" si="21"/>
        <v>3.5420519195029806E-4</v>
      </c>
      <c r="EB34" s="2">
        <f t="shared" si="21"/>
        <v>3.5297907795371619E-4</v>
      </c>
      <c r="EC34" s="2">
        <f t="shared" si="21"/>
        <v>3.8325703305103459E-4</v>
      </c>
      <c r="ED34" s="2">
        <f t="shared" si="21"/>
        <v>3.9179908845014469E-4</v>
      </c>
      <c r="EE34" s="2">
        <f t="shared" si="21"/>
        <v>3.8659980876331175E-4</v>
      </c>
      <c r="EF34" s="2">
        <f t="shared" si="21"/>
        <v>4.0750184847544149E-4</v>
      </c>
      <c r="EG34" s="2">
        <f t="shared" si="21"/>
        <v>4.1680128732263678E-4</v>
      </c>
      <c r="EH34" s="2">
        <f t="shared" si="21"/>
        <v>4.2645219175101547E-4</v>
      </c>
      <c r="EI34" s="2">
        <f t="shared" si="21"/>
        <v>4.3749470245211901E-4</v>
      </c>
      <c r="EJ34" s="2">
        <f t="shared" si="21"/>
        <v>3.7985938593775508E-4</v>
      </c>
      <c r="EK34" s="2">
        <f t="shared" si="21"/>
        <v>3.8956744304715322E-4</v>
      </c>
      <c r="EL34" s="2">
        <f t="shared" si="21"/>
        <v>3.457058124237476E-4</v>
      </c>
      <c r="EM34" s="2">
        <f t="shared" si="21"/>
        <v>3.2257992964200902E-4</v>
      </c>
      <c r="EN34" s="2">
        <f t="shared" si="21"/>
        <v>3.4429731285244949E-4</v>
      </c>
      <c r="EO34" s="2">
        <f t="shared" si="21"/>
        <v>3.2337739000714888E-4</v>
      </c>
    </row>
    <row r="35" spans="2:145" x14ac:dyDescent="0.25">
      <c r="B35" s="2">
        <v>8</v>
      </c>
      <c r="C35" s="43">
        <v>56.677</v>
      </c>
      <c r="D35" s="43">
        <v>61.831000000000003</v>
      </c>
      <c r="E35" s="43">
        <v>58.168999999999997</v>
      </c>
      <c r="F35" s="43">
        <v>53.643999999999998</v>
      </c>
      <c r="G35" s="43">
        <v>57.898000000000003</v>
      </c>
      <c r="H35" s="43">
        <v>61.305</v>
      </c>
      <c r="I35" s="43">
        <v>65.22</v>
      </c>
      <c r="J35" s="43">
        <v>64.78</v>
      </c>
      <c r="K35" s="43">
        <v>67.457999999999998</v>
      </c>
      <c r="L35" s="43">
        <v>63.423999999999999</v>
      </c>
      <c r="M35" s="43">
        <v>59.932000000000002</v>
      </c>
      <c r="N35" s="43">
        <v>57.558999999999997</v>
      </c>
      <c r="O35" s="43">
        <v>59.491999999999997</v>
      </c>
      <c r="P35" s="43">
        <v>56.372999999999998</v>
      </c>
      <c r="Q35" s="43">
        <v>58.805999999999997</v>
      </c>
      <c r="S35" s="4" t="e">
        <f t="shared" si="11"/>
        <v>#N/A</v>
      </c>
      <c r="T35" s="4" t="e">
        <f t="shared" si="11"/>
        <v>#N/A</v>
      </c>
      <c r="U35" s="4" t="e">
        <f t="shared" si="11"/>
        <v>#N/A</v>
      </c>
      <c r="V35" s="4" t="e">
        <f t="shared" si="11"/>
        <v>#N/A</v>
      </c>
      <c r="W35" s="4" t="e">
        <f t="shared" si="11"/>
        <v>#N/A</v>
      </c>
      <c r="X35" s="4" t="e">
        <f t="shared" si="11"/>
        <v>#N/A</v>
      </c>
      <c r="Y35" s="4" t="e">
        <f t="shared" si="11"/>
        <v>#N/A</v>
      </c>
      <c r="Z35" s="4" t="e">
        <f t="shared" si="11"/>
        <v>#N/A</v>
      </c>
      <c r="AA35" s="4" t="e">
        <f t="shared" si="11"/>
        <v>#N/A</v>
      </c>
      <c r="AB35" s="4" t="e">
        <f t="shared" si="11"/>
        <v>#N/A</v>
      </c>
      <c r="AC35" s="4" t="e">
        <f t="shared" si="11"/>
        <v>#N/A</v>
      </c>
      <c r="AD35" s="4" t="e">
        <f t="shared" si="11"/>
        <v>#N/A</v>
      </c>
      <c r="AE35" s="4" t="e">
        <f t="shared" si="11"/>
        <v>#N/A</v>
      </c>
      <c r="AF35" s="4" t="e">
        <f t="shared" si="12"/>
        <v>#N/A</v>
      </c>
      <c r="AG35" s="4" t="e">
        <f t="shared" si="22"/>
        <v>#N/A</v>
      </c>
      <c r="AI35" s="4">
        <f t="shared" si="13"/>
        <v>0</v>
      </c>
      <c r="AJ35" s="4">
        <f t="shared" si="13"/>
        <v>0</v>
      </c>
      <c r="AK35" s="4">
        <f t="shared" si="13"/>
        <v>0</v>
      </c>
      <c r="AL35" s="4">
        <f t="shared" si="13"/>
        <v>0</v>
      </c>
      <c r="AM35" s="4">
        <f t="shared" si="13"/>
        <v>0</v>
      </c>
      <c r="AN35" s="4">
        <f t="shared" si="13"/>
        <v>0</v>
      </c>
      <c r="AO35" s="4">
        <f t="shared" si="13"/>
        <v>0</v>
      </c>
      <c r="AP35" s="4">
        <f t="shared" si="13"/>
        <v>0</v>
      </c>
      <c r="AQ35" s="4">
        <f t="shared" si="13"/>
        <v>0</v>
      </c>
      <c r="AR35" s="4">
        <f t="shared" si="13"/>
        <v>0</v>
      </c>
      <c r="AS35" s="4">
        <f t="shared" si="13"/>
        <v>0</v>
      </c>
      <c r="AT35" s="4">
        <f t="shared" si="13"/>
        <v>0</v>
      </c>
      <c r="AU35" s="4">
        <f t="shared" si="13"/>
        <v>0</v>
      </c>
      <c r="AV35" s="4">
        <f t="shared" si="13"/>
        <v>0</v>
      </c>
      <c r="AW35" s="4">
        <f t="shared" si="13"/>
        <v>0</v>
      </c>
      <c r="AY35" s="2" t="e">
        <f t="shared" si="14"/>
        <v>#N/A</v>
      </c>
      <c r="AZ35" s="2" t="e">
        <f t="shared" si="14"/>
        <v>#N/A</v>
      </c>
      <c r="BA35" s="2" t="e">
        <f t="shared" si="14"/>
        <v>#N/A</v>
      </c>
      <c r="BB35" s="2" t="e">
        <f t="shared" si="14"/>
        <v>#N/A</v>
      </c>
      <c r="BC35" s="2" t="e">
        <f t="shared" si="14"/>
        <v>#N/A</v>
      </c>
      <c r="BD35" s="2" t="e">
        <f t="shared" si="14"/>
        <v>#N/A</v>
      </c>
      <c r="BE35" s="2" t="e">
        <f t="shared" si="14"/>
        <v>#N/A</v>
      </c>
      <c r="BF35" s="2" t="e">
        <f t="shared" si="14"/>
        <v>#N/A</v>
      </c>
      <c r="BG35" s="2" t="e">
        <f t="shared" si="14"/>
        <v>#N/A</v>
      </c>
      <c r="BH35" s="2" t="e">
        <f t="shared" si="14"/>
        <v>#N/A</v>
      </c>
      <c r="BI35" s="2" t="e">
        <f t="shared" si="14"/>
        <v>#N/A</v>
      </c>
      <c r="BJ35" s="2" t="e">
        <f t="shared" si="14"/>
        <v>#N/A</v>
      </c>
      <c r="BK35" s="2" t="e">
        <f t="shared" si="14"/>
        <v>#N/A</v>
      </c>
      <c r="BL35" s="2" t="e">
        <f t="shared" si="14"/>
        <v>#N/A</v>
      </c>
      <c r="BM35" s="2" t="e">
        <f t="shared" si="14"/>
        <v>#N/A</v>
      </c>
      <c r="BO35" s="2" t="str">
        <f t="shared" si="15"/>
        <v/>
      </c>
      <c r="BP35" s="2" t="str">
        <f t="shared" si="15"/>
        <v/>
      </c>
      <c r="BQ35" s="2" t="str">
        <f t="shared" si="15"/>
        <v/>
      </c>
      <c r="BR35" s="2" t="str">
        <f t="shared" si="15"/>
        <v/>
      </c>
      <c r="BS35" s="2" t="str">
        <f t="shared" si="15"/>
        <v/>
      </c>
      <c r="BT35" s="2" t="str">
        <f t="shared" si="15"/>
        <v/>
      </c>
      <c r="BU35" s="2" t="str">
        <f t="shared" si="15"/>
        <v/>
      </c>
      <c r="BV35" s="2" t="str">
        <f t="shared" si="15"/>
        <v/>
      </c>
      <c r="BW35" s="2" t="str">
        <f t="shared" si="15"/>
        <v/>
      </c>
      <c r="BX35" s="2" t="str">
        <f t="shared" si="15"/>
        <v/>
      </c>
      <c r="BY35" s="2" t="str">
        <f t="shared" si="15"/>
        <v/>
      </c>
      <c r="BZ35" s="2" t="str">
        <f t="shared" si="15"/>
        <v/>
      </c>
      <c r="CA35" s="2" t="str">
        <f t="shared" si="15"/>
        <v/>
      </c>
      <c r="CB35" s="2" t="str">
        <f t="shared" si="16"/>
        <v/>
      </c>
      <c r="CC35" s="2" t="str">
        <f t="shared" si="23"/>
        <v/>
      </c>
      <c r="CE35" s="2" t="str">
        <f t="shared" si="17"/>
        <v/>
      </c>
      <c r="CF35" s="2" t="str">
        <f t="shared" si="17"/>
        <v/>
      </c>
      <c r="CG35" s="2" t="str">
        <f t="shared" si="17"/>
        <v/>
      </c>
      <c r="CH35" s="2" t="str">
        <f t="shared" si="17"/>
        <v/>
      </c>
      <c r="CI35" s="2" t="str">
        <f t="shared" si="17"/>
        <v/>
      </c>
      <c r="CJ35" s="2" t="str">
        <f t="shared" si="17"/>
        <v/>
      </c>
      <c r="CK35" s="2" t="str">
        <f t="shared" si="17"/>
        <v/>
      </c>
      <c r="CL35" s="2" t="str">
        <f t="shared" si="17"/>
        <v/>
      </c>
      <c r="CM35" s="2" t="str">
        <f t="shared" si="17"/>
        <v/>
      </c>
      <c r="CN35" s="2" t="str">
        <f t="shared" si="17"/>
        <v/>
      </c>
      <c r="CO35" s="2" t="str">
        <f t="shared" si="17"/>
        <v/>
      </c>
      <c r="CP35" s="2" t="str">
        <f t="shared" si="17"/>
        <v/>
      </c>
      <c r="CQ35" s="2" t="str">
        <f t="shared" si="17"/>
        <v/>
      </c>
      <c r="CR35" s="2" t="str">
        <f t="shared" si="18"/>
        <v/>
      </c>
      <c r="CS35" s="2" t="str">
        <f t="shared" si="24"/>
        <v/>
      </c>
      <c r="CU35" s="2">
        <f t="shared" si="19"/>
        <v>61.789777262007689</v>
      </c>
      <c r="CV35" s="2">
        <f t="shared" si="19"/>
        <v>70.631504877311556</v>
      </c>
      <c r="CW35" s="2">
        <f t="shared" si="19"/>
        <v>69.469188435487908</v>
      </c>
      <c r="CX35" s="2">
        <f t="shared" si="19"/>
        <v>63.585287511230909</v>
      </c>
      <c r="CY35" s="2">
        <f t="shared" si="19"/>
        <v>68.513140036247506</v>
      </c>
      <c r="CZ35" s="2">
        <f t="shared" si="19"/>
        <v>68.198113494786554</v>
      </c>
      <c r="DA35" s="2">
        <f t="shared" si="19"/>
        <v>73.046839097216107</v>
      </c>
      <c r="DB35" s="2">
        <f t="shared" si="19"/>
        <v>74.490708279145835</v>
      </c>
      <c r="DC35" s="2">
        <f t="shared" si="19"/>
        <v>78.481143597739234</v>
      </c>
      <c r="DD35" s="2">
        <f t="shared" si="19"/>
        <v>75.840632583454294</v>
      </c>
      <c r="DE35" s="2">
        <f t="shared" si="19"/>
        <v>76.633658505631985</v>
      </c>
      <c r="DF35" s="2">
        <f t="shared" si="19"/>
        <v>67.1916125721214</v>
      </c>
      <c r="DG35" s="2">
        <f t="shared" si="19"/>
        <v>67.611927462105854</v>
      </c>
      <c r="DH35" s="2">
        <f t="shared" si="19"/>
        <v>66.472148442312772</v>
      </c>
      <c r="DI35" s="2">
        <f t="shared" si="19"/>
        <v>58.924081671209535</v>
      </c>
      <c r="DK35" s="2">
        <f t="shared" si="20"/>
        <v>53.545788893710601</v>
      </c>
      <c r="DL35" s="2">
        <f t="shared" si="20"/>
        <v>60.613720739219715</v>
      </c>
      <c r="DM35" s="2">
        <f t="shared" si="20"/>
        <v>54.764129131995304</v>
      </c>
      <c r="DN35" s="2">
        <f t="shared" si="20"/>
        <v>52.752951391347707</v>
      </c>
      <c r="DO35" s="2">
        <f t="shared" si="20"/>
        <v>57.239551256945695</v>
      </c>
      <c r="DP35" s="2">
        <f t="shared" si="20"/>
        <v>60.733545784019803</v>
      </c>
      <c r="DQ35" s="2">
        <f t="shared" si="20"/>
        <v>65.91559074770727</v>
      </c>
      <c r="DR35" s="2">
        <f t="shared" si="20"/>
        <v>65.068600122008249</v>
      </c>
      <c r="DS35" s="2">
        <f t="shared" si="20"/>
        <v>65.373048633364746</v>
      </c>
      <c r="DT35" s="2">
        <f t="shared" si="20"/>
        <v>65.623943543319896</v>
      </c>
      <c r="DU35" s="2">
        <f t="shared" si="20"/>
        <v>61.991330130694045</v>
      </c>
      <c r="DV35" s="2">
        <f t="shared" si="20"/>
        <v>58.532075628152732</v>
      </c>
      <c r="DW35" s="2">
        <f t="shared" si="20"/>
        <v>62.78179629980815</v>
      </c>
      <c r="DX35" s="2">
        <f t="shared" si="20"/>
        <v>63.628926347455263</v>
      </c>
      <c r="DY35" s="2">
        <f t="shared" si="20"/>
        <v>63.542183025638138</v>
      </c>
      <c r="EA35" s="2">
        <f t="shared" si="21"/>
        <v>3.8836499830684028E-4</v>
      </c>
      <c r="EB35" s="2">
        <f t="shared" si="21"/>
        <v>3.8702068276494226E-4</v>
      </c>
      <c r="EC35" s="2">
        <f t="shared" si="21"/>
        <v>4.202174423210245E-4</v>
      </c>
      <c r="ED35" s="2">
        <f t="shared" si="21"/>
        <v>4.2958291949023013E-4</v>
      </c>
      <c r="EE35" s="2">
        <f t="shared" si="21"/>
        <v>4.238824507827766E-4</v>
      </c>
      <c r="EF35" s="2">
        <f t="shared" si="21"/>
        <v>4.4679932580654022E-4</v>
      </c>
      <c r="EG35" s="2">
        <f t="shared" si="21"/>
        <v>4.5699514687682442E-4</v>
      </c>
      <c r="EH35" s="2">
        <f t="shared" si="21"/>
        <v>4.6757629230293168E-4</v>
      </c>
      <c r="EI35" s="2">
        <f t="shared" si="21"/>
        <v>4.7968315536463615E-4</v>
      </c>
      <c r="EJ35" s="2">
        <f t="shared" si="21"/>
        <v>4.1649227061057033E-4</v>
      </c>
      <c r="EK35" s="2">
        <f t="shared" si="21"/>
        <v>4.271361534168562E-4</v>
      </c>
      <c r="EL35" s="2">
        <f t="shared" si="21"/>
        <v>3.7904624324551603E-4</v>
      </c>
      <c r="EM35" s="2">
        <f t="shared" si="21"/>
        <v>3.5369085182403133E-4</v>
      </c>
      <c r="EN35" s="2">
        <f t="shared" si="21"/>
        <v>3.7750195698155447E-4</v>
      </c>
      <c r="EO35" s="2">
        <f t="shared" si="21"/>
        <v>3.5456519523606835E-4</v>
      </c>
    </row>
    <row r="36" spans="2:145" x14ac:dyDescent="0.25">
      <c r="B36" s="2">
        <v>9</v>
      </c>
      <c r="C36" s="43">
        <v>55.984000000000002</v>
      </c>
      <c r="D36" s="43">
        <v>61.746000000000002</v>
      </c>
      <c r="E36" s="43">
        <v>58.932000000000002</v>
      </c>
      <c r="F36" s="43">
        <v>54.475000000000001</v>
      </c>
      <c r="G36" s="43">
        <v>58.508000000000003</v>
      </c>
      <c r="H36" s="43">
        <v>61.508000000000003</v>
      </c>
      <c r="I36" s="43">
        <v>63.61</v>
      </c>
      <c r="J36" s="43">
        <v>65.575999999999993</v>
      </c>
      <c r="K36" s="43">
        <v>67.712000000000003</v>
      </c>
      <c r="L36" s="43">
        <v>64.763000000000005</v>
      </c>
      <c r="M36" s="43">
        <v>60.39</v>
      </c>
      <c r="N36" s="43">
        <v>59.136000000000003</v>
      </c>
      <c r="O36" s="43">
        <v>59.186</v>
      </c>
      <c r="P36" s="43">
        <v>56.948999999999998</v>
      </c>
      <c r="Q36" s="43">
        <v>56.628999999999998</v>
      </c>
      <c r="R36" s="11"/>
      <c r="S36" s="4" t="e">
        <f t="shared" si="11"/>
        <v>#N/A</v>
      </c>
      <c r="T36" s="4" t="e">
        <f t="shared" si="11"/>
        <v>#N/A</v>
      </c>
      <c r="U36" s="4" t="e">
        <f t="shared" si="11"/>
        <v>#N/A</v>
      </c>
      <c r="V36" s="4" t="e">
        <f t="shared" si="11"/>
        <v>#N/A</v>
      </c>
      <c r="W36" s="4" t="e">
        <f t="shared" si="11"/>
        <v>#N/A</v>
      </c>
      <c r="X36" s="4" t="e">
        <f t="shared" si="11"/>
        <v>#N/A</v>
      </c>
      <c r="Y36" s="4" t="e">
        <f t="shared" si="11"/>
        <v>#N/A</v>
      </c>
      <c r="Z36" s="4" t="e">
        <f t="shared" si="11"/>
        <v>#N/A</v>
      </c>
      <c r="AA36" s="4" t="e">
        <f t="shared" si="11"/>
        <v>#N/A</v>
      </c>
      <c r="AB36" s="4" t="e">
        <f t="shared" si="11"/>
        <v>#N/A</v>
      </c>
      <c r="AC36" s="4" t="e">
        <f t="shared" si="11"/>
        <v>#N/A</v>
      </c>
      <c r="AD36" s="4" t="e">
        <f t="shared" si="11"/>
        <v>#N/A</v>
      </c>
      <c r="AE36" s="4" t="e">
        <f t="shared" si="11"/>
        <v>#N/A</v>
      </c>
      <c r="AF36" s="4" t="e">
        <f t="shared" si="12"/>
        <v>#N/A</v>
      </c>
      <c r="AG36" s="4" t="e">
        <f t="shared" si="22"/>
        <v>#N/A</v>
      </c>
      <c r="AI36" s="4">
        <f t="shared" si="13"/>
        <v>0</v>
      </c>
      <c r="AJ36" s="4">
        <f t="shared" si="13"/>
        <v>0</v>
      </c>
      <c r="AK36" s="4">
        <f t="shared" si="13"/>
        <v>0</v>
      </c>
      <c r="AL36" s="4">
        <f t="shared" si="13"/>
        <v>0</v>
      </c>
      <c r="AM36" s="4">
        <f t="shared" si="13"/>
        <v>0</v>
      </c>
      <c r="AN36" s="4">
        <f t="shared" si="13"/>
        <v>0</v>
      </c>
      <c r="AO36" s="4">
        <f t="shared" si="13"/>
        <v>0</v>
      </c>
      <c r="AP36" s="4">
        <f t="shared" si="13"/>
        <v>0</v>
      </c>
      <c r="AQ36" s="4">
        <f t="shared" si="13"/>
        <v>0</v>
      </c>
      <c r="AR36" s="4">
        <f t="shared" si="13"/>
        <v>0</v>
      </c>
      <c r="AS36" s="4">
        <f t="shared" si="13"/>
        <v>0</v>
      </c>
      <c r="AT36" s="4">
        <f t="shared" si="13"/>
        <v>0</v>
      </c>
      <c r="AU36" s="4">
        <f t="shared" si="13"/>
        <v>0</v>
      </c>
      <c r="AV36" s="4">
        <f t="shared" si="13"/>
        <v>0</v>
      </c>
      <c r="AW36" s="4">
        <f t="shared" si="13"/>
        <v>0</v>
      </c>
      <c r="AY36" s="2" t="e">
        <f t="shared" si="14"/>
        <v>#N/A</v>
      </c>
      <c r="AZ36" s="2" t="e">
        <f t="shared" si="14"/>
        <v>#N/A</v>
      </c>
      <c r="BA36" s="2" t="e">
        <f t="shared" si="14"/>
        <v>#N/A</v>
      </c>
      <c r="BB36" s="2" t="e">
        <f t="shared" si="14"/>
        <v>#N/A</v>
      </c>
      <c r="BC36" s="2" t="e">
        <f t="shared" si="14"/>
        <v>#N/A</v>
      </c>
      <c r="BD36" s="2" t="e">
        <f t="shared" si="14"/>
        <v>#N/A</v>
      </c>
      <c r="BE36" s="2" t="e">
        <f t="shared" si="14"/>
        <v>#N/A</v>
      </c>
      <c r="BF36" s="2" t="e">
        <f t="shared" si="14"/>
        <v>#N/A</v>
      </c>
      <c r="BG36" s="2" t="e">
        <f t="shared" si="14"/>
        <v>#N/A</v>
      </c>
      <c r="BH36" s="2" t="e">
        <f t="shared" si="14"/>
        <v>#N/A</v>
      </c>
      <c r="BI36" s="2" t="e">
        <f t="shared" si="14"/>
        <v>#N/A</v>
      </c>
      <c r="BJ36" s="2" t="e">
        <f t="shared" si="14"/>
        <v>#N/A</v>
      </c>
      <c r="BK36" s="2" t="e">
        <f t="shared" si="14"/>
        <v>#N/A</v>
      </c>
      <c r="BL36" s="2" t="e">
        <f t="shared" si="14"/>
        <v>#N/A</v>
      </c>
      <c r="BM36" s="2" t="e">
        <f t="shared" si="14"/>
        <v>#N/A</v>
      </c>
      <c r="BO36" s="2" t="str">
        <f t="shared" si="15"/>
        <v/>
      </c>
      <c r="BP36" s="2" t="str">
        <f t="shared" si="15"/>
        <v/>
      </c>
      <c r="BQ36" s="2" t="str">
        <f t="shared" si="15"/>
        <v/>
      </c>
      <c r="BR36" s="2" t="str">
        <f t="shared" si="15"/>
        <v/>
      </c>
      <c r="BS36" s="2" t="str">
        <f t="shared" si="15"/>
        <v/>
      </c>
      <c r="BT36" s="2" t="str">
        <f t="shared" si="15"/>
        <v/>
      </c>
      <c r="BU36" s="2" t="str">
        <f t="shared" si="15"/>
        <v/>
      </c>
      <c r="BV36" s="2" t="str">
        <f t="shared" si="15"/>
        <v/>
      </c>
      <c r="BW36" s="2" t="str">
        <f t="shared" si="15"/>
        <v/>
      </c>
      <c r="BX36" s="2" t="str">
        <f t="shared" si="15"/>
        <v/>
      </c>
      <c r="BY36" s="2" t="str">
        <f t="shared" si="15"/>
        <v/>
      </c>
      <c r="BZ36" s="2" t="str">
        <f t="shared" si="15"/>
        <v/>
      </c>
      <c r="CA36" s="2" t="str">
        <f t="shared" si="15"/>
        <v/>
      </c>
      <c r="CB36" s="2" t="str">
        <f t="shared" si="16"/>
        <v/>
      </c>
      <c r="CC36" s="2" t="str">
        <f t="shared" si="23"/>
        <v/>
      </c>
      <c r="CE36" s="2" t="str">
        <f t="shared" si="17"/>
        <v/>
      </c>
      <c r="CF36" s="2" t="str">
        <f t="shared" si="17"/>
        <v/>
      </c>
      <c r="CG36" s="2" t="str">
        <f t="shared" si="17"/>
        <v/>
      </c>
      <c r="CH36" s="2" t="str">
        <f t="shared" si="17"/>
        <v/>
      </c>
      <c r="CI36" s="2" t="str">
        <f t="shared" si="17"/>
        <v/>
      </c>
      <c r="CJ36" s="2" t="str">
        <f t="shared" si="17"/>
        <v/>
      </c>
      <c r="CK36" s="2" t="str">
        <f t="shared" si="17"/>
        <v/>
      </c>
      <c r="CL36" s="2" t="str">
        <f t="shared" si="17"/>
        <v/>
      </c>
      <c r="CM36" s="2" t="str">
        <f t="shared" si="17"/>
        <v/>
      </c>
      <c r="CN36" s="2" t="str">
        <f t="shared" si="17"/>
        <v/>
      </c>
      <c r="CO36" s="2" t="str">
        <f t="shared" si="17"/>
        <v/>
      </c>
      <c r="CP36" s="2" t="str">
        <f t="shared" si="17"/>
        <v/>
      </c>
      <c r="CQ36" s="2" t="str">
        <f t="shared" si="17"/>
        <v/>
      </c>
      <c r="CR36" s="2" t="str">
        <f t="shared" si="18"/>
        <v/>
      </c>
      <c r="CS36" s="2" t="str">
        <f t="shared" si="24"/>
        <v/>
      </c>
      <c r="CU36" s="2">
        <f t="shared" si="19"/>
        <v>61.54081979404134</v>
      </c>
      <c r="CV36" s="2">
        <f t="shared" si="19"/>
        <v>70.318970098645337</v>
      </c>
      <c r="CW36" s="2">
        <f t="shared" si="19"/>
        <v>69.128028075089887</v>
      </c>
      <c r="CX36" s="2">
        <f t="shared" si="19"/>
        <v>63.29339712488769</v>
      </c>
      <c r="CY36" s="2">
        <f t="shared" si="19"/>
        <v>68.212036195736587</v>
      </c>
      <c r="CZ36" s="2">
        <f t="shared" si="19"/>
        <v>67.929449064254513</v>
      </c>
      <c r="DA36" s="2">
        <f t="shared" si="19"/>
        <v>72.753535277070327</v>
      </c>
      <c r="DB36" s="2">
        <f t="shared" si="19"/>
        <v>74.173993231069545</v>
      </c>
      <c r="DC36" s="2">
        <f t="shared" si="19"/>
        <v>78.132170999805098</v>
      </c>
      <c r="DD36" s="2">
        <f t="shared" si="19"/>
        <v>75.518012336719892</v>
      </c>
      <c r="DE36" s="2">
        <f t="shared" si="19"/>
        <v>76.256165327746928</v>
      </c>
      <c r="DF36" s="2">
        <f t="shared" si="19"/>
        <v>66.904315536416078</v>
      </c>
      <c r="DG36" s="2">
        <f t="shared" si="19"/>
        <v>67.358731032665958</v>
      </c>
      <c r="DH36" s="2">
        <f t="shared" si="19"/>
        <v>66.266110842207169</v>
      </c>
      <c r="DI36" s="2">
        <f t="shared" si="19"/>
        <v>58.804172783918879</v>
      </c>
      <c r="DK36" s="2">
        <f t="shared" si="20"/>
        <v>53.394497715648178</v>
      </c>
      <c r="DL36" s="2">
        <f t="shared" si="20"/>
        <v>60.420029888204425</v>
      </c>
      <c r="DM36" s="2">
        <f t="shared" si="20"/>
        <v>54.599579925619977</v>
      </c>
      <c r="DN36" s="2">
        <f t="shared" si="20"/>
        <v>52.591481064520096</v>
      </c>
      <c r="DO36" s="2">
        <f t="shared" si="20"/>
        <v>57.071905346475994</v>
      </c>
      <c r="DP36" s="2">
        <f t="shared" si="20"/>
        <v>60.554830697802075</v>
      </c>
      <c r="DQ36" s="2">
        <f t="shared" si="20"/>
        <v>65.703852487951693</v>
      </c>
      <c r="DR36" s="2">
        <f t="shared" si="20"/>
        <v>64.864516676495114</v>
      </c>
      <c r="DS36" s="2">
        <f t="shared" si="20"/>
        <v>65.181425988607955</v>
      </c>
      <c r="DT36" s="2">
        <f t="shared" si="20"/>
        <v>65.419881193519458</v>
      </c>
      <c r="DU36" s="2">
        <f t="shared" si="20"/>
        <v>61.783496906638725</v>
      </c>
      <c r="DV36" s="2">
        <f t="shared" si="20"/>
        <v>58.341973685889094</v>
      </c>
      <c r="DW36" s="2">
        <f t="shared" si="20"/>
        <v>62.579187040957024</v>
      </c>
      <c r="DX36" s="2">
        <f t="shared" si="20"/>
        <v>63.448793180076855</v>
      </c>
      <c r="DY36" s="2">
        <f t="shared" si="20"/>
        <v>63.361387759018164</v>
      </c>
      <c r="EA36" s="2">
        <f t="shared" si="21"/>
        <v>4.258177979261107E-4</v>
      </c>
      <c r="EB36" s="2">
        <f t="shared" si="21"/>
        <v>4.2434389550716038E-4</v>
      </c>
      <c r="EC36" s="2">
        <f t="shared" si="21"/>
        <v>4.6074058388186198E-4</v>
      </c>
      <c r="ED36" s="2">
        <f t="shared" si="21"/>
        <v>4.7100878351612126E-4</v>
      </c>
      <c r="EE36" s="2">
        <f t="shared" si="21"/>
        <v>4.6475885850501633E-4</v>
      </c>
      <c r="EF36" s="2">
        <f t="shared" si="21"/>
        <v>4.8988460164018776E-4</v>
      </c>
      <c r="EG36" s="2">
        <f t="shared" si="21"/>
        <v>5.0106312238684452E-4</v>
      </c>
      <c r="EH36" s="2">
        <f t="shared" si="21"/>
        <v>5.1266408279662602E-4</v>
      </c>
      <c r="EI36" s="2">
        <f t="shared" si="21"/>
        <v>5.2593778105803637E-4</v>
      </c>
      <c r="EJ36" s="2">
        <f t="shared" si="21"/>
        <v>4.5665634402828682E-4</v>
      </c>
      <c r="EK36" s="2">
        <f t="shared" si="21"/>
        <v>4.6832617960003599E-4</v>
      </c>
      <c r="EL36" s="2">
        <f t="shared" si="21"/>
        <v>4.1560074265512855E-4</v>
      </c>
      <c r="EM36" s="2">
        <f t="shared" si="21"/>
        <v>3.8780107408771416E-4</v>
      </c>
      <c r="EN36" s="2">
        <f t="shared" si="21"/>
        <v>4.1390759002424412E-4</v>
      </c>
      <c r="EO36" s="2">
        <f t="shared" si="21"/>
        <v>3.8875970706922963E-4</v>
      </c>
    </row>
    <row r="37" spans="2:145" x14ac:dyDescent="0.25">
      <c r="B37" s="2">
        <v>10</v>
      </c>
      <c r="C37" s="43">
        <v>55.918999999999997</v>
      </c>
      <c r="D37" s="43">
        <v>61.322000000000003</v>
      </c>
      <c r="E37" s="43">
        <v>59.322000000000003</v>
      </c>
      <c r="F37" s="43">
        <v>54.542000000000002</v>
      </c>
      <c r="G37" s="43">
        <v>58.898000000000003</v>
      </c>
      <c r="H37" s="43">
        <v>60.695</v>
      </c>
      <c r="I37" s="43">
        <v>63.085000000000001</v>
      </c>
      <c r="J37" s="43">
        <v>66.168999999999997</v>
      </c>
      <c r="K37" s="43">
        <v>67.322000000000003</v>
      </c>
      <c r="L37" s="43">
        <v>63.914999999999999</v>
      </c>
      <c r="M37" s="43">
        <v>59.542000000000002</v>
      </c>
      <c r="N37" s="43">
        <v>57.051000000000002</v>
      </c>
      <c r="O37" s="43">
        <v>59.203000000000003</v>
      </c>
      <c r="P37" s="43">
        <v>57.203000000000003</v>
      </c>
      <c r="Q37" s="43">
        <v>57.5</v>
      </c>
      <c r="S37" s="4" t="e">
        <f t="shared" si="11"/>
        <v>#N/A</v>
      </c>
      <c r="T37" s="4" t="e">
        <f t="shared" si="11"/>
        <v>#N/A</v>
      </c>
      <c r="U37" s="4" t="e">
        <f t="shared" si="11"/>
        <v>#N/A</v>
      </c>
      <c r="V37" s="4" t="e">
        <f t="shared" si="11"/>
        <v>#N/A</v>
      </c>
      <c r="W37" s="4" t="e">
        <f t="shared" si="11"/>
        <v>#N/A</v>
      </c>
      <c r="X37" s="4" t="e">
        <f t="shared" si="11"/>
        <v>#N/A</v>
      </c>
      <c r="Y37" s="4" t="e">
        <f t="shared" si="11"/>
        <v>#N/A</v>
      </c>
      <c r="Z37" s="4" t="e">
        <f t="shared" si="11"/>
        <v>#N/A</v>
      </c>
      <c r="AA37" s="4" t="e">
        <f t="shared" si="11"/>
        <v>#N/A</v>
      </c>
      <c r="AB37" s="4" t="e">
        <f t="shared" si="11"/>
        <v>#N/A</v>
      </c>
      <c r="AC37" s="4" t="e">
        <f t="shared" si="11"/>
        <v>#N/A</v>
      </c>
      <c r="AD37" s="4" t="e">
        <f t="shared" si="11"/>
        <v>#N/A</v>
      </c>
      <c r="AE37" s="4" t="e">
        <f t="shared" si="11"/>
        <v>#N/A</v>
      </c>
      <c r="AF37" s="4" t="e">
        <f t="shared" si="12"/>
        <v>#N/A</v>
      </c>
      <c r="AG37" s="4" t="e">
        <f t="shared" si="22"/>
        <v>#N/A</v>
      </c>
      <c r="AI37" s="4">
        <f t="shared" si="13"/>
        <v>0</v>
      </c>
      <c r="AJ37" s="4">
        <f t="shared" si="13"/>
        <v>0</v>
      </c>
      <c r="AK37" s="4">
        <f t="shared" si="13"/>
        <v>0</v>
      </c>
      <c r="AL37" s="4">
        <f t="shared" si="13"/>
        <v>0</v>
      </c>
      <c r="AM37" s="4">
        <f t="shared" si="13"/>
        <v>0</v>
      </c>
      <c r="AN37" s="4">
        <f t="shared" si="13"/>
        <v>0</v>
      </c>
      <c r="AO37" s="4">
        <f t="shared" si="13"/>
        <v>0</v>
      </c>
      <c r="AP37" s="4">
        <f t="shared" si="13"/>
        <v>0</v>
      </c>
      <c r="AQ37" s="4">
        <f t="shared" si="13"/>
        <v>0</v>
      </c>
      <c r="AR37" s="4">
        <f t="shared" si="13"/>
        <v>0</v>
      </c>
      <c r="AS37" s="4">
        <f t="shared" si="13"/>
        <v>0</v>
      </c>
      <c r="AT37" s="4">
        <f t="shared" si="13"/>
        <v>0</v>
      </c>
      <c r="AU37" s="4">
        <f t="shared" si="13"/>
        <v>0</v>
      </c>
      <c r="AV37" s="4">
        <f t="shared" si="13"/>
        <v>0</v>
      </c>
      <c r="AW37" s="4">
        <f t="shared" si="13"/>
        <v>0</v>
      </c>
      <c r="AY37" s="2" t="e">
        <f t="shared" si="14"/>
        <v>#N/A</v>
      </c>
      <c r="AZ37" s="2" t="e">
        <f t="shared" si="14"/>
        <v>#N/A</v>
      </c>
      <c r="BA37" s="2" t="e">
        <f t="shared" si="14"/>
        <v>#N/A</v>
      </c>
      <c r="BB37" s="2" t="e">
        <f t="shared" si="14"/>
        <v>#N/A</v>
      </c>
      <c r="BC37" s="2" t="e">
        <f t="shared" si="14"/>
        <v>#N/A</v>
      </c>
      <c r="BD37" s="2" t="e">
        <f t="shared" si="14"/>
        <v>#N/A</v>
      </c>
      <c r="BE37" s="2" t="e">
        <f t="shared" si="14"/>
        <v>#N/A</v>
      </c>
      <c r="BF37" s="2" t="e">
        <f t="shared" si="14"/>
        <v>#N/A</v>
      </c>
      <c r="BG37" s="2" t="e">
        <f t="shared" si="14"/>
        <v>#N/A</v>
      </c>
      <c r="BH37" s="2" t="e">
        <f t="shared" si="14"/>
        <v>#N/A</v>
      </c>
      <c r="BI37" s="2" t="e">
        <f t="shared" si="14"/>
        <v>#N/A</v>
      </c>
      <c r="BJ37" s="2" t="e">
        <f t="shared" si="14"/>
        <v>#N/A</v>
      </c>
      <c r="BK37" s="2" t="e">
        <f t="shared" si="14"/>
        <v>#N/A</v>
      </c>
      <c r="BL37" s="2" t="e">
        <f t="shared" si="14"/>
        <v>#N/A</v>
      </c>
      <c r="BM37" s="2" t="e">
        <f t="shared" si="14"/>
        <v>#N/A</v>
      </c>
      <c r="BO37" s="2" t="str">
        <f t="shared" si="15"/>
        <v/>
      </c>
      <c r="BP37" s="2" t="str">
        <f t="shared" si="15"/>
        <v/>
      </c>
      <c r="BQ37" s="2" t="str">
        <f t="shared" si="15"/>
        <v/>
      </c>
      <c r="BR37" s="2" t="str">
        <f t="shared" si="15"/>
        <v/>
      </c>
      <c r="BS37" s="2" t="str">
        <f t="shared" si="15"/>
        <v/>
      </c>
      <c r="BT37" s="2" t="str">
        <f t="shared" si="15"/>
        <v/>
      </c>
      <c r="BU37" s="2" t="str">
        <f t="shared" si="15"/>
        <v/>
      </c>
      <c r="BV37" s="2" t="str">
        <f t="shared" si="15"/>
        <v/>
      </c>
      <c r="BW37" s="2" t="str">
        <f t="shared" si="15"/>
        <v/>
      </c>
      <c r="BX37" s="2" t="str">
        <f t="shared" si="15"/>
        <v/>
      </c>
      <c r="BY37" s="2" t="str">
        <f t="shared" si="15"/>
        <v/>
      </c>
      <c r="BZ37" s="2" t="str">
        <f t="shared" si="15"/>
        <v/>
      </c>
      <c r="CA37" s="2" t="str">
        <f t="shared" si="15"/>
        <v/>
      </c>
      <c r="CB37" s="2" t="str">
        <f t="shared" si="16"/>
        <v/>
      </c>
      <c r="CC37" s="2" t="str">
        <f t="shared" si="23"/>
        <v/>
      </c>
      <c r="CE37" s="2" t="str">
        <f t="shared" si="17"/>
        <v/>
      </c>
      <c r="CF37" s="2" t="str">
        <f t="shared" si="17"/>
        <v/>
      </c>
      <c r="CG37" s="2" t="str">
        <f t="shared" si="17"/>
        <v/>
      </c>
      <c r="CH37" s="2" t="str">
        <f t="shared" si="17"/>
        <v/>
      </c>
      <c r="CI37" s="2" t="str">
        <f t="shared" si="17"/>
        <v/>
      </c>
      <c r="CJ37" s="2" t="str">
        <f t="shared" si="17"/>
        <v/>
      </c>
      <c r="CK37" s="2" t="str">
        <f t="shared" si="17"/>
        <v/>
      </c>
      <c r="CL37" s="2" t="str">
        <f t="shared" si="17"/>
        <v/>
      </c>
      <c r="CM37" s="2" t="str">
        <f t="shared" si="17"/>
        <v/>
      </c>
      <c r="CN37" s="2" t="str">
        <f t="shared" si="17"/>
        <v/>
      </c>
      <c r="CO37" s="2" t="str">
        <f t="shared" si="17"/>
        <v/>
      </c>
      <c r="CP37" s="2" t="str">
        <f t="shared" si="17"/>
        <v/>
      </c>
      <c r="CQ37" s="2" t="str">
        <f t="shared" si="17"/>
        <v/>
      </c>
      <c r="CR37" s="2" t="str">
        <f t="shared" si="18"/>
        <v/>
      </c>
      <c r="CS37" s="2" t="str">
        <f t="shared" si="24"/>
        <v/>
      </c>
      <c r="CU37" s="2">
        <f t="shared" si="19"/>
        <v>61.291862326074984</v>
      </c>
      <c r="CV37" s="2">
        <f t="shared" si="19"/>
        <v>70.006435319979104</v>
      </c>
      <c r="CW37" s="2">
        <f t="shared" si="19"/>
        <v>68.786867714691851</v>
      </c>
      <c r="CX37" s="2">
        <f t="shared" si="19"/>
        <v>63.001506738544478</v>
      </c>
      <c r="CY37" s="2">
        <f t="shared" si="19"/>
        <v>67.910932355225668</v>
      </c>
      <c r="CZ37" s="2">
        <f t="shared" si="19"/>
        <v>67.660784633722471</v>
      </c>
      <c r="DA37" s="2">
        <f t="shared" si="19"/>
        <v>72.460231456924546</v>
      </c>
      <c r="DB37" s="2">
        <f t="shared" si="19"/>
        <v>73.857278182993255</v>
      </c>
      <c r="DC37" s="2">
        <f t="shared" si="19"/>
        <v>77.783198401870976</v>
      </c>
      <c r="DD37" s="2">
        <f t="shared" si="19"/>
        <v>75.195392089985489</v>
      </c>
      <c r="DE37" s="2">
        <f t="shared" si="19"/>
        <v>75.878672149861885</v>
      </c>
      <c r="DF37" s="2">
        <f t="shared" si="19"/>
        <v>66.617018500710756</v>
      </c>
      <c r="DG37" s="2">
        <f t="shared" si="19"/>
        <v>67.105534603226062</v>
      </c>
      <c r="DH37" s="2">
        <f t="shared" si="19"/>
        <v>66.060073242101566</v>
      </c>
      <c r="DI37" s="2">
        <f t="shared" si="19"/>
        <v>58.684263896628217</v>
      </c>
      <c r="DK37" s="2">
        <f t="shared" si="20"/>
        <v>53.243206537585763</v>
      </c>
      <c r="DL37" s="2">
        <f t="shared" si="20"/>
        <v>60.226339037189142</v>
      </c>
      <c r="DM37" s="2">
        <f t="shared" si="20"/>
        <v>54.435030719244651</v>
      </c>
      <c r="DN37" s="2">
        <f t="shared" si="20"/>
        <v>52.430010737692484</v>
      </c>
      <c r="DO37" s="2">
        <f t="shared" si="20"/>
        <v>56.904259436006292</v>
      </c>
      <c r="DP37" s="2">
        <f t="shared" si="20"/>
        <v>60.376115611584346</v>
      </c>
      <c r="DQ37" s="2">
        <f t="shared" si="20"/>
        <v>65.492114228196115</v>
      </c>
      <c r="DR37" s="2">
        <f t="shared" si="20"/>
        <v>64.660433230981965</v>
      </c>
      <c r="DS37" s="2">
        <f t="shared" si="20"/>
        <v>64.989803343851165</v>
      </c>
      <c r="DT37" s="2">
        <f t="shared" si="20"/>
        <v>65.21581884371902</v>
      </c>
      <c r="DU37" s="2">
        <f t="shared" si="20"/>
        <v>61.575663682583397</v>
      </c>
      <c r="DV37" s="2">
        <f t="shared" si="20"/>
        <v>58.151871743625463</v>
      </c>
      <c r="DW37" s="2">
        <f t="shared" si="20"/>
        <v>62.376577782105898</v>
      </c>
      <c r="DX37" s="2">
        <f t="shared" si="20"/>
        <v>63.268660012698447</v>
      </c>
      <c r="DY37" s="2">
        <f t="shared" si="20"/>
        <v>63.180592492398198</v>
      </c>
      <c r="EA37" s="2">
        <f t="shared" si="21"/>
        <v>4.6688075049858437E-4</v>
      </c>
      <c r="EB37" s="2">
        <f t="shared" si="21"/>
        <v>4.6526478118082322E-4</v>
      </c>
      <c r="EC37" s="2">
        <f t="shared" si="21"/>
        <v>5.0516954880074343E-4</v>
      </c>
      <c r="ED37" s="2">
        <f t="shared" si="21"/>
        <v>5.1642739378354545E-4</v>
      </c>
      <c r="EE37" s="2">
        <f t="shared" si="21"/>
        <v>5.0957510592789434E-4</v>
      </c>
      <c r="EF37" s="2">
        <f t="shared" si="21"/>
        <v>5.3712239821072493E-4</v>
      </c>
      <c r="EG37" s="2">
        <f t="shared" si="21"/>
        <v>5.4937823072955059E-4</v>
      </c>
      <c r="EH37" s="2">
        <f t="shared" si="21"/>
        <v>5.6209718689615709E-4</v>
      </c>
      <c r="EI37" s="2">
        <f t="shared" si="21"/>
        <v>5.7665004935320908E-4</v>
      </c>
      <c r="EJ37" s="2">
        <f t="shared" si="21"/>
        <v>5.0069166519435679E-4</v>
      </c>
      <c r="EK37" s="2">
        <f t="shared" si="21"/>
        <v>5.1348624362944979E-4</v>
      </c>
      <c r="EL37" s="2">
        <f t="shared" si="21"/>
        <v>4.556788815350162E-4</v>
      </c>
      <c r="EM37" s="2">
        <f t="shared" si="21"/>
        <v>4.2519951361547596E-4</v>
      </c>
      <c r="EN37" s="2">
        <f t="shared" si="21"/>
        <v>4.5382252515869387E-4</v>
      </c>
      <c r="EO37" s="2">
        <f t="shared" si="21"/>
        <v>4.2625055503107035E-4</v>
      </c>
    </row>
    <row r="38" spans="2:145" x14ac:dyDescent="0.25">
      <c r="B38" s="2">
        <v>11</v>
      </c>
      <c r="C38" s="43">
        <v>55.774000000000001</v>
      </c>
      <c r="D38" s="43">
        <v>61.881</v>
      </c>
      <c r="E38" s="43">
        <v>58.78</v>
      </c>
      <c r="F38" s="43">
        <v>53.746000000000002</v>
      </c>
      <c r="G38" s="43">
        <v>58.39</v>
      </c>
      <c r="H38" s="43">
        <v>61.203000000000003</v>
      </c>
      <c r="I38" s="43">
        <v>65.22</v>
      </c>
      <c r="J38" s="43">
        <v>65.119</v>
      </c>
      <c r="K38" s="43">
        <v>67.203000000000003</v>
      </c>
      <c r="L38" s="43">
        <v>63.627000000000002</v>
      </c>
      <c r="M38" s="43">
        <v>59.762999999999998</v>
      </c>
      <c r="N38" s="43">
        <v>57.203000000000003</v>
      </c>
      <c r="O38" s="43">
        <v>59.287999999999997</v>
      </c>
      <c r="P38" s="43">
        <v>55.305</v>
      </c>
      <c r="Q38" s="43">
        <v>54.854999999999997</v>
      </c>
      <c r="S38" s="4" t="e">
        <f t="shared" si="11"/>
        <v>#N/A</v>
      </c>
      <c r="T38" s="4" t="e">
        <f t="shared" si="11"/>
        <v>#N/A</v>
      </c>
      <c r="U38" s="4" t="e">
        <f t="shared" si="11"/>
        <v>#N/A</v>
      </c>
      <c r="V38" s="4" t="e">
        <f t="shared" si="11"/>
        <v>#N/A</v>
      </c>
      <c r="W38" s="4" t="e">
        <f t="shared" si="11"/>
        <v>#N/A</v>
      </c>
      <c r="X38" s="4" t="e">
        <f t="shared" si="11"/>
        <v>#N/A</v>
      </c>
      <c r="Y38" s="4" t="e">
        <f t="shared" si="11"/>
        <v>#N/A</v>
      </c>
      <c r="Z38" s="4" t="e">
        <f t="shared" si="11"/>
        <v>#N/A</v>
      </c>
      <c r="AA38" s="4" t="e">
        <f t="shared" si="11"/>
        <v>#N/A</v>
      </c>
      <c r="AB38" s="4" t="e">
        <f t="shared" si="11"/>
        <v>#N/A</v>
      </c>
      <c r="AC38" s="4" t="e">
        <f t="shared" si="11"/>
        <v>#N/A</v>
      </c>
      <c r="AD38" s="4" t="e">
        <f t="shared" si="11"/>
        <v>#N/A</v>
      </c>
      <c r="AE38" s="4" t="e">
        <f t="shared" si="11"/>
        <v>#N/A</v>
      </c>
      <c r="AF38" s="4" t="e">
        <f t="shared" si="12"/>
        <v>#N/A</v>
      </c>
      <c r="AG38" s="4" t="e">
        <f t="shared" si="22"/>
        <v>#N/A</v>
      </c>
      <c r="AI38" s="4">
        <f t="shared" si="13"/>
        <v>0</v>
      </c>
      <c r="AJ38" s="4">
        <f t="shared" si="13"/>
        <v>0</v>
      </c>
      <c r="AK38" s="4">
        <f t="shared" si="13"/>
        <v>0</v>
      </c>
      <c r="AL38" s="4">
        <f t="shared" si="13"/>
        <v>0</v>
      </c>
      <c r="AM38" s="4">
        <f t="shared" si="13"/>
        <v>0</v>
      </c>
      <c r="AN38" s="4">
        <f t="shared" si="13"/>
        <v>0</v>
      </c>
      <c r="AO38" s="4">
        <f t="shared" si="13"/>
        <v>0</v>
      </c>
      <c r="AP38" s="4">
        <f t="shared" si="13"/>
        <v>0</v>
      </c>
      <c r="AQ38" s="4">
        <f t="shared" si="13"/>
        <v>0</v>
      </c>
      <c r="AR38" s="4">
        <f t="shared" si="13"/>
        <v>0</v>
      </c>
      <c r="AS38" s="4">
        <f t="shared" si="13"/>
        <v>0</v>
      </c>
      <c r="AT38" s="4">
        <f t="shared" si="13"/>
        <v>0</v>
      </c>
      <c r="AU38" s="4">
        <f t="shared" si="13"/>
        <v>0</v>
      </c>
      <c r="AV38" s="4">
        <f t="shared" si="13"/>
        <v>0</v>
      </c>
      <c r="AW38" s="4">
        <f t="shared" si="13"/>
        <v>0</v>
      </c>
      <c r="AY38" s="2" t="e">
        <f t="shared" si="14"/>
        <v>#N/A</v>
      </c>
      <c r="AZ38" s="2" t="e">
        <f t="shared" si="14"/>
        <v>#N/A</v>
      </c>
      <c r="BA38" s="2" t="e">
        <f t="shared" si="14"/>
        <v>#N/A</v>
      </c>
      <c r="BB38" s="2" t="e">
        <f t="shared" si="14"/>
        <v>#N/A</v>
      </c>
      <c r="BC38" s="2" t="e">
        <f t="shared" si="14"/>
        <v>#N/A</v>
      </c>
      <c r="BD38" s="2" t="e">
        <f t="shared" si="14"/>
        <v>#N/A</v>
      </c>
      <c r="BE38" s="2" t="e">
        <f t="shared" si="14"/>
        <v>#N/A</v>
      </c>
      <c r="BF38" s="2" t="e">
        <f t="shared" si="14"/>
        <v>#N/A</v>
      </c>
      <c r="BG38" s="2" t="e">
        <f t="shared" si="14"/>
        <v>#N/A</v>
      </c>
      <c r="BH38" s="2" t="e">
        <f t="shared" si="14"/>
        <v>#N/A</v>
      </c>
      <c r="BI38" s="2" t="e">
        <f t="shared" si="14"/>
        <v>#N/A</v>
      </c>
      <c r="BJ38" s="2" t="e">
        <f t="shared" si="14"/>
        <v>#N/A</v>
      </c>
      <c r="BK38" s="2" t="e">
        <f t="shared" si="14"/>
        <v>#N/A</v>
      </c>
      <c r="BL38" s="2" t="e">
        <f t="shared" si="14"/>
        <v>#N/A</v>
      </c>
      <c r="BM38" s="2" t="e">
        <f t="shared" si="14"/>
        <v>#N/A</v>
      </c>
      <c r="BO38" s="2" t="str">
        <f t="shared" si="15"/>
        <v/>
      </c>
      <c r="BP38" s="2" t="str">
        <f t="shared" si="15"/>
        <v/>
      </c>
      <c r="BQ38" s="2" t="str">
        <f t="shared" si="15"/>
        <v/>
      </c>
      <c r="BR38" s="2" t="str">
        <f t="shared" si="15"/>
        <v/>
      </c>
      <c r="BS38" s="2" t="str">
        <f t="shared" si="15"/>
        <v/>
      </c>
      <c r="BT38" s="2" t="str">
        <f t="shared" si="15"/>
        <v/>
      </c>
      <c r="BU38" s="2" t="str">
        <f t="shared" si="15"/>
        <v/>
      </c>
      <c r="BV38" s="2" t="str">
        <f t="shared" si="15"/>
        <v/>
      </c>
      <c r="BW38" s="2" t="str">
        <f t="shared" si="15"/>
        <v/>
      </c>
      <c r="BX38" s="2" t="str">
        <f t="shared" si="15"/>
        <v/>
      </c>
      <c r="BY38" s="2" t="str">
        <f t="shared" si="15"/>
        <v/>
      </c>
      <c r="BZ38" s="2" t="str">
        <f t="shared" si="15"/>
        <v/>
      </c>
      <c r="CA38" s="2" t="str">
        <f t="shared" si="15"/>
        <v/>
      </c>
      <c r="CB38" s="2" t="str">
        <f t="shared" si="16"/>
        <v/>
      </c>
      <c r="CC38" s="2" t="str">
        <f t="shared" si="23"/>
        <v/>
      </c>
      <c r="CE38" s="2" t="str">
        <f t="shared" si="17"/>
        <v/>
      </c>
      <c r="CF38" s="2" t="str">
        <f t="shared" si="17"/>
        <v/>
      </c>
      <c r="CG38" s="2" t="str">
        <f t="shared" si="17"/>
        <v/>
      </c>
      <c r="CH38" s="2" t="str">
        <f t="shared" si="17"/>
        <v/>
      </c>
      <c r="CI38" s="2" t="str">
        <f t="shared" si="17"/>
        <v/>
      </c>
      <c r="CJ38" s="2" t="str">
        <f t="shared" si="17"/>
        <v/>
      </c>
      <c r="CK38" s="2" t="str">
        <f t="shared" si="17"/>
        <v/>
      </c>
      <c r="CL38" s="2" t="str">
        <f t="shared" si="17"/>
        <v/>
      </c>
      <c r="CM38" s="2" t="str">
        <f t="shared" si="17"/>
        <v/>
      </c>
      <c r="CN38" s="2" t="str">
        <f t="shared" si="17"/>
        <v/>
      </c>
      <c r="CO38" s="2" t="str">
        <f t="shared" si="17"/>
        <v/>
      </c>
      <c r="CP38" s="2" t="str">
        <f t="shared" si="17"/>
        <v/>
      </c>
      <c r="CQ38" s="2" t="str">
        <f t="shared" si="17"/>
        <v/>
      </c>
      <c r="CR38" s="2" t="str">
        <f t="shared" si="18"/>
        <v/>
      </c>
      <c r="CS38" s="2" t="str">
        <f t="shared" si="24"/>
        <v/>
      </c>
      <c r="CU38" s="2">
        <f t="shared" si="19"/>
        <v>61.042904858108628</v>
      </c>
      <c r="CV38" s="2">
        <f t="shared" si="19"/>
        <v>69.693900541312885</v>
      </c>
      <c r="CW38" s="2">
        <f t="shared" si="19"/>
        <v>68.44570735429383</v>
      </c>
      <c r="CX38" s="2">
        <f t="shared" si="19"/>
        <v>62.709616352201259</v>
      </c>
      <c r="CY38" s="2">
        <f t="shared" si="19"/>
        <v>67.609828514714749</v>
      </c>
      <c r="CZ38" s="2">
        <f t="shared" si="19"/>
        <v>67.392120203190444</v>
      </c>
      <c r="DA38" s="2">
        <f t="shared" si="19"/>
        <v>72.166927636778766</v>
      </c>
      <c r="DB38" s="2">
        <f t="shared" si="19"/>
        <v>73.540563134916965</v>
      </c>
      <c r="DC38" s="2">
        <f t="shared" si="19"/>
        <v>77.434225803936855</v>
      </c>
      <c r="DD38" s="2">
        <f t="shared" si="19"/>
        <v>74.872771843251101</v>
      </c>
      <c r="DE38" s="2">
        <f t="shared" si="19"/>
        <v>75.501178971976827</v>
      </c>
      <c r="DF38" s="2">
        <f t="shared" si="19"/>
        <v>66.32972146500542</v>
      </c>
      <c r="DG38" s="2">
        <f t="shared" si="19"/>
        <v>66.852338173786165</v>
      </c>
      <c r="DH38" s="2">
        <f t="shared" si="19"/>
        <v>65.854035641995964</v>
      </c>
      <c r="DI38" s="2">
        <f t="shared" si="19"/>
        <v>58.564355009337554</v>
      </c>
      <c r="DK38" s="2">
        <f t="shared" si="20"/>
        <v>53.091915359523341</v>
      </c>
      <c r="DL38" s="2">
        <f t="shared" si="20"/>
        <v>60.032648186173851</v>
      </c>
      <c r="DM38" s="2">
        <f t="shared" si="20"/>
        <v>54.270481512869324</v>
      </c>
      <c r="DN38" s="2">
        <f t="shared" si="20"/>
        <v>52.268540410864873</v>
      </c>
      <c r="DO38" s="2">
        <f t="shared" si="20"/>
        <v>56.73661352553659</v>
      </c>
      <c r="DP38" s="2">
        <f t="shared" si="20"/>
        <v>60.197400525366618</v>
      </c>
      <c r="DQ38" s="2">
        <f t="shared" si="20"/>
        <v>65.280375968440552</v>
      </c>
      <c r="DR38" s="2">
        <f t="shared" si="20"/>
        <v>64.456349785468817</v>
      </c>
      <c r="DS38" s="2">
        <f t="shared" si="20"/>
        <v>64.798180699094374</v>
      </c>
      <c r="DT38" s="2">
        <f t="shared" si="20"/>
        <v>65.011756493918597</v>
      </c>
      <c r="DU38" s="2">
        <f t="shared" si="20"/>
        <v>61.367830458528069</v>
      </c>
      <c r="DV38" s="2">
        <f t="shared" si="20"/>
        <v>57.961769801361825</v>
      </c>
      <c r="DW38" s="2">
        <f t="shared" si="20"/>
        <v>62.173968523254771</v>
      </c>
      <c r="DX38" s="2">
        <f t="shared" si="20"/>
        <v>63.088526845320033</v>
      </c>
      <c r="DY38" s="2">
        <f t="shared" si="20"/>
        <v>62.999797225778231</v>
      </c>
      <c r="EA38" s="2">
        <f t="shared" si="21"/>
        <v>5.119015051251863E-4</v>
      </c>
      <c r="EB38" s="2">
        <f t="shared" si="21"/>
        <v>5.101297893396543E-4</v>
      </c>
      <c r="EC38" s="2">
        <f t="shared" si="21"/>
        <v>5.5388040067738372E-4</v>
      </c>
      <c r="ED38" s="2">
        <f t="shared" si="21"/>
        <v>5.6622316568110569E-4</v>
      </c>
      <c r="EE38" s="2">
        <f t="shared" si="21"/>
        <v>5.5871052512486646E-4</v>
      </c>
      <c r="EF38" s="2">
        <f t="shared" si="21"/>
        <v>5.8891248050005904E-4</v>
      </c>
      <c r="EG38" s="2">
        <f t="shared" si="21"/>
        <v>6.0234932509692504E-4</v>
      </c>
      <c r="EH38" s="2">
        <f t="shared" si="21"/>
        <v>6.1629388785193148E-4</v>
      </c>
      <c r="EI38" s="2">
        <f t="shared" si="21"/>
        <v>6.3224903127908922E-4</v>
      </c>
      <c r="EJ38" s="2">
        <f t="shared" si="21"/>
        <v>5.4897097537834761E-4</v>
      </c>
      <c r="EK38" s="2">
        <f t="shared" si="21"/>
        <v>5.629985790820153E-4</v>
      </c>
      <c r="EL38" s="2">
        <f t="shared" si="21"/>
        <v>4.9961999321407075E-4</v>
      </c>
      <c r="EM38" s="2">
        <f t="shared" si="21"/>
        <v>4.6620287089114276E-4</v>
      </c>
      <c r="EN38" s="2">
        <f t="shared" si="21"/>
        <v>4.9758471751652788E-4</v>
      </c>
      <c r="EO38" s="2">
        <f t="shared" si="21"/>
        <v>4.6735522022333016E-4</v>
      </c>
    </row>
    <row r="39" spans="2:145" x14ac:dyDescent="0.25">
      <c r="B39" s="2">
        <v>12</v>
      </c>
      <c r="C39" s="43">
        <v>55.677</v>
      </c>
      <c r="D39" s="43">
        <v>60.677999999999997</v>
      </c>
      <c r="E39" s="43">
        <v>58.831000000000003</v>
      </c>
      <c r="F39" s="43">
        <v>54.051000000000002</v>
      </c>
      <c r="G39" s="43">
        <v>59.085000000000001</v>
      </c>
      <c r="H39" s="43">
        <v>60.338999999999999</v>
      </c>
      <c r="I39" s="43">
        <v>65</v>
      </c>
      <c r="J39" s="43">
        <v>65.457999999999998</v>
      </c>
      <c r="K39" s="43">
        <v>68.22</v>
      </c>
      <c r="L39" s="43">
        <v>64.745999999999995</v>
      </c>
      <c r="M39" s="43">
        <v>60.253999999999998</v>
      </c>
      <c r="N39" s="43">
        <v>57.746000000000002</v>
      </c>
      <c r="O39" s="43">
        <v>59.085000000000001</v>
      </c>
      <c r="P39" s="43">
        <v>55.78</v>
      </c>
      <c r="Q39" s="43">
        <v>54.854999999999997</v>
      </c>
      <c r="S39" s="4" t="e">
        <f t="shared" si="11"/>
        <v>#N/A</v>
      </c>
      <c r="T39" s="4" t="e">
        <f t="shared" si="11"/>
        <v>#N/A</v>
      </c>
      <c r="U39" s="4" t="e">
        <f t="shared" si="11"/>
        <v>#N/A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2"/>
        <v>#N/A</v>
      </c>
      <c r="AG39" s="4" t="e">
        <f t="shared" si="22"/>
        <v>#N/A</v>
      </c>
      <c r="AI39" s="4">
        <f t="shared" si="13"/>
        <v>0</v>
      </c>
      <c r="AJ39" s="4">
        <f t="shared" si="13"/>
        <v>0</v>
      </c>
      <c r="AK39" s="4">
        <f t="shared" si="13"/>
        <v>0</v>
      </c>
      <c r="AL39" s="4">
        <f t="shared" si="13"/>
        <v>0</v>
      </c>
      <c r="AM39" s="4">
        <f t="shared" si="13"/>
        <v>0</v>
      </c>
      <c r="AN39" s="4">
        <f t="shared" si="13"/>
        <v>0</v>
      </c>
      <c r="AO39" s="4">
        <f t="shared" si="13"/>
        <v>0</v>
      </c>
      <c r="AP39" s="4">
        <f t="shared" si="13"/>
        <v>0</v>
      </c>
      <c r="AQ39" s="4">
        <f t="shared" si="13"/>
        <v>0</v>
      </c>
      <c r="AR39" s="4">
        <f t="shared" si="13"/>
        <v>0</v>
      </c>
      <c r="AS39" s="4">
        <f t="shared" si="13"/>
        <v>0</v>
      </c>
      <c r="AT39" s="4">
        <f t="shared" si="13"/>
        <v>0</v>
      </c>
      <c r="AU39" s="4">
        <f t="shared" si="13"/>
        <v>0</v>
      </c>
      <c r="AV39" s="4">
        <f t="shared" si="13"/>
        <v>0</v>
      </c>
      <c r="AW39" s="4">
        <f t="shared" si="13"/>
        <v>0</v>
      </c>
      <c r="AY39" s="2" t="e">
        <f t="shared" si="14"/>
        <v>#N/A</v>
      </c>
      <c r="AZ39" s="2" t="e">
        <f t="shared" si="14"/>
        <v>#N/A</v>
      </c>
      <c r="BA39" s="2" t="e">
        <f t="shared" si="14"/>
        <v>#N/A</v>
      </c>
      <c r="BB39" s="2" t="e">
        <f t="shared" si="14"/>
        <v>#N/A</v>
      </c>
      <c r="BC39" s="2" t="e">
        <f t="shared" si="14"/>
        <v>#N/A</v>
      </c>
      <c r="BD39" s="2" t="e">
        <f t="shared" si="14"/>
        <v>#N/A</v>
      </c>
      <c r="BE39" s="2" t="e">
        <f t="shared" si="14"/>
        <v>#N/A</v>
      </c>
      <c r="BF39" s="2" t="e">
        <f t="shared" si="14"/>
        <v>#N/A</v>
      </c>
      <c r="BG39" s="2" t="e">
        <f t="shared" si="14"/>
        <v>#N/A</v>
      </c>
      <c r="BH39" s="2" t="e">
        <f t="shared" si="14"/>
        <v>#N/A</v>
      </c>
      <c r="BI39" s="2" t="e">
        <f t="shared" si="14"/>
        <v>#N/A</v>
      </c>
      <c r="BJ39" s="2" t="e">
        <f t="shared" si="14"/>
        <v>#N/A</v>
      </c>
      <c r="BK39" s="2" t="e">
        <f t="shared" si="14"/>
        <v>#N/A</v>
      </c>
      <c r="BL39" s="2" t="e">
        <f t="shared" si="14"/>
        <v>#N/A</v>
      </c>
      <c r="BM39" s="2" t="e">
        <f t="shared" si="14"/>
        <v>#N/A</v>
      </c>
      <c r="BO39" s="2" t="str">
        <f t="shared" si="15"/>
        <v/>
      </c>
      <c r="BP39" s="2" t="str">
        <f t="shared" si="15"/>
        <v/>
      </c>
      <c r="BQ39" s="2" t="str">
        <f t="shared" si="15"/>
        <v/>
      </c>
      <c r="BR39" s="2" t="str">
        <f t="shared" si="15"/>
        <v/>
      </c>
      <c r="BS39" s="2" t="str">
        <f t="shared" si="15"/>
        <v/>
      </c>
      <c r="BT39" s="2" t="str">
        <f t="shared" si="15"/>
        <v/>
      </c>
      <c r="BU39" s="2" t="str">
        <f t="shared" si="15"/>
        <v/>
      </c>
      <c r="BV39" s="2" t="str">
        <f t="shared" si="15"/>
        <v/>
      </c>
      <c r="BW39" s="2" t="str">
        <f t="shared" si="15"/>
        <v/>
      </c>
      <c r="BX39" s="2" t="str">
        <f t="shared" si="15"/>
        <v/>
      </c>
      <c r="BY39" s="2" t="str">
        <f t="shared" si="15"/>
        <v/>
      </c>
      <c r="BZ39" s="2" t="str">
        <f t="shared" si="15"/>
        <v/>
      </c>
      <c r="CA39" s="2" t="str">
        <f t="shared" si="15"/>
        <v/>
      </c>
      <c r="CB39" s="2" t="str">
        <f t="shared" si="16"/>
        <v/>
      </c>
      <c r="CC39" s="2" t="str">
        <f t="shared" si="23"/>
        <v/>
      </c>
      <c r="CE39" s="2" t="str">
        <f t="shared" si="17"/>
        <v/>
      </c>
      <c r="CF39" s="2" t="str">
        <f t="shared" si="17"/>
        <v/>
      </c>
      <c r="CG39" s="2" t="str">
        <f t="shared" si="17"/>
        <v/>
      </c>
      <c r="CH39" s="2" t="str">
        <f t="shared" si="17"/>
        <v/>
      </c>
      <c r="CI39" s="2" t="str">
        <f t="shared" si="17"/>
        <v/>
      </c>
      <c r="CJ39" s="2" t="str">
        <f t="shared" si="17"/>
        <v/>
      </c>
      <c r="CK39" s="2" t="str">
        <f t="shared" si="17"/>
        <v/>
      </c>
      <c r="CL39" s="2" t="str">
        <f t="shared" si="17"/>
        <v/>
      </c>
      <c r="CM39" s="2" t="str">
        <f t="shared" si="17"/>
        <v/>
      </c>
      <c r="CN39" s="2" t="str">
        <f t="shared" si="17"/>
        <v/>
      </c>
      <c r="CO39" s="2" t="str">
        <f t="shared" si="17"/>
        <v/>
      </c>
      <c r="CP39" s="2" t="str">
        <f t="shared" si="17"/>
        <v/>
      </c>
      <c r="CQ39" s="2" t="str">
        <f t="shared" si="17"/>
        <v/>
      </c>
      <c r="CR39" s="2" t="str">
        <f t="shared" si="18"/>
        <v/>
      </c>
      <c r="CS39" s="2" t="str">
        <f t="shared" si="24"/>
        <v/>
      </c>
      <c r="CU39" s="2">
        <f t="shared" si="19"/>
        <v>60.793947390142272</v>
      </c>
      <c r="CV39" s="2">
        <f t="shared" si="19"/>
        <v>69.381365762646652</v>
      </c>
      <c r="CW39" s="2">
        <f t="shared" si="19"/>
        <v>68.104546993895809</v>
      </c>
      <c r="CX39" s="2">
        <f t="shared" si="19"/>
        <v>62.41772596585804</v>
      </c>
      <c r="CY39" s="2">
        <f t="shared" si="19"/>
        <v>67.30872467420383</v>
      </c>
      <c r="CZ39" s="2">
        <f t="shared" si="19"/>
        <v>67.123455772658403</v>
      </c>
      <c r="DA39" s="2">
        <f t="shared" si="19"/>
        <v>71.873623816632985</v>
      </c>
      <c r="DB39" s="2">
        <f t="shared" si="19"/>
        <v>73.223848086840675</v>
      </c>
      <c r="DC39" s="2">
        <f t="shared" si="19"/>
        <v>77.085253206002719</v>
      </c>
      <c r="DD39" s="2">
        <f t="shared" si="19"/>
        <v>74.550151596516699</v>
      </c>
      <c r="DE39" s="2">
        <f t="shared" si="19"/>
        <v>75.12368579409177</v>
      </c>
      <c r="DF39" s="2">
        <f t="shared" si="19"/>
        <v>66.042424429300098</v>
      </c>
      <c r="DG39" s="2">
        <f t="shared" si="19"/>
        <v>66.599141744346269</v>
      </c>
      <c r="DH39" s="2">
        <f t="shared" si="19"/>
        <v>65.647998041890347</v>
      </c>
      <c r="DI39" s="2">
        <f t="shared" si="19"/>
        <v>58.444446122046898</v>
      </c>
      <c r="DK39" s="2">
        <f t="shared" si="20"/>
        <v>52.940624181460919</v>
      </c>
      <c r="DL39" s="2">
        <f t="shared" si="20"/>
        <v>59.838957335158568</v>
      </c>
      <c r="DM39" s="2">
        <f t="shared" si="20"/>
        <v>54.105932306493997</v>
      </c>
      <c r="DN39" s="2">
        <f t="shared" si="20"/>
        <v>52.107070084037261</v>
      </c>
      <c r="DO39" s="2">
        <f t="shared" si="20"/>
        <v>56.568967615066889</v>
      </c>
      <c r="DP39" s="2">
        <f t="shared" si="20"/>
        <v>60.018685439148896</v>
      </c>
      <c r="DQ39" s="2">
        <f t="shared" si="20"/>
        <v>65.068637708684975</v>
      </c>
      <c r="DR39" s="2">
        <f t="shared" si="20"/>
        <v>64.252266339955668</v>
      </c>
      <c r="DS39" s="2">
        <f t="shared" si="20"/>
        <v>64.606558054337583</v>
      </c>
      <c r="DT39" s="2">
        <f t="shared" si="20"/>
        <v>64.807694144118159</v>
      </c>
      <c r="DU39" s="2">
        <f t="shared" si="20"/>
        <v>61.159997234472748</v>
      </c>
      <c r="DV39" s="2">
        <f t="shared" si="20"/>
        <v>57.771667859098187</v>
      </c>
      <c r="DW39" s="2">
        <f t="shared" si="20"/>
        <v>61.971359264403645</v>
      </c>
      <c r="DX39" s="2">
        <f t="shared" si="20"/>
        <v>62.908393677941625</v>
      </c>
      <c r="DY39" s="2">
        <f t="shared" si="20"/>
        <v>62.819001959158257</v>
      </c>
      <c r="EA39" s="2">
        <f t="shared" si="21"/>
        <v>5.6126111975236587E-4</v>
      </c>
      <c r="EB39" s="2">
        <f t="shared" si="21"/>
        <v>5.5931866356192573E-4</v>
      </c>
      <c r="EC39" s="2">
        <f t="shared" si="21"/>
        <v>6.0728533087563228E-4</v>
      </c>
      <c r="ED39" s="2">
        <f t="shared" si="21"/>
        <v>6.2081744118759391E-4</v>
      </c>
      <c r="EE39" s="2">
        <f t="shared" si="21"/>
        <v>6.125808885724843E-4</v>
      </c>
      <c r="EF39" s="2">
        <f t="shared" si="21"/>
        <v>6.4569300782723498E-4</v>
      </c>
      <c r="EG39" s="2">
        <f t="shared" si="21"/>
        <v>6.6042452179948085E-4</v>
      </c>
      <c r="EH39" s="2">
        <f t="shared" si="21"/>
        <v>6.7571263330079654E-4</v>
      </c>
      <c r="EI39" s="2">
        <f t="shared" si="21"/>
        <v>6.9320499304144302E-4</v>
      </c>
      <c r="EJ39" s="2">
        <f t="shared" si="21"/>
        <v>6.0190282579940116E-4</v>
      </c>
      <c r="EK39" s="2">
        <f t="shared" si="21"/>
        <v>6.1728213745525066E-4</v>
      </c>
      <c r="EL39" s="2">
        <f t="shared" si="21"/>
        <v>5.4779602381381867E-4</v>
      </c>
      <c r="EM39" s="2">
        <f t="shared" si="21"/>
        <v>5.1115829182323696E-4</v>
      </c>
      <c r="EN39" s="2">
        <f t="shared" si="21"/>
        <v>5.4556460307515504E-4</v>
      </c>
      <c r="EO39" s="2">
        <f t="shared" si="21"/>
        <v>5.1242170394475513E-4</v>
      </c>
    </row>
    <row r="40" spans="2:145" x14ac:dyDescent="0.25">
      <c r="B40" s="2">
        <v>13</v>
      </c>
      <c r="C40" s="43">
        <v>55.984000000000002</v>
      </c>
      <c r="D40" s="43">
        <v>60.067999999999998</v>
      </c>
      <c r="E40" s="43">
        <v>59.017000000000003</v>
      </c>
      <c r="F40" s="43">
        <v>54.085000000000001</v>
      </c>
      <c r="G40" s="43">
        <v>59.305</v>
      </c>
      <c r="H40" s="43">
        <v>61.643999999999998</v>
      </c>
      <c r="I40" s="43">
        <v>64.338999999999999</v>
      </c>
      <c r="J40" s="43">
        <v>65.119</v>
      </c>
      <c r="K40" s="43">
        <v>68.897999999999996</v>
      </c>
      <c r="L40" s="43">
        <v>64.745999999999995</v>
      </c>
      <c r="M40" s="43">
        <v>61.067999999999998</v>
      </c>
      <c r="N40" s="43">
        <v>58.168999999999997</v>
      </c>
      <c r="O40" s="43">
        <v>59.067999999999998</v>
      </c>
      <c r="P40" s="43">
        <v>57.085000000000001</v>
      </c>
      <c r="Q40" s="43">
        <v>54.338999999999999</v>
      </c>
      <c r="S40" s="4" t="e">
        <f t="shared" si="11"/>
        <v>#N/A</v>
      </c>
      <c r="T40" s="4" t="e">
        <f t="shared" si="11"/>
        <v>#N/A</v>
      </c>
      <c r="U40" s="4" t="e">
        <f t="shared" si="11"/>
        <v>#N/A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2"/>
        <v>#N/A</v>
      </c>
      <c r="AG40" s="4" t="e">
        <f t="shared" si="22"/>
        <v>#N/A</v>
      </c>
      <c r="AI40" s="4">
        <f t="shared" si="13"/>
        <v>0</v>
      </c>
      <c r="AJ40" s="4">
        <f t="shared" si="13"/>
        <v>0</v>
      </c>
      <c r="AK40" s="4">
        <f t="shared" si="13"/>
        <v>0</v>
      </c>
      <c r="AL40" s="4">
        <f t="shared" si="13"/>
        <v>0</v>
      </c>
      <c r="AM40" s="4">
        <f t="shared" si="13"/>
        <v>0</v>
      </c>
      <c r="AN40" s="4">
        <f t="shared" si="13"/>
        <v>0</v>
      </c>
      <c r="AO40" s="4">
        <f t="shared" si="13"/>
        <v>0</v>
      </c>
      <c r="AP40" s="4">
        <f t="shared" si="13"/>
        <v>0</v>
      </c>
      <c r="AQ40" s="4">
        <f t="shared" si="13"/>
        <v>0</v>
      </c>
      <c r="AR40" s="4">
        <f t="shared" si="13"/>
        <v>0</v>
      </c>
      <c r="AS40" s="4">
        <f t="shared" si="13"/>
        <v>0</v>
      </c>
      <c r="AT40" s="4">
        <f t="shared" si="13"/>
        <v>0</v>
      </c>
      <c r="AU40" s="4">
        <f t="shared" si="13"/>
        <v>0</v>
      </c>
      <c r="AV40" s="4">
        <f t="shared" si="13"/>
        <v>0</v>
      </c>
      <c r="AW40" s="4">
        <f t="shared" si="13"/>
        <v>0</v>
      </c>
      <c r="AY40" s="2" t="e">
        <f t="shared" si="14"/>
        <v>#N/A</v>
      </c>
      <c r="AZ40" s="2" t="e">
        <f t="shared" si="14"/>
        <v>#N/A</v>
      </c>
      <c r="BA40" s="2" t="e">
        <f t="shared" si="14"/>
        <v>#N/A</v>
      </c>
      <c r="BB40" s="2" t="e">
        <f t="shared" si="14"/>
        <v>#N/A</v>
      </c>
      <c r="BC40" s="2" t="e">
        <f t="shared" si="14"/>
        <v>#N/A</v>
      </c>
      <c r="BD40" s="2" t="e">
        <f t="shared" si="14"/>
        <v>#N/A</v>
      </c>
      <c r="BE40" s="2" t="e">
        <f t="shared" si="14"/>
        <v>#N/A</v>
      </c>
      <c r="BF40" s="2" t="e">
        <f t="shared" si="14"/>
        <v>#N/A</v>
      </c>
      <c r="BG40" s="2" t="e">
        <f t="shared" si="14"/>
        <v>#N/A</v>
      </c>
      <c r="BH40" s="2" t="e">
        <f t="shared" si="14"/>
        <v>#N/A</v>
      </c>
      <c r="BI40" s="2" t="e">
        <f t="shared" si="14"/>
        <v>#N/A</v>
      </c>
      <c r="BJ40" s="2" t="e">
        <f t="shared" si="14"/>
        <v>#N/A</v>
      </c>
      <c r="BK40" s="2" t="e">
        <f t="shared" si="14"/>
        <v>#N/A</v>
      </c>
      <c r="BL40" s="2" t="e">
        <f t="shared" si="14"/>
        <v>#N/A</v>
      </c>
      <c r="BM40" s="2" t="e">
        <f t="shared" si="14"/>
        <v>#N/A</v>
      </c>
      <c r="BO40" s="2" t="str">
        <f t="shared" si="15"/>
        <v/>
      </c>
      <c r="BP40" s="2" t="str">
        <f t="shared" si="15"/>
        <v/>
      </c>
      <c r="BQ40" s="2" t="str">
        <f t="shared" si="15"/>
        <v/>
      </c>
      <c r="BR40" s="2" t="str">
        <f t="shared" si="15"/>
        <v/>
      </c>
      <c r="BS40" s="2" t="str">
        <f t="shared" si="15"/>
        <v/>
      </c>
      <c r="BT40" s="2" t="str">
        <f t="shared" si="15"/>
        <v/>
      </c>
      <c r="BU40" s="2" t="str">
        <f t="shared" si="15"/>
        <v/>
      </c>
      <c r="BV40" s="2" t="str">
        <f t="shared" si="15"/>
        <v/>
      </c>
      <c r="BW40" s="2" t="str">
        <f t="shared" si="15"/>
        <v/>
      </c>
      <c r="BX40" s="2" t="str">
        <f t="shared" si="15"/>
        <v/>
      </c>
      <c r="BY40" s="2" t="str">
        <f t="shared" si="15"/>
        <v/>
      </c>
      <c r="BZ40" s="2" t="str">
        <f t="shared" si="15"/>
        <v/>
      </c>
      <c r="CA40" s="2" t="str">
        <f t="shared" si="15"/>
        <v/>
      </c>
      <c r="CB40" s="2" t="str">
        <f t="shared" si="16"/>
        <v/>
      </c>
      <c r="CC40" s="2" t="str">
        <f t="shared" si="23"/>
        <v/>
      </c>
      <c r="CE40" s="2" t="str">
        <f t="shared" si="17"/>
        <v/>
      </c>
      <c r="CF40" s="2" t="str">
        <f t="shared" si="17"/>
        <v/>
      </c>
      <c r="CG40" s="2" t="str">
        <f t="shared" si="17"/>
        <v/>
      </c>
      <c r="CH40" s="2" t="str">
        <f t="shared" si="17"/>
        <v/>
      </c>
      <c r="CI40" s="2" t="str">
        <f t="shared" si="17"/>
        <v/>
      </c>
      <c r="CJ40" s="2" t="str">
        <f t="shared" si="17"/>
        <v/>
      </c>
      <c r="CK40" s="2" t="str">
        <f t="shared" si="17"/>
        <v/>
      </c>
      <c r="CL40" s="2" t="str">
        <f t="shared" si="17"/>
        <v/>
      </c>
      <c r="CM40" s="2" t="str">
        <f t="shared" si="17"/>
        <v/>
      </c>
      <c r="CN40" s="2" t="str">
        <f t="shared" si="17"/>
        <v/>
      </c>
      <c r="CO40" s="2" t="str">
        <f t="shared" si="17"/>
        <v/>
      </c>
      <c r="CP40" s="2" t="str">
        <f t="shared" si="17"/>
        <v/>
      </c>
      <c r="CQ40" s="2" t="str">
        <f t="shared" si="17"/>
        <v/>
      </c>
      <c r="CR40" s="2" t="str">
        <f t="shared" si="18"/>
        <v/>
      </c>
      <c r="CS40" s="2" t="str">
        <f t="shared" si="24"/>
        <v/>
      </c>
      <c r="CU40" s="2">
        <f t="shared" si="19"/>
        <v>60.544989922175915</v>
      </c>
      <c r="CV40" s="2">
        <f t="shared" si="19"/>
        <v>69.068830983980433</v>
      </c>
      <c r="CW40" s="2">
        <f t="shared" si="19"/>
        <v>67.763386633497774</v>
      </c>
      <c r="CX40" s="2">
        <f t="shared" si="19"/>
        <v>62.125835579514828</v>
      </c>
      <c r="CY40" s="2">
        <f t="shared" si="19"/>
        <v>67.007620833692911</v>
      </c>
      <c r="CZ40" s="2">
        <f t="shared" si="19"/>
        <v>66.854791342126362</v>
      </c>
      <c r="DA40" s="2">
        <f t="shared" si="19"/>
        <v>71.580319996487205</v>
      </c>
      <c r="DB40" s="2">
        <f t="shared" si="19"/>
        <v>72.907133038764385</v>
      </c>
      <c r="DC40" s="2">
        <f t="shared" si="19"/>
        <v>76.736280608068597</v>
      </c>
      <c r="DD40" s="2">
        <f t="shared" si="19"/>
        <v>74.227531349782296</v>
      </c>
      <c r="DE40" s="2">
        <f t="shared" si="19"/>
        <v>74.746192616206727</v>
      </c>
      <c r="DF40" s="2">
        <f t="shared" si="19"/>
        <v>65.755127393594776</v>
      </c>
      <c r="DG40" s="2">
        <f t="shared" si="19"/>
        <v>66.345945314906373</v>
      </c>
      <c r="DH40" s="2">
        <f t="shared" si="19"/>
        <v>65.441960441784744</v>
      </c>
      <c r="DI40" s="2">
        <f t="shared" si="19"/>
        <v>58.324537234756235</v>
      </c>
      <c r="DK40" s="2">
        <f t="shared" si="20"/>
        <v>52.789333003398497</v>
      </c>
      <c r="DL40" s="2">
        <f t="shared" si="20"/>
        <v>59.645266484143278</v>
      </c>
      <c r="DM40" s="2">
        <f t="shared" si="20"/>
        <v>53.941383100118671</v>
      </c>
      <c r="DN40" s="2">
        <f t="shared" si="20"/>
        <v>51.945599757209649</v>
      </c>
      <c r="DO40" s="2">
        <f t="shared" si="20"/>
        <v>56.401321704597187</v>
      </c>
      <c r="DP40" s="2">
        <f t="shared" si="20"/>
        <v>59.839970352931168</v>
      </c>
      <c r="DQ40" s="2">
        <f t="shared" si="20"/>
        <v>64.856899448929397</v>
      </c>
      <c r="DR40" s="2">
        <f t="shared" si="20"/>
        <v>64.048182894442519</v>
      </c>
      <c r="DS40" s="2">
        <f t="shared" si="20"/>
        <v>64.414935409580792</v>
      </c>
      <c r="DT40" s="2">
        <f t="shared" si="20"/>
        <v>64.603631794317721</v>
      </c>
      <c r="DU40" s="2">
        <f t="shared" si="20"/>
        <v>60.95216401041742</v>
      </c>
      <c r="DV40" s="2">
        <f t="shared" si="20"/>
        <v>57.581565916834556</v>
      </c>
      <c r="DW40" s="2">
        <f t="shared" si="20"/>
        <v>61.768750005552519</v>
      </c>
      <c r="DX40" s="2">
        <f t="shared" si="20"/>
        <v>62.72826051056321</v>
      </c>
      <c r="DY40" s="2">
        <f t="shared" si="20"/>
        <v>62.63820669253829</v>
      </c>
      <c r="EA40" s="2">
        <f t="shared" si="21"/>
        <v>6.1537725780492613E-4</v>
      </c>
      <c r="EB40" s="2">
        <f t="shared" si="21"/>
        <v>6.1324762718896258E-4</v>
      </c>
      <c r="EC40" s="2">
        <f t="shared" si="21"/>
        <v>6.6583611294252258E-4</v>
      </c>
      <c r="ED40" s="2">
        <f t="shared" si="21"/>
        <v>6.8067201896092756E-4</v>
      </c>
      <c r="EE40" s="2">
        <f t="shared" si="21"/>
        <v>6.7164189318830018E-4</v>
      </c>
      <c r="EF40" s="2">
        <f t="shared" si="21"/>
        <v>7.0794420289053853E-4</v>
      </c>
      <c r="EG40" s="2">
        <f t="shared" si="21"/>
        <v>7.2409495150725319E-4</v>
      </c>
      <c r="EH40" s="2">
        <f t="shared" si="21"/>
        <v>7.4085587174060668E-4</v>
      </c>
      <c r="EI40" s="2">
        <f t="shared" si="21"/>
        <v>7.6003332993131536E-4</v>
      </c>
      <c r="EJ40" s="2">
        <f t="shared" si="21"/>
        <v>6.5993500193121794E-4</v>
      </c>
      <c r="EK40" s="2">
        <f t="shared" si="21"/>
        <v>6.7679609849269828E-4</v>
      </c>
      <c r="EL40" s="2">
        <f t="shared" si="21"/>
        <v>6.0061465333778857E-4</v>
      </c>
      <c r="EM40" s="2">
        <f t="shared" si="21"/>
        <v>5.6044628300048181E-4</v>
      </c>
      <c r="EN40" s="2">
        <f t="shared" si="21"/>
        <v>5.981682072227233E-4</v>
      </c>
      <c r="EO40" s="2">
        <f t="shared" si="21"/>
        <v>5.6183145005148018E-4</v>
      </c>
    </row>
    <row r="41" spans="2:145" x14ac:dyDescent="0.25">
      <c r="B41" s="2">
        <v>14</v>
      </c>
      <c r="C41" s="43">
        <v>55.71</v>
      </c>
      <c r="D41" s="43">
        <v>60.898000000000003</v>
      </c>
      <c r="E41" s="43">
        <v>57.932000000000002</v>
      </c>
      <c r="F41" s="43">
        <v>54.101999999999997</v>
      </c>
      <c r="G41" s="43">
        <v>59.338999999999999</v>
      </c>
      <c r="H41" s="43">
        <v>60.746000000000002</v>
      </c>
      <c r="I41" s="43">
        <v>64.492000000000004</v>
      </c>
      <c r="J41" s="43">
        <v>66.525000000000006</v>
      </c>
      <c r="K41" s="43">
        <v>68.424000000000007</v>
      </c>
      <c r="L41" s="43">
        <v>66.677999999999997</v>
      </c>
      <c r="M41" s="43">
        <v>61.982999999999997</v>
      </c>
      <c r="N41" s="43">
        <v>57.796999999999997</v>
      </c>
      <c r="O41" s="43">
        <v>59.168999999999997</v>
      </c>
      <c r="P41" s="43">
        <v>56.576000000000001</v>
      </c>
      <c r="Q41" s="43">
        <v>54.741999999999997</v>
      </c>
      <c r="S41" s="4" t="e">
        <f t="shared" si="11"/>
        <v>#N/A</v>
      </c>
      <c r="T41" s="4" t="e">
        <f t="shared" si="11"/>
        <v>#N/A</v>
      </c>
      <c r="U41" s="4" t="e">
        <f t="shared" si="11"/>
        <v>#N/A</v>
      </c>
      <c r="V41" s="4" t="e">
        <f t="shared" si="11"/>
        <v>#N/A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2"/>
        <v>#N/A</v>
      </c>
      <c r="AG41" s="4" t="e">
        <f t="shared" si="22"/>
        <v>#N/A</v>
      </c>
      <c r="AI41" s="4">
        <f t="shared" si="13"/>
        <v>0</v>
      </c>
      <c r="AJ41" s="4">
        <f t="shared" si="13"/>
        <v>0</v>
      </c>
      <c r="AK41" s="4">
        <f t="shared" si="13"/>
        <v>0</v>
      </c>
      <c r="AL41" s="4">
        <f t="shared" si="13"/>
        <v>0</v>
      </c>
      <c r="AM41" s="4">
        <f t="shared" si="13"/>
        <v>0</v>
      </c>
      <c r="AN41" s="4">
        <f t="shared" si="13"/>
        <v>0</v>
      </c>
      <c r="AO41" s="4">
        <f t="shared" si="13"/>
        <v>0</v>
      </c>
      <c r="AP41" s="4">
        <f t="shared" si="13"/>
        <v>0</v>
      </c>
      <c r="AQ41" s="4">
        <f t="shared" si="13"/>
        <v>0</v>
      </c>
      <c r="AR41" s="4">
        <f t="shared" si="13"/>
        <v>0</v>
      </c>
      <c r="AS41" s="4">
        <f t="shared" si="13"/>
        <v>0</v>
      </c>
      <c r="AT41" s="4">
        <f t="shared" si="13"/>
        <v>0</v>
      </c>
      <c r="AU41" s="4">
        <f t="shared" si="13"/>
        <v>0</v>
      </c>
      <c r="AV41" s="4">
        <f t="shared" si="13"/>
        <v>0</v>
      </c>
      <c r="AW41" s="4">
        <f t="shared" si="13"/>
        <v>0</v>
      </c>
      <c r="AY41" s="2" t="e">
        <f t="shared" si="14"/>
        <v>#N/A</v>
      </c>
      <c r="AZ41" s="2" t="e">
        <f t="shared" si="14"/>
        <v>#N/A</v>
      </c>
      <c r="BA41" s="2" t="e">
        <f t="shared" si="14"/>
        <v>#N/A</v>
      </c>
      <c r="BB41" s="2" t="e">
        <f t="shared" si="14"/>
        <v>#N/A</v>
      </c>
      <c r="BC41" s="2" t="e">
        <f t="shared" si="14"/>
        <v>#N/A</v>
      </c>
      <c r="BD41" s="2" t="e">
        <f t="shared" si="14"/>
        <v>#N/A</v>
      </c>
      <c r="BE41" s="2" t="e">
        <f t="shared" si="14"/>
        <v>#N/A</v>
      </c>
      <c r="BF41" s="2" t="e">
        <f t="shared" si="14"/>
        <v>#N/A</v>
      </c>
      <c r="BG41" s="2" t="e">
        <f t="shared" si="14"/>
        <v>#N/A</v>
      </c>
      <c r="BH41" s="2" t="e">
        <f t="shared" si="14"/>
        <v>#N/A</v>
      </c>
      <c r="BI41" s="2" t="e">
        <f t="shared" si="14"/>
        <v>#N/A</v>
      </c>
      <c r="BJ41" s="2" t="e">
        <f t="shared" si="14"/>
        <v>#N/A</v>
      </c>
      <c r="BK41" s="2" t="e">
        <f t="shared" si="14"/>
        <v>#N/A</v>
      </c>
      <c r="BL41" s="2" t="e">
        <f t="shared" si="14"/>
        <v>#N/A</v>
      </c>
      <c r="BM41" s="2" t="e">
        <f t="shared" si="14"/>
        <v>#N/A</v>
      </c>
      <c r="BO41" s="2" t="str">
        <f t="shared" si="15"/>
        <v/>
      </c>
      <c r="BP41" s="2" t="str">
        <f t="shared" si="15"/>
        <v/>
      </c>
      <c r="BQ41" s="2" t="str">
        <f t="shared" si="15"/>
        <v/>
      </c>
      <c r="BR41" s="2" t="str">
        <f t="shared" si="15"/>
        <v/>
      </c>
      <c r="BS41" s="2" t="str">
        <f t="shared" si="15"/>
        <v/>
      </c>
      <c r="BT41" s="2" t="str">
        <f t="shared" si="15"/>
        <v/>
      </c>
      <c r="BU41" s="2" t="str">
        <f t="shared" si="15"/>
        <v/>
      </c>
      <c r="BV41" s="2" t="str">
        <f t="shared" si="15"/>
        <v/>
      </c>
      <c r="BW41" s="2" t="str">
        <f t="shared" si="15"/>
        <v/>
      </c>
      <c r="BX41" s="2" t="str">
        <f t="shared" si="15"/>
        <v/>
      </c>
      <c r="BY41" s="2" t="str">
        <f t="shared" si="15"/>
        <v/>
      </c>
      <c r="BZ41" s="2" t="str">
        <f t="shared" si="15"/>
        <v/>
      </c>
      <c r="CA41" s="2" t="str">
        <f t="shared" si="15"/>
        <v/>
      </c>
      <c r="CB41" s="2" t="str">
        <f t="shared" si="16"/>
        <v/>
      </c>
      <c r="CC41" s="2" t="str">
        <f t="shared" si="23"/>
        <v/>
      </c>
      <c r="CE41" s="2" t="str">
        <f t="shared" si="17"/>
        <v/>
      </c>
      <c r="CF41" s="2" t="str">
        <f t="shared" si="17"/>
        <v/>
      </c>
      <c r="CG41" s="2" t="str">
        <f t="shared" si="17"/>
        <v/>
      </c>
      <c r="CH41" s="2" t="str">
        <f t="shared" si="17"/>
        <v/>
      </c>
      <c r="CI41" s="2" t="str">
        <f t="shared" si="17"/>
        <v/>
      </c>
      <c r="CJ41" s="2" t="str">
        <f t="shared" si="17"/>
        <v/>
      </c>
      <c r="CK41" s="2" t="str">
        <f t="shared" si="17"/>
        <v/>
      </c>
      <c r="CL41" s="2" t="str">
        <f t="shared" si="17"/>
        <v/>
      </c>
      <c r="CM41" s="2" t="str">
        <f t="shared" si="17"/>
        <v/>
      </c>
      <c r="CN41" s="2" t="str">
        <f t="shared" si="17"/>
        <v/>
      </c>
      <c r="CO41" s="2" t="str">
        <f t="shared" si="17"/>
        <v/>
      </c>
      <c r="CP41" s="2" t="str">
        <f t="shared" si="17"/>
        <v/>
      </c>
      <c r="CQ41" s="2" t="str">
        <f t="shared" si="17"/>
        <v/>
      </c>
      <c r="CR41" s="2" t="str">
        <f t="shared" si="18"/>
        <v/>
      </c>
      <c r="CS41" s="2" t="str">
        <f t="shared" si="24"/>
        <v/>
      </c>
      <c r="CU41" s="2">
        <f t="shared" si="19"/>
        <v>60.296032454209566</v>
      </c>
      <c r="CV41" s="2">
        <f t="shared" si="19"/>
        <v>68.7562962053142</v>
      </c>
      <c r="CW41" s="2">
        <f t="shared" si="19"/>
        <v>67.422226273099753</v>
      </c>
      <c r="CX41" s="2">
        <f t="shared" si="19"/>
        <v>61.833945193171608</v>
      </c>
      <c r="CY41" s="2">
        <f t="shared" si="19"/>
        <v>66.706516993182007</v>
      </c>
      <c r="CZ41" s="2">
        <f t="shared" si="19"/>
        <v>66.58612691159432</v>
      </c>
      <c r="DA41" s="2">
        <f t="shared" si="19"/>
        <v>71.287016176341425</v>
      </c>
      <c r="DB41" s="2">
        <f t="shared" si="19"/>
        <v>72.590417990688096</v>
      </c>
      <c r="DC41" s="2">
        <f t="shared" si="19"/>
        <v>76.387308010134475</v>
      </c>
      <c r="DD41" s="2">
        <f t="shared" si="19"/>
        <v>73.904911103047908</v>
      </c>
      <c r="DE41" s="2">
        <f t="shared" si="19"/>
        <v>74.36869943832167</v>
      </c>
      <c r="DF41" s="2">
        <f t="shared" si="19"/>
        <v>65.46783035788944</v>
      </c>
      <c r="DG41" s="2">
        <f t="shared" si="19"/>
        <v>66.092748885466477</v>
      </c>
      <c r="DH41" s="2">
        <f t="shared" si="19"/>
        <v>65.235922841679141</v>
      </c>
      <c r="DI41" s="2">
        <f t="shared" si="19"/>
        <v>58.204628347465572</v>
      </c>
      <c r="DK41" s="2">
        <f t="shared" si="20"/>
        <v>52.638041825336074</v>
      </c>
      <c r="DL41" s="2">
        <f t="shared" si="20"/>
        <v>59.451575633127995</v>
      </c>
      <c r="DM41" s="2">
        <f t="shared" si="20"/>
        <v>53.776833893743344</v>
      </c>
      <c r="DN41" s="2">
        <f t="shared" si="20"/>
        <v>51.784129430382038</v>
      </c>
      <c r="DO41" s="2">
        <f t="shared" si="20"/>
        <v>56.233675794127485</v>
      </c>
      <c r="DP41" s="2">
        <f t="shared" si="20"/>
        <v>59.661255266713439</v>
      </c>
      <c r="DQ41" s="2">
        <f t="shared" si="20"/>
        <v>64.64516118917382</v>
      </c>
      <c r="DR41" s="2">
        <f t="shared" si="20"/>
        <v>63.844099448929377</v>
      </c>
      <c r="DS41" s="2">
        <f t="shared" si="20"/>
        <v>64.223312764824001</v>
      </c>
      <c r="DT41" s="2">
        <f t="shared" si="20"/>
        <v>64.399569444517297</v>
      </c>
      <c r="DU41" s="2">
        <f t="shared" si="20"/>
        <v>60.744330786362099</v>
      </c>
      <c r="DV41" s="2">
        <f t="shared" si="20"/>
        <v>57.391463974570918</v>
      </c>
      <c r="DW41" s="2">
        <f t="shared" si="20"/>
        <v>61.566140746701393</v>
      </c>
      <c r="DX41" s="2">
        <f t="shared" si="20"/>
        <v>62.548127343184802</v>
      </c>
      <c r="DY41" s="2">
        <f t="shared" si="20"/>
        <v>62.457411425918323</v>
      </c>
      <c r="EA41" s="2">
        <f t="shared" si="21"/>
        <v>6.7470768786094786E-4</v>
      </c>
      <c r="EB41" s="2">
        <f t="shared" si="21"/>
        <v>6.7237287109160918E-4</v>
      </c>
      <c r="EC41" s="2">
        <f t="shared" si="21"/>
        <v>7.30027884027989E-4</v>
      </c>
      <c r="ED41" s="2">
        <f t="shared" si="21"/>
        <v>7.4629301844651187E-4</v>
      </c>
      <c r="EE41" s="2">
        <f t="shared" si="21"/>
        <v>7.3639297411749554E-4</v>
      </c>
      <c r="EF41" s="2">
        <f t="shared" si="21"/>
        <v>7.7619236770108148E-4</v>
      </c>
      <c r="EG41" s="2">
        <f t="shared" si="21"/>
        <v>7.9389886498672994E-4</v>
      </c>
      <c r="EH41" s="2">
        <f t="shared" si="21"/>
        <v>8.1227425137797191E-4</v>
      </c>
      <c r="EI41" s="2">
        <f t="shared" si="21"/>
        <v>8.3329887160151547E-4</v>
      </c>
      <c r="EJ41" s="2">
        <f t="shared" si="21"/>
        <v>7.2355827201270437E-4</v>
      </c>
      <c r="EK41" s="2">
        <f t="shared" si="21"/>
        <v>7.4204371269623185E-4</v>
      </c>
      <c r="EL41" s="2">
        <f t="shared" si="21"/>
        <v>6.585227127680923E-4</v>
      </c>
      <c r="EM41" s="2">
        <f t="shared" si="21"/>
        <v>6.1448390375473476E-4</v>
      </c>
      <c r="EN41" s="2">
        <f t="shared" si="21"/>
        <v>6.5584054816337795E-4</v>
      </c>
      <c r="EO41" s="2">
        <f t="shared" si="21"/>
        <v>6.1600254478835835E-4</v>
      </c>
    </row>
    <row r="42" spans="2:145" x14ac:dyDescent="0.25">
      <c r="B42" s="2">
        <v>15</v>
      </c>
      <c r="C42" s="43">
        <v>56.805999999999997</v>
      </c>
      <c r="D42" s="43">
        <v>60.661000000000001</v>
      </c>
      <c r="E42" s="43">
        <v>58.457999999999998</v>
      </c>
      <c r="F42" s="43">
        <v>54.728999999999999</v>
      </c>
      <c r="G42" s="43">
        <v>59.508000000000003</v>
      </c>
      <c r="H42" s="43">
        <v>60.101999999999997</v>
      </c>
      <c r="I42" s="43">
        <v>65.424000000000007</v>
      </c>
      <c r="J42" s="43">
        <v>64.507999999999996</v>
      </c>
      <c r="K42" s="43">
        <v>69.186000000000007</v>
      </c>
      <c r="L42" s="43">
        <v>64.034000000000006</v>
      </c>
      <c r="M42" s="43">
        <v>61.372999999999998</v>
      </c>
      <c r="N42" s="43">
        <v>56.576000000000001</v>
      </c>
      <c r="O42" s="43">
        <v>59.287999999999997</v>
      </c>
      <c r="P42" s="43">
        <v>57.305</v>
      </c>
      <c r="Q42" s="43">
        <v>55.031999999999996</v>
      </c>
      <c r="S42" s="4" t="e">
        <f t="shared" si="11"/>
        <v>#N/A</v>
      </c>
      <c r="T42" s="4" t="e">
        <f t="shared" si="11"/>
        <v>#N/A</v>
      </c>
      <c r="U42" s="4" t="e">
        <f t="shared" si="11"/>
        <v>#N/A</v>
      </c>
      <c r="V42" s="4" t="e">
        <f t="shared" si="11"/>
        <v>#N/A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2"/>
        <v>#N/A</v>
      </c>
      <c r="AG42" s="4" t="e">
        <f t="shared" si="22"/>
        <v>#N/A</v>
      </c>
      <c r="AI42" s="4">
        <f t="shared" si="13"/>
        <v>0</v>
      </c>
      <c r="AJ42" s="4">
        <f t="shared" si="13"/>
        <v>0</v>
      </c>
      <c r="AK42" s="4">
        <f t="shared" si="13"/>
        <v>0</v>
      </c>
      <c r="AL42" s="4">
        <f t="shared" si="13"/>
        <v>0</v>
      </c>
      <c r="AM42" s="4">
        <f t="shared" si="13"/>
        <v>0</v>
      </c>
      <c r="AN42" s="4">
        <f t="shared" si="13"/>
        <v>0</v>
      </c>
      <c r="AO42" s="4">
        <f t="shared" si="13"/>
        <v>0</v>
      </c>
      <c r="AP42" s="4">
        <f t="shared" si="13"/>
        <v>0</v>
      </c>
      <c r="AQ42" s="4">
        <f t="shared" si="13"/>
        <v>0</v>
      </c>
      <c r="AR42" s="4">
        <f t="shared" si="13"/>
        <v>0</v>
      </c>
      <c r="AS42" s="4">
        <f t="shared" si="13"/>
        <v>0</v>
      </c>
      <c r="AT42" s="4">
        <f t="shared" si="13"/>
        <v>0</v>
      </c>
      <c r="AU42" s="4">
        <f t="shared" si="13"/>
        <v>0</v>
      </c>
      <c r="AV42" s="4">
        <f t="shared" si="13"/>
        <v>0</v>
      </c>
      <c r="AW42" s="4">
        <f t="shared" si="13"/>
        <v>0</v>
      </c>
      <c r="AY42" s="2" t="e">
        <f t="shared" si="14"/>
        <v>#N/A</v>
      </c>
      <c r="AZ42" s="2" t="e">
        <f t="shared" si="14"/>
        <v>#N/A</v>
      </c>
      <c r="BA42" s="2" t="e">
        <f t="shared" si="14"/>
        <v>#N/A</v>
      </c>
      <c r="BB42" s="2" t="e">
        <f t="shared" si="14"/>
        <v>#N/A</v>
      </c>
      <c r="BC42" s="2" t="e">
        <f t="shared" si="14"/>
        <v>#N/A</v>
      </c>
      <c r="BD42" s="2" t="e">
        <f t="shared" si="14"/>
        <v>#N/A</v>
      </c>
      <c r="BE42" s="2" t="e">
        <f t="shared" si="14"/>
        <v>#N/A</v>
      </c>
      <c r="BF42" s="2" t="e">
        <f t="shared" si="14"/>
        <v>#N/A</v>
      </c>
      <c r="BG42" s="2" t="e">
        <f t="shared" si="14"/>
        <v>#N/A</v>
      </c>
      <c r="BH42" s="2" t="e">
        <f t="shared" si="14"/>
        <v>#N/A</v>
      </c>
      <c r="BI42" s="2" t="e">
        <f t="shared" si="14"/>
        <v>#N/A</v>
      </c>
      <c r="BJ42" s="2" t="e">
        <f t="shared" si="14"/>
        <v>#N/A</v>
      </c>
      <c r="BK42" s="2" t="e">
        <f t="shared" si="14"/>
        <v>#N/A</v>
      </c>
      <c r="BL42" s="2" t="e">
        <f t="shared" si="14"/>
        <v>#N/A</v>
      </c>
      <c r="BM42" s="2" t="e">
        <f t="shared" si="14"/>
        <v>#N/A</v>
      </c>
      <c r="BO42" s="2" t="str">
        <f t="shared" si="15"/>
        <v/>
      </c>
      <c r="BP42" s="2" t="str">
        <f t="shared" si="15"/>
        <v/>
      </c>
      <c r="BQ42" s="2" t="str">
        <f t="shared" si="15"/>
        <v/>
      </c>
      <c r="BR42" s="2" t="str">
        <f t="shared" si="15"/>
        <v/>
      </c>
      <c r="BS42" s="2" t="str">
        <f t="shared" si="15"/>
        <v/>
      </c>
      <c r="BT42" s="2" t="str">
        <f t="shared" si="15"/>
        <v/>
      </c>
      <c r="BU42" s="2" t="str">
        <f t="shared" si="15"/>
        <v/>
      </c>
      <c r="BV42" s="2" t="str">
        <f t="shared" si="15"/>
        <v/>
      </c>
      <c r="BW42" s="2" t="str">
        <f t="shared" si="15"/>
        <v/>
      </c>
      <c r="BX42" s="2" t="str">
        <f t="shared" si="15"/>
        <v/>
      </c>
      <c r="BY42" s="2" t="str">
        <f t="shared" si="15"/>
        <v/>
      </c>
      <c r="BZ42" s="2" t="str">
        <f t="shared" si="15"/>
        <v/>
      </c>
      <c r="CA42" s="2" t="str">
        <f t="shared" si="15"/>
        <v/>
      </c>
      <c r="CB42" s="2" t="str">
        <f t="shared" si="16"/>
        <v/>
      </c>
      <c r="CC42" s="2" t="str">
        <f t="shared" si="23"/>
        <v/>
      </c>
      <c r="CE42" s="2" t="str">
        <f t="shared" si="17"/>
        <v/>
      </c>
      <c r="CF42" s="2" t="str">
        <f t="shared" si="17"/>
        <v/>
      </c>
      <c r="CG42" s="2" t="str">
        <f t="shared" si="17"/>
        <v/>
      </c>
      <c r="CH42" s="2" t="str">
        <f t="shared" si="17"/>
        <v/>
      </c>
      <c r="CI42" s="2" t="str">
        <f t="shared" si="17"/>
        <v/>
      </c>
      <c r="CJ42" s="2" t="str">
        <f t="shared" si="17"/>
        <v/>
      </c>
      <c r="CK42" s="2" t="str">
        <f t="shared" si="17"/>
        <v/>
      </c>
      <c r="CL42" s="2" t="str">
        <f t="shared" si="17"/>
        <v/>
      </c>
      <c r="CM42" s="2" t="str">
        <f t="shared" si="17"/>
        <v/>
      </c>
      <c r="CN42" s="2" t="str">
        <f t="shared" si="17"/>
        <v/>
      </c>
      <c r="CO42" s="2" t="str">
        <f t="shared" si="17"/>
        <v/>
      </c>
      <c r="CP42" s="2" t="str">
        <f t="shared" si="17"/>
        <v/>
      </c>
      <c r="CQ42" s="2" t="str">
        <f t="shared" si="17"/>
        <v/>
      </c>
      <c r="CR42" s="2" t="str">
        <f t="shared" si="18"/>
        <v/>
      </c>
      <c r="CS42" s="2" t="str">
        <f t="shared" si="24"/>
        <v/>
      </c>
      <c r="CU42" s="2">
        <f t="shared" si="19"/>
        <v>60.04707498624321</v>
      </c>
      <c r="CV42" s="2">
        <f t="shared" si="19"/>
        <v>68.443761426647967</v>
      </c>
      <c r="CW42" s="2">
        <f t="shared" si="19"/>
        <v>67.081065912701717</v>
      </c>
      <c r="CX42" s="2">
        <f t="shared" si="19"/>
        <v>61.542054806828396</v>
      </c>
      <c r="CY42" s="2">
        <f t="shared" si="19"/>
        <v>66.405413152671088</v>
      </c>
      <c r="CZ42" s="2">
        <f t="shared" si="19"/>
        <v>66.317462481062279</v>
      </c>
      <c r="DA42" s="2">
        <f t="shared" si="19"/>
        <v>70.993712356195644</v>
      </c>
      <c r="DB42" s="2">
        <f t="shared" si="19"/>
        <v>72.273702942611806</v>
      </c>
      <c r="DC42" s="2">
        <f t="shared" si="19"/>
        <v>76.038335412200354</v>
      </c>
      <c r="DD42" s="2">
        <f t="shared" si="19"/>
        <v>73.582290856313506</v>
      </c>
      <c r="DE42" s="2">
        <f t="shared" si="19"/>
        <v>73.991206260436613</v>
      </c>
      <c r="DF42" s="2">
        <f t="shared" si="19"/>
        <v>65.180533322184118</v>
      </c>
      <c r="DG42" s="2">
        <f t="shared" si="19"/>
        <v>65.839552456026581</v>
      </c>
      <c r="DH42" s="2">
        <f t="shared" si="19"/>
        <v>65.029885241573538</v>
      </c>
      <c r="DI42" s="2">
        <f t="shared" si="19"/>
        <v>58.084719460174917</v>
      </c>
      <c r="DK42" s="2">
        <f t="shared" si="20"/>
        <v>52.486750647273652</v>
      </c>
      <c r="DL42" s="2">
        <f t="shared" si="20"/>
        <v>59.257884782112711</v>
      </c>
      <c r="DM42" s="2">
        <f t="shared" si="20"/>
        <v>53.612284687368017</v>
      </c>
      <c r="DN42" s="2">
        <f t="shared" si="20"/>
        <v>51.622659103554426</v>
      </c>
      <c r="DO42" s="2">
        <f t="shared" si="20"/>
        <v>56.066029883657784</v>
      </c>
      <c r="DP42" s="2">
        <f t="shared" si="20"/>
        <v>59.482540180495711</v>
      </c>
      <c r="DQ42" s="2">
        <f t="shared" si="20"/>
        <v>64.433422929418242</v>
      </c>
      <c r="DR42" s="2">
        <f t="shared" si="20"/>
        <v>63.640016003416228</v>
      </c>
      <c r="DS42" s="2">
        <f t="shared" si="20"/>
        <v>64.031690120067196</v>
      </c>
      <c r="DT42" s="2">
        <f t="shared" si="20"/>
        <v>64.195507094716859</v>
      </c>
      <c r="DU42" s="2">
        <f t="shared" si="20"/>
        <v>60.536497562306771</v>
      </c>
      <c r="DV42" s="2">
        <f t="shared" si="20"/>
        <v>57.20136203230728</v>
      </c>
      <c r="DW42" s="2">
        <f t="shared" si="20"/>
        <v>61.363531487850267</v>
      </c>
      <c r="DX42" s="2">
        <f t="shared" si="20"/>
        <v>62.367994175806388</v>
      </c>
      <c r="DY42" s="2">
        <f t="shared" si="20"/>
        <v>62.276616159298349</v>
      </c>
      <c r="EA42" s="2">
        <f t="shared" si="21"/>
        <v>7.3975411452584271E-4</v>
      </c>
      <c r="EB42" s="2">
        <f t="shared" si="21"/>
        <v>7.3719437153127064E-4</v>
      </c>
      <c r="EC42" s="2">
        <f t="shared" si="21"/>
        <v>8.0040328359054882E-4</v>
      </c>
      <c r="ED42" s="2">
        <f t="shared" si="21"/>
        <v>8.1823510891095973E-4</v>
      </c>
      <c r="EE42" s="2">
        <f t="shared" si="21"/>
        <v>8.0738147879667822E-4</v>
      </c>
      <c r="EF42" s="2">
        <f t="shared" si="21"/>
        <v>8.5101427844852735E-4</v>
      </c>
      <c r="EG42" s="2">
        <f t="shared" si="21"/>
        <v>8.7042612604264354E-4</v>
      </c>
      <c r="EH42" s="2">
        <f t="shared" si="21"/>
        <v>8.9057121474868254E-4</v>
      </c>
      <c r="EI42" s="2">
        <f t="shared" si="21"/>
        <v>9.1362059289709001E-4</v>
      </c>
      <c r="EJ42" s="2">
        <f t="shared" si="21"/>
        <v>7.9331048980209047E-4</v>
      </c>
      <c r="EK42" s="2">
        <f t="shared" si="21"/>
        <v>8.1357650676924386E-4</v>
      </c>
      <c r="EL42" s="2">
        <f t="shared" si="21"/>
        <v>7.2200992469847948E-4</v>
      </c>
      <c r="EM42" s="2">
        <f t="shared" si="21"/>
        <v>6.7372826084062737E-4</v>
      </c>
      <c r="EN42" s="2">
        <f t="shared" si="21"/>
        <v>7.1906936258778892E-4</v>
      </c>
      <c r="EO42" s="2">
        <f t="shared" si="21"/>
        <v>6.7539321996008806E-4</v>
      </c>
    </row>
    <row r="43" spans="2:145" x14ac:dyDescent="0.25">
      <c r="B43" s="2">
        <v>16</v>
      </c>
      <c r="C43" s="43">
        <v>56.531999999999996</v>
      </c>
      <c r="D43" s="43">
        <v>60.695</v>
      </c>
      <c r="E43" s="43">
        <v>59.356000000000002</v>
      </c>
      <c r="F43" s="43">
        <v>55.152999999999999</v>
      </c>
      <c r="G43" s="43">
        <v>58.762999999999998</v>
      </c>
      <c r="H43" s="43">
        <v>61.101999999999997</v>
      </c>
      <c r="I43" s="43">
        <v>64.864000000000004</v>
      </c>
      <c r="J43" s="43">
        <v>64.034000000000006</v>
      </c>
      <c r="K43" s="43">
        <v>69.102000000000004</v>
      </c>
      <c r="L43" s="43">
        <v>63.914999999999999</v>
      </c>
      <c r="M43" s="43">
        <v>60.914999999999999</v>
      </c>
      <c r="N43" s="43">
        <v>56.712000000000003</v>
      </c>
      <c r="O43" s="43">
        <v>60.78</v>
      </c>
      <c r="P43" s="43">
        <v>55.948999999999998</v>
      </c>
      <c r="Q43" s="43">
        <v>54.581000000000003</v>
      </c>
      <c r="S43" s="4" t="e">
        <f t="shared" ref="S43:AE62" si="25">AY43 + (C$3 * _xlfn.NORM.DIST($B43, C$7, ABS(C$11), FALSE) * _xlfn.NORM.DIST(($B43 - C$7)*C$15, 0, ABS(C$11), TRUE) * 2)
               + (C$4 * _xlfn.NORM.DIST($B43, C$8, ABS(C$12), FALSE) * _xlfn.NORM.DIST(($B43 - C$8)*C$16, 0, ABS(C$12), TRUE) * 2)
               + (C$5 * _xlfn.NORM.DIST($B43, C$9, ABS(C$13), FALSE) * _xlfn.NORM.DIST(($B43 - C$9)*C$17, 0, ABS(C$13), TRUE) * 2)
               + (C$6 * _xlfn.NORM.DIST($B43, C$10, ABS(C$14), FALSE) * _xlfn.NORM.DIST(($B43 - C$10)*C$18, 0, ABS(C$14), TRUE) * 2)</f>
        <v>#N/A</v>
      </c>
      <c r="T43" s="4" t="e">
        <f t="shared" si="25"/>
        <v>#N/A</v>
      </c>
      <c r="U43" s="4" t="e">
        <f t="shared" si="25"/>
        <v>#N/A</v>
      </c>
      <c r="V43" s="4" t="e">
        <f t="shared" si="25"/>
        <v>#N/A</v>
      </c>
      <c r="W43" s="4" t="e">
        <f t="shared" si="25"/>
        <v>#N/A</v>
      </c>
      <c r="X43" s="4" t="e">
        <f t="shared" si="25"/>
        <v>#N/A</v>
      </c>
      <c r="Y43" s="4" t="e">
        <f t="shared" si="25"/>
        <v>#N/A</v>
      </c>
      <c r="Z43" s="4" t="e">
        <f t="shared" si="25"/>
        <v>#N/A</v>
      </c>
      <c r="AA43" s="4" t="e">
        <f t="shared" si="25"/>
        <v>#N/A</v>
      </c>
      <c r="AB43" s="4" t="e">
        <f t="shared" si="25"/>
        <v>#N/A</v>
      </c>
      <c r="AC43" s="4" t="e">
        <f t="shared" si="25"/>
        <v>#N/A</v>
      </c>
      <c r="AD43" s="4" t="e">
        <f t="shared" si="25"/>
        <v>#N/A</v>
      </c>
      <c r="AE43" s="4" t="e">
        <f t="shared" si="25"/>
        <v>#N/A</v>
      </c>
      <c r="AF43" s="4" t="e">
        <f t="shared" si="12"/>
        <v>#N/A</v>
      </c>
      <c r="AG43" s="4" t="e">
        <f t="shared" si="22"/>
        <v>#N/A</v>
      </c>
      <c r="AI43" s="4">
        <f t="shared" si="13"/>
        <v>0</v>
      </c>
      <c r="AJ43" s="4">
        <f t="shared" si="13"/>
        <v>0</v>
      </c>
      <c r="AK43" s="4">
        <f t="shared" si="13"/>
        <v>0</v>
      </c>
      <c r="AL43" s="4">
        <f t="shared" si="13"/>
        <v>0</v>
      </c>
      <c r="AM43" s="4">
        <f t="shared" si="13"/>
        <v>0</v>
      </c>
      <c r="AN43" s="4">
        <f t="shared" si="13"/>
        <v>0</v>
      </c>
      <c r="AO43" s="4">
        <f t="shared" si="13"/>
        <v>0</v>
      </c>
      <c r="AP43" s="4">
        <f t="shared" si="13"/>
        <v>0</v>
      </c>
      <c r="AQ43" s="4">
        <f t="shared" si="13"/>
        <v>0</v>
      </c>
      <c r="AR43" s="4">
        <f t="shared" si="13"/>
        <v>0</v>
      </c>
      <c r="AS43" s="4">
        <f t="shared" si="13"/>
        <v>0</v>
      </c>
      <c r="AT43" s="4">
        <f t="shared" si="13"/>
        <v>0</v>
      </c>
      <c r="AU43" s="4">
        <f t="shared" si="13"/>
        <v>0</v>
      </c>
      <c r="AV43" s="4">
        <f t="shared" si="13"/>
        <v>0</v>
      </c>
      <c r="AW43" s="4">
        <f t="shared" si="13"/>
        <v>0</v>
      </c>
      <c r="AY43" s="2" t="e">
        <f t="shared" si="14"/>
        <v>#N/A</v>
      </c>
      <c r="AZ43" s="2" t="e">
        <f t="shared" si="14"/>
        <v>#N/A</v>
      </c>
      <c r="BA43" s="2" t="e">
        <f t="shared" si="14"/>
        <v>#N/A</v>
      </c>
      <c r="BB43" s="2" t="e">
        <f t="shared" si="14"/>
        <v>#N/A</v>
      </c>
      <c r="BC43" s="2" t="e">
        <f t="shared" si="14"/>
        <v>#N/A</v>
      </c>
      <c r="BD43" s="2" t="e">
        <f t="shared" si="14"/>
        <v>#N/A</v>
      </c>
      <c r="BE43" s="2" t="e">
        <f t="shared" si="14"/>
        <v>#N/A</v>
      </c>
      <c r="BF43" s="2" t="e">
        <f t="shared" si="14"/>
        <v>#N/A</v>
      </c>
      <c r="BG43" s="2" t="e">
        <f t="shared" si="14"/>
        <v>#N/A</v>
      </c>
      <c r="BH43" s="2" t="e">
        <f t="shared" si="14"/>
        <v>#N/A</v>
      </c>
      <c r="BI43" s="2" t="e">
        <f t="shared" si="14"/>
        <v>#N/A</v>
      </c>
      <c r="BJ43" s="2" t="e">
        <f t="shared" si="14"/>
        <v>#N/A</v>
      </c>
      <c r="BK43" s="2" t="e">
        <f t="shared" si="14"/>
        <v>#N/A</v>
      </c>
      <c r="BL43" s="2" t="e">
        <f t="shared" si="14"/>
        <v>#N/A</v>
      </c>
      <c r="BM43" s="2" t="e">
        <f t="shared" si="14"/>
        <v>#N/A</v>
      </c>
      <c r="BO43" s="2" t="str">
        <f t="shared" si="15"/>
        <v/>
      </c>
      <c r="BP43" s="2" t="str">
        <f t="shared" si="15"/>
        <v/>
      </c>
      <c r="BQ43" s="2" t="str">
        <f t="shared" si="15"/>
        <v/>
      </c>
      <c r="BR43" s="2" t="str">
        <f t="shared" si="15"/>
        <v/>
      </c>
      <c r="BS43" s="2" t="str">
        <f t="shared" si="15"/>
        <v/>
      </c>
      <c r="BT43" s="2" t="str">
        <f t="shared" si="15"/>
        <v/>
      </c>
      <c r="BU43" s="2" t="str">
        <f t="shared" si="15"/>
        <v/>
      </c>
      <c r="BV43" s="2" t="str">
        <f t="shared" si="15"/>
        <v/>
      </c>
      <c r="BW43" s="2" t="str">
        <f t="shared" si="15"/>
        <v/>
      </c>
      <c r="BX43" s="2" t="str">
        <f t="shared" si="15"/>
        <v/>
      </c>
      <c r="BY43" s="2" t="str">
        <f t="shared" si="15"/>
        <v/>
      </c>
      <c r="BZ43" s="2" t="str">
        <f t="shared" si="15"/>
        <v/>
      </c>
      <c r="CA43" s="2" t="str">
        <f t="shared" si="15"/>
        <v/>
      </c>
      <c r="CB43" s="2" t="str">
        <f t="shared" si="16"/>
        <v/>
      </c>
      <c r="CC43" s="2" t="str">
        <f t="shared" si="23"/>
        <v/>
      </c>
      <c r="CE43" s="2" t="str">
        <f t="shared" si="17"/>
        <v/>
      </c>
      <c r="CF43" s="2" t="str">
        <f t="shared" si="17"/>
        <v/>
      </c>
      <c r="CG43" s="2" t="str">
        <f t="shared" si="17"/>
        <v/>
      </c>
      <c r="CH43" s="2" t="str">
        <f t="shared" si="17"/>
        <v/>
      </c>
      <c r="CI43" s="2" t="str">
        <f t="shared" si="17"/>
        <v/>
      </c>
      <c r="CJ43" s="2" t="str">
        <f t="shared" si="17"/>
        <v/>
      </c>
      <c r="CK43" s="2" t="str">
        <f t="shared" si="17"/>
        <v/>
      </c>
      <c r="CL43" s="2" t="str">
        <f t="shared" si="17"/>
        <v/>
      </c>
      <c r="CM43" s="2" t="str">
        <f t="shared" si="17"/>
        <v/>
      </c>
      <c r="CN43" s="2" t="str">
        <f t="shared" si="17"/>
        <v/>
      </c>
      <c r="CO43" s="2" t="str">
        <f t="shared" si="17"/>
        <v/>
      </c>
      <c r="CP43" s="2" t="str">
        <f t="shared" si="17"/>
        <v/>
      </c>
      <c r="CQ43" s="2" t="str">
        <f t="shared" si="17"/>
        <v/>
      </c>
      <c r="CR43" s="2" t="str">
        <f t="shared" si="18"/>
        <v/>
      </c>
      <c r="CS43" s="2" t="str">
        <f t="shared" si="24"/>
        <v/>
      </c>
      <c r="CU43" s="2">
        <f t="shared" si="19"/>
        <v>59.798117518276854</v>
      </c>
      <c r="CV43" s="2">
        <f t="shared" si="19"/>
        <v>68.131226647981748</v>
      </c>
      <c r="CW43" s="2">
        <f t="shared" si="19"/>
        <v>66.739905552303696</v>
      </c>
      <c r="CX43" s="2">
        <f t="shared" si="19"/>
        <v>61.250164420485177</v>
      </c>
      <c r="CY43" s="2">
        <f t="shared" si="19"/>
        <v>66.104309312160169</v>
      </c>
      <c r="CZ43" s="2">
        <f t="shared" si="19"/>
        <v>66.048798050530252</v>
      </c>
      <c r="DA43" s="2">
        <f t="shared" si="19"/>
        <v>70.700408536049864</v>
      </c>
      <c r="DB43" s="2">
        <f t="shared" si="19"/>
        <v>71.956987894535516</v>
      </c>
      <c r="DC43" s="2">
        <f t="shared" si="19"/>
        <v>75.689362814266218</v>
      </c>
      <c r="DD43" s="2">
        <f t="shared" si="19"/>
        <v>73.259670609579103</v>
      </c>
      <c r="DE43" s="2">
        <f t="shared" si="19"/>
        <v>73.613713082551556</v>
      </c>
      <c r="DF43" s="2">
        <f t="shared" si="19"/>
        <v>64.893236286478796</v>
      </c>
      <c r="DG43" s="2">
        <f t="shared" si="19"/>
        <v>65.586356026586685</v>
      </c>
      <c r="DH43" s="2">
        <f t="shared" si="19"/>
        <v>64.823847641467921</v>
      </c>
      <c r="DI43" s="2">
        <f t="shared" si="19"/>
        <v>57.964810572884254</v>
      </c>
      <c r="DK43" s="2">
        <f t="shared" si="20"/>
        <v>52.335459469211237</v>
      </c>
      <c r="DL43" s="2">
        <f t="shared" si="20"/>
        <v>59.064193931097421</v>
      </c>
      <c r="DM43" s="2">
        <f t="shared" si="20"/>
        <v>53.447735480992691</v>
      </c>
      <c r="DN43" s="2">
        <f t="shared" si="20"/>
        <v>51.461188776726814</v>
      </c>
      <c r="DO43" s="2">
        <f t="shared" si="20"/>
        <v>55.898383973188082</v>
      </c>
      <c r="DP43" s="2">
        <f t="shared" si="20"/>
        <v>59.303825094277983</v>
      </c>
      <c r="DQ43" s="2">
        <f t="shared" si="20"/>
        <v>64.221684669662665</v>
      </c>
      <c r="DR43" s="2">
        <f t="shared" si="20"/>
        <v>63.435932557903087</v>
      </c>
      <c r="DS43" s="2">
        <f t="shared" si="20"/>
        <v>63.840067475310413</v>
      </c>
      <c r="DT43" s="2">
        <f t="shared" si="20"/>
        <v>63.991444744916429</v>
      </c>
      <c r="DU43" s="2">
        <f t="shared" si="20"/>
        <v>60.328664338251443</v>
      </c>
      <c r="DV43" s="2">
        <f t="shared" si="20"/>
        <v>57.011260090043649</v>
      </c>
      <c r="DW43" s="2">
        <f t="shared" si="20"/>
        <v>61.160922228999141</v>
      </c>
      <c r="DX43" s="2">
        <f t="shared" si="20"/>
        <v>62.18786100842798</v>
      </c>
      <c r="DY43" s="2">
        <f t="shared" si="20"/>
        <v>62.095820892678383</v>
      </c>
      <c r="EA43" s="2">
        <f t="shared" si="21"/>
        <v>8.110663711622608E-4</v>
      </c>
      <c r="EB43" s="2">
        <f t="shared" si="21"/>
        <v>8.0826006867460191E-4</v>
      </c>
      <c r="EC43" s="2">
        <f t="shared" si="21"/>
        <v>8.775569823426606E-4</v>
      </c>
      <c r="ED43" s="2">
        <f t="shared" si="21"/>
        <v>8.9710613702400537E-4</v>
      </c>
      <c r="EE43" s="2">
        <f t="shared" si="21"/>
        <v>8.8520723451075115E-4</v>
      </c>
      <c r="EF43" s="2">
        <f t="shared" si="21"/>
        <v>9.3304199414456356E-4</v>
      </c>
      <c r="EG43" s="2">
        <f t="shared" si="21"/>
        <v>9.5432312722987581E-4</v>
      </c>
      <c r="EH43" s="2">
        <f t="shared" si="21"/>
        <v>9.7640802541941614E-4</v>
      </c>
      <c r="EI43" s="2">
        <f t="shared" si="21"/>
        <v>1.0016767673945389E-3</v>
      </c>
      <c r="EJ43" s="2">
        <f t="shared" si="21"/>
        <v>8.6978108426127051E-4</v>
      </c>
      <c r="EK43" s="2">
        <f t="shared" si="21"/>
        <v>8.9199888543903174E-4</v>
      </c>
      <c r="EL43" s="2">
        <f t="shared" si="21"/>
        <v>7.9161299748238512E-4</v>
      </c>
      <c r="EM43" s="2">
        <f t="shared" si="21"/>
        <v>7.3868033385103213E-4</v>
      </c>
      <c r="EN43" s="2">
        <f t="shared" si="21"/>
        <v>7.88389183474851E-4</v>
      </c>
      <c r="EO43" s="2">
        <f t="shared" si="21"/>
        <v>7.4050568762573914E-4</v>
      </c>
    </row>
    <row r="44" spans="2:145" x14ac:dyDescent="0.25">
      <c r="B44" s="2">
        <v>17</v>
      </c>
      <c r="C44" s="43">
        <v>55.902999999999999</v>
      </c>
      <c r="D44" s="43">
        <v>60.136000000000003</v>
      </c>
      <c r="E44" s="43">
        <v>59.712000000000003</v>
      </c>
      <c r="F44" s="43">
        <v>56.033999999999999</v>
      </c>
      <c r="G44" s="43">
        <v>57.914999999999999</v>
      </c>
      <c r="H44" s="43">
        <v>61.085000000000001</v>
      </c>
      <c r="I44" s="43">
        <v>65.424000000000007</v>
      </c>
      <c r="J44" s="43">
        <v>65.965999999999994</v>
      </c>
      <c r="K44" s="43">
        <v>68.135999999999996</v>
      </c>
      <c r="L44" s="43">
        <v>65.745999999999995</v>
      </c>
      <c r="M44" s="43">
        <v>61.728999999999999</v>
      </c>
      <c r="N44" s="43">
        <v>57.322000000000003</v>
      </c>
      <c r="O44" s="43">
        <v>58.338999999999999</v>
      </c>
      <c r="P44" s="43">
        <v>56.22</v>
      </c>
      <c r="Q44" s="43">
        <v>55.21</v>
      </c>
      <c r="S44" s="4">
        <f t="shared" si="25"/>
        <v>59.553495068672142</v>
      </c>
      <c r="T44" s="4" t="e">
        <f t="shared" si="25"/>
        <v>#N/A</v>
      </c>
      <c r="U44" s="4" t="e">
        <f t="shared" si="25"/>
        <v>#N/A</v>
      </c>
      <c r="V44" s="4" t="e">
        <f t="shared" si="25"/>
        <v>#N/A</v>
      </c>
      <c r="W44" s="4" t="e">
        <f t="shared" si="25"/>
        <v>#N/A</v>
      </c>
      <c r="X44" s="4" t="e">
        <f t="shared" si="25"/>
        <v>#N/A</v>
      </c>
      <c r="Y44" s="4" t="e">
        <f t="shared" si="25"/>
        <v>#N/A</v>
      </c>
      <c r="Z44" s="4" t="e">
        <f t="shared" si="25"/>
        <v>#N/A</v>
      </c>
      <c r="AA44" s="4" t="e">
        <f t="shared" si="25"/>
        <v>#N/A</v>
      </c>
      <c r="AB44" s="4" t="e">
        <f t="shared" si="25"/>
        <v>#N/A</v>
      </c>
      <c r="AC44" s="4" t="e">
        <f t="shared" si="25"/>
        <v>#N/A</v>
      </c>
      <c r="AD44" s="4" t="e">
        <f t="shared" si="25"/>
        <v>#N/A</v>
      </c>
      <c r="AE44" s="4" t="e">
        <f t="shared" si="25"/>
        <v>#N/A</v>
      </c>
      <c r="AF44" s="4" t="e">
        <f t="shared" si="12"/>
        <v>#N/A</v>
      </c>
      <c r="AG44" s="4" t="e">
        <f t="shared" si="22"/>
        <v>#N/A</v>
      </c>
      <c r="AI44" s="4">
        <f t="shared" ref="AI44:AW60" si="26">IF(OR($B44 &lt; C$230, $B44 &gt; C$232), 0, C44-S44)</f>
        <v>-3.6504950686721429</v>
      </c>
      <c r="AJ44" s="4">
        <f t="shared" si="26"/>
        <v>0</v>
      </c>
      <c r="AK44" s="4">
        <f t="shared" si="26"/>
        <v>0</v>
      </c>
      <c r="AL44" s="4">
        <f t="shared" si="26"/>
        <v>0</v>
      </c>
      <c r="AM44" s="4">
        <f t="shared" si="26"/>
        <v>0</v>
      </c>
      <c r="AN44" s="4">
        <f t="shared" si="26"/>
        <v>0</v>
      </c>
      <c r="AO44" s="4">
        <f t="shared" si="26"/>
        <v>0</v>
      </c>
      <c r="AP44" s="4">
        <f t="shared" si="26"/>
        <v>0</v>
      </c>
      <c r="AQ44" s="4">
        <f t="shared" si="26"/>
        <v>0</v>
      </c>
      <c r="AR44" s="4">
        <f t="shared" si="26"/>
        <v>0</v>
      </c>
      <c r="AS44" s="4">
        <f t="shared" si="26"/>
        <v>0</v>
      </c>
      <c r="AT44" s="4">
        <f t="shared" si="26"/>
        <v>0</v>
      </c>
      <c r="AU44" s="4">
        <f t="shared" si="26"/>
        <v>0</v>
      </c>
      <c r="AV44" s="4">
        <f t="shared" si="26"/>
        <v>0</v>
      </c>
      <c r="AW44" s="4">
        <f t="shared" si="26"/>
        <v>0</v>
      </c>
      <c r="AY44" s="2">
        <f t="shared" si="14"/>
        <v>59.542610753425976</v>
      </c>
      <c r="AZ44" s="2" t="e">
        <f t="shared" ref="AZ44:BM62" si="27">IF(OR($B44 &lt; D$230, $B44 &gt; D$232), #N/A, ((1-EB44)*CV44) + (EB44*DL44))</f>
        <v>#N/A</v>
      </c>
      <c r="BA44" s="2" t="e">
        <f t="shared" si="27"/>
        <v>#N/A</v>
      </c>
      <c r="BB44" s="2" t="e">
        <f t="shared" si="27"/>
        <v>#N/A</v>
      </c>
      <c r="BC44" s="2" t="e">
        <f t="shared" si="27"/>
        <v>#N/A</v>
      </c>
      <c r="BD44" s="2" t="e">
        <f t="shared" si="27"/>
        <v>#N/A</v>
      </c>
      <c r="BE44" s="2" t="e">
        <f t="shared" si="27"/>
        <v>#N/A</v>
      </c>
      <c r="BF44" s="2" t="e">
        <f t="shared" si="27"/>
        <v>#N/A</v>
      </c>
      <c r="BG44" s="2" t="e">
        <f t="shared" si="27"/>
        <v>#N/A</v>
      </c>
      <c r="BH44" s="2" t="e">
        <f t="shared" si="27"/>
        <v>#N/A</v>
      </c>
      <c r="BI44" s="2" t="e">
        <f t="shared" si="27"/>
        <v>#N/A</v>
      </c>
      <c r="BJ44" s="2" t="e">
        <f t="shared" si="27"/>
        <v>#N/A</v>
      </c>
      <c r="BK44" s="2" t="e">
        <f t="shared" si="27"/>
        <v>#N/A</v>
      </c>
      <c r="BL44" s="2" t="e">
        <f t="shared" si="27"/>
        <v>#N/A</v>
      </c>
      <c r="BM44" s="2" t="e">
        <f t="shared" si="27"/>
        <v>#N/A</v>
      </c>
      <c r="BO44" s="2">
        <f t="shared" si="15"/>
        <v>55.902999999999999</v>
      </c>
      <c r="BP44" s="2" t="str">
        <f t="shared" si="15"/>
        <v/>
      </c>
      <c r="BQ44" s="2" t="str">
        <f t="shared" si="15"/>
        <v/>
      </c>
      <c r="BR44" s="2" t="str">
        <f t="shared" si="15"/>
        <v/>
      </c>
      <c r="BS44" s="2" t="str">
        <f t="shared" si="15"/>
        <v/>
      </c>
      <c r="BT44" s="2" t="str">
        <f t="shared" si="15"/>
        <v/>
      </c>
      <c r="BU44" s="2" t="str">
        <f t="shared" si="15"/>
        <v/>
      </c>
      <c r="BV44" s="2" t="str">
        <f t="shared" si="15"/>
        <v/>
      </c>
      <c r="BW44" s="2" t="str">
        <f t="shared" si="15"/>
        <v/>
      </c>
      <c r="BX44" s="2" t="str">
        <f t="shared" si="15"/>
        <v/>
      </c>
      <c r="BY44" s="2" t="str">
        <f t="shared" si="15"/>
        <v/>
      </c>
      <c r="BZ44" s="2" t="str">
        <f t="shared" si="15"/>
        <v/>
      </c>
      <c r="CA44" s="2" t="str">
        <f t="shared" si="15"/>
        <v/>
      </c>
      <c r="CB44" s="2" t="str">
        <f t="shared" si="16"/>
        <v/>
      </c>
      <c r="CC44" s="2" t="str">
        <f t="shared" si="23"/>
        <v/>
      </c>
      <c r="CE44" s="2" t="str">
        <f t="shared" si="17"/>
        <v/>
      </c>
      <c r="CF44" s="2" t="str">
        <f t="shared" si="17"/>
        <v/>
      </c>
      <c r="CG44" s="2" t="str">
        <f t="shared" si="17"/>
        <v/>
      </c>
      <c r="CH44" s="2" t="str">
        <f t="shared" si="17"/>
        <v/>
      </c>
      <c r="CI44" s="2" t="str">
        <f t="shared" si="17"/>
        <v/>
      </c>
      <c r="CJ44" s="2" t="str">
        <f t="shared" si="17"/>
        <v/>
      </c>
      <c r="CK44" s="2" t="str">
        <f t="shared" si="17"/>
        <v/>
      </c>
      <c r="CL44" s="2" t="str">
        <f t="shared" si="17"/>
        <v/>
      </c>
      <c r="CM44" s="2" t="str">
        <f t="shared" si="17"/>
        <v/>
      </c>
      <c r="CN44" s="2" t="str">
        <f t="shared" si="17"/>
        <v/>
      </c>
      <c r="CO44" s="2" t="str">
        <f t="shared" si="17"/>
        <v/>
      </c>
      <c r="CP44" s="2" t="str">
        <f t="shared" si="17"/>
        <v/>
      </c>
      <c r="CQ44" s="2" t="str">
        <f t="shared" si="17"/>
        <v/>
      </c>
      <c r="CR44" s="2" t="str">
        <f t="shared" si="18"/>
        <v/>
      </c>
      <c r="CS44" s="2" t="str">
        <f t="shared" si="24"/>
        <v/>
      </c>
      <c r="CU44" s="2">
        <f t="shared" ref="CU44:DI60" si="28">BO$228*$B44+BO$229</f>
        <v>59.549160050310498</v>
      </c>
      <c r="CV44" s="2">
        <f t="shared" si="28"/>
        <v>67.818691869315515</v>
      </c>
      <c r="CW44" s="2">
        <f t="shared" si="28"/>
        <v>66.398745191905675</v>
      </c>
      <c r="CX44" s="2">
        <f t="shared" si="28"/>
        <v>60.958274034141958</v>
      </c>
      <c r="CY44" s="2">
        <f t="shared" si="28"/>
        <v>65.80320547164925</v>
      </c>
      <c r="CZ44" s="2">
        <f t="shared" si="28"/>
        <v>65.78013361999821</v>
      </c>
      <c r="DA44" s="2">
        <f t="shared" si="28"/>
        <v>70.407104715904083</v>
      </c>
      <c r="DB44" s="2">
        <f t="shared" si="28"/>
        <v>71.640272846459226</v>
      </c>
      <c r="DC44" s="2">
        <f t="shared" si="28"/>
        <v>75.340390216332096</v>
      </c>
      <c r="DD44" s="2">
        <f t="shared" si="28"/>
        <v>72.937050362844715</v>
      </c>
      <c r="DE44" s="2">
        <f t="shared" si="28"/>
        <v>73.236219904666513</v>
      </c>
      <c r="DF44" s="2">
        <f t="shared" si="28"/>
        <v>64.605939250773474</v>
      </c>
      <c r="DG44" s="2">
        <f t="shared" si="28"/>
        <v>65.333159597146789</v>
      </c>
      <c r="DH44" s="2">
        <f t="shared" si="28"/>
        <v>64.617810041362318</v>
      </c>
      <c r="DI44" s="2">
        <f t="shared" si="28"/>
        <v>57.844901685593591</v>
      </c>
      <c r="DK44" s="2">
        <f t="shared" ref="DK44:DY60" si="29">CE$228*$B44+CE$229</f>
        <v>52.184168291148815</v>
      </c>
      <c r="DL44" s="2">
        <f t="shared" si="29"/>
        <v>58.870503080082138</v>
      </c>
      <c r="DM44" s="2">
        <f t="shared" si="29"/>
        <v>53.283186274617364</v>
      </c>
      <c r="DN44" s="2">
        <f t="shared" si="29"/>
        <v>51.299718449899203</v>
      </c>
      <c r="DO44" s="2">
        <f t="shared" si="29"/>
        <v>55.73073806271838</v>
      </c>
      <c r="DP44" s="2">
        <f t="shared" si="29"/>
        <v>59.125110008060254</v>
      </c>
      <c r="DQ44" s="2">
        <f t="shared" si="29"/>
        <v>64.009946409907087</v>
      </c>
      <c r="DR44" s="2">
        <f t="shared" si="29"/>
        <v>63.231849112389938</v>
      </c>
      <c r="DS44" s="2">
        <f t="shared" si="29"/>
        <v>63.648444830553615</v>
      </c>
      <c r="DT44" s="2">
        <f t="shared" si="29"/>
        <v>63.787382395115991</v>
      </c>
      <c r="DU44" s="2">
        <f t="shared" si="29"/>
        <v>60.120831114196122</v>
      </c>
      <c r="DV44" s="2">
        <f t="shared" si="29"/>
        <v>56.821158147780011</v>
      </c>
      <c r="DW44" s="2">
        <f t="shared" si="29"/>
        <v>60.958312970148015</v>
      </c>
      <c r="DX44" s="2">
        <f t="shared" si="29"/>
        <v>62.007727841049565</v>
      </c>
      <c r="DY44" s="2">
        <f t="shared" si="29"/>
        <v>61.915025626058416</v>
      </c>
      <c r="EA44" s="2">
        <f t="shared" ref="EA44:EO60" si="30">POWER(10,($B44-C$231)/C$229)/(1+POWER(10,($B44-C$231)/C$229))</f>
        <v>8.8924700783000435E-4</v>
      </c>
      <c r="EB44" s="2">
        <f t="shared" si="30"/>
        <v>8.8617043901068179E-4</v>
      </c>
      <c r="EC44" s="2">
        <f t="shared" si="30"/>
        <v>9.6214063726455601E-4</v>
      </c>
      <c r="ED44" s="2">
        <f t="shared" si="30"/>
        <v>9.8357218953762349E-4</v>
      </c>
      <c r="EE44" s="2">
        <f t="shared" si="30"/>
        <v>9.7052754555388505E-4</v>
      </c>
      <c r="EF44" s="2">
        <f t="shared" si="30"/>
        <v>1.0229681169082138E-3</v>
      </c>
      <c r="EG44" s="2">
        <f t="shared" si="30"/>
        <v>1.0462981669730452E-3</v>
      </c>
      <c r="EH44" s="2">
        <f t="shared" si="30"/>
        <v>1.0705092662067308E-3</v>
      </c>
      <c r="EI44" s="2">
        <f t="shared" si="30"/>
        <v>1.0982106039940731E-3</v>
      </c>
      <c r="EJ44" s="2">
        <f t="shared" si="30"/>
        <v>9.5361597171177365E-4</v>
      </c>
      <c r="EK44" s="2">
        <f t="shared" si="30"/>
        <v>9.77973166019538E-4</v>
      </c>
      <c r="EL44" s="2">
        <f t="shared" si="30"/>
        <v>8.6792010551877048E-4</v>
      </c>
      <c r="EM44" s="2">
        <f t="shared" si="30"/>
        <v>8.0988916198409709E-4</v>
      </c>
      <c r="EN44" s="2">
        <f t="shared" si="30"/>
        <v>8.643858025257832E-4</v>
      </c>
      <c r="EO44" s="2">
        <f t="shared" si="30"/>
        <v>8.1189033700203891E-4</v>
      </c>
    </row>
    <row r="45" spans="2:145" x14ac:dyDescent="0.25">
      <c r="B45" s="2">
        <v>18</v>
      </c>
      <c r="C45" s="43">
        <v>56.194000000000003</v>
      </c>
      <c r="D45" s="43">
        <v>60.542000000000002</v>
      </c>
      <c r="E45" s="43">
        <v>60.441000000000003</v>
      </c>
      <c r="F45" s="43">
        <v>56.22</v>
      </c>
      <c r="G45" s="43">
        <v>59.033999999999999</v>
      </c>
      <c r="H45" s="43">
        <v>62.338999999999999</v>
      </c>
      <c r="I45" s="43">
        <v>65.084999999999994</v>
      </c>
      <c r="J45" s="43">
        <v>65.102000000000004</v>
      </c>
      <c r="K45" s="43">
        <v>69.084999999999994</v>
      </c>
      <c r="L45" s="43">
        <v>65.626999999999995</v>
      </c>
      <c r="M45" s="43">
        <v>60.881</v>
      </c>
      <c r="N45" s="43">
        <v>57.881</v>
      </c>
      <c r="O45" s="43">
        <v>59.643999999999998</v>
      </c>
      <c r="P45" s="43">
        <v>56.475000000000001</v>
      </c>
      <c r="Q45" s="43">
        <v>54.871000000000002</v>
      </c>
      <c r="S45" s="4">
        <f t="shared" si="25"/>
        <v>59.311504698905864</v>
      </c>
      <c r="T45" s="4" t="e">
        <f t="shared" si="25"/>
        <v>#N/A</v>
      </c>
      <c r="U45" s="4" t="e">
        <f t="shared" si="25"/>
        <v>#N/A</v>
      </c>
      <c r="V45" s="4">
        <f t="shared" si="25"/>
        <v>60.671901322357897</v>
      </c>
      <c r="W45" s="4" t="e">
        <f t="shared" si="25"/>
        <v>#N/A</v>
      </c>
      <c r="X45" s="4" t="e">
        <f t="shared" si="25"/>
        <v>#N/A</v>
      </c>
      <c r="Y45" s="4" t="e">
        <f t="shared" si="25"/>
        <v>#N/A</v>
      </c>
      <c r="Z45" s="4" t="e">
        <f t="shared" si="25"/>
        <v>#N/A</v>
      </c>
      <c r="AA45" s="4" t="e">
        <f t="shared" si="25"/>
        <v>#N/A</v>
      </c>
      <c r="AB45" s="4" t="e">
        <f t="shared" si="25"/>
        <v>#N/A</v>
      </c>
      <c r="AC45" s="4" t="e">
        <f t="shared" si="25"/>
        <v>#N/A</v>
      </c>
      <c r="AD45" s="4" t="e">
        <f t="shared" si="25"/>
        <v>#N/A</v>
      </c>
      <c r="AE45" s="4" t="e">
        <f t="shared" si="25"/>
        <v>#N/A</v>
      </c>
      <c r="AF45" s="4" t="e">
        <f t="shared" si="12"/>
        <v>#N/A</v>
      </c>
      <c r="AG45" s="4" t="e">
        <f t="shared" si="22"/>
        <v>#N/A</v>
      </c>
      <c r="AI45" s="4">
        <f t="shared" si="26"/>
        <v>-3.1175046989058615</v>
      </c>
      <c r="AJ45" s="4">
        <f t="shared" si="26"/>
        <v>0</v>
      </c>
      <c r="AK45" s="4">
        <f t="shared" si="26"/>
        <v>0</v>
      </c>
      <c r="AL45" s="4">
        <f t="shared" si="26"/>
        <v>-4.451901322357898</v>
      </c>
      <c r="AM45" s="4">
        <f t="shared" si="26"/>
        <v>0</v>
      </c>
      <c r="AN45" s="4">
        <f t="shared" si="26"/>
        <v>0</v>
      </c>
      <c r="AO45" s="4">
        <f t="shared" si="26"/>
        <v>0</v>
      </c>
      <c r="AP45" s="4">
        <f t="shared" si="26"/>
        <v>0</v>
      </c>
      <c r="AQ45" s="4">
        <f t="shared" si="26"/>
        <v>0</v>
      </c>
      <c r="AR45" s="4">
        <f t="shared" si="26"/>
        <v>0</v>
      </c>
      <c r="AS45" s="4">
        <f t="shared" si="26"/>
        <v>0</v>
      </c>
      <c r="AT45" s="4">
        <f t="shared" si="26"/>
        <v>0</v>
      </c>
      <c r="AU45" s="4">
        <f t="shared" si="26"/>
        <v>0</v>
      </c>
      <c r="AV45" s="4">
        <f t="shared" si="26"/>
        <v>0</v>
      </c>
      <c r="AW45" s="4">
        <f t="shared" si="26"/>
        <v>0</v>
      </c>
      <c r="AY45" s="2">
        <f t="shared" ref="AY45:BD108" si="31">IF(OR($B45 &lt; C$230, $B45 &gt; C$232), #N/A, ((1-EA45)*CU45) + (EA45*DK45))</f>
        <v>59.293117257516002</v>
      </c>
      <c r="AZ45" s="2" t="e">
        <f t="shared" si="27"/>
        <v>#N/A</v>
      </c>
      <c r="BA45" s="2" t="e">
        <f t="shared" si="27"/>
        <v>#N/A</v>
      </c>
      <c r="BB45" s="2">
        <f t="shared" si="27"/>
        <v>60.65610885774403</v>
      </c>
      <c r="BC45" s="2" t="e">
        <f t="shared" si="27"/>
        <v>#N/A</v>
      </c>
      <c r="BD45" s="2" t="e">
        <f t="shared" si="27"/>
        <v>#N/A</v>
      </c>
      <c r="BE45" s="2" t="e">
        <f t="shared" si="27"/>
        <v>#N/A</v>
      </c>
      <c r="BF45" s="2" t="e">
        <f t="shared" si="27"/>
        <v>#N/A</v>
      </c>
      <c r="BG45" s="2" t="e">
        <f t="shared" si="27"/>
        <v>#N/A</v>
      </c>
      <c r="BH45" s="2" t="e">
        <f t="shared" si="27"/>
        <v>#N/A</v>
      </c>
      <c r="BI45" s="2" t="e">
        <f t="shared" si="27"/>
        <v>#N/A</v>
      </c>
      <c r="BJ45" s="2" t="e">
        <f t="shared" si="27"/>
        <v>#N/A</v>
      </c>
      <c r="BK45" s="2" t="e">
        <f t="shared" si="27"/>
        <v>#N/A</v>
      </c>
      <c r="BL45" s="2" t="e">
        <f t="shared" si="27"/>
        <v>#N/A</v>
      </c>
      <c r="BM45" s="2" t="e">
        <f t="shared" si="27"/>
        <v>#N/A</v>
      </c>
      <c r="BO45" s="2">
        <f t="shared" si="15"/>
        <v>56.194000000000003</v>
      </c>
      <c r="BP45" s="2" t="str">
        <f t="shared" si="15"/>
        <v/>
      </c>
      <c r="BQ45" s="2" t="str">
        <f t="shared" si="15"/>
        <v/>
      </c>
      <c r="BR45" s="2">
        <f t="shared" si="15"/>
        <v>56.22</v>
      </c>
      <c r="BS45" s="2" t="str">
        <f t="shared" si="15"/>
        <v/>
      </c>
      <c r="BT45" s="2" t="str">
        <f t="shared" si="15"/>
        <v/>
      </c>
      <c r="BU45" s="2" t="str">
        <f t="shared" si="15"/>
        <v/>
      </c>
      <c r="BV45" s="2" t="str">
        <f t="shared" si="15"/>
        <v/>
      </c>
      <c r="BW45" s="2" t="str">
        <f t="shared" si="15"/>
        <v/>
      </c>
      <c r="BX45" s="2" t="str">
        <f t="shared" si="15"/>
        <v/>
      </c>
      <c r="BY45" s="2" t="str">
        <f t="shared" si="15"/>
        <v/>
      </c>
      <c r="BZ45" s="2" t="str">
        <f t="shared" si="15"/>
        <v/>
      </c>
      <c r="CA45" s="2" t="str">
        <f t="shared" si="15"/>
        <v/>
      </c>
      <c r="CB45" s="2" t="str">
        <f t="shared" si="16"/>
        <v/>
      </c>
      <c r="CC45" s="2" t="str">
        <f t="shared" si="23"/>
        <v/>
      </c>
      <c r="CE45" s="2" t="str">
        <f t="shared" si="17"/>
        <v/>
      </c>
      <c r="CF45" s="2" t="str">
        <f t="shared" si="17"/>
        <v/>
      </c>
      <c r="CG45" s="2" t="str">
        <f t="shared" si="17"/>
        <v/>
      </c>
      <c r="CH45" s="2" t="str">
        <f t="shared" si="17"/>
        <v/>
      </c>
      <c r="CI45" s="2" t="str">
        <f t="shared" si="17"/>
        <v/>
      </c>
      <c r="CJ45" s="2" t="str">
        <f t="shared" si="17"/>
        <v/>
      </c>
      <c r="CK45" s="2" t="str">
        <f t="shared" si="17"/>
        <v/>
      </c>
      <c r="CL45" s="2" t="str">
        <f t="shared" si="17"/>
        <v/>
      </c>
      <c r="CM45" s="2" t="str">
        <f t="shared" si="17"/>
        <v/>
      </c>
      <c r="CN45" s="2" t="str">
        <f t="shared" si="17"/>
        <v/>
      </c>
      <c r="CO45" s="2" t="str">
        <f t="shared" si="17"/>
        <v/>
      </c>
      <c r="CP45" s="2" t="str">
        <f t="shared" si="17"/>
        <v/>
      </c>
      <c r="CQ45" s="2" t="str">
        <f t="shared" si="17"/>
        <v/>
      </c>
      <c r="CR45" s="2" t="str">
        <f t="shared" si="18"/>
        <v/>
      </c>
      <c r="CS45" s="2" t="str">
        <f t="shared" si="24"/>
        <v/>
      </c>
      <c r="CU45" s="2">
        <f t="shared" si="28"/>
        <v>59.300202582344141</v>
      </c>
      <c r="CV45" s="2">
        <f t="shared" si="28"/>
        <v>67.506157090649296</v>
      </c>
      <c r="CW45" s="2">
        <f t="shared" si="28"/>
        <v>66.05758483150764</v>
      </c>
      <c r="CX45" s="2">
        <f t="shared" si="28"/>
        <v>60.666383647798746</v>
      </c>
      <c r="CY45" s="2">
        <f t="shared" si="28"/>
        <v>65.502101631138331</v>
      </c>
      <c r="CZ45" s="2">
        <f t="shared" si="28"/>
        <v>65.511469189466169</v>
      </c>
      <c r="DA45" s="2">
        <f t="shared" si="28"/>
        <v>70.113800895758303</v>
      </c>
      <c r="DB45" s="2">
        <f t="shared" si="28"/>
        <v>71.323557798382936</v>
      </c>
      <c r="DC45" s="2">
        <f t="shared" si="28"/>
        <v>74.991417618397975</v>
      </c>
      <c r="DD45" s="2">
        <f t="shared" si="28"/>
        <v>72.614430116110313</v>
      </c>
      <c r="DE45" s="2">
        <f t="shared" si="28"/>
        <v>72.858726726781455</v>
      </c>
      <c r="DF45" s="2">
        <f t="shared" si="28"/>
        <v>64.318642215068138</v>
      </c>
      <c r="DG45" s="2">
        <f t="shared" si="28"/>
        <v>65.079963167706893</v>
      </c>
      <c r="DH45" s="2">
        <f t="shared" si="28"/>
        <v>64.411772441256716</v>
      </c>
      <c r="DI45" s="2">
        <f t="shared" si="28"/>
        <v>57.724992798302935</v>
      </c>
      <c r="DK45" s="2">
        <f t="shared" si="29"/>
        <v>52.032877113086393</v>
      </c>
      <c r="DL45" s="2">
        <f t="shared" si="29"/>
        <v>58.676812229066847</v>
      </c>
      <c r="DM45" s="2">
        <f t="shared" si="29"/>
        <v>53.118637068242037</v>
      </c>
      <c r="DN45" s="2">
        <f t="shared" si="29"/>
        <v>51.138248123071591</v>
      </c>
      <c r="DO45" s="2">
        <f t="shared" si="29"/>
        <v>55.563092152248679</v>
      </c>
      <c r="DP45" s="2">
        <f t="shared" si="29"/>
        <v>58.946394921842526</v>
      </c>
      <c r="DQ45" s="2">
        <f t="shared" si="29"/>
        <v>63.79820815015151</v>
      </c>
      <c r="DR45" s="2">
        <f t="shared" si="29"/>
        <v>63.027765666876789</v>
      </c>
      <c r="DS45" s="2">
        <f t="shared" si="29"/>
        <v>63.456822185796824</v>
      </c>
      <c r="DT45" s="2">
        <f t="shared" si="29"/>
        <v>63.58332004531556</v>
      </c>
      <c r="DU45" s="2">
        <f t="shared" si="29"/>
        <v>59.912997890140794</v>
      </c>
      <c r="DV45" s="2">
        <f t="shared" si="29"/>
        <v>56.63105620551638</v>
      </c>
      <c r="DW45" s="2">
        <f t="shared" si="29"/>
        <v>60.755703711296889</v>
      </c>
      <c r="DX45" s="2">
        <f t="shared" si="29"/>
        <v>61.827594673671157</v>
      </c>
      <c r="DY45" s="2">
        <f t="shared" si="29"/>
        <v>61.734230359438442</v>
      </c>
      <c r="EA45" s="2">
        <f t="shared" si="30"/>
        <v>9.7495631069584223E-4</v>
      </c>
      <c r="EB45" s="2">
        <f t="shared" si="30"/>
        <v>9.7158349781725068E-4</v>
      </c>
      <c r="EC45" s="2">
        <f t="shared" si="30"/>
        <v>1.0548683116072067E-3</v>
      </c>
      <c r="ED45" s="2">
        <f t="shared" si="30"/>
        <v>1.0783631307564184E-3</v>
      </c>
      <c r="EE45" s="2">
        <f t="shared" si="30"/>
        <v>1.0640626592184131E-3</v>
      </c>
      <c r="EF45" s="2">
        <f t="shared" si="30"/>
        <v>1.1215515449982754E-3</v>
      </c>
      <c r="EG45" s="2">
        <f t="shared" si="30"/>
        <v>1.1471273300283366E-3</v>
      </c>
      <c r="EH45" s="2">
        <f t="shared" si="30"/>
        <v>1.1736688517035093E-3</v>
      </c>
      <c r="EI45" s="2">
        <f t="shared" si="30"/>
        <v>1.2040364103277589E-3</v>
      </c>
      <c r="EJ45" s="2">
        <f t="shared" si="30"/>
        <v>1.0455229290742768E-3</v>
      </c>
      <c r="EK45" s="2">
        <f t="shared" si="30"/>
        <v>1.0722250852068659E-3</v>
      </c>
      <c r="EL45" s="2">
        <f t="shared" si="30"/>
        <v>9.5157579114830688E-4</v>
      </c>
      <c r="EM45" s="2">
        <f t="shared" si="30"/>
        <v>8.8795642547186983E-4</v>
      </c>
      <c r="EN45" s="2">
        <f t="shared" si="30"/>
        <v>9.4770115257236328E-4</v>
      </c>
      <c r="EO45" s="2">
        <f t="shared" si="30"/>
        <v>8.9015032696049864E-4</v>
      </c>
    </row>
    <row r="46" spans="2:145" x14ac:dyDescent="0.25">
      <c r="B46" s="2">
        <v>19</v>
      </c>
      <c r="C46" s="43">
        <v>56.823</v>
      </c>
      <c r="D46" s="43">
        <v>61.796999999999997</v>
      </c>
      <c r="E46" s="43">
        <v>60.643999999999998</v>
      </c>
      <c r="F46" s="43">
        <v>56.152999999999999</v>
      </c>
      <c r="G46" s="43">
        <v>58.627000000000002</v>
      </c>
      <c r="H46" s="43">
        <v>60.796999999999997</v>
      </c>
      <c r="I46" s="43">
        <v>65.558999999999997</v>
      </c>
      <c r="J46" s="43">
        <v>64.694999999999993</v>
      </c>
      <c r="K46" s="43">
        <v>68.644000000000005</v>
      </c>
      <c r="L46" s="43">
        <v>65.051000000000002</v>
      </c>
      <c r="M46" s="43">
        <v>60.661000000000001</v>
      </c>
      <c r="N46" s="43">
        <v>57.22</v>
      </c>
      <c r="O46" s="43">
        <v>61.287999999999997</v>
      </c>
      <c r="P46" s="43">
        <v>56.558999999999997</v>
      </c>
      <c r="Q46" s="43">
        <v>53.984000000000002</v>
      </c>
      <c r="S46" s="4">
        <f t="shared" si="25"/>
        <v>59.074202442066159</v>
      </c>
      <c r="T46" s="4">
        <f t="shared" si="25"/>
        <v>67.200165067595691</v>
      </c>
      <c r="U46" s="4">
        <f t="shared" si="25"/>
        <v>65.71192513110168</v>
      </c>
      <c r="V46" s="4">
        <f t="shared" si="25"/>
        <v>60.390045050939634</v>
      </c>
      <c r="W46" s="4" t="e">
        <f t="shared" si="25"/>
        <v>#N/A</v>
      </c>
      <c r="X46" s="4" t="e">
        <f t="shared" si="25"/>
        <v>#N/A</v>
      </c>
      <c r="Y46" s="4" t="e">
        <f t="shared" si="25"/>
        <v>#N/A</v>
      </c>
      <c r="Z46" s="4" t="e">
        <f t="shared" si="25"/>
        <v>#N/A</v>
      </c>
      <c r="AA46" s="4" t="e">
        <f t="shared" si="25"/>
        <v>#N/A</v>
      </c>
      <c r="AB46" s="4" t="e">
        <f t="shared" si="25"/>
        <v>#N/A</v>
      </c>
      <c r="AC46" s="4" t="e">
        <f t="shared" si="25"/>
        <v>#N/A</v>
      </c>
      <c r="AD46" s="4" t="e">
        <f t="shared" si="25"/>
        <v>#N/A</v>
      </c>
      <c r="AE46" s="4">
        <f t="shared" si="25"/>
        <v>64.834242436355282</v>
      </c>
      <c r="AF46" s="4" t="e">
        <f t="shared" si="12"/>
        <v>#N/A</v>
      </c>
      <c r="AG46" s="4" t="e">
        <f t="shared" si="22"/>
        <v>#N/A</v>
      </c>
      <c r="AI46" s="4">
        <f t="shared" si="26"/>
        <v>-2.2512024420661589</v>
      </c>
      <c r="AJ46" s="4">
        <f t="shared" si="26"/>
        <v>-5.4031650675956939</v>
      </c>
      <c r="AK46" s="4">
        <f t="shared" si="26"/>
        <v>-5.0679251311016813</v>
      </c>
      <c r="AL46" s="4">
        <f t="shared" si="26"/>
        <v>-4.2370450509396349</v>
      </c>
      <c r="AM46" s="4">
        <f t="shared" si="26"/>
        <v>0</v>
      </c>
      <c r="AN46" s="4">
        <f t="shared" si="26"/>
        <v>0</v>
      </c>
      <c r="AO46" s="4">
        <f t="shared" si="26"/>
        <v>0</v>
      </c>
      <c r="AP46" s="4">
        <f t="shared" si="26"/>
        <v>0</v>
      </c>
      <c r="AQ46" s="4">
        <f t="shared" si="26"/>
        <v>0</v>
      </c>
      <c r="AR46" s="4">
        <f t="shared" si="26"/>
        <v>0</v>
      </c>
      <c r="AS46" s="4">
        <f t="shared" si="26"/>
        <v>0</v>
      </c>
      <c r="AT46" s="4">
        <f t="shared" si="26"/>
        <v>0</v>
      </c>
      <c r="AU46" s="4">
        <f t="shared" si="26"/>
        <v>-3.5462424363552856</v>
      </c>
      <c r="AV46" s="4">
        <f t="shared" si="26"/>
        <v>0</v>
      </c>
      <c r="AW46" s="4">
        <f t="shared" si="26"/>
        <v>0</v>
      </c>
      <c r="AY46" s="2">
        <f t="shared" si="31"/>
        <v>59.043581338116276</v>
      </c>
      <c r="AZ46" s="2">
        <f t="shared" si="27"/>
        <v>67.184343709818208</v>
      </c>
      <c r="BA46" s="2">
        <f t="shared" si="27"/>
        <v>65.701664542917598</v>
      </c>
      <c r="BB46" s="2">
        <f t="shared" si="27"/>
        <v>60.363382543028308</v>
      </c>
      <c r="BC46" s="2" t="e">
        <f t="shared" si="27"/>
        <v>#N/A</v>
      </c>
      <c r="BD46" s="2" t="e">
        <f t="shared" si="27"/>
        <v>#N/A</v>
      </c>
      <c r="BE46" s="2" t="e">
        <f t="shared" si="27"/>
        <v>#N/A</v>
      </c>
      <c r="BF46" s="2" t="e">
        <f t="shared" si="27"/>
        <v>#N/A</v>
      </c>
      <c r="BG46" s="2" t="e">
        <f t="shared" si="27"/>
        <v>#N/A</v>
      </c>
      <c r="BH46" s="2" t="e">
        <f t="shared" si="27"/>
        <v>#N/A</v>
      </c>
      <c r="BI46" s="2" t="e">
        <f t="shared" si="27"/>
        <v>#N/A</v>
      </c>
      <c r="BJ46" s="2" t="e">
        <f t="shared" si="27"/>
        <v>#N/A</v>
      </c>
      <c r="BK46" s="2">
        <f t="shared" si="27"/>
        <v>64.822606141119337</v>
      </c>
      <c r="BL46" s="2" t="e">
        <f t="shared" si="27"/>
        <v>#N/A</v>
      </c>
      <c r="BM46" s="2" t="e">
        <f t="shared" si="27"/>
        <v>#N/A</v>
      </c>
      <c r="BO46" s="2">
        <f t="shared" si="15"/>
        <v>56.823</v>
      </c>
      <c r="BP46" s="2">
        <f t="shared" si="15"/>
        <v>61.796999999999997</v>
      </c>
      <c r="BQ46" s="2">
        <f t="shared" si="15"/>
        <v>60.643999999999998</v>
      </c>
      <c r="BR46" s="2">
        <f t="shared" si="15"/>
        <v>56.152999999999999</v>
      </c>
      <c r="BS46" s="2" t="str">
        <f t="shared" si="15"/>
        <v/>
      </c>
      <c r="BT46" s="2" t="str">
        <f t="shared" si="15"/>
        <v/>
      </c>
      <c r="BU46" s="2" t="str">
        <f t="shared" si="15"/>
        <v/>
      </c>
      <c r="BV46" s="2" t="str">
        <f t="shared" si="15"/>
        <v/>
      </c>
      <c r="BW46" s="2" t="str">
        <f t="shared" ref="BW46:CA96" si="32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$CB$22,
                 $B46 &lt; K$9,
                 $B46 &gt; K$230), K46, "")</f>
        <v/>
      </c>
      <c r="BX46" s="2" t="str">
        <f t="shared" si="32"/>
        <v/>
      </c>
      <c r="BY46" s="2" t="str">
        <f t="shared" si="32"/>
        <v/>
      </c>
      <c r="BZ46" s="2" t="str">
        <f t="shared" si="32"/>
        <v/>
      </c>
      <c r="CA46" s="2">
        <f t="shared" si="32"/>
        <v>61.287999999999997</v>
      </c>
      <c r="CB46" s="2" t="str">
        <f t="shared" si="16"/>
        <v/>
      </c>
      <c r="CC46" s="2" t="str">
        <f t="shared" si="23"/>
        <v/>
      </c>
      <c r="CE46" s="2" t="str">
        <f t="shared" si="17"/>
        <v/>
      </c>
      <c r="CF46" s="2" t="str">
        <f t="shared" si="17"/>
        <v/>
      </c>
      <c r="CG46" s="2" t="str">
        <f t="shared" si="17"/>
        <v/>
      </c>
      <c r="CH46" s="2" t="str">
        <f t="shared" si="17"/>
        <v/>
      </c>
      <c r="CI46" s="2" t="str">
        <f t="shared" si="17"/>
        <v/>
      </c>
      <c r="CJ46" s="2" t="str">
        <f t="shared" si="17"/>
        <v/>
      </c>
      <c r="CK46" s="2" t="str">
        <f t="shared" si="17"/>
        <v/>
      </c>
      <c r="CL46" s="2" t="str">
        <f t="shared" si="17"/>
        <v/>
      </c>
      <c r="CM46" s="2" t="str">
        <f t="shared" ref="CM46:CQ96" si="33">IF(AND( (_xlfn.NORM.DIST($B46, K$7, ABS(K$11), TRUE) * _xlfn.NORM.DIST(($B46 - K$7)*K$15, 0, ABS(K$11), TRUE) * 2)
                + (_xlfn.NORM.DIST($B46, K$8, ABS(K$12), TRUE) * _xlfn.NORM.DIST(($B46 - K$8)*K$16, 0, ABS(K$12), TRUE) * 2)
                + (_xlfn.NORM.DIST($B46, K$9, ABS(K$13), TRUE) * _xlfn.NORM.DIST(($B46 - K$9)*K$17, 0, ABS(K$13), TRUE) * 2)
                + (_xlfn.NORM.DIST($B46, K$10, ABS(K$14), TRUE) * _xlfn.NORM.DIST(($B46 - K$10)*K$18, 0, ABS(K$14), TRUE) * 2) &lt; $CR$22,
                 $B46 &gt; K$8,
                 $B46 &lt; K$232), K46, "")</f>
        <v/>
      </c>
      <c r="CN46" s="2" t="str">
        <f t="shared" si="33"/>
        <v/>
      </c>
      <c r="CO46" s="2" t="str">
        <f t="shared" si="33"/>
        <v/>
      </c>
      <c r="CP46" s="2" t="str">
        <f t="shared" si="33"/>
        <v/>
      </c>
      <c r="CQ46" s="2" t="str">
        <f t="shared" si="33"/>
        <v/>
      </c>
      <c r="CR46" s="2" t="str">
        <f t="shared" si="18"/>
        <v/>
      </c>
      <c r="CS46" s="2" t="str">
        <f t="shared" si="24"/>
        <v/>
      </c>
      <c r="CU46" s="2">
        <f t="shared" si="28"/>
        <v>59.051245114377792</v>
      </c>
      <c r="CV46" s="2">
        <f t="shared" si="28"/>
        <v>67.193622311983063</v>
      </c>
      <c r="CW46" s="2">
        <f t="shared" si="28"/>
        <v>65.716424471109619</v>
      </c>
      <c r="CX46" s="2">
        <f t="shared" si="28"/>
        <v>60.374493261455527</v>
      </c>
      <c r="CY46" s="2">
        <f t="shared" si="28"/>
        <v>65.200997790627412</v>
      </c>
      <c r="CZ46" s="2">
        <f t="shared" si="28"/>
        <v>65.242804758934128</v>
      </c>
      <c r="DA46" s="2">
        <f t="shared" si="28"/>
        <v>69.820497075612522</v>
      </c>
      <c r="DB46" s="2">
        <f t="shared" si="28"/>
        <v>71.006842750306646</v>
      </c>
      <c r="DC46" s="2">
        <f t="shared" si="28"/>
        <v>74.642445020463839</v>
      </c>
      <c r="DD46" s="2">
        <f t="shared" si="28"/>
        <v>72.291809869375911</v>
      </c>
      <c r="DE46" s="2">
        <f t="shared" si="28"/>
        <v>72.481233548896398</v>
      </c>
      <c r="DF46" s="2">
        <f t="shared" si="28"/>
        <v>64.031345179362816</v>
      </c>
      <c r="DG46" s="2">
        <f t="shared" si="28"/>
        <v>64.826766738266997</v>
      </c>
      <c r="DH46" s="2">
        <f t="shared" si="28"/>
        <v>64.205734841151113</v>
      </c>
      <c r="DI46" s="2">
        <f t="shared" si="28"/>
        <v>57.605083911012272</v>
      </c>
      <c r="DK46" s="2">
        <f t="shared" si="29"/>
        <v>51.881585935023971</v>
      </c>
      <c r="DL46" s="2">
        <f t="shared" si="29"/>
        <v>58.483121378051564</v>
      </c>
      <c r="DM46" s="2">
        <f t="shared" si="29"/>
        <v>52.954087861866711</v>
      </c>
      <c r="DN46" s="2">
        <f t="shared" si="29"/>
        <v>50.976777796243979</v>
      </c>
      <c r="DO46" s="2">
        <f t="shared" si="29"/>
        <v>55.39544624177897</v>
      </c>
      <c r="DP46" s="2">
        <f t="shared" si="29"/>
        <v>58.767679835624804</v>
      </c>
      <c r="DQ46" s="2">
        <f t="shared" si="29"/>
        <v>63.586469890395932</v>
      </c>
      <c r="DR46" s="2">
        <f t="shared" si="29"/>
        <v>62.823682221363647</v>
      </c>
      <c r="DS46" s="2">
        <f t="shared" si="29"/>
        <v>63.265199541040033</v>
      </c>
      <c r="DT46" s="2">
        <f t="shared" si="29"/>
        <v>63.379257695515129</v>
      </c>
      <c r="DU46" s="2">
        <f t="shared" si="29"/>
        <v>59.705164666085466</v>
      </c>
      <c r="DV46" s="2">
        <f t="shared" si="29"/>
        <v>56.440954263252742</v>
      </c>
      <c r="DW46" s="2">
        <f t="shared" si="29"/>
        <v>60.553094452445762</v>
      </c>
      <c r="DX46" s="2">
        <f t="shared" si="29"/>
        <v>61.64746150629275</v>
      </c>
      <c r="DY46" s="2">
        <f t="shared" si="29"/>
        <v>61.553435092818475</v>
      </c>
      <c r="EA46" s="2">
        <f t="shared" si="30"/>
        <v>1.0689177922968331E-3</v>
      </c>
      <c r="EB46" s="2">
        <f t="shared" si="30"/>
        <v>1.0652202709379064E-3</v>
      </c>
      <c r="EC46" s="2">
        <f t="shared" si="30"/>
        <v>1.1565224021224728E-3</v>
      </c>
      <c r="ED46" s="2">
        <f t="shared" si="30"/>
        <v>1.1822786578659233E-3</v>
      </c>
      <c r="EE46" s="2">
        <f t="shared" si="30"/>
        <v>1.1666017431744943E-3</v>
      </c>
      <c r="EF46" s="2">
        <f t="shared" si="30"/>
        <v>1.2296237631700898E-3</v>
      </c>
      <c r="EG46" s="2">
        <f t="shared" si="30"/>
        <v>1.2576609167516634E-3</v>
      </c>
      <c r="EH46" s="2">
        <f t="shared" si="30"/>
        <v>1.286756601491273E-3</v>
      </c>
      <c r="EI46" s="2">
        <f t="shared" si="30"/>
        <v>1.3200463304005408E-3</v>
      </c>
      <c r="EJ46" s="2">
        <f t="shared" si="30"/>
        <v>1.1462774700987557E-3</v>
      </c>
      <c r="EK46" s="2">
        <f t="shared" si="30"/>
        <v>1.1755498209581844E-3</v>
      </c>
      <c r="EL46" s="2">
        <f t="shared" si="30"/>
        <v>1.0432863266978173E-3</v>
      </c>
      <c r="EM46" s="2">
        <f t="shared" si="30"/>
        <v>9.7354145788283687E-4</v>
      </c>
      <c r="EN46" s="2">
        <f t="shared" si="30"/>
        <v>1.0390386483565535E-3</v>
      </c>
      <c r="EO46" s="2">
        <f t="shared" si="30"/>
        <v>9.7594661041152352E-4</v>
      </c>
    </row>
    <row r="47" spans="2:145" x14ac:dyDescent="0.25">
      <c r="B47" s="2">
        <v>20</v>
      </c>
      <c r="C47" s="43">
        <v>56.241999999999997</v>
      </c>
      <c r="D47" s="43">
        <v>61.203000000000003</v>
      </c>
      <c r="E47" s="43">
        <v>59.881</v>
      </c>
      <c r="F47" s="43">
        <v>56.338999999999999</v>
      </c>
      <c r="G47" s="43">
        <v>60.136000000000003</v>
      </c>
      <c r="H47" s="43">
        <v>62.136000000000003</v>
      </c>
      <c r="I47" s="43">
        <v>65.457999999999998</v>
      </c>
      <c r="J47" s="43">
        <v>65.474999999999994</v>
      </c>
      <c r="K47" s="43">
        <v>69.322000000000003</v>
      </c>
      <c r="L47" s="43">
        <v>64.338999999999999</v>
      </c>
      <c r="M47" s="43">
        <v>60.475000000000001</v>
      </c>
      <c r="N47" s="43">
        <v>58.796999999999997</v>
      </c>
      <c r="O47" s="43">
        <v>61.508000000000003</v>
      </c>
      <c r="P47" s="43">
        <v>56.746000000000002</v>
      </c>
      <c r="Q47" s="43">
        <v>54.854999999999997</v>
      </c>
      <c r="S47" s="4">
        <f t="shared" si="25"/>
        <v>58.844268748167138</v>
      </c>
      <c r="T47" s="4">
        <f t="shared" si="25"/>
        <v>66.897910486159915</v>
      </c>
      <c r="U47" s="4">
        <f t="shared" si="25"/>
        <v>65.377350047984493</v>
      </c>
      <c r="V47" s="4">
        <f t="shared" si="25"/>
        <v>60.114949664336912</v>
      </c>
      <c r="W47" s="4">
        <f t="shared" si="25"/>
        <v>64.901485454755772</v>
      </c>
      <c r="X47" s="4">
        <f t="shared" si="25"/>
        <v>64.974712604474519</v>
      </c>
      <c r="Y47" s="4">
        <f t="shared" si="25"/>
        <v>69.530413472116692</v>
      </c>
      <c r="Z47" s="4" t="e">
        <f t="shared" si="25"/>
        <v>#N/A</v>
      </c>
      <c r="AA47" s="4" t="e">
        <f t="shared" si="25"/>
        <v>#N/A</v>
      </c>
      <c r="AB47" s="4" t="e">
        <f t="shared" si="25"/>
        <v>#N/A</v>
      </c>
      <c r="AC47" s="4" t="e">
        <f t="shared" si="25"/>
        <v>#N/A</v>
      </c>
      <c r="AD47" s="4">
        <f t="shared" si="25"/>
        <v>63.748516878791058</v>
      </c>
      <c r="AE47" s="4">
        <f t="shared" si="25"/>
        <v>64.588932616579825</v>
      </c>
      <c r="AF47" s="4" t="e">
        <f t="shared" si="12"/>
        <v>#N/A</v>
      </c>
      <c r="AG47" s="4" t="e">
        <f t="shared" si="22"/>
        <v>#N/A</v>
      </c>
      <c r="AI47" s="4">
        <f t="shared" si="26"/>
        <v>-2.6022687481671412</v>
      </c>
      <c r="AJ47" s="4">
        <f t="shared" si="26"/>
        <v>-5.6949104861599125</v>
      </c>
      <c r="AK47" s="4">
        <f t="shared" si="26"/>
        <v>-5.4963500479844924</v>
      </c>
      <c r="AL47" s="4">
        <f t="shared" si="26"/>
        <v>-3.7759496643369133</v>
      </c>
      <c r="AM47" s="4">
        <f t="shared" si="26"/>
        <v>-4.765485454755769</v>
      </c>
      <c r="AN47" s="4">
        <f t="shared" si="26"/>
        <v>-2.8387126044745159</v>
      </c>
      <c r="AO47" s="4">
        <f t="shared" si="26"/>
        <v>-4.0724134721166934</v>
      </c>
      <c r="AP47" s="4">
        <f t="shared" si="26"/>
        <v>0</v>
      </c>
      <c r="AQ47" s="4">
        <f t="shared" si="26"/>
        <v>0</v>
      </c>
      <c r="AR47" s="4">
        <f t="shared" si="26"/>
        <v>0</v>
      </c>
      <c r="AS47" s="4">
        <f t="shared" si="26"/>
        <v>0</v>
      </c>
      <c r="AT47" s="4">
        <f t="shared" si="26"/>
        <v>-4.9515168787910611</v>
      </c>
      <c r="AU47" s="4">
        <f t="shared" si="26"/>
        <v>-3.0809326165798225</v>
      </c>
      <c r="AV47" s="4">
        <f t="shared" si="26"/>
        <v>0</v>
      </c>
      <c r="AW47" s="4">
        <f t="shared" si="26"/>
        <v>0</v>
      </c>
      <c r="AY47" s="2">
        <f t="shared" si="31"/>
        <v>58.793999806834655</v>
      </c>
      <c r="AZ47" s="2">
        <f t="shared" si="27"/>
        <v>66.871053588160535</v>
      </c>
      <c r="BA47" s="2">
        <f t="shared" si="27"/>
        <v>65.359305912761798</v>
      </c>
      <c r="BB47" s="2">
        <f t="shared" si="27"/>
        <v>60.070590653877964</v>
      </c>
      <c r="BC47" s="2">
        <f t="shared" si="27"/>
        <v>64.887523251263275</v>
      </c>
      <c r="BD47" s="2">
        <f t="shared" si="27"/>
        <v>64.965532500541272</v>
      </c>
      <c r="BE47" s="2">
        <f t="shared" si="27"/>
        <v>69.518710053910439</v>
      </c>
      <c r="BF47" s="2" t="e">
        <f t="shared" si="27"/>
        <v>#N/A</v>
      </c>
      <c r="BG47" s="2" t="e">
        <f t="shared" si="27"/>
        <v>#N/A</v>
      </c>
      <c r="BH47" s="2" t="e">
        <f t="shared" si="27"/>
        <v>#N/A</v>
      </c>
      <c r="BI47" s="2" t="e">
        <f t="shared" si="27"/>
        <v>#N/A</v>
      </c>
      <c r="BJ47" s="2">
        <f t="shared" si="27"/>
        <v>63.735477234610798</v>
      </c>
      <c r="BK47" s="2">
        <f t="shared" si="27"/>
        <v>64.56906272828293</v>
      </c>
      <c r="BL47" s="2" t="e">
        <f t="shared" si="27"/>
        <v>#N/A</v>
      </c>
      <c r="BM47" s="2" t="e">
        <f t="shared" si="27"/>
        <v>#N/A</v>
      </c>
      <c r="BO47" s="2">
        <f t="shared" ref="BO47:BV78" si="34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$CB$22,
                 $B47 &lt; C$9,
                 $B47 &gt; C$230), C47, "")</f>
        <v>56.241999999999997</v>
      </c>
      <c r="BP47" s="2">
        <f t="shared" si="34"/>
        <v>61.203000000000003</v>
      </c>
      <c r="BQ47" s="2">
        <f t="shared" si="34"/>
        <v>59.881</v>
      </c>
      <c r="BR47" s="2">
        <f t="shared" si="34"/>
        <v>56.338999999999999</v>
      </c>
      <c r="BS47" s="2">
        <f t="shared" si="34"/>
        <v>60.136000000000003</v>
      </c>
      <c r="BT47" s="2">
        <f t="shared" si="34"/>
        <v>62.136000000000003</v>
      </c>
      <c r="BU47" s="2">
        <f t="shared" si="34"/>
        <v>65.457999999999998</v>
      </c>
      <c r="BV47" s="2" t="str">
        <f t="shared" si="34"/>
        <v/>
      </c>
      <c r="BW47" s="2" t="str">
        <f t="shared" si="32"/>
        <v/>
      </c>
      <c r="BX47" s="2" t="str">
        <f t="shared" si="32"/>
        <v/>
      </c>
      <c r="BY47" s="2" t="str">
        <f t="shared" si="32"/>
        <v/>
      </c>
      <c r="BZ47" s="2">
        <f t="shared" si="32"/>
        <v>58.796999999999997</v>
      </c>
      <c r="CA47" s="2">
        <f t="shared" si="32"/>
        <v>61.508000000000003</v>
      </c>
      <c r="CB47" s="2" t="str">
        <f t="shared" si="16"/>
        <v/>
      </c>
      <c r="CC47" s="2" t="str">
        <f t="shared" si="23"/>
        <v/>
      </c>
      <c r="CE47" s="2" t="str">
        <f t="shared" ref="CE47:CL78" si="35">IF(AND( (_xlfn.NORM.DIST($B47, C$7, ABS(C$11), TRUE) * _xlfn.NORM.DIST(($B47 - C$7)*C$15, 0, ABS(C$11), TRUE) * 2)
                + (_xlfn.NORM.DIST($B47, C$8, ABS(C$12), TRUE) * _xlfn.NORM.DIST(($B47 - C$8)*C$16, 0, ABS(C$12), TRUE) * 2)
                + (_xlfn.NORM.DIST($B47, C$9, ABS(C$13), TRUE) * _xlfn.NORM.DIST(($B47 - C$9)*C$17, 0, ABS(C$13), TRUE) * 2)
                + (_xlfn.NORM.DIST($B47, C$10, ABS(C$14), TRUE) * _xlfn.NORM.DIST(($B47 - C$10)*C$18, 0, ABS(C$14), TRUE) * 2) &lt; $CR$22,
                 $B47 &gt; C$8,
                 $B47 &lt; C$232), C47, "")</f>
        <v/>
      </c>
      <c r="CF47" s="2" t="str">
        <f t="shared" si="35"/>
        <v/>
      </c>
      <c r="CG47" s="2" t="str">
        <f t="shared" si="35"/>
        <v/>
      </c>
      <c r="CH47" s="2" t="str">
        <f t="shared" si="35"/>
        <v/>
      </c>
      <c r="CI47" s="2" t="str">
        <f t="shared" si="35"/>
        <v/>
      </c>
      <c r="CJ47" s="2" t="str">
        <f t="shared" si="35"/>
        <v/>
      </c>
      <c r="CK47" s="2" t="str">
        <f t="shared" si="35"/>
        <v/>
      </c>
      <c r="CL47" s="2" t="str">
        <f t="shared" si="35"/>
        <v/>
      </c>
      <c r="CM47" s="2" t="str">
        <f t="shared" si="33"/>
        <v/>
      </c>
      <c r="CN47" s="2" t="str">
        <f t="shared" si="33"/>
        <v/>
      </c>
      <c r="CO47" s="2" t="str">
        <f t="shared" si="33"/>
        <v/>
      </c>
      <c r="CP47" s="2" t="str">
        <f t="shared" si="33"/>
        <v/>
      </c>
      <c r="CQ47" s="2" t="str">
        <f t="shared" si="33"/>
        <v/>
      </c>
      <c r="CR47" s="2" t="str">
        <f t="shared" si="18"/>
        <v/>
      </c>
      <c r="CS47" s="2" t="str">
        <f t="shared" si="24"/>
        <v/>
      </c>
      <c r="CU47" s="2">
        <f t="shared" si="28"/>
        <v>58.802287646411436</v>
      </c>
      <c r="CV47" s="2">
        <f t="shared" si="28"/>
        <v>66.881087533316844</v>
      </c>
      <c r="CW47" s="2">
        <f t="shared" si="28"/>
        <v>65.375264110711583</v>
      </c>
      <c r="CX47" s="2">
        <f t="shared" si="28"/>
        <v>60.082602875112315</v>
      </c>
      <c r="CY47" s="2">
        <f t="shared" si="28"/>
        <v>64.899893950116493</v>
      </c>
      <c r="CZ47" s="2">
        <f t="shared" si="28"/>
        <v>64.974140328402086</v>
      </c>
      <c r="DA47" s="2">
        <f t="shared" si="28"/>
        <v>69.527193255466742</v>
      </c>
      <c r="DB47" s="2">
        <f t="shared" si="28"/>
        <v>70.69012770223037</v>
      </c>
      <c r="DC47" s="2">
        <f t="shared" si="28"/>
        <v>74.293472422529717</v>
      </c>
      <c r="DD47" s="2">
        <f t="shared" si="28"/>
        <v>71.969189622641522</v>
      </c>
      <c r="DE47" s="2">
        <f t="shared" si="28"/>
        <v>72.103740371011355</v>
      </c>
      <c r="DF47" s="2">
        <f t="shared" si="28"/>
        <v>63.744048143657487</v>
      </c>
      <c r="DG47" s="2">
        <f t="shared" si="28"/>
        <v>64.573570308827101</v>
      </c>
      <c r="DH47" s="2">
        <f t="shared" si="28"/>
        <v>63.999697241045503</v>
      </c>
      <c r="DI47" s="2">
        <f t="shared" si="28"/>
        <v>57.485175023721609</v>
      </c>
      <c r="DK47" s="2">
        <f t="shared" si="29"/>
        <v>51.730294756961548</v>
      </c>
      <c r="DL47" s="2">
        <f t="shared" si="29"/>
        <v>58.289430527036274</v>
      </c>
      <c r="DM47" s="2">
        <f t="shared" si="29"/>
        <v>52.789538655491384</v>
      </c>
      <c r="DN47" s="2">
        <f t="shared" si="29"/>
        <v>50.815307469416368</v>
      </c>
      <c r="DO47" s="2">
        <f t="shared" si="29"/>
        <v>55.227800331309268</v>
      </c>
      <c r="DP47" s="2">
        <f t="shared" si="29"/>
        <v>58.588964749407076</v>
      </c>
      <c r="DQ47" s="2">
        <f t="shared" si="29"/>
        <v>63.374731630640355</v>
      </c>
      <c r="DR47" s="2">
        <f t="shared" si="29"/>
        <v>62.619598775850498</v>
      </c>
      <c r="DS47" s="2">
        <f t="shared" si="29"/>
        <v>63.073576896283242</v>
      </c>
      <c r="DT47" s="2">
        <f t="shared" si="29"/>
        <v>63.175195345714691</v>
      </c>
      <c r="DU47" s="2">
        <f t="shared" si="29"/>
        <v>59.497331442030145</v>
      </c>
      <c r="DV47" s="2">
        <f t="shared" si="29"/>
        <v>56.250852320989104</v>
      </c>
      <c r="DW47" s="2">
        <f t="shared" si="29"/>
        <v>60.350485193594636</v>
      </c>
      <c r="DX47" s="2">
        <f t="shared" si="29"/>
        <v>61.467328338914335</v>
      </c>
      <c r="DY47" s="2">
        <f t="shared" si="29"/>
        <v>61.372639826198508</v>
      </c>
      <c r="EA47" s="2">
        <f t="shared" si="30"/>
        <v>1.1719241953912899E-3</v>
      </c>
      <c r="EB47" s="2">
        <f t="shared" si="30"/>
        <v>1.1678707784740011E-3</v>
      </c>
      <c r="EC47" s="2">
        <f t="shared" si="30"/>
        <v>1.2679601193088298E-3</v>
      </c>
      <c r="ED47" s="2">
        <f t="shared" si="30"/>
        <v>1.2961949207924712E-3</v>
      </c>
      <c r="EE47" s="2">
        <f t="shared" si="30"/>
        <v>1.2790094203761159E-3</v>
      </c>
      <c r="EF47" s="2">
        <f t="shared" si="30"/>
        <v>1.3480957186424994E-3</v>
      </c>
      <c r="EG47" s="2">
        <f t="shared" si="30"/>
        <v>1.3788304704045748E-3</v>
      </c>
      <c r="EH47" s="2">
        <f t="shared" si="30"/>
        <v>1.4107254242437907E-3</v>
      </c>
      <c r="EI47" s="2">
        <f t="shared" si="30"/>
        <v>1.4472177077750233E-3</v>
      </c>
      <c r="EJ47" s="2">
        <f t="shared" si="30"/>
        <v>1.2567292700199745E-3</v>
      </c>
      <c r="EK47" s="2">
        <f t="shared" si="30"/>
        <v>1.2888185758970008E-3</v>
      </c>
      <c r="EL47" s="2">
        <f t="shared" si="30"/>
        <v>1.1438255785007675E-3</v>
      </c>
      <c r="EM47" s="2">
        <f t="shared" si="30"/>
        <v>1.0673667286309836E-3</v>
      </c>
      <c r="EN47" s="2">
        <f t="shared" si="30"/>
        <v>1.1391690273585976E-3</v>
      </c>
      <c r="EO47" s="2">
        <f t="shared" si="30"/>
        <v>1.0700034299948237E-3</v>
      </c>
    </row>
    <row r="48" spans="2:145" x14ac:dyDescent="0.25">
      <c r="B48" s="2">
        <v>21</v>
      </c>
      <c r="C48" s="43">
        <v>56.725999999999999</v>
      </c>
      <c r="D48" s="43">
        <v>63.287999999999997</v>
      </c>
      <c r="E48" s="43">
        <v>60.085000000000001</v>
      </c>
      <c r="F48" s="43">
        <v>56.508000000000003</v>
      </c>
      <c r="G48" s="43">
        <v>59.677999999999997</v>
      </c>
      <c r="H48" s="43">
        <v>63.237000000000002</v>
      </c>
      <c r="I48" s="43">
        <v>66.322000000000003</v>
      </c>
      <c r="J48" s="43">
        <v>66.135999999999996</v>
      </c>
      <c r="K48" s="43">
        <v>69.593000000000004</v>
      </c>
      <c r="L48" s="43">
        <v>65.119</v>
      </c>
      <c r="M48" s="43">
        <v>61.287999999999997</v>
      </c>
      <c r="N48" s="43">
        <v>57.78</v>
      </c>
      <c r="O48" s="43">
        <v>62.524999999999999</v>
      </c>
      <c r="P48" s="43">
        <v>57.39</v>
      </c>
      <c r="Q48" s="43">
        <v>54.194000000000003</v>
      </c>
      <c r="S48" s="4">
        <f t="shared" si="25"/>
        <v>58.625719336894079</v>
      </c>
      <c r="T48" s="4">
        <f t="shared" si="25"/>
        <v>66.602613841166416</v>
      </c>
      <c r="U48" s="4">
        <f t="shared" si="25"/>
        <v>65.048072616491567</v>
      </c>
      <c r="V48" s="4">
        <f t="shared" si="25"/>
        <v>59.850454796705741</v>
      </c>
      <c r="W48" s="4">
        <f t="shared" si="25"/>
        <v>64.609837406986088</v>
      </c>
      <c r="X48" s="4">
        <f t="shared" si="25"/>
        <v>64.712775397729857</v>
      </c>
      <c r="Y48" s="4">
        <f t="shared" si="25"/>
        <v>69.24551640468529</v>
      </c>
      <c r="Z48" s="4">
        <f t="shared" si="25"/>
        <v>70.37410271714019</v>
      </c>
      <c r="AA48" s="4">
        <f t="shared" si="25"/>
        <v>73.940766066753653</v>
      </c>
      <c r="AB48" s="4" t="e">
        <f t="shared" si="25"/>
        <v>#N/A</v>
      </c>
      <c r="AC48" s="4" t="e">
        <f t="shared" si="25"/>
        <v>#N/A</v>
      </c>
      <c r="AD48" s="4">
        <f t="shared" si="25"/>
        <v>63.470146943258776</v>
      </c>
      <c r="AE48" s="4">
        <f t="shared" si="25"/>
        <v>64.348916404822717</v>
      </c>
      <c r="AF48" s="4" t="e">
        <f t="shared" si="12"/>
        <v>#N/A</v>
      </c>
      <c r="AG48" s="4" t="e">
        <f t="shared" si="22"/>
        <v>#N/A</v>
      </c>
      <c r="AI48" s="4">
        <f t="shared" si="26"/>
        <v>-1.8997193368940799</v>
      </c>
      <c r="AJ48" s="4">
        <f t="shared" si="26"/>
        <v>-3.3146138411664197</v>
      </c>
      <c r="AK48" s="4">
        <f t="shared" si="26"/>
        <v>-4.9630726164915657</v>
      </c>
      <c r="AL48" s="4">
        <f t="shared" si="26"/>
        <v>-3.3424547967057379</v>
      </c>
      <c r="AM48" s="4">
        <f t="shared" si="26"/>
        <v>-4.9318374069860909</v>
      </c>
      <c r="AN48" s="4">
        <f t="shared" si="26"/>
        <v>-1.4757753977298549</v>
      </c>
      <c r="AO48" s="4">
        <f t="shared" si="26"/>
        <v>-2.9235164046852873</v>
      </c>
      <c r="AP48" s="4">
        <f t="shared" si="26"/>
        <v>-4.2381027171401939</v>
      </c>
      <c r="AQ48" s="4">
        <f t="shared" si="26"/>
        <v>-4.3477660667536497</v>
      </c>
      <c r="AR48" s="4">
        <f t="shared" si="26"/>
        <v>0</v>
      </c>
      <c r="AS48" s="4">
        <f t="shared" si="26"/>
        <v>0</v>
      </c>
      <c r="AT48" s="4">
        <f t="shared" si="26"/>
        <v>-5.6901469432587746</v>
      </c>
      <c r="AU48" s="4">
        <f t="shared" si="26"/>
        <v>-1.8239164048227181</v>
      </c>
      <c r="AV48" s="4">
        <f t="shared" si="26"/>
        <v>0</v>
      </c>
      <c r="AW48" s="4">
        <f t="shared" si="26"/>
        <v>0</v>
      </c>
      <c r="AY48" s="2">
        <f t="shared" si="31"/>
        <v>58.544369256364064</v>
      </c>
      <c r="AZ48" s="2">
        <f t="shared" si="27"/>
        <v>66.557704159899558</v>
      </c>
      <c r="BA48" s="2">
        <f t="shared" si="27"/>
        <v>65.016853585264883</v>
      </c>
      <c r="BB48" s="2">
        <f t="shared" si="27"/>
        <v>59.777728333266367</v>
      </c>
      <c r="BC48" s="2">
        <f t="shared" si="27"/>
        <v>64.585414720712549</v>
      </c>
      <c r="BD48" s="2">
        <f t="shared" si="27"/>
        <v>64.69617177171979</v>
      </c>
      <c r="BE48" s="2">
        <f t="shared" si="27"/>
        <v>69.224712326093055</v>
      </c>
      <c r="BF48" s="2">
        <f t="shared" si="27"/>
        <v>70.361104817624081</v>
      </c>
      <c r="BG48" s="2">
        <f t="shared" si="27"/>
        <v>73.92694775604059</v>
      </c>
      <c r="BH48" s="2" t="e">
        <f t="shared" si="27"/>
        <v>#N/A</v>
      </c>
      <c r="BI48" s="2" t="e">
        <f t="shared" si="27"/>
        <v>#N/A</v>
      </c>
      <c r="BJ48" s="2">
        <f t="shared" si="27"/>
        <v>63.447476216708353</v>
      </c>
      <c r="BK48" s="2">
        <f t="shared" si="27"/>
        <v>64.315491122826828</v>
      </c>
      <c r="BL48" s="2" t="e">
        <f t="shared" si="27"/>
        <v>#N/A</v>
      </c>
      <c r="BM48" s="2" t="e">
        <f t="shared" si="27"/>
        <v>#N/A</v>
      </c>
      <c r="BO48" s="2">
        <f t="shared" si="34"/>
        <v>56.725999999999999</v>
      </c>
      <c r="BP48" s="2">
        <f t="shared" si="34"/>
        <v>63.287999999999997</v>
      </c>
      <c r="BQ48" s="2">
        <f t="shared" si="34"/>
        <v>60.085000000000001</v>
      </c>
      <c r="BR48" s="2">
        <f t="shared" si="34"/>
        <v>56.508000000000003</v>
      </c>
      <c r="BS48" s="2">
        <f t="shared" si="34"/>
        <v>59.677999999999997</v>
      </c>
      <c r="BT48" s="2">
        <f t="shared" si="34"/>
        <v>63.237000000000002</v>
      </c>
      <c r="BU48" s="2">
        <f t="shared" si="34"/>
        <v>66.322000000000003</v>
      </c>
      <c r="BV48" s="2">
        <f t="shared" si="34"/>
        <v>66.135999999999996</v>
      </c>
      <c r="BW48" s="2">
        <f t="shared" si="32"/>
        <v>69.593000000000004</v>
      </c>
      <c r="BX48" s="2" t="str">
        <f t="shared" si="32"/>
        <v/>
      </c>
      <c r="BY48" s="2" t="str">
        <f t="shared" si="32"/>
        <v/>
      </c>
      <c r="BZ48" s="2">
        <f t="shared" si="32"/>
        <v>57.78</v>
      </c>
      <c r="CA48" s="2">
        <f t="shared" si="32"/>
        <v>62.524999999999999</v>
      </c>
      <c r="CB48" s="2" t="str">
        <f t="shared" si="16"/>
        <v/>
      </c>
      <c r="CC48" s="2" t="str">
        <f t="shared" si="23"/>
        <v/>
      </c>
      <c r="CE48" s="2" t="str">
        <f t="shared" si="35"/>
        <v/>
      </c>
      <c r="CF48" s="2" t="str">
        <f t="shared" si="35"/>
        <v/>
      </c>
      <c r="CG48" s="2" t="str">
        <f t="shared" si="35"/>
        <v/>
      </c>
      <c r="CH48" s="2" t="str">
        <f t="shared" si="35"/>
        <v/>
      </c>
      <c r="CI48" s="2" t="str">
        <f t="shared" si="35"/>
        <v/>
      </c>
      <c r="CJ48" s="2" t="str">
        <f t="shared" si="35"/>
        <v/>
      </c>
      <c r="CK48" s="2" t="str">
        <f t="shared" si="35"/>
        <v/>
      </c>
      <c r="CL48" s="2" t="str">
        <f t="shared" si="35"/>
        <v/>
      </c>
      <c r="CM48" s="2" t="str">
        <f t="shared" si="33"/>
        <v/>
      </c>
      <c r="CN48" s="2" t="str">
        <f t="shared" si="33"/>
        <v/>
      </c>
      <c r="CO48" s="2" t="str">
        <f t="shared" si="33"/>
        <v/>
      </c>
      <c r="CP48" s="2" t="str">
        <f t="shared" si="33"/>
        <v/>
      </c>
      <c r="CQ48" s="2" t="str">
        <f t="shared" si="33"/>
        <v/>
      </c>
      <c r="CR48" s="2" t="str">
        <f t="shared" si="18"/>
        <v/>
      </c>
      <c r="CS48" s="2" t="str">
        <f t="shared" si="24"/>
        <v/>
      </c>
      <c r="CU48" s="2">
        <f t="shared" si="28"/>
        <v>58.55333017844508</v>
      </c>
      <c r="CV48" s="2">
        <f t="shared" si="28"/>
        <v>66.568552754650611</v>
      </c>
      <c r="CW48" s="2">
        <f t="shared" si="28"/>
        <v>65.034103750313562</v>
      </c>
      <c r="CX48" s="2">
        <f t="shared" si="28"/>
        <v>59.790712488769096</v>
      </c>
      <c r="CY48" s="2">
        <f t="shared" si="28"/>
        <v>64.598790109605574</v>
      </c>
      <c r="CZ48" s="2">
        <f t="shared" si="28"/>
        <v>64.705475897870059</v>
      </c>
      <c r="DA48" s="2">
        <f t="shared" si="28"/>
        <v>69.233889435320961</v>
      </c>
      <c r="DB48" s="2">
        <f t="shared" si="28"/>
        <v>70.37341265415408</v>
      </c>
      <c r="DC48" s="2">
        <f t="shared" si="28"/>
        <v>73.944499824595596</v>
      </c>
      <c r="DD48" s="2">
        <f t="shared" si="28"/>
        <v>71.64656937590712</v>
      </c>
      <c r="DE48" s="2">
        <f t="shared" si="28"/>
        <v>71.726247193126298</v>
      </c>
      <c r="DF48" s="2">
        <f t="shared" si="28"/>
        <v>63.456751107952158</v>
      </c>
      <c r="DG48" s="2">
        <f t="shared" si="28"/>
        <v>64.320373879387205</v>
      </c>
      <c r="DH48" s="2">
        <f t="shared" si="28"/>
        <v>63.7936596409399</v>
      </c>
      <c r="DI48" s="2">
        <f t="shared" si="28"/>
        <v>57.365266136430947</v>
      </c>
      <c r="DK48" s="2">
        <f t="shared" si="29"/>
        <v>51.579003578899126</v>
      </c>
      <c r="DL48" s="2">
        <f t="shared" si="29"/>
        <v>58.09573967602099</v>
      </c>
      <c r="DM48" s="2">
        <f t="shared" si="29"/>
        <v>52.624989449116057</v>
      </c>
      <c r="DN48" s="2">
        <f t="shared" si="29"/>
        <v>50.653837142588756</v>
      </c>
      <c r="DO48" s="2">
        <f t="shared" si="29"/>
        <v>55.060154420839567</v>
      </c>
      <c r="DP48" s="2">
        <f t="shared" si="29"/>
        <v>58.410249663189347</v>
      </c>
      <c r="DQ48" s="2">
        <f t="shared" si="29"/>
        <v>63.162993370884777</v>
      </c>
      <c r="DR48" s="2">
        <f t="shared" si="29"/>
        <v>62.41551533033735</v>
      </c>
      <c r="DS48" s="2">
        <f t="shared" si="29"/>
        <v>62.881954251526452</v>
      </c>
      <c r="DT48" s="2">
        <f t="shared" si="29"/>
        <v>62.97113299591426</v>
      </c>
      <c r="DU48" s="2">
        <f t="shared" si="29"/>
        <v>59.289498217974817</v>
      </c>
      <c r="DV48" s="2">
        <f t="shared" si="29"/>
        <v>56.060750378725473</v>
      </c>
      <c r="DW48" s="2">
        <f t="shared" si="29"/>
        <v>60.14787593474351</v>
      </c>
      <c r="DX48" s="2">
        <f t="shared" si="29"/>
        <v>61.287195171535927</v>
      </c>
      <c r="DY48" s="2">
        <f t="shared" si="29"/>
        <v>61.191844559578541</v>
      </c>
      <c r="EA48" s="2">
        <f t="shared" si="30"/>
        <v>1.2848440567158244E-3</v>
      </c>
      <c r="EB48" s="2">
        <f t="shared" si="30"/>
        <v>1.2804005765703918E-3</v>
      </c>
      <c r="EC48" s="2">
        <f t="shared" si="30"/>
        <v>1.390120570249746E-3</v>
      </c>
      <c r="ED48" s="2">
        <f t="shared" si="30"/>
        <v>1.4210717571144986E-3</v>
      </c>
      <c r="EE48" s="2">
        <f t="shared" si="30"/>
        <v>1.4022329114402193E-3</v>
      </c>
      <c r="EF48" s="2">
        <f t="shared" si="30"/>
        <v>1.4779653349098899E-3</v>
      </c>
      <c r="EG48" s="2">
        <f t="shared" si="30"/>
        <v>1.5116564557373789E-3</v>
      </c>
      <c r="EH48" s="2">
        <f t="shared" si="30"/>
        <v>1.5466191669953968E-3</v>
      </c>
      <c r="EI48" s="2">
        <f t="shared" si="30"/>
        <v>1.5866211297455794E-3</v>
      </c>
      <c r="EJ48" s="2">
        <f t="shared" si="30"/>
        <v>1.3778091878384295E-3</v>
      </c>
      <c r="EK48" s="2">
        <f t="shared" si="30"/>
        <v>1.4129857725189681E-3</v>
      </c>
      <c r="EL48" s="2">
        <f t="shared" si="30"/>
        <v>1.2540414182437196E-3</v>
      </c>
      <c r="EM48" s="2">
        <f t="shared" si="30"/>
        <v>1.1702238383707868E-3</v>
      </c>
      <c r="EN48" s="2">
        <f t="shared" si="30"/>
        <v>1.2489367358622802E-3</v>
      </c>
      <c r="EO48" s="2">
        <f t="shared" si="30"/>
        <v>1.1731143278485227E-3</v>
      </c>
    </row>
    <row r="49" spans="2:145" x14ac:dyDescent="0.25">
      <c r="B49" s="2">
        <v>22</v>
      </c>
      <c r="C49" s="43">
        <v>56.677</v>
      </c>
      <c r="D49" s="43">
        <v>62.762999999999998</v>
      </c>
      <c r="E49" s="43">
        <v>60.322000000000003</v>
      </c>
      <c r="F49" s="43">
        <v>57.253999999999998</v>
      </c>
      <c r="G49" s="43">
        <v>60.152999999999999</v>
      </c>
      <c r="H49" s="43">
        <v>62.356000000000002</v>
      </c>
      <c r="I49" s="43">
        <v>66.373000000000005</v>
      </c>
      <c r="J49" s="43">
        <v>66.626999999999995</v>
      </c>
      <c r="K49" s="43">
        <v>70.186000000000007</v>
      </c>
      <c r="L49" s="43">
        <v>65.846999999999994</v>
      </c>
      <c r="M49" s="43">
        <v>61.271000000000001</v>
      </c>
      <c r="N49" s="43">
        <v>59.271000000000001</v>
      </c>
      <c r="O49" s="43">
        <v>61.508000000000003</v>
      </c>
      <c r="P49" s="43">
        <v>57.593000000000004</v>
      </c>
      <c r="Q49" s="43">
        <v>54.323</v>
      </c>
      <c r="S49" s="4">
        <f t="shared" si="25"/>
        <v>58.424462407995854</v>
      </c>
      <c r="T49" s="4">
        <f t="shared" si="25"/>
        <v>66.31826792445203</v>
      </c>
      <c r="U49" s="4">
        <f t="shared" si="25"/>
        <v>64.727440749904048</v>
      </c>
      <c r="V49" s="4">
        <f t="shared" si="25"/>
        <v>59.602289044355516</v>
      </c>
      <c r="W49" s="4">
        <f t="shared" si="25"/>
        <v>64.325242215681854</v>
      </c>
      <c r="X49" s="4">
        <f t="shared" si="25"/>
        <v>64.456254490525495</v>
      </c>
      <c r="Y49" s="4">
        <f t="shared" si="25"/>
        <v>68.967008488295107</v>
      </c>
      <c r="Z49" s="4">
        <f t="shared" si="25"/>
        <v>70.066581559181117</v>
      </c>
      <c r="AA49" s="4">
        <f t="shared" si="25"/>
        <v>73.600994764675093</v>
      </c>
      <c r="AB49" s="4">
        <f t="shared" si="25"/>
        <v>71.321052646911937</v>
      </c>
      <c r="AC49" s="4">
        <f t="shared" si="25"/>
        <v>71.345341689292042</v>
      </c>
      <c r="AD49" s="4">
        <f t="shared" si="25"/>
        <v>63.198200884788299</v>
      </c>
      <c r="AE49" s="4">
        <f t="shared" si="25"/>
        <v>64.117281968522605</v>
      </c>
      <c r="AF49" s="4" t="e">
        <f t="shared" si="12"/>
        <v>#N/A</v>
      </c>
      <c r="AG49" s="4" t="e">
        <f t="shared" si="22"/>
        <v>#N/A</v>
      </c>
      <c r="AI49" s="4">
        <f t="shared" si="26"/>
        <v>-1.7474624079958545</v>
      </c>
      <c r="AJ49" s="4">
        <f t="shared" si="26"/>
        <v>-3.555267924452032</v>
      </c>
      <c r="AK49" s="4">
        <f t="shared" si="26"/>
        <v>-4.4054407499040451</v>
      </c>
      <c r="AL49" s="4">
        <f t="shared" si="26"/>
        <v>-2.3482890443555178</v>
      </c>
      <c r="AM49" s="4">
        <f t="shared" si="26"/>
        <v>-4.1722422156818553</v>
      </c>
      <c r="AN49" s="4">
        <f t="shared" si="26"/>
        <v>-2.1002544905254936</v>
      </c>
      <c r="AO49" s="4">
        <f t="shared" si="26"/>
        <v>-2.5940084882951027</v>
      </c>
      <c r="AP49" s="4">
        <f t="shared" si="26"/>
        <v>-3.4395815591811214</v>
      </c>
      <c r="AQ49" s="4">
        <f t="shared" si="26"/>
        <v>-3.414994764675086</v>
      </c>
      <c r="AR49" s="4">
        <f t="shared" si="26"/>
        <v>-5.474052646911943</v>
      </c>
      <c r="AS49" s="4">
        <f t="shared" si="26"/>
        <v>-10.074341689292041</v>
      </c>
      <c r="AT49" s="4">
        <f t="shared" si="26"/>
        <v>-3.9272008847882987</v>
      </c>
      <c r="AU49" s="4">
        <f t="shared" si="26"/>
        <v>-2.6092819685226019</v>
      </c>
      <c r="AV49" s="4">
        <f t="shared" si="26"/>
        <v>0</v>
      </c>
      <c r="AW49" s="4">
        <f t="shared" si="26"/>
        <v>0</v>
      </c>
      <c r="AY49" s="2">
        <f t="shared" si="31"/>
        <v>58.294686048163179</v>
      </c>
      <c r="AZ49" s="2">
        <f t="shared" si="27"/>
        <v>66.244291025731457</v>
      </c>
      <c r="BA49" s="2">
        <f t="shared" si="27"/>
        <v>64.67430065759163</v>
      </c>
      <c r="BB49" s="2">
        <f t="shared" si="27"/>
        <v>59.484790399973924</v>
      </c>
      <c r="BC49" s="2">
        <f t="shared" si="27"/>
        <v>64.283227596793353</v>
      </c>
      <c r="BD49" s="2">
        <f t="shared" si="27"/>
        <v>64.426756897593933</v>
      </c>
      <c r="BE49" s="2">
        <f t="shared" si="27"/>
        <v>68.930659757390231</v>
      </c>
      <c r="BF49" s="2">
        <f t="shared" si="27"/>
        <v>70.043395321104754</v>
      </c>
      <c r="BG49" s="2">
        <f t="shared" si="27"/>
        <v>73.576558410834153</v>
      </c>
      <c r="BH49" s="2">
        <f t="shared" si="27"/>
        <v>71.311023648137819</v>
      </c>
      <c r="BI49" s="2">
        <f t="shared" si="27"/>
        <v>71.329751105487858</v>
      </c>
      <c r="BJ49" s="2">
        <f t="shared" si="27"/>
        <v>63.159419216399215</v>
      </c>
      <c r="BK49" s="2">
        <f t="shared" si="27"/>
        <v>64.0618891205593</v>
      </c>
      <c r="BL49" s="2" t="e">
        <f t="shared" si="27"/>
        <v>#N/A</v>
      </c>
      <c r="BM49" s="2" t="e">
        <f t="shared" si="27"/>
        <v>#N/A</v>
      </c>
      <c r="BO49" s="2">
        <f t="shared" si="34"/>
        <v>56.677</v>
      </c>
      <c r="BP49" s="2">
        <f t="shared" si="34"/>
        <v>62.762999999999998</v>
      </c>
      <c r="BQ49" s="2">
        <f t="shared" si="34"/>
        <v>60.322000000000003</v>
      </c>
      <c r="BR49" s="2">
        <f t="shared" si="34"/>
        <v>57.253999999999998</v>
      </c>
      <c r="BS49" s="2">
        <f t="shared" si="34"/>
        <v>60.152999999999999</v>
      </c>
      <c r="BT49" s="2">
        <f t="shared" si="34"/>
        <v>62.356000000000002</v>
      </c>
      <c r="BU49" s="2">
        <f t="shared" si="34"/>
        <v>66.373000000000005</v>
      </c>
      <c r="BV49" s="2">
        <f t="shared" si="34"/>
        <v>66.626999999999995</v>
      </c>
      <c r="BW49" s="2">
        <f t="shared" si="32"/>
        <v>70.186000000000007</v>
      </c>
      <c r="BX49" s="2">
        <f t="shared" si="32"/>
        <v>65.846999999999994</v>
      </c>
      <c r="BY49" s="2">
        <f t="shared" si="32"/>
        <v>61.271000000000001</v>
      </c>
      <c r="BZ49" s="2">
        <f t="shared" si="32"/>
        <v>59.271000000000001</v>
      </c>
      <c r="CA49" s="2">
        <f t="shared" si="32"/>
        <v>61.508000000000003</v>
      </c>
      <c r="CB49" s="2" t="str">
        <f t="shared" si="16"/>
        <v/>
      </c>
      <c r="CC49" s="2" t="str">
        <f t="shared" si="23"/>
        <v/>
      </c>
      <c r="CE49" s="2" t="str">
        <f t="shared" si="35"/>
        <v/>
      </c>
      <c r="CF49" s="2" t="str">
        <f t="shared" si="35"/>
        <v/>
      </c>
      <c r="CG49" s="2" t="str">
        <f t="shared" si="35"/>
        <v/>
      </c>
      <c r="CH49" s="2" t="str">
        <f t="shared" si="35"/>
        <v/>
      </c>
      <c r="CI49" s="2" t="str">
        <f t="shared" si="35"/>
        <v/>
      </c>
      <c r="CJ49" s="2" t="str">
        <f t="shared" si="35"/>
        <v/>
      </c>
      <c r="CK49" s="2" t="str">
        <f t="shared" si="35"/>
        <v/>
      </c>
      <c r="CL49" s="2" t="str">
        <f t="shared" si="35"/>
        <v/>
      </c>
      <c r="CM49" s="2" t="str">
        <f t="shared" si="33"/>
        <v/>
      </c>
      <c r="CN49" s="2" t="str">
        <f t="shared" si="33"/>
        <v/>
      </c>
      <c r="CO49" s="2" t="str">
        <f t="shared" si="33"/>
        <v/>
      </c>
      <c r="CP49" s="2" t="str">
        <f t="shared" si="33"/>
        <v/>
      </c>
      <c r="CQ49" s="2" t="str">
        <f t="shared" si="33"/>
        <v/>
      </c>
      <c r="CR49" s="2" t="str">
        <f t="shared" si="18"/>
        <v/>
      </c>
      <c r="CS49" s="2" t="str">
        <f t="shared" si="24"/>
        <v/>
      </c>
      <c r="CU49" s="2">
        <f t="shared" si="28"/>
        <v>58.304372710478724</v>
      </c>
      <c r="CV49" s="2">
        <f t="shared" si="28"/>
        <v>66.256017975984392</v>
      </c>
      <c r="CW49" s="2">
        <f t="shared" si="28"/>
        <v>64.692943389915541</v>
      </c>
      <c r="CX49" s="2">
        <f t="shared" si="28"/>
        <v>59.498822102425876</v>
      </c>
      <c r="CY49" s="2">
        <f t="shared" si="28"/>
        <v>64.297686269094669</v>
      </c>
      <c r="CZ49" s="2">
        <f t="shared" si="28"/>
        <v>64.436811467338018</v>
      </c>
      <c r="DA49" s="2">
        <f t="shared" si="28"/>
        <v>68.940585615175181</v>
      </c>
      <c r="DB49" s="2">
        <f t="shared" si="28"/>
        <v>70.05669760607779</v>
      </c>
      <c r="DC49" s="2">
        <f t="shared" si="28"/>
        <v>73.59552722666146</v>
      </c>
      <c r="DD49" s="2">
        <f t="shared" si="28"/>
        <v>71.323949129172718</v>
      </c>
      <c r="DE49" s="2">
        <f t="shared" si="28"/>
        <v>71.348754015241241</v>
      </c>
      <c r="DF49" s="2">
        <f t="shared" si="28"/>
        <v>63.169454072246836</v>
      </c>
      <c r="DG49" s="2">
        <f t="shared" si="28"/>
        <v>64.067177449947309</v>
      </c>
      <c r="DH49" s="2">
        <f t="shared" si="28"/>
        <v>63.58762204083429</v>
      </c>
      <c r="DI49" s="2">
        <f t="shared" si="28"/>
        <v>57.245357249140291</v>
      </c>
      <c r="DK49" s="2">
        <f t="shared" si="29"/>
        <v>51.427712400836711</v>
      </c>
      <c r="DL49" s="2">
        <f t="shared" si="29"/>
        <v>57.902048825005707</v>
      </c>
      <c r="DM49" s="2">
        <f t="shared" si="29"/>
        <v>52.460440242740731</v>
      </c>
      <c r="DN49" s="2">
        <f t="shared" si="29"/>
        <v>50.492366815761144</v>
      </c>
      <c r="DO49" s="2">
        <f t="shared" si="29"/>
        <v>54.892508510369865</v>
      </c>
      <c r="DP49" s="2">
        <f t="shared" si="29"/>
        <v>58.231534576971619</v>
      </c>
      <c r="DQ49" s="2">
        <f t="shared" si="29"/>
        <v>62.9512551111292</v>
      </c>
      <c r="DR49" s="2">
        <f t="shared" si="29"/>
        <v>62.211431884824208</v>
      </c>
      <c r="DS49" s="2">
        <f t="shared" si="29"/>
        <v>62.690331606769661</v>
      </c>
      <c r="DT49" s="2">
        <f t="shared" si="29"/>
        <v>62.767070646113829</v>
      </c>
      <c r="DU49" s="2">
        <f t="shared" si="29"/>
        <v>59.081664993919496</v>
      </c>
      <c r="DV49" s="2">
        <f t="shared" si="29"/>
        <v>55.870648436461835</v>
      </c>
      <c r="DW49" s="2">
        <f t="shared" si="29"/>
        <v>59.945266675892384</v>
      </c>
      <c r="DX49" s="2">
        <f t="shared" si="29"/>
        <v>61.107062004157513</v>
      </c>
      <c r="DY49" s="2">
        <f t="shared" si="29"/>
        <v>61.011049292958567</v>
      </c>
      <c r="EA49" s="2">
        <f t="shared" si="30"/>
        <v>1.4086288807901718E-3</v>
      </c>
      <c r="EB49" s="2">
        <f t="shared" si="30"/>
        <v>1.4037579072883821E-3</v>
      </c>
      <c r="EC49" s="2">
        <f t="shared" si="30"/>
        <v>1.524032497651151E-3</v>
      </c>
      <c r="ED49" s="2">
        <f t="shared" si="30"/>
        <v>1.5579605966321518E-3</v>
      </c>
      <c r="EE49" s="2">
        <f t="shared" si="30"/>
        <v>1.5373098384979366E-3</v>
      </c>
      <c r="EF49" s="2">
        <f t="shared" si="30"/>
        <v>1.6203257198235501E-3</v>
      </c>
      <c r="EG49" s="2">
        <f t="shared" si="30"/>
        <v>1.6572566463368579E-3</v>
      </c>
      <c r="EH49" s="2">
        <f t="shared" si="30"/>
        <v>1.6955811881542192E-3</v>
      </c>
      <c r="EI49" s="2">
        <f t="shared" si="30"/>
        <v>1.7394292123195092E-3</v>
      </c>
      <c r="EJ49" s="2">
        <f t="shared" si="30"/>
        <v>1.5105369394329523E-3</v>
      </c>
      <c r="EK49" s="2">
        <f t="shared" si="30"/>
        <v>1.5490969145445985E-3</v>
      </c>
      <c r="EL49" s="2">
        <f t="shared" si="30"/>
        <v>1.374862730748458E-3</v>
      </c>
      <c r="EM49" s="2">
        <f t="shared" si="30"/>
        <v>1.282980073538207E-3</v>
      </c>
      <c r="EN49" s="2">
        <f t="shared" si="30"/>
        <v>1.3692669091953063E-3</v>
      </c>
      <c r="EO49" s="2">
        <f t="shared" si="30"/>
        <v>1.2861487158162962E-3</v>
      </c>
    </row>
    <row r="50" spans="2:145" x14ac:dyDescent="0.25">
      <c r="B50" s="2">
        <v>23</v>
      </c>
      <c r="C50" s="43">
        <v>57.274000000000001</v>
      </c>
      <c r="D50" s="43">
        <v>63.643999999999998</v>
      </c>
      <c r="E50" s="43">
        <v>61.932000000000002</v>
      </c>
      <c r="F50" s="43">
        <v>57.287999999999997</v>
      </c>
      <c r="G50" s="43">
        <v>60.966000000000001</v>
      </c>
      <c r="H50" s="43">
        <v>61.508000000000003</v>
      </c>
      <c r="I50" s="43">
        <v>65.102000000000004</v>
      </c>
      <c r="J50" s="43">
        <v>66.22</v>
      </c>
      <c r="K50" s="43">
        <v>69.644000000000005</v>
      </c>
      <c r="L50" s="43">
        <v>66.305000000000007</v>
      </c>
      <c r="M50" s="43">
        <v>63.287999999999997</v>
      </c>
      <c r="N50" s="43">
        <v>58.762999999999998</v>
      </c>
      <c r="O50" s="43">
        <v>61.491999999999997</v>
      </c>
      <c r="P50" s="43">
        <v>57.627000000000002</v>
      </c>
      <c r="Q50" s="43">
        <v>53.951999999999998</v>
      </c>
      <c r="S50" s="4">
        <f t="shared" si="25"/>
        <v>58.249031984256312</v>
      </c>
      <c r="T50" s="4">
        <f t="shared" si="25"/>
        <v>66.050849023878015</v>
      </c>
      <c r="U50" s="4">
        <f t="shared" si="25"/>
        <v>64.420630491037556</v>
      </c>
      <c r="V50" s="4">
        <f t="shared" si="25"/>
        <v>59.378840842431131</v>
      </c>
      <c r="W50" s="4">
        <f t="shared" si="25"/>
        <v>64.052040594707776</v>
      </c>
      <c r="X50" s="4">
        <f t="shared" si="25"/>
        <v>64.208759181926808</v>
      </c>
      <c r="Y50" s="4">
        <f t="shared" si="25"/>
        <v>68.698969859417758</v>
      </c>
      <c r="Z50" s="4">
        <f t="shared" si="25"/>
        <v>69.766242605830371</v>
      </c>
      <c r="AA50" s="4">
        <f t="shared" si="25"/>
        <v>73.268530759377356</v>
      </c>
      <c r="AB50" s="4">
        <f t="shared" si="25"/>
        <v>71.005458778661321</v>
      </c>
      <c r="AC50" s="4">
        <f t="shared" si="25"/>
        <v>70.978617886125534</v>
      </c>
      <c r="AD50" s="4">
        <f t="shared" si="25"/>
        <v>62.93657730014921</v>
      </c>
      <c r="AE50" s="4">
        <f t="shared" si="25"/>
        <v>63.898688257350571</v>
      </c>
      <c r="AF50" s="4">
        <f t="shared" si="12"/>
        <v>63.386788956002754</v>
      </c>
      <c r="AG50" s="4" t="e">
        <f t="shared" si="22"/>
        <v>#N/A</v>
      </c>
      <c r="AI50" s="4">
        <f t="shared" si="26"/>
        <v>-0.97503198425631155</v>
      </c>
      <c r="AJ50" s="4">
        <f t="shared" si="26"/>
        <v>-2.4068490238780171</v>
      </c>
      <c r="AK50" s="4">
        <f t="shared" si="26"/>
        <v>-2.4886304910375543</v>
      </c>
      <c r="AL50" s="4">
        <f t="shared" si="26"/>
        <v>-2.0908408424311347</v>
      </c>
      <c r="AM50" s="4">
        <f t="shared" si="26"/>
        <v>-3.0860405947077751</v>
      </c>
      <c r="AN50" s="4">
        <f t="shared" si="26"/>
        <v>-2.7007591819268058</v>
      </c>
      <c r="AO50" s="4">
        <f t="shared" si="26"/>
        <v>-3.5969698594177544</v>
      </c>
      <c r="AP50" s="4">
        <f t="shared" si="26"/>
        <v>-3.546242605830372</v>
      </c>
      <c r="AQ50" s="4">
        <f t="shared" si="26"/>
        <v>-3.6245307593773504</v>
      </c>
      <c r="AR50" s="4">
        <f t="shared" si="26"/>
        <v>-4.7004587786613143</v>
      </c>
      <c r="AS50" s="4">
        <f t="shared" si="26"/>
        <v>-7.690617886125537</v>
      </c>
      <c r="AT50" s="4">
        <f t="shared" si="26"/>
        <v>-4.173577300149212</v>
      </c>
      <c r="AU50" s="4">
        <f t="shared" si="26"/>
        <v>-2.4066882573505737</v>
      </c>
      <c r="AV50" s="4">
        <f t="shared" si="26"/>
        <v>-5.7597889560027511</v>
      </c>
      <c r="AW50" s="4">
        <f t="shared" si="26"/>
        <v>0</v>
      </c>
      <c r="AY50" s="2">
        <f t="shared" si="31"/>
        <v>58.044946299838124</v>
      </c>
      <c r="AZ50" s="2">
        <f t="shared" si="27"/>
        <v>65.930809491861865</v>
      </c>
      <c r="BA50" s="2">
        <f t="shared" si="27"/>
        <v>64.331639771109309</v>
      </c>
      <c r="BB50" s="2">
        <f t="shared" si="27"/>
        <v>59.1917713316872</v>
      </c>
      <c r="BC50" s="2">
        <f t="shared" si="27"/>
        <v>63.980956087563015</v>
      </c>
      <c r="BD50" s="2">
        <f t="shared" si="27"/>
        <v>64.157283927164087</v>
      </c>
      <c r="BE50" s="2">
        <f t="shared" si="27"/>
        <v>68.636548241082522</v>
      </c>
      <c r="BF50" s="2">
        <f t="shared" si="27"/>
        <v>69.725608644998502</v>
      </c>
      <c r="BG50" s="2">
        <f t="shared" si="27"/>
        <v>73.226059280334837</v>
      </c>
      <c r="BH50" s="2">
        <f t="shared" si="27"/>
        <v>70.987354774794824</v>
      </c>
      <c r="BI50" s="2">
        <f t="shared" si="27"/>
        <v>70.95071580776937</v>
      </c>
      <c r="BJ50" s="2">
        <f t="shared" si="27"/>
        <v>62.871301998046285</v>
      </c>
      <c r="BK50" s="2">
        <f t="shared" si="27"/>
        <v>63.808254355475498</v>
      </c>
      <c r="BL50" s="2">
        <f t="shared" si="27"/>
        <v>63.377899578014016</v>
      </c>
      <c r="BM50" s="2" t="e">
        <f t="shared" si="27"/>
        <v>#N/A</v>
      </c>
      <c r="BO50" s="2">
        <f t="shared" si="34"/>
        <v>57.274000000000001</v>
      </c>
      <c r="BP50" s="2">
        <f t="shared" si="34"/>
        <v>63.643999999999998</v>
      </c>
      <c r="BQ50" s="2">
        <f t="shared" si="34"/>
        <v>61.932000000000002</v>
      </c>
      <c r="BR50" s="2">
        <f t="shared" si="34"/>
        <v>57.287999999999997</v>
      </c>
      <c r="BS50" s="2">
        <f t="shared" si="34"/>
        <v>60.966000000000001</v>
      </c>
      <c r="BT50" s="2">
        <f t="shared" si="34"/>
        <v>61.508000000000003</v>
      </c>
      <c r="BU50" s="2">
        <f t="shared" si="34"/>
        <v>65.102000000000004</v>
      </c>
      <c r="BV50" s="2">
        <f t="shared" si="34"/>
        <v>66.22</v>
      </c>
      <c r="BW50" s="2">
        <f t="shared" si="32"/>
        <v>69.644000000000005</v>
      </c>
      <c r="BX50" s="2">
        <f t="shared" si="32"/>
        <v>66.305000000000007</v>
      </c>
      <c r="BY50" s="2">
        <f t="shared" si="32"/>
        <v>63.287999999999997</v>
      </c>
      <c r="BZ50" s="2">
        <f t="shared" si="32"/>
        <v>58.762999999999998</v>
      </c>
      <c r="CA50" s="2">
        <f t="shared" si="32"/>
        <v>61.491999999999997</v>
      </c>
      <c r="CB50" s="2">
        <f t="shared" si="16"/>
        <v>57.627000000000002</v>
      </c>
      <c r="CC50" s="2" t="str">
        <f t="shared" si="23"/>
        <v/>
      </c>
      <c r="CE50" s="2" t="str">
        <f t="shared" si="35"/>
        <v/>
      </c>
      <c r="CF50" s="2" t="str">
        <f t="shared" si="35"/>
        <v/>
      </c>
      <c r="CG50" s="2" t="str">
        <f t="shared" si="35"/>
        <v/>
      </c>
      <c r="CH50" s="2" t="str">
        <f t="shared" si="35"/>
        <v/>
      </c>
      <c r="CI50" s="2" t="str">
        <f t="shared" si="35"/>
        <v/>
      </c>
      <c r="CJ50" s="2" t="str">
        <f t="shared" si="35"/>
        <v/>
      </c>
      <c r="CK50" s="2" t="str">
        <f t="shared" si="35"/>
        <v/>
      </c>
      <c r="CL50" s="2" t="str">
        <f t="shared" si="35"/>
        <v/>
      </c>
      <c r="CM50" s="2" t="str">
        <f t="shared" si="33"/>
        <v/>
      </c>
      <c r="CN50" s="2" t="str">
        <f t="shared" si="33"/>
        <v/>
      </c>
      <c r="CO50" s="2" t="str">
        <f t="shared" si="33"/>
        <v/>
      </c>
      <c r="CP50" s="2" t="str">
        <f t="shared" si="33"/>
        <v/>
      </c>
      <c r="CQ50" s="2" t="str">
        <f t="shared" si="33"/>
        <v/>
      </c>
      <c r="CR50" s="2" t="str">
        <f t="shared" si="18"/>
        <v/>
      </c>
      <c r="CS50" s="2" t="str">
        <f t="shared" si="24"/>
        <v/>
      </c>
      <c r="CU50" s="2">
        <f t="shared" si="28"/>
        <v>58.055415242512368</v>
      </c>
      <c r="CV50" s="2">
        <f t="shared" si="28"/>
        <v>65.943483197318159</v>
      </c>
      <c r="CW50" s="2">
        <f t="shared" si="28"/>
        <v>64.351783029517506</v>
      </c>
      <c r="CX50" s="2">
        <f t="shared" si="28"/>
        <v>59.206931716082664</v>
      </c>
      <c r="CY50" s="2">
        <f t="shared" si="28"/>
        <v>63.996582428583743</v>
      </c>
      <c r="CZ50" s="2">
        <f t="shared" si="28"/>
        <v>64.168147036805976</v>
      </c>
      <c r="DA50" s="2">
        <f t="shared" si="28"/>
        <v>68.6472817950294</v>
      </c>
      <c r="DB50" s="2">
        <f t="shared" si="28"/>
        <v>69.7399825580015</v>
      </c>
      <c r="DC50" s="2">
        <f t="shared" si="28"/>
        <v>73.246554628727338</v>
      </c>
      <c r="DD50" s="2">
        <f t="shared" si="28"/>
        <v>71.00132888243833</v>
      </c>
      <c r="DE50" s="2">
        <f t="shared" si="28"/>
        <v>70.971260837356184</v>
      </c>
      <c r="DF50" s="2">
        <f t="shared" si="28"/>
        <v>62.882157036541507</v>
      </c>
      <c r="DG50" s="2">
        <f t="shared" si="28"/>
        <v>63.813981020507413</v>
      </c>
      <c r="DH50" s="2">
        <f t="shared" si="28"/>
        <v>63.381584440728687</v>
      </c>
      <c r="DI50" s="2">
        <f t="shared" si="28"/>
        <v>57.125448361849628</v>
      </c>
      <c r="DK50" s="2">
        <f t="shared" si="29"/>
        <v>51.276421222774289</v>
      </c>
      <c r="DL50" s="2">
        <f t="shared" si="29"/>
        <v>57.708357973990417</v>
      </c>
      <c r="DM50" s="2">
        <f t="shared" si="29"/>
        <v>52.295891036365404</v>
      </c>
      <c r="DN50" s="2">
        <f t="shared" si="29"/>
        <v>50.330896488933533</v>
      </c>
      <c r="DO50" s="2">
        <f t="shared" si="29"/>
        <v>54.724862599900163</v>
      </c>
      <c r="DP50" s="2">
        <f t="shared" si="29"/>
        <v>58.05281949075389</v>
      </c>
      <c r="DQ50" s="2">
        <f t="shared" si="29"/>
        <v>62.739516851373622</v>
      </c>
      <c r="DR50" s="2">
        <f t="shared" si="29"/>
        <v>62.007348439311059</v>
      </c>
      <c r="DS50" s="2">
        <f t="shared" si="29"/>
        <v>62.498708962012863</v>
      </c>
      <c r="DT50" s="2">
        <f t="shared" si="29"/>
        <v>62.563008296313392</v>
      </c>
      <c r="DU50" s="2">
        <f t="shared" si="29"/>
        <v>58.873831769864168</v>
      </c>
      <c r="DV50" s="2">
        <f t="shared" si="29"/>
        <v>55.680546494198197</v>
      </c>
      <c r="DW50" s="2">
        <f t="shared" si="29"/>
        <v>59.742657417041258</v>
      </c>
      <c r="DX50" s="2">
        <f t="shared" si="29"/>
        <v>60.926928836779105</v>
      </c>
      <c r="DY50" s="2">
        <f t="shared" si="29"/>
        <v>60.830254026338601</v>
      </c>
      <c r="EA50" s="2">
        <f t="shared" si="30"/>
        <v>1.5443209779754474E-3</v>
      </c>
      <c r="EB50" s="2">
        <f t="shared" si="30"/>
        <v>1.5389815106140784E-3</v>
      </c>
      <c r="EC50" s="2">
        <f t="shared" si="30"/>
        <v>1.6708227329534267E-3</v>
      </c>
      <c r="ED50" s="2">
        <f t="shared" si="30"/>
        <v>1.7080130945276864E-3</v>
      </c>
      <c r="EE50" s="2">
        <f t="shared" si="30"/>
        <v>1.6853767488081584E-3</v>
      </c>
      <c r="EF50" s="2">
        <f t="shared" si="30"/>
        <v>1.7763741287921983E-3</v>
      </c>
      <c r="EG50" s="2">
        <f t="shared" si="30"/>
        <v>1.8168552827080105E-3</v>
      </c>
      <c r="EH50" s="2">
        <f t="shared" si="30"/>
        <v>1.8588637173794125E-3</v>
      </c>
      <c r="EI50" s="2">
        <f t="shared" si="30"/>
        <v>1.9069261904242352E-3</v>
      </c>
      <c r="EJ50" s="2">
        <f t="shared" si="30"/>
        <v>1.6560294789571793E-3</v>
      </c>
      <c r="EK50" s="2">
        <f t="shared" si="30"/>
        <v>1.6982971730761162E-3</v>
      </c>
      <c r="EL50" s="2">
        <f t="shared" si="30"/>
        <v>1.507307071300069E-3</v>
      </c>
      <c r="EM50" s="2">
        <f t="shared" si="30"/>
        <v>1.4065855701171121E-3</v>
      </c>
      <c r="EN50" s="2">
        <f t="shared" si="30"/>
        <v>1.5011729990725262E-3</v>
      </c>
      <c r="EO50" s="2">
        <f t="shared" si="30"/>
        <v>1.4100590562777264E-3</v>
      </c>
    </row>
    <row r="51" spans="2:145" x14ac:dyDescent="0.25">
      <c r="B51" s="2">
        <v>24</v>
      </c>
      <c r="C51" s="43">
        <v>56.918999999999997</v>
      </c>
      <c r="D51" s="43">
        <v>63.627000000000002</v>
      </c>
      <c r="E51" s="43">
        <v>61.863999999999997</v>
      </c>
      <c r="F51" s="43">
        <v>57.457999999999998</v>
      </c>
      <c r="G51" s="43">
        <v>60.593000000000004</v>
      </c>
      <c r="H51" s="43">
        <v>61.406999999999996</v>
      </c>
      <c r="I51" s="43">
        <v>65.897999999999996</v>
      </c>
      <c r="J51" s="43">
        <v>66.492000000000004</v>
      </c>
      <c r="K51" s="43">
        <v>68.525000000000006</v>
      </c>
      <c r="L51" s="43">
        <v>65.271000000000001</v>
      </c>
      <c r="M51" s="43">
        <v>63.017000000000003</v>
      </c>
      <c r="N51" s="43">
        <v>59.576000000000001</v>
      </c>
      <c r="O51" s="43">
        <v>60.966000000000001</v>
      </c>
      <c r="P51" s="43">
        <v>57.932000000000002</v>
      </c>
      <c r="Q51" s="43">
        <v>53.951999999999998</v>
      </c>
      <c r="S51" s="4">
        <f t="shared" si="25"/>
        <v>58.11152574661439</v>
      </c>
      <c r="T51" s="4">
        <f t="shared" si="25"/>
        <v>65.809132248970627</v>
      </c>
      <c r="U51" s="4">
        <f t="shared" si="25"/>
        <v>64.135480878425412</v>
      </c>
      <c r="V51" s="4">
        <f t="shared" si="25"/>
        <v>59.192161751764544</v>
      </c>
      <c r="W51" s="4">
        <f t="shared" si="25"/>
        <v>63.79687557100501</v>
      </c>
      <c r="X51" s="4">
        <f t="shared" si="25"/>
        <v>63.975983213357246</v>
      </c>
      <c r="Y51" s="4">
        <f t="shared" si="25"/>
        <v>68.447735826755704</v>
      </c>
      <c r="Z51" s="4">
        <f t="shared" si="25"/>
        <v>69.477699174618436</v>
      </c>
      <c r="AA51" s="4">
        <f t="shared" si="25"/>
        <v>72.947992484594039</v>
      </c>
      <c r="AB51" s="4">
        <f t="shared" si="25"/>
        <v>70.695701467057816</v>
      </c>
      <c r="AC51" s="4">
        <f t="shared" si="25"/>
        <v>70.620587809496527</v>
      </c>
      <c r="AD51" s="4">
        <f t="shared" si="25"/>
        <v>62.691221762310597</v>
      </c>
      <c r="AE51" s="4">
        <f t="shared" si="25"/>
        <v>63.700032306246243</v>
      </c>
      <c r="AF51" s="4">
        <f t="shared" si="12"/>
        <v>63.188175789592933</v>
      </c>
      <c r="AG51" s="4" t="e">
        <f t="shared" si="22"/>
        <v>#N/A</v>
      </c>
      <c r="AI51" s="4">
        <f t="shared" si="26"/>
        <v>-1.1925257466143933</v>
      </c>
      <c r="AJ51" s="4">
        <f t="shared" si="26"/>
        <v>-2.1821322489706247</v>
      </c>
      <c r="AK51" s="4">
        <f t="shared" si="26"/>
        <v>-2.2714808784254146</v>
      </c>
      <c r="AL51" s="4">
        <f t="shared" si="26"/>
        <v>-1.734161751764546</v>
      </c>
      <c r="AM51" s="4">
        <f t="shared" si="26"/>
        <v>-3.2038755710050069</v>
      </c>
      <c r="AN51" s="4">
        <f t="shared" si="26"/>
        <v>-2.5689832133572494</v>
      </c>
      <c r="AO51" s="4">
        <f t="shared" si="26"/>
        <v>-2.5497358267557075</v>
      </c>
      <c r="AP51" s="4">
        <f t="shared" si="26"/>
        <v>-2.985699174618432</v>
      </c>
      <c r="AQ51" s="4">
        <f t="shared" si="26"/>
        <v>-4.4229924845940332</v>
      </c>
      <c r="AR51" s="4">
        <f t="shared" si="26"/>
        <v>-5.4247014670578153</v>
      </c>
      <c r="AS51" s="4">
        <f t="shared" si="26"/>
        <v>-7.6035878094965241</v>
      </c>
      <c r="AT51" s="4">
        <f t="shared" si="26"/>
        <v>-3.1152217623105969</v>
      </c>
      <c r="AU51" s="4">
        <f t="shared" si="26"/>
        <v>-2.7340323062462417</v>
      </c>
      <c r="AV51" s="4">
        <f t="shared" si="26"/>
        <v>-5.2561757895929304</v>
      </c>
      <c r="AW51" s="4">
        <f t="shared" si="26"/>
        <v>0</v>
      </c>
      <c r="AY51" s="2">
        <f t="shared" si="31"/>
        <v>57.795145872288089</v>
      </c>
      <c r="AZ51" s="2">
        <f t="shared" si="27"/>
        <v>65.617254554529509</v>
      </c>
      <c r="BA51" s="2">
        <f t="shared" si="27"/>
        <v>63.988863088365093</v>
      </c>
      <c r="BB51" s="2">
        <f t="shared" si="27"/>
        <v>58.898665247926346</v>
      </c>
      <c r="BC51" s="2">
        <f t="shared" si="27"/>
        <v>63.678594018757735</v>
      </c>
      <c r="BD51" s="2">
        <f t="shared" si="27"/>
        <v>63.887748653720315</v>
      </c>
      <c r="BE51" s="2">
        <f t="shared" si="27"/>
        <v>68.342373391340615</v>
      </c>
      <c r="BF51" s="2">
        <f t="shared" si="27"/>
        <v>69.40773917870284</v>
      </c>
      <c r="BG51" s="2">
        <f t="shared" si="27"/>
        <v>72.875442404823502</v>
      </c>
      <c r="BH51" s="2">
        <f t="shared" si="27"/>
        <v>70.663604022092343</v>
      </c>
      <c r="BI51" s="2">
        <f t="shared" si="27"/>
        <v>70.571560052750399</v>
      </c>
      <c r="BJ51" s="2">
        <f t="shared" si="27"/>
        <v>62.583120032243222</v>
      </c>
      <c r="BK51" s="2">
        <f t="shared" si="27"/>
        <v>63.554584289242371</v>
      </c>
      <c r="BL51" s="2">
        <f t="shared" si="27"/>
        <v>63.171549686696274</v>
      </c>
      <c r="BM51" s="2" t="e">
        <f t="shared" si="27"/>
        <v>#N/A</v>
      </c>
      <c r="BO51" s="2">
        <f t="shared" si="34"/>
        <v>56.918999999999997</v>
      </c>
      <c r="BP51" s="2">
        <f t="shared" si="34"/>
        <v>63.627000000000002</v>
      </c>
      <c r="BQ51" s="2">
        <f t="shared" si="34"/>
        <v>61.863999999999997</v>
      </c>
      <c r="BR51" s="2">
        <f t="shared" si="34"/>
        <v>57.457999999999998</v>
      </c>
      <c r="BS51" s="2">
        <f t="shared" si="34"/>
        <v>60.593000000000004</v>
      </c>
      <c r="BT51" s="2">
        <f t="shared" si="34"/>
        <v>61.406999999999996</v>
      </c>
      <c r="BU51" s="2">
        <f t="shared" si="34"/>
        <v>65.897999999999996</v>
      </c>
      <c r="BV51" s="2">
        <f t="shared" si="34"/>
        <v>66.492000000000004</v>
      </c>
      <c r="BW51" s="2">
        <f t="shared" si="32"/>
        <v>68.525000000000006</v>
      </c>
      <c r="BX51" s="2">
        <f t="shared" si="32"/>
        <v>65.271000000000001</v>
      </c>
      <c r="BY51" s="2">
        <f t="shared" si="32"/>
        <v>63.017000000000003</v>
      </c>
      <c r="BZ51" s="2">
        <f t="shared" si="32"/>
        <v>59.576000000000001</v>
      </c>
      <c r="CA51" s="2">
        <f t="shared" si="32"/>
        <v>60.966000000000001</v>
      </c>
      <c r="CB51" s="2">
        <f t="shared" si="16"/>
        <v>57.932000000000002</v>
      </c>
      <c r="CC51" s="2" t="str">
        <f t="shared" si="23"/>
        <v/>
      </c>
      <c r="CE51" s="2" t="str">
        <f t="shared" si="35"/>
        <v/>
      </c>
      <c r="CF51" s="2" t="str">
        <f t="shared" si="35"/>
        <v/>
      </c>
      <c r="CG51" s="2" t="str">
        <f t="shared" si="35"/>
        <v/>
      </c>
      <c r="CH51" s="2" t="str">
        <f t="shared" si="35"/>
        <v/>
      </c>
      <c r="CI51" s="2" t="str">
        <f t="shared" si="35"/>
        <v/>
      </c>
      <c r="CJ51" s="2" t="str">
        <f t="shared" si="35"/>
        <v/>
      </c>
      <c r="CK51" s="2" t="str">
        <f t="shared" si="35"/>
        <v/>
      </c>
      <c r="CL51" s="2" t="str">
        <f t="shared" si="35"/>
        <v/>
      </c>
      <c r="CM51" s="2" t="str">
        <f t="shared" si="33"/>
        <v/>
      </c>
      <c r="CN51" s="2" t="str">
        <f t="shared" si="33"/>
        <v/>
      </c>
      <c r="CO51" s="2" t="str">
        <f t="shared" si="33"/>
        <v/>
      </c>
      <c r="CP51" s="2" t="str">
        <f t="shared" si="33"/>
        <v/>
      </c>
      <c r="CQ51" s="2" t="str">
        <f t="shared" si="33"/>
        <v/>
      </c>
      <c r="CR51" s="2" t="str">
        <f t="shared" si="18"/>
        <v/>
      </c>
      <c r="CS51" s="2" t="str">
        <f t="shared" si="24"/>
        <v/>
      </c>
      <c r="CU51" s="2">
        <f t="shared" si="28"/>
        <v>57.806457774546018</v>
      </c>
      <c r="CV51" s="2">
        <f t="shared" si="28"/>
        <v>65.630948418651926</v>
      </c>
      <c r="CW51" s="2">
        <f t="shared" si="28"/>
        <v>64.010622669119485</v>
      </c>
      <c r="CX51" s="2">
        <f t="shared" si="28"/>
        <v>58.915041329739445</v>
      </c>
      <c r="CY51" s="2">
        <f t="shared" si="28"/>
        <v>63.695478588072831</v>
      </c>
      <c r="CZ51" s="2">
        <f t="shared" si="28"/>
        <v>63.899482606273942</v>
      </c>
      <c r="DA51" s="2">
        <f t="shared" si="28"/>
        <v>68.35397797488362</v>
      </c>
      <c r="DB51" s="2">
        <f t="shared" si="28"/>
        <v>69.423267509925211</v>
      </c>
      <c r="DC51" s="2">
        <f t="shared" si="28"/>
        <v>72.897582030793217</v>
      </c>
      <c r="DD51" s="2">
        <f t="shared" si="28"/>
        <v>70.678708635703927</v>
      </c>
      <c r="DE51" s="2">
        <f t="shared" si="28"/>
        <v>70.593767659471126</v>
      </c>
      <c r="DF51" s="2">
        <f t="shared" si="28"/>
        <v>62.594860000836178</v>
      </c>
      <c r="DG51" s="2">
        <f t="shared" si="28"/>
        <v>63.560784591067517</v>
      </c>
      <c r="DH51" s="2">
        <f t="shared" si="28"/>
        <v>63.175546840623085</v>
      </c>
      <c r="DI51" s="2">
        <f t="shared" si="28"/>
        <v>57.005539474558965</v>
      </c>
      <c r="DK51" s="2">
        <f t="shared" si="29"/>
        <v>51.125130044711867</v>
      </c>
      <c r="DL51" s="2">
        <f t="shared" si="29"/>
        <v>57.514667122975133</v>
      </c>
      <c r="DM51" s="2">
        <f t="shared" si="29"/>
        <v>52.131341829990077</v>
      </c>
      <c r="DN51" s="2">
        <f t="shared" si="29"/>
        <v>50.169426162105921</v>
      </c>
      <c r="DO51" s="2">
        <f t="shared" si="29"/>
        <v>54.557216689430462</v>
      </c>
      <c r="DP51" s="2">
        <f t="shared" si="29"/>
        <v>57.874104404536162</v>
      </c>
      <c r="DQ51" s="2">
        <f t="shared" si="29"/>
        <v>62.527778591618045</v>
      </c>
      <c r="DR51" s="2">
        <f t="shared" si="29"/>
        <v>61.80326499379791</v>
      </c>
      <c r="DS51" s="2">
        <f t="shared" si="29"/>
        <v>62.307086317256072</v>
      </c>
      <c r="DT51" s="2">
        <f t="shared" si="29"/>
        <v>62.358945946512961</v>
      </c>
      <c r="DU51" s="2">
        <f t="shared" si="29"/>
        <v>58.665998545808847</v>
      </c>
      <c r="DV51" s="2">
        <f t="shared" si="29"/>
        <v>55.490444551934566</v>
      </c>
      <c r="DW51" s="2">
        <f t="shared" si="29"/>
        <v>59.540048158190132</v>
      </c>
      <c r="DX51" s="2">
        <f t="shared" si="29"/>
        <v>60.74679566940069</v>
      </c>
      <c r="DY51" s="2">
        <f t="shared" si="29"/>
        <v>60.649458759718634</v>
      </c>
      <c r="EA51" s="2">
        <f t="shared" si="30"/>
        <v>1.6930620252945854E-3</v>
      </c>
      <c r="EB51" s="2">
        <f t="shared" si="30"/>
        <v>1.6872091569446108E-3</v>
      </c>
      <c r="EC51" s="2">
        <f t="shared" si="30"/>
        <v>1.8317254258957277E-3</v>
      </c>
      <c r="ED51" s="2">
        <f t="shared" si="30"/>
        <v>1.8724905566059489E-3</v>
      </c>
      <c r="EE51" s="2">
        <f t="shared" si="30"/>
        <v>1.847678420947674E-3</v>
      </c>
      <c r="EF51" s="2">
        <f t="shared" si="30"/>
        <v>1.9474217486030894E-3</v>
      </c>
      <c r="EG51" s="2">
        <f t="shared" si="30"/>
        <v>1.9917930677641154E-3</v>
      </c>
      <c r="EH51" s="2">
        <f t="shared" si="30"/>
        <v>2.0378380701988998E-3</v>
      </c>
      <c r="EI51" s="2">
        <f t="shared" si="30"/>
        <v>2.0905183825742205E-3</v>
      </c>
      <c r="EJ51" s="2">
        <f t="shared" si="30"/>
        <v>1.8155101504523372E-3</v>
      </c>
      <c r="EK51" s="2">
        <f t="shared" si="30"/>
        <v>1.8618407607585517E-3</v>
      </c>
      <c r="EL51" s="2">
        <f t="shared" si="30"/>
        <v>1.6524890298715987E-3</v>
      </c>
      <c r="EM51" s="2">
        <f t="shared" si="30"/>
        <v>1.5420811407708432E-3</v>
      </c>
      <c r="EN51" s="2">
        <f t="shared" si="30"/>
        <v>1.645765105199643E-3</v>
      </c>
      <c r="EO51" s="2">
        <f t="shared" si="30"/>
        <v>1.5458887078537399E-3</v>
      </c>
    </row>
    <row r="52" spans="2:145" x14ac:dyDescent="0.25">
      <c r="B52" s="2">
        <v>25</v>
      </c>
      <c r="C52" s="43">
        <v>57.694000000000003</v>
      </c>
      <c r="D52" s="43">
        <v>65.168999999999997</v>
      </c>
      <c r="E52" s="43">
        <v>62.746000000000002</v>
      </c>
      <c r="F52" s="43">
        <v>57.863999999999997</v>
      </c>
      <c r="G52" s="43">
        <v>62.017000000000003</v>
      </c>
      <c r="H52" s="43">
        <v>62.491999999999997</v>
      </c>
      <c r="I52" s="43">
        <v>66.728999999999999</v>
      </c>
      <c r="J52" s="43">
        <v>66.542000000000002</v>
      </c>
      <c r="K52" s="43">
        <v>69.965999999999994</v>
      </c>
      <c r="L52" s="43">
        <v>66.287999999999997</v>
      </c>
      <c r="M52" s="43">
        <v>62.186</v>
      </c>
      <c r="N52" s="43">
        <v>59.796999999999997</v>
      </c>
      <c r="O52" s="43">
        <v>61.508000000000003</v>
      </c>
      <c r="P52" s="43">
        <v>58.524999999999999</v>
      </c>
      <c r="Q52" s="43">
        <v>54.774000000000001</v>
      </c>
      <c r="S52" s="4">
        <f t="shared" si="25"/>
        <v>58.028767031664309</v>
      </c>
      <c r="T52" s="4">
        <f t="shared" si="25"/>
        <v>65.605752876478377</v>
      </c>
      <c r="U52" s="4">
        <f t="shared" si="25"/>
        <v>63.883617924286405</v>
      </c>
      <c r="V52" s="4">
        <f t="shared" si="25"/>
        <v>59.059232592957592</v>
      </c>
      <c r="W52" s="4">
        <f t="shared" si="25"/>
        <v>63.569699713151927</v>
      </c>
      <c r="X52" s="4">
        <f t="shared" si="25"/>
        <v>63.766708429671219</v>
      </c>
      <c r="Y52" s="4">
        <f t="shared" si="25"/>
        <v>68.222930590103999</v>
      </c>
      <c r="Z52" s="4">
        <f t="shared" si="25"/>
        <v>69.208115659999308</v>
      </c>
      <c r="AA52" s="4">
        <f t="shared" si="25"/>
        <v>72.646502302084883</v>
      </c>
      <c r="AB52" s="4">
        <f t="shared" si="25"/>
        <v>70.395656787886935</v>
      </c>
      <c r="AC52" s="4">
        <f>BI52 + (M$3 * _xlfn.NORM.DIST($B52, M$7, ABS(M$11), FALSE) * _xlfn.NORM.DIST(($B52 - M$7)*M$15, 0, ABS(M$11), TRUE) * 2)
               + (M$4 * _xlfn.NORM.DIST($B52, M$8, ABS(M$12), FALSE) * _xlfn.NORM.DIST(($B52 - M$8)*M$16, 0, ABS(M$12), TRUE) * 2)
               + (M$5 * _xlfn.NORM.DIST($B52, M$9, ABS(M$13), FALSE) * _xlfn.NORM.DIST(($B52 - M$9)*M$17, 0, ABS(M$13), TRUE) * 2)
               + (M$6 * _xlfn.NORM.DIST($B52, M$10, ABS(M$14), FALSE) * _xlfn.NORM.DIST(($B52 - M$10)*M$18, 0, ABS(M$14), TRUE) * 2)</f>
        <v>70.276857153732649</v>
      </c>
      <c r="AD52" s="4">
        <f t="shared" si="25"/>
        <v>62.471016492779334</v>
      </c>
      <c r="AE52" s="4">
        <f t="shared" si="25"/>
        <v>63.531329695833286</v>
      </c>
      <c r="AF52" s="4">
        <f t="shared" si="12"/>
        <v>62.995646526396357</v>
      </c>
      <c r="AG52" s="4" t="e">
        <f t="shared" si="22"/>
        <v>#N/A</v>
      </c>
      <c r="AI52" s="4">
        <f t="shared" si="26"/>
        <v>-0.3347670316643061</v>
      </c>
      <c r="AJ52" s="4">
        <f t="shared" si="26"/>
        <v>-0.4367528764783799</v>
      </c>
      <c r="AK52" s="4">
        <f t="shared" si="26"/>
        <v>-1.1376179242864026</v>
      </c>
      <c r="AL52" s="4">
        <f t="shared" si="26"/>
        <v>-1.1952325929575949</v>
      </c>
      <c r="AM52" s="4">
        <f t="shared" si="26"/>
        <v>-1.5526997131519238</v>
      </c>
      <c r="AN52" s="4">
        <f t="shared" si="26"/>
        <v>-1.2747084296712217</v>
      </c>
      <c r="AO52" s="4">
        <f t="shared" si="26"/>
        <v>-1.4939305901040001</v>
      </c>
      <c r="AP52" s="4">
        <f t="shared" si="26"/>
        <v>-2.6661156599993063</v>
      </c>
      <c r="AQ52" s="4">
        <f t="shared" si="26"/>
        <v>-2.6805023020848893</v>
      </c>
      <c r="AR52" s="4">
        <f t="shared" si="26"/>
        <v>-4.1076567878869383</v>
      </c>
      <c r="AS52" s="4">
        <f t="shared" si="26"/>
        <v>-8.0908571537326495</v>
      </c>
      <c r="AT52" s="4">
        <f t="shared" si="26"/>
        <v>-2.6740164927793373</v>
      </c>
      <c r="AU52" s="4">
        <f t="shared" si="26"/>
        <v>-2.0233296958332829</v>
      </c>
      <c r="AV52" s="4">
        <f t="shared" si="26"/>
        <v>-4.470646526396358</v>
      </c>
      <c r="AW52" s="4">
        <f t="shared" si="26"/>
        <v>0</v>
      </c>
      <c r="AY52" s="2">
        <f t="shared" si="31"/>
        <v>57.545280356694249</v>
      </c>
      <c r="AZ52" s="2">
        <f t="shared" si="27"/>
        <v>65.303620884349286</v>
      </c>
      <c r="BA52" s="2">
        <f t="shared" si="27"/>
        <v>63.64596226997152</v>
      </c>
      <c r="BB52" s="2">
        <f t="shared" si="27"/>
        <v>58.605465892935982</v>
      </c>
      <c r="BC52" s="2">
        <f t="shared" si="27"/>
        <v>63.376134814558483</v>
      </c>
      <c r="BD52" s="2">
        <f t="shared" si="27"/>
        <v>63.618146602723151</v>
      </c>
      <c r="BE52" s="2">
        <f t="shared" si="27"/>
        <v>68.048130528079867</v>
      </c>
      <c r="BF52" s="2">
        <f t="shared" si="27"/>
        <v>69.08978095175884</v>
      </c>
      <c r="BG52" s="2">
        <f t="shared" si="27"/>
        <v>72.524699316924426</v>
      </c>
      <c r="BH52" s="2">
        <f t="shared" si="27"/>
        <v>70.339765377903234</v>
      </c>
      <c r="BI52" s="2">
        <f t="shared" si="27"/>
        <v>70.192274991318129</v>
      </c>
      <c r="BJ52" s="2">
        <f t="shared" si="27"/>
        <v>62.294868478974394</v>
      </c>
      <c r="BK52" s="2">
        <f t="shared" si="27"/>
        <v>63.300876200193379</v>
      </c>
      <c r="BL52" s="2">
        <f t="shared" si="27"/>
        <v>62.96517388248909</v>
      </c>
      <c r="BM52" s="2" t="e">
        <f t="shared" si="27"/>
        <v>#N/A</v>
      </c>
      <c r="BO52" s="2">
        <f t="shared" si="34"/>
        <v>57.694000000000003</v>
      </c>
      <c r="BP52" s="2">
        <f t="shared" si="34"/>
        <v>65.168999999999997</v>
      </c>
      <c r="BQ52" s="2">
        <f t="shared" si="34"/>
        <v>62.746000000000002</v>
      </c>
      <c r="BR52" s="2">
        <f t="shared" si="34"/>
        <v>57.863999999999997</v>
      </c>
      <c r="BS52" s="2">
        <f t="shared" si="34"/>
        <v>62.017000000000003</v>
      </c>
      <c r="BT52" s="2">
        <f t="shared" si="34"/>
        <v>62.491999999999997</v>
      </c>
      <c r="BU52" s="2">
        <f t="shared" si="34"/>
        <v>66.728999999999999</v>
      </c>
      <c r="BV52" s="2">
        <f t="shared" si="34"/>
        <v>66.542000000000002</v>
      </c>
      <c r="BW52" s="2">
        <f t="shared" si="32"/>
        <v>69.965999999999994</v>
      </c>
      <c r="BX52" s="2">
        <f t="shared" si="32"/>
        <v>66.287999999999997</v>
      </c>
      <c r="BY52" s="2">
        <f t="shared" si="32"/>
        <v>62.186</v>
      </c>
      <c r="BZ52" s="2">
        <f t="shared" si="32"/>
        <v>59.796999999999997</v>
      </c>
      <c r="CA52" s="2">
        <f t="shared" si="32"/>
        <v>61.508000000000003</v>
      </c>
      <c r="CB52" s="2">
        <f t="shared" si="16"/>
        <v>58.524999999999999</v>
      </c>
      <c r="CC52" s="2" t="str">
        <f t="shared" si="23"/>
        <v/>
      </c>
      <c r="CE52" s="2" t="str">
        <f t="shared" si="35"/>
        <v/>
      </c>
      <c r="CF52" s="2" t="str">
        <f t="shared" si="35"/>
        <v/>
      </c>
      <c r="CG52" s="2" t="str">
        <f t="shared" si="35"/>
        <v/>
      </c>
      <c r="CH52" s="2" t="str">
        <f t="shared" si="35"/>
        <v/>
      </c>
      <c r="CI52" s="2" t="str">
        <f t="shared" si="35"/>
        <v/>
      </c>
      <c r="CJ52" s="2" t="str">
        <f t="shared" si="35"/>
        <v/>
      </c>
      <c r="CK52" s="2" t="str">
        <f t="shared" si="35"/>
        <v/>
      </c>
      <c r="CL52" s="2" t="str">
        <f t="shared" si="35"/>
        <v/>
      </c>
      <c r="CM52" s="2" t="str">
        <f t="shared" si="33"/>
        <v/>
      </c>
      <c r="CN52" s="2" t="str">
        <f t="shared" si="33"/>
        <v/>
      </c>
      <c r="CO52" s="2" t="str">
        <f t="shared" si="33"/>
        <v/>
      </c>
      <c r="CP52" s="2" t="str">
        <f t="shared" si="33"/>
        <v/>
      </c>
      <c r="CQ52" s="2" t="str">
        <f t="shared" si="33"/>
        <v/>
      </c>
      <c r="CR52" s="2" t="str">
        <f t="shared" si="18"/>
        <v/>
      </c>
      <c r="CS52" s="2" t="str">
        <f t="shared" si="24"/>
        <v/>
      </c>
      <c r="CU52" s="2">
        <f t="shared" si="28"/>
        <v>57.557500306579662</v>
      </c>
      <c r="CV52" s="2">
        <f t="shared" si="28"/>
        <v>65.318413639985707</v>
      </c>
      <c r="CW52" s="2">
        <f t="shared" si="28"/>
        <v>63.669462308721457</v>
      </c>
      <c r="CX52" s="2">
        <f t="shared" si="28"/>
        <v>58.623150943396226</v>
      </c>
      <c r="CY52" s="2">
        <f t="shared" si="28"/>
        <v>63.394374747561912</v>
      </c>
      <c r="CZ52" s="2">
        <f t="shared" si="28"/>
        <v>63.630818175741901</v>
      </c>
      <c r="DA52" s="2">
        <f t="shared" si="28"/>
        <v>68.060674154737839</v>
      </c>
      <c r="DB52" s="2">
        <f t="shared" si="28"/>
        <v>69.106552461848921</v>
      </c>
      <c r="DC52" s="2">
        <f t="shared" si="28"/>
        <v>72.548609432859081</v>
      </c>
      <c r="DD52" s="2">
        <f t="shared" si="28"/>
        <v>70.356088388969525</v>
      </c>
      <c r="DE52" s="2">
        <f t="shared" si="28"/>
        <v>70.216274481586083</v>
      </c>
      <c r="DF52" s="2">
        <f t="shared" si="28"/>
        <v>62.307562965130856</v>
      </c>
      <c r="DG52" s="2">
        <f t="shared" si="28"/>
        <v>63.307588161627621</v>
      </c>
      <c r="DH52" s="2">
        <f t="shared" si="28"/>
        <v>62.969509240517475</v>
      </c>
      <c r="DI52" s="2">
        <f t="shared" si="28"/>
        <v>56.885630587268309</v>
      </c>
      <c r="DK52" s="2">
        <f t="shared" si="29"/>
        <v>50.973838866649444</v>
      </c>
      <c r="DL52" s="2">
        <f t="shared" si="29"/>
        <v>57.320976271959843</v>
      </c>
      <c r="DM52" s="2">
        <f t="shared" si="29"/>
        <v>51.966792623614751</v>
      </c>
      <c r="DN52" s="2">
        <f t="shared" si="29"/>
        <v>50.00795583527831</v>
      </c>
      <c r="DO52" s="2">
        <f t="shared" si="29"/>
        <v>54.38957077896076</v>
      </c>
      <c r="DP52" s="2">
        <f t="shared" si="29"/>
        <v>57.695389318318433</v>
      </c>
      <c r="DQ52" s="2">
        <f t="shared" si="29"/>
        <v>62.316040331862467</v>
      </c>
      <c r="DR52" s="2">
        <f t="shared" si="29"/>
        <v>61.599181548284768</v>
      </c>
      <c r="DS52" s="2">
        <f t="shared" si="29"/>
        <v>62.115463672499281</v>
      </c>
      <c r="DT52" s="2">
        <f t="shared" si="29"/>
        <v>62.15488359671253</v>
      </c>
      <c r="DU52" s="2">
        <f t="shared" si="29"/>
        <v>58.458165321753519</v>
      </c>
      <c r="DV52" s="2">
        <f t="shared" si="29"/>
        <v>55.300342609670928</v>
      </c>
      <c r="DW52" s="2">
        <f t="shared" si="29"/>
        <v>59.337438899339006</v>
      </c>
      <c r="DX52" s="2">
        <f t="shared" si="29"/>
        <v>60.566662502022282</v>
      </c>
      <c r="DY52" s="2">
        <f t="shared" si="29"/>
        <v>60.46866349309866</v>
      </c>
      <c r="EA52" s="2">
        <f t="shared" si="30"/>
        <v>1.8561024130588056E-3</v>
      </c>
      <c r="EB52" s="2">
        <f t="shared" si="30"/>
        <v>1.8496869629211605E-3</v>
      </c>
      <c r="EC52" s="2">
        <f t="shared" si="30"/>
        <v>2.0080921176342222E-3</v>
      </c>
      <c r="ED52" s="2">
        <f t="shared" si="30"/>
        <v>2.0527742248782461E-3</v>
      </c>
      <c r="EE52" s="2">
        <f t="shared" si="30"/>
        <v>2.0255780211357131E-3</v>
      </c>
      <c r="EF52" s="2">
        <f t="shared" si="30"/>
        <v>2.1349043722258035E-3</v>
      </c>
      <c r="EG52" s="2">
        <f t="shared" si="30"/>
        <v>2.1835380713074869E-3</v>
      </c>
      <c r="EH52" s="2">
        <f t="shared" si="30"/>
        <v>2.2340057901989122E-3</v>
      </c>
      <c r="EI52" s="2">
        <f t="shared" si="30"/>
        <v>2.2917456042357556E-3</v>
      </c>
      <c r="EJ52" s="2">
        <f t="shared" si="30"/>
        <v>1.9903186763118429E-3</v>
      </c>
      <c r="EK52" s="2">
        <f t="shared" si="30"/>
        <v>2.0411011619062077E-3</v>
      </c>
      <c r="EL52" s="2">
        <f t="shared" si="30"/>
        <v>1.811629364070912E-3</v>
      </c>
      <c r="EM52" s="2">
        <f t="shared" si="30"/>
        <v>1.6906068237778533E-3</v>
      </c>
      <c r="EN52" s="2">
        <f t="shared" si="30"/>
        <v>1.8042590727596944E-3</v>
      </c>
      <c r="EO52" s="2">
        <f t="shared" si="30"/>
        <v>1.6947804945446497E-3</v>
      </c>
    </row>
    <row r="53" spans="2:145" x14ac:dyDescent="0.25">
      <c r="B53" s="2">
        <v>26</v>
      </c>
      <c r="C53" s="43">
        <v>58.015999999999998</v>
      </c>
      <c r="D53" s="43">
        <v>65.051000000000002</v>
      </c>
      <c r="E53" s="43">
        <v>64.338999999999999</v>
      </c>
      <c r="F53" s="43">
        <v>59.287999999999997</v>
      </c>
      <c r="G53" s="43">
        <v>63</v>
      </c>
      <c r="H53" s="43">
        <v>62.067999999999998</v>
      </c>
      <c r="I53" s="43">
        <v>67.168999999999997</v>
      </c>
      <c r="J53" s="43">
        <v>66.236999999999995</v>
      </c>
      <c r="K53" s="43">
        <v>70.474999999999994</v>
      </c>
      <c r="L53" s="43">
        <v>67.271000000000001</v>
      </c>
      <c r="M53" s="43">
        <v>64.153000000000006</v>
      </c>
      <c r="N53" s="43">
        <v>60.524999999999999</v>
      </c>
      <c r="O53" s="43">
        <v>61.033999999999999</v>
      </c>
      <c r="P53" s="43">
        <v>58.542000000000002</v>
      </c>
      <c r="Q53" s="43">
        <v>56.387</v>
      </c>
      <c r="S53" s="4">
        <f t="shared" si="25"/>
        <v>58.023694052106535</v>
      </c>
      <c r="T53" s="4">
        <f t="shared" si="25"/>
        <v>65.458544545538942</v>
      </c>
      <c r="U53" s="4">
        <f t="shared" si="25"/>
        <v>63.681919687585186</v>
      </c>
      <c r="V53" s="4">
        <f t="shared" si="25"/>
        <v>59.003507245492123</v>
      </c>
      <c r="W53" s="4">
        <f t="shared" si="25"/>
        <v>63.385104239185289</v>
      </c>
      <c r="X53" s="4">
        <f t="shared" si="25"/>
        <v>63.594172383442157</v>
      </c>
      <c r="Y53" s="4">
        <f t="shared" si="25"/>
        <v>68.038852403752955</v>
      </c>
      <c r="Z53" s="4">
        <f t="shared" si="25"/>
        <v>68.968369609054292</v>
      </c>
      <c r="AA53" s="4">
        <f t="shared" si="25"/>
        <v>72.374803173951875</v>
      </c>
      <c r="AB53" s="4">
        <f t="shared" si="25"/>
        <v>70.111419351084947</v>
      </c>
      <c r="AC53" s="4">
        <f t="shared" si="25"/>
        <v>69.956118416426918</v>
      </c>
      <c r="AD53" s="4">
        <f t="shared" si="25"/>
        <v>62.288954861115556</v>
      </c>
      <c r="AE53" s="4">
        <f t="shared" si="25"/>
        <v>63.406841515779128</v>
      </c>
      <c r="AF53" s="4">
        <f t="shared" si="12"/>
        <v>62.813500703779795</v>
      </c>
      <c r="AG53" s="4" t="e">
        <f t="shared" si="22"/>
        <v>#N/A</v>
      </c>
      <c r="AI53" s="4">
        <f t="shared" si="26"/>
        <v>-7.6940521065367307E-3</v>
      </c>
      <c r="AJ53" s="4">
        <f t="shared" si="26"/>
        <v>-0.40754454553893993</v>
      </c>
      <c r="AK53" s="4">
        <f t="shared" si="26"/>
        <v>0.65708031241481279</v>
      </c>
      <c r="AL53" s="4">
        <f t="shared" si="26"/>
        <v>0.28449275450787326</v>
      </c>
      <c r="AM53" s="4">
        <f t="shared" si="26"/>
        <v>-0.38510423918528858</v>
      </c>
      <c r="AN53" s="4">
        <f t="shared" si="26"/>
        <v>-1.5261723834421588</v>
      </c>
      <c r="AO53" s="4">
        <f t="shared" si="26"/>
        <v>-0.86985240375295803</v>
      </c>
      <c r="AP53" s="4">
        <f t="shared" si="26"/>
        <v>-2.7313696090542976</v>
      </c>
      <c r="AQ53" s="4">
        <f t="shared" si="26"/>
        <v>-1.8998031739518808</v>
      </c>
      <c r="AR53" s="4">
        <f t="shared" si="26"/>
        <v>-2.8404193510849467</v>
      </c>
      <c r="AS53" s="4">
        <f t="shared" si="26"/>
        <v>-5.8031184164269121</v>
      </c>
      <c r="AT53" s="4">
        <f t="shared" si="26"/>
        <v>-1.7639548611155575</v>
      </c>
      <c r="AU53" s="4">
        <f t="shared" si="26"/>
        <v>-2.3728415157791289</v>
      </c>
      <c r="AV53" s="4">
        <f t="shared" si="26"/>
        <v>-4.2715007037797932</v>
      </c>
      <c r="AW53" s="4">
        <f t="shared" si="26"/>
        <v>0</v>
      </c>
      <c r="AY53" s="2">
        <f t="shared" si="31"/>
        <v>57.295345061449183</v>
      </c>
      <c r="AZ53" s="2">
        <f t="shared" si="27"/>
        <v>64.98990281059352</v>
      </c>
      <c r="BA53" s="2">
        <f t="shared" si="27"/>
        <v>63.302928451613404</v>
      </c>
      <c r="BB53" s="2">
        <f t="shared" si="27"/>
        <v>58.312166618703664</v>
      </c>
      <c r="BC53" s="2">
        <f t="shared" si="27"/>
        <v>63.073571478304537</v>
      </c>
      <c r="BD53" s="2">
        <f t="shared" si="27"/>
        <v>63.348473019796423</v>
      </c>
      <c r="BE53" s="2">
        <f t="shared" si="27"/>
        <v>67.753814661569308</v>
      </c>
      <c r="BF53" s="2">
        <f t="shared" si="27"/>
        <v>68.771727617360924</v>
      </c>
      <c r="BG53" s="2">
        <f t="shared" si="27"/>
        <v>72.173821018788232</v>
      </c>
      <c r="BH53" s="2">
        <f t="shared" si="27"/>
        <v>70.015832436718412</v>
      </c>
      <c r="BI53" s="2">
        <f t="shared" si="27"/>
        <v>69.812851194971572</v>
      </c>
      <c r="BJ53" s="2">
        <f t="shared" si="27"/>
        <v>62.006542170329247</v>
      </c>
      <c r="BK53" s="2">
        <f t="shared" si="27"/>
        <v>63.047127171842256</v>
      </c>
      <c r="BL53" s="2">
        <f t="shared" si="27"/>
        <v>62.758770080804965</v>
      </c>
      <c r="BM53" s="2" t="e">
        <f t="shared" si="27"/>
        <v>#N/A</v>
      </c>
      <c r="BO53" s="2">
        <f t="shared" si="34"/>
        <v>58.015999999999998</v>
      </c>
      <c r="BP53" s="2">
        <f t="shared" si="34"/>
        <v>65.051000000000002</v>
      </c>
      <c r="BQ53" s="2">
        <f t="shared" si="34"/>
        <v>64.338999999999999</v>
      </c>
      <c r="BR53" s="2">
        <f t="shared" si="34"/>
        <v>59.287999999999997</v>
      </c>
      <c r="BS53" s="2">
        <f t="shared" si="34"/>
        <v>63</v>
      </c>
      <c r="BT53" s="2">
        <f t="shared" si="34"/>
        <v>62.067999999999998</v>
      </c>
      <c r="BU53" s="2">
        <f t="shared" si="34"/>
        <v>67.168999999999997</v>
      </c>
      <c r="BV53" s="2">
        <f t="shared" si="34"/>
        <v>66.236999999999995</v>
      </c>
      <c r="BW53" s="2">
        <f t="shared" si="32"/>
        <v>70.474999999999994</v>
      </c>
      <c r="BX53" s="2">
        <f t="shared" si="32"/>
        <v>67.271000000000001</v>
      </c>
      <c r="BY53" s="2">
        <f t="shared" si="32"/>
        <v>64.153000000000006</v>
      </c>
      <c r="BZ53" s="2">
        <f t="shared" si="32"/>
        <v>60.524999999999999</v>
      </c>
      <c r="CA53" s="2">
        <f t="shared" si="32"/>
        <v>61.033999999999999</v>
      </c>
      <c r="CB53" s="2">
        <f t="shared" si="16"/>
        <v>58.542000000000002</v>
      </c>
      <c r="CC53" s="2" t="str">
        <f t="shared" si="23"/>
        <v/>
      </c>
      <c r="CE53" s="2" t="str">
        <f t="shared" si="35"/>
        <v/>
      </c>
      <c r="CF53" s="2" t="str">
        <f t="shared" si="35"/>
        <v/>
      </c>
      <c r="CG53" s="2" t="str">
        <f t="shared" si="35"/>
        <v/>
      </c>
      <c r="CH53" s="2" t="str">
        <f t="shared" si="35"/>
        <v/>
      </c>
      <c r="CI53" s="2" t="str">
        <f t="shared" si="35"/>
        <v/>
      </c>
      <c r="CJ53" s="2" t="str">
        <f t="shared" si="35"/>
        <v/>
      </c>
      <c r="CK53" s="2" t="str">
        <f t="shared" si="35"/>
        <v/>
      </c>
      <c r="CL53" s="2" t="str">
        <f t="shared" si="35"/>
        <v/>
      </c>
      <c r="CM53" s="2" t="str">
        <f t="shared" si="33"/>
        <v/>
      </c>
      <c r="CN53" s="2" t="str">
        <f t="shared" si="33"/>
        <v/>
      </c>
      <c r="CO53" s="2" t="str">
        <f t="shared" si="33"/>
        <v/>
      </c>
      <c r="CP53" s="2" t="str">
        <f t="shared" si="33"/>
        <v/>
      </c>
      <c r="CQ53" s="2" t="str">
        <f t="shared" si="33"/>
        <v/>
      </c>
      <c r="CR53" s="2" t="str">
        <f t="shared" si="18"/>
        <v/>
      </c>
      <c r="CS53" s="2" t="str">
        <f t="shared" si="24"/>
        <v/>
      </c>
      <c r="CU53" s="2">
        <f t="shared" si="28"/>
        <v>57.308542838613306</v>
      </c>
      <c r="CV53" s="2">
        <f t="shared" si="28"/>
        <v>65.005878861319474</v>
      </c>
      <c r="CW53" s="2">
        <f t="shared" si="28"/>
        <v>63.328301948323428</v>
      </c>
      <c r="CX53" s="2">
        <f t="shared" si="28"/>
        <v>58.331260557053014</v>
      </c>
      <c r="CY53" s="2">
        <f t="shared" si="28"/>
        <v>63.093270907050993</v>
      </c>
      <c r="CZ53" s="2">
        <f t="shared" si="28"/>
        <v>63.362153745209866</v>
      </c>
      <c r="DA53" s="2">
        <f t="shared" si="28"/>
        <v>67.767370334592059</v>
      </c>
      <c r="DB53" s="2">
        <f t="shared" si="28"/>
        <v>68.789837413772631</v>
      </c>
      <c r="DC53" s="2">
        <f t="shared" si="28"/>
        <v>72.199636834924959</v>
      </c>
      <c r="DD53" s="2">
        <f t="shared" si="28"/>
        <v>70.033468142235137</v>
      </c>
      <c r="DE53" s="2">
        <f t="shared" si="28"/>
        <v>69.838781303701026</v>
      </c>
      <c r="DF53" s="2">
        <f t="shared" si="28"/>
        <v>62.020265929425527</v>
      </c>
      <c r="DG53" s="2">
        <f t="shared" si="28"/>
        <v>63.054391732187725</v>
      </c>
      <c r="DH53" s="2">
        <f t="shared" si="28"/>
        <v>62.763471640411872</v>
      </c>
      <c r="DI53" s="2">
        <f t="shared" si="28"/>
        <v>56.765721699977647</v>
      </c>
      <c r="DK53" s="2">
        <f t="shared" si="29"/>
        <v>50.822547688587022</v>
      </c>
      <c r="DL53" s="2">
        <f t="shared" si="29"/>
        <v>57.12728542094456</v>
      </c>
      <c r="DM53" s="2">
        <f t="shared" si="29"/>
        <v>51.802243417239424</v>
      </c>
      <c r="DN53" s="2">
        <f t="shared" si="29"/>
        <v>49.846485508450698</v>
      </c>
      <c r="DO53" s="2">
        <f t="shared" si="29"/>
        <v>54.221924868491058</v>
      </c>
      <c r="DP53" s="2">
        <f t="shared" si="29"/>
        <v>57.516674232100712</v>
      </c>
      <c r="DQ53" s="2">
        <f t="shared" si="29"/>
        <v>62.10430207210689</v>
      </c>
      <c r="DR53" s="2">
        <f t="shared" si="29"/>
        <v>61.39509810277162</v>
      </c>
      <c r="DS53" s="2">
        <f t="shared" si="29"/>
        <v>61.92384102774249</v>
      </c>
      <c r="DT53" s="2">
        <f t="shared" si="29"/>
        <v>61.950821246912092</v>
      </c>
      <c r="DU53" s="2">
        <f t="shared" si="29"/>
        <v>58.250332097698191</v>
      </c>
      <c r="DV53" s="2">
        <f t="shared" si="29"/>
        <v>55.110240667407297</v>
      </c>
      <c r="DW53" s="2">
        <f t="shared" si="29"/>
        <v>59.134829640487879</v>
      </c>
      <c r="DX53" s="2">
        <f t="shared" si="29"/>
        <v>60.386529334643868</v>
      </c>
      <c r="DY53" s="2">
        <f t="shared" si="29"/>
        <v>60.287868226478693</v>
      </c>
      <c r="EA53" s="2">
        <f t="shared" si="30"/>
        <v>2.0348114450981195E-3</v>
      </c>
      <c r="EB53" s="2">
        <f t="shared" si="30"/>
        <v>2.0277795582240303E-3</v>
      </c>
      <c r="EC53" s="2">
        <f t="shared" si="30"/>
        <v>2.2014027294407412E-3</v>
      </c>
      <c r="ED53" s="2">
        <f t="shared" si="30"/>
        <v>2.2503764967221323E-3</v>
      </c>
      <c r="EE53" s="2">
        <f t="shared" si="30"/>
        <v>2.2205681821934175E-3</v>
      </c>
      <c r="EF53" s="2">
        <f t="shared" si="30"/>
        <v>2.3403940400039654E-3</v>
      </c>
      <c r="EG53" s="2">
        <f t="shared" si="30"/>
        <v>2.393697620166186E-3</v>
      </c>
      <c r="EH53" s="2">
        <f t="shared" si="30"/>
        <v>2.4490107967369418E-3</v>
      </c>
      <c r="EI53" s="2">
        <f t="shared" si="30"/>
        <v>2.5122936092868849E-3</v>
      </c>
      <c r="EJ53" s="2">
        <f t="shared" si="30"/>
        <v>2.1819220541398404E-3</v>
      </c>
      <c r="EK53" s="2">
        <f t="shared" si="30"/>
        <v>2.2375822915136128E-3</v>
      </c>
      <c r="EL53" s="2">
        <f t="shared" si="30"/>
        <v>1.9860649673333428E-3</v>
      </c>
      <c r="EM53" s="2">
        <f t="shared" si="30"/>
        <v>1.8534112167420277E-3</v>
      </c>
      <c r="EN53" s="2">
        <f t="shared" si="30"/>
        <v>1.9779864220931609E-3</v>
      </c>
      <c r="EO53" s="2">
        <f t="shared" si="30"/>
        <v>1.8579860613959457E-3</v>
      </c>
    </row>
    <row r="54" spans="2:145" x14ac:dyDescent="0.25">
      <c r="B54" s="2">
        <v>27</v>
      </c>
      <c r="C54" s="43">
        <v>57.597000000000001</v>
      </c>
      <c r="D54" s="43">
        <v>64.78</v>
      </c>
      <c r="E54" s="43">
        <v>64.457999999999998</v>
      </c>
      <c r="F54" s="43">
        <v>59.948999999999998</v>
      </c>
      <c r="G54" s="43">
        <v>61.982999999999997</v>
      </c>
      <c r="H54" s="43">
        <v>63.542000000000002</v>
      </c>
      <c r="I54" s="43">
        <v>66.796999999999997</v>
      </c>
      <c r="J54" s="43">
        <v>67.831000000000003</v>
      </c>
      <c r="K54" s="43">
        <v>71.186000000000007</v>
      </c>
      <c r="L54" s="43">
        <v>66.542000000000002</v>
      </c>
      <c r="M54" s="43">
        <v>64.864000000000004</v>
      </c>
      <c r="N54" s="43">
        <v>61.762999999999998</v>
      </c>
      <c r="O54" s="43">
        <v>63.067999999999998</v>
      </c>
      <c r="P54" s="43">
        <v>58.982999999999997</v>
      </c>
      <c r="Q54" s="43">
        <v>54.177</v>
      </c>
      <c r="S54" s="4">
        <f t="shared" si="25"/>
        <v>58.126952958600242</v>
      </c>
      <c r="T54" s="4">
        <f t="shared" si="25"/>
        <v>65.392167200949316</v>
      </c>
      <c r="U54" s="4">
        <f t="shared" si="25"/>
        <v>63.554358808868514</v>
      </c>
      <c r="V54" s="4">
        <f t="shared" si="25"/>
        <v>59.056722010849882</v>
      </c>
      <c r="W54" s="4">
        <f t="shared" si="25"/>
        <v>63.264011755627998</v>
      </c>
      <c r="X54" s="4">
        <f t="shared" si="25"/>
        <v>63.477866415736194</v>
      </c>
      <c r="Y54" s="4">
        <f t="shared" si="25"/>
        <v>67.916264724957855</v>
      </c>
      <c r="Z54" s="4">
        <f t="shared" si="25"/>
        <v>68.774599861266466</v>
      </c>
      <c r="AA54" s="4">
        <f t="shared" si="25"/>
        <v>72.148737159278241</v>
      </c>
      <c r="AB54" s="4">
        <f t="shared" si="25"/>
        <v>69.852355878806947</v>
      </c>
      <c r="AC54" s="4">
        <f t="shared" si="25"/>
        <v>69.671535910632059</v>
      </c>
      <c r="AD54" s="4">
        <f t="shared" si="25"/>
        <v>62.163640014715902</v>
      </c>
      <c r="AE54" s="4">
        <f t="shared" si="25"/>
        <v>63.346469122769768</v>
      </c>
      <c r="AF54" s="4">
        <f t="shared" si="12"/>
        <v>62.648663745972812</v>
      </c>
      <c r="AG54" s="4">
        <f t="shared" si="22"/>
        <v>56.659167171156149</v>
      </c>
      <c r="AI54" s="4">
        <f t="shared" si="26"/>
        <v>-0.52995295860024072</v>
      </c>
      <c r="AJ54" s="4">
        <f t="shared" si="26"/>
        <v>-0.61216720094931532</v>
      </c>
      <c r="AK54" s="4">
        <f t="shared" si="26"/>
        <v>0.90364119113148433</v>
      </c>
      <c r="AL54" s="4">
        <f t="shared" si="26"/>
        <v>0.89227798915011647</v>
      </c>
      <c r="AM54" s="4">
        <f t="shared" si="26"/>
        <v>-1.2810117556280005</v>
      </c>
      <c r="AN54" s="4">
        <f t="shared" si="26"/>
        <v>6.4133584263807109E-2</v>
      </c>
      <c r="AO54" s="4">
        <f t="shared" si="26"/>
        <v>-1.1192647249578584</v>
      </c>
      <c r="AP54" s="4">
        <f t="shared" si="26"/>
        <v>-0.94359986126646334</v>
      </c>
      <c r="AQ54" s="4">
        <f t="shared" si="26"/>
        <v>-0.96273715927823389</v>
      </c>
      <c r="AR54" s="4">
        <f t="shared" si="26"/>
        <v>-3.3103558788069449</v>
      </c>
      <c r="AS54" s="4">
        <f t="shared" si="26"/>
        <v>-4.8075359106320548</v>
      </c>
      <c r="AT54" s="4">
        <f t="shared" si="26"/>
        <v>-0.40064001471590416</v>
      </c>
      <c r="AU54" s="4">
        <f t="shared" si="26"/>
        <v>-0.27846912276977065</v>
      </c>
      <c r="AV54" s="4">
        <f t="shared" si="26"/>
        <v>-3.6656637459728145</v>
      </c>
      <c r="AW54" s="4">
        <f t="shared" si="26"/>
        <v>-2.4821671711561493</v>
      </c>
      <c r="AY54" s="2">
        <f t="shared" si="31"/>
        <v>57.045334999145837</v>
      </c>
      <c r="AZ54" s="2">
        <f t="shared" si="27"/>
        <v>64.676094305556845</v>
      </c>
      <c r="BA54" s="2">
        <f t="shared" si="27"/>
        <v>62.959752221432339</v>
      </c>
      <c r="BB54" s="2">
        <f t="shared" si="27"/>
        <v>58.018760368303276</v>
      </c>
      <c r="BC54" s="2">
        <f t="shared" si="27"/>
        <v>62.770896573338547</v>
      </c>
      <c r="BD54" s="2">
        <f t="shared" si="27"/>
        <v>63.078722858976896</v>
      </c>
      <c r="BE54" s="2">
        <f t="shared" si="27"/>
        <v>67.459420476901272</v>
      </c>
      <c r="BF54" s="2">
        <f t="shared" si="27"/>
        <v>68.453572436147766</v>
      </c>
      <c r="BG54" s="2">
        <f t="shared" si="27"/>
        <v>71.822797959761132</v>
      </c>
      <c r="BH54" s="2">
        <f t="shared" si="27"/>
        <v>69.691798380465912</v>
      </c>
      <c r="BI54" s="2">
        <f t="shared" si="27"/>
        <v>69.433278627545619</v>
      </c>
      <c r="BJ54" s="2">
        <f t="shared" si="27"/>
        <v>61.718135592852903</v>
      </c>
      <c r="BK54" s="2">
        <f t="shared" si="27"/>
        <v>62.793334080931288</v>
      </c>
      <c r="BL54" s="2">
        <f t="shared" si="27"/>
        <v>62.552336037599815</v>
      </c>
      <c r="BM54" s="2">
        <f t="shared" si="27"/>
        <v>56.652862970703133</v>
      </c>
      <c r="BO54" s="2">
        <f t="shared" si="34"/>
        <v>57.597000000000001</v>
      </c>
      <c r="BP54" s="2">
        <f t="shared" si="34"/>
        <v>64.78</v>
      </c>
      <c r="BQ54" s="2">
        <f t="shared" si="34"/>
        <v>64.457999999999998</v>
      </c>
      <c r="BR54" s="2">
        <f t="shared" si="34"/>
        <v>59.948999999999998</v>
      </c>
      <c r="BS54" s="2">
        <f t="shared" si="34"/>
        <v>61.982999999999997</v>
      </c>
      <c r="BT54" s="2">
        <f t="shared" si="34"/>
        <v>63.542000000000002</v>
      </c>
      <c r="BU54" s="2">
        <f t="shared" si="34"/>
        <v>66.796999999999997</v>
      </c>
      <c r="BV54" s="2">
        <f t="shared" si="34"/>
        <v>67.831000000000003</v>
      </c>
      <c r="BW54" s="2">
        <f t="shared" si="32"/>
        <v>71.186000000000007</v>
      </c>
      <c r="BX54" s="2">
        <f t="shared" si="32"/>
        <v>66.542000000000002</v>
      </c>
      <c r="BY54" s="2">
        <f t="shared" si="32"/>
        <v>64.864000000000004</v>
      </c>
      <c r="BZ54" s="2">
        <f t="shared" si="32"/>
        <v>61.762999999999998</v>
      </c>
      <c r="CA54" s="2">
        <f t="shared" si="32"/>
        <v>63.067999999999998</v>
      </c>
      <c r="CB54" s="2">
        <f t="shared" si="16"/>
        <v>58.982999999999997</v>
      </c>
      <c r="CC54" s="2">
        <f t="shared" si="23"/>
        <v>54.177</v>
      </c>
      <c r="CE54" s="2" t="str">
        <f t="shared" si="35"/>
        <v/>
      </c>
      <c r="CF54" s="2" t="str">
        <f t="shared" si="35"/>
        <v/>
      </c>
      <c r="CG54" s="2" t="str">
        <f t="shared" si="35"/>
        <v/>
      </c>
      <c r="CH54" s="2" t="str">
        <f t="shared" si="35"/>
        <v/>
      </c>
      <c r="CI54" s="2" t="str">
        <f t="shared" si="35"/>
        <v/>
      </c>
      <c r="CJ54" s="2" t="str">
        <f t="shared" si="35"/>
        <v/>
      </c>
      <c r="CK54" s="2" t="str">
        <f t="shared" si="35"/>
        <v/>
      </c>
      <c r="CL54" s="2" t="str">
        <f t="shared" si="35"/>
        <v/>
      </c>
      <c r="CM54" s="2" t="str">
        <f t="shared" si="33"/>
        <v/>
      </c>
      <c r="CN54" s="2" t="str">
        <f t="shared" si="33"/>
        <v/>
      </c>
      <c r="CO54" s="2" t="str">
        <f t="shared" si="33"/>
        <v/>
      </c>
      <c r="CP54" s="2" t="str">
        <f t="shared" si="33"/>
        <v/>
      </c>
      <c r="CQ54" s="2" t="str">
        <f t="shared" si="33"/>
        <v/>
      </c>
      <c r="CR54" s="2" t="str">
        <f t="shared" si="18"/>
        <v/>
      </c>
      <c r="CS54" s="2" t="str">
        <f t="shared" si="24"/>
        <v/>
      </c>
      <c r="CU54" s="2">
        <f t="shared" si="28"/>
        <v>57.05958537064695</v>
      </c>
      <c r="CV54" s="2">
        <f t="shared" si="28"/>
        <v>64.693344082653255</v>
      </c>
      <c r="CW54" s="2">
        <f t="shared" si="28"/>
        <v>62.987141587925407</v>
      </c>
      <c r="CX54" s="2">
        <f t="shared" si="28"/>
        <v>58.039370170709795</v>
      </c>
      <c r="CY54" s="2">
        <f t="shared" si="28"/>
        <v>62.792167066540074</v>
      </c>
      <c r="CZ54" s="2">
        <f t="shared" si="28"/>
        <v>63.093489314677825</v>
      </c>
      <c r="DA54" s="2">
        <f t="shared" si="28"/>
        <v>67.474066514446278</v>
      </c>
      <c r="DB54" s="2">
        <f t="shared" si="28"/>
        <v>68.473122365696341</v>
      </c>
      <c r="DC54" s="2">
        <f t="shared" si="28"/>
        <v>71.850664236990838</v>
      </c>
      <c r="DD54" s="2">
        <f t="shared" si="28"/>
        <v>69.710847895500734</v>
      </c>
      <c r="DE54" s="2">
        <f t="shared" si="28"/>
        <v>69.461288125815969</v>
      </c>
      <c r="DF54" s="2">
        <f t="shared" si="28"/>
        <v>61.732968893720198</v>
      </c>
      <c r="DG54" s="2">
        <f t="shared" si="28"/>
        <v>62.801195302747828</v>
      </c>
      <c r="DH54" s="2">
        <f t="shared" si="28"/>
        <v>62.557434040306262</v>
      </c>
      <c r="DI54" s="2">
        <f t="shared" si="28"/>
        <v>56.645812812686984</v>
      </c>
      <c r="DK54" s="2">
        <f t="shared" si="29"/>
        <v>50.6712565105246</v>
      </c>
      <c r="DL54" s="2">
        <f t="shared" si="29"/>
        <v>56.933594569929269</v>
      </c>
      <c r="DM54" s="2">
        <f t="shared" si="29"/>
        <v>51.637694210864097</v>
      </c>
      <c r="DN54" s="2">
        <f t="shared" si="29"/>
        <v>49.685015181623086</v>
      </c>
      <c r="DO54" s="2">
        <f t="shared" si="29"/>
        <v>54.054278958021357</v>
      </c>
      <c r="DP54" s="2">
        <f t="shared" si="29"/>
        <v>57.337959145882984</v>
      </c>
      <c r="DQ54" s="2">
        <f t="shared" si="29"/>
        <v>61.892563812351312</v>
      </c>
      <c r="DR54" s="2">
        <f t="shared" si="29"/>
        <v>61.191014657258471</v>
      </c>
      <c r="DS54" s="2">
        <f t="shared" si="29"/>
        <v>61.732218382985693</v>
      </c>
      <c r="DT54" s="2">
        <f t="shared" si="29"/>
        <v>61.746758897111661</v>
      </c>
      <c r="DU54" s="2">
        <f t="shared" si="29"/>
        <v>58.04249887364287</v>
      </c>
      <c r="DV54" s="2">
        <f t="shared" si="29"/>
        <v>54.920138725143659</v>
      </c>
      <c r="DW54" s="2">
        <f t="shared" si="29"/>
        <v>58.932220381636753</v>
      </c>
      <c r="DX54" s="2">
        <f t="shared" si="29"/>
        <v>60.20639616726546</v>
      </c>
      <c r="DY54" s="2">
        <f t="shared" si="29"/>
        <v>60.107072959858726</v>
      </c>
      <c r="EA54" s="2">
        <f t="shared" si="30"/>
        <v>2.23068846534556E-3</v>
      </c>
      <c r="EB54" s="2">
        <f t="shared" si="30"/>
        <v>2.2229811758896732E-3</v>
      </c>
      <c r="EC54" s="2">
        <f t="shared" si="30"/>
        <v>2.4132775441049015E-3</v>
      </c>
      <c r="ED54" s="2">
        <f t="shared" si="30"/>
        <v>2.4669531559814431E-3</v>
      </c>
      <c r="EE54" s="2">
        <f t="shared" si="30"/>
        <v>2.434283082749413E-3</v>
      </c>
      <c r="EF54" s="2">
        <f t="shared" si="30"/>
        <v>2.565611727828702E-3</v>
      </c>
      <c r="EG54" s="2">
        <f t="shared" si="30"/>
        <v>2.6240312558686346E-3</v>
      </c>
      <c r="EH54" s="2">
        <f t="shared" si="30"/>
        <v>2.6846526213719383E-3</v>
      </c>
      <c r="EI54" s="2">
        <f t="shared" si="30"/>
        <v>2.7540076442359738E-3</v>
      </c>
      <c r="EJ54" s="2">
        <f t="shared" si="30"/>
        <v>2.3919264386273878E-3</v>
      </c>
      <c r="EK54" s="2">
        <f t="shared" si="30"/>
        <v>2.4529306611929288E-3</v>
      </c>
      <c r="EL54" s="2">
        <f t="shared" si="30"/>
        <v>2.1772597437859898E-3</v>
      </c>
      <c r="EM54" s="2">
        <f t="shared" si="30"/>
        <v>2.0318616627989653E-3</v>
      </c>
      <c r="EN54" s="2">
        <f t="shared" si="30"/>
        <v>2.1684051817761306E-3</v>
      </c>
      <c r="EO54" s="2">
        <f t="shared" si="30"/>
        <v>2.0368760845434508E-3</v>
      </c>
    </row>
    <row r="55" spans="2:145" x14ac:dyDescent="0.25">
      <c r="B55" s="2">
        <v>28</v>
      </c>
      <c r="C55" s="43">
        <v>58.5</v>
      </c>
      <c r="D55" s="43">
        <v>65.745999999999995</v>
      </c>
      <c r="E55" s="43">
        <v>65.084999999999994</v>
      </c>
      <c r="F55" s="43">
        <v>60.441000000000003</v>
      </c>
      <c r="G55" s="43">
        <v>62.338999999999999</v>
      </c>
      <c r="H55" s="43">
        <v>63.558999999999997</v>
      </c>
      <c r="I55" s="43">
        <v>67.355999999999995</v>
      </c>
      <c r="J55" s="43">
        <v>69.016999999999996</v>
      </c>
      <c r="K55" s="43">
        <v>71.236999999999995</v>
      </c>
      <c r="L55" s="43">
        <v>67.846999999999994</v>
      </c>
      <c r="M55" s="43">
        <v>66.558999999999997</v>
      </c>
      <c r="N55" s="43">
        <v>61.831000000000003</v>
      </c>
      <c r="O55" s="43">
        <v>62.136000000000003</v>
      </c>
      <c r="P55" s="43">
        <v>60.051000000000002</v>
      </c>
      <c r="Q55" s="43">
        <v>55.581000000000003</v>
      </c>
      <c r="S55" s="4">
        <f t="shared" si="25"/>
        <v>58.378633828588399</v>
      </c>
      <c r="T55" s="4">
        <f t="shared" si="25"/>
        <v>65.440007221360929</v>
      </c>
      <c r="U55" s="4">
        <f t="shared" si="25"/>
        <v>63.534227287035534</v>
      </c>
      <c r="V55" s="4">
        <f t="shared" si="25"/>
        <v>59.260918142623055</v>
      </c>
      <c r="W55" s="4">
        <f t="shared" si="25"/>
        <v>63.235747432557353</v>
      </c>
      <c r="X55" s="4">
        <f t="shared" si="25"/>
        <v>63.445807279653636</v>
      </c>
      <c r="Y55" s="4">
        <f t="shared" si="25"/>
        <v>67.884621530808587</v>
      </c>
      <c r="Z55" s="4">
        <f t="shared" si="25"/>
        <v>68.650192688876018</v>
      </c>
      <c r="AA55" s="4">
        <f t="shared" si="25"/>
        <v>71.991131579119426</v>
      </c>
      <c r="AB55" s="4">
        <f t="shared" si="25"/>
        <v>69.63253129310354</v>
      </c>
      <c r="AC55" s="4">
        <f t="shared" si="25"/>
        <v>69.442571001994096</v>
      </c>
      <c r="AD55" s="4">
        <f t="shared" si="25"/>
        <v>62.121125350467551</v>
      </c>
      <c r="AE55" s="4">
        <f t="shared" si="25"/>
        <v>63.37741550089482</v>
      </c>
      <c r="AF55" s="4">
        <f t="shared" si="12"/>
        <v>62.512008742141099</v>
      </c>
      <c r="AG55" s="4">
        <f t="shared" si="22"/>
        <v>56.546752305193294</v>
      </c>
      <c r="AI55" s="4">
        <f t="shared" si="26"/>
        <v>0.12136617141160144</v>
      </c>
      <c r="AJ55" s="4">
        <f t="shared" si="26"/>
        <v>0.30599277863906593</v>
      </c>
      <c r="AK55" s="4">
        <f t="shared" si="26"/>
        <v>1.5507727129644593</v>
      </c>
      <c r="AL55" s="4">
        <f t="shared" si="26"/>
        <v>1.1800818573769476</v>
      </c>
      <c r="AM55" s="4">
        <f t="shared" si="26"/>
        <v>-0.89674743255735478</v>
      </c>
      <c r="AN55" s="4">
        <f t="shared" si="26"/>
        <v>0.11319272034636185</v>
      </c>
      <c r="AO55" s="4">
        <f t="shared" si="26"/>
        <v>-0.52862153080859287</v>
      </c>
      <c r="AP55" s="4">
        <f t="shared" si="26"/>
        <v>0.3668073111239778</v>
      </c>
      <c r="AQ55" s="4">
        <f t="shared" si="26"/>
        <v>-0.75413157911943074</v>
      </c>
      <c r="AR55" s="4">
        <f t="shared" si="26"/>
        <v>-1.7855312931035456</v>
      </c>
      <c r="AS55" s="4">
        <f t="shared" si="26"/>
        <v>-2.883571001994099</v>
      </c>
      <c r="AT55" s="4">
        <f t="shared" si="26"/>
        <v>-0.29012535046754806</v>
      </c>
      <c r="AU55" s="4">
        <f t="shared" si="26"/>
        <v>-1.2414155008948171</v>
      </c>
      <c r="AV55" s="4">
        <f t="shared" si="26"/>
        <v>-2.4610087421410967</v>
      </c>
      <c r="AW55" s="4">
        <f t="shared" si="26"/>
        <v>-0.96575230519329125</v>
      </c>
      <c r="AY55" s="2">
        <f t="shared" si="31"/>
        <v>56.795244873769391</v>
      </c>
      <c r="AZ55" s="2">
        <f t="shared" si="27"/>
        <v>64.362188969178831</v>
      </c>
      <c r="BA55" s="2">
        <f t="shared" si="27"/>
        <v>62.61642359809607</v>
      </c>
      <c r="BB55" s="2">
        <f t="shared" si="27"/>
        <v>57.725239659799946</v>
      </c>
      <c r="BC55" s="2">
        <f t="shared" si="27"/>
        <v>62.468102204204428</v>
      </c>
      <c r="BD55" s="2">
        <f t="shared" si="27"/>
        <v>62.808890771393429</v>
      </c>
      <c r="BE55" s="2">
        <f t="shared" si="27"/>
        <v>67.164942318451509</v>
      </c>
      <c r="BF55" s="2">
        <f t="shared" si="27"/>
        <v>68.135308260498277</v>
      </c>
      <c r="BG55" s="2">
        <f t="shared" si="27"/>
        <v>71.471620014870311</v>
      </c>
      <c r="BH55" s="2">
        <f t="shared" si="27"/>
        <v>69.367655959412176</v>
      </c>
      <c r="BI55" s="2">
        <f t="shared" si="27"/>
        <v>69.053546617055559</v>
      </c>
      <c r="BJ55" s="2">
        <f t="shared" si="27"/>
        <v>61.429642869635963</v>
      </c>
      <c r="BK55" s="2">
        <f t="shared" si="27"/>
        <v>62.539493585038883</v>
      </c>
      <c r="BL55" s="2">
        <f t="shared" si="27"/>
        <v>62.345869338292438</v>
      </c>
      <c r="BM55" s="2">
        <f t="shared" si="27"/>
        <v>56.533496794790466</v>
      </c>
      <c r="BO55" s="2">
        <f t="shared" si="34"/>
        <v>58.5</v>
      </c>
      <c r="BP55" s="2">
        <f t="shared" si="34"/>
        <v>65.745999999999995</v>
      </c>
      <c r="BQ55" s="2">
        <f t="shared" si="34"/>
        <v>65.084999999999994</v>
      </c>
      <c r="BR55" s="2">
        <f t="shared" si="34"/>
        <v>60.441000000000003</v>
      </c>
      <c r="BS55" s="2">
        <f t="shared" si="34"/>
        <v>62.338999999999999</v>
      </c>
      <c r="BT55" s="2">
        <f t="shared" si="34"/>
        <v>63.558999999999997</v>
      </c>
      <c r="BU55" s="2">
        <f t="shared" si="34"/>
        <v>67.355999999999995</v>
      </c>
      <c r="BV55" s="2">
        <f t="shared" si="34"/>
        <v>69.016999999999996</v>
      </c>
      <c r="BW55" s="2">
        <f t="shared" si="32"/>
        <v>71.236999999999995</v>
      </c>
      <c r="BX55" s="2">
        <f t="shared" si="32"/>
        <v>67.846999999999994</v>
      </c>
      <c r="BY55" s="2">
        <f t="shared" si="32"/>
        <v>66.558999999999997</v>
      </c>
      <c r="BZ55" s="2">
        <f t="shared" si="32"/>
        <v>61.831000000000003</v>
      </c>
      <c r="CA55" s="2">
        <f t="shared" si="32"/>
        <v>62.136000000000003</v>
      </c>
      <c r="CB55" s="2">
        <f t="shared" si="16"/>
        <v>60.051000000000002</v>
      </c>
      <c r="CC55" s="2">
        <f t="shared" si="23"/>
        <v>55.581000000000003</v>
      </c>
      <c r="CE55" s="2" t="str">
        <f t="shared" si="35"/>
        <v/>
      </c>
      <c r="CF55" s="2" t="str">
        <f t="shared" si="35"/>
        <v/>
      </c>
      <c r="CG55" s="2" t="str">
        <f t="shared" si="35"/>
        <v/>
      </c>
      <c r="CH55" s="2" t="str">
        <f t="shared" si="35"/>
        <v/>
      </c>
      <c r="CI55" s="2" t="str">
        <f t="shared" si="35"/>
        <v/>
      </c>
      <c r="CJ55" s="2" t="str">
        <f t="shared" si="35"/>
        <v/>
      </c>
      <c r="CK55" s="2" t="str">
        <f t="shared" si="35"/>
        <v/>
      </c>
      <c r="CL55" s="2" t="str">
        <f t="shared" si="35"/>
        <v/>
      </c>
      <c r="CM55" s="2" t="str">
        <f t="shared" si="33"/>
        <v/>
      </c>
      <c r="CN55" s="2" t="str">
        <f t="shared" si="33"/>
        <v/>
      </c>
      <c r="CO55" s="2" t="str">
        <f t="shared" si="33"/>
        <v/>
      </c>
      <c r="CP55" s="2" t="str">
        <f t="shared" si="33"/>
        <v/>
      </c>
      <c r="CQ55" s="2" t="str">
        <f t="shared" si="33"/>
        <v/>
      </c>
      <c r="CR55" s="2" t="str">
        <f t="shared" si="18"/>
        <v/>
      </c>
      <c r="CS55" s="2" t="str">
        <f t="shared" si="24"/>
        <v/>
      </c>
      <c r="CU55" s="2">
        <f t="shared" si="28"/>
        <v>56.810627902680594</v>
      </c>
      <c r="CV55" s="2">
        <f t="shared" si="28"/>
        <v>64.380809303987022</v>
      </c>
      <c r="CW55" s="2">
        <f t="shared" si="28"/>
        <v>62.645981227527379</v>
      </c>
      <c r="CX55" s="2">
        <f t="shared" si="28"/>
        <v>57.747479784366575</v>
      </c>
      <c r="CY55" s="2">
        <f t="shared" si="28"/>
        <v>62.491063226029155</v>
      </c>
      <c r="CZ55" s="2">
        <f t="shared" si="28"/>
        <v>62.824824884145791</v>
      </c>
      <c r="DA55" s="2">
        <f t="shared" si="28"/>
        <v>67.180762694300512</v>
      </c>
      <c r="DB55" s="2">
        <f t="shared" si="28"/>
        <v>68.156407317620051</v>
      </c>
      <c r="DC55" s="2">
        <f t="shared" si="28"/>
        <v>71.501691639056716</v>
      </c>
      <c r="DD55" s="2">
        <f t="shared" si="28"/>
        <v>69.388227648766332</v>
      </c>
      <c r="DE55" s="2">
        <f t="shared" si="28"/>
        <v>69.083794947930926</v>
      </c>
      <c r="DF55" s="2">
        <f t="shared" si="28"/>
        <v>61.445671858014876</v>
      </c>
      <c r="DG55" s="2">
        <f t="shared" si="28"/>
        <v>62.547998873307932</v>
      </c>
      <c r="DH55" s="2">
        <f t="shared" si="28"/>
        <v>62.351396440200659</v>
      </c>
      <c r="DI55" s="2">
        <f t="shared" si="28"/>
        <v>56.525903925396328</v>
      </c>
      <c r="DK55" s="2">
        <f t="shared" si="29"/>
        <v>50.519965332462178</v>
      </c>
      <c r="DL55" s="2">
        <f t="shared" si="29"/>
        <v>56.739903718913986</v>
      </c>
      <c r="DM55" s="2">
        <f t="shared" si="29"/>
        <v>51.473145004488771</v>
      </c>
      <c r="DN55" s="2">
        <f t="shared" si="29"/>
        <v>49.523544854795475</v>
      </c>
      <c r="DO55" s="2">
        <f t="shared" si="29"/>
        <v>53.886633047551655</v>
      </c>
      <c r="DP55" s="2">
        <f t="shared" si="29"/>
        <v>57.159244059665255</v>
      </c>
      <c r="DQ55" s="2">
        <f t="shared" si="29"/>
        <v>61.680825552595735</v>
      </c>
      <c r="DR55" s="2">
        <f t="shared" si="29"/>
        <v>60.986931211745329</v>
      </c>
      <c r="DS55" s="2">
        <f t="shared" si="29"/>
        <v>61.540595738228902</v>
      </c>
      <c r="DT55" s="2">
        <f t="shared" si="29"/>
        <v>61.54269654731123</v>
      </c>
      <c r="DU55" s="2">
        <f t="shared" si="29"/>
        <v>57.834665649587542</v>
      </c>
      <c r="DV55" s="2">
        <f t="shared" si="29"/>
        <v>54.73003678288002</v>
      </c>
      <c r="DW55" s="2">
        <f t="shared" si="29"/>
        <v>58.729611122785627</v>
      </c>
      <c r="DX55" s="2">
        <f t="shared" si="29"/>
        <v>60.026262999887052</v>
      </c>
      <c r="DY55" s="2">
        <f t="shared" si="29"/>
        <v>59.92627769323876</v>
      </c>
      <c r="EA55" s="2">
        <f t="shared" si="30"/>
        <v>2.4453749886428795E-3</v>
      </c>
      <c r="EB55" s="2">
        <f t="shared" si="30"/>
        <v>2.4369277438221933E-3</v>
      </c>
      <c r="EC55" s="2">
        <f t="shared" si="30"/>
        <v>2.645490262388923E-3</v>
      </c>
      <c r="ED55" s="2">
        <f t="shared" si="30"/>
        <v>2.704316699620484E-3</v>
      </c>
      <c r="EE55" s="2">
        <f t="shared" si="30"/>
        <v>2.6685116095385118E-3</v>
      </c>
      <c r="EF55" s="2">
        <f t="shared" si="30"/>
        <v>2.812441168169691E-3</v>
      </c>
      <c r="EG55" s="2">
        <f t="shared" si="30"/>
        <v>2.8764648470335692E-3</v>
      </c>
      <c r="EH55" s="2">
        <f t="shared" si="30"/>
        <v>2.9429008215098983E-3</v>
      </c>
      <c r="EI55" s="2">
        <f t="shared" si="30"/>
        <v>3.0189072051709995E-3</v>
      </c>
      <c r="EJ55" s="2">
        <f t="shared" si="30"/>
        <v>2.6220900902857933E-3</v>
      </c>
      <c r="EK55" s="2">
        <f t="shared" si="30"/>
        <v>2.6889486353236548E-3</v>
      </c>
      <c r="EL55" s="2">
        <f t="shared" si="30"/>
        <v>2.3868164662873021E-3</v>
      </c>
      <c r="EM55" s="2">
        <f t="shared" si="30"/>
        <v>2.2274553619884502E-3</v>
      </c>
      <c r="EN55" s="2">
        <f t="shared" si="30"/>
        <v>2.3771117013718754E-3</v>
      </c>
      <c r="EO55" s="2">
        <f t="shared" si="30"/>
        <v>2.2329514084431308E-3</v>
      </c>
    </row>
    <row r="56" spans="2:145" x14ac:dyDescent="0.25">
      <c r="B56" s="2">
        <v>29</v>
      </c>
      <c r="C56" s="43">
        <v>59.145000000000003</v>
      </c>
      <c r="D56" s="43">
        <v>67.626999999999995</v>
      </c>
      <c r="E56" s="43">
        <v>64.39</v>
      </c>
      <c r="F56" s="43">
        <v>60.457999999999998</v>
      </c>
      <c r="G56" s="43">
        <v>62.863999999999997</v>
      </c>
      <c r="H56" s="43">
        <v>63.712000000000003</v>
      </c>
      <c r="I56" s="43">
        <v>68.644000000000005</v>
      </c>
      <c r="J56" s="43">
        <v>68.831000000000003</v>
      </c>
      <c r="K56" s="43">
        <v>71.745999999999995</v>
      </c>
      <c r="L56" s="43">
        <v>67.067999999999998</v>
      </c>
      <c r="M56" s="43">
        <v>69.644000000000005</v>
      </c>
      <c r="N56" s="43">
        <v>62.085000000000001</v>
      </c>
      <c r="O56" s="43">
        <v>63.287999999999997</v>
      </c>
      <c r="P56" s="43">
        <v>61.372999999999998</v>
      </c>
      <c r="Q56" s="43">
        <v>55.968000000000004</v>
      </c>
      <c r="S56" s="4">
        <f t="shared" si="25"/>
        <v>58.83004004313478</v>
      </c>
      <c r="T56" s="4">
        <f t="shared" si="25"/>
        <v>65.64628703103692</v>
      </c>
      <c r="U56" s="4">
        <f t="shared" si="25"/>
        <v>63.666696563585091</v>
      </c>
      <c r="V56" s="4">
        <f t="shared" si="25"/>
        <v>59.670570640973928</v>
      </c>
      <c r="W56" s="4">
        <f t="shared" si="25"/>
        <v>63.340457076930747</v>
      </c>
      <c r="X56" s="4">
        <f t="shared" si="25"/>
        <v>63.537278239366586</v>
      </c>
      <c r="Y56" s="4">
        <f t="shared" si="25"/>
        <v>67.984706581817463</v>
      </c>
      <c r="Z56" s="4">
        <f t="shared" si="25"/>
        <v>68.628223139347014</v>
      </c>
      <c r="AA56" s="4">
        <f t="shared" si="25"/>
        <v>71.934105861356244</v>
      </c>
      <c r="AB56" s="4">
        <f t="shared" si="25"/>
        <v>69.472569309997496</v>
      </c>
      <c r="AC56" s="4">
        <f t="shared" si="25"/>
        <v>69.297290712587611</v>
      </c>
      <c r="AD56" s="4">
        <f t="shared" si="25"/>
        <v>62.197076654883929</v>
      </c>
      <c r="AE56" s="4">
        <f t="shared" si="25"/>
        <v>63.536076747004344</v>
      </c>
      <c r="AF56" s="4">
        <f t="shared" si="12"/>
        <v>62.420165799190428</v>
      </c>
      <c r="AG56" s="4">
        <f t="shared" si="22"/>
        <v>56.441262877253074</v>
      </c>
      <c r="AI56" s="4">
        <f t="shared" si="26"/>
        <v>0.31495995686522349</v>
      </c>
      <c r="AJ56" s="4">
        <f t="shared" si="26"/>
        <v>1.9807129689630756</v>
      </c>
      <c r="AK56" s="4">
        <f t="shared" si="26"/>
        <v>0.72330343641490913</v>
      </c>
      <c r="AL56" s="4">
        <f t="shared" si="26"/>
        <v>0.78742935902607059</v>
      </c>
      <c r="AM56" s="4">
        <f t="shared" si="26"/>
        <v>-0.47645707693074968</v>
      </c>
      <c r="AN56" s="4">
        <f t="shared" si="26"/>
        <v>0.17472176063341749</v>
      </c>
      <c r="AO56" s="4">
        <f t="shared" si="26"/>
        <v>0.65929341818254272</v>
      </c>
      <c r="AP56" s="4">
        <f t="shared" si="26"/>
        <v>0.20277686065298894</v>
      </c>
      <c r="AQ56" s="4">
        <f t="shared" si="26"/>
        <v>-0.18810586135624874</v>
      </c>
      <c r="AR56" s="4">
        <f t="shared" si="26"/>
        <v>-2.4045693099974983</v>
      </c>
      <c r="AS56" s="4">
        <f t="shared" si="26"/>
        <v>0.34670928741239493</v>
      </c>
      <c r="AT56" s="4">
        <f t="shared" si="26"/>
        <v>-0.11207665488392848</v>
      </c>
      <c r="AU56" s="4">
        <f t="shared" si="26"/>
        <v>-0.24807674700434745</v>
      </c>
      <c r="AV56" s="4">
        <f t="shared" si="26"/>
        <v>-1.0471657991904308</v>
      </c>
      <c r="AW56" s="4">
        <f t="shared" si="26"/>
        <v>-0.47326287725307026</v>
      </c>
      <c r="AY56" s="2">
        <f t="shared" si="31"/>
        <v>56.545069068263885</v>
      </c>
      <c r="AZ56" s="2">
        <f t="shared" si="27"/>
        <v>64.048180014134161</v>
      </c>
      <c r="BA56" s="2">
        <f t="shared" si="27"/>
        <v>62.272932009918073</v>
      </c>
      <c r="BB56" s="2">
        <f t="shared" si="27"/>
        <v>57.431596570996625</v>
      </c>
      <c r="BC56" s="2">
        <f t="shared" si="27"/>
        <v>62.165179998463458</v>
      </c>
      <c r="BD56" s="2">
        <f t="shared" si="27"/>
        <v>62.538971094580376</v>
      </c>
      <c r="BE56" s="2">
        <f t="shared" si="27"/>
        <v>66.870374174488049</v>
      </c>
      <c r="BF56" s="2">
        <f t="shared" si="27"/>
        <v>67.81692751959892</v>
      </c>
      <c r="BG56" s="2">
        <f t="shared" si="27"/>
        <v>71.120276464516522</v>
      </c>
      <c r="BH56" s="2">
        <f t="shared" si="27"/>
        <v>69.043397473357359</v>
      </c>
      <c r="BI56" s="2">
        <f t="shared" si="27"/>
        <v>68.673643827975354</v>
      </c>
      <c r="BJ56" s="2">
        <f t="shared" si="27"/>
        <v>61.14105774227162</v>
      </c>
      <c r="BK56" s="2">
        <f t="shared" si="27"/>
        <v>62.285602109780569</v>
      </c>
      <c r="BL56" s="2">
        <f t="shared" si="27"/>
        <v>62.139367386080067</v>
      </c>
      <c r="BM56" s="2">
        <f t="shared" si="27"/>
        <v>56.414169619635594</v>
      </c>
      <c r="BO56" s="2">
        <f t="shared" si="34"/>
        <v>59.145000000000003</v>
      </c>
      <c r="BP56" s="2">
        <f t="shared" si="34"/>
        <v>67.626999999999995</v>
      </c>
      <c r="BQ56" s="2">
        <f t="shared" si="34"/>
        <v>64.39</v>
      </c>
      <c r="BR56" s="2">
        <f t="shared" si="34"/>
        <v>60.457999999999998</v>
      </c>
      <c r="BS56" s="2">
        <f t="shared" si="34"/>
        <v>62.863999999999997</v>
      </c>
      <c r="BT56" s="2">
        <f t="shared" si="34"/>
        <v>63.712000000000003</v>
      </c>
      <c r="BU56" s="2">
        <f t="shared" si="34"/>
        <v>68.644000000000005</v>
      </c>
      <c r="BV56" s="2">
        <f t="shared" si="34"/>
        <v>68.831000000000003</v>
      </c>
      <c r="BW56" s="2">
        <f t="shared" si="32"/>
        <v>71.745999999999995</v>
      </c>
      <c r="BX56" s="2">
        <f t="shared" si="32"/>
        <v>67.067999999999998</v>
      </c>
      <c r="BY56" s="2">
        <f t="shared" si="32"/>
        <v>69.644000000000005</v>
      </c>
      <c r="BZ56" s="2">
        <f t="shared" si="32"/>
        <v>62.085000000000001</v>
      </c>
      <c r="CA56" s="2">
        <f t="shared" si="32"/>
        <v>63.287999999999997</v>
      </c>
      <c r="CB56" s="2">
        <f t="shared" si="16"/>
        <v>61.372999999999998</v>
      </c>
      <c r="CC56" s="2">
        <f t="shared" si="23"/>
        <v>55.968000000000004</v>
      </c>
      <c r="CE56" s="2" t="str">
        <f t="shared" si="35"/>
        <v/>
      </c>
      <c r="CF56" s="2" t="str">
        <f t="shared" si="35"/>
        <v/>
      </c>
      <c r="CG56" s="2" t="str">
        <f t="shared" si="35"/>
        <v/>
      </c>
      <c r="CH56" s="2" t="str">
        <f t="shared" si="35"/>
        <v/>
      </c>
      <c r="CI56" s="2" t="str">
        <f t="shared" si="35"/>
        <v/>
      </c>
      <c r="CJ56" s="2" t="str">
        <f t="shared" si="35"/>
        <v/>
      </c>
      <c r="CK56" s="2" t="str">
        <f t="shared" si="35"/>
        <v/>
      </c>
      <c r="CL56" s="2" t="str">
        <f t="shared" si="35"/>
        <v/>
      </c>
      <c r="CM56" s="2" t="str">
        <f t="shared" si="33"/>
        <v/>
      </c>
      <c r="CN56" s="2" t="str">
        <f t="shared" si="33"/>
        <v/>
      </c>
      <c r="CO56" s="2" t="str">
        <f t="shared" si="33"/>
        <v/>
      </c>
      <c r="CP56" s="2" t="str">
        <f t="shared" si="33"/>
        <v/>
      </c>
      <c r="CQ56" s="2" t="str">
        <f t="shared" si="33"/>
        <v/>
      </c>
      <c r="CR56" s="2" t="str">
        <f t="shared" si="18"/>
        <v/>
      </c>
      <c r="CS56" s="2" t="str">
        <f t="shared" si="24"/>
        <v/>
      </c>
      <c r="CU56" s="2">
        <f t="shared" si="28"/>
        <v>56.561670434714244</v>
      </c>
      <c r="CV56" s="2">
        <f t="shared" si="28"/>
        <v>64.068274525320803</v>
      </c>
      <c r="CW56" s="2">
        <f t="shared" si="28"/>
        <v>62.304820867129351</v>
      </c>
      <c r="CX56" s="2">
        <f t="shared" si="28"/>
        <v>57.455589398023363</v>
      </c>
      <c r="CY56" s="2">
        <f t="shared" si="28"/>
        <v>62.189959385518236</v>
      </c>
      <c r="CZ56" s="2">
        <f t="shared" si="28"/>
        <v>62.556160453613749</v>
      </c>
      <c r="DA56" s="2">
        <f t="shared" si="28"/>
        <v>66.887458874154731</v>
      </c>
      <c r="DB56" s="2">
        <f t="shared" si="28"/>
        <v>67.839692269543761</v>
      </c>
      <c r="DC56" s="2">
        <f t="shared" si="28"/>
        <v>71.15271904112258</v>
      </c>
      <c r="DD56" s="2">
        <f t="shared" si="28"/>
        <v>69.065607402031944</v>
      </c>
      <c r="DE56" s="2">
        <f t="shared" si="28"/>
        <v>68.706301770045869</v>
      </c>
      <c r="DF56" s="2">
        <f t="shared" si="28"/>
        <v>61.158374822309547</v>
      </c>
      <c r="DG56" s="2">
        <f t="shared" si="28"/>
        <v>62.294802443868036</v>
      </c>
      <c r="DH56" s="2">
        <f t="shared" si="28"/>
        <v>62.145358840095049</v>
      </c>
      <c r="DI56" s="2">
        <f t="shared" si="28"/>
        <v>56.405995038105665</v>
      </c>
      <c r="DK56" s="2">
        <f t="shared" si="29"/>
        <v>50.368674154399763</v>
      </c>
      <c r="DL56" s="2">
        <f t="shared" si="29"/>
        <v>56.546212867898703</v>
      </c>
      <c r="DM56" s="2">
        <f t="shared" si="29"/>
        <v>51.308595798113444</v>
      </c>
      <c r="DN56" s="2">
        <f t="shared" si="29"/>
        <v>49.362074527967863</v>
      </c>
      <c r="DO56" s="2">
        <f t="shared" si="29"/>
        <v>53.718987137081953</v>
      </c>
      <c r="DP56" s="2">
        <f t="shared" si="29"/>
        <v>56.980528973447527</v>
      </c>
      <c r="DQ56" s="2">
        <f t="shared" si="29"/>
        <v>61.469087292840165</v>
      </c>
      <c r="DR56" s="2">
        <f t="shared" si="29"/>
        <v>60.78284776623218</v>
      </c>
      <c r="DS56" s="2">
        <f t="shared" si="29"/>
        <v>61.348973093472111</v>
      </c>
      <c r="DT56" s="2">
        <f t="shared" si="29"/>
        <v>61.338634197510792</v>
      </c>
      <c r="DU56" s="2">
        <f t="shared" si="29"/>
        <v>57.626832425532214</v>
      </c>
      <c r="DV56" s="2">
        <f t="shared" si="29"/>
        <v>54.539934840616382</v>
      </c>
      <c r="DW56" s="2">
        <f t="shared" si="29"/>
        <v>58.527001863934501</v>
      </c>
      <c r="DX56" s="2">
        <f t="shared" si="29"/>
        <v>59.846129832508637</v>
      </c>
      <c r="DY56" s="2">
        <f t="shared" si="29"/>
        <v>59.745482426618786</v>
      </c>
      <c r="EA56" s="2">
        <f t="shared" si="30"/>
        <v>2.6806679188761022E-3</v>
      </c>
      <c r="EB56" s="2">
        <f t="shared" si="30"/>
        <v>2.6714100604086585E-3</v>
      </c>
      <c r="EC56" s="2">
        <f t="shared" si="30"/>
        <v>2.8999822221835937E-3</v>
      </c>
      <c r="ED56" s="2">
        <f t="shared" si="30"/>
        <v>2.9644508488524215E-3</v>
      </c>
      <c r="EE56" s="2">
        <f t="shared" si="30"/>
        <v>2.9252116909429826E-3</v>
      </c>
      <c r="EF56" s="2">
        <f t="shared" si="30"/>
        <v>3.0829438951471885E-3</v>
      </c>
      <c r="EG56" s="2">
        <f t="shared" si="30"/>
        <v>3.1531059489535952E-3</v>
      </c>
      <c r="EH56" s="2">
        <f t="shared" si="30"/>
        <v>3.2259106650515353E-3</v>
      </c>
      <c r="EI56" s="2">
        <f t="shared" si="30"/>
        <v>3.3092020926789351E-3</v>
      </c>
      <c r="EJ56" s="2">
        <f t="shared" si="30"/>
        <v>2.8743374781717793E-3</v>
      </c>
      <c r="EK56" s="2">
        <f t="shared" si="30"/>
        <v>2.9476088660052124E-3</v>
      </c>
      <c r="EL56" s="2">
        <f t="shared" si="30"/>
        <v>2.6164896993590109E-3</v>
      </c>
      <c r="EM56" s="2">
        <f t="shared" si="30"/>
        <v>2.4418314855789397E-3</v>
      </c>
      <c r="EN56" s="2">
        <f t="shared" si="30"/>
        <v>2.6058535253394711E-3</v>
      </c>
      <c r="EO56" s="2">
        <f t="shared" si="30"/>
        <v>2.4478551882106173E-3</v>
      </c>
    </row>
    <row r="57" spans="2:145" x14ac:dyDescent="0.25">
      <c r="B57" s="2">
        <v>30</v>
      </c>
      <c r="C57" s="43">
        <v>60.79</v>
      </c>
      <c r="D57" s="43">
        <v>66.881</v>
      </c>
      <c r="E57" s="43">
        <v>64.813999999999993</v>
      </c>
      <c r="F57" s="43">
        <v>61.61</v>
      </c>
      <c r="G57" s="43">
        <v>64.881</v>
      </c>
      <c r="H57" s="43">
        <v>62.627000000000002</v>
      </c>
      <c r="I57" s="43">
        <v>68.067999999999998</v>
      </c>
      <c r="J57" s="43">
        <v>68.831000000000003</v>
      </c>
      <c r="K57" s="43">
        <v>72.338999999999999</v>
      </c>
      <c r="L57" s="43">
        <v>68.203000000000003</v>
      </c>
      <c r="M57" s="43">
        <v>71.084999999999994</v>
      </c>
      <c r="N57" s="43">
        <v>63.558999999999997</v>
      </c>
      <c r="O57" s="43">
        <v>63.101999999999997</v>
      </c>
      <c r="P57" s="43">
        <v>63.356000000000002</v>
      </c>
      <c r="Q57" s="43">
        <v>56.402999999999999</v>
      </c>
      <c r="S57" s="4">
        <f t="shared" si="25"/>
        <v>59.545323720589352</v>
      </c>
      <c r="T57" s="4">
        <f t="shared" si="25"/>
        <v>66.068261031162848</v>
      </c>
      <c r="U57" s="4">
        <f t="shared" si="25"/>
        <v>64.011591527786038</v>
      </c>
      <c r="V57" s="4">
        <f t="shared" si="25"/>
        <v>60.354648953113625</v>
      </c>
      <c r="W57" s="4">
        <f t="shared" si="25"/>
        <v>63.631771611840783</v>
      </c>
      <c r="X57" s="4">
        <f t="shared" si="25"/>
        <v>63.805958823067215</v>
      </c>
      <c r="Y57" s="4">
        <f t="shared" si="25"/>
        <v>68.271591421833179</v>
      </c>
      <c r="Z57" s="4">
        <f t="shared" si="25"/>
        <v>68.754308312508897</v>
      </c>
      <c r="AA57" s="4">
        <f t="shared" si="25"/>
        <v>72.021755934292045</v>
      </c>
      <c r="AB57" s="4">
        <f t="shared" si="25"/>
        <v>69.401981701025306</v>
      </c>
      <c r="AC57" s="4">
        <f t="shared" si="25"/>
        <v>69.275152431832979</v>
      </c>
      <c r="AD57" s="4">
        <f t="shared" si="25"/>
        <v>62.439178564604248</v>
      </c>
      <c r="AE57" s="4">
        <f t="shared" si="25"/>
        <v>63.870077745012047</v>
      </c>
      <c r="AF57" s="4">
        <f t="shared" si="12"/>
        <v>62.397896219182854</v>
      </c>
      <c r="AG57" s="4">
        <f t="shared" si="22"/>
        <v>56.348713896931791</v>
      </c>
      <c r="AI57" s="4">
        <f t="shared" si="26"/>
        <v>1.2446762794106476</v>
      </c>
      <c r="AJ57" s="4">
        <f t="shared" si="26"/>
        <v>0.81273896883715224</v>
      </c>
      <c r="AK57" s="4">
        <f t="shared" si="26"/>
        <v>0.80240847221395484</v>
      </c>
      <c r="AL57" s="4">
        <f t="shared" si="26"/>
        <v>1.2553510468863749</v>
      </c>
      <c r="AM57" s="4">
        <f t="shared" si="26"/>
        <v>1.2492283881592172</v>
      </c>
      <c r="AN57" s="4">
        <f t="shared" si="26"/>
        <v>-1.1789588230672123</v>
      </c>
      <c r="AO57" s="4">
        <f t="shared" si="26"/>
        <v>-0.20359142183318113</v>
      </c>
      <c r="AP57" s="4">
        <f t="shared" si="26"/>
        <v>7.6691687491106109E-2</v>
      </c>
      <c r="AQ57" s="4">
        <f t="shared" si="26"/>
        <v>0.31724406570795338</v>
      </c>
      <c r="AR57" s="4">
        <f t="shared" si="26"/>
        <v>-1.1989817010253034</v>
      </c>
      <c r="AS57" s="4">
        <f t="shared" si="26"/>
        <v>1.8098475681670152</v>
      </c>
      <c r="AT57" s="4">
        <f t="shared" si="26"/>
        <v>1.1198214353957496</v>
      </c>
      <c r="AU57" s="4">
        <f t="shared" si="26"/>
        <v>-0.76807774501205017</v>
      </c>
      <c r="AV57" s="4">
        <f t="shared" si="26"/>
        <v>0.95810378081714731</v>
      </c>
      <c r="AW57" s="4">
        <f t="shared" si="26"/>
        <v>5.4286103068207581E-2</v>
      </c>
      <c r="AY57" s="2">
        <f t="shared" si="31"/>
        <v>56.29480163267818</v>
      </c>
      <c r="AZ57" s="2">
        <f t="shared" si="27"/>
        <v>63.734060251638724</v>
      </c>
      <c r="BA57" s="2">
        <f t="shared" si="27"/>
        <v>61.929266275459192</v>
      </c>
      <c r="BB57" s="2">
        <f t="shared" si="27"/>
        <v>57.137822725353772</v>
      </c>
      <c r="BC57" s="2">
        <f t="shared" si="27"/>
        <v>61.86212108944364</v>
      </c>
      <c r="BD57" s="2">
        <f t="shared" si="27"/>
        <v>62.268957842667213</v>
      </c>
      <c r="BE57" s="2">
        <f t="shared" si="27"/>
        <v>66.575709662119635</v>
      </c>
      <c r="BF57" s="2">
        <f t="shared" si="27"/>
        <v>67.498422205597237</v>
      </c>
      <c r="BG57" s="2">
        <f t="shared" si="27"/>
        <v>70.76875597583512</v>
      </c>
      <c r="BH57" s="2">
        <f t="shared" si="27"/>
        <v>68.719014753379199</v>
      </c>
      <c r="BI57" s="2">
        <f t="shared" si="27"/>
        <v>68.293558234325317</v>
      </c>
      <c r="BJ57" s="2">
        <f t="shared" si="27"/>
        <v>60.852373552837271</v>
      </c>
      <c r="BK57" s="2">
        <f t="shared" si="27"/>
        <v>62.031655835650376</v>
      </c>
      <c r="BL57" s="2">
        <f t="shared" si="27"/>
        <v>61.932827389645254</v>
      </c>
      <c r="BM57" s="2">
        <f t="shared" si="27"/>
        <v>56.294883903256846</v>
      </c>
      <c r="BO57" s="2">
        <f t="shared" si="34"/>
        <v>60.79</v>
      </c>
      <c r="BP57" s="2">
        <f t="shared" si="34"/>
        <v>66.881</v>
      </c>
      <c r="BQ57" s="2">
        <f t="shared" si="34"/>
        <v>64.813999999999993</v>
      </c>
      <c r="BR57" s="2">
        <f t="shared" si="34"/>
        <v>61.61</v>
      </c>
      <c r="BS57" s="2">
        <f t="shared" si="34"/>
        <v>64.881</v>
      </c>
      <c r="BT57" s="2">
        <f t="shared" si="34"/>
        <v>62.627000000000002</v>
      </c>
      <c r="BU57" s="2">
        <f t="shared" si="34"/>
        <v>68.067999999999998</v>
      </c>
      <c r="BV57" s="2">
        <f t="shared" si="34"/>
        <v>68.831000000000003</v>
      </c>
      <c r="BW57" s="2">
        <f t="shared" si="32"/>
        <v>72.338999999999999</v>
      </c>
      <c r="BX57" s="2">
        <f t="shared" si="32"/>
        <v>68.203000000000003</v>
      </c>
      <c r="BY57" s="2">
        <f t="shared" si="32"/>
        <v>71.084999999999994</v>
      </c>
      <c r="BZ57" s="2">
        <f t="shared" si="32"/>
        <v>63.558999999999997</v>
      </c>
      <c r="CA57" s="2">
        <f t="shared" si="32"/>
        <v>63.101999999999997</v>
      </c>
      <c r="CB57" s="2">
        <f t="shared" si="16"/>
        <v>63.356000000000002</v>
      </c>
      <c r="CC57" s="2">
        <f t="shared" si="23"/>
        <v>56.402999999999999</v>
      </c>
      <c r="CE57" s="2" t="str">
        <f t="shared" si="35"/>
        <v/>
      </c>
      <c r="CF57" s="2" t="str">
        <f t="shared" si="35"/>
        <v/>
      </c>
      <c r="CG57" s="2" t="str">
        <f t="shared" si="35"/>
        <v/>
      </c>
      <c r="CH57" s="2" t="str">
        <f t="shared" si="35"/>
        <v/>
      </c>
      <c r="CI57" s="2" t="str">
        <f t="shared" si="35"/>
        <v/>
      </c>
      <c r="CJ57" s="2" t="str">
        <f t="shared" si="35"/>
        <v/>
      </c>
      <c r="CK57" s="2" t="str">
        <f t="shared" si="35"/>
        <v/>
      </c>
      <c r="CL57" s="2" t="str">
        <f t="shared" si="35"/>
        <v/>
      </c>
      <c r="CM57" s="2" t="str">
        <f t="shared" si="33"/>
        <v/>
      </c>
      <c r="CN57" s="2" t="str">
        <f t="shared" si="33"/>
        <v/>
      </c>
      <c r="CO57" s="2" t="str">
        <f t="shared" si="33"/>
        <v/>
      </c>
      <c r="CP57" s="2" t="str">
        <f t="shared" si="33"/>
        <v/>
      </c>
      <c r="CQ57" s="2" t="str">
        <f t="shared" si="33"/>
        <v/>
      </c>
      <c r="CR57" s="2" t="str">
        <f t="shared" si="18"/>
        <v/>
      </c>
      <c r="CS57" s="2" t="str">
        <f t="shared" si="24"/>
        <v/>
      </c>
      <c r="CU57" s="2">
        <f t="shared" si="28"/>
        <v>56.312712966747888</v>
      </c>
      <c r="CV57" s="2">
        <f t="shared" si="28"/>
        <v>63.755739746654569</v>
      </c>
      <c r="CW57" s="2">
        <f t="shared" si="28"/>
        <v>61.96366050673133</v>
      </c>
      <c r="CX57" s="2">
        <f t="shared" si="28"/>
        <v>57.163699011680144</v>
      </c>
      <c r="CY57" s="2">
        <f t="shared" si="28"/>
        <v>61.888855545007324</v>
      </c>
      <c r="CZ57" s="2">
        <f t="shared" si="28"/>
        <v>62.287496023081715</v>
      </c>
      <c r="DA57" s="2">
        <f t="shared" si="28"/>
        <v>66.594155054008951</v>
      </c>
      <c r="DB57" s="2">
        <f t="shared" si="28"/>
        <v>67.522977221467471</v>
      </c>
      <c r="DC57" s="2">
        <f t="shared" si="28"/>
        <v>70.803746443188459</v>
      </c>
      <c r="DD57" s="2">
        <f t="shared" si="28"/>
        <v>68.742987155297541</v>
      </c>
      <c r="DE57" s="2">
        <f t="shared" si="28"/>
        <v>68.328808592160811</v>
      </c>
      <c r="DF57" s="2">
        <f t="shared" si="28"/>
        <v>60.871077786604218</v>
      </c>
      <c r="DG57" s="2">
        <f t="shared" si="28"/>
        <v>62.04160601442814</v>
      </c>
      <c r="DH57" s="2">
        <f t="shared" si="28"/>
        <v>61.939321239989447</v>
      </c>
      <c r="DI57" s="2">
        <f t="shared" si="28"/>
        <v>56.286086150815002</v>
      </c>
      <c r="DK57" s="2">
        <f t="shared" si="29"/>
        <v>50.21738297633734</v>
      </c>
      <c r="DL57" s="2">
        <f t="shared" si="29"/>
        <v>56.352522016883412</v>
      </c>
      <c r="DM57" s="2">
        <f t="shared" si="29"/>
        <v>51.144046591738118</v>
      </c>
      <c r="DN57" s="2">
        <f t="shared" si="29"/>
        <v>49.200604201140251</v>
      </c>
      <c r="DO57" s="2">
        <f t="shared" si="29"/>
        <v>53.551341226612251</v>
      </c>
      <c r="DP57" s="2">
        <f t="shared" si="29"/>
        <v>56.801813887229798</v>
      </c>
      <c r="DQ57" s="2">
        <f t="shared" si="29"/>
        <v>61.257349033084587</v>
      </c>
      <c r="DR57" s="2">
        <f t="shared" si="29"/>
        <v>60.578764320719031</v>
      </c>
      <c r="DS57" s="2">
        <f t="shared" si="29"/>
        <v>61.15735044871532</v>
      </c>
      <c r="DT57" s="2">
        <f t="shared" si="29"/>
        <v>61.134571847710362</v>
      </c>
      <c r="DU57" s="2">
        <f t="shared" si="29"/>
        <v>57.418999201476893</v>
      </c>
      <c r="DV57" s="2">
        <f t="shared" si="29"/>
        <v>54.349832898352751</v>
      </c>
      <c r="DW57" s="2">
        <f t="shared" si="29"/>
        <v>58.324392605083375</v>
      </c>
      <c r="DX57" s="2">
        <f t="shared" si="29"/>
        <v>59.66599666513023</v>
      </c>
      <c r="DY57" s="2">
        <f t="shared" si="29"/>
        <v>59.564687159998819</v>
      </c>
      <c r="EA57" s="2">
        <f t="shared" si="30"/>
        <v>2.9385339428531763E-3</v>
      </c>
      <c r="EB57" s="2">
        <f t="shared" si="30"/>
        <v>2.9283881424505462E-3</v>
      </c>
      <c r="EC57" s="2">
        <f t="shared" si="30"/>
        <v>3.1788778733108595E-3</v>
      </c>
      <c r="ED57" s="2">
        <f t="shared" si="30"/>
        <v>3.2495263389452364E-3</v>
      </c>
      <c r="EE57" s="2">
        <f t="shared" si="30"/>
        <v>3.2065258952182429E-3</v>
      </c>
      <c r="EF57" s="2">
        <f t="shared" si="30"/>
        <v>3.3793756100717635E-3</v>
      </c>
      <c r="EG57" s="2">
        <f t="shared" si="30"/>
        <v>3.45626050806203E-3</v>
      </c>
      <c r="EH57" s="2">
        <f t="shared" si="30"/>
        <v>3.5360401849998902E-3</v>
      </c>
      <c r="EI57" s="2">
        <f t="shared" si="30"/>
        <v>3.6273098650917283E-3</v>
      </c>
      <c r="EJ57" s="2">
        <f t="shared" si="30"/>
        <v>3.1507746290402178E-3</v>
      </c>
      <c r="EK57" s="2">
        <f t="shared" si="30"/>
        <v>3.2310700006904325E-3</v>
      </c>
      <c r="EL57" s="2">
        <f t="shared" si="30"/>
        <v>2.868199874021335E-3</v>
      </c>
      <c r="EM57" s="2">
        <f t="shared" si="30"/>
        <v>2.6767843763690923E-3</v>
      </c>
      <c r="EN57" s="2">
        <f t="shared" si="30"/>
        <v>2.8565434148749378E-3</v>
      </c>
      <c r="EO57" s="2">
        <f t="shared" si="30"/>
        <v>2.6833861202370185E-3</v>
      </c>
    </row>
    <row r="58" spans="2:145" x14ac:dyDescent="0.25">
      <c r="B58" s="2">
        <v>31</v>
      </c>
      <c r="C58" s="43">
        <v>60.823</v>
      </c>
      <c r="D58" s="43">
        <v>68.016999999999996</v>
      </c>
      <c r="E58" s="43">
        <v>66.507999999999996</v>
      </c>
      <c r="F58" s="43">
        <v>63.441000000000003</v>
      </c>
      <c r="G58" s="43">
        <v>64.271000000000001</v>
      </c>
      <c r="H58" s="43">
        <v>64.271000000000001</v>
      </c>
      <c r="I58" s="43">
        <v>68.78</v>
      </c>
      <c r="J58" s="43">
        <v>69.813999999999993</v>
      </c>
      <c r="K58" s="43">
        <v>73.051000000000002</v>
      </c>
      <c r="L58" s="43">
        <v>70.644000000000005</v>
      </c>
      <c r="M58" s="43">
        <v>73.474999999999994</v>
      </c>
      <c r="N58" s="43">
        <v>64.254000000000005</v>
      </c>
      <c r="O58" s="43">
        <v>65.051000000000002</v>
      </c>
      <c r="P58" s="43">
        <v>64.287999999999997</v>
      </c>
      <c r="Q58" s="43">
        <v>56.097000000000001</v>
      </c>
      <c r="S58" s="4">
        <f t="shared" si="25"/>
        <v>60.602757380015333</v>
      </c>
      <c r="T58" s="4">
        <f t="shared" si="25"/>
        <v>66.778300709668869</v>
      </c>
      <c r="U58" s="4">
        <f t="shared" si="25"/>
        <v>64.646160308584214</v>
      </c>
      <c r="V58" s="4">
        <f t="shared" si="25"/>
        <v>61.398359022114612</v>
      </c>
      <c r="W58" s="4">
        <f t="shared" si="25"/>
        <v>64.179525429126215</v>
      </c>
      <c r="X58" s="4">
        <f t="shared" si="25"/>
        <v>64.323252910978582</v>
      </c>
      <c r="Y58" s="4">
        <f t="shared" si="25"/>
        <v>68.817713707971421</v>
      </c>
      <c r="Z58" s="4">
        <f t="shared" si="25"/>
        <v>69.089738851478089</v>
      </c>
      <c r="AA58" s="4">
        <f t="shared" si="25"/>
        <v>72.31308996876821</v>
      </c>
      <c r="AB58" s="4">
        <f t="shared" si="25"/>
        <v>69.461947646299691</v>
      </c>
      <c r="AC58" s="4">
        <f t="shared" si="25"/>
        <v>69.430175520137425</v>
      </c>
      <c r="AD58" s="4">
        <f t="shared" si="25"/>
        <v>62.909630632931112</v>
      </c>
      <c r="AE58" s="4">
        <f t="shared" si="25"/>
        <v>64.440302928096614</v>
      </c>
      <c r="AF58" s="4">
        <f t="shared" si="12"/>
        <v>62.481061135168041</v>
      </c>
      <c r="AG58" s="4">
        <f t="shared" si="22"/>
        <v>56.279606878210707</v>
      </c>
      <c r="AI58" s="4">
        <f t="shared" si="26"/>
        <v>0.22024261998466699</v>
      </c>
      <c r="AJ58" s="4">
        <f t="shared" si="26"/>
        <v>1.2386992903311267</v>
      </c>
      <c r="AK58" s="4">
        <f t="shared" si="26"/>
        <v>1.8618396914157813</v>
      </c>
      <c r="AL58" s="4">
        <f t="shared" si="26"/>
        <v>2.0426409778853909</v>
      </c>
      <c r="AM58" s="4">
        <f t="shared" si="26"/>
        <v>9.147457087378541E-2</v>
      </c>
      <c r="AN58" s="4">
        <f t="shared" si="26"/>
        <v>-5.2252910978580758E-2</v>
      </c>
      <c r="AO58" s="4">
        <f t="shared" si="26"/>
        <v>-3.7713707971420263E-2</v>
      </c>
      <c r="AP58" s="4">
        <f t="shared" si="26"/>
        <v>0.72426114852190437</v>
      </c>
      <c r="AQ58" s="4">
        <f t="shared" si="26"/>
        <v>0.73791003123179166</v>
      </c>
      <c r="AR58" s="4">
        <f t="shared" si="26"/>
        <v>1.182052353700314</v>
      </c>
      <c r="AS58" s="4">
        <f t="shared" si="26"/>
        <v>4.0448244798625694</v>
      </c>
      <c r="AT58" s="4">
        <f t="shared" si="26"/>
        <v>1.344369367068893</v>
      </c>
      <c r="AU58" s="4">
        <f t="shared" si="26"/>
        <v>0.61069707190338818</v>
      </c>
      <c r="AV58" s="4">
        <f t="shared" si="26"/>
        <v>1.806938864831956</v>
      </c>
      <c r="AW58" s="4">
        <f t="shared" si="26"/>
        <v>-0.18260687821070576</v>
      </c>
      <c r="AY58" s="2">
        <f t="shared" si="31"/>
        <v>56.044436273132938</v>
      </c>
      <c r="AZ58" s="2">
        <f t="shared" si="27"/>
        <v>63.419822078266321</v>
      </c>
      <c r="BA58" s="2">
        <f t="shared" si="27"/>
        <v>61.585414586118794</v>
      </c>
      <c r="BB58" s="2">
        <f t="shared" si="27"/>
        <v>56.843909279471156</v>
      </c>
      <c r="BC58" s="2">
        <f t="shared" si="27"/>
        <v>61.558916100294518</v>
      </c>
      <c r="BD58" s="2">
        <f t="shared" si="27"/>
        <v>61.998844697727904</v>
      </c>
      <c r="BE58" s="2">
        <f t="shared" si="27"/>
        <v>66.280942012811792</v>
      </c>
      <c r="BF58" s="2">
        <f t="shared" si="27"/>
        <v>67.179783861212002</v>
      </c>
      <c r="BG58" s="2">
        <f t="shared" si="27"/>
        <v>70.41704658626783</v>
      </c>
      <c r="BH58" s="2">
        <f t="shared" si="27"/>
        <v>68.394499144428707</v>
      </c>
      <c r="BI58" s="2">
        <f t="shared" si="27"/>
        <v>67.913277094017189</v>
      </c>
      <c r="BJ58" s="2">
        <f t="shared" si="27"/>
        <v>60.563583226091225</v>
      </c>
      <c r="BK58" s="2">
        <f t="shared" si="27"/>
        <v>61.777650684562893</v>
      </c>
      <c r="BL58" s="2">
        <f t="shared" si="27"/>
        <v>61.726246350255302</v>
      </c>
      <c r="BM58" s="2">
        <f t="shared" si="27"/>
        <v>56.175642212454257</v>
      </c>
      <c r="BO58" s="2">
        <f t="shared" si="34"/>
        <v>60.823</v>
      </c>
      <c r="BP58" s="2">
        <f t="shared" si="34"/>
        <v>68.016999999999996</v>
      </c>
      <c r="BQ58" s="2">
        <f t="shared" si="34"/>
        <v>66.507999999999996</v>
      </c>
      <c r="BR58" s="2">
        <f t="shared" si="34"/>
        <v>63.441000000000003</v>
      </c>
      <c r="BS58" s="2">
        <f t="shared" si="34"/>
        <v>64.271000000000001</v>
      </c>
      <c r="BT58" s="2">
        <f t="shared" si="34"/>
        <v>64.271000000000001</v>
      </c>
      <c r="BU58" s="2">
        <f t="shared" si="34"/>
        <v>68.78</v>
      </c>
      <c r="BV58" s="2">
        <f t="shared" si="34"/>
        <v>69.813999999999993</v>
      </c>
      <c r="BW58" s="2">
        <f t="shared" si="32"/>
        <v>73.051000000000002</v>
      </c>
      <c r="BX58" s="2">
        <f t="shared" si="32"/>
        <v>70.644000000000005</v>
      </c>
      <c r="BY58" s="2">
        <f t="shared" si="32"/>
        <v>73.474999999999994</v>
      </c>
      <c r="BZ58" s="2">
        <f t="shared" si="32"/>
        <v>64.254000000000005</v>
      </c>
      <c r="CA58" s="2">
        <f t="shared" si="32"/>
        <v>65.051000000000002</v>
      </c>
      <c r="CB58" s="2">
        <f t="shared" si="16"/>
        <v>64.287999999999997</v>
      </c>
      <c r="CC58" s="2">
        <f t="shared" si="23"/>
        <v>56.097000000000001</v>
      </c>
      <c r="CE58" s="2" t="str">
        <f t="shared" si="35"/>
        <v/>
      </c>
      <c r="CF58" s="2" t="str">
        <f t="shared" si="35"/>
        <v/>
      </c>
      <c r="CG58" s="2" t="str">
        <f t="shared" si="35"/>
        <v/>
      </c>
      <c r="CH58" s="2" t="str">
        <f t="shared" si="35"/>
        <v/>
      </c>
      <c r="CI58" s="2" t="str">
        <f t="shared" si="35"/>
        <v/>
      </c>
      <c r="CJ58" s="2" t="str">
        <f t="shared" si="35"/>
        <v/>
      </c>
      <c r="CK58" s="2" t="str">
        <f t="shared" si="35"/>
        <v/>
      </c>
      <c r="CL58" s="2" t="str">
        <f t="shared" si="35"/>
        <v/>
      </c>
      <c r="CM58" s="2" t="str">
        <f t="shared" si="33"/>
        <v/>
      </c>
      <c r="CN58" s="2" t="str">
        <f t="shared" si="33"/>
        <v/>
      </c>
      <c r="CO58" s="2" t="str">
        <f t="shared" si="33"/>
        <v/>
      </c>
      <c r="CP58" s="2" t="str">
        <f t="shared" si="33"/>
        <v/>
      </c>
      <c r="CQ58" s="2" t="str">
        <f t="shared" si="33"/>
        <v/>
      </c>
      <c r="CR58" s="2" t="str">
        <f t="shared" si="18"/>
        <v/>
      </c>
      <c r="CS58" s="2" t="str">
        <f t="shared" si="24"/>
        <v/>
      </c>
      <c r="CU58" s="2">
        <f t="shared" si="28"/>
        <v>56.063755498781532</v>
      </c>
      <c r="CV58" s="2">
        <f t="shared" si="28"/>
        <v>63.443204967988343</v>
      </c>
      <c r="CW58" s="2">
        <f t="shared" si="28"/>
        <v>61.622500146333302</v>
      </c>
      <c r="CX58" s="2">
        <f t="shared" si="28"/>
        <v>56.871808625336925</v>
      </c>
      <c r="CY58" s="2">
        <f t="shared" si="28"/>
        <v>61.587751704496405</v>
      </c>
      <c r="CZ58" s="2">
        <f t="shared" si="28"/>
        <v>62.018831592549674</v>
      </c>
      <c r="DA58" s="2">
        <f t="shared" si="28"/>
        <v>66.30085123386317</v>
      </c>
      <c r="DB58" s="2">
        <f t="shared" si="28"/>
        <v>67.206262173391181</v>
      </c>
      <c r="DC58" s="2">
        <f t="shared" si="28"/>
        <v>70.454773845254337</v>
      </c>
      <c r="DD58" s="2">
        <f t="shared" si="28"/>
        <v>68.420366908563139</v>
      </c>
      <c r="DE58" s="2">
        <f t="shared" si="28"/>
        <v>67.951315414275768</v>
      </c>
      <c r="DF58" s="2">
        <f t="shared" si="28"/>
        <v>60.583780750898896</v>
      </c>
      <c r="DG58" s="2">
        <f t="shared" si="28"/>
        <v>61.788409584988244</v>
      </c>
      <c r="DH58" s="2">
        <f t="shared" si="28"/>
        <v>61.733283639883837</v>
      </c>
      <c r="DI58" s="2">
        <f t="shared" si="28"/>
        <v>56.166177263524347</v>
      </c>
      <c r="DK58" s="2">
        <f t="shared" si="29"/>
        <v>50.066091798274918</v>
      </c>
      <c r="DL58" s="2">
        <f t="shared" si="29"/>
        <v>56.158831165868129</v>
      </c>
      <c r="DM58" s="2">
        <f t="shared" si="29"/>
        <v>50.979497385362791</v>
      </c>
      <c r="DN58" s="2">
        <f t="shared" si="29"/>
        <v>49.03913387431264</v>
      </c>
      <c r="DO58" s="2">
        <f t="shared" si="29"/>
        <v>53.38369531614255</v>
      </c>
      <c r="DP58" s="2">
        <f t="shared" si="29"/>
        <v>56.62309880101207</v>
      </c>
      <c r="DQ58" s="2">
        <f t="shared" si="29"/>
        <v>61.04561077332901</v>
      </c>
      <c r="DR58" s="2">
        <f t="shared" si="29"/>
        <v>60.37468087520589</v>
      </c>
      <c r="DS58" s="2">
        <f t="shared" si="29"/>
        <v>60.965727803958529</v>
      </c>
      <c r="DT58" s="2">
        <f t="shared" si="29"/>
        <v>60.930509497909931</v>
      </c>
      <c r="DU58" s="2">
        <f t="shared" si="29"/>
        <v>57.211165977421565</v>
      </c>
      <c r="DV58" s="2">
        <f t="shared" si="29"/>
        <v>54.159730956089113</v>
      </c>
      <c r="DW58" s="2">
        <f t="shared" si="29"/>
        <v>58.121783346232249</v>
      </c>
      <c r="DX58" s="2">
        <f t="shared" si="29"/>
        <v>59.485863497751815</v>
      </c>
      <c r="DY58" s="2">
        <f t="shared" si="29"/>
        <v>59.383891893378845</v>
      </c>
      <c r="EA58" s="2">
        <f t="shared" si="30"/>
        <v>3.2211251936255284E-3</v>
      </c>
      <c r="EB58" s="2">
        <f t="shared" si="30"/>
        <v>3.2100068389151514E-3</v>
      </c>
      <c r="EC58" s="2">
        <f t="shared" si="30"/>
        <v>3.4845016061166218E-3</v>
      </c>
      <c r="ED58" s="2">
        <f t="shared" si="30"/>
        <v>3.5619180870653301E-3</v>
      </c>
      <c r="EE58" s="2">
        <f t="shared" si="30"/>
        <v>3.5147983920273034E-3</v>
      </c>
      <c r="EF58" s="2">
        <f t="shared" si="30"/>
        <v>3.7042039689433662E-3</v>
      </c>
      <c r="EG58" s="2">
        <f t="shared" si="30"/>
        <v>3.7884510139727869E-3</v>
      </c>
      <c r="EH58" s="2">
        <f t="shared" si="30"/>
        <v>3.8758687079112784E-3</v>
      </c>
      <c r="EI58" s="2">
        <f t="shared" si="30"/>
        <v>3.9758747952453105E-3</v>
      </c>
      <c r="EJ58" s="2">
        <f t="shared" si="30"/>
        <v>3.4537058205728051E-3</v>
      </c>
      <c r="EK58" s="2">
        <f t="shared" si="30"/>
        <v>3.5416937615461437E-3</v>
      </c>
      <c r="EL58" s="2">
        <f t="shared" si="30"/>
        <v>3.144048606844526E-3</v>
      </c>
      <c r="EM58" s="2">
        <f t="shared" si="30"/>
        <v>2.9342779232947474E-3</v>
      </c>
      <c r="EN58" s="2">
        <f t="shared" si="30"/>
        <v>3.1312746097638838E-3</v>
      </c>
      <c r="EO58" s="2">
        <f t="shared" si="30"/>
        <v>2.9415128495520085E-3</v>
      </c>
    </row>
    <row r="59" spans="2:145" x14ac:dyDescent="0.25">
      <c r="B59" s="2">
        <v>32</v>
      </c>
      <c r="C59" s="43">
        <v>61.951999999999998</v>
      </c>
      <c r="D59" s="43">
        <v>69.593000000000004</v>
      </c>
      <c r="E59" s="43">
        <v>68.558999999999997</v>
      </c>
      <c r="F59" s="43">
        <v>64.102000000000004</v>
      </c>
      <c r="G59" s="43">
        <v>65.983000000000004</v>
      </c>
      <c r="H59" s="43">
        <v>63.762999999999998</v>
      </c>
      <c r="I59" s="43">
        <v>69.203000000000003</v>
      </c>
      <c r="J59" s="43">
        <v>70.965999999999994</v>
      </c>
      <c r="K59" s="43">
        <v>74.507999999999996</v>
      </c>
      <c r="L59" s="43">
        <v>70.626999999999995</v>
      </c>
      <c r="M59" s="43">
        <v>75.831000000000003</v>
      </c>
      <c r="N59" s="43">
        <v>67.355999999999995</v>
      </c>
      <c r="O59" s="43">
        <v>65.593000000000004</v>
      </c>
      <c r="P59" s="43">
        <v>65.813999999999993</v>
      </c>
      <c r="Q59" s="43">
        <v>55.064999999999998</v>
      </c>
      <c r="S59" s="4">
        <f t="shared" si="25"/>
        <v>62.095352211264725</v>
      </c>
      <c r="T59" s="4">
        <f t="shared" si="25"/>
        <v>67.865589506830091</v>
      </c>
      <c r="U59" s="4">
        <f t="shared" si="25"/>
        <v>65.667507814805788</v>
      </c>
      <c r="V59" s="4">
        <f t="shared" si="25"/>
        <v>62.904239007725259</v>
      </c>
      <c r="W59" s="4">
        <f t="shared" si="25"/>
        <v>65.07222493678988</v>
      </c>
      <c r="X59" s="4">
        <f t="shared" si="25"/>
        <v>65.181484847373596</v>
      </c>
      <c r="Y59" s="4">
        <f t="shared" si="25"/>
        <v>69.715749492174112</v>
      </c>
      <c r="Z59" s="4">
        <f t="shared" si="25"/>
        <v>69.714634225645611</v>
      </c>
      <c r="AA59" s="4">
        <f t="shared" si="25"/>
        <v>72.884979246174595</v>
      </c>
      <c r="AB59" s="4">
        <f t="shared" si="25"/>
        <v>69.708441494133496</v>
      </c>
      <c r="AC59" s="4">
        <f t="shared" si="25"/>
        <v>69.834293988585344</v>
      </c>
      <c r="AD59" s="4">
        <f t="shared" si="25"/>
        <v>63.687483334713583</v>
      </c>
      <c r="AE59" s="4">
        <f t="shared" si="25"/>
        <v>65.322699362000819</v>
      </c>
      <c r="AF59" s="4">
        <f t="shared" si="12"/>
        <v>62.720126526455729</v>
      </c>
      <c r="AG59" s="4">
        <f t="shared" si="22"/>
        <v>56.25163180984832</v>
      </c>
      <c r="AI59" s="4">
        <f t="shared" si="26"/>
        <v>-0.14335221126472675</v>
      </c>
      <c r="AJ59" s="4">
        <f t="shared" si="26"/>
        <v>1.7274104931699128</v>
      </c>
      <c r="AK59" s="4">
        <f t="shared" si="26"/>
        <v>2.8914921851942097</v>
      </c>
      <c r="AL59" s="4">
        <f t="shared" si="26"/>
        <v>1.1977609922747448</v>
      </c>
      <c r="AM59" s="4">
        <f t="shared" si="26"/>
        <v>0.91077506321012436</v>
      </c>
      <c r="AN59" s="4">
        <f t="shared" si="26"/>
        <v>-1.4184848473735983</v>
      </c>
      <c r="AO59" s="4">
        <f t="shared" si="26"/>
        <v>-0.51274949217410892</v>
      </c>
      <c r="AP59" s="4">
        <f t="shared" si="26"/>
        <v>1.2513657743543831</v>
      </c>
      <c r="AQ59" s="4">
        <f t="shared" si="26"/>
        <v>1.6230207538254007</v>
      </c>
      <c r="AR59" s="4">
        <f t="shared" si="26"/>
        <v>0.91855850586649979</v>
      </c>
      <c r="AS59" s="4">
        <f t="shared" si="26"/>
        <v>5.9967060114146591</v>
      </c>
      <c r="AT59" s="4">
        <f t="shared" si="26"/>
        <v>3.6685166652864112</v>
      </c>
      <c r="AU59" s="4">
        <f t="shared" si="26"/>
        <v>0.2703006379991848</v>
      </c>
      <c r="AV59" s="4">
        <f t="shared" si="26"/>
        <v>3.0938734735442637</v>
      </c>
      <c r="AW59" s="4">
        <f t="shared" si="26"/>
        <v>-1.186631809848322</v>
      </c>
      <c r="AY59" s="2">
        <f t="shared" si="31"/>
        <v>55.793966341893245</v>
      </c>
      <c r="AZ59" s="2">
        <f t="shared" si="27"/>
        <v>63.105457464121166</v>
      </c>
      <c r="BA59" s="2">
        <f t="shared" si="27"/>
        <v>61.2413644913103</v>
      </c>
      <c r="BB59" s="2">
        <f t="shared" si="27"/>
        <v>56.549846912586744</v>
      </c>
      <c r="BC59" s="2">
        <f t="shared" si="27"/>
        <v>61.255555129785456</v>
      </c>
      <c r="BD59" s="2">
        <f t="shared" si="27"/>
        <v>61.72862500262206</v>
      </c>
      <c r="BE59" s="2">
        <f t="shared" si="27"/>
        <v>65.986064058741789</v>
      </c>
      <c r="BF59" s="2">
        <f t="shared" si="27"/>
        <v>66.861003569233731</v>
      </c>
      <c r="BG59" s="2">
        <f t="shared" si="27"/>
        <v>70.065135689978931</v>
      </c>
      <c r="BH59" s="2">
        <f t="shared" si="27"/>
        <v>68.069841489136181</v>
      </c>
      <c r="BI59" s="2">
        <f t="shared" si="27"/>
        <v>67.532786924986169</v>
      </c>
      <c r="BJ59" s="2">
        <f t="shared" si="27"/>
        <v>60.274679252113941</v>
      </c>
      <c r="BK59" s="2">
        <f t="shared" si="27"/>
        <v>61.523582306173587</v>
      </c>
      <c r="BL59" s="2">
        <f t="shared" si="27"/>
        <v>61.519621048262962</v>
      </c>
      <c r="BM59" s="2">
        <f t="shared" si="27"/>
        <v>56.056447220564223</v>
      </c>
      <c r="BO59" s="2">
        <f t="shared" si="34"/>
        <v>61.951999999999998</v>
      </c>
      <c r="BP59" s="2">
        <f t="shared" si="34"/>
        <v>69.593000000000004</v>
      </c>
      <c r="BQ59" s="2">
        <f t="shared" si="34"/>
        <v>68.558999999999997</v>
      </c>
      <c r="BR59" s="2">
        <f t="shared" si="34"/>
        <v>64.102000000000004</v>
      </c>
      <c r="BS59" s="2">
        <f t="shared" si="34"/>
        <v>65.983000000000004</v>
      </c>
      <c r="BT59" s="2">
        <f t="shared" si="34"/>
        <v>63.762999999999998</v>
      </c>
      <c r="BU59" s="2">
        <f t="shared" si="34"/>
        <v>69.203000000000003</v>
      </c>
      <c r="BV59" s="2">
        <f t="shared" si="34"/>
        <v>70.965999999999994</v>
      </c>
      <c r="BW59" s="2">
        <f t="shared" si="32"/>
        <v>74.507999999999996</v>
      </c>
      <c r="BX59" s="2">
        <f t="shared" si="32"/>
        <v>70.626999999999995</v>
      </c>
      <c r="BY59" s="2">
        <f t="shared" si="32"/>
        <v>75.831000000000003</v>
      </c>
      <c r="BZ59" s="2">
        <f t="shared" si="32"/>
        <v>67.355999999999995</v>
      </c>
      <c r="CA59" s="2">
        <f t="shared" si="32"/>
        <v>65.593000000000004</v>
      </c>
      <c r="CB59" s="2">
        <f t="shared" si="16"/>
        <v>65.813999999999993</v>
      </c>
      <c r="CC59" s="2">
        <f t="shared" si="23"/>
        <v>55.064999999999998</v>
      </c>
      <c r="CE59" s="2" t="str">
        <f t="shared" si="35"/>
        <v/>
      </c>
      <c r="CF59" s="2" t="str">
        <f t="shared" si="35"/>
        <v/>
      </c>
      <c r="CG59" s="2" t="str">
        <f t="shared" si="35"/>
        <v/>
      </c>
      <c r="CH59" s="2" t="str">
        <f t="shared" si="35"/>
        <v/>
      </c>
      <c r="CI59" s="2" t="str">
        <f t="shared" si="35"/>
        <v/>
      </c>
      <c r="CJ59" s="2" t="str">
        <f t="shared" si="35"/>
        <v/>
      </c>
      <c r="CK59" s="2" t="str">
        <f t="shared" si="35"/>
        <v/>
      </c>
      <c r="CL59" s="2" t="str">
        <f t="shared" si="35"/>
        <v/>
      </c>
      <c r="CM59" s="2" t="str">
        <f t="shared" si="33"/>
        <v/>
      </c>
      <c r="CN59" s="2" t="str">
        <f t="shared" si="33"/>
        <v/>
      </c>
      <c r="CO59" s="2" t="str">
        <f t="shared" si="33"/>
        <v/>
      </c>
      <c r="CP59" s="2" t="str">
        <f t="shared" si="33"/>
        <v/>
      </c>
      <c r="CQ59" s="2" t="str">
        <f t="shared" si="33"/>
        <v/>
      </c>
      <c r="CR59" s="2" t="str">
        <f t="shared" si="18"/>
        <v/>
      </c>
      <c r="CS59" s="2" t="str">
        <f t="shared" si="24"/>
        <v/>
      </c>
      <c r="CU59" s="2">
        <f t="shared" si="28"/>
        <v>55.814798030815176</v>
      </c>
      <c r="CV59" s="2">
        <f t="shared" si="28"/>
        <v>63.130670189322117</v>
      </c>
      <c r="CW59" s="2">
        <f t="shared" si="28"/>
        <v>61.281339785935273</v>
      </c>
      <c r="CX59" s="2">
        <f t="shared" si="28"/>
        <v>56.579918238993713</v>
      </c>
      <c r="CY59" s="2">
        <f t="shared" si="28"/>
        <v>61.286647863985486</v>
      </c>
      <c r="CZ59" s="2">
        <f t="shared" si="28"/>
        <v>61.750167162017632</v>
      </c>
      <c r="DA59" s="2">
        <f t="shared" si="28"/>
        <v>66.00754741371739</v>
      </c>
      <c r="DB59" s="2">
        <f t="shared" si="28"/>
        <v>66.889547125314891</v>
      </c>
      <c r="DC59" s="2">
        <f t="shared" si="28"/>
        <v>70.105801247320201</v>
      </c>
      <c r="DD59" s="2">
        <f t="shared" si="28"/>
        <v>68.097746661828751</v>
      </c>
      <c r="DE59" s="2">
        <f t="shared" si="28"/>
        <v>67.573822236390711</v>
      </c>
      <c r="DF59" s="2">
        <f t="shared" si="28"/>
        <v>60.296483715193567</v>
      </c>
      <c r="DG59" s="2">
        <f t="shared" si="28"/>
        <v>61.535213155548348</v>
      </c>
      <c r="DH59" s="2">
        <f t="shared" si="28"/>
        <v>61.527246039778234</v>
      </c>
      <c r="DI59" s="2">
        <f t="shared" si="28"/>
        <v>56.046268376233684</v>
      </c>
      <c r="DK59" s="2">
        <f t="shared" si="29"/>
        <v>49.914800620212496</v>
      </c>
      <c r="DL59" s="2">
        <f t="shared" si="29"/>
        <v>55.965140314852839</v>
      </c>
      <c r="DM59" s="2">
        <f t="shared" si="29"/>
        <v>50.814948178987464</v>
      </c>
      <c r="DN59" s="2">
        <f t="shared" si="29"/>
        <v>48.877663547485028</v>
      </c>
      <c r="DO59" s="2">
        <f t="shared" si="29"/>
        <v>53.216049405672848</v>
      </c>
      <c r="DP59" s="2">
        <f t="shared" si="29"/>
        <v>56.444383714794341</v>
      </c>
      <c r="DQ59" s="2">
        <f t="shared" si="29"/>
        <v>60.833872513573432</v>
      </c>
      <c r="DR59" s="2">
        <f t="shared" si="29"/>
        <v>60.170597429692741</v>
      </c>
      <c r="DS59" s="2">
        <f t="shared" si="29"/>
        <v>60.774105159201731</v>
      </c>
      <c r="DT59" s="2">
        <f t="shared" si="29"/>
        <v>60.726447148109493</v>
      </c>
      <c r="DU59" s="2">
        <f t="shared" si="29"/>
        <v>57.003332753366244</v>
      </c>
      <c r="DV59" s="2">
        <f t="shared" si="29"/>
        <v>53.969629013825482</v>
      </c>
      <c r="DW59" s="2">
        <f t="shared" si="29"/>
        <v>57.919174087381123</v>
      </c>
      <c r="DX59" s="2">
        <f t="shared" si="29"/>
        <v>59.305730330373407</v>
      </c>
      <c r="DY59" s="2">
        <f t="shared" si="29"/>
        <v>59.203096626758878</v>
      </c>
      <c r="EA59" s="2">
        <f t="shared" si="30"/>
        <v>3.53079628212934E-3</v>
      </c>
      <c r="EB59" s="2">
        <f t="shared" si="30"/>
        <v>3.5186128091915818E-3</v>
      </c>
      <c r="EC59" s="2">
        <f t="shared" si="30"/>
        <v>3.819396036971756E-3</v>
      </c>
      <c r="ED59" s="2">
        <f t="shared" si="30"/>
        <v>3.9042238424183656E-3</v>
      </c>
      <c r="EE59" s="2">
        <f t="shared" si="30"/>
        <v>3.8525933808545875E-3</v>
      </c>
      <c r="EF59" s="2">
        <f t="shared" si="30"/>
        <v>4.0601278981425579E-3</v>
      </c>
      <c r="EG59" s="2">
        <f t="shared" si="30"/>
        <v>4.1524362064191238E-3</v>
      </c>
      <c r="EH59" s="2">
        <f t="shared" si="30"/>
        <v>4.2482169645899079E-3</v>
      </c>
      <c r="EI59" s="2">
        <f t="shared" si="30"/>
        <v>4.3577884403078158E-3</v>
      </c>
      <c r="EJ59" s="2">
        <f t="shared" si="30"/>
        <v>3.7856517213333933E-3</v>
      </c>
      <c r="EK59" s="2">
        <f t="shared" si="30"/>
        <v>3.8820635005067813E-3</v>
      </c>
      <c r="EL59" s="2">
        <f t="shared" si="30"/>
        <v>3.446335360745535E-3</v>
      </c>
      <c r="EM59" s="2">
        <f t="shared" si="30"/>
        <v>3.2164612039602665E-3</v>
      </c>
      <c r="EN59" s="2">
        <f t="shared" si="30"/>
        <v>3.4323374275465304E-3</v>
      </c>
      <c r="EO59" s="2">
        <f t="shared" si="30"/>
        <v>3.2243896476937543E-3</v>
      </c>
    </row>
    <row r="60" spans="2:145" x14ac:dyDescent="0.25">
      <c r="B60" s="2">
        <v>33</v>
      </c>
      <c r="C60" s="43">
        <v>62.854999999999997</v>
      </c>
      <c r="D60" s="43">
        <v>71.153000000000006</v>
      </c>
      <c r="E60" s="43">
        <v>70.846999999999994</v>
      </c>
      <c r="F60" s="43">
        <v>66.78</v>
      </c>
      <c r="G60" s="43">
        <v>68.186000000000007</v>
      </c>
      <c r="H60" s="43">
        <v>65.897999999999996</v>
      </c>
      <c r="I60" s="43">
        <v>72.203000000000003</v>
      </c>
      <c r="J60" s="43">
        <v>73.067999999999998</v>
      </c>
      <c r="K60" s="43">
        <v>77.61</v>
      </c>
      <c r="L60" s="43">
        <v>71.864000000000004</v>
      </c>
      <c r="M60" s="43">
        <v>78.254000000000005</v>
      </c>
      <c r="N60" s="43">
        <v>67.254000000000005</v>
      </c>
      <c r="O60" s="43">
        <v>68.236999999999995</v>
      </c>
      <c r="P60" s="43">
        <v>68.287999999999997</v>
      </c>
      <c r="Q60" s="43">
        <v>56.161000000000001</v>
      </c>
      <c r="S60" s="4">
        <f t="shared" si="25"/>
        <v>64.130486565719735</v>
      </c>
      <c r="T60" s="4">
        <f t="shared" si="25"/>
        <v>69.437066729123956</v>
      </c>
      <c r="U60" s="4">
        <f t="shared" si="25"/>
        <v>67.194241205551265</v>
      </c>
      <c r="V60" s="4">
        <f t="shared" si="25"/>
        <v>64.992214649691547</v>
      </c>
      <c r="W60" s="4">
        <f t="shared" si="25"/>
        <v>66.418843405730385</v>
      </c>
      <c r="X60" s="4">
        <f t="shared" si="25"/>
        <v>66.496473060743256</v>
      </c>
      <c r="Y60" s="4">
        <f t="shared" si="25"/>
        <v>71.080810934178459</v>
      </c>
      <c r="Z60" s="4">
        <f t="shared" si="25"/>
        <v>70.730722639503455</v>
      </c>
      <c r="AA60" s="4">
        <f t="shared" si="25"/>
        <v>73.83475666216917</v>
      </c>
      <c r="AB60" s="4">
        <f t="shared" si="25"/>
        <v>70.215491656823446</v>
      </c>
      <c r="AC60" s="4">
        <f t="shared" si="25"/>
        <v>70.580536090629025</v>
      </c>
      <c r="AD60" s="4">
        <f t="shared" si="25"/>
        <v>64.870459290153207</v>
      </c>
      <c r="AE60" s="4">
        <f t="shared" si="25"/>
        <v>66.609551941662687</v>
      </c>
      <c r="AF60" s="4">
        <f t="shared" si="12"/>
        <v>63.184011311505991</v>
      </c>
      <c r="AG60" s="4">
        <f t="shared" si="22"/>
        <v>56.293509662952253</v>
      </c>
      <c r="AI60" s="4">
        <f t="shared" si="26"/>
        <v>-1.2754865657197385</v>
      </c>
      <c r="AJ60" s="4">
        <f t="shared" si="26"/>
        <v>1.7159332708760502</v>
      </c>
      <c r="AK60" s="4">
        <f t="shared" si="26"/>
        <v>3.6527587944487294</v>
      </c>
      <c r="AL60" s="4">
        <f t="shared" si="26"/>
        <v>1.7877853503084538</v>
      </c>
      <c r="AM60" s="4">
        <f t="shared" si="26"/>
        <v>1.7671565942696219</v>
      </c>
      <c r="AN60" s="4">
        <f t="shared" si="26"/>
        <v>-0.59847306074325957</v>
      </c>
      <c r="AO60" s="4">
        <f t="shared" si="26"/>
        <v>1.1221890658215443</v>
      </c>
      <c r="AP60" s="4">
        <f t="shared" si="26"/>
        <v>2.3372773604965431</v>
      </c>
      <c r="AQ60" s="4">
        <f t="shared" si="26"/>
        <v>3.7752433378308297</v>
      </c>
      <c r="AR60" s="4">
        <f t="shared" si="26"/>
        <v>1.6485083431765588</v>
      </c>
      <c r="AS60" s="4">
        <f t="shared" si="26"/>
        <v>7.6734639093709802</v>
      </c>
      <c r="AT60" s="4">
        <f t="shared" si="26"/>
        <v>2.3835407098467982</v>
      </c>
      <c r="AU60" s="4">
        <f t="shared" si="26"/>
        <v>1.6274480583373077</v>
      </c>
      <c r="AV60" s="4">
        <f t="shared" si="26"/>
        <v>5.103988688494006</v>
      </c>
      <c r="AW60" s="4">
        <f t="shared" si="26"/>
        <v>-0.13250966295225197</v>
      </c>
      <c r="AY60" s="2">
        <f t="shared" si="31"/>
        <v>55.54338482887993</v>
      </c>
      <c r="AZ60" s="2">
        <f t="shared" si="27"/>
        <v>62.79095794277179</v>
      </c>
      <c r="BA60" s="2">
        <f t="shared" si="27"/>
        <v>60.89710288691348</v>
      </c>
      <c r="BB60" s="2">
        <f t="shared" si="27"/>
        <v>56.255625818622789</v>
      </c>
      <c r="BC60" s="2">
        <f t="shared" si="27"/>
        <v>60.95202774035932</v>
      </c>
      <c r="BD60" s="2">
        <f t="shared" si="27"/>
        <v>61.458291755713553</v>
      </c>
      <c r="BE60" s="2">
        <f t="shared" si="27"/>
        <v>65.691068220313241</v>
      </c>
      <c r="BF60" s="2">
        <f t="shared" si="27"/>
        <v>66.542071944421039</v>
      </c>
      <c r="BG60" s="2">
        <f t="shared" si="27"/>
        <v>69.713010027853684</v>
      </c>
      <c r="BH60" s="2">
        <f t="shared" si="27"/>
        <v>67.745032113250048</v>
      </c>
      <c r="BI60" s="2">
        <f t="shared" si="27"/>
        <v>67.152073483734981</v>
      </c>
      <c r="BJ60" s="2">
        <f t="shared" si="27"/>
        <v>59.985653669668089</v>
      </c>
      <c r="BK60" s="2">
        <f t="shared" si="27"/>
        <v>61.269446064073996</v>
      </c>
      <c r="BL60" s="2">
        <f t="shared" si="27"/>
        <v>61.312948029026124</v>
      </c>
      <c r="BM60" s="2">
        <f t="shared" si="27"/>
        <v>55.937301703726327</v>
      </c>
      <c r="BO60" s="2" t="str">
        <f t="shared" si="34"/>
        <v/>
      </c>
      <c r="BP60" s="2">
        <f t="shared" si="34"/>
        <v>71.153000000000006</v>
      </c>
      <c r="BQ60" s="2">
        <f t="shared" si="34"/>
        <v>70.846999999999994</v>
      </c>
      <c r="BR60" s="2" t="str">
        <f t="shared" si="34"/>
        <v/>
      </c>
      <c r="BS60" s="2">
        <f t="shared" si="34"/>
        <v>68.186000000000007</v>
      </c>
      <c r="BT60" s="2">
        <f t="shared" si="34"/>
        <v>65.897999999999996</v>
      </c>
      <c r="BU60" s="2">
        <f t="shared" si="34"/>
        <v>72.203000000000003</v>
      </c>
      <c r="BV60" s="2">
        <f t="shared" si="34"/>
        <v>73.067999999999998</v>
      </c>
      <c r="BW60" s="2">
        <f t="shared" si="32"/>
        <v>77.61</v>
      </c>
      <c r="BX60" s="2">
        <f t="shared" si="32"/>
        <v>71.864000000000004</v>
      </c>
      <c r="BY60" s="2">
        <f t="shared" si="32"/>
        <v>78.254000000000005</v>
      </c>
      <c r="BZ60" s="2">
        <f t="shared" si="32"/>
        <v>67.254000000000005</v>
      </c>
      <c r="CA60" s="2">
        <f t="shared" si="32"/>
        <v>68.236999999999995</v>
      </c>
      <c r="CB60" s="2">
        <f t="shared" si="16"/>
        <v>68.287999999999997</v>
      </c>
      <c r="CC60" s="2">
        <f t="shared" si="23"/>
        <v>56.161000000000001</v>
      </c>
      <c r="CE60" s="2" t="str">
        <f t="shared" si="35"/>
        <v/>
      </c>
      <c r="CF60" s="2" t="str">
        <f t="shared" si="35"/>
        <v/>
      </c>
      <c r="CG60" s="2" t="str">
        <f t="shared" si="35"/>
        <v/>
      </c>
      <c r="CH60" s="2" t="str">
        <f t="shared" si="35"/>
        <v/>
      </c>
      <c r="CI60" s="2" t="str">
        <f t="shared" si="35"/>
        <v/>
      </c>
      <c r="CJ60" s="2" t="str">
        <f t="shared" si="35"/>
        <v/>
      </c>
      <c r="CK60" s="2" t="str">
        <f t="shared" si="35"/>
        <v/>
      </c>
      <c r="CL60" s="2" t="str">
        <f t="shared" si="35"/>
        <v/>
      </c>
      <c r="CM60" s="2" t="str">
        <f t="shared" si="33"/>
        <v/>
      </c>
      <c r="CN60" s="2" t="str">
        <f t="shared" si="33"/>
        <v/>
      </c>
      <c r="CO60" s="2" t="str">
        <f t="shared" si="33"/>
        <v/>
      </c>
      <c r="CP60" s="2" t="str">
        <f t="shared" si="33"/>
        <v/>
      </c>
      <c r="CQ60" s="2" t="str">
        <f t="shared" si="33"/>
        <v/>
      </c>
      <c r="CR60" s="2" t="str">
        <f t="shared" si="18"/>
        <v/>
      </c>
      <c r="CS60" s="2" t="str">
        <f t="shared" si="24"/>
        <v/>
      </c>
      <c r="CU60" s="2">
        <f t="shared" si="28"/>
        <v>55.56584056284882</v>
      </c>
      <c r="CV60" s="2">
        <f t="shared" si="28"/>
        <v>62.818135410655884</v>
      </c>
      <c r="CW60" s="2">
        <f t="shared" si="28"/>
        <v>60.940179425537245</v>
      </c>
      <c r="CX60" s="2">
        <f t="shared" si="28"/>
        <v>56.288027852650501</v>
      </c>
      <c r="CY60" s="2">
        <f t="shared" si="28"/>
        <v>60.985544023474574</v>
      </c>
      <c r="CZ60" s="2">
        <f t="shared" si="28"/>
        <v>61.481502731485598</v>
      </c>
      <c r="DA60" s="2">
        <f t="shared" si="28"/>
        <v>65.714243593571609</v>
      </c>
      <c r="DB60" s="2">
        <f t="shared" si="28"/>
        <v>66.572832077238616</v>
      </c>
      <c r="DC60" s="2">
        <f t="shared" si="28"/>
        <v>69.75682864938608</v>
      </c>
      <c r="DD60" s="2">
        <f t="shared" si="28"/>
        <v>67.775126415094348</v>
      </c>
      <c r="DE60" s="2">
        <f t="shared" si="28"/>
        <v>67.196329058505654</v>
      </c>
      <c r="DF60" s="2">
        <f t="shared" si="28"/>
        <v>60.009186679488238</v>
      </c>
      <c r="DG60" s="2">
        <f t="shared" si="28"/>
        <v>61.282016726108452</v>
      </c>
      <c r="DH60" s="2">
        <f t="shared" si="28"/>
        <v>61.321208439672631</v>
      </c>
      <c r="DI60" s="2">
        <f t="shared" si="28"/>
        <v>55.926359488943021</v>
      </c>
      <c r="DK60" s="2">
        <f t="shared" si="29"/>
        <v>49.763509442150074</v>
      </c>
      <c r="DL60" s="2">
        <f t="shared" si="29"/>
        <v>55.771449463837556</v>
      </c>
      <c r="DM60" s="2">
        <f t="shared" si="29"/>
        <v>50.650398972612138</v>
      </c>
      <c r="DN60" s="2">
        <f t="shared" si="29"/>
        <v>48.716193220657416</v>
      </c>
      <c r="DO60" s="2">
        <f t="shared" si="29"/>
        <v>53.048403495203139</v>
      </c>
      <c r="DP60" s="2">
        <f t="shared" si="29"/>
        <v>56.265668628576613</v>
      </c>
      <c r="DQ60" s="2">
        <f t="shared" si="29"/>
        <v>60.622134253817855</v>
      </c>
      <c r="DR60" s="2">
        <f t="shared" si="29"/>
        <v>59.966513984179599</v>
      </c>
      <c r="DS60" s="2">
        <f t="shared" si="29"/>
        <v>60.582482514444941</v>
      </c>
      <c r="DT60" s="2">
        <f t="shared" si="29"/>
        <v>60.522384798309062</v>
      </c>
      <c r="DU60" s="2">
        <f t="shared" si="29"/>
        <v>56.795499529310916</v>
      </c>
      <c r="DV60" s="2">
        <f t="shared" si="29"/>
        <v>53.779527071561844</v>
      </c>
      <c r="DW60" s="2">
        <f t="shared" si="29"/>
        <v>57.716564828529997</v>
      </c>
      <c r="DX60" s="2">
        <f t="shared" si="29"/>
        <v>59.125597162994993</v>
      </c>
      <c r="DY60" s="2">
        <f t="shared" si="29"/>
        <v>59.022301360138911</v>
      </c>
      <c r="EA60" s="2">
        <f t="shared" si="30"/>
        <v>3.8701228009530488E-3</v>
      </c>
      <c r="EB60" s="2">
        <f t="shared" si="30"/>
        <v>3.8567729694781719E-3</v>
      </c>
      <c r="EC60" s="2">
        <f t="shared" si="30"/>
        <v>4.1863418583945019E-3</v>
      </c>
      <c r="ED60" s="2">
        <f t="shared" si="30"/>
        <v>4.2792844274233471E-3</v>
      </c>
      <c r="EE60" s="2">
        <f t="shared" si="30"/>
        <v>4.2227150944191489E-3</v>
      </c>
      <c r="EF60" s="2">
        <f t="shared" si="30"/>
        <v>4.4500985487830828E-3</v>
      </c>
      <c r="EG60" s="2">
        <f t="shared" si="30"/>
        <v>4.5512324484968036E-3</v>
      </c>
      <c r="EH60" s="2">
        <f t="shared" si="30"/>
        <v>4.6561688953335708E-3</v>
      </c>
      <c r="EI60" s="2">
        <f t="shared" si="30"/>
        <v>4.7762119379286799E-3</v>
      </c>
      <c r="EJ60" s="2">
        <f t="shared" si="30"/>
        <v>4.1493690847403605E-3</v>
      </c>
      <c r="EK60" s="2">
        <f t="shared" si="30"/>
        <v>4.2550043384953114E-3</v>
      </c>
      <c r="EL60" s="2">
        <f t="shared" si="30"/>
        <v>3.7775755500676985E-3</v>
      </c>
      <c r="EM60" s="2">
        <f t="shared" si="30"/>
        <v>3.5256854938899365E-3</v>
      </c>
      <c r="EN60" s="2">
        <f t="shared" si="30"/>
        <v>3.7622373023172618E-3</v>
      </c>
      <c r="EO60" s="2">
        <f t="shared" si="30"/>
        <v>3.5343734600176884E-3</v>
      </c>
    </row>
    <row r="61" spans="2:145" x14ac:dyDescent="0.25">
      <c r="B61" s="2">
        <v>34</v>
      </c>
      <c r="C61" s="43">
        <v>63.581000000000003</v>
      </c>
      <c r="D61" s="43">
        <v>72.542000000000002</v>
      </c>
      <c r="E61" s="43">
        <v>73.457999999999998</v>
      </c>
      <c r="F61" s="43">
        <v>68.355999999999995</v>
      </c>
      <c r="G61" s="43">
        <v>70.881</v>
      </c>
      <c r="H61" s="43">
        <v>67.831000000000003</v>
      </c>
      <c r="I61" s="43">
        <v>72.813999999999993</v>
      </c>
      <c r="J61" s="43">
        <v>74.322000000000003</v>
      </c>
      <c r="K61" s="43">
        <v>78.338999999999999</v>
      </c>
      <c r="L61" s="43">
        <v>74.763000000000005</v>
      </c>
      <c r="M61" s="43">
        <v>80.067999999999998</v>
      </c>
      <c r="N61" s="43">
        <v>69.441000000000003</v>
      </c>
      <c r="O61" s="43">
        <v>69.575999999999993</v>
      </c>
      <c r="P61" s="43">
        <v>66.135999999999996</v>
      </c>
      <c r="Q61" s="43">
        <v>56.21</v>
      </c>
      <c r="S61" s="4">
        <f t="shared" si="25"/>
        <v>66.82818720860017</v>
      </c>
      <c r="T61" s="4">
        <f t="shared" si="25"/>
        <v>71.617193064247573</v>
      </c>
      <c r="U61" s="4">
        <f t="shared" si="25"/>
        <v>69.366768007367085</v>
      </c>
      <c r="V61" s="4">
        <f t="shared" si="25"/>
        <v>67.798179754750862</v>
      </c>
      <c r="W61" s="4">
        <f t="shared" si="25"/>
        <v>68.349406031577686</v>
      </c>
      <c r="X61" s="4">
        <f t="shared" si="25"/>
        <v>68.408830681584007</v>
      </c>
      <c r="Y61" s="4">
        <f t="shared" si="25"/>
        <v>73.051363903374281</v>
      </c>
      <c r="Z61" s="4">
        <f t="shared" si="25"/>
        <v>72.263192538679192</v>
      </c>
      <c r="AA61" s="4">
        <f t="shared" si="25"/>
        <v>75.28195624016773</v>
      </c>
      <c r="AB61" s="4">
        <f t="shared" si="25"/>
        <v>71.078209183967815</v>
      </c>
      <c r="AC61" s="4">
        <f t="shared" si="25"/>
        <v>71.785508373213176</v>
      </c>
      <c r="AD61" s="4">
        <f t="shared" si="25"/>
        <v>66.575803186438989</v>
      </c>
      <c r="AE61" s="4">
        <f t="shared" si="25"/>
        <v>68.409859941321031</v>
      </c>
      <c r="AF61" s="4">
        <f t="shared" si="12"/>
        <v>63.963902229125786</v>
      </c>
      <c r="AG61" s="4">
        <f t="shared" si="22"/>
        <v>56.450125542585951</v>
      </c>
      <c r="AI61" s="4">
        <f t="shared" ref="AI61:AW77" si="36">IF(OR($B61 &lt; C$230, $B61 &gt; C$232), 0, C61-S61)</f>
        <v>-3.2471872086001667</v>
      </c>
      <c r="AJ61" s="4">
        <f t="shared" si="36"/>
        <v>0.92480693575242867</v>
      </c>
      <c r="AK61" s="4">
        <f t="shared" si="36"/>
        <v>4.0912319926329133</v>
      </c>
      <c r="AL61" s="4">
        <f t="shared" si="36"/>
        <v>0.55782024524913254</v>
      </c>
      <c r="AM61" s="4">
        <f t="shared" si="36"/>
        <v>2.5315939684223139</v>
      </c>
      <c r="AN61" s="4">
        <f t="shared" si="36"/>
        <v>-0.57783068158400397</v>
      </c>
      <c r="AO61" s="4">
        <f t="shared" si="36"/>
        <v>-0.23736390337428759</v>
      </c>
      <c r="AP61" s="4">
        <f t="shared" si="36"/>
        <v>2.0588074613208107</v>
      </c>
      <c r="AQ61" s="4">
        <f t="shared" si="36"/>
        <v>3.0570437598322684</v>
      </c>
      <c r="AR61" s="4">
        <f t="shared" si="36"/>
        <v>3.6847908160321907</v>
      </c>
      <c r="AS61" s="4">
        <f t="shared" si="36"/>
        <v>8.2824916267868218</v>
      </c>
      <c r="AT61" s="4">
        <f t="shared" si="36"/>
        <v>2.8651968135610133</v>
      </c>
      <c r="AU61" s="4">
        <f t="shared" si="36"/>
        <v>1.1661400586789625</v>
      </c>
      <c r="AV61" s="4">
        <f t="shared" si="36"/>
        <v>2.1720977708742097</v>
      </c>
      <c r="AW61" s="4">
        <f t="shared" si="36"/>
        <v>-0.24012554258595031</v>
      </c>
      <c r="AY61" s="2">
        <f t="shared" si="31"/>
        <v>55.292684355008042</v>
      </c>
      <c r="AZ61" s="2">
        <f t="shared" si="27"/>
        <v>62.476314603417983</v>
      </c>
      <c r="BA61" s="2">
        <f t="shared" si="27"/>
        <v>60.552616007808048</v>
      </c>
      <c r="BB61" s="2">
        <f t="shared" si="27"/>
        <v>55.961235701393576</v>
      </c>
      <c r="BC61" s="2">
        <f t="shared" si="27"/>
        <v>60.648322949038466</v>
      </c>
      <c r="BD61" s="2">
        <f t="shared" si="27"/>
        <v>61.187837607914339</v>
      </c>
      <c r="BE61" s="2">
        <f t="shared" si="27"/>
        <v>65.395946495206601</v>
      </c>
      <c r="BF61" s="2">
        <f t="shared" si="27"/>
        <v>66.222979128379706</v>
      </c>
      <c r="BG61" s="2">
        <f t="shared" si="27"/>
        <v>69.360655681933991</v>
      </c>
      <c r="BH61" s="2">
        <f t="shared" si="27"/>
        <v>67.420060813204017</v>
      </c>
      <c r="BI61" s="2">
        <f t="shared" si="27"/>
        <v>66.771121747020999</v>
      </c>
      <c r="BJ61" s="2">
        <f t="shared" si="27"/>
        <v>59.6964980506025</v>
      </c>
      <c r="BK61" s="2">
        <f t="shared" si="27"/>
        <v>61.015237021981179</v>
      </c>
      <c r="BL61" s="2">
        <f t="shared" si="27"/>
        <v>61.106223588275604</v>
      </c>
      <c r="BM61" s="2">
        <f t="shared" si="27"/>
        <v>55.818208535394035</v>
      </c>
      <c r="BO61" s="2" t="str">
        <f t="shared" si="34"/>
        <v/>
      </c>
      <c r="BP61" s="2" t="str">
        <f t="shared" si="34"/>
        <v/>
      </c>
      <c r="BQ61" s="2" t="str">
        <f t="shared" si="34"/>
        <v/>
      </c>
      <c r="BR61" s="2" t="str">
        <f t="shared" si="34"/>
        <v/>
      </c>
      <c r="BS61" s="2">
        <f t="shared" si="34"/>
        <v>70.881</v>
      </c>
      <c r="BT61" s="2">
        <f t="shared" si="34"/>
        <v>67.831000000000003</v>
      </c>
      <c r="BU61" s="2">
        <f t="shared" si="34"/>
        <v>72.813999999999993</v>
      </c>
      <c r="BV61" s="2">
        <f t="shared" si="34"/>
        <v>74.322000000000003</v>
      </c>
      <c r="BW61" s="2">
        <f t="shared" si="32"/>
        <v>78.338999999999999</v>
      </c>
      <c r="BX61" s="2">
        <f t="shared" si="32"/>
        <v>74.763000000000005</v>
      </c>
      <c r="BY61" s="2">
        <f t="shared" si="32"/>
        <v>80.067999999999998</v>
      </c>
      <c r="BZ61" s="2">
        <f t="shared" si="32"/>
        <v>69.441000000000003</v>
      </c>
      <c r="CA61" s="2">
        <f t="shared" si="32"/>
        <v>69.575999999999993</v>
      </c>
      <c r="CB61" s="2">
        <f t="shared" si="16"/>
        <v>66.135999999999996</v>
      </c>
      <c r="CC61" s="2">
        <f t="shared" si="23"/>
        <v>56.21</v>
      </c>
      <c r="CE61" s="2" t="str">
        <f t="shared" si="35"/>
        <v/>
      </c>
      <c r="CF61" s="2" t="str">
        <f t="shared" si="35"/>
        <v/>
      </c>
      <c r="CG61" s="2" t="str">
        <f t="shared" si="35"/>
        <v/>
      </c>
      <c r="CH61" s="2" t="str">
        <f t="shared" si="35"/>
        <v/>
      </c>
      <c r="CI61" s="2" t="str">
        <f t="shared" si="35"/>
        <v/>
      </c>
      <c r="CJ61" s="2" t="str">
        <f t="shared" si="35"/>
        <v/>
      </c>
      <c r="CK61" s="2" t="str">
        <f t="shared" si="35"/>
        <v/>
      </c>
      <c r="CL61" s="2" t="str">
        <f t="shared" si="35"/>
        <v/>
      </c>
      <c r="CM61" s="2" t="str">
        <f t="shared" si="33"/>
        <v/>
      </c>
      <c r="CN61" s="2" t="str">
        <f t="shared" si="33"/>
        <v/>
      </c>
      <c r="CO61" s="2" t="str">
        <f t="shared" si="33"/>
        <v/>
      </c>
      <c r="CP61" s="2" t="str">
        <f t="shared" si="33"/>
        <v/>
      </c>
      <c r="CQ61" s="2" t="str">
        <f t="shared" si="33"/>
        <v/>
      </c>
      <c r="CR61" s="2" t="str">
        <f t="shared" si="18"/>
        <v/>
      </c>
      <c r="CS61" s="2" t="str">
        <f t="shared" si="24"/>
        <v/>
      </c>
      <c r="CU61" s="2">
        <f t="shared" ref="CU61:DI77" si="37">BO$228*$B61+BO$229</f>
        <v>55.316883094882471</v>
      </c>
      <c r="CV61" s="2">
        <f t="shared" si="37"/>
        <v>62.505600631989665</v>
      </c>
      <c r="CW61" s="2">
        <f t="shared" si="37"/>
        <v>60.599019065139217</v>
      </c>
      <c r="CX61" s="2">
        <f t="shared" si="37"/>
        <v>55.996137466307282</v>
      </c>
      <c r="CY61" s="2">
        <f t="shared" si="37"/>
        <v>60.684440182963655</v>
      </c>
      <c r="CZ61" s="2">
        <f t="shared" si="37"/>
        <v>61.212838300953564</v>
      </c>
      <c r="DA61" s="2">
        <f t="shared" si="37"/>
        <v>65.420939773425829</v>
      </c>
      <c r="DB61" s="2">
        <f t="shared" si="37"/>
        <v>66.256117029162311</v>
      </c>
      <c r="DC61" s="2">
        <f t="shared" si="37"/>
        <v>69.407856051451958</v>
      </c>
      <c r="DD61" s="2">
        <f t="shared" si="37"/>
        <v>67.452506168359946</v>
      </c>
      <c r="DE61" s="2">
        <f t="shared" si="37"/>
        <v>66.818835880620597</v>
      </c>
      <c r="DF61" s="2">
        <f t="shared" si="37"/>
        <v>59.721889643782916</v>
      </c>
      <c r="DG61" s="2">
        <f t="shared" si="37"/>
        <v>61.028820296668556</v>
      </c>
      <c r="DH61" s="2">
        <f t="shared" si="37"/>
        <v>61.115170839567021</v>
      </c>
      <c r="DI61" s="2">
        <f t="shared" si="37"/>
        <v>55.806450601652358</v>
      </c>
      <c r="DK61" s="2">
        <f t="shared" ref="DK61:DY77" si="38">CE$228*$B61+CE$229</f>
        <v>49.612218264087659</v>
      </c>
      <c r="DL61" s="2">
        <f t="shared" si="38"/>
        <v>55.577758612822265</v>
      </c>
      <c r="DM61" s="2">
        <f t="shared" si="38"/>
        <v>50.485849766236811</v>
      </c>
      <c r="DN61" s="2">
        <f t="shared" si="38"/>
        <v>48.554722893829805</v>
      </c>
      <c r="DO61" s="2">
        <f t="shared" si="38"/>
        <v>52.880757584733438</v>
      </c>
      <c r="DP61" s="2">
        <f t="shared" si="38"/>
        <v>56.086953542358884</v>
      </c>
      <c r="DQ61" s="2">
        <f t="shared" si="38"/>
        <v>60.410395994062277</v>
      </c>
      <c r="DR61" s="2">
        <f t="shared" si="38"/>
        <v>59.76243053866645</v>
      </c>
      <c r="DS61" s="2">
        <f t="shared" si="38"/>
        <v>60.39085986968815</v>
      </c>
      <c r="DT61" s="2">
        <f t="shared" si="38"/>
        <v>60.318322448508631</v>
      </c>
      <c r="DU61" s="2">
        <f t="shared" si="38"/>
        <v>56.587666305255588</v>
      </c>
      <c r="DV61" s="2">
        <f t="shared" si="38"/>
        <v>53.589425129298206</v>
      </c>
      <c r="DW61" s="2">
        <f t="shared" si="38"/>
        <v>57.51395556967887</v>
      </c>
      <c r="DX61" s="2">
        <f t="shared" si="38"/>
        <v>58.945463995616585</v>
      </c>
      <c r="DY61" s="2">
        <f t="shared" si="38"/>
        <v>58.841506093518944</v>
      </c>
      <c r="EA61" s="2">
        <f t="shared" ref="EA61:EO77" si="39">POWER(10,($B61-C$231)/C$229)/(1+POWER(10,($B61-C$231)/C$229))</f>
        <v>4.2419214085625797E-3</v>
      </c>
      <c r="EB61" s="2">
        <f t="shared" si="39"/>
        <v>4.2272945154722408E-3</v>
      </c>
      <c r="EC61" s="2">
        <f t="shared" si="39"/>
        <v>4.5883793655271208E-3</v>
      </c>
      <c r="ED61" s="2">
        <f t="shared" si="39"/>
        <v>4.6902056825046017E-3</v>
      </c>
      <c r="EE61" s="2">
        <f t="shared" si="39"/>
        <v>4.6282294891616255E-3</v>
      </c>
      <c r="EF61" s="2">
        <f t="shared" si="39"/>
        <v>4.8773420037009638E-3</v>
      </c>
      <c r="EG61" s="2">
        <f t="shared" si="39"/>
        <v>4.9881368809044958E-3</v>
      </c>
      <c r="EH61" s="2">
        <f t="shared" si="39"/>
        <v>5.1030952650847755E-3</v>
      </c>
      <c r="EI61" s="2">
        <f t="shared" si="39"/>
        <v>5.2346001447168165E-3</v>
      </c>
      <c r="EJ61" s="2">
        <f t="shared" si="39"/>
        <v>4.5478721084315664E-3</v>
      </c>
      <c r="EK61" s="2">
        <f t="shared" si="39"/>
        <v>4.6636050011800642E-3</v>
      </c>
      <c r="EL61" s="2">
        <f t="shared" si="39"/>
        <v>4.1405201971311308E-3</v>
      </c>
      <c r="EM61" s="2">
        <f t="shared" si="39"/>
        <v>3.8645227462307192E-3</v>
      </c>
      <c r="EN61" s="2">
        <f t="shared" si="39"/>
        <v>4.1237143701503658E-3</v>
      </c>
      <c r="EO61" s="2">
        <f t="shared" si="39"/>
        <v>3.8740424263028882E-3</v>
      </c>
    </row>
    <row r="62" spans="2:145" x14ac:dyDescent="0.25">
      <c r="B62" s="2">
        <v>35</v>
      </c>
      <c r="C62" s="43">
        <v>66.805999999999997</v>
      </c>
      <c r="D62" s="43">
        <v>72.796999999999997</v>
      </c>
      <c r="E62" s="43">
        <v>76.864000000000004</v>
      </c>
      <c r="F62" s="43">
        <v>70.897999999999996</v>
      </c>
      <c r="G62" s="43">
        <v>73.355999999999995</v>
      </c>
      <c r="H62" s="43">
        <v>69.424000000000007</v>
      </c>
      <c r="I62" s="43">
        <v>73.831000000000003</v>
      </c>
      <c r="J62" s="43">
        <v>77</v>
      </c>
      <c r="K62" s="43">
        <v>80.168999999999997</v>
      </c>
      <c r="L62" s="43">
        <v>75.61</v>
      </c>
      <c r="M62" s="43">
        <v>81.525000000000006</v>
      </c>
      <c r="N62" s="43">
        <v>68.712000000000003</v>
      </c>
      <c r="O62" s="43">
        <v>71.441000000000003</v>
      </c>
      <c r="P62" s="43">
        <v>66.983000000000004</v>
      </c>
      <c r="Q62" s="43">
        <v>56.564999999999998</v>
      </c>
      <c r="S62" s="4">
        <f t="shared" si="25"/>
        <v>70.317724133639899</v>
      </c>
      <c r="T62" s="4">
        <f t="shared" si="25"/>
        <v>74.546075172993383</v>
      </c>
      <c r="U62" s="4">
        <f t="shared" si="25"/>
        <v>72.345617082401986</v>
      </c>
      <c r="V62" s="4">
        <f t="shared" si="25"/>
        <v>71.47066982277299</v>
      </c>
      <c r="W62" s="4">
        <f t="shared" si="25"/>
        <v>71.013748971898892</v>
      </c>
      <c r="X62" s="4">
        <f t="shared" si="25"/>
        <v>71.08321406268054</v>
      </c>
      <c r="Y62" s="4">
        <f t="shared" si="25"/>
        <v>75.788156146076375</v>
      </c>
      <c r="Z62" s="4">
        <f t="shared" si="25"/>
        <v>74.460924623475577</v>
      </c>
      <c r="AA62" s="4">
        <f t="shared" si="25"/>
        <v>77.368562144700462</v>
      </c>
      <c r="AB62" s="4">
        <f t="shared" ref="AB62:AE125" si="40">BH62 + (L$3 * _xlfn.NORM.DIST($B62, L$7, ABS(L$11), FALSE) * _xlfn.NORM.DIST(($B62 - L$7)*L$15, 0, ABS(L$11), TRUE) * 2)
               + (L$4 * _xlfn.NORM.DIST($B62, L$8, ABS(L$12), FALSE) * _xlfn.NORM.DIST(($B62 - L$8)*L$16, 0, ABS(L$12), TRUE) * 2)
               + (L$5 * _xlfn.NORM.DIST($B62, L$9, ABS(L$13), FALSE) * _xlfn.NORM.DIST(($B62 - L$9)*L$17, 0, ABS(L$13), TRUE) * 2)
               + (L$6 * _xlfn.NORM.DIST($B62, L$10, ABS(L$14), FALSE) * _xlfn.NORM.DIST(($B62 - L$10)*L$18, 0, ABS(L$14), TRUE) * 2)</f>
        <v>72.415064218467322</v>
      </c>
      <c r="AC62" s="4">
        <f t="shared" si="40"/>
        <v>73.590496426661218</v>
      </c>
      <c r="AD62" s="4">
        <f t="shared" si="40"/>
        <v>68.939624644899396</v>
      </c>
      <c r="AE62" s="4">
        <f t="shared" si="40"/>
        <v>70.848394878549513</v>
      </c>
      <c r="AF62" s="4">
        <f t="shared" si="12"/>
        <v>65.176440148114281</v>
      </c>
      <c r="AG62" s="4">
        <f t="shared" si="22"/>
        <v>56.788890371610009</v>
      </c>
      <c r="AI62" s="4">
        <f t="shared" si="36"/>
        <v>-3.5117241336399019</v>
      </c>
      <c r="AJ62" s="4">
        <f t="shared" si="36"/>
        <v>-1.7490751729933862</v>
      </c>
      <c r="AK62" s="4">
        <f t="shared" si="36"/>
        <v>4.5183829175980179</v>
      </c>
      <c r="AL62" s="4">
        <f t="shared" si="36"/>
        <v>-0.57266982277299405</v>
      </c>
      <c r="AM62" s="4">
        <f t="shared" si="36"/>
        <v>2.3422510281011029</v>
      </c>
      <c r="AN62" s="4">
        <f t="shared" si="36"/>
        <v>-1.6592140626805332</v>
      </c>
      <c r="AO62" s="4">
        <f t="shared" si="36"/>
        <v>-1.9571561460763718</v>
      </c>
      <c r="AP62" s="4">
        <f t="shared" si="36"/>
        <v>2.5390753765244227</v>
      </c>
      <c r="AQ62" s="4">
        <f t="shared" si="36"/>
        <v>2.8004378552995348</v>
      </c>
      <c r="AR62" s="4">
        <f t="shared" si="36"/>
        <v>3.1949357815326778</v>
      </c>
      <c r="AS62" s="4">
        <f t="shared" si="36"/>
        <v>7.9345035733387874</v>
      </c>
      <c r="AT62" s="4">
        <f t="shared" si="36"/>
        <v>-0.22762464489939305</v>
      </c>
      <c r="AU62" s="4">
        <f t="shared" si="36"/>
        <v>0.59260512145048949</v>
      </c>
      <c r="AV62" s="4">
        <f t="shared" si="36"/>
        <v>1.8065598518857229</v>
      </c>
      <c r="AW62" s="4">
        <f t="shared" si="36"/>
        <v>-0.22389037161001113</v>
      </c>
      <c r="AY62" s="2">
        <f t="shared" si="31"/>
        <v>55.041857167803748</v>
      </c>
      <c r="AZ62" s="2">
        <f t="shared" si="27"/>
        <v>62.161518085838551</v>
      </c>
      <c r="BA62" s="2">
        <f t="shared" si="27"/>
        <v>60.207889425418983</v>
      </c>
      <c r="BB62" s="2">
        <f t="shared" si="27"/>
        <v>55.666665773685622</v>
      </c>
      <c r="BC62" s="2">
        <f t="shared" ref="BC62:BM85" si="41">IF(OR($B62 &lt; G$230, $B62 &gt; G$232), #N/A, ((1-EE62)*CY62) + (EE62*DO62))</f>
        <v>60.344429221875707</v>
      </c>
      <c r="BD62" s="2">
        <f t="shared" si="41"/>
        <v>60.917254862570488</v>
      </c>
      <c r="BE62" s="2">
        <f t="shared" si="41"/>
        <v>65.100690449406798</v>
      </c>
      <c r="BF62" s="2">
        <f t="shared" si="41"/>
        <v>65.903714788103727</v>
      </c>
      <c r="BG62" s="2">
        <f t="shared" si="41"/>
        <v>69.008058075280005</v>
      </c>
      <c r="BH62" s="2">
        <f t="shared" si="41"/>
        <v>67.094916846389566</v>
      </c>
      <c r="BI62" s="2">
        <f t="shared" si="41"/>
        <v>66.389915897540703</v>
      </c>
      <c r="BJ62" s="2">
        <f t="shared" si="41"/>
        <v>59.407203485684079</v>
      </c>
      <c r="BK62" s="2">
        <f t="shared" si="41"/>
        <v>60.760949930067049</v>
      </c>
      <c r="BL62" s="2">
        <f t="shared" si="41"/>
        <v>60.899443756973078</v>
      </c>
      <c r="BM62" s="2">
        <f t="shared" si="41"/>
        <v>55.699170678783602</v>
      </c>
      <c r="BO62" s="2" t="str">
        <f t="shared" si="34"/>
        <v/>
      </c>
      <c r="BP62" s="2" t="str">
        <f t="shared" si="34"/>
        <v/>
      </c>
      <c r="BQ62" s="2" t="str">
        <f t="shared" si="34"/>
        <v/>
      </c>
      <c r="BR62" s="2" t="str">
        <f t="shared" si="34"/>
        <v/>
      </c>
      <c r="BS62" s="2" t="str">
        <f t="shared" si="34"/>
        <v/>
      </c>
      <c r="BT62" s="2" t="str">
        <f t="shared" si="34"/>
        <v/>
      </c>
      <c r="BU62" s="2" t="str">
        <f t="shared" si="34"/>
        <v/>
      </c>
      <c r="BV62" s="2" t="str">
        <f t="shared" si="34"/>
        <v/>
      </c>
      <c r="BW62" s="2" t="str">
        <f t="shared" si="32"/>
        <v/>
      </c>
      <c r="BX62" s="2">
        <f t="shared" si="32"/>
        <v>75.61</v>
      </c>
      <c r="BY62" s="2">
        <f t="shared" si="32"/>
        <v>81.525000000000006</v>
      </c>
      <c r="BZ62" s="2" t="str">
        <f t="shared" si="32"/>
        <v/>
      </c>
      <c r="CA62" s="2" t="str">
        <f t="shared" si="32"/>
        <v/>
      </c>
      <c r="CB62" s="2">
        <f t="shared" si="16"/>
        <v>66.983000000000004</v>
      </c>
      <c r="CC62" s="2">
        <f t="shared" si="23"/>
        <v>56.564999999999998</v>
      </c>
      <c r="CE62" s="2" t="str">
        <f t="shared" si="35"/>
        <v/>
      </c>
      <c r="CF62" s="2" t="str">
        <f t="shared" si="35"/>
        <v/>
      </c>
      <c r="CG62" s="2" t="str">
        <f t="shared" si="35"/>
        <v/>
      </c>
      <c r="CH62" s="2" t="str">
        <f t="shared" si="35"/>
        <v/>
      </c>
      <c r="CI62" s="2" t="str">
        <f t="shared" si="35"/>
        <v/>
      </c>
      <c r="CJ62" s="2" t="str">
        <f t="shared" si="35"/>
        <v/>
      </c>
      <c r="CK62" s="2" t="str">
        <f t="shared" si="35"/>
        <v/>
      </c>
      <c r="CL62" s="2" t="str">
        <f t="shared" si="35"/>
        <v/>
      </c>
      <c r="CM62" s="2" t="str">
        <f t="shared" si="33"/>
        <v/>
      </c>
      <c r="CN62" s="2" t="str">
        <f t="shared" si="33"/>
        <v/>
      </c>
      <c r="CO62" s="2" t="str">
        <f t="shared" si="33"/>
        <v/>
      </c>
      <c r="CP62" s="2" t="str">
        <f t="shared" si="33"/>
        <v/>
      </c>
      <c r="CQ62" s="2" t="str">
        <f t="shared" si="33"/>
        <v/>
      </c>
      <c r="CR62" s="2" t="str">
        <f t="shared" si="18"/>
        <v/>
      </c>
      <c r="CS62" s="2" t="str">
        <f t="shared" si="24"/>
        <v/>
      </c>
      <c r="CU62" s="2">
        <f t="shared" si="37"/>
        <v>55.067925626916107</v>
      </c>
      <c r="CV62" s="2">
        <f t="shared" si="37"/>
        <v>62.193065853323432</v>
      </c>
      <c r="CW62" s="2">
        <f t="shared" si="37"/>
        <v>60.257858704741196</v>
      </c>
      <c r="CX62" s="2">
        <f t="shared" si="37"/>
        <v>55.704247079964063</v>
      </c>
      <c r="CY62" s="2">
        <f t="shared" si="37"/>
        <v>60.383336342452736</v>
      </c>
      <c r="CZ62" s="2">
        <f t="shared" si="37"/>
        <v>60.944173870421523</v>
      </c>
      <c r="DA62" s="2">
        <f t="shared" si="37"/>
        <v>65.127635953280048</v>
      </c>
      <c r="DB62" s="2">
        <f t="shared" si="37"/>
        <v>65.939401981086036</v>
      </c>
      <c r="DC62" s="2">
        <f t="shared" si="37"/>
        <v>69.058883453517836</v>
      </c>
      <c r="DD62" s="2">
        <f t="shared" si="37"/>
        <v>67.129885921625558</v>
      </c>
      <c r="DE62" s="2">
        <f t="shared" si="37"/>
        <v>66.441342702735554</v>
      </c>
      <c r="DF62" s="2">
        <f t="shared" si="37"/>
        <v>59.434592608077587</v>
      </c>
      <c r="DG62" s="2">
        <f t="shared" si="37"/>
        <v>60.77562386722866</v>
      </c>
      <c r="DH62" s="2">
        <f t="shared" si="37"/>
        <v>60.909133239461418</v>
      </c>
      <c r="DI62" s="2">
        <f t="shared" si="37"/>
        <v>55.686541714361702</v>
      </c>
      <c r="DK62" s="2">
        <f t="shared" si="38"/>
        <v>49.460927086025237</v>
      </c>
      <c r="DL62" s="2">
        <f t="shared" si="38"/>
        <v>55.384067761806982</v>
      </c>
      <c r="DM62" s="2">
        <f t="shared" si="38"/>
        <v>50.321300559861484</v>
      </c>
      <c r="DN62" s="2">
        <f t="shared" si="38"/>
        <v>48.393252567002193</v>
      </c>
      <c r="DO62" s="2">
        <f t="shared" si="38"/>
        <v>52.713111674263736</v>
      </c>
      <c r="DP62" s="2">
        <f t="shared" si="38"/>
        <v>55.908238456141163</v>
      </c>
      <c r="DQ62" s="2">
        <f t="shared" si="38"/>
        <v>60.1986577343067</v>
      </c>
      <c r="DR62" s="2">
        <f t="shared" si="38"/>
        <v>59.558347093153301</v>
      </c>
      <c r="DS62" s="2">
        <f t="shared" si="38"/>
        <v>60.199237224931359</v>
      </c>
      <c r="DT62" s="2">
        <f t="shared" si="38"/>
        <v>60.114260098708193</v>
      </c>
      <c r="DU62" s="2">
        <f t="shared" si="38"/>
        <v>56.379833081200267</v>
      </c>
      <c r="DV62" s="2">
        <f t="shared" si="38"/>
        <v>53.399323187034575</v>
      </c>
      <c r="DW62" s="2">
        <f t="shared" si="38"/>
        <v>57.311346310827744</v>
      </c>
      <c r="DX62" s="2">
        <f t="shared" si="38"/>
        <v>58.76533082823817</v>
      </c>
      <c r="DY62" s="2">
        <f t="shared" si="38"/>
        <v>58.660710826898971</v>
      </c>
      <c r="EA62" s="2">
        <f t="shared" si="39"/>
        <v>4.6492716062347299E-3</v>
      </c>
      <c r="EB62" s="2">
        <f t="shared" si="39"/>
        <v>4.6332466334784942E-3</v>
      </c>
      <c r="EC62" s="2">
        <f t="shared" si="39"/>
        <v>5.0288317739034787E-3</v>
      </c>
      <c r="ED62" s="2">
        <f t="shared" si="39"/>
        <v>5.1403822300523996E-3</v>
      </c>
      <c r="EE62" s="2">
        <f t="shared" si="39"/>
        <v>5.0724877379913005E-3</v>
      </c>
      <c r="EF62" s="2">
        <f t="shared" si="39"/>
        <v>5.3453838535542485E-3</v>
      </c>
      <c r="EG62" s="2">
        <f t="shared" si="39"/>
        <v>5.466752474077104E-3</v>
      </c>
      <c r="EH62" s="2">
        <f t="shared" si="39"/>
        <v>5.5926792057228265E-3</v>
      </c>
      <c r="EI62" s="2">
        <f t="shared" si="39"/>
        <v>5.7367277345508E-3</v>
      </c>
      <c r="EJ62" s="2">
        <f t="shared" si="39"/>
        <v>4.9844555736920553E-3</v>
      </c>
      <c r="EK62" s="2">
        <f t="shared" si="39"/>
        <v>5.11124146666549E-3</v>
      </c>
      <c r="EL62" s="2">
        <f t="shared" si="39"/>
        <v>4.5381772515424492E-3</v>
      </c>
      <c r="EM62" s="2">
        <f t="shared" si="39"/>
        <v>4.2357856501706731E-3</v>
      </c>
      <c r="EN62" s="2">
        <f t="shared" si="39"/>
        <v>4.5197647122733166E-3</v>
      </c>
      <c r="EO62" s="2">
        <f t="shared" si="39"/>
        <v>4.2462159830347511E-3</v>
      </c>
    </row>
    <row r="63" spans="2:145" x14ac:dyDescent="0.25">
      <c r="B63" s="2">
        <v>36</v>
      </c>
      <c r="C63" s="43">
        <v>69.935000000000002</v>
      </c>
      <c r="D63" s="43">
        <v>75.22</v>
      </c>
      <c r="E63" s="43">
        <v>79.932000000000002</v>
      </c>
      <c r="F63" s="43">
        <v>73.712000000000003</v>
      </c>
      <c r="G63" s="43">
        <v>77.745999999999995</v>
      </c>
      <c r="H63" s="43">
        <v>71.831000000000003</v>
      </c>
      <c r="I63" s="43">
        <v>76.932000000000002</v>
      </c>
      <c r="J63" s="43">
        <v>78.694999999999993</v>
      </c>
      <c r="K63" s="43">
        <v>83.61</v>
      </c>
      <c r="L63" s="43">
        <v>78.78</v>
      </c>
      <c r="M63" s="43">
        <v>82.78</v>
      </c>
      <c r="N63" s="43">
        <v>68.813999999999993</v>
      </c>
      <c r="O63" s="43">
        <v>72.39</v>
      </c>
      <c r="P63" s="43">
        <v>67.965999999999994</v>
      </c>
      <c r="Q63" s="43">
        <v>57.613</v>
      </c>
      <c r="S63" s="4">
        <f t="shared" ref="S63:AA91" si="42">AY63 + (C$3 * _xlfn.NORM.DIST($B63, C$7, ABS(C$11), FALSE) * _xlfn.NORM.DIST(($B63 - C$7)*C$15, 0, ABS(C$11), TRUE) * 2)
               + (C$4 * _xlfn.NORM.DIST($B63, C$8, ABS(C$12), FALSE) * _xlfn.NORM.DIST(($B63 - C$8)*C$16, 0, ABS(C$12), TRUE) * 2)
               + (C$5 * _xlfn.NORM.DIST($B63, C$9, ABS(C$13), FALSE) * _xlfn.NORM.DIST(($B63 - C$9)*C$17, 0, ABS(C$13), TRUE) * 2)
               + (C$6 * _xlfn.NORM.DIST($B63, C$10, ABS(C$14), FALSE) * _xlfn.NORM.DIST(($B63 - C$10)*C$18, 0, ABS(C$14), TRUE) * 2)</f>
        <v>74.732249877261381</v>
      </c>
      <c r="T63" s="4">
        <f t="shared" si="42"/>
        <v>78.375502365499045</v>
      </c>
      <c r="U63" s="4">
        <f t="shared" si="42"/>
        <v>76.307148002896994</v>
      </c>
      <c r="V63" s="4">
        <f t="shared" si="42"/>
        <v>76.165259254194083</v>
      </c>
      <c r="W63" s="4">
        <f t="shared" si="42"/>
        <v>74.577817029672644</v>
      </c>
      <c r="X63" s="4">
        <f t="shared" si="42"/>
        <v>74.704683105592821</v>
      </c>
      <c r="Y63" s="4">
        <f t="shared" si="42"/>
        <v>79.470411151726751</v>
      </c>
      <c r="Z63" s="4">
        <f t="shared" si="42"/>
        <v>77.49432532737201</v>
      </c>
      <c r="AA63" s="4">
        <f t="shared" si="42"/>
        <v>80.257055375027718</v>
      </c>
      <c r="AB63" s="4">
        <f t="shared" si="40"/>
        <v>74.368734936217734</v>
      </c>
      <c r="AC63" s="4">
        <f t="shared" si="40"/>
        <v>76.160366774704926</v>
      </c>
      <c r="AD63" s="4">
        <f t="shared" si="40"/>
        <v>72.114165699915745</v>
      </c>
      <c r="AE63" s="4">
        <f t="shared" si="40"/>
        <v>74.063008641214282</v>
      </c>
      <c r="AF63" s="4">
        <f t="shared" si="12"/>
        <v>66.965455141541995</v>
      </c>
      <c r="AG63" s="4">
        <f t="shared" si="22"/>
        <v>57.40689393815903</v>
      </c>
      <c r="AI63" s="4">
        <f t="shared" si="36"/>
        <v>-4.797249877261379</v>
      </c>
      <c r="AJ63" s="4">
        <f t="shared" si="36"/>
        <v>-3.1555023654990464</v>
      </c>
      <c r="AK63" s="4">
        <f t="shared" si="36"/>
        <v>3.6248519971030078</v>
      </c>
      <c r="AL63" s="4">
        <f t="shared" si="36"/>
        <v>-2.4532592541940801</v>
      </c>
      <c r="AM63" s="4">
        <f t="shared" si="36"/>
        <v>3.1681829703273507</v>
      </c>
      <c r="AN63" s="4">
        <f t="shared" si="36"/>
        <v>-2.8736831055928178</v>
      </c>
      <c r="AO63" s="4">
        <f t="shared" si="36"/>
        <v>-2.5384111517267485</v>
      </c>
      <c r="AP63" s="4">
        <f t="shared" si="36"/>
        <v>1.2006746726279829</v>
      </c>
      <c r="AQ63" s="4">
        <f t="shared" si="36"/>
        <v>3.352944624972281</v>
      </c>
      <c r="AR63" s="4">
        <f t="shared" si="36"/>
        <v>4.4112650637822668</v>
      </c>
      <c r="AS63" s="4">
        <f t="shared" si="36"/>
        <v>6.6196332252950754</v>
      </c>
      <c r="AT63" s="4">
        <f t="shared" si="36"/>
        <v>-3.3001656999157518</v>
      </c>
      <c r="AU63" s="4">
        <f t="shared" si="36"/>
        <v>-1.6730086412142811</v>
      </c>
      <c r="AV63" s="4">
        <f t="shared" si="36"/>
        <v>1.0005448584579995</v>
      </c>
      <c r="AW63" s="4">
        <f t="shared" si="36"/>
        <v>0.2061060618409698</v>
      </c>
      <c r="AY63" s="2">
        <f t="shared" si="31"/>
        <v>54.790895139821316</v>
      </c>
      <c r="AZ63" s="2">
        <f t="shared" si="31"/>
        <v>61.846558578754184</v>
      </c>
      <c r="BA63" s="2">
        <f t="shared" si="31"/>
        <v>59.862908051345649</v>
      </c>
      <c r="BB63" s="2">
        <f t="shared" si="31"/>
        <v>55.371904761028432</v>
      </c>
      <c r="BC63" s="2">
        <f t="shared" si="41"/>
        <v>60.0403344727507</v>
      </c>
      <c r="BD63" s="2">
        <f t="shared" si="41"/>
        <v>60.646535478785395</v>
      </c>
      <c r="BE63" s="2">
        <f t="shared" si="41"/>
        <v>64.805291210720767</v>
      </c>
      <c r="BF63" s="2">
        <f t="shared" si="41"/>
        <v>65.584268118959827</v>
      </c>
      <c r="BG63" s="2">
        <f t="shared" si="41"/>
        <v>68.655201978394842</v>
      </c>
      <c r="BH63" s="2">
        <f t="shared" si="41"/>
        <v>66.769588924805575</v>
      </c>
      <c r="BI63" s="2">
        <f t="shared" si="41"/>
        <v>66.008439314603095</v>
      </c>
      <c r="BJ63" s="2">
        <f t="shared" si="41"/>
        <v>59.117760572308441</v>
      </c>
      <c r="BK63" s="2">
        <f t="shared" si="41"/>
        <v>60.506579211603686</v>
      </c>
      <c r="BL63" s="2">
        <f t="shared" si="41"/>
        <v>60.692604285717344</v>
      </c>
      <c r="BM63" s="2">
        <f t="shared" si="41"/>
        <v>55.580191176914354</v>
      </c>
      <c r="BO63" s="2" t="str">
        <f t="shared" si="34"/>
        <v/>
      </c>
      <c r="BP63" s="2" t="str">
        <f t="shared" si="34"/>
        <v/>
      </c>
      <c r="BQ63" s="2" t="str">
        <f t="shared" si="34"/>
        <v/>
      </c>
      <c r="BR63" s="2" t="str">
        <f t="shared" si="34"/>
        <v/>
      </c>
      <c r="BS63" s="2" t="str">
        <f t="shared" si="34"/>
        <v/>
      </c>
      <c r="BT63" s="2" t="str">
        <f t="shared" si="34"/>
        <v/>
      </c>
      <c r="BU63" s="2" t="str">
        <f t="shared" si="34"/>
        <v/>
      </c>
      <c r="BV63" s="2" t="str">
        <f t="shared" si="34"/>
        <v/>
      </c>
      <c r="BW63" s="2" t="str">
        <f t="shared" si="32"/>
        <v/>
      </c>
      <c r="BX63" s="2">
        <f t="shared" si="32"/>
        <v>78.78</v>
      </c>
      <c r="BY63" s="2" t="str">
        <f t="shared" si="32"/>
        <v/>
      </c>
      <c r="BZ63" s="2" t="str">
        <f t="shared" si="32"/>
        <v/>
      </c>
      <c r="CA63" s="2" t="str">
        <f t="shared" si="32"/>
        <v/>
      </c>
      <c r="CB63" s="2">
        <f t="shared" si="16"/>
        <v>67.965999999999994</v>
      </c>
      <c r="CC63" s="2">
        <f t="shared" si="23"/>
        <v>57.613</v>
      </c>
      <c r="CE63" s="2" t="str">
        <f t="shared" si="35"/>
        <v/>
      </c>
      <c r="CF63" s="2" t="str">
        <f t="shared" si="35"/>
        <v/>
      </c>
      <c r="CG63" s="2" t="str">
        <f t="shared" si="35"/>
        <v/>
      </c>
      <c r="CH63" s="2" t="str">
        <f t="shared" si="35"/>
        <v/>
      </c>
      <c r="CI63" s="2" t="str">
        <f t="shared" si="35"/>
        <v/>
      </c>
      <c r="CJ63" s="2" t="str">
        <f t="shared" si="35"/>
        <v/>
      </c>
      <c r="CK63" s="2" t="str">
        <f t="shared" si="35"/>
        <v/>
      </c>
      <c r="CL63" s="2" t="str">
        <f t="shared" si="35"/>
        <v/>
      </c>
      <c r="CM63" s="2" t="str">
        <f t="shared" si="33"/>
        <v/>
      </c>
      <c r="CN63" s="2" t="str">
        <f t="shared" si="33"/>
        <v/>
      </c>
      <c r="CO63" s="2" t="str">
        <f t="shared" si="33"/>
        <v/>
      </c>
      <c r="CP63" s="2" t="str">
        <f t="shared" si="33"/>
        <v/>
      </c>
      <c r="CQ63" s="2" t="str">
        <f t="shared" si="33"/>
        <v/>
      </c>
      <c r="CR63" s="2" t="str">
        <f t="shared" si="18"/>
        <v/>
      </c>
      <c r="CS63" s="2" t="str">
        <f t="shared" si="24"/>
        <v/>
      </c>
      <c r="CU63" s="2">
        <f t="shared" si="37"/>
        <v>54.818968158949758</v>
      </c>
      <c r="CV63" s="2">
        <f t="shared" si="37"/>
        <v>61.880531074657206</v>
      </c>
      <c r="CW63" s="2">
        <f t="shared" si="37"/>
        <v>59.916698344343168</v>
      </c>
      <c r="CX63" s="2">
        <f t="shared" si="37"/>
        <v>55.41235669362085</v>
      </c>
      <c r="CY63" s="2">
        <f t="shared" si="37"/>
        <v>60.082232501941817</v>
      </c>
      <c r="CZ63" s="2">
        <f t="shared" si="37"/>
        <v>60.675509439889481</v>
      </c>
      <c r="DA63" s="2">
        <f t="shared" si="37"/>
        <v>64.834332133134268</v>
      </c>
      <c r="DB63" s="2">
        <f t="shared" si="37"/>
        <v>65.622686933009746</v>
      </c>
      <c r="DC63" s="2">
        <f t="shared" si="37"/>
        <v>68.709910855583701</v>
      </c>
      <c r="DD63" s="2">
        <f t="shared" si="37"/>
        <v>66.807265674891156</v>
      </c>
      <c r="DE63" s="2">
        <f t="shared" si="37"/>
        <v>66.063849524850497</v>
      </c>
      <c r="DF63" s="2">
        <f t="shared" si="37"/>
        <v>59.147295572372265</v>
      </c>
      <c r="DG63" s="2">
        <f t="shared" si="37"/>
        <v>60.522427437788764</v>
      </c>
      <c r="DH63" s="2">
        <f t="shared" si="37"/>
        <v>60.703095639355809</v>
      </c>
      <c r="DI63" s="2">
        <f t="shared" si="37"/>
        <v>55.566632827071039</v>
      </c>
      <c r="DK63" s="2">
        <f t="shared" si="38"/>
        <v>49.309635907962814</v>
      </c>
      <c r="DL63" s="2">
        <f t="shared" si="38"/>
        <v>55.190376910791699</v>
      </c>
      <c r="DM63" s="2">
        <f t="shared" si="38"/>
        <v>50.156751353486158</v>
      </c>
      <c r="DN63" s="2">
        <f t="shared" si="38"/>
        <v>48.231782240174581</v>
      </c>
      <c r="DO63" s="2">
        <f t="shared" si="38"/>
        <v>52.545465763794034</v>
      </c>
      <c r="DP63" s="2">
        <f t="shared" si="38"/>
        <v>55.729523369923434</v>
      </c>
      <c r="DQ63" s="2">
        <f t="shared" si="38"/>
        <v>59.986919474551122</v>
      </c>
      <c r="DR63" s="2">
        <f t="shared" si="38"/>
        <v>59.354263647640153</v>
      </c>
      <c r="DS63" s="2">
        <f t="shared" si="38"/>
        <v>60.007614580174561</v>
      </c>
      <c r="DT63" s="2">
        <f t="shared" si="38"/>
        <v>59.910197748907763</v>
      </c>
      <c r="DU63" s="2">
        <f t="shared" si="38"/>
        <v>56.171999857144939</v>
      </c>
      <c r="DV63" s="2">
        <f t="shared" si="38"/>
        <v>53.209221244770937</v>
      </c>
      <c r="DW63" s="2">
        <f t="shared" si="38"/>
        <v>57.108737051976618</v>
      </c>
      <c r="DX63" s="2">
        <f t="shared" si="38"/>
        <v>58.585197660859762</v>
      </c>
      <c r="DY63" s="2">
        <f t="shared" si="38"/>
        <v>58.479915560279004</v>
      </c>
      <c r="EA63" s="2">
        <f t="shared" si="39"/>
        <v>5.0955393230119926E-3</v>
      </c>
      <c r="EB63" s="2">
        <f t="shared" si="39"/>
        <v>5.0779840151532621E-3</v>
      </c>
      <c r="EC63" s="2">
        <f t="shared" si="39"/>
        <v>5.5113304455348946E-3</v>
      </c>
      <c r="ED63" s="2">
        <f t="shared" si="39"/>
        <v>5.6335231748769104E-3</v>
      </c>
      <c r="EE63" s="2">
        <f t="shared" si="39"/>
        <v>5.5591516424480583E-3</v>
      </c>
      <c r="EF63" s="2">
        <f t="shared" si="39"/>
        <v>5.8580757596613754E-3</v>
      </c>
      <c r="EG63" s="2">
        <f t="shared" si="39"/>
        <v>5.9910150958724538E-3</v>
      </c>
      <c r="EH63" s="2">
        <f t="shared" si="39"/>
        <v>6.1289438030759022E-3</v>
      </c>
      <c r="EI63" s="2">
        <f t="shared" si="39"/>
        <v>6.286717374063798E-3</v>
      </c>
      <c r="EJ63" s="2">
        <f t="shared" si="39"/>
        <v>5.4627198818277666E-3</v>
      </c>
      <c r="EK63" s="2">
        <f t="shared" si="39"/>
        <v>5.6016025423727125E-3</v>
      </c>
      <c r="EL63" s="2">
        <f t="shared" si="39"/>
        <v>4.973834686868202E-3</v>
      </c>
      <c r="EM63" s="2">
        <f t="shared" si="39"/>
        <v>4.6425493802674175E-3</v>
      </c>
      <c r="EN63" s="2">
        <f t="shared" si="39"/>
        <v>4.9536633704654956E-3</v>
      </c>
      <c r="EO63" s="2">
        <f t="shared" si="39"/>
        <v>4.6539766596531253E-3</v>
      </c>
    </row>
    <row r="64" spans="2:145" x14ac:dyDescent="0.25">
      <c r="B64" s="2">
        <v>37</v>
      </c>
      <c r="C64" s="43">
        <v>74</v>
      </c>
      <c r="D64" s="43">
        <v>77.119</v>
      </c>
      <c r="E64" s="43">
        <v>82.915000000000006</v>
      </c>
      <c r="F64" s="43">
        <v>77.338999999999999</v>
      </c>
      <c r="G64" s="43">
        <v>81.593000000000004</v>
      </c>
      <c r="H64" s="43">
        <v>74.135999999999996</v>
      </c>
      <c r="I64" s="43">
        <v>80.897999999999996</v>
      </c>
      <c r="J64" s="43">
        <v>80.492000000000004</v>
      </c>
      <c r="K64" s="43">
        <v>86.796999999999997</v>
      </c>
      <c r="L64" s="43">
        <v>78.745999999999995</v>
      </c>
      <c r="M64" s="43">
        <v>85.236999999999995</v>
      </c>
      <c r="N64" s="43">
        <v>69.745999999999995</v>
      </c>
      <c r="O64" s="43">
        <v>75.575999999999993</v>
      </c>
      <c r="P64" s="43">
        <v>68</v>
      </c>
      <c r="Q64" s="43">
        <v>59.081000000000003</v>
      </c>
      <c r="S64" s="4">
        <f t="shared" si="42"/>
        <v>80.2013450343713</v>
      </c>
      <c r="T64" s="4">
        <f t="shared" si="42"/>
        <v>83.262532415317068</v>
      </c>
      <c r="U64" s="4">
        <f t="shared" si="42"/>
        <v>81.436104625274638</v>
      </c>
      <c r="V64" s="4">
        <f t="shared" si="42"/>
        <v>82.036448226884076</v>
      </c>
      <c r="W64" s="4">
        <f t="shared" si="42"/>
        <v>79.216936746403192</v>
      </c>
      <c r="X64" s="4">
        <f t="shared" si="42"/>
        <v>79.471396028905048</v>
      </c>
      <c r="Y64" s="4">
        <f t="shared" si="42"/>
        <v>84.288612826663339</v>
      </c>
      <c r="Z64" s="4">
        <f t="shared" si="42"/>
        <v>81.549985273416169</v>
      </c>
      <c r="AA64" s="4">
        <f t="shared" si="42"/>
        <v>84.125546269483422</v>
      </c>
      <c r="AB64" s="4">
        <f t="shared" si="40"/>
        <v>77.104740139042988</v>
      </c>
      <c r="AC64" s="4">
        <f t="shared" si="40"/>
        <v>79.679407878643914</v>
      </c>
      <c r="AD64" s="4">
        <f t="shared" si="40"/>
        <v>76.262464590212289</v>
      </c>
      <c r="AE64" s="4">
        <f t="shared" si="40"/>
        <v>78.19980554924436</v>
      </c>
      <c r="AF64" s="4">
        <f t="shared" si="12"/>
        <v>69.501238118828368</v>
      </c>
      <c r="AG64" s="4">
        <f t="shared" si="22"/>
        <v>58.437865082494341</v>
      </c>
      <c r="AI64" s="4">
        <f t="shared" si="36"/>
        <v>-6.2013450343713004</v>
      </c>
      <c r="AJ64" s="4">
        <f t="shared" si="36"/>
        <v>-6.1435324153170683</v>
      </c>
      <c r="AK64" s="4">
        <f t="shared" si="36"/>
        <v>1.4788953747253686</v>
      </c>
      <c r="AL64" s="4">
        <f t="shared" si="36"/>
        <v>-4.6974482268840774</v>
      </c>
      <c r="AM64" s="4">
        <f t="shared" si="36"/>
        <v>2.3760632535968114</v>
      </c>
      <c r="AN64" s="4">
        <f t="shared" si="36"/>
        <v>-5.3353960289050519</v>
      </c>
      <c r="AO64" s="4">
        <f t="shared" si="36"/>
        <v>-3.3906128266633431</v>
      </c>
      <c r="AP64" s="4">
        <f t="shared" si="36"/>
        <v>-1.0579852734161648</v>
      </c>
      <c r="AQ64" s="4">
        <f t="shared" si="36"/>
        <v>2.6714537305165749</v>
      </c>
      <c r="AR64" s="4">
        <f t="shared" si="36"/>
        <v>1.6412598609570068</v>
      </c>
      <c r="AS64" s="4">
        <f t="shared" si="36"/>
        <v>5.5575921213560804</v>
      </c>
      <c r="AT64" s="4">
        <f t="shared" si="36"/>
        <v>-6.5164645902122942</v>
      </c>
      <c r="AU64" s="4">
        <f t="shared" si="36"/>
        <v>-2.6238055492443664</v>
      </c>
      <c r="AV64" s="4">
        <f t="shared" si="36"/>
        <v>-1.5012381188283683</v>
      </c>
      <c r="AW64" s="4">
        <f t="shared" si="36"/>
        <v>0.64313491750566243</v>
      </c>
      <c r="AY64" s="2">
        <f t="shared" si="31"/>
        <v>54.539789770462193</v>
      </c>
      <c r="AZ64" s="2">
        <f t="shared" si="31"/>
        <v>61.531425822335329</v>
      </c>
      <c r="BA64" s="2">
        <f t="shared" si="31"/>
        <v>59.51765614830687</v>
      </c>
      <c r="BB64" s="2">
        <f t="shared" si="31"/>
        <v>55.076940911095214</v>
      </c>
      <c r="BC64" s="2">
        <f t="shared" si="41"/>
        <v>59.736026067434395</v>
      </c>
      <c r="BD64" s="2">
        <f t="shared" si="41"/>
        <v>60.375671078862908</v>
      </c>
      <c r="BE64" s="2">
        <f t="shared" si="41"/>
        <v>64.509739465380534</v>
      </c>
      <c r="BF64" s="2">
        <f t="shared" si="41"/>
        <v>65.26462785301517</v>
      </c>
      <c r="BG64" s="2">
        <f t="shared" si="41"/>
        <v>68.30207152351737</v>
      </c>
      <c r="BH64" s="2">
        <f t="shared" si="41"/>
        <v>66.444065212861133</v>
      </c>
      <c r="BI64" s="2">
        <f t="shared" si="41"/>
        <v>65.626674570940622</v>
      </c>
      <c r="BJ64" s="2">
        <f t="shared" si="41"/>
        <v>58.828159404615903</v>
      </c>
      <c r="BK64" s="2">
        <f t="shared" si="41"/>
        <v>60.252118950135689</v>
      </c>
      <c r="BL64" s="2">
        <f t="shared" si="41"/>
        <v>60.485700628776101</v>
      </c>
      <c r="BM64" s="2">
        <f t="shared" si="41"/>
        <v>55.461273139847179</v>
      </c>
      <c r="BO64" s="2" t="str">
        <f t="shared" si="34"/>
        <v/>
      </c>
      <c r="BP64" s="2" t="str">
        <f t="shared" si="34"/>
        <v/>
      </c>
      <c r="BQ64" s="2" t="str">
        <f t="shared" si="34"/>
        <v/>
      </c>
      <c r="BR64" s="2" t="str">
        <f t="shared" si="34"/>
        <v/>
      </c>
      <c r="BS64" s="2" t="str">
        <f t="shared" si="34"/>
        <v/>
      </c>
      <c r="BT64" s="2" t="str">
        <f t="shared" si="34"/>
        <v/>
      </c>
      <c r="BU64" s="2" t="str">
        <f t="shared" si="34"/>
        <v/>
      </c>
      <c r="BV64" s="2" t="str">
        <f t="shared" si="34"/>
        <v/>
      </c>
      <c r="BW64" s="2" t="str">
        <f t="shared" si="32"/>
        <v/>
      </c>
      <c r="BX64" s="2" t="str">
        <f t="shared" si="32"/>
        <v/>
      </c>
      <c r="BY64" s="2" t="str">
        <f t="shared" si="32"/>
        <v/>
      </c>
      <c r="BZ64" s="2" t="str">
        <f t="shared" si="32"/>
        <v/>
      </c>
      <c r="CA64" s="2" t="str">
        <f t="shared" si="32"/>
        <v/>
      </c>
      <c r="CB64" s="2" t="str">
        <f t="shared" si="16"/>
        <v/>
      </c>
      <c r="CC64" s="2">
        <f t="shared" si="23"/>
        <v>59.081000000000003</v>
      </c>
      <c r="CE64" s="2" t="str">
        <f t="shared" si="35"/>
        <v/>
      </c>
      <c r="CF64" s="2" t="str">
        <f t="shared" si="35"/>
        <v/>
      </c>
      <c r="CG64" s="2" t="str">
        <f t="shared" si="35"/>
        <v/>
      </c>
      <c r="CH64" s="2" t="str">
        <f t="shared" si="35"/>
        <v/>
      </c>
      <c r="CI64" s="2" t="str">
        <f t="shared" si="35"/>
        <v/>
      </c>
      <c r="CJ64" s="2" t="str">
        <f t="shared" si="35"/>
        <v/>
      </c>
      <c r="CK64" s="2" t="str">
        <f t="shared" si="35"/>
        <v/>
      </c>
      <c r="CL64" s="2" t="str">
        <f t="shared" si="35"/>
        <v/>
      </c>
      <c r="CM64" s="2" t="str">
        <f t="shared" si="33"/>
        <v/>
      </c>
      <c r="CN64" s="2" t="str">
        <f t="shared" si="33"/>
        <v/>
      </c>
      <c r="CO64" s="2" t="str">
        <f t="shared" si="33"/>
        <v/>
      </c>
      <c r="CP64" s="2" t="str">
        <f t="shared" si="33"/>
        <v/>
      </c>
      <c r="CQ64" s="2" t="str">
        <f t="shared" si="33"/>
        <v/>
      </c>
      <c r="CR64" s="2" t="str">
        <f t="shared" si="18"/>
        <v/>
      </c>
      <c r="CS64" s="2" t="str">
        <f t="shared" si="24"/>
        <v/>
      </c>
      <c r="CU64" s="2">
        <f t="shared" si="37"/>
        <v>54.570010690983402</v>
      </c>
      <c r="CV64" s="2">
        <f t="shared" si="37"/>
        <v>61.56799629599098</v>
      </c>
      <c r="CW64" s="2">
        <f t="shared" si="37"/>
        <v>59.575537983945139</v>
      </c>
      <c r="CX64" s="2">
        <f t="shared" si="37"/>
        <v>55.120466307277631</v>
      </c>
      <c r="CY64" s="2">
        <f t="shared" si="37"/>
        <v>59.781128661430898</v>
      </c>
      <c r="CZ64" s="2">
        <f t="shared" si="37"/>
        <v>60.406845009357447</v>
      </c>
      <c r="DA64" s="2">
        <f t="shared" si="37"/>
        <v>64.541028312988487</v>
      </c>
      <c r="DB64" s="2">
        <f t="shared" si="37"/>
        <v>65.305971884933456</v>
      </c>
      <c r="DC64" s="2">
        <f t="shared" si="37"/>
        <v>68.360938257649579</v>
      </c>
      <c r="DD64" s="2">
        <f t="shared" si="37"/>
        <v>66.484645428156753</v>
      </c>
      <c r="DE64" s="2">
        <f t="shared" si="37"/>
        <v>65.686356346965439</v>
      </c>
      <c r="DF64" s="2">
        <f t="shared" si="37"/>
        <v>58.859998536666936</v>
      </c>
      <c r="DG64" s="2">
        <f t="shared" si="37"/>
        <v>60.269231008348868</v>
      </c>
      <c r="DH64" s="2">
        <f t="shared" si="37"/>
        <v>60.497058039250206</v>
      </c>
      <c r="DI64" s="2">
        <f t="shared" si="37"/>
        <v>55.446723939780384</v>
      </c>
      <c r="DK64" s="2">
        <f t="shared" si="38"/>
        <v>49.158344729900392</v>
      </c>
      <c r="DL64" s="2">
        <f t="shared" si="38"/>
        <v>54.996686059776408</v>
      </c>
      <c r="DM64" s="2">
        <f t="shared" si="38"/>
        <v>49.992202147110831</v>
      </c>
      <c r="DN64" s="2">
        <f t="shared" si="38"/>
        <v>48.07031191334697</v>
      </c>
      <c r="DO64" s="2">
        <f t="shared" si="38"/>
        <v>52.377819853324333</v>
      </c>
      <c r="DP64" s="2">
        <f t="shared" si="38"/>
        <v>55.550808283705706</v>
      </c>
      <c r="DQ64" s="2">
        <f t="shared" si="38"/>
        <v>59.775181214795545</v>
      </c>
      <c r="DR64" s="2">
        <f t="shared" si="38"/>
        <v>59.150180202127011</v>
      </c>
      <c r="DS64" s="2">
        <f t="shared" si="38"/>
        <v>59.81599193541777</v>
      </c>
      <c r="DT64" s="2">
        <f t="shared" si="38"/>
        <v>59.706135399107332</v>
      </c>
      <c r="DU64" s="2">
        <f t="shared" si="38"/>
        <v>55.964166633089619</v>
      </c>
      <c r="DV64" s="2">
        <f t="shared" si="38"/>
        <v>53.019119302507306</v>
      </c>
      <c r="DW64" s="2">
        <f t="shared" si="38"/>
        <v>56.906127793125492</v>
      </c>
      <c r="DX64" s="2">
        <f t="shared" si="38"/>
        <v>58.405064493481348</v>
      </c>
      <c r="DY64" s="2">
        <f t="shared" si="38"/>
        <v>58.299120293659037</v>
      </c>
      <c r="EA64" s="2">
        <f t="shared" si="39"/>
        <v>5.5844024258953082E-3</v>
      </c>
      <c r="EB64" s="2">
        <f t="shared" si="39"/>
        <v>5.565172293054272E-3</v>
      </c>
      <c r="EC64" s="2">
        <f t="shared" si="39"/>
        <v>6.0398421409592427E-3</v>
      </c>
      <c r="ED64" s="2">
        <f t="shared" si="39"/>
        <v>6.1736798586827304E-3</v>
      </c>
      <c r="EE64" s="2">
        <f t="shared" si="39"/>
        <v>6.0922210818913193E-3</v>
      </c>
      <c r="EF64" s="2">
        <f t="shared" si="39"/>
        <v>6.4196241206043725E-3</v>
      </c>
      <c r="EG64" s="2">
        <f t="shared" si="39"/>
        <v>6.5652227113678517E-3</v>
      </c>
      <c r="EH64" s="2">
        <f t="shared" si="39"/>
        <v>6.7162818445871998E-3</v>
      </c>
      <c r="EI64" s="2">
        <f t="shared" si="39"/>
        <v>6.8890700903579934E-3</v>
      </c>
      <c r="EJ64" s="2">
        <f t="shared" si="39"/>
        <v>5.986598105146298E-3</v>
      </c>
      <c r="EK64" s="2">
        <f t="shared" si="39"/>
        <v>6.1387174886786983E-3</v>
      </c>
      <c r="EL64" s="2">
        <f t="shared" si="39"/>
        <v>5.4510854915186787E-3</v>
      </c>
      <c r="EM64" s="2">
        <f t="shared" si="39"/>
        <v>5.0881751519598123E-3</v>
      </c>
      <c r="EN64" s="2">
        <f t="shared" si="39"/>
        <v>5.4289892514569164E-3</v>
      </c>
      <c r="EO64" s="2">
        <f t="shared" si="39"/>
        <v>5.1006936841073575E-3</v>
      </c>
    </row>
    <row r="65" spans="2:145" x14ac:dyDescent="0.25">
      <c r="B65" s="2">
        <v>38</v>
      </c>
      <c r="C65" s="43">
        <v>80.290000000000006</v>
      </c>
      <c r="D65" s="43">
        <v>81.305000000000007</v>
      </c>
      <c r="E65" s="43">
        <v>87.915000000000006</v>
      </c>
      <c r="F65" s="43">
        <v>83.373000000000005</v>
      </c>
      <c r="G65" s="43">
        <v>84.677999999999997</v>
      </c>
      <c r="H65" s="43">
        <v>78.525000000000006</v>
      </c>
      <c r="I65" s="43">
        <v>85.287999999999997</v>
      </c>
      <c r="J65" s="43">
        <v>83.135999999999996</v>
      </c>
      <c r="K65" s="43">
        <v>88.119</v>
      </c>
      <c r="L65" s="43">
        <v>80.644000000000005</v>
      </c>
      <c r="M65" s="43">
        <v>88.965999999999994</v>
      </c>
      <c r="N65" s="43">
        <v>71.135999999999996</v>
      </c>
      <c r="O65" s="43">
        <v>78.322000000000003</v>
      </c>
      <c r="P65" s="43">
        <v>69.474999999999994</v>
      </c>
      <c r="Q65" s="43">
        <v>58.338999999999999</v>
      </c>
      <c r="S65" s="4">
        <f t="shared" si="42"/>
        <v>86.84152507512789</v>
      </c>
      <c r="T65" s="4">
        <f t="shared" si="42"/>
        <v>89.360429161465404</v>
      </c>
      <c r="U65" s="4">
        <f t="shared" si="42"/>
        <v>87.91467691761531</v>
      </c>
      <c r="V65" s="4">
        <f t="shared" si="42"/>
        <v>89.22702018733365</v>
      </c>
      <c r="W65" s="4">
        <f t="shared" si="42"/>
        <v>85.105690181735952</v>
      </c>
      <c r="X65" s="4">
        <f t="shared" si="42"/>
        <v>85.583075431286403</v>
      </c>
      <c r="Y65" s="4">
        <f t="shared" si="42"/>
        <v>90.433413885266617</v>
      </c>
      <c r="Z65" s="4">
        <f t="shared" si="42"/>
        <v>86.821519362923098</v>
      </c>
      <c r="AA65" s="4">
        <f t="shared" si="42"/>
        <v>89.15939670465643</v>
      </c>
      <c r="AB65" s="4">
        <f t="shared" si="40"/>
        <v>80.807034886038792</v>
      </c>
      <c r="AC65" s="4">
        <f t="shared" si="40"/>
        <v>84.34333028218272</v>
      </c>
      <c r="AD65" s="4">
        <f t="shared" si="40"/>
        <v>81.550023486713499</v>
      </c>
      <c r="AE65" s="4">
        <f t="shared" si="40"/>
        <v>83.40590728144268</v>
      </c>
      <c r="AF65" s="4">
        <f t="shared" si="12"/>
        <v>72.976246922849384</v>
      </c>
      <c r="AG65" s="4">
        <f t="shared" si="22"/>
        <v>60.057282414858321</v>
      </c>
      <c r="AI65" s="4">
        <f t="shared" si="36"/>
        <v>-6.5515250751278842</v>
      </c>
      <c r="AJ65" s="4">
        <f t="shared" si="36"/>
        <v>-8.0554291614653977</v>
      </c>
      <c r="AK65" s="4">
        <f t="shared" si="36"/>
        <v>3.2308238469624939E-4</v>
      </c>
      <c r="AL65" s="4">
        <f t="shared" si="36"/>
        <v>-5.8540201873336457</v>
      </c>
      <c r="AM65" s="4">
        <f t="shared" si="36"/>
        <v>-0.42769018173595441</v>
      </c>
      <c r="AN65" s="4">
        <f t="shared" si="36"/>
        <v>-7.0580754312863974</v>
      </c>
      <c r="AO65" s="4">
        <f t="shared" si="36"/>
        <v>-5.1454138852666205</v>
      </c>
      <c r="AP65" s="4">
        <f t="shared" si="36"/>
        <v>-3.6855193629231024</v>
      </c>
      <c r="AQ65" s="4">
        <f t="shared" si="36"/>
        <v>-1.0403967046564304</v>
      </c>
      <c r="AR65" s="4">
        <f t="shared" si="36"/>
        <v>-0.16303488603878691</v>
      </c>
      <c r="AS65" s="4">
        <f t="shared" si="36"/>
        <v>4.6226697178172742</v>
      </c>
      <c r="AT65" s="4">
        <f t="shared" si="36"/>
        <v>-10.414023486713504</v>
      </c>
      <c r="AU65" s="4">
        <f t="shared" si="36"/>
        <v>-5.0839072814426771</v>
      </c>
      <c r="AV65" s="4">
        <f t="shared" si="36"/>
        <v>-3.5012469228493899</v>
      </c>
      <c r="AW65" s="4">
        <f t="shared" si="36"/>
        <v>-1.7182824148583222</v>
      </c>
      <c r="AY65" s="2">
        <f t="shared" si="31"/>
        <v>54.288532191887398</v>
      </c>
      <c r="AZ65" s="2">
        <f t="shared" si="31"/>
        <v>61.216109115694636</v>
      </c>
      <c r="BA65" s="2">
        <f t="shared" si="31"/>
        <v>59.172117349811771</v>
      </c>
      <c r="BB65" s="2">
        <f t="shared" si="31"/>
        <v>54.781762009808233</v>
      </c>
      <c r="BC65" s="2">
        <f t="shared" si="41"/>
        <v>59.431490833980426</v>
      </c>
      <c r="BD65" s="2">
        <f t="shared" si="41"/>
        <v>60.104652960650846</v>
      </c>
      <c r="BE65" s="2">
        <f t="shared" si="41"/>
        <v>64.214025458419357</v>
      </c>
      <c r="BF65" s="2">
        <f t="shared" si="41"/>
        <v>64.944782273735086</v>
      </c>
      <c r="BG65" s="2">
        <f t="shared" si="41"/>
        <v>67.948650228274289</v>
      </c>
      <c r="BH65" s="2">
        <f t="shared" si="41"/>
        <v>66.118333330227784</v>
      </c>
      <c r="BI65" s="2">
        <f t="shared" si="41"/>
        <v>65.24460343698081</v>
      </c>
      <c r="BJ65" s="2">
        <f t="shared" si="41"/>
        <v>58.538389566625938</v>
      </c>
      <c r="BK65" s="2">
        <f t="shared" si="41"/>
        <v>59.99756287743093</v>
      </c>
      <c r="BL65" s="2">
        <f t="shared" si="41"/>
        <v>60.278727927842525</v>
      </c>
      <c r="BM65" s="2">
        <f t="shared" si="41"/>
        <v>55.342419728677413</v>
      </c>
      <c r="BO65" s="2" t="str">
        <f t="shared" si="34"/>
        <v/>
      </c>
      <c r="BP65" s="2" t="str">
        <f t="shared" si="34"/>
        <v/>
      </c>
      <c r="BQ65" s="2" t="str">
        <f t="shared" si="34"/>
        <v/>
      </c>
      <c r="BR65" s="2" t="str">
        <f t="shared" si="34"/>
        <v/>
      </c>
      <c r="BS65" s="2" t="str">
        <f t="shared" si="34"/>
        <v/>
      </c>
      <c r="BT65" s="2" t="str">
        <f t="shared" si="34"/>
        <v/>
      </c>
      <c r="BU65" s="2" t="str">
        <f t="shared" si="34"/>
        <v/>
      </c>
      <c r="BV65" s="2" t="str">
        <f t="shared" si="34"/>
        <v/>
      </c>
      <c r="BW65" s="2" t="str">
        <f t="shared" si="32"/>
        <v/>
      </c>
      <c r="BX65" s="2" t="str">
        <f t="shared" si="32"/>
        <v/>
      </c>
      <c r="BY65" s="2" t="str">
        <f t="shared" si="32"/>
        <v/>
      </c>
      <c r="BZ65" s="2" t="str">
        <f t="shared" si="32"/>
        <v/>
      </c>
      <c r="CA65" s="2" t="str">
        <f t="shared" si="32"/>
        <v/>
      </c>
      <c r="CB65" s="2" t="str">
        <f t="shared" si="16"/>
        <v/>
      </c>
      <c r="CC65" s="2">
        <f t="shared" si="23"/>
        <v>58.338999999999999</v>
      </c>
      <c r="CE65" s="2" t="str">
        <f t="shared" si="35"/>
        <v/>
      </c>
      <c r="CF65" s="2" t="str">
        <f t="shared" si="35"/>
        <v/>
      </c>
      <c r="CG65" s="2" t="str">
        <f t="shared" si="35"/>
        <v/>
      </c>
      <c r="CH65" s="2" t="str">
        <f t="shared" si="35"/>
        <v/>
      </c>
      <c r="CI65" s="2" t="str">
        <f t="shared" si="35"/>
        <v/>
      </c>
      <c r="CJ65" s="2" t="str">
        <f t="shared" si="35"/>
        <v/>
      </c>
      <c r="CK65" s="2" t="str">
        <f t="shared" si="35"/>
        <v/>
      </c>
      <c r="CL65" s="2" t="str">
        <f t="shared" si="35"/>
        <v/>
      </c>
      <c r="CM65" s="2" t="str">
        <f t="shared" si="33"/>
        <v/>
      </c>
      <c r="CN65" s="2" t="str">
        <f t="shared" si="33"/>
        <v/>
      </c>
      <c r="CO65" s="2" t="str">
        <f t="shared" si="33"/>
        <v/>
      </c>
      <c r="CP65" s="2" t="str">
        <f t="shared" si="33"/>
        <v/>
      </c>
      <c r="CQ65" s="2" t="str">
        <f t="shared" si="33"/>
        <v/>
      </c>
      <c r="CR65" s="2" t="str">
        <f t="shared" si="18"/>
        <v/>
      </c>
      <c r="CS65" s="2" t="str">
        <f t="shared" si="24"/>
        <v/>
      </c>
      <c r="CU65" s="2">
        <f t="shared" si="37"/>
        <v>54.321053223017046</v>
      </c>
      <c r="CV65" s="2">
        <f t="shared" si="37"/>
        <v>61.255461517324754</v>
      </c>
      <c r="CW65" s="2">
        <f t="shared" si="37"/>
        <v>59.234377623547118</v>
      </c>
      <c r="CX65" s="2">
        <f t="shared" si="37"/>
        <v>54.828575920934412</v>
      </c>
      <c r="CY65" s="2">
        <f t="shared" si="37"/>
        <v>59.480024820919979</v>
      </c>
      <c r="CZ65" s="2">
        <f t="shared" si="37"/>
        <v>60.138180578825406</v>
      </c>
      <c r="DA65" s="2">
        <f t="shared" si="37"/>
        <v>64.247724492842707</v>
      </c>
      <c r="DB65" s="2">
        <f t="shared" si="37"/>
        <v>64.989256836857166</v>
      </c>
      <c r="DC65" s="2">
        <f t="shared" si="37"/>
        <v>68.011965659715457</v>
      </c>
      <c r="DD65" s="2">
        <f t="shared" si="37"/>
        <v>66.162025181422365</v>
      </c>
      <c r="DE65" s="2">
        <f t="shared" si="37"/>
        <v>65.308863169080382</v>
      </c>
      <c r="DF65" s="2">
        <f t="shared" si="37"/>
        <v>58.572701500961607</v>
      </c>
      <c r="DG65" s="2">
        <f t="shared" si="37"/>
        <v>60.016034578908972</v>
      </c>
      <c r="DH65" s="2">
        <f t="shared" si="37"/>
        <v>60.291020439144596</v>
      </c>
      <c r="DI65" s="2">
        <f t="shared" si="37"/>
        <v>55.326815052489721</v>
      </c>
      <c r="DK65" s="2">
        <f t="shared" si="38"/>
        <v>49.00705355183797</v>
      </c>
      <c r="DL65" s="2">
        <f t="shared" si="38"/>
        <v>54.802995208761125</v>
      </c>
      <c r="DM65" s="2">
        <f t="shared" si="38"/>
        <v>49.827652940735504</v>
      </c>
      <c r="DN65" s="2">
        <f t="shared" si="38"/>
        <v>47.908841586519358</v>
      </c>
      <c r="DO65" s="2">
        <f t="shared" si="38"/>
        <v>52.210173942854631</v>
      </c>
      <c r="DP65" s="2">
        <f t="shared" si="38"/>
        <v>55.372093197487978</v>
      </c>
      <c r="DQ65" s="2">
        <f t="shared" si="38"/>
        <v>59.563442955039974</v>
      </c>
      <c r="DR65" s="2">
        <f t="shared" si="38"/>
        <v>58.946096756613862</v>
      </c>
      <c r="DS65" s="2">
        <f t="shared" si="38"/>
        <v>59.624369290660979</v>
      </c>
      <c r="DT65" s="2">
        <f t="shared" si="38"/>
        <v>59.502073049306894</v>
      </c>
      <c r="DU65" s="2">
        <f t="shared" si="38"/>
        <v>55.756333409034291</v>
      </c>
      <c r="DV65" s="2">
        <f t="shared" si="38"/>
        <v>52.829017360243668</v>
      </c>
      <c r="DW65" s="2">
        <f t="shared" si="38"/>
        <v>56.703518534274366</v>
      </c>
      <c r="DX65" s="2">
        <f t="shared" si="38"/>
        <v>58.22493132610294</v>
      </c>
      <c r="DY65" s="2">
        <f t="shared" si="38"/>
        <v>58.118325027039063</v>
      </c>
      <c r="EA65" s="2">
        <f t="shared" si="39"/>
        <v>6.1198782728623764E-3</v>
      </c>
      <c r="EB65" s="2">
        <f t="shared" si="39"/>
        <v>6.0988155146026873E-3</v>
      </c>
      <c r="EC65" s="2">
        <f t="shared" si="39"/>
        <v>6.6186984136051433E-3</v>
      </c>
      <c r="ED65" s="2">
        <f t="shared" si="39"/>
        <v>6.7652757842671359E-3</v>
      </c>
      <c r="EE65" s="2">
        <f t="shared" si="39"/>
        <v>6.6760636158291753E-3</v>
      </c>
      <c r="EF65" s="2">
        <f t="shared" si="39"/>
        <v>7.0346209567724704E-3</v>
      </c>
      <c r="EG65" s="2">
        <f t="shared" si="39"/>
        <v>7.1940668278349636E-3</v>
      </c>
      <c r="EH65" s="2">
        <f t="shared" si="39"/>
        <v>7.3594878393966811E-3</v>
      </c>
      <c r="EI65" s="2">
        <f t="shared" si="39"/>
        <v>7.5486979410183345E-3</v>
      </c>
      <c r="EJ65" s="2">
        <f t="shared" si="39"/>
        <v>6.5603851691189135E-3</v>
      </c>
      <c r="EK65" s="2">
        <f t="shared" si="39"/>
        <v>6.7269858051988152E-3</v>
      </c>
      <c r="EL65" s="2">
        <f t="shared" si="39"/>
        <v>5.9738546715043432E-3</v>
      </c>
      <c r="EM65" s="2">
        <f t="shared" si="39"/>
        <v>5.5763357004600493E-3</v>
      </c>
      <c r="EN65" s="2">
        <f t="shared" si="39"/>
        <v>5.949652037988769E-3</v>
      </c>
      <c r="EO65" s="2">
        <f t="shared" si="39"/>
        <v>5.5900485149477028E-3</v>
      </c>
    </row>
    <row r="66" spans="2:145" x14ac:dyDescent="0.25">
      <c r="B66" s="2">
        <v>39</v>
      </c>
      <c r="C66" s="43">
        <v>88.403000000000006</v>
      </c>
      <c r="D66" s="43">
        <v>88.626999999999995</v>
      </c>
      <c r="E66" s="43">
        <v>95.153000000000006</v>
      </c>
      <c r="F66" s="43">
        <v>89.694999999999993</v>
      </c>
      <c r="G66" s="43">
        <v>89.474999999999994</v>
      </c>
      <c r="H66" s="43">
        <v>85.558999999999997</v>
      </c>
      <c r="I66" s="43">
        <v>91.373000000000005</v>
      </c>
      <c r="J66" s="43">
        <v>87.677999999999997</v>
      </c>
      <c r="K66" s="43">
        <v>91.271000000000001</v>
      </c>
      <c r="L66" s="43">
        <v>81.796999999999997</v>
      </c>
      <c r="M66" s="43">
        <v>94.22</v>
      </c>
      <c r="N66" s="43">
        <v>76.728999999999999</v>
      </c>
      <c r="O66" s="43">
        <v>82.271000000000001</v>
      </c>
      <c r="P66" s="43">
        <v>73.322000000000003</v>
      </c>
      <c r="Q66" s="43">
        <v>60.823</v>
      </c>
      <c r="S66" s="4">
        <f t="shared" si="42"/>
        <v>94.745012113333303</v>
      </c>
      <c r="T66" s="4">
        <f t="shared" si="42"/>
        <v>96.807005557108695</v>
      </c>
      <c r="U66" s="4">
        <f t="shared" si="42"/>
        <v>95.908071472241218</v>
      </c>
      <c r="V66" s="4">
        <f t="shared" si="42"/>
        <v>97.855139885112393</v>
      </c>
      <c r="W66" s="4">
        <f t="shared" si="42"/>
        <v>92.404332601447194</v>
      </c>
      <c r="X66" s="4">
        <f t="shared" si="42"/>
        <v>93.225076531158905</v>
      </c>
      <c r="Y66" s="4">
        <f t="shared" si="42"/>
        <v>98.080564613939771</v>
      </c>
      <c r="Z66" s="4">
        <f t="shared" si="42"/>
        <v>93.496239366908895</v>
      </c>
      <c r="AA66" s="4">
        <f t="shared" si="42"/>
        <v>95.538994880508284</v>
      </c>
      <c r="AB66" s="4">
        <f t="shared" si="40"/>
        <v>85.669842080422981</v>
      </c>
      <c r="AC66" s="4">
        <f t="shared" si="40"/>
        <v>90.346897426742359</v>
      </c>
      <c r="AD66" s="4">
        <f t="shared" si="40"/>
        <v>88.133334268787394</v>
      </c>
      <c r="AE66" s="4">
        <f t="shared" si="40"/>
        <v>89.819733697265846</v>
      </c>
      <c r="AF66" s="4">
        <f t="shared" si="12"/>
        <v>77.596224258927009</v>
      </c>
      <c r="AG66" s="4">
        <f t="shared" si="22"/>
        <v>62.483308269895566</v>
      </c>
      <c r="AI66" s="4">
        <f t="shared" si="36"/>
        <v>-6.342012113333297</v>
      </c>
      <c r="AJ66" s="4">
        <f t="shared" si="36"/>
        <v>-8.1800055571087</v>
      </c>
      <c r="AK66" s="4">
        <f t="shared" si="36"/>
        <v>-0.7550714722412124</v>
      </c>
      <c r="AL66" s="4">
        <f t="shared" si="36"/>
        <v>-8.1601398851124003</v>
      </c>
      <c r="AM66" s="4">
        <f t="shared" si="36"/>
        <v>-2.9293326014472001</v>
      </c>
      <c r="AN66" s="4">
        <f t="shared" si="36"/>
        <v>-7.6660765311589074</v>
      </c>
      <c r="AO66" s="4">
        <f t="shared" si="36"/>
        <v>-6.7075646139397662</v>
      </c>
      <c r="AP66" s="4">
        <f t="shared" si="36"/>
        <v>-5.8182393669088981</v>
      </c>
      <c r="AQ66" s="4">
        <f t="shared" si="36"/>
        <v>-4.267994880508283</v>
      </c>
      <c r="AR66" s="4">
        <f t="shared" si="36"/>
        <v>-3.8728420804229842</v>
      </c>
      <c r="AS66" s="4">
        <f t="shared" si="36"/>
        <v>3.8731025732576398</v>
      </c>
      <c r="AT66" s="4">
        <f t="shared" si="36"/>
        <v>-11.404334268787395</v>
      </c>
      <c r="AU66" s="4">
        <f t="shared" si="36"/>
        <v>-7.5487336972658454</v>
      </c>
      <c r="AV66" s="4">
        <f t="shared" si="36"/>
        <v>-4.2742242589270063</v>
      </c>
      <c r="AW66" s="4">
        <f t="shared" si="36"/>
        <v>-1.660308269895566</v>
      </c>
      <c r="AY66" s="2">
        <f t="shared" si="31"/>
        <v>54.037113179814838</v>
      </c>
      <c r="AZ66" s="2">
        <f t="shared" si="31"/>
        <v>60.900597330324203</v>
      </c>
      <c r="BA66" s="2">
        <f t="shared" si="31"/>
        <v>58.826274690165654</v>
      </c>
      <c r="BB66" s="2">
        <f t="shared" si="31"/>
        <v>54.486355405373708</v>
      </c>
      <c r="BC66" s="2">
        <f t="shared" si="41"/>
        <v>59.126715080654485</v>
      </c>
      <c r="BD66" s="2">
        <f t="shared" si="41"/>
        <v>59.833472115674013</v>
      </c>
      <c r="BE66" s="2">
        <f t="shared" si="41"/>
        <v>63.918138998612555</v>
      </c>
      <c r="BF66" s="2">
        <f t="shared" si="41"/>
        <v>64.624719238224102</v>
      </c>
      <c r="BG66" s="2">
        <f t="shared" si="41"/>
        <v>67.594921030390296</v>
      </c>
      <c r="BH66" s="2">
        <f t="shared" si="41"/>
        <v>65.792380360769371</v>
      </c>
      <c r="BI66" s="2">
        <f t="shared" si="41"/>
        <v>64.862206894099984</v>
      </c>
      <c r="BJ66" s="2">
        <f t="shared" si="41"/>
        <v>58.248440129100295</v>
      </c>
      <c r="BK66" s="2">
        <f t="shared" si="41"/>
        <v>59.742904362507197</v>
      </c>
      <c r="BL66" s="2">
        <f t="shared" si="41"/>
        <v>60.07168099564246</v>
      </c>
      <c r="BM66" s="2">
        <f t="shared" si="41"/>
        <v>55.22363413578217</v>
      </c>
      <c r="BO66" s="2" t="str">
        <f t="shared" si="34"/>
        <v/>
      </c>
      <c r="BP66" s="2" t="str">
        <f t="shared" si="34"/>
        <v/>
      </c>
      <c r="BQ66" s="2" t="str">
        <f t="shared" si="34"/>
        <v/>
      </c>
      <c r="BR66" s="2" t="str">
        <f t="shared" si="34"/>
        <v/>
      </c>
      <c r="BS66" s="2" t="str">
        <f t="shared" si="34"/>
        <v/>
      </c>
      <c r="BT66" s="2" t="str">
        <f t="shared" si="34"/>
        <v/>
      </c>
      <c r="BU66" s="2" t="str">
        <f t="shared" si="34"/>
        <v/>
      </c>
      <c r="BV66" s="2" t="str">
        <f t="shared" si="34"/>
        <v/>
      </c>
      <c r="BW66" s="2" t="str">
        <f t="shared" si="32"/>
        <v/>
      </c>
      <c r="BX66" s="2" t="str">
        <f t="shared" si="32"/>
        <v/>
      </c>
      <c r="BY66" s="2" t="str">
        <f t="shared" si="32"/>
        <v/>
      </c>
      <c r="BZ66" s="2" t="str">
        <f t="shared" si="32"/>
        <v/>
      </c>
      <c r="CA66" s="2" t="str">
        <f t="shared" si="32"/>
        <v/>
      </c>
      <c r="CB66" s="2" t="str">
        <f t="shared" si="16"/>
        <v/>
      </c>
      <c r="CC66" s="2" t="str">
        <f t="shared" si="23"/>
        <v/>
      </c>
      <c r="CE66" s="2" t="str">
        <f t="shared" si="35"/>
        <v/>
      </c>
      <c r="CF66" s="2" t="str">
        <f t="shared" si="35"/>
        <v/>
      </c>
      <c r="CG66" s="2" t="str">
        <f t="shared" si="35"/>
        <v/>
      </c>
      <c r="CH66" s="2" t="str">
        <f t="shared" si="35"/>
        <v/>
      </c>
      <c r="CI66" s="2" t="str">
        <f t="shared" si="35"/>
        <v/>
      </c>
      <c r="CJ66" s="2" t="str">
        <f t="shared" si="35"/>
        <v/>
      </c>
      <c r="CK66" s="2" t="str">
        <f t="shared" si="35"/>
        <v/>
      </c>
      <c r="CL66" s="2" t="str">
        <f t="shared" si="35"/>
        <v/>
      </c>
      <c r="CM66" s="2" t="str">
        <f t="shared" si="33"/>
        <v/>
      </c>
      <c r="CN66" s="2" t="str">
        <f t="shared" si="33"/>
        <v/>
      </c>
      <c r="CO66" s="2" t="str">
        <f t="shared" si="33"/>
        <v/>
      </c>
      <c r="CP66" s="2" t="str">
        <f t="shared" si="33"/>
        <v/>
      </c>
      <c r="CQ66" s="2" t="str">
        <f t="shared" si="33"/>
        <v/>
      </c>
      <c r="CR66" s="2" t="str">
        <f t="shared" si="18"/>
        <v/>
      </c>
      <c r="CS66" s="2" t="str">
        <f t="shared" si="24"/>
        <v/>
      </c>
      <c r="CU66" s="2">
        <f t="shared" si="37"/>
        <v>54.07209575505069</v>
      </c>
      <c r="CV66" s="2">
        <f t="shared" si="37"/>
        <v>60.942926738658528</v>
      </c>
      <c r="CW66" s="2">
        <f t="shared" si="37"/>
        <v>58.89321726314909</v>
      </c>
      <c r="CX66" s="2">
        <f t="shared" si="37"/>
        <v>54.5366855345912</v>
      </c>
      <c r="CY66" s="2">
        <f t="shared" si="37"/>
        <v>59.178920980409067</v>
      </c>
      <c r="CZ66" s="2">
        <f t="shared" si="37"/>
        <v>59.869516148293371</v>
      </c>
      <c r="DA66" s="2">
        <f t="shared" si="37"/>
        <v>63.954420672696919</v>
      </c>
      <c r="DB66" s="2">
        <f t="shared" si="37"/>
        <v>64.672541788780876</v>
      </c>
      <c r="DC66" s="2">
        <f t="shared" si="37"/>
        <v>67.662993061781322</v>
      </c>
      <c r="DD66" s="2">
        <f t="shared" si="37"/>
        <v>65.839404934687963</v>
      </c>
      <c r="DE66" s="2">
        <f t="shared" si="37"/>
        <v>64.931369991195339</v>
      </c>
      <c r="DF66" s="2">
        <f t="shared" si="37"/>
        <v>58.285404465256285</v>
      </c>
      <c r="DG66" s="2">
        <f t="shared" si="37"/>
        <v>59.762838149469076</v>
      </c>
      <c r="DH66" s="2">
        <f t="shared" si="37"/>
        <v>60.084982839038993</v>
      </c>
      <c r="DI66" s="2">
        <f t="shared" si="37"/>
        <v>55.206906165199058</v>
      </c>
      <c r="DK66" s="2">
        <f t="shared" si="38"/>
        <v>48.855762373775548</v>
      </c>
      <c r="DL66" s="2">
        <f t="shared" si="38"/>
        <v>54.609304357745835</v>
      </c>
      <c r="DM66" s="2">
        <f t="shared" si="38"/>
        <v>49.663103734360178</v>
      </c>
      <c r="DN66" s="2">
        <f t="shared" si="38"/>
        <v>47.747371259691747</v>
      </c>
      <c r="DO66" s="2">
        <f t="shared" si="38"/>
        <v>52.042528032384929</v>
      </c>
      <c r="DP66" s="2">
        <f t="shared" si="38"/>
        <v>55.193378111270249</v>
      </c>
      <c r="DQ66" s="2">
        <f t="shared" si="38"/>
        <v>59.351704695284397</v>
      </c>
      <c r="DR66" s="2">
        <f t="shared" si="38"/>
        <v>58.74201331110072</v>
      </c>
      <c r="DS66" s="2">
        <f t="shared" si="38"/>
        <v>59.432746645904189</v>
      </c>
      <c r="DT66" s="2">
        <f t="shared" si="38"/>
        <v>59.298010699506463</v>
      </c>
      <c r="DU66" s="2">
        <f t="shared" si="38"/>
        <v>55.548500184978963</v>
      </c>
      <c r="DV66" s="2">
        <f t="shared" si="38"/>
        <v>52.63891541798003</v>
      </c>
      <c r="DW66" s="2">
        <f t="shared" si="38"/>
        <v>56.50090927542324</v>
      </c>
      <c r="DX66" s="2">
        <f t="shared" si="38"/>
        <v>58.044798158724532</v>
      </c>
      <c r="DY66" s="2">
        <f t="shared" si="38"/>
        <v>57.937529760419096</v>
      </c>
      <c r="EA66" s="2">
        <f t="shared" si="39"/>
        <v>6.7063534246911156E-3</v>
      </c>
      <c r="EB66" s="2">
        <f t="shared" si="39"/>
        <v>6.6832857705393231E-3</v>
      </c>
      <c r="EC66" s="2">
        <f t="shared" si="39"/>
        <v>7.2526272590954814E-3</v>
      </c>
      <c r="ED66" s="2">
        <f t="shared" si="39"/>
        <v>7.4131388207448494E-3</v>
      </c>
      <c r="EE66" s="2">
        <f t="shared" si="39"/>
        <v>7.3154463515128706E-3</v>
      </c>
      <c r="EF66" s="2">
        <f t="shared" si="39"/>
        <v>7.7080771213297681E-3</v>
      </c>
      <c r="EG66" s="2">
        <f t="shared" si="39"/>
        <v>7.8826662914704953E-3</v>
      </c>
      <c r="EH66" s="2">
        <f t="shared" si="39"/>
        <v>8.0637924152534134E-3</v>
      </c>
      <c r="EI66" s="2">
        <f t="shared" si="39"/>
        <v>8.2709590881382827E-3</v>
      </c>
      <c r="EJ66" s="2">
        <f t="shared" si="39"/>
        <v>7.1887692788314408E-3</v>
      </c>
      <c r="EK66" s="2">
        <f t="shared" si="39"/>
        <v>7.371209291375619E-3</v>
      </c>
      <c r="EL66" s="2">
        <f t="shared" si="39"/>
        <v>6.5464283816892583E-3</v>
      </c>
      <c r="EM66" s="2">
        <f t="shared" si="39"/>
        <v>6.111042800622103E-3</v>
      </c>
      <c r="EN66" s="2">
        <f t="shared" si="39"/>
        <v>6.5199212232524215E-3</v>
      </c>
      <c r="EO66" s="2">
        <f t="shared" si="39"/>
        <v>6.1260624175349804E-3</v>
      </c>
    </row>
    <row r="67" spans="2:145" x14ac:dyDescent="0.25">
      <c r="B67" s="2">
        <v>40</v>
      </c>
      <c r="C67" s="43">
        <v>99.629000000000005</v>
      </c>
      <c r="D67" s="43">
        <v>100.15300000000001</v>
      </c>
      <c r="E67" s="43">
        <v>106.661</v>
      </c>
      <c r="F67" s="43">
        <v>100.18600000000001</v>
      </c>
      <c r="G67" s="43">
        <v>96.338999999999999</v>
      </c>
      <c r="H67" s="43">
        <v>95.305000000000007</v>
      </c>
      <c r="I67" s="43">
        <v>98.644000000000005</v>
      </c>
      <c r="J67" s="43">
        <v>93.507999999999996</v>
      </c>
      <c r="K67" s="43">
        <v>95.034000000000006</v>
      </c>
      <c r="L67" s="43">
        <v>83.728999999999999</v>
      </c>
      <c r="M67" s="43">
        <v>98.119</v>
      </c>
      <c r="N67" s="43">
        <v>83.763000000000005</v>
      </c>
      <c r="O67" s="43">
        <v>87.694999999999993</v>
      </c>
      <c r="P67" s="43">
        <v>75.39</v>
      </c>
      <c r="Q67" s="43">
        <v>62.305999999999997</v>
      </c>
      <c r="S67" s="4">
        <f t="shared" si="42"/>
        <v>103.96735981990508</v>
      </c>
      <c r="T67" s="4">
        <f t="shared" si="42"/>
        <v>105.71075286992304</v>
      </c>
      <c r="U67" s="4">
        <f t="shared" si="42"/>
        <v>105.54704559593721</v>
      </c>
      <c r="V67" s="4">
        <f t="shared" si="42"/>
        <v>107.99980574163999</v>
      </c>
      <c r="W67" s="4">
        <f t="shared" si="42"/>
        <v>101.24213792588201</v>
      </c>
      <c r="X67" s="4">
        <f t="shared" si="42"/>
        <v>102.54845928802065</v>
      </c>
      <c r="Y67" s="4">
        <f t="shared" si="42"/>
        <v>107.3722726169146</v>
      </c>
      <c r="Z67" s="4">
        <f t="shared" si="42"/>
        <v>101.73777516796527</v>
      </c>
      <c r="AA67" s="4">
        <f t="shared" si="42"/>
        <v>103.42375779717008</v>
      </c>
      <c r="AB67" s="4">
        <f t="shared" si="40"/>
        <v>91.885248503460062</v>
      </c>
      <c r="AC67" s="4">
        <f t="shared" si="40"/>
        <v>97.867101919648832</v>
      </c>
      <c r="AD67" s="4">
        <f t="shared" si="40"/>
        <v>96.14547322938715</v>
      </c>
      <c r="AE67" s="4">
        <f t="shared" si="40"/>
        <v>97.558993381625129</v>
      </c>
      <c r="AF67" s="4">
        <f t="shared" si="12"/>
        <v>83.566016577362163</v>
      </c>
      <c r="AG67" s="4">
        <f t="shared" si="22"/>
        <v>65.970765309920679</v>
      </c>
      <c r="AI67" s="4">
        <f t="shared" si="36"/>
        <v>-4.3383598199050795</v>
      </c>
      <c r="AJ67" s="4">
        <f t="shared" si="36"/>
        <v>-5.5577528699230356</v>
      </c>
      <c r="AK67" s="4">
        <f t="shared" si="36"/>
        <v>1.1139544040627953</v>
      </c>
      <c r="AL67" s="4">
        <f t="shared" si="36"/>
        <v>-7.8138057416399818</v>
      </c>
      <c r="AM67" s="4">
        <f t="shared" si="36"/>
        <v>-4.9031379258820067</v>
      </c>
      <c r="AN67" s="4">
        <f t="shared" si="36"/>
        <v>-7.2434592880206452</v>
      </c>
      <c r="AO67" s="4">
        <f t="shared" si="36"/>
        <v>-8.7282726169145946</v>
      </c>
      <c r="AP67" s="4">
        <f t="shared" si="36"/>
        <v>-8.229775167965272</v>
      </c>
      <c r="AQ67" s="4">
        <f t="shared" si="36"/>
        <v>-8.389757797170077</v>
      </c>
      <c r="AR67" s="4">
        <f t="shared" si="36"/>
        <v>-8.1562485034600627</v>
      </c>
      <c r="AS67" s="4">
        <f t="shared" si="36"/>
        <v>0.25189808035116812</v>
      </c>
      <c r="AT67" s="4">
        <f t="shared" si="36"/>
        <v>-12.382473229387145</v>
      </c>
      <c r="AU67" s="4">
        <f t="shared" si="36"/>
        <v>-9.8639933816251357</v>
      </c>
      <c r="AV67" s="4">
        <f t="shared" si="36"/>
        <v>-8.1760165773621623</v>
      </c>
      <c r="AW67" s="4">
        <f t="shared" si="36"/>
        <v>-3.6647653099206821</v>
      </c>
      <c r="AY67" s="2">
        <f t="shared" si="31"/>
        <v>53.785523170105016</v>
      </c>
      <c r="AZ67" s="2">
        <f t="shared" si="31"/>
        <v>60.58487893057378</v>
      </c>
      <c r="BA67" s="2">
        <f t="shared" si="31"/>
        <v>58.480110646640178</v>
      </c>
      <c r="BB67" s="2">
        <f t="shared" si="31"/>
        <v>54.190708041638572</v>
      </c>
      <c r="BC67" s="2">
        <f t="shared" si="41"/>
        <v>58.821684622782882</v>
      </c>
      <c r="BD67" s="2">
        <f t="shared" si="41"/>
        <v>59.56211925406658</v>
      </c>
      <c r="BE67" s="2">
        <f t="shared" si="41"/>
        <v>63.622069468889727</v>
      </c>
      <c r="BF67" s="2">
        <f t="shared" si="41"/>
        <v>64.304426208341937</v>
      </c>
      <c r="BG67" s="2">
        <f t="shared" si="41"/>
        <v>67.24086633538468</v>
      </c>
      <c r="BH67" s="2">
        <f t="shared" si="41"/>
        <v>65.466192868727433</v>
      </c>
      <c r="BI67" s="2">
        <f t="shared" si="41"/>
        <v>64.479465158598842</v>
      </c>
      <c r="BJ67" s="2">
        <f t="shared" si="41"/>
        <v>57.958299650954615</v>
      </c>
      <c r="BK67" s="2">
        <f t="shared" si="41"/>
        <v>59.488136402084947</v>
      </c>
      <c r="BL67" s="2">
        <f t="shared" si="41"/>
        <v>59.864554299548821</v>
      </c>
      <c r="BM67" s="2">
        <f t="shared" si="41"/>
        <v>55.104919560760351</v>
      </c>
      <c r="BO67" s="2" t="str">
        <f t="shared" si="34"/>
        <v/>
      </c>
      <c r="BP67" s="2" t="str">
        <f t="shared" si="34"/>
        <v/>
      </c>
      <c r="BQ67" s="2" t="str">
        <f t="shared" si="34"/>
        <v/>
      </c>
      <c r="BR67" s="2" t="str">
        <f t="shared" si="34"/>
        <v/>
      </c>
      <c r="BS67" s="2" t="str">
        <f t="shared" si="34"/>
        <v/>
      </c>
      <c r="BT67" s="2" t="str">
        <f t="shared" si="34"/>
        <v/>
      </c>
      <c r="BU67" s="2" t="str">
        <f t="shared" si="34"/>
        <v/>
      </c>
      <c r="BV67" s="2" t="str">
        <f t="shared" si="34"/>
        <v/>
      </c>
      <c r="BW67" s="2" t="str">
        <f t="shared" si="32"/>
        <v/>
      </c>
      <c r="BX67" s="2" t="str">
        <f t="shared" si="32"/>
        <v/>
      </c>
      <c r="BY67" s="2" t="str">
        <f t="shared" si="32"/>
        <v/>
      </c>
      <c r="BZ67" s="2" t="str">
        <f t="shared" si="32"/>
        <v/>
      </c>
      <c r="CA67" s="2" t="str">
        <f t="shared" si="32"/>
        <v/>
      </c>
      <c r="CB67" s="2" t="str">
        <f t="shared" si="16"/>
        <v/>
      </c>
      <c r="CC67" s="2" t="str">
        <f t="shared" si="23"/>
        <v/>
      </c>
      <c r="CE67" s="2" t="str">
        <f t="shared" si="35"/>
        <v/>
      </c>
      <c r="CF67" s="2" t="str">
        <f t="shared" si="35"/>
        <v/>
      </c>
      <c r="CG67" s="2" t="str">
        <f t="shared" si="35"/>
        <v/>
      </c>
      <c r="CH67" s="2" t="str">
        <f t="shared" si="35"/>
        <v/>
      </c>
      <c r="CI67" s="2" t="str">
        <f t="shared" si="35"/>
        <v/>
      </c>
      <c r="CJ67" s="2" t="str">
        <f t="shared" si="35"/>
        <v/>
      </c>
      <c r="CK67" s="2" t="str">
        <f t="shared" si="35"/>
        <v/>
      </c>
      <c r="CL67" s="2" t="str">
        <f t="shared" si="35"/>
        <v/>
      </c>
      <c r="CM67" s="2" t="str">
        <f t="shared" si="33"/>
        <v/>
      </c>
      <c r="CN67" s="2" t="str">
        <f t="shared" si="33"/>
        <v/>
      </c>
      <c r="CO67" s="2" t="str">
        <f t="shared" si="33"/>
        <v/>
      </c>
      <c r="CP67" s="2" t="str">
        <f t="shared" si="33"/>
        <v/>
      </c>
      <c r="CQ67" s="2" t="str">
        <f t="shared" si="33"/>
        <v/>
      </c>
      <c r="CR67" s="2" t="str">
        <f t="shared" si="18"/>
        <v/>
      </c>
      <c r="CS67" s="2" t="str">
        <f t="shared" si="24"/>
        <v/>
      </c>
      <c r="CU67" s="2">
        <f t="shared" si="37"/>
        <v>53.823138287084333</v>
      </c>
      <c r="CV67" s="2">
        <f t="shared" si="37"/>
        <v>60.630391959992302</v>
      </c>
      <c r="CW67" s="2">
        <f t="shared" si="37"/>
        <v>58.552056902751062</v>
      </c>
      <c r="CX67" s="2">
        <f t="shared" si="37"/>
        <v>54.244795148247981</v>
      </c>
      <c r="CY67" s="2">
        <f t="shared" si="37"/>
        <v>58.877817139898148</v>
      </c>
      <c r="CZ67" s="2">
        <f t="shared" si="37"/>
        <v>59.60085171776133</v>
      </c>
      <c r="DA67" s="2">
        <f t="shared" si="37"/>
        <v>63.661116852551139</v>
      </c>
      <c r="DB67" s="2">
        <f t="shared" si="37"/>
        <v>64.355826740704586</v>
      </c>
      <c r="DC67" s="2">
        <f t="shared" si="37"/>
        <v>67.3140204638472</v>
      </c>
      <c r="DD67" s="2">
        <f t="shared" si="37"/>
        <v>65.51678468795356</v>
      </c>
      <c r="DE67" s="2">
        <f t="shared" si="37"/>
        <v>64.553876813310282</v>
      </c>
      <c r="DF67" s="2">
        <f t="shared" si="37"/>
        <v>57.998107429550956</v>
      </c>
      <c r="DG67" s="2">
        <f t="shared" si="37"/>
        <v>59.50964172002918</v>
      </c>
      <c r="DH67" s="2">
        <f t="shared" si="37"/>
        <v>59.878945238933383</v>
      </c>
      <c r="DI67" s="2">
        <f t="shared" si="37"/>
        <v>55.086997277908395</v>
      </c>
      <c r="DK67" s="2">
        <f t="shared" si="38"/>
        <v>48.704471195713126</v>
      </c>
      <c r="DL67" s="2">
        <f t="shared" si="38"/>
        <v>54.415613506730551</v>
      </c>
      <c r="DM67" s="2">
        <f t="shared" si="38"/>
        <v>49.498554527984851</v>
      </c>
      <c r="DN67" s="2">
        <f t="shared" si="38"/>
        <v>47.585900932864135</v>
      </c>
      <c r="DO67" s="2">
        <f t="shared" si="38"/>
        <v>51.874882121915228</v>
      </c>
      <c r="DP67" s="2">
        <f t="shared" si="38"/>
        <v>55.014663025052521</v>
      </c>
      <c r="DQ67" s="2">
        <f t="shared" si="38"/>
        <v>59.139966435528819</v>
      </c>
      <c r="DR67" s="2">
        <f t="shared" si="38"/>
        <v>58.537929865587571</v>
      </c>
      <c r="DS67" s="2">
        <f t="shared" si="38"/>
        <v>59.241124001147398</v>
      </c>
      <c r="DT67" s="2">
        <f t="shared" si="38"/>
        <v>59.093948349706025</v>
      </c>
      <c r="DU67" s="2">
        <f t="shared" si="38"/>
        <v>55.340666960923642</v>
      </c>
      <c r="DV67" s="2">
        <f t="shared" si="38"/>
        <v>52.448813475716392</v>
      </c>
      <c r="DW67" s="2">
        <f t="shared" si="38"/>
        <v>56.298300016572114</v>
      </c>
      <c r="DX67" s="2">
        <f t="shared" si="38"/>
        <v>57.864664991346118</v>
      </c>
      <c r="DY67" s="2">
        <f t="shared" si="38"/>
        <v>57.756734493799129</v>
      </c>
      <c r="EA67" s="2">
        <f t="shared" si="39"/>
        <v>7.3486156274402172E-3</v>
      </c>
      <c r="EB67" s="2">
        <f t="shared" si="39"/>
        <v>7.3233550899354819E-3</v>
      </c>
      <c r="EC67" s="2">
        <f t="shared" si="39"/>
        <v>7.9467871253235539E-3</v>
      </c>
      <c r="ED67" s="2">
        <f t="shared" si="39"/>
        <v>8.1225357934731485E-3</v>
      </c>
      <c r="EE67" s="2">
        <f t="shared" si="39"/>
        <v>8.0155701818057194E-3</v>
      </c>
      <c r="EF67" s="2">
        <f t="shared" si="39"/>
        <v>8.4454579368545783E-3</v>
      </c>
      <c r="EG67" s="2">
        <f t="shared" si="39"/>
        <v>8.6366035322338816E-3</v>
      </c>
      <c r="EH67" s="2">
        <f t="shared" si="39"/>
        <v>8.8348991853893985E-3</v>
      </c>
      <c r="EI67" s="2">
        <f t="shared" si="39"/>
        <v>9.0616953655382609E-3</v>
      </c>
      <c r="EJ67" s="2">
        <f t="shared" si="39"/>
        <v>7.8768656963676895E-3</v>
      </c>
      <c r="EK67" s="2">
        <f t="shared" si="39"/>
        <v>8.0766264856285217E-3</v>
      </c>
      <c r="EL67" s="2">
        <f t="shared" si="39"/>
        <v>7.1734852987613371E-3</v>
      </c>
      <c r="EM67" s="2">
        <f t="shared" si="39"/>
        <v>6.6966769438093982E-3</v>
      </c>
      <c r="EN67" s="2">
        <f t="shared" si="39"/>
        <v>7.1444573821356199E-3</v>
      </c>
      <c r="EO67" s="2">
        <f t="shared" si="39"/>
        <v>6.7131262003170067E-3</v>
      </c>
    </row>
    <row r="68" spans="2:145" x14ac:dyDescent="0.25">
      <c r="B68" s="2">
        <v>41</v>
      </c>
      <c r="C68" s="43">
        <v>113.935</v>
      </c>
      <c r="D68" s="43">
        <v>114.254</v>
      </c>
      <c r="E68" s="43">
        <v>122.051</v>
      </c>
      <c r="F68" s="43">
        <v>115.203</v>
      </c>
      <c r="G68" s="43">
        <v>106.458</v>
      </c>
      <c r="H68" s="43">
        <v>107.322</v>
      </c>
      <c r="I68" s="43">
        <v>110.91500000000001</v>
      </c>
      <c r="J68" s="43">
        <v>103.22</v>
      </c>
      <c r="K68" s="43">
        <v>102.254</v>
      </c>
      <c r="L68" s="43">
        <v>88.831000000000003</v>
      </c>
      <c r="M68" s="43">
        <v>103.91500000000001</v>
      </c>
      <c r="N68" s="43">
        <v>95</v>
      </c>
      <c r="O68" s="43">
        <v>97.881</v>
      </c>
      <c r="P68" s="43">
        <v>82.287999999999997</v>
      </c>
      <c r="Q68" s="43">
        <v>65.129000000000005</v>
      </c>
      <c r="S68" s="4">
        <f t="shared" si="42"/>
        <v>114.51480584789782</v>
      </c>
      <c r="T68" s="4">
        <f t="shared" si="42"/>
        <v>116.13551390855781</v>
      </c>
      <c r="U68" s="4">
        <f t="shared" si="42"/>
        <v>116.90839633303072</v>
      </c>
      <c r="V68" s="4">
        <f t="shared" si="42"/>
        <v>119.68563228082942</v>
      </c>
      <c r="W68" s="4">
        <f t="shared" si="42"/>
        <v>111.69858619945768</v>
      </c>
      <c r="X68" s="4">
        <f t="shared" si="42"/>
        <v>113.64717282081196</v>
      </c>
      <c r="Y68" s="4">
        <f t="shared" si="42"/>
        <v>118.39603035816322</v>
      </c>
      <c r="Z68" s="4">
        <f t="shared" si="42"/>
        <v>111.66537610412426</v>
      </c>
      <c r="AA68" s="4">
        <f t="shared" si="42"/>
        <v>112.93298527419967</v>
      </c>
      <c r="AB68" s="4">
        <f t="shared" si="40"/>
        <v>99.626529737561185</v>
      </c>
      <c r="AC68" s="4">
        <f t="shared" si="40"/>
        <v>107.0424277237822</v>
      </c>
      <c r="AD68" s="4">
        <f t="shared" si="40"/>
        <v>105.67942174537917</v>
      </c>
      <c r="AE68" s="4">
        <f t="shared" si="40"/>
        <v>106.70690925012623</v>
      </c>
      <c r="AF68" s="4">
        <f t="shared" si="12"/>
        <v>91.069963643638275</v>
      </c>
      <c r="AG68" s="4">
        <f t="shared" si="22"/>
        <v>70.795420260947409</v>
      </c>
      <c r="AI68" s="4">
        <f t="shared" si="36"/>
        <v>-0.57980584789781631</v>
      </c>
      <c r="AJ68" s="4">
        <f t="shared" si="36"/>
        <v>-1.8815139085578068</v>
      </c>
      <c r="AK68" s="4">
        <f t="shared" si="36"/>
        <v>5.1426036669692792</v>
      </c>
      <c r="AL68" s="4">
        <f t="shared" si="36"/>
        <v>-4.4826322808294208</v>
      </c>
      <c r="AM68" s="4">
        <f t="shared" si="36"/>
        <v>-5.240586199457681</v>
      </c>
      <c r="AN68" s="4">
        <f t="shared" si="36"/>
        <v>-6.3251728208119573</v>
      </c>
      <c r="AO68" s="4">
        <f t="shared" si="36"/>
        <v>-7.4810303581632098</v>
      </c>
      <c r="AP68" s="4">
        <f t="shared" si="36"/>
        <v>-8.4453761041242643</v>
      </c>
      <c r="AQ68" s="4">
        <f t="shared" si="36"/>
        <v>-10.678985274199661</v>
      </c>
      <c r="AR68" s="4">
        <f t="shared" si="36"/>
        <v>-10.795529737561182</v>
      </c>
      <c r="AS68" s="4">
        <f t="shared" si="36"/>
        <v>-3.1274277237821906</v>
      </c>
      <c r="AT68" s="4">
        <f t="shared" si="36"/>
        <v>-10.679421745379173</v>
      </c>
      <c r="AU68" s="4">
        <f t="shared" si="36"/>
        <v>-8.8259092501262302</v>
      </c>
      <c r="AV68" s="4">
        <f t="shared" si="36"/>
        <v>-8.781963643638278</v>
      </c>
      <c r="AW68" s="4">
        <f t="shared" si="36"/>
        <v>-5.6664202609474046</v>
      </c>
      <c r="AY68" s="2">
        <f t="shared" si="31"/>
        <v>53.533752282162339</v>
      </c>
      <c r="AZ68" s="2">
        <f t="shared" si="31"/>
        <v>60.268942002415798</v>
      </c>
      <c r="BA68" s="2">
        <f t="shared" si="31"/>
        <v>58.133607195881346</v>
      </c>
      <c r="BB68" s="2">
        <f t="shared" si="31"/>
        <v>53.894806502345254</v>
      </c>
      <c r="BC68" s="2">
        <f t="shared" si="41"/>
        <v>58.516384820088604</v>
      </c>
      <c r="BD68" s="2">
        <f t="shared" si="41"/>
        <v>59.290584837445877</v>
      </c>
      <c r="BE68" s="2">
        <f t="shared" si="41"/>
        <v>63.325805843254571</v>
      </c>
      <c r="BF68" s="2">
        <f t="shared" si="41"/>
        <v>63.98389029220256</v>
      </c>
      <c r="BG68" s="2">
        <f t="shared" si="41"/>
        <v>66.886468079433413</v>
      </c>
      <c r="BH68" s="2">
        <f t="shared" si="41"/>
        <v>65.139756923505217</v>
      </c>
      <c r="BI68" s="2">
        <f t="shared" si="41"/>
        <v>64.096357718385235</v>
      </c>
      <c r="BJ68" s="2">
        <f t="shared" si="41"/>
        <v>57.667956186161376</v>
      </c>
      <c r="BK68" s="2">
        <f t="shared" si="41"/>
        <v>59.233251612876046</v>
      </c>
      <c r="BL68" s="2">
        <f t="shared" si="41"/>
        <v>59.657341945395615</v>
      </c>
      <c r="BM68" s="2">
        <f t="shared" si="41"/>
        <v>54.986279181436387</v>
      </c>
      <c r="BO68" s="2" t="str">
        <f t="shared" si="34"/>
        <v/>
      </c>
      <c r="BP68" s="2" t="str">
        <f t="shared" si="34"/>
        <v/>
      </c>
      <c r="BQ68" s="2" t="str">
        <f t="shared" si="34"/>
        <v/>
      </c>
      <c r="BR68" s="2" t="str">
        <f t="shared" si="34"/>
        <v/>
      </c>
      <c r="BS68" s="2" t="str">
        <f t="shared" si="34"/>
        <v/>
      </c>
      <c r="BT68" s="2" t="str">
        <f t="shared" si="34"/>
        <v/>
      </c>
      <c r="BU68" s="2" t="str">
        <f t="shared" si="34"/>
        <v/>
      </c>
      <c r="BV68" s="2" t="str">
        <f t="shared" si="34"/>
        <v/>
      </c>
      <c r="BW68" s="2" t="str">
        <f t="shared" si="32"/>
        <v/>
      </c>
      <c r="BX68" s="2" t="str">
        <f t="shared" si="32"/>
        <v/>
      </c>
      <c r="BY68" s="2" t="str">
        <f t="shared" si="32"/>
        <v/>
      </c>
      <c r="BZ68" s="2" t="str">
        <f t="shared" si="32"/>
        <v/>
      </c>
      <c r="CA68" s="2" t="str">
        <f t="shared" si="32"/>
        <v/>
      </c>
      <c r="CB68" s="2" t="str">
        <f t="shared" si="16"/>
        <v/>
      </c>
      <c r="CC68" s="2" t="str">
        <f t="shared" si="23"/>
        <v/>
      </c>
      <c r="CE68" s="2" t="str">
        <f t="shared" si="35"/>
        <v/>
      </c>
      <c r="CF68" s="2" t="str">
        <f t="shared" si="35"/>
        <v/>
      </c>
      <c r="CG68" s="2" t="str">
        <f t="shared" si="35"/>
        <v/>
      </c>
      <c r="CH68" s="2" t="str">
        <f t="shared" si="35"/>
        <v/>
      </c>
      <c r="CI68" s="2" t="str">
        <f t="shared" si="35"/>
        <v/>
      </c>
      <c r="CJ68" s="2" t="str">
        <f t="shared" si="35"/>
        <v/>
      </c>
      <c r="CK68" s="2" t="str">
        <f t="shared" si="35"/>
        <v/>
      </c>
      <c r="CL68" s="2" t="str">
        <f t="shared" si="35"/>
        <v/>
      </c>
      <c r="CM68" s="2" t="str">
        <f t="shared" si="33"/>
        <v/>
      </c>
      <c r="CN68" s="2" t="str">
        <f t="shared" si="33"/>
        <v/>
      </c>
      <c r="CO68" s="2" t="str">
        <f t="shared" si="33"/>
        <v/>
      </c>
      <c r="CP68" s="2" t="str">
        <f t="shared" si="33"/>
        <v/>
      </c>
      <c r="CQ68" s="2" t="str">
        <f t="shared" si="33"/>
        <v/>
      </c>
      <c r="CR68" s="2" t="str">
        <f t="shared" si="18"/>
        <v/>
      </c>
      <c r="CS68" s="2" t="str">
        <f t="shared" si="24"/>
        <v/>
      </c>
      <c r="CU68" s="2">
        <f t="shared" si="37"/>
        <v>53.574180819117984</v>
      </c>
      <c r="CV68" s="2">
        <f t="shared" si="37"/>
        <v>60.317857181326076</v>
      </c>
      <c r="CW68" s="2">
        <f t="shared" si="37"/>
        <v>58.210896542353034</v>
      </c>
      <c r="CX68" s="2">
        <f t="shared" si="37"/>
        <v>53.952904761904762</v>
      </c>
      <c r="CY68" s="2">
        <f t="shared" si="37"/>
        <v>58.576713299387229</v>
      </c>
      <c r="CZ68" s="2">
        <f t="shared" si="37"/>
        <v>59.332187287229289</v>
      </c>
      <c r="DA68" s="2">
        <f t="shared" si="37"/>
        <v>63.367813032405358</v>
      </c>
      <c r="DB68" s="2">
        <f t="shared" si="37"/>
        <v>64.039111692628296</v>
      </c>
      <c r="DC68" s="2">
        <f t="shared" si="37"/>
        <v>66.965047865913078</v>
      </c>
      <c r="DD68" s="2">
        <f t="shared" si="37"/>
        <v>65.194164441219172</v>
      </c>
      <c r="DE68" s="2">
        <f t="shared" si="37"/>
        <v>64.176383635425225</v>
      </c>
      <c r="DF68" s="2">
        <f t="shared" si="37"/>
        <v>57.710810393845634</v>
      </c>
      <c r="DG68" s="2">
        <f t="shared" si="37"/>
        <v>59.256445290589276</v>
      </c>
      <c r="DH68" s="2">
        <f t="shared" si="37"/>
        <v>59.67290763882778</v>
      </c>
      <c r="DI68" s="2">
        <f t="shared" si="37"/>
        <v>54.967088390617739</v>
      </c>
      <c r="DK68" s="2">
        <f t="shared" si="38"/>
        <v>48.55318001765071</v>
      </c>
      <c r="DL68" s="2">
        <f t="shared" si="38"/>
        <v>54.221922655715261</v>
      </c>
      <c r="DM68" s="2">
        <f t="shared" si="38"/>
        <v>49.334005321609524</v>
      </c>
      <c r="DN68" s="2">
        <f t="shared" si="38"/>
        <v>47.424430606036523</v>
      </c>
      <c r="DO68" s="2">
        <f t="shared" si="38"/>
        <v>51.707236211445526</v>
      </c>
      <c r="DP68" s="2">
        <f t="shared" si="38"/>
        <v>54.835947938834792</v>
      </c>
      <c r="DQ68" s="2">
        <f t="shared" si="38"/>
        <v>58.928228175773242</v>
      </c>
      <c r="DR68" s="2">
        <f t="shared" si="38"/>
        <v>58.333846420074423</v>
      </c>
      <c r="DS68" s="2">
        <f t="shared" si="38"/>
        <v>59.049501356390607</v>
      </c>
      <c r="DT68" s="2">
        <f t="shared" si="38"/>
        <v>58.889885999905594</v>
      </c>
      <c r="DU68" s="2">
        <f t="shared" si="38"/>
        <v>55.132833736868314</v>
      </c>
      <c r="DV68" s="2">
        <f t="shared" si="38"/>
        <v>52.258711533452761</v>
      </c>
      <c r="DW68" s="2">
        <f t="shared" si="38"/>
        <v>56.095690757720988</v>
      </c>
      <c r="DX68" s="2">
        <f t="shared" si="38"/>
        <v>57.68453182396771</v>
      </c>
      <c r="DY68" s="2">
        <f t="shared" si="38"/>
        <v>57.575939227179163</v>
      </c>
      <c r="EA68" s="2">
        <f t="shared" si="39"/>
        <v>8.051888170150099E-3</v>
      </c>
      <c r="EB68" s="2">
        <f t="shared" si="39"/>
        <v>8.0242297066621133E-3</v>
      </c>
      <c r="EC68" s="2">
        <f t="shared" si="39"/>
        <v>8.7068033785381218E-3</v>
      </c>
      <c r="ED68" s="2">
        <f t="shared" si="39"/>
        <v>8.8992095507165608E-3</v>
      </c>
      <c r="EE68" s="2">
        <f t="shared" si="39"/>
        <v>8.7821064873360097E-3</v>
      </c>
      <c r="EF68" s="2">
        <f t="shared" si="39"/>
        <v>9.2527213432850135E-3</v>
      </c>
      <c r="EG68" s="2">
        <f t="shared" si="39"/>
        <v>9.4619633383139709E-3</v>
      </c>
      <c r="EH68" s="2">
        <f t="shared" si="39"/>
        <v>9.679024162360942E-3</v>
      </c>
      <c r="EI68" s="2">
        <f t="shared" si="39"/>
        <v>9.9272724107087682E-3</v>
      </c>
      <c r="EJ68" s="2">
        <f t="shared" si="39"/>
        <v>8.6302529655760771E-3</v>
      </c>
      <c r="EK68" s="2">
        <f t="shared" si="39"/>
        <v>8.8489495759587686E-3</v>
      </c>
      <c r="EL68" s="2">
        <f t="shared" si="39"/>
        <v>7.8601303427527931E-3</v>
      </c>
      <c r="EM68" s="2">
        <f t="shared" si="39"/>
        <v>7.3380192837017126E-3</v>
      </c>
      <c r="EN68" s="2">
        <f t="shared" si="39"/>
        <v>7.8283457864655563E-3</v>
      </c>
      <c r="EO68" s="2">
        <f t="shared" si="39"/>
        <v>7.3560322229622365E-3</v>
      </c>
    </row>
    <row r="69" spans="2:145" x14ac:dyDescent="0.25">
      <c r="B69" s="2">
        <v>42</v>
      </c>
      <c r="C69" s="43">
        <v>130.339</v>
      </c>
      <c r="D69" s="43">
        <v>132.38999999999999</v>
      </c>
      <c r="E69" s="43">
        <v>141.203</v>
      </c>
      <c r="F69" s="43">
        <v>132.93199999999999</v>
      </c>
      <c r="G69" s="43">
        <v>120.52500000000001</v>
      </c>
      <c r="H69" s="43">
        <v>125.322</v>
      </c>
      <c r="I69" s="43">
        <v>129.08500000000001</v>
      </c>
      <c r="J69" s="43">
        <v>117.729</v>
      </c>
      <c r="K69" s="43">
        <v>115.15300000000001</v>
      </c>
      <c r="L69" s="43">
        <v>97.373000000000005</v>
      </c>
      <c r="M69" s="43">
        <v>112.017</v>
      </c>
      <c r="N69" s="43">
        <v>111.42400000000001</v>
      </c>
      <c r="O69" s="43">
        <v>112.797</v>
      </c>
      <c r="P69" s="43">
        <v>91.492000000000004</v>
      </c>
      <c r="Q69" s="43">
        <v>69.742000000000004</v>
      </c>
      <c r="S69" s="4">
        <f t="shared" si="42"/>
        <v>126.33244604723544</v>
      </c>
      <c r="T69" s="4">
        <f t="shared" si="42"/>
        <v>128.08483780840999</v>
      </c>
      <c r="U69" s="4">
        <f t="shared" si="42"/>
        <v>129.99494400591871</v>
      </c>
      <c r="V69" s="4">
        <f t="shared" si="42"/>
        <v>132.86824971762806</v>
      </c>
      <c r="W69" s="4">
        <f t="shared" si="42"/>
        <v>123.78386088719499</v>
      </c>
      <c r="X69" s="4">
        <f t="shared" si="42"/>
        <v>126.53421304182663</v>
      </c>
      <c r="Y69" s="4">
        <f t="shared" si="42"/>
        <v>131.16260610589558</v>
      </c>
      <c r="Z69" s="4">
        <f t="shared" si="42"/>
        <v>123.33132810418419</v>
      </c>
      <c r="AA69" s="4">
        <f t="shared" si="42"/>
        <v>124.12482359511489</v>
      </c>
      <c r="AB69" s="4">
        <f t="shared" si="40"/>
        <v>109.02777294133497</v>
      </c>
      <c r="AC69" s="4">
        <f t="shared" si="40"/>
        <v>117.94949465388926</v>
      </c>
      <c r="AD69" s="4">
        <f t="shared" si="40"/>
        <v>116.77025884592122</v>
      </c>
      <c r="AE69" s="4">
        <f t="shared" si="40"/>
        <v>117.29756380344274</v>
      </c>
      <c r="AF69" s="4">
        <f t="shared" si="12"/>
        <v>100.24756691156003</v>
      </c>
      <c r="AG69" s="4">
        <f t="shared" si="22"/>
        <v>77.226663096350194</v>
      </c>
      <c r="AI69" s="4">
        <f t="shared" si="36"/>
        <v>4.0065539527645626</v>
      </c>
      <c r="AJ69" s="4">
        <f t="shared" si="36"/>
        <v>4.30516219159</v>
      </c>
      <c r="AK69" s="4">
        <f t="shared" si="36"/>
        <v>11.208055994081292</v>
      </c>
      <c r="AL69" s="4">
        <f t="shared" si="36"/>
        <v>6.3750282371927369E-2</v>
      </c>
      <c r="AM69" s="4">
        <f t="shared" si="36"/>
        <v>-3.2588608871949845</v>
      </c>
      <c r="AN69" s="4">
        <f t="shared" si="36"/>
        <v>-1.2122130418266295</v>
      </c>
      <c r="AO69" s="4">
        <f t="shared" si="36"/>
        <v>-2.077606105895569</v>
      </c>
      <c r="AP69" s="4">
        <f t="shared" si="36"/>
        <v>-5.6023281041841955</v>
      </c>
      <c r="AQ69" s="4">
        <f t="shared" si="36"/>
        <v>-8.9718235951148841</v>
      </c>
      <c r="AR69" s="4">
        <f t="shared" si="36"/>
        <v>-11.654772941334969</v>
      </c>
      <c r="AS69" s="4">
        <f t="shared" si="36"/>
        <v>-5.9324946538892647</v>
      </c>
      <c r="AT69" s="4">
        <f t="shared" si="36"/>
        <v>-5.3462588459212128</v>
      </c>
      <c r="AU69" s="4">
        <f t="shared" si="36"/>
        <v>-4.5005638034427449</v>
      </c>
      <c r="AV69" s="4">
        <f t="shared" si="36"/>
        <v>-8.7555669115600239</v>
      </c>
      <c r="AW69" s="4">
        <f t="shared" si="36"/>
        <v>-7.4846630963501894</v>
      </c>
      <c r="AY69" s="2">
        <f t="shared" si="31"/>
        <v>53.281790350316392</v>
      </c>
      <c r="AZ69" s="2">
        <f t="shared" si="31"/>
        <v>59.952774291909186</v>
      </c>
      <c r="BA69" s="2">
        <f t="shared" si="31"/>
        <v>57.786745886895631</v>
      </c>
      <c r="BB69" s="2">
        <f t="shared" si="31"/>
        <v>53.59863706806248</v>
      </c>
      <c r="BC69" s="2">
        <f t="shared" si="41"/>
        <v>58.210800626290087</v>
      </c>
      <c r="BD69" s="2">
        <f t="shared" si="41"/>
        <v>59.018859121015261</v>
      </c>
      <c r="BE69" s="2">
        <f t="shared" si="41"/>
        <v>63.029336711390386</v>
      </c>
      <c r="BF69" s="2">
        <f t="shared" si="41"/>
        <v>63.66309829775718</v>
      </c>
      <c r="BG69" s="2">
        <f t="shared" si="41"/>
        <v>66.531707809852776</v>
      </c>
      <c r="BH69" s="2">
        <f t="shared" si="41"/>
        <v>64.813058134575769</v>
      </c>
      <c r="BI69" s="2">
        <f t="shared" si="41"/>
        <v>63.712863384618451</v>
      </c>
      <c r="BJ69" s="2">
        <f t="shared" si="41"/>
        <v>57.377397297223865</v>
      </c>
      <c r="BK69" s="2">
        <f t="shared" si="41"/>
        <v>58.978242226186424</v>
      </c>
      <c r="BL69" s="2">
        <f t="shared" si="41"/>
        <v>59.45003766172568</v>
      </c>
      <c r="BM69" s="2">
        <f t="shared" si="41"/>
        <v>54.86771611922557</v>
      </c>
      <c r="BO69" s="2" t="str">
        <f t="shared" si="34"/>
        <v/>
      </c>
      <c r="BP69" s="2" t="str">
        <f t="shared" si="34"/>
        <v/>
      </c>
      <c r="BQ69" s="2" t="str">
        <f t="shared" si="34"/>
        <v/>
      </c>
      <c r="BR69" s="2" t="str">
        <f t="shared" si="34"/>
        <v/>
      </c>
      <c r="BS69" s="2" t="str">
        <f t="shared" si="34"/>
        <v/>
      </c>
      <c r="BT69" s="2" t="str">
        <f t="shared" si="34"/>
        <v/>
      </c>
      <c r="BU69" s="2" t="str">
        <f t="shared" si="34"/>
        <v/>
      </c>
      <c r="BV69" s="2" t="str">
        <f t="shared" si="34"/>
        <v/>
      </c>
      <c r="BW69" s="2" t="str">
        <f t="shared" si="32"/>
        <v/>
      </c>
      <c r="BX69" s="2" t="str">
        <f t="shared" si="32"/>
        <v/>
      </c>
      <c r="BY69" s="2" t="str">
        <f t="shared" si="32"/>
        <v/>
      </c>
      <c r="BZ69" s="2" t="str">
        <f t="shared" si="32"/>
        <v/>
      </c>
      <c r="CA69" s="2" t="str">
        <f t="shared" si="32"/>
        <v/>
      </c>
      <c r="CB69" s="2" t="str">
        <f t="shared" si="16"/>
        <v/>
      </c>
      <c r="CC69" s="2" t="str">
        <f t="shared" si="23"/>
        <v/>
      </c>
      <c r="CE69" s="2" t="str">
        <f t="shared" si="35"/>
        <v/>
      </c>
      <c r="CF69" s="2" t="str">
        <f t="shared" si="35"/>
        <v/>
      </c>
      <c r="CG69" s="2" t="str">
        <f t="shared" si="35"/>
        <v/>
      </c>
      <c r="CH69" s="2" t="str">
        <f t="shared" si="35"/>
        <v/>
      </c>
      <c r="CI69" s="2" t="str">
        <f t="shared" si="35"/>
        <v/>
      </c>
      <c r="CJ69" s="2" t="str">
        <f t="shared" si="35"/>
        <v/>
      </c>
      <c r="CK69" s="2" t="str">
        <f t="shared" si="35"/>
        <v/>
      </c>
      <c r="CL69" s="2" t="str">
        <f t="shared" si="35"/>
        <v/>
      </c>
      <c r="CM69" s="2" t="str">
        <f t="shared" si="33"/>
        <v/>
      </c>
      <c r="CN69" s="2" t="str">
        <f t="shared" si="33"/>
        <v/>
      </c>
      <c r="CO69" s="2" t="str">
        <f t="shared" si="33"/>
        <v/>
      </c>
      <c r="CP69" s="2" t="str">
        <f t="shared" si="33"/>
        <v/>
      </c>
      <c r="CQ69" s="2" t="str">
        <f t="shared" si="33"/>
        <v/>
      </c>
      <c r="CR69" s="2" t="str">
        <f t="shared" si="18"/>
        <v/>
      </c>
      <c r="CS69" s="2" t="str">
        <f t="shared" si="24"/>
        <v/>
      </c>
      <c r="CU69" s="2">
        <f t="shared" si="37"/>
        <v>53.325223351151628</v>
      </c>
      <c r="CV69" s="2">
        <f t="shared" si="37"/>
        <v>60.005322402659843</v>
      </c>
      <c r="CW69" s="2">
        <f t="shared" si="37"/>
        <v>57.869736181955005</v>
      </c>
      <c r="CX69" s="2">
        <f t="shared" si="37"/>
        <v>53.66101437556155</v>
      </c>
      <c r="CY69" s="2">
        <f t="shared" si="37"/>
        <v>58.275609458876318</v>
      </c>
      <c r="CZ69" s="2">
        <f t="shared" si="37"/>
        <v>59.063522856697254</v>
      </c>
      <c r="DA69" s="2">
        <f t="shared" si="37"/>
        <v>63.074509212259578</v>
      </c>
      <c r="DB69" s="2">
        <f t="shared" si="37"/>
        <v>63.722396644552006</v>
      </c>
      <c r="DC69" s="2">
        <f t="shared" si="37"/>
        <v>66.616075267978943</v>
      </c>
      <c r="DD69" s="2">
        <f t="shared" si="37"/>
        <v>64.87154419448477</v>
      </c>
      <c r="DE69" s="2">
        <f t="shared" si="37"/>
        <v>63.798890457540175</v>
      </c>
      <c r="DF69" s="2">
        <f t="shared" si="37"/>
        <v>57.423513358140305</v>
      </c>
      <c r="DG69" s="2">
        <f t="shared" si="37"/>
        <v>59.00324886114938</v>
      </c>
      <c r="DH69" s="2">
        <f t="shared" si="37"/>
        <v>59.466870038722178</v>
      </c>
      <c r="DI69" s="2">
        <f t="shared" si="37"/>
        <v>54.847179503327077</v>
      </c>
      <c r="DK69" s="2">
        <f t="shared" si="38"/>
        <v>48.401888839588288</v>
      </c>
      <c r="DL69" s="2">
        <f t="shared" si="38"/>
        <v>54.028231804699978</v>
      </c>
      <c r="DM69" s="2">
        <f t="shared" si="38"/>
        <v>49.169456115234198</v>
      </c>
      <c r="DN69" s="2">
        <f t="shared" si="38"/>
        <v>47.262960279208912</v>
      </c>
      <c r="DO69" s="2">
        <f t="shared" si="38"/>
        <v>51.539590300975824</v>
      </c>
      <c r="DP69" s="2">
        <f t="shared" si="38"/>
        <v>54.657232852617071</v>
      </c>
      <c r="DQ69" s="2">
        <f t="shared" si="38"/>
        <v>58.716489916017665</v>
      </c>
      <c r="DR69" s="2">
        <f t="shared" si="38"/>
        <v>58.129762974561274</v>
      </c>
      <c r="DS69" s="2">
        <f t="shared" si="38"/>
        <v>58.857878711633809</v>
      </c>
      <c r="DT69" s="2">
        <f t="shared" si="38"/>
        <v>58.685823650105164</v>
      </c>
      <c r="DU69" s="2">
        <f t="shared" si="38"/>
        <v>54.925000512812986</v>
      </c>
      <c r="DV69" s="2">
        <f t="shared" si="38"/>
        <v>52.068609591189123</v>
      </c>
      <c r="DW69" s="2">
        <f t="shared" si="38"/>
        <v>55.893081498869861</v>
      </c>
      <c r="DX69" s="2">
        <f t="shared" si="38"/>
        <v>57.504398656589295</v>
      </c>
      <c r="DY69" s="2">
        <f t="shared" si="38"/>
        <v>57.395143960559189</v>
      </c>
      <c r="EA69" s="2">
        <f t="shared" si="39"/>
        <v>8.8218667111130515E-3</v>
      </c>
      <c r="EB69" s="2">
        <f t="shared" si="39"/>
        <v>8.791586791169835E-3</v>
      </c>
      <c r="EC69" s="2">
        <f t="shared" si="39"/>
        <v>9.5388073053895971E-3</v>
      </c>
      <c r="ED69" s="2">
        <f t="shared" si="39"/>
        <v>9.7494185825387214E-3</v>
      </c>
      <c r="EE69" s="2">
        <f t="shared" si="39"/>
        <v>9.6212363811669834E-3</v>
      </c>
      <c r="EF69" s="2">
        <f t="shared" si="39"/>
        <v>1.0136358623838529E-2</v>
      </c>
      <c r="EG69" s="2">
        <f t="shared" si="39"/>
        <v>1.0365374221300822E-2</v>
      </c>
      <c r="EH69" s="2">
        <f t="shared" si="39"/>
        <v>1.0602937773844089E-2</v>
      </c>
      <c r="EI69" s="2">
        <f t="shared" si="39"/>
        <v>1.087462240914336E-2</v>
      </c>
      <c r="EJ69" s="2">
        <f t="shared" si="39"/>
        <v>9.4550116658819825E-3</v>
      </c>
      <c r="EK69" s="2">
        <f t="shared" si="39"/>
        <v>9.6944038586862201E-3</v>
      </c>
      <c r="EL69" s="2">
        <f t="shared" si="39"/>
        <v>8.6119308438472944E-3</v>
      </c>
      <c r="EM69" s="2">
        <f t="shared" si="39"/>
        <v>8.0402859557476575E-3</v>
      </c>
      <c r="EN69" s="2">
        <f t="shared" si="39"/>
        <v>8.5771324615227258E-3</v>
      </c>
      <c r="EO69" s="2">
        <f t="shared" si="39"/>
        <v>8.0600087808127482E-3</v>
      </c>
    </row>
    <row r="70" spans="2:145" x14ac:dyDescent="0.25">
      <c r="B70" s="2">
        <v>43</v>
      </c>
      <c r="C70" s="43">
        <v>146.58099999999999</v>
      </c>
      <c r="D70" s="43">
        <v>151.05099999999999</v>
      </c>
      <c r="E70" s="43">
        <v>161.18600000000001</v>
      </c>
      <c r="F70" s="43">
        <v>152.91499999999999</v>
      </c>
      <c r="G70" s="43">
        <v>138.18600000000001</v>
      </c>
      <c r="H70" s="43">
        <v>145.661</v>
      </c>
      <c r="I70" s="43">
        <v>149.91499999999999</v>
      </c>
      <c r="J70" s="43">
        <v>135.94900000000001</v>
      </c>
      <c r="K70" s="43">
        <v>132.83099999999999</v>
      </c>
      <c r="L70" s="43">
        <v>111.03400000000001</v>
      </c>
      <c r="M70" s="43">
        <v>125.458</v>
      </c>
      <c r="N70" s="43">
        <v>130.71199999999999</v>
      </c>
      <c r="O70" s="43">
        <v>132.797</v>
      </c>
      <c r="P70" s="43">
        <v>106.492</v>
      </c>
      <c r="Q70" s="43">
        <v>77.081000000000003</v>
      </c>
      <c r="S70" s="4">
        <f t="shared" si="42"/>
        <v>139.29428560767568</v>
      </c>
      <c r="T70" s="4">
        <f t="shared" si="42"/>
        <v>141.48743935306339</v>
      </c>
      <c r="U70" s="4">
        <f t="shared" si="42"/>
        <v>144.71696377639807</v>
      </c>
      <c r="V70" s="4">
        <f t="shared" si="42"/>
        <v>147.42169060712158</v>
      </c>
      <c r="W70" s="4">
        <f t="shared" si="42"/>
        <v>137.42056461547983</v>
      </c>
      <c r="X70" s="4">
        <f t="shared" si="42"/>
        <v>141.11922514503229</v>
      </c>
      <c r="Y70" s="4">
        <f t="shared" si="42"/>
        <v>145.58542075676442</v>
      </c>
      <c r="Z70" s="4">
        <f t="shared" si="42"/>
        <v>136.69859471949107</v>
      </c>
      <c r="AA70" s="4">
        <f t="shared" si="42"/>
        <v>136.97521654622432</v>
      </c>
      <c r="AB70" s="4">
        <f t="shared" si="40"/>
        <v>120.16108750943067</v>
      </c>
      <c r="AC70" s="4">
        <f t="shared" si="40"/>
        <v>130.57915764029767</v>
      </c>
      <c r="AD70" s="4">
        <f t="shared" si="40"/>
        <v>129.37781482669922</v>
      </c>
      <c r="AE70" s="4">
        <f t="shared" si="40"/>
        <v>129.30157537827259</v>
      </c>
      <c r="AF70" s="4">
        <f t="shared" si="12"/>
        <v>111.1661632605631</v>
      </c>
      <c r="AG70" s="4">
        <f t="shared" si="22"/>
        <v>85.488446731399137</v>
      </c>
      <c r="AI70" s="4">
        <f t="shared" si="36"/>
        <v>7.2867143923243134</v>
      </c>
      <c r="AJ70" s="4">
        <f t="shared" si="36"/>
        <v>9.5635606469365939</v>
      </c>
      <c r="AK70" s="4">
        <f t="shared" si="36"/>
        <v>16.469036223601933</v>
      </c>
      <c r="AL70" s="4">
        <f t="shared" si="36"/>
        <v>5.493309392878416</v>
      </c>
      <c r="AM70" s="4">
        <f t="shared" si="36"/>
        <v>0.76543538452017401</v>
      </c>
      <c r="AN70" s="4">
        <f t="shared" si="36"/>
        <v>4.5417748549677128</v>
      </c>
      <c r="AO70" s="4">
        <f t="shared" si="36"/>
        <v>4.3295792432355711</v>
      </c>
      <c r="AP70" s="4">
        <f t="shared" si="36"/>
        <v>-0.74959471949105705</v>
      </c>
      <c r="AQ70" s="4">
        <f t="shared" si="36"/>
        <v>-4.1442165462243281</v>
      </c>
      <c r="AR70" s="4">
        <f t="shared" si="36"/>
        <v>-9.127087509430666</v>
      </c>
      <c r="AS70" s="4">
        <f t="shared" si="36"/>
        <v>-5.1211576402976675</v>
      </c>
      <c r="AT70" s="4">
        <f t="shared" si="36"/>
        <v>1.3341851733007672</v>
      </c>
      <c r="AU70" s="4">
        <f t="shared" si="36"/>
        <v>3.495424621727409</v>
      </c>
      <c r="AV70" s="4">
        <f t="shared" si="36"/>
        <v>-4.6741632605630912</v>
      </c>
      <c r="AW70" s="4">
        <f t="shared" si="36"/>
        <v>-8.4074467313991335</v>
      </c>
      <c r="AY70" s="2">
        <f t="shared" si="31"/>
        <v>53.029626964497851</v>
      </c>
      <c r="AZ70" s="2">
        <f t="shared" si="31"/>
        <v>59.636363254955953</v>
      </c>
      <c r="BA70" s="2">
        <f t="shared" si="31"/>
        <v>57.439507933247249</v>
      </c>
      <c r="BB70" s="2">
        <f t="shared" si="31"/>
        <v>53.302185787790478</v>
      </c>
      <c r="BC70" s="2">
        <f t="shared" si="41"/>
        <v>57.904916652963912</v>
      </c>
      <c r="BD70" s="2">
        <f t="shared" si="41"/>
        <v>58.746932206341235</v>
      </c>
      <c r="BE70" s="2">
        <f t="shared" si="41"/>
        <v>62.732650312285564</v>
      </c>
      <c r="BF70" s="2">
        <f t="shared" si="41"/>
        <v>63.342036800370465</v>
      </c>
      <c r="BG70" s="2">
        <f t="shared" si="41"/>
        <v>66.176566785957462</v>
      </c>
      <c r="BH70" s="2">
        <f t="shared" si="41"/>
        <v>64.486081698242074</v>
      </c>
      <c r="BI70" s="2">
        <f t="shared" si="41"/>
        <v>63.328960360866738</v>
      </c>
      <c r="BJ70" s="2">
        <f t="shared" si="41"/>
        <v>57.086610076453645</v>
      </c>
      <c r="BK70" s="2">
        <f t="shared" si="41"/>
        <v>58.72310008538679</v>
      </c>
      <c r="BL70" s="2">
        <f t="shared" si="41"/>
        <v>59.242634784754564</v>
      </c>
      <c r="BM70" s="2">
        <f t="shared" si="41"/>
        <v>54.749233398080079</v>
      </c>
      <c r="BO70" s="2" t="str">
        <f t="shared" si="34"/>
        <v/>
      </c>
      <c r="BP70" s="2" t="str">
        <f t="shared" si="34"/>
        <v/>
      </c>
      <c r="BQ70" s="2" t="str">
        <f t="shared" si="34"/>
        <v/>
      </c>
      <c r="BR70" s="2" t="str">
        <f t="shared" si="34"/>
        <v/>
      </c>
      <c r="BS70" s="2" t="str">
        <f t="shared" si="34"/>
        <v/>
      </c>
      <c r="BT70" s="2" t="str">
        <f t="shared" si="34"/>
        <v/>
      </c>
      <c r="BU70" s="2" t="str">
        <f t="shared" si="34"/>
        <v/>
      </c>
      <c r="BV70" s="2" t="str">
        <f t="shared" si="34"/>
        <v/>
      </c>
      <c r="BW70" s="2" t="str">
        <f t="shared" si="32"/>
        <v/>
      </c>
      <c r="BX70" s="2" t="str">
        <f t="shared" si="32"/>
        <v/>
      </c>
      <c r="BY70" s="2" t="str">
        <f t="shared" si="32"/>
        <v/>
      </c>
      <c r="BZ70" s="2" t="str">
        <f t="shared" si="32"/>
        <v/>
      </c>
      <c r="CA70" s="2" t="str">
        <f t="shared" si="32"/>
        <v/>
      </c>
      <c r="CB70" s="2" t="str">
        <f t="shared" si="16"/>
        <v/>
      </c>
      <c r="CC70" s="2" t="str">
        <f t="shared" si="23"/>
        <v/>
      </c>
      <c r="CE70" s="2" t="str">
        <f t="shared" si="35"/>
        <v/>
      </c>
      <c r="CF70" s="2" t="str">
        <f t="shared" si="35"/>
        <v/>
      </c>
      <c r="CG70" s="2" t="str">
        <f t="shared" si="35"/>
        <v/>
      </c>
      <c r="CH70" s="2" t="str">
        <f t="shared" si="35"/>
        <v/>
      </c>
      <c r="CI70" s="2" t="str">
        <f t="shared" si="35"/>
        <v/>
      </c>
      <c r="CJ70" s="2" t="str">
        <f t="shared" si="35"/>
        <v/>
      </c>
      <c r="CK70" s="2" t="str">
        <f t="shared" si="35"/>
        <v/>
      </c>
      <c r="CL70" s="2" t="str">
        <f t="shared" si="35"/>
        <v/>
      </c>
      <c r="CM70" s="2" t="str">
        <f t="shared" si="33"/>
        <v/>
      </c>
      <c r="CN70" s="2" t="str">
        <f t="shared" si="33"/>
        <v/>
      </c>
      <c r="CO70" s="2" t="str">
        <f t="shared" si="33"/>
        <v/>
      </c>
      <c r="CP70" s="2" t="str">
        <f t="shared" si="33"/>
        <v/>
      </c>
      <c r="CQ70" s="2" t="str">
        <f t="shared" si="33"/>
        <v/>
      </c>
      <c r="CR70" s="2" t="str">
        <f t="shared" si="18"/>
        <v/>
      </c>
      <c r="CS70" s="2" t="str">
        <f t="shared" si="24"/>
        <v/>
      </c>
      <c r="CU70" s="2">
        <f t="shared" si="37"/>
        <v>53.076265883185272</v>
      </c>
      <c r="CV70" s="2">
        <f t="shared" si="37"/>
        <v>59.692787623993617</v>
      </c>
      <c r="CW70" s="2">
        <f t="shared" si="37"/>
        <v>57.528575821556984</v>
      </c>
      <c r="CX70" s="2">
        <f t="shared" si="37"/>
        <v>53.36912398921833</v>
      </c>
      <c r="CY70" s="2">
        <f t="shared" si="37"/>
        <v>57.974505618365399</v>
      </c>
      <c r="CZ70" s="2">
        <f t="shared" si="37"/>
        <v>58.79485842616522</v>
      </c>
      <c r="DA70" s="2">
        <f t="shared" si="37"/>
        <v>62.781205392113797</v>
      </c>
      <c r="DB70" s="2">
        <f t="shared" si="37"/>
        <v>63.405681596475716</v>
      </c>
      <c r="DC70" s="2">
        <f t="shared" si="37"/>
        <v>66.267102670044821</v>
      </c>
      <c r="DD70" s="2">
        <f t="shared" si="37"/>
        <v>64.548923947750367</v>
      </c>
      <c r="DE70" s="2">
        <f t="shared" si="37"/>
        <v>63.421397279655125</v>
      </c>
      <c r="DF70" s="2">
        <f t="shared" si="37"/>
        <v>57.136216322434976</v>
      </c>
      <c r="DG70" s="2">
        <f t="shared" si="37"/>
        <v>58.750052431709484</v>
      </c>
      <c r="DH70" s="2">
        <f t="shared" si="37"/>
        <v>59.260832438616568</v>
      </c>
      <c r="DI70" s="2">
        <f t="shared" si="37"/>
        <v>54.727270616036414</v>
      </c>
      <c r="DK70" s="2">
        <f t="shared" si="38"/>
        <v>48.250597661525866</v>
      </c>
      <c r="DL70" s="2">
        <f t="shared" si="38"/>
        <v>53.834540953684694</v>
      </c>
      <c r="DM70" s="2">
        <f t="shared" si="38"/>
        <v>49.004906908858871</v>
      </c>
      <c r="DN70" s="2">
        <f t="shared" si="38"/>
        <v>47.1014899523813</v>
      </c>
      <c r="DO70" s="2">
        <f t="shared" si="38"/>
        <v>51.371944390506123</v>
      </c>
      <c r="DP70" s="2">
        <f t="shared" si="38"/>
        <v>54.478517766399342</v>
      </c>
      <c r="DQ70" s="2">
        <f t="shared" si="38"/>
        <v>58.504751656262087</v>
      </c>
      <c r="DR70" s="2">
        <f t="shared" si="38"/>
        <v>57.925679529048132</v>
      </c>
      <c r="DS70" s="2">
        <f t="shared" si="38"/>
        <v>58.666256066877018</v>
      </c>
      <c r="DT70" s="2">
        <f t="shared" si="38"/>
        <v>58.481761300304726</v>
      </c>
      <c r="DU70" s="2">
        <f t="shared" si="38"/>
        <v>54.717167288757665</v>
      </c>
      <c r="DV70" s="2">
        <f t="shared" si="38"/>
        <v>51.878507648925492</v>
      </c>
      <c r="DW70" s="2">
        <f t="shared" si="38"/>
        <v>55.690472240018735</v>
      </c>
      <c r="DX70" s="2">
        <f t="shared" si="38"/>
        <v>57.324265489210887</v>
      </c>
      <c r="DY70" s="2">
        <f t="shared" si="38"/>
        <v>57.214348693939222</v>
      </c>
      <c r="EA70" s="2">
        <f t="shared" si="39"/>
        <v>9.6647586500236901E-3</v>
      </c>
      <c r="EB70" s="2">
        <f t="shared" si="39"/>
        <v>9.6316137255942728E-3</v>
      </c>
      <c r="EC70" s="2">
        <f t="shared" si="39"/>
        <v>1.0449477709890978E-2</v>
      </c>
      <c r="ED70" s="2">
        <f t="shared" si="39"/>
        <v>1.067997924486999E-2</v>
      </c>
      <c r="EE70" s="2">
        <f t="shared" si="39"/>
        <v>1.0539692552620165E-2</v>
      </c>
      <c r="EF70" s="2">
        <f t="shared" si="39"/>
        <v>1.1103437750111883E-2</v>
      </c>
      <c r="EG70" s="2">
        <f t="shared" si="39"/>
        <v>1.1354052405891026E-2</v>
      </c>
      <c r="EH70" s="2">
        <f t="shared" si="39"/>
        <v>1.1614009506227478E-2</v>
      </c>
      <c r="EI70" s="2">
        <f t="shared" si="39"/>
        <v>1.1911289467363653E-2</v>
      </c>
      <c r="EJ70" s="2">
        <f t="shared" si="39"/>
        <v>1.0357765756411978E-2</v>
      </c>
      <c r="EK70" s="2">
        <f t="shared" si="39"/>
        <v>1.0619769799861845E-2</v>
      </c>
      <c r="EL70" s="2">
        <f t="shared" si="39"/>
        <v>9.4349552365401382E-3</v>
      </c>
      <c r="EM70" s="2">
        <f t="shared" si="39"/>
        <v>8.8091648638238419E-3</v>
      </c>
      <c r="EN70" s="2">
        <f t="shared" si="39"/>
        <v>9.3968627666529431E-3</v>
      </c>
      <c r="EO70" s="2">
        <f t="shared" si="39"/>
        <v>8.8307569588568727E-3</v>
      </c>
    </row>
    <row r="71" spans="2:145" x14ac:dyDescent="0.25">
      <c r="B71" s="2">
        <v>44</v>
      </c>
      <c r="C71" s="43">
        <v>164.726</v>
      </c>
      <c r="D71" s="43">
        <v>170.25399999999999</v>
      </c>
      <c r="E71" s="43">
        <v>179.83099999999999</v>
      </c>
      <c r="F71" s="43">
        <v>174.03399999999999</v>
      </c>
      <c r="G71" s="43">
        <v>158.28800000000001</v>
      </c>
      <c r="H71" s="43">
        <v>166.983</v>
      </c>
      <c r="I71" s="43">
        <v>171.458</v>
      </c>
      <c r="J71" s="43">
        <v>156.61000000000001</v>
      </c>
      <c r="K71" s="43">
        <v>154.35599999999999</v>
      </c>
      <c r="L71" s="43">
        <v>130.136</v>
      </c>
      <c r="M71" s="43">
        <v>144.84700000000001</v>
      </c>
      <c r="N71" s="43">
        <v>151.441</v>
      </c>
      <c r="O71" s="43">
        <v>153.35599999999999</v>
      </c>
      <c r="P71" s="43">
        <v>125.76300000000001</v>
      </c>
      <c r="Q71" s="43">
        <v>88.387</v>
      </c>
      <c r="S71" s="4">
        <f t="shared" si="42"/>
        <v>153.19528029358395</v>
      </c>
      <c r="T71" s="4">
        <f t="shared" si="42"/>
        <v>156.18509235134411</v>
      </c>
      <c r="U71" s="4">
        <f t="shared" si="42"/>
        <v>160.87685301066037</v>
      </c>
      <c r="V71" s="4">
        <f t="shared" si="42"/>
        <v>163.12839084484287</v>
      </c>
      <c r="W71" s="4">
        <f t="shared" si="42"/>
        <v>152.42848670187587</v>
      </c>
      <c r="X71" s="4">
        <f t="shared" si="42"/>
        <v>157.1899226837611</v>
      </c>
      <c r="Y71" s="4">
        <f t="shared" si="42"/>
        <v>161.46343215259341</v>
      </c>
      <c r="Z71" s="4">
        <f t="shared" si="42"/>
        <v>151.62113193345294</v>
      </c>
      <c r="AA71" s="4">
        <f t="shared" si="42"/>
        <v>151.35909202828606</v>
      </c>
      <c r="AB71" s="4">
        <f t="shared" si="40"/>
        <v>133.01342444084506</v>
      </c>
      <c r="AC71" s="4">
        <f t="shared" si="40"/>
        <v>144.814682988116</v>
      </c>
      <c r="AD71" s="4">
        <f t="shared" si="40"/>
        <v>143.37154824493166</v>
      </c>
      <c r="AE71" s="4">
        <f t="shared" si="40"/>
        <v>142.61346523204281</v>
      </c>
      <c r="AF71" s="4">
        <f t="shared" si="12"/>
        <v>123.79335658520833</v>
      </c>
      <c r="AG71" s="4">
        <f t="shared" si="22"/>
        <v>95.711026606674068</v>
      </c>
      <c r="AI71" s="4">
        <f t="shared" si="36"/>
        <v>11.53071970641605</v>
      </c>
      <c r="AJ71" s="4">
        <f t="shared" si="36"/>
        <v>14.06890764865588</v>
      </c>
      <c r="AK71" s="4">
        <f t="shared" si="36"/>
        <v>18.95414698933962</v>
      </c>
      <c r="AL71" s="4">
        <f t="shared" si="36"/>
        <v>10.905609155157123</v>
      </c>
      <c r="AM71" s="4">
        <f t="shared" si="36"/>
        <v>5.859513298124142</v>
      </c>
      <c r="AN71" s="4">
        <f t="shared" si="36"/>
        <v>9.7930773162389073</v>
      </c>
      <c r="AO71" s="4">
        <f t="shared" si="36"/>
        <v>9.9945678474065858</v>
      </c>
      <c r="AP71" s="4">
        <f t="shared" si="36"/>
        <v>4.9888680665470702</v>
      </c>
      <c r="AQ71" s="4">
        <f t="shared" si="36"/>
        <v>2.996907971713938</v>
      </c>
      <c r="AR71" s="4">
        <f t="shared" si="36"/>
        <v>-2.8774244408450613</v>
      </c>
      <c r="AS71" s="4">
        <f t="shared" si="36"/>
        <v>3.2317011884003932E-2</v>
      </c>
      <c r="AT71" s="4">
        <f t="shared" si="36"/>
        <v>8.0694517550683429</v>
      </c>
      <c r="AU71" s="4">
        <f t="shared" si="36"/>
        <v>10.742534767957181</v>
      </c>
      <c r="AV71" s="4">
        <f t="shared" si="36"/>
        <v>1.9696434147916762</v>
      </c>
      <c r="AW71" s="4">
        <f t="shared" si="36"/>
        <v>-7.3240266066740674</v>
      </c>
      <c r="AY71" s="2">
        <f t="shared" si="31"/>
        <v>52.777251521687354</v>
      </c>
      <c r="AZ71" s="2">
        <f t="shared" si="31"/>
        <v>59.319696120142702</v>
      </c>
      <c r="BA71" s="2">
        <f t="shared" si="31"/>
        <v>57.091874327415262</v>
      </c>
      <c r="BB71" s="2">
        <f t="shared" si="31"/>
        <v>53.00543856747651</v>
      </c>
      <c r="BC71" s="2">
        <f t="shared" si="41"/>
        <v>57.598717249918678</v>
      </c>
      <c r="BD71" s="2">
        <f t="shared" si="41"/>
        <v>58.474794106420639</v>
      </c>
      <c r="BE71" s="2">
        <f t="shared" si="41"/>
        <v>62.435734578384569</v>
      </c>
      <c r="BF71" s="2">
        <f t="shared" si="41"/>
        <v>63.020692226525739</v>
      </c>
      <c r="BG71" s="2">
        <f t="shared" si="41"/>
        <v>65.821026103367473</v>
      </c>
      <c r="BH71" s="2">
        <f t="shared" si="41"/>
        <v>64.1588124581953</v>
      </c>
      <c r="BI71" s="2">
        <f t="shared" si="41"/>
        <v>62.944626332653165</v>
      </c>
      <c r="BJ71" s="2">
        <f t="shared" si="41"/>
        <v>56.795581176451726</v>
      </c>
      <c r="BK71" s="2">
        <f t="shared" si="41"/>
        <v>58.467816646891698</v>
      </c>
      <c r="BL71" s="2">
        <f t="shared" si="41"/>
        <v>59.035126244388081</v>
      </c>
      <c r="BM71" s="2">
        <f t="shared" si="41"/>
        <v>54.630833896150115</v>
      </c>
      <c r="BO71" s="2" t="str">
        <f t="shared" si="34"/>
        <v/>
      </c>
      <c r="BP71" s="2" t="str">
        <f t="shared" si="34"/>
        <v/>
      </c>
      <c r="BQ71" s="2" t="str">
        <f t="shared" si="34"/>
        <v/>
      </c>
      <c r="BR71" s="2" t="str">
        <f t="shared" si="34"/>
        <v/>
      </c>
      <c r="BS71" s="2" t="str">
        <f t="shared" si="34"/>
        <v/>
      </c>
      <c r="BT71" s="2" t="str">
        <f t="shared" si="34"/>
        <v/>
      </c>
      <c r="BU71" s="2" t="str">
        <f t="shared" si="34"/>
        <v/>
      </c>
      <c r="BV71" s="2" t="str">
        <f t="shared" si="34"/>
        <v/>
      </c>
      <c r="BW71" s="2" t="str">
        <f t="shared" si="32"/>
        <v/>
      </c>
      <c r="BX71" s="2" t="str">
        <f t="shared" si="32"/>
        <v/>
      </c>
      <c r="BY71" s="2" t="str">
        <f t="shared" si="32"/>
        <v/>
      </c>
      <c r="BZ71" s="2" t="str">
        <f t="shared" si="32"/>
        <v/>
      </c>
      <c r="CA71" s="2" t="str">
        <f t="shared" si="32"/>
        <v/>
      </c>
      <c r="CB71" s="2" t="str">
        <f t="shared" si="16"/>
        <v/>
      </c>
      <c r="CC71" s="2" t="str">
        <f t="shared" si="23"/>
        <v/>
      </c>
      <c r="CE71" s="2" t="str">
        <f t="shared" si="35"/>
        <v/>
      </c>
      <c r="CF71" s="2" t="str">
        <f t="shared" si="35"/>
        <v/>
      </c>
      <c r="CG71" s="2" t="str">
        <f t="shared" si="35"/>
        <v/>
      </c>
      <c r="CH71" s="2" t="str">
        <f t="shared" si="35"/>
        <v/>
      </c>
      <c r="CI71" s="2" t="str">
        <f t="shared" si="35"/>
        <v/>
      </c>
      <c r="CJ71" s="2" t="str">
        <f t="shared" si="35"/>
        <v/>
      </c>
      <c r="CK71" s="2" t="str">
        <f t="shared" si="35"/>
        <v/>
      </c>
      <c r="CL71" s="2" t="str">
        <f t="shared" si="35"/>
        <v/>
      </c>
      <c r="CM71" s="2" t="str">
        <f t="shared" si="33"/>
        <v/>
      </c>
      <c r="CN71" s="2" t="str">
        <f t="shared" si="33"/>
        <v/>
      </c>
      <c r="CO71" s="2" t="str">
        <f t="shared" si="33"/>
        <v/>
      </c>
      <c r="CP71" s="2" t="str">
        <f t="shared" si="33"/>
        <v/>
      </c>
      <c r="CQ71" s="2" t="str">
        <f t="shared" si="33"/>
        <v/>
      </c>
      <c r="CR71" s="2" t="str">
        <f t="shared" si="18"/>
        <v/>
      </c>
      <c r="CS71" s="2" t="str">
        <f t="shared" si="24"/>
        <v/>
      </c>
      <c r="CU71" s="2">
        <f t="shared" si="37"/>
        <v>52.827308415218916</v>
      </c>
      <c r="CV71" s="2">
        <f t="shared" si="37"/>
        <v>59.380252845327391</v>
      </c>
      <c r="CW71" s="2">
        <f t="shared" si="37"/>
        <v>57.187415461158956</v>
      </c>
      <c r="CX71" s="2">
        <f t="shared" si="37"/>
        <v>53.077233602875111</v>
      </c>
      <c r="CY71" s="2">
        <f t="shared" si="37"/>
        <v>57.67340177785448</v>
      </c>
      <c r="CZ71" s="2">
        <f t="shared" si="37"/>
        <v>58.526193995633179</v>
      </c>
      <c r="DA71" s="2">
        <f t="shared" si="37"/>
        <v>62.487901571968024</v>
      </c>
      <c r="DB71" s="2">
        <f t="shared" si="37"/>
        <v>63.088966548399426</v>
      </c>
      <c r="DC71" s="2">
        <f t="shared" si="37"/>
        <v>65.918130072110699</v>
      </c>
      <c r="DD71" s="2">
        <f t="shared" si="37"/>
        <v>64.226303701015979</v>
      </c>
      <c r="DE71" s="2">
        <f t="shared" si="37"/>
        <v>63.043904101770067</v>
      </c>
      <c r="DF71" s="2">
        <f t="shared" si="37"/>
        <v>56.848919286729654</v>
      </c>
      <c r="DG71" s="2">
        <f t="shared" si="37"/>
        <v>58.496856002269588</v>
      </c>
      <c r="DH71" s="2">
        <f t="shared" si="37"/>
        <v>59.054794838510965</v>
      </c>
      <c r="DI71" s="2">
        <f t="shared" si="37"/>
        <v>54.607361728745758</v>
      </c>
      <c r="DK71" s="2">
        <f t="shared" si="38"/>
        <v>48.099306483463444</v>
      </c>
      <c r="DL71" s="2">
        <f t="shared" si="38"/>
        <v>53.640850102669404</v>
      </c>
      <c r="DM71" s="2">
        <f t="shared" si="38"/>
        <v>48.840357702483544</v>
      </c>
      <c r="DN71" s="2">
        <f t="shared" si="38"/>
        <v>46.940019625553688</v>
      </c>
      <c r="DO71" s="2">
        <f t="shared" si="38"/>
        <v>51.204298480036414</v>
      </c>
      <c r="DP71" s="2">
        <f t="shared" si="38"/>
        <v>54.299802680181614</v>
      </c>
      <c r="DQ71" s="2">
        <f t="shared" si="38"/>
        <v>58.29301339650651</v>
      </c>
      <c r="DR71" s="2">
        <f t="shared" si="38"/>
        <v>57.721596083534983</v>
      </c>
      <c r="DS71" s="2">
        <f t="shared" si="38"/>
        <v>58.474633422120228</v>
      </c>
      <c r="DT71" s="2">
        <f t="shared" si="38"/>
        <v>58.277698950504295</v>
      </c>
      <c r="DU71" s="2">
        <f t="shared" si="38"/>
        <v>54.509334064702337</v>
      </c>
      <c r="DV71" s="2">
        <f t="shared" si="38"/>
        <v>51.688405706661854</v>
      </c>
      <c r="DW71" s="2">
        <f t="shared" si="38"/>
        <v>55.487862981167609</v>
      </c>
      <c r="DX71" s="2">
        <f t="shared" si="38"/>
        <v>57.144132321832473</v>
      </c>
      <c r="DY71" s="2">
        <f t="shared" si="38"/>
        <v>57.033553427319255</v>
      </c>
      <c r="EA71" s="2">
        <f t="shared" si="39"/>
        <v>1.0587325101404841E-2</v>
      </c>
      <c r="EB71" s="2">
        <f t="shared" si="39"/>
        <v>1.0551049978527806E-2</v>
      </c>
      <c r="EC71" s="2">
        <f t="shared" si="39"/>
        <v>1.1446085136333791E-2</v>
      </c>
      <c r="ED71" s="2">
        <f t="shared" si="39"/>
        <v>1.169831061193307E-2</v>
      </c>
      <c r="EE71" s="2">
        <f t="shared" si="39"/>
        <v>1.1544803738254063E-2</v>
      </c>
      <c r="EF71" s="2">
        <f t="shared" si="39"/>
        <v>1.2161649354292477E-2</v>
      </c>
      <c r="EG71" s="2">
        <f t="shared" si="39"/>
        <v>1.2435848442541158E-2</v>
      </c>
      <c r="EH71" s="2">
        <f t="shared" si="39"/>
        <v>1.2720255164166432E-2</v>
      </c>
      <c r="EI71" s="2">
        <f t="shared" si="39"/>
        <v>1.3045477590609155E-2</v>
      </c>
      <c r="EJ71" s="2">
        <f t="shared" si="39"/>
        <v>1.1345726544508704E-2</v>
      </c>
      <c r="EK71" s="2">
        <f t="shared" si="39"/>
        <v>1.1632427724620972E-2</v>
      </c>
      <c r="EL71" s="2">
        <f t="shared" si="39"/>
        <v>1.0335814342964456E-2</v>
      </c>
      <c r="EM71" s="2">
        <f t="shared" si="39"/>
        <v>9.6508550117071507E-3</v>
      </c>
      <c r="EN71" s="2">
        <f t="shared" si="39"/>
        <v>1.0294122562822321E-2</v>
      </c>
      <c r="EO71" s="2">
        <f t="shared" si="39"/>
        <v>9.6744900323246716E-3</v>
      </c>
    </row>
    <row r="72" spans="2:145" x14ac:dyDescent="0.25">
      <c r="B72" s="2">
        <v>45</v>
      </c>
      <c r="C72" s="43">
        <v>179.339</v>
      </c>
      <c r="D72" s="43">
        <v>187.441</v>
      </c>
      <c r="E72" s="43">
        <v>197.25399999999999</v>
      </c>
      <c r="F72" s="43">
        <v>191.96600000000001</v>
      </c>
      <c r="G72" s="43">
        <v>176.40700000000001</v>
      </c>
      <c r="H72" s="43">
        <v>185.864</v>
      </c>
      <c r="I72" s="43">
        <v>189.16900000000001</v>
      </c>
      <c r="J72" s="43">
        <v>177.339</v>
      </c>
      <c r="K72" s="43">
        <v>174.84700000000001</v>
      </c>
      <c r="L72" s="43">
        <v>151.94900000000001</v>
      </c>
      <c r="M72" s="43">
        <v>163.93199999999999</v>
      </c>
      <c r="N72" s="43">
        <v>170.898</v>
      </c>
      <c r="O72" s="43">
        <v>171.203</v>
      </c>
      <c r="P72" s="43">
        <v>145.59299999999999</v>
      </c>
      <c r="Q72" s="43">
        <v>104.661</v>
      </c>
      <c r="S72" s="4">
        <f t="shared" si="42"/>
        <v>167.74181132892048</v>
      </c>
      <c r="T72" s="4">
        <f t="shared" si="42"/>
        <v>171.9228446760755</v>
      </c>
      <c r="U72" s="4">
        <f t="shared" si="42"/>
        <v>178.1565059435421</v>
      </c>
      <c r="V72" s="4">
        <f t="shared" si="42"/>
        <v>179.66903907867331</v>
      </c>
      <c r="W72" s="4">
        <f t="shared" si="42"/>
        <v>168.51222183641403</v>
      </c>
      <c r="X72" s="4">
        <f t="shared" si="42"/>
        <v>174.39678171791476</v>
      </c>
      <c r="Y72" s="4">
        <f t="shared" si="42"/>
        <v>178.4671178321008</v>
      </c>
      <c r="Z72" s="4">
        <f t="shared" si="42"/>
        <v>167.82827791258609</v>
      </c>
      <c r="AA72" s="4">
        <f t="shared" si="42"/>
        <v>167.03535027178302</v>
      </c>
      <c r="AB72" s="4">
        <f t="shared" si="40"/>
        <v>147.46552439363128</v>
      </c>
      <c r="AC72" s="4">
        <f t="shared" si="40"/>
        <v>160.41412522452339</v>
      </c>
      <c r="AD72" s="4">
        <f t="shared" si="40"/>
        <v>158.51853377596981</v>
      </c>
      <c r="AE72" s="4">
        <f t="shared" si="40"/>
        <v>157.04156249599734</v>
      </c>
      <c r="AF72" s="4">
        <f t="shared" si="12"/>
        <v>137.97256338455094</v>
      </c>
      <c r="AG72" s="4">
        <f t="shared" si="22"/>
        <v>107.87921003692206</v>
      </c>
      <c r="AI72" s="4">
        <f t="shared" si="36"/>
        <v>11.597188671079522</v>
      </c>
      <c r="AJ72" s="4">
        <f t="shared" si="36"/>
        <v>15.518155323924503</v>
      </c>
      <c r="AK72" s="4">
        <f t="shared" si="36"/>
        <v>19.09749405645789</v>
      </c>
      <c r="AL72" s="4">
        <f t="shared" si="36"/>
        <v>12.296960921326701</v>
      </c>
      <c r="AM72" s="4">
        <f t="shared" si="36"/>
        <v>7.8947781635859826</v>
      </c>
      <c r="AN72" s="4">
        <f t="shared" si="36"/>
        <v>11.467218282085241</v>
      </c>
      <c r="AO72" s="4">
        <f t="shared" si="36"/>
        <v>10.701882167899214</v>
      </c>
      <c r="AP72" s="4">
        <f t="shared" si="36"/>
        <v>9.5107220874139102</v>
      </c>
      <c r="AQ72" s="4">
        <f t="shared" si="36"/>
        <v>7.8116497282169917</v>
      </c>
      <c r="AR72" s="4">
        <f t="shared" si="36"/>
        <v>4.483475606368728</v>
      </c>
      <c r="AS72" s="4">
        <f t="shared" si="36"/>
        <v>3.5178747754765993</v>
      </c>
      <c r="AT72" s="4">
        <f t="shared" si="36"/>
        <v>12.379466224030182</v>
      </c>
      <c r="AU72" s="4">
        <f t="shared" si="36"/>
        <v>14.161437504002663</v>
      </c>
      <c r="AV72" s="4">
        <f t="shared" si="36"/>
        <v>7.6204366154490515</v>
      </c>
      <c r="AW72" s="4">
        <f t="shared" si="36"/>
        <v>-3.2182100369220592</v>
      </c>
      <c r="AY72" s="2">
        <f t="shared" si="31"/>
        <v>52.524653289793974</v>
      </c>
      <c r="AZ72" s="2">
        <f t="shared" si="31"/>
        <v>59.002759966674951</v>
      </c>
      <c r="BA72" s="2">
        <f t="shared" si="31"/>
        <v>56.743825980599304</v>
      </c>
      <c r="BB72" s="2">
        <f t="shared" si="31"/>
        <v>52.708381277931998</v>
      </c>
      <c r="BC72" s="2">
        <f t="shared" si="41"/>
        <v>57.292186604591485</v>
      </c>
      <c r="BD72" s="2">
        <f t="shared" si="41"/>
        <v>58.20243482483535</v>
      </c>
      <c r="BE72" s="2">
        <f t="shared" si="41"/>
        <v>62.138577191953836</v>
      </c>
      <c r="BF72" s="2">
        <f t="shared" si="41"/>
        <v>62.699050956035109</v>
      </c>
      <c r="BG72" s="2">
        <f t="shared" si="41"/>
        <v>65.465066845179294</v>
      </c>
      <c r="BH72" s="2">
        <f t="shared" si="41"/>
        <v>63.831234982057303</v>
      </c>
      <c r="BI72" s="2">
        <f t="shared" si="41"/>
        <v>62.559838580616294</v>
      </c>
      <c r="BJ72" s="2">
        <f t="shared" si="41"/>
        <v>56.504296851379046</v>
      </c>
      <c r="BK72" s="2">
        <f t="shared" si="41"/>
        <v>58.212382985382881</v>
      </c>
      <c r="BL72" s="2">
        <f t="shared" si="41"/>
        <v>58.827504551694389</v>
      </c>
      <c r="BM72" s="2">
        <f t="shared" si="41"/>
        <v>54.512520289205199</v>
      </c>
      <c r="BO72" s="2" t="str">
        <f t="shared" si="34"/>
        <v/>
      </c>
      <c r="BP72" s="2" t="str">
        <f t="shared" si="34"/>
        <v/>
      </c>
      <c r="BQ72" s="2" t="str">
        <f t="shared" si="34"/>
        <v/>
      </c>
      <c r="BR72" s="2" t="str">
        <f t="shared" si="34"/>
        <v/>
      </c>
      <c r="BS72" s="2" t="str">
        <f t="shared" si="34"/>
        <v/>
      </c>
      <c r="BT72" s="2" t="str">
        <f t="shared" si="34"/>
        <v/>
      </c>
      <c r="BU72" s="2" t="str">
        <f t="shared" si="34"/>
        <v/>
      </c>
      <c r="BV72" s="2" t="str">
        <f t="shared" si="34"/>
        <v/>
      </c>
      <c r="BW72" s="2" t="str">
        <f t="shared" si="32"/>
        <v/>
      </c>
      <c r="BX72" s="2" t="str">
        <f t="shared" si="32"/>
        <v/>
      </c>
      <c r="BY72" s="2" t="str">
        <f t="shared" si="32"/>
        <v/>
      </c>
      <c r="BZ72" s="2" t="str">
        <f t="shared" si="32"/>
        <v/>
      </c>
      <c r="CA72" s="2" t="str">
        <f t="shared" si="32"/>
        <v/>
      </c>
      <c r="CB72" s="2" t="str">
        <f t="shared" si="16"/>
        <v/>
      </c>
      <c r="CC72" s="2" t="str">
        <f t="shared" si="23"/>
        <v/>
      </c>
      <c r="CE72" s="2" t="str">
        <f t="shared" si="35"/>
        <v/>
      </c>
      <c r="CF72" s="2" t="str">
        <f t="shared" si="35"/>
        <v/>
      </c>
      <c r="CG72" s="2" t="str">
        <f t="shared" si="35"/>
        <v/>
      </c>
      <c r="CH72" s="2" t="str">
        <f t="shared" si="35"/>
        <v/>
      </c>
      <c r="CI72" s="2" t="str">
        <f t="shared" si="35"/>
        <v/>
      </c>
      <c r="CJ72" s="2" t="str">
        <f t="shared" si="35"/>
        <v/>
      </c>
      <c r="CK72" s="2" t="str">
        <f t="shared" si="35"/>
        <v/>
      </c>
      <c r="CL72" s="2" t="str">
        <f t="shared" si="35"/>
        <v/>
      </c>
      <c r="CM72" s="2" t="str">
        <f t="shared" si="33"/>
        <v/>
      </c>
      <c r="CN72" s="2" t="str">
        <f t="shared" si="33"/>
        <v/>
      </c>
      <c r="CO72" s="2" t="str">
        <f t="shared" si="33"/>
        <v/>
      </c>
      <c r="CP72" s="2" t="str">
        <f t="shared" si="33"/>
        <v/>
      </c>
      <c r="CQ72" s="2" t="str">
        <f t="shared" si="33"/>
        <v/>
      </c>
      <c r="CR72" s="2" t="str">
        <f t="shared" si="18"/>
        <v/>
      </c>
      <c r="CS72" s="2" t="str">
        <f t="shared" si="24"/>
        <v/>
      </c>
      <c r="CU72" s="2">
        <f t="shared" si="37"/>
        <v>52.578350947252559</v>
      </c>
      <c r="CV72" s="2">
        <f t="shared" si="37"/>
        <v>59.067718066661165</v>
      </c>
      <c r="CW72" s="2">
        <f t="shared" si="37"/>
        <v>56.846255100760928</v>
      </c>
      <c r="CX72" s="2">
        <f t="shared" si="37"/>
        <v>52.785343216531899</v>
      </c>
      <c r="CY72" s="2">
        <f t="shared" si="37"/>
        <v>57.372297937343561</v>
      </c>
      <c r="CZ72" s="2">
        <f t="shared" si="37"/>
        <v>58.257529565101137</v>
      </c>
      <c r="DA72" s="2">
        <f t="shared" si="37"/>
        <v>62.194597751822243</v>
      </c>
      <c r="DB72" s="2">
        <f t="shared" si="37"/>
        <v>62.772251500323144</v>
      </c>
      <c r="DC72" s="2">
        <f t="shared" si="37"/>
        <v>65.569157474176563</v>
      </c>
      <c r="DD72" s="2">
        <f t="shared" si="37"/>
        <v>63.903683454281577</v>
      </c>
      <c r="DE72" s="2">
        <f t="shared" si="37"/>
        <v>62.66641092388501</v>
      </c>
      <c r="DF72" s="2">
        <f t="shared" si="37"/>
        <v>56.561622251024325</v>
      </c>
      <c r="DG72" s="2">
        <f t="shared" si="37"/>
        <v>58.243659572829692</v>
      </c>
      <c r="DH72" s="2">
        <f t="shared" si="37"/>
        <v>58.848757238405355</v>
      </c>
      <c r="DI72" s="2">
        <f t="shared" si="37"/>
        <v>54.487452841455095</v>
      </c>
      <c r="DK72" s="2">
        <f t="shared" si="38"/>
        <v>47.948015305401022</v>
      </c>
      <c r="DL72" s="2">
        <f t="shared" si="38"/>
        <v>53.447159251654121</v>
      </c>
      <c r="DM72" s="2">
        <f t="shared" si="38"/>
        <v>48.675808496108218</v>
      </c>
      <c r="DN72" s="2">
        <f t="shared" si="38"/>
        <v>46.778549298726077</v>
      </c>
      <c r="DO72" s="2">
        <f t="shared" si="38"/>
        <v>51.036652569566712</v>
      </c>
      <c r="DP72" s="2">
        <f t="shared" si="38"/>
        <v>54.121087593963885</v>
      </c>
      <c r="DQ72" s="2">
        <f t="shared" si="38"/>
        <v>58.081275136750932</v>
      </c>
      <c r="DR72" s="2">
        <f t="shared" si="38"/>
        <v>57.517512638021842</v>
      </c>
      <c r="DS72" s="2">
        <f t="shared" si="38"/>
        <v>58.283010777363437</v>
      </c>
      <c r="DT72" s="2">
        <f t="shared" si="38"/>
        <v>58.073636600703864</v>
      </c>
      <c r="DU72" s="2">
        <f t="shared" si="38"/>
        <v>54.301500840647016</v>
      </c>
      <c r="DV72" s="2">
        <f t="shared" si="38"/>
        <v>51.498303764398216</v>
      </c>
      <c r="DW72" s="2">
        <f t="shared" si="38"/>
        <v>55.285253722316483</v>
      </c>
      <c r="DX72" s="2">
        <f t="shared" si="38"/>
        <v>56.963999154454065</v>
      </c>
      <c r="DY72" s="2">
        <f t="shared" si="38"/>
        <v>56.852758160699281</v>
      </c>
      <c r="EA72" s="2">
        <f t="shared" si="39"/>
        <v>1.1596925495687983E-2</v>
      </c>
      <c r="EB72" s="2">
        <f t="shared" si="39"/>
        <v>1.1557231607074376E-2</v>
      </c>
      <c r="EC72" s="2">
        <f t="shared" si="39"/>
        <v>1.2536538712988137E-2</v>
      </c>
      <c r="ED72" s="2">
        <f t="shared" si="39"/>
        <v>1.2812481941783553E-2</v>
      </c>
      <c r="EE72" s="2">
        <f t="shared" si="39"/>
        <v>1.2644541810928507E-2</v>
      </c>
      <c r="EF72" s="2">
        <f t="shared" si="39"/>
        <v>1.3319355293805081E-2</v>
      </c>
      <c r="EG72" s="2">
        <f t="shared" si="39"/>
        <v>1.3619296396335107E-2</v>
      </c>
      <c r="EH72" s="2">
        <f t="shared" si="39"/>
        <v>1.3930386686425125E-2</v>
      </c>
      <c r="EI72" s="2">
        <f t="shared" si="39"/>
        <v>1.4286101190192623E-2</v>
      </c>
      <c r="EJ72" s="2">
        <f t="shared" si="39"/>
        <v>1.242673927737273E-2</v>
      </c>
      <c r="EK72" s="2">
        <f t="shared" si="39"/>
        <v>1.274040512189999E-2</v>
      </c>
      <c r="EL72" s="2">
        <f t="shared" si="39"/>
        <v>1.1321705280182202E-2</v>
      </c>
      <c r="EM72" s="2">
        <f t="shared" si="39"/>
        <v>1.0572108435153381E-2</v>
      </c>
      <c r="EN72" s="2">
        <f t="shared" si="39"/>
        <v>1.1276082003273217E-2</v>
      </c>
      <c r="EO72" s="2">
        <f t="shared" si="39"/>
        <v>1.0597975469022552E-2</v>
      </c>
    </row>
    <row r="73" spans="2:145" x14ac:dyDescent="0.25">
      <c r="B73" s="2">
        <v>46</v>
      </c>
      <c r="C73" s="43">
        <v>192.40299999999999</v>
      </c>
      <c r="D73" s="43">
        <v>201.93199999999999</v>
      </c>
      <c r="E73" s="43">
        <v>210.61</v>
      </c>
      <c r="F73" s="43">
        <v>207.84700000000001</v>
      </c>
      <c r="G73" s="43">
        <v>194.15299999999999</v>
      </c>
      <c r="H73" s="43">
        <v>202.458</v>
      </c>
      <c r="I73" s="43">
        <v>204.96600000000001</v>
      </c>
      <c r="J73" s="43">
        <v>193.864</v>
      </c>
      <c r="K73" s="43">
        <v>192.64400000000001</v>
      </c>
      <c r="L73" s="43">
        <v>172.52500000000001</v>
      </c>
      <c r="M73" s="43">
        <v>182.52500000000001</v>
      </c>
      <c r="N73" s="43">
        <v>187.983</v>
      </c>
      <c r="O73" s="43">
        <v>186.83099999999999</v>
      </c>
      <c r="P73" s="43">
        <v>165.25399999999999</v>
      </c>
      <c r="Q73" s="43">
        <v>123.565</v>
      </c>
      <c r="S73" s="4">
        <f t="shared" si="42"/>
        <v>182.52725001684078</v>
      </c>
      <c r="T73" s="4">
        <f t="shared" si="42"/>
        <v>188.33592828599944</v>
      </c>
      <c r="U73" s="4">
        <f t="shared" si="42"/>
        <v>196.09796491837625</v>
      </c>
      <c r="V73" s="4">
        <f t="shared" si="42"/>
        <v>196.59955998069216</v>
      </c>
      <c r="W73" s="4">
        <f t="shared" si="42"/>
        <v>185.2432229213147</v>
      </c>
      <c r="X73" s="4">
        <f t="shared" si="42"/>
        <v>192.2285044391094</v>
      </c>
      <c r="Y73" s="4">
        <f t="shared" si="42"/>
        <v>196.11689696226765</v>
      </c>
      <c r="Z73" s="4">
        <f t="shared" si="42"/>
        <v>184.90854651115995</v>
      </c>
      <c r="AA73" s="4">
        <f t="shared" si="42"/>
        <v>183.63268628546655</v>
      </c>
      <c r="AB73" s="4">
        <f t="shared" si="40"/>
        <v>163.27497196347392</v>
      </c>
      <c r="AC73" s="4">
        <f t="shared" si="40"/>
        <v>176.99446874825517</v>
      </c>
      <c r="AD73" s="4">
        <f t="shared" si="40"/>
        <v>174.47100587010479</v>
      </c>
      <c r="AE73" s="4">
        <f t="shared" si="40"/>
        <v>172.29857354405215</v>
      </c>
      <c r="AF73" s="4">
        <f t="shared" si="12"/>
        <v>153.4036202186594</v>
      </c>
      <c r="AG73" s="4">
        <f t="shared" si="22"/>
        <v>121.78543544175649</v>
      </c>
      <c r="AI73" s="4">
        <f t="shared" si="36"/>
        <v>9.8757499831592099</v>
      </c>
      <c r="AJ73" s="4">
        <f t="shared" si="36"/>
        <v>13.596071714000544</v>
      </c>
      <c r="AK73" s="4">
        <f t="shared" si="36"/>
        <v>14.512035081623765</v>
      </c>
      <c r="AL73" s="4">
        <f t="shared" si="36"/>
        <v>11.247440019307845</v>
      </c>
      <c r="AM73" s="4">
        <f t="shared" si="36"/>
        <v>8.9097770786852948</v>
      </c>
      <c r="AN73" s="4">
        <f t="shared" si="36"/>
        <v>10.229495560890598</v>
      </c>
      <c r="AO73" s="4">
        <f t="shared" si="36"/>
        <v>8.8491030377323625</v>
      </c>
      <c r="AP73" s="4">
        <f t="shared" si="36"/>
        <v>8.9554534888400497</v>
      </c>
      <c r="AQ73" s="4">
        <f t="shared" si="36"/>
        <v>9.0113137145334576</v>
      </c>
      <c r="AR73" s="4">
        <f t="shared" si="36"/>
        <v>9.2500280365260892</v>
      </c>
      <c r="AS73" s="4">
        <f t="shared" si="36"/>
        <v>5.5305312517448328</v>
      </c>
      <c r="AT73" s="4">
        <f t="shared" si="36"/>
        <v>13.511994129895214</v>
      </c>
      <c r="AU73" s="4">
        <f t="shared" si="36"/>
        <v>14.532426455947842</v>
      </c>
      <c r="AV73" s="4">
        <f t="shared" si="36"/>
        <v>11.850379781340592</v>
      </c>
      <c r="AW73" s="4">
        <f t="shared" si="36"/>
        <v>1.7795645582435071</v>
      </c>
      <c r="AY73" s="2">
        <f t="shared" si="31"/>
        <v>52.271821485809994</v>
      </c>
      <c r="AZ73" s="2">
        <f t="shared" si="31"/>
        <v>58.685541819642062</v>
      </c>
      <c r="BA73" s="2">
        <f t="shared" si="31"/>
        <v>56.395343891623689</v>
      </c>
      <c r="BB73" s="2">
        <f t="shared" si="31"/>
        <v>52.410999884912464</v>
      </c>
      <c r="BC73" s="2">
        <f t="shared" si="41"/>
        <v>56.985308863261579</v>
      </c>
      <c r="BD73" s="2">
        <f t="shared" si="41"/>
        <v>57.929844450984405</v>
      </c>
      <c r="BE73" s="2">
        <f t="shared" si="41"/>
        <v>61.841165655550732</v>
      </c>
      <c r="BF73" s="2">
        <f t="shared" si="41"/>
        <v>62.377099445384218</v>
      </c>
      <c r="BG73" s="2">
        <f t="shared" si="41"/>
        <v>65.108670263775053</v>
      </c>
      <c r="BH73" s="2">
        <f t="shared" si="41"/>
        <v>63.503333656348438</v>
      </c>
      <c r="BI73" s="2">
        <f t="shared" si="41"/>
        <v>62.174574120888231</v>
      </c>
      <c r="BJ73" s="2">
        <f t="shared" si="41"/>
        <v>56.21274301080318</v>
      </c>
      <c r="BK73" s="2">
        <f t="shared" si="41"/>
        <v>57.956789804119708</v>
      </c>
      <c r="BL73" s="2">
        <f t="shared" si="41"/>
        <v>58.619761788303826</v>
      </c>
      <c r="BM73" s="2">
        <f t="shared" si="41"/>
        <v>54.394294984766674</v>
      </c>
      <c r="BO73" s="2" t="str">
        <f t="shared" si="34"/>
        <v/>
      </c>
      <c r="BP73" s="2" t="str">
        <f t="shared" si="34"/>
        <v/>
      </c>
      <c r="BQ73" s="2" t="str">
        <f t="shared" si="34"/>
        <v/>
      </c>
      <c r="BR73" s="2" t="str">
        <f t="shared" si="34"/>
        <v/>
      </c>
      <c r="BS73" s="2" t="str">
        <f t="shared" si="34"/>
        <v/>
      </c>
      <c r="BT73" s="2" t="str">
        <f t="shared" si="34"/>
        <v/>
      </c>
      <c r="BU73" s="2" t="str">
        <f t="shared" si="34"/>
        <v/>
      </c>
      <c r="BV73" s="2" t="str">
        <f t="shared" si="34"/>
        <v/>
      </c>
      <c r="BW73" s="2" t="str">
        <f t="shared" si="32"/>
        <v/>
      </c>
      <c r="BX73" s="2" t="str">
        <f t="shared" si="32"/>
        <v/>
      </c>
      <c r="BY73" s="2" t="str">
        <f t="shared" si="32"/>
        <v/>
      </c>
      <c r="BZ73" s="2" t="str">
        <f t="shared" si="32"/>
        <v/>
      </c>
      <c r="CA73" s="2" t="str">
        <f t="shared" si="32"/>
        <v/>
      </c>
      <c r="CB73" s="2" t="str">
        <f t="shared" si="16"/>
        <v/>
      </c>
      <c r="CC73" s="2" t="str">
        <f t="shared" si="23"/>
        <v/>
      </c>
      <c r="CE73" s="2" t="str">
        <f t="shared" si="35"/>
        <v/>
      </c>
      <c r="CF73" s="2" t="str">
        <f t="shared" si="35"/>
        <v/>
      </c>
      <c r="CG73" s="2" t="str">
        <f t="shared" si="35"/>
        <v/>
      </c>
      <c r="CH73" s="2" t="str">
        <f t="shared" si="35"/>
        <v/>
      </c>
      <c r="CI73" s="2" t="str">
        <f t="shared" si="35"/>
        <v/>
      </c>
      <c r="CJ73" s="2" t="str">
        <f t="shared" si="35"/>
        <v/>
      </c>
      <c r="CK73" s="2" t="str">
        <f t="shared" si="35"/>
        <v/>
      </c>
      <c r="CL73" s="2" t="str">
        <f t="shared" si="35"/>
        <v/>
      </c>
      <c r="CM73" s="2" t="str">
        <f t="shared" si="33"/>
        <v/>
      </c>
      <c r="CN73" s="2" t="str">
        <f t="shared" si="33"/>
        <v/>
      </c>
      <c r="CO73" s="2" t="str">
        <f t="shared" si="33"/>
        <v/>
      </c>
      <c r="CP73" s="2" t="str">
        <f t="shared" si="33"/>
        <v/>
      </c>
      <c r="CQ73" s="2" t="str">
        <f t="shared" si="33"/>
        <v/>
      </c>
      <c r="CR73" s="2" t="str">
        <f t="shared" si="18"/>
        <v/>
      </c>
      <c r="CS73" s="2" t="str">
        <f t="shared" si="24"/>
        <v/>
      </c>
      <c r="CU73" s="2">
        <f t="shared" si="37"/>
        <v>52.32939347928621</v>
      </c>
      <c r="CV73" s="2">
        <f t="shared" si="37"/>
        <v>58.755183287994939</v>
      </c>
      <c r="CW73" s="2">
        <f t="shared" si="37"/>
        <v>56.505094740362907</v>
      </c>
      <c r="CX73" s="2">
        <f t="shared" si="37"/>
        <v>52.49345283018868</v>
      </c>
      <c r="CY73" s="2">
        <f t="shared" si="37"/>
        <v>57.071194096832642</v>
      </c>
      <c r="CZ73" s="2">
        <f t="shared" si="37"/>
        <v>57.988865134569103</v>
      </c>
      <c r="DA73" s="2">
        <f t="shared" si="37"/>
        <v>61.901293931676463</v>
      </c>
      <c r="DB73" s="2">
        <f t="shared" si="37"/>
        <v>62.455536452246854</v>
      </c>
      <c r="DC73" s="2">
        <f t="shared" si="37"/>
        <v>65.220184876242442</v>
      </c>
      <c r="DD73" s="2">
        <f t="shared" si="37"/>
        <v>63.581063207547174</v>
      </c>
      <c r="DE73" s="2">
        <f t="shared" si="37"/>
        <v>62.28891774599996</v>
      </c>
      <c r="DF73" s="2">
        <f t="shared" si="37"/>
        <v>56.274325215318996</v>
      </c>
      <c r="DG73" s="2">
        <f t="shared" si="37"/>
        <v>57.990463143389796</v>
      </c>
      <c r="DH73" s="2">
        <f t="shared" si="37"/>
        <v>58.642719638299752</v>
      </c>
      <c r="DI73" s="2">
        <f t="shared" si="37"/>
        <v>54.367543954164432</v>
      </c>
      <c r="DK73" s="2">
        <f t="shared" si="38"/>
        <v>47.796724127338599</v>
      </c>
      <c r="DL73" s="2">
        <f t="shared" si="38"/>
        <v>53.253468400638837</v>
      </c>
      <c r="DM73" s="2">
        <f t="shared" si="38"/>
        <v>48.511259289732891</v>
      </c>
      <c r="DN73" s="2">
        <f t="shared" si="38"/>
        <v>46.617078971898465</v>
      </c>
      <c r="DO73" s="2">
        <f t="shared" si="38"/>
        <v>50.86900665909701</v>
      </c>
      <c r="DP73" s="2">
        <f t="shared" si="38"/>
        <v>53.942372507746157</v>
      </c>
      <c r="DQ73" s="2">
        <f t="shared" si="38"/>
        <v>57.869536876995355</v>
      </c>
      <c r="DR73" s="2">
        <f t="shared" si="38"/>
        <v>57.313429192508693</v>
      </c>
      <c r="DS73" s="2">
        <f t="shared" si="38"/>
        <v>58.091388132606639</v>
      </c>
      <c r="DT73" s="2">
        <f t="shared" si="38"/>
        <v>57.869574250903426</v>
      </c>
      <c r="DU73" s="2">
        <f t="shared" si="38"/>
        <v>54.093667616591688</v>
      </c>
      <c r="DV73" s="2">
        <f t="shared" si="38"/>
        <v>51.308201822134585</v>
      </c>
      <c r="DW73" s="2">
        <f t="shared" si="38"/>
        <v>55.082644463465357</v>
      </c>
      <c r="DX73" s="2">
        <f t="shared" si="38"/>
        <v>56.783865987075657</v>
      </c>
      <c r="DY73" s="2">
        <f t="shared" si="38"/>
        <v>56.671962894079314</v>
      </c>
      <c r="EA73" s="2">
        <f t="shared" si="39"/>
        <v>1.2701564796796858E-2</v>
      </c>
      <c r="EB73" s="2">
        <f t="shared" si="39"/>
        <v>1.2658138376622316E-2</v>
      </c>
      <c r="EC73" s="2">
        <f t="shared" si="39"/>
        <v>1.3729435565322011E-2</v>
      </c>
      <c r="ED73" s="2">
        <f t="shared" si="39"/>
        <v>1.4031262691003431E-2</v>
      </c>
      <c r="EE73" s="2">
        <f t="shared" si="39"/>
        <v>1.3847571430768511E-2</v>
      </c>
      <c r="EF73" s="2">
        <f t="shared" si="39"/>
        <v>1.4585639720055363E-2</v>
      </c>
      <c r="EG73" s="2">
        <f t="shared" si="39"/>
        <v>1.4913665508669795E-2</v>
      </c>
      <c r="EH73" s="2">
        <f t="shared" si="39"/>
        <v>1.5253864398508631E-2</v>
      </c>
      <c r="EI73" s="2">
        <f t="shared" si="39"/>
        <v>1.5642837982012762E-2</v>
      </c>
      <c r="EJ73" s="2">
        <f t="shared" si="39"/>
        <v>1.3609332310504475E-2</v>
      </c>
      <c r="EK73" s="2">
        <f t="shared" si="39"/>
        <v>1.3952426503910421E-2</v>
      </c>
      <c r="EL73" s="2">
        <f t="shared" si="39"/>
        <v>1.2400457991102887E-2</v>
      </c>
      <c r="EM73" s="2">
        <f t="shared" si="39"/>
        <v>1.1580274761480965E-2</v>
      </c>
      <c r="EN73" s="2">
        <f t="shared" si="39"/>
        <v>1.2350541948695002E-2</v>
      </c>
      <c r="EO73" s="2">
        <f t="shared" si="39"/>
        <v>1.1608579559421094E-2</v>
      </c>
    </row>
    <row r="74" spans="2:145" x14ac:dyDescent="0.25">
      <c r="B74" s="2">
        <v>47</v>
      </c>
      <c r="C74" s="43">
        <v>202.87100000000001</v>
      </c>
      <c r="D74" s="43">
        <v>213.59299999999999</v>
      </c>
      <c r="E74" s="43">
        <v>220.81399999999999</v>
      </c>
      <c r="F74" s="43">
        <v>220.017</v>
      </c>
      <c r="G74" s="43">
        <v>207.59299999999999</v>
      </c>
      <c r="H74" s="43">
        <v>215.03399999999999</v>
      </c>
      <c r="I74" s="43">
        <v>217.881</v>
      </c>
      <c r="J74" s="43">
        <v>208.81399999999999</v>
      </c>
      <c r="K74" s="43">
        <v>207.47499999999999</v>
      </c>
      <c r="L74" s="43">
        <v>190.62700000000001</v>
      </c>
      <c r="M74" s="43">
        <v>197.96600000000001</v>
      </c>
      <c r="N74" s="43">
        <v>200.881</v>
      </c>
      <c r="O74" s="43">
        <v>200.15299999999999</v>
      </c>
      <c r="P74" s="43">
        <v>180.23699999999999</v>
      </c>
      <c r="Q74" s="43">
        <v>141.19399999999999</v>
      </c>
      <c r="S74" s="4">
        <f t="shared" si="42"/>
        <v>196.96219120196736</v>
      </c>
      <c r="T74" s="4">
        <f t="shared" si="42"/>
        <v>204.91342548160358</v>
      </c>
      <c r="U74" s="4">
        <f t="shared" si="42"/>
        <v>214.04535731779654</v>
      </c>
      <c r="V74" s="4">
        <f t="shared" si="42"/>
        <v>213.28291294522313</v>
      </c>
      <c r="W74" s="4">
        <f t="shared" si="42"/>
        <v>202.0063024411952</v>
      </c>
      <c r="X74" s="4">
        <f t="shared" si="42"/>
        <v>209.93478962025972</v>
      </c>
      <c r="Y74" s="4">
        <f t="shared" si="42"/>
        <v>213.71673318386411</v>
      </c>
      <c r="Z74" s="4">
        <f t="shared" si="42"/>
        <v>202.26866688636963</v>
      </c>
      <c r="AA74" s="4">
        <f t="shared" si="42"/>
        <v>200.61796706001024</v>
      </c>
      <c r="AB74" s="4">
        <f t="shared" si="40"/>
        <v>180.06082164607921</v>
      </c>
      <c r="AC74" s="4">
        <f t="shared" si="40"/>
        <v>193.99839767122239</v>
      </c>
      <c r="AD74" s="4">
        <f t="shared" si="40"/>
        <v>190.73631538714895</v>
      </c>
      <c r="AE74" s="4">
        <f t="shared" si="40"/>
        <v>187.98241321790323</v>
      </c>
      <c r="AF74" s="4">
        <f t="shared" si="12"/>
        <v>169.62116655787918</v>
      </c>
      <c r="AG74" s="4">
        <f t="shared" si="22"/>
        <v>136.99388577532889</v>
      </c>
      <c r="AI74" s="4">
        <f t="shared" si="36"/>
        <v>5.908808798032652</v>
      </c>
      <c r="AJ74" s="4">
        <f t="shared" si="36"/>
        <v>8.6795745183964073</v>
      </c>
      <c r="AK74" s="4">
        <f t="shared" si="36"/>
        <v>6.7686426822034491</v>
      </c>
      <c r="AL74" s="4">
        <f t="shared" si="36"/>
        <v>6.7340870547768645</v>
      </c>
      <c r="AM74" s="4">
        <f t="shared" si="36"/>
        <v>5.5866975588047865</v>
      </c>
      <c r="AN74" s="4">
        <f t="shared" si="36"/>
        <v>5.0992103797402706</v>
      </c>
      <c r="AO74" s="4">
        <f t="shared" si="36"/>
        <v>4.1642668161358927</v>
      </c>
      <c r="AP74" s="4">
        <f t="shared" si="36"/>
        <v>6.5453331136303632</v>
      </c>
      <c r="AQ74" s="4">
        <f t="shared" si="36"/>
        <v>6.8570329399897503</v>
      </c>
      <c r="AR74" s="4">
        <f t="shared" si="36"/>
        <v>10.566178353920805</v>
      </c>
      <c r="AS74" s="4">
        <f t="shared" si="36"/>
        <v>3.9676023287776161</v>
      </c>
      <c r="AT74" s="4">
        <f t="shared" si="36"/>
        <v>10.144684612851051</v>
      </c>
      <c r="AU74" s="4">
        <f t="shared" si="36"/>
        <v>12.170586782096763</v>
      </c>
      <c r="AV74" s="4">
        <f t="shared" si="36"/>
        <v>10.615833442120817</v>
      </c>
      <c r="AW74" s="4">
        <f t="shared" si="36"/>
        <v>4.200114224671097</v>
      </c>
      <c r="AY74" s="2">
        <f t="shared" si="31"/>
        <v>52.018745370291619</v>
      </c>
      <c r="AZ74" s="2">
        <f t="shared" si="31"/>
        <v>58.368028765096767</v>
      </c>
      <c r="BA74" s="2">
        <f t="shared" si="31"/>
        <v>56.046409348969028</v>
      </c>
      <c r="BB74" s="2">
        <f t="shared" si="31"/>
        <v>52.113280604405084</v>
      </c>
      <c r="BC74" s="2">
        <f t="shared" si="41"/>
        <v>56.678068277173239</v>
      </c>
      <c r="BD74" s="2">
        <f t="shared" si="41"/>
        <v>57.657013273583225</v>
      </c>
      <c r="BE74" s="2">
        <f t="shared" si="41"/>
        <v>61.543487378692838</v>
      </c>
      <c r="BF74" s="2">
        <f t="shared" si="41"/>
        <v>62.054824375105795</v>
      </c>
      <c r="BG74" s="2">
        <f t="shared" si="41"/>
        <v>64.751817997413525</v>
      </c>
      <c r="BH74" s="2">
        <f t="shared" si="41"/>
        <v>63.175092802594904</v>
      </c>
      <c r="BI74" s="2">
        <f t="shared" si="41"/>
        <v>61.788809876692468</v>
      </c>
      <c r="BJ74" s="2">
        <f t="shared" si="41"/>
        <v>55.92090528812605</v>
      </c>
      <c r="BK74" s="2">
        <f t="shared" si="41"/>
        <v>57.701027451297037</v>
      </c>
      <c r="BL74" s="2">
        <f t="shared" si="41"/>
        <v>58.411889598290941</v>
      </c>
      <c r="BM74" s="2">
        <f t="shared" si="41"/>
        <v>54.276160045805476</v>
      </c>
      <c r="BO74" s="2" t="str">
        <f t="shared" si="34"/>
        <v/>
      </c>
      <c r="BP74" s="2" t="str">
        <f t="shared" si="34"/>
        <v/>
      </c>
      <c r="BQ74" s="2" t="str">
        <f t="shared" si="34"/>
        <v/>
      </c>
      <c r="BR74" s="2" t="str">
        <f t="shared" si="34"/>
        <v/>
      </c>
      <c r="BS74" s="2" t="str">
        <f t="shared" si="34"/>
        <v/>
      </c>
      <c r="BT74" s="2" t="str">
        <f t="shared" si="34"/>
        <v/>
      </c>
      <c r="BU74" s="2" t="str">
        <f t="shared" si="34"/>
        <v/>
      </c>
      <c r="BV74" s="2" t="str">
        <f t="shared" si="34"/>
        <v/>
      </c>
      <c r="BW74" s="2" t="str">
        <f t="shared" si="32"/>
        <v/>
      </c>
      <c r="BX74" s="2" t="str">
        <f t="shared" si="32"/>
        <v/>
      </c>
      <c r="BY74" s="2" t="str">
        <f t="shared" si="32"/>
        <v/>
      </c>
      <c r="BZ74" s="2" t="str">
        <f t="shared" si="32"/>
        <v/>
      </c>
      <c r="CA74" s="2" t="str">
        <f t="shared" si="32"/>
        <v/>
      </c>
      <c r="CB74" s="2" t="str">
        <f t="shared" si="16"/>
        <v/>
      </c>
      <c r="CC74" s="2" t="str">
        <f t="shared" si="23"/>
        <v/>
      </c>
      <c r="CE74" s="2" t="str">
        <f t="shared" si="35"/>
        <v/>
      </c>
      <c r="CF74" s="2" t="str">
        <f t="shared" si="35"/>
        <v/>
      </c>
      <c r="CG74" s="2" t="str">
        <f t="shared" si="35"/>
        <v/>
      </c>
      <c r="CH74" s="2" t="str">
        <f t="shared" si="35"/>
        <v/>
      </c>
      <c r="CI74" s="2" t="str">
        <f t="shared" si="35"/>
        <v/>
      </c>
      <c r="CJ74" s="2" t="str">
        <f t="shared" si="35"/>
        <v/>
      </c>
      <c r="CK74" s="2" t="str">
        <f t="shared" si="35"/>
        <v/>
      </c>
      <c r="CL74" s="2" t="str">
        <f t="shared" si="35"/>
        <v/>
      </c>
      <c r="CM74" s="2" t="str">
        <f t="shared" si="33"/>
        <v/>
      </c>
      <c r="CN74" s="2" t="str">
        <f t="shared" si="33"/>
        <v/>
      </c>
      <c r="CO74" s="2" t="str">
        <f t="shared" si="33"/>
        <v/>
      </c>
      <c r="CP74" s="2" t="str">
        <f t="shared" si="33"/>
        <v/>
      </c>
      <c r="CQ74" s="2" t="str">
        <f t="shared" si="33"/>
        <v/>
      </c>
      <c r="CR74" s="2" t="str">
        <f t="shared" si="18"/>
        <v/>
      </c>
      <c r="CS74" s="2" t="str">
        <f t="shared" si="24"/>
        <v/>
      </c>
      <c r="CU74" s="2">
        <f t="shared" si="37"/>
        <v>52.080436011319854</v>
      </c>
      <c r="CV74" s="2">
        <f t="shared" si="37"/>
        <v>58.442648509328713</v>
      </c>
      <c r="CW74" s="2">
        <f t="shared" si="37"/>
        <v>56.163934379964878</v>
      </c>
      <c r="CX74" s="2">
        <f t="shared" si="37"/>
        <v>52.201562443845461</v>
      </c>
      <c r="CY74" s="2">
        <f t="shared" si="37"/>
        <v>56.77009025632173</v>
      </c>
      <c r="CZ74" s="2">
        <f t="shared" si="37"/>
        <v>57.720200704037062</v>
      </c>
      <c r="DA74" s="2">
        <f t="shared" si="37"/>
        <v>61.607990111530682</v>
      </c>
      <c r="DB74" s="2">
        <f t="shared" si="37"/>
        <v>62.138821404170564</v>
      </c>
      <c r="DC74" s="2">
        <f t="shared" si="37"/>
        <v>64.87121227830832</v>
      </c>
      <c r="DD74" s="2">
        <f t="shared" si="37"/>
        <v>63.258442960812779</v>
      </c>
      <c r="DE74" s="2">
        <f t="shared" si="37"/>
        <v>61.91142456811491</v>
      </c>
      <c r="DF74" s="2">
        <f t="shared" si="37"/>
        <v>55.987028179613674</v>
      </c>
      <c r="DG74" s="2">
        <f t="shared" si="37"/>
        <v>57.7372667139499</v>
      </c>
      <c r="DH74" s="2">
        <f t="shared" si="37"/>
        <v>58.436682038194149</v>
      </c>
      <c r="DI74" s="2">
        <f t="shared" si="37"/>
        <v>54.247635066873777</v>
      </c>
      <c r="DK74" s="2">
        <f t="shared" si="38"/>
        <v>47.645432949276184</v>
      </c>
      <c r="DL74" s="2">
        <f t="shared" si="38"/>
        <v>53.059777549623547</v>
      </c>
      <c r="DM74" s="2">
        <f t="shared" si="38"/>
        <v>48.346710083357564</v>
      </c>
      <c r="DN74" s="2">
        <f t="shared" si="38"/>
        <v>46.455608645070853</v>
      </c>
      <c r="DO74" s="2">
        <f t="shared" si="38"/>
        <v>50.701360748627309</v>
      </c>
      <c r="DP74" s="2">
        <f t="shared" si="38"/>
        <v>53.763657421528428</v>
      </c>
      <c r="DQ74" s="2">
        <f t="shared" si="38"/>
        <v>57.657798617239777</v>
      </c>
      <c r="DR74" s="2">
        <f t="shared" si="38"/>
        <v>57.109345746995544</v>
      </c>
      <c r="DS74" s="2">
        <f t="shared" si="38"/>
        <v>57.899765487849848</v>
      </c>
      <c r="DT74" s="2">
        <f t="shared" si="38"/>
        <v>57.665511901102995</v>
      </c>
      <c r="DU74" s="2">
        <f t="shared" si="38"/>
        <v>53.885834392536367</v>
      </c>
      <c r="DV74" s="2">
        <f t="shared" si="38"/>
        <v>51.118099879870947</v>
      </c>
      <c r="DW74" s="2">
        <f t="shared" si="38"/>
        <v>54.880035204614231</v>
      </c>
      <c r="DX74" s="2">
        <f t="shared" si="38"/>
        <v>56.603732819697242</v>
      </c>
      <c r="DY74" s="2">
        <f t="shared" si="38"/>
        <v>56.491167627459348</v>
      </c>
      <c r="EA74" s="2">
        <f t="shared" si="39"/>
        <v>1.3909943277425115E-2</v>
      </c>
      <c r="EB74" s="2">
        <f t="shared" si="39"/>
        <v>1.3862443441525405E-2</v>
      </c>
      <c r="EC74" s="2">
        <f t="shared" si="39"/>
        <v>1.5034112689699453E-2</v>
      </c>
      <c r="ED74" s="2">
        <f t="shared" si="39"/>
        <v>1.5364174953722561E-2</v>
      </c>
      <c r="EE74" s="2">
        <f t="shared" si="39"/>
        <v>1.5163302142864288E-2</v>
      </c>
      <c r="EF74" s="2">
        <f t="shared" si="39"/>
        <v>1.597036249626704E-2</v>
      </c>
      <c r="EG74" s="2">
        <f t="shared" si="39"/>
        <v>1.6329014158192445E-2</v>
      </c>
      <c r="EH74" s="2">
        <f t="shared" si="39"/>
        <v>1.670095150872004E-2</v>
      </c>
      <c r="EI74" s="2">
        <f t="shared" si="39"/>
        <v>1.7126184059556317E-2</v>
      </c>
      <c r="EJ74" s="2">
        <f t="shared" si="39"/>
        <v>1.4902768750058425E-2</v>
      </c>
      <c r="EK74" s="2">
        <f t="shared" si="39"/>
        <v>1.5277965699712504E-2</v>
      </c>
      <c r="EL74" s="2">
        <f t="shared" si="39"/>
        <v>1.3580584353875226E-2</v>
      </c>
      <c r="EM74" s="2">
        <f t="shared" si="39"/>
        <v>1.2683348386175217E-2</v>
      </c>
      <c r="EN74" s="2">
        <f t="shared" si="39"/>
        <v>1.3525982963970923E-2</v>
      </c>
      <c r="EO74" s="2">
        <f t="shared" si="39"/>
        <v>1.2714314662877665E-2</v>
      </c>
    </row>
    <row r="75" spans="2:145" x14ac:dyDescent="0.25">
      <c r="B75" s="2">
        <v>48</v>
      </c>
      <c r="C75" s="43">
        <v>209.17699999999999</v>
      </c>
      <c r="D75" s="43">
        <v>222.40700000000001</v>
      </c>
      <c r="E75" s="43">
        <v>228.69499999999999</v>
      </c>
      <c r="F75" s="43">
        <v>228.71199999999999</v>
      </c>
      <c r="G75" s="43">
        <v>217.983</v>
      </c>
      <c r="H75" s="43">
        <v>224.322</v>
      </c>
      <c r="I75" s="43">
        <v>228.22</v>
      </c>
      <c r="J75" s="43">
        <v>219.61</v>
      </c>
      <c r="K75" s="43">
        <v>219.18600000000001</v>
      </c>
      <c r="L75" s="43">
        <v>204.864</v>
      </c>
      <c r="M75" s="43">
        <v>211.06800000000001</v>
      </c>
      <c r="N75" s="43">
        <v>211</v>
      </c>
      <c r="O75" s="43">
        <v>209.64400000000001</v>
      </c>
      <c r="P75" s="43">
        <v>192.119</v>
      </c>
      <c r="Q75" s="43">
        <v>156.37100000000001</v>
      </c>
      <c r="S75" s="4">
        <f t="shared" si="42"/>
        <v>210.11947717847798</v>
      </c>
      <c r="T75" s="4">
        <f t="shared" si="42"/>
        <v>220.8957767172754</v>
      </c>
      <c r="U75" s="4">
        <f t="shared" si="42"/>
        <v>230.98417770251501</v>
      </c>
      <c r="V75" s="4">
        <f t="shared" si="42"/>
        <v>228.72640044440359</v>
      </c>
      <c r="W75" s="4">
        <f t="shared" si="42"/>
        <v>217.84859965745994</v>
      </c>
      <c r="X75" s="4">
        <f t="shared" si="42"/>
        <v>226.31213694393102</v>
      </c>
      <c r="Y75" s="4">
        <f t="shared" si="42"/>
        <v>230.168675929339</v>
      </c>
      <c r="Z75" s="4">
        <f t="shared" si="42"/>
        <v>219.00553133065836</v>
      </c>
      <c r="AA75" s="4">
        <f t="shared" si="42"/>
        <v>217.19619393385082</v>
      </c>
      <c r="AB75" s="4">
        <f t="shared" si="40"/>
        <v>197.27107598308015</v>
      </c>
      <c r="AC75" s="4">
        <f t="shared" si="40"/>
        <v>210.58662623935831</v>
      </c>
      <c r="AD75" s="4">
        <f t="shared" si="40"/>
        <v>206.5855608644209</v>
      </c>
      <c r="AE75" s="4">
        <f t="shared" si="40"/>
        <v>203.51877329021531</v>
      </c>
      <c r="AF75" s="4">
        <f t="shared" si="12"/>
        <v>185.93289834091877</v>
      </c>
      <c r="AG75" s="4">
        <f t="shared" si="22"/>
        <v>152.79551375518128</v>
      </c>
      <c r="AI75" s="4">
        <f t="shared" si="36"/>
        <v>-0.9424771784779864</v>
      </c>
      <c r="AJ75" s="4">
        <f t="shared" si="36"/>
        <v>1.5112232827246146</v>
      </c>
      <c r="AK75" s="4">
        <f t="shared" si="36"/>
        <v>-2.2891777025150191</v>
      </c>
      <c r="AL75" s="4">
        <f t="shared" si="36"/>
        <v>-1.4400444403605661E-2</v>
      </c>
      <c r="AM75" s="4">
        <f t="shared" si="36"/>
        <v>0.1344003425400615</v>
      </c>
      <c r="AN75" s="4">
        <f t="shared" si="36"/>
        <v>-1.9901369439310201</v>
      </c>
      <c r="AO75" s="4">
        <f t="shared" si="36"/>
        <v>-1.9486759293390037</v>
      </c>
      <c r="AP75" s="4">
        <f t="shared" si="36"/>
        <v>0.60446866934165655</v>
      </c>
      <c r="AQ75" s="4">
        <f t="shared" si="36"/>
        <v>1.9898060661491854</v>
      </c>
      <c r="AR75" s="4">
        <f t="shared" si="36"/>
        <v>7.5929240169198522</v>
      </c>
      <c r="AS75" s="4">
        <f t="shared" si="36"/>
        <v>0.48137376064170212</v>
      </c>
      <c r="AT75" s="4">
        <f t="shared" si="36"/>
        <v>4.4144391355791015</v>
      </c>
      <c r="AU75" s="4">
        <f t="shared" si="36"/>
        <v>6.1252267097846982</v>
      </c>
      <c r="AV75" s="4">
        <f t="shared" si="36"/>
        <v>6.1861016590812312</v>
      </c>
      <c r="AW75" s="4">
        <f t="shared" si="36"/>
        <v>3.5754862448187339</v>
      </c>
      <c r="AY75" s="2">
        <f t="shared" si="31"/>
        <v>51.76541436042816</v>
      </c>
      <c r="AZ75" s="2">
        <f t="shared" si="31"/>
        <v>58.050208087689604</v>
      </c>
      <c r="BA75" s="2">
        <f t="shared" si="31"/>
        <v>55.697004170352209</v>
      </c>
      <c r="BB75" s="2">
        <f t="shared" si="31"/>
        <v>51.815210086459373</v>
      </c>
      <c r="BC75" s="2">
        <f t="shared" si="41"/>
        <v>56.370449376969852</v>
      </c>
      <c r="BD75" s="2">
        <f t="shared" si="41"/>
        <v>57.383931914825261</v>
      </c>
      <c r="BE75" s="2">
        <f t="shared" si="41"/>
        <v>61.245529783044226</v>
      </c>
      <c r="BF75" s="2">
        <f t="shared" si="41"/>
        <v>61.732212824344337</v>
      </c>
      <c r="BG75" s="2">
        <f t="shared" si="41"/>
        <v>64.394492326123398</v>
      </c>
      <c r="BH75" s="2">
        <f t="shared" si="41"/>
        <v>62.846496817575286</v>
      </c>
      <c r="BI75" s="2">
        <f t="shared" si="41"/>
        <v>61.402522885582705</v>
      </c>
      <c r="BJ75" s="2">
        <f t="shared" si="41"/>
        <v>55.628769125830964</v>
      </c>
      <c r="BK75" s="2">
        <f t="shared" si="41"/>
        <v>57.445085943539908</v>
      </c>
      <c r="BL75" s="2">
        <f t="shared" si="41"/>
        <v>58.203879183185187</v>
      </c>
      <c r="BM75" s="2">
        <f t="shared" si="41"/>
        <v>54.158117102760329</v>
      </c>
      <c r="BO75" s="2" t="str">
        <f t="shared" si="34"/>
        <v/>
      </c>
      <c r="BP75" s="2" t="str">
        <f t="shared" si="34"/>
        <v/>
      </c>
      <c r="BQ75" s="2" t="str">
        <f t="shared" si="34"/>
        <v/>
      </c>
      <c r="BR75" s="2" t="str">
        <f t="shared" si="34"/>
        <v/>
      </c>
      <c r="BS75" s="2" t="str">
        <f t="shared" si="34"/>
        <v/>
      </c>
      <c r="BT75" s="2" t="str">
        <f t="shared" si="34"/>
        <v/>
      </c>
      <c r="BU75" s="2" t="str">
        <f t="shared" si="34"/>
        <v/>
      </c>
      <c r="BV75" s="2" t="str">
        <f t="shared" si="34"/>
        <v/>
      </c>
      <c r="BW75" s="2" t="str">
        <f t="shared" si="32"/>
        <v/>
      </c>
      <c r="BX75" s="2" t="str">
        <f t="shared" si="32"/>
        <v/>
      </c>
      <c r="BY75" s="2" t="str">
        <f t="shared" si="32"/>
        <v/>
      </c>
      <c r="BZ75" s="2" t="str">
        <f t="shared" si="32"/>
        <v/>
      </c>
      <c r="CA75" s="2" t="str">
        <f t="shared" si="32"/>
        <v/>
      </c>
      <c r="CB75" s="2" t="str">
        <f t="shared" si="16"/>
        <v/>
      </c>
      <c r="CC75" s="2" t="str">
        <f t="shared" si="23"/>
        <v/>
      </c>
      <c r="CE75" s="2" t="str">
        <f t="shared" si="35"/>
        <v/>
      </c>
      <c r="CF75" s="2" t="str">
        <f t="shared" si="35"/>
        <v/>
      </c>
      <c r="CG75" s="2" t="str">
        <f t="shared" si="35"/>
        <v/>
      </c>
      <c r="CH75" s="2" t="str">
        <f t="shared" si="35"/>
        <v/>
      </c>
      <c r="CI75" s="2" t="str">
        <f t="shared" si="35"/>
        <v/>
      </c>
      <c r="CJ75" s="2" t="str">
        <f t="shared" si="35"/>
        <v/>
      </c>
      <c r="CK75" s="2" t="str">
        <f t="shared" si="35"/>
        <v/>
      </c>
      <c r="CL75" s="2" t="str">
        <f t="shared" si="35"/>
        <v/>
      </c>
      <c r="CM75" s="2" t="str">
        <f t="shared" si="33"/>
        <v/>
      </c>
      <c r="CN75" s="2" t="str">
        <f t="shared" si="33"/>
        <v/>
      </c>
      <c r="CO75" s="2" t="str">
        <f t="shared" si="33"/>
        <v/>
      </c>
      <c r="CP75" s="2" t="str">
        <f t="shared" si="33"/>
        <v/>
      </c>
      <c r="CQ75" s="2" t="str">
        <f t="shared" si="33"/>
        <v/>
      </c>
      <c r="CR75" s="2" t="str">
        <f t="shared" si="18"/>
        <v/>
      </c>
      <c r="CS75" s="2" t="str">
        <f t="shared" si="24"/>
        <v/>
      </c>
      <c r="CU75" s="2">
        <f t="shared" si="37"/>
        <v>51.831478543353498</v>
      </c>
      <c r="CV75" s="2">
        <f t="shared" si="37"/>
        <v>58.130113730662487</v>
      </c>
      <c r="CW75" s="2">
        <f t="shared" si="37"/>
        <v>55.82277401956685</v>
      </c>
      <c r="CX75" s="2">
        <f t="shared" si="37"/>
        <v>51.909672057502249</v>
      </c>
      <c r="CY75" s="2">
        <f t="shared" si="37"/>
        <v>56.468986415810811</v>
      </c>
      <c r="CZ75" s="2">
        <f t="shared" si="37"/>
        <v>57.451536273505027</v>
      </c>
      <c r="DA75" s="2">
        <f t="shared" si="37"/>
        <v>61.314686291384902</v>
      </c>
      <c r="DB75" s="2">
        <f t="shared" si="37"/>
        <v>61.822106356094274</v>
      </c>
      <c r="DC75" s="2">
        <f t="shared" si="37"/>
        <v>64.522239680374184</v>
      </c>
      <c r="DD75" s="2">
        <f t="shared" si="37"/>
        <v>62.935822714078384</v>
      </c>
      <c r="DE75" s="2">
        <f t="shared" si="37"/>
        <v>61.533931390229853</v>
      </c>
      <c r="DF75" s="2">
        <f t="shared" si="37"/>
        <v>55.699731143908345</v>
      </c>
      <c r="DG75" s="2">
        <f t="shared" si="37"/>
        <v>57.484070284510004</v>
      </c>
      <c r="DH75" s="2">
        <f t="shared" si="37"/>
        <v>58.23064443808854</v>
      </c>
      <c r="DI75" s="2">
        <f t="shared" si="37"/>
        <v>54.127726179583114</v>
      </c>
      <c r="DK75" s="2">
        <f t="shared" si="38"/>
        <v>47.494141771213762</v>
      </c>
      <c r="DL75" s="2">
        <f t="shared" si="38"/>
        <v>52.866086698608257</v>
      </c>
      <c r="DM75" s="2">
        <f t="shared" si="38"/>
        <v>48.182160876982238</v>
      </c>
      <c r="DN75" s="2">
        <f t="shared" si="38"/>
        <v>46.294138318243242</v>
      </c>
      <c r="DO75" s="2">
        <f t="shared" si="38"/>
        <v>50.533714838157607</v>
      </c>
      <c r="DP75" s="2">
        <f t="shared" si="38"/>
        <v>53.5849423353107</v>
      </c>
      <c r="DQ75" s="2">
        <f t="shared" si="38"/>
        <v>57.4460603574842</v>
      </c>
      <c r="DR75" s="2">
        <f t="shared" si="38"/>
        <v>56.905262301482402</v>
      </c>
      <c r="DS75" s="2">
        <f t="shared" si="38"/>
        <v>57.708142843093057</v>
      </c>
      <c r="DT75" s="2">
        <f t="shared" si="38"/>
        <v>57.461449551302564</v>
      </c>
      <c r="DU75" s="2">
        <f t="shared" si="38"/>
        <v>53.678001168481039</v>
      </c>
      <c r="DV75" s="2">
        <f t="shared" si="38"/>
        <v>50.927997937607316</v>
      </c>
      <c r="DW75" s="2">
        <f t="shared" si="38"/>
        <v>54.677425945763105</v>
      </c>
      <c r="DX75" s="2">
        <f t="shared" si="38"/>
        <v>56.423599652318828</v>
      </c>
      <c r="DY75" s="2">
        <f t="shared" si="38"/>
        <v>56.310372360839381</v>
      </c>
      <c r="EA75" s="2">
        <f t="shared" si="39"/>
        <v>1.5231508733583083E-2</v>
      </c>
      <c r="EB75" s="2">
        <f t="shared" si="39"/>
        <v>1.5179565470753E-2</v>
      </c>
      <c r="EC75" s="2">
        <f t="shared" si="39"/>
        <v>1.6460701107044246E-2</v>
      </c>
      <c r="ED75" s="2">
        <f t="shared" si="39"/>
        <v>1.68215481250663E-2</v>
      </c>
      <c r="EE75" s="2">
        <f t="shared" si="39"/>
        <v>1.6601942733666299E-2</v>
      </c>
      <c r="EF75" s="2">
        <f t="shared" si="39"/>
        <v>1.7484214727583054E-2</v>
      </c>
      <c r="EG75" s="2">
        <f t="shared" si="39"/>
        <v>1.787624586152364E-2</v>
      </c>
      <c r="EH75" s="2">
        <f t="shared" si="39"/>
        <v>1.828277056410111E-2</v>
      </c>
      <c r="EI75" s="2">
        <f t="shared" si="39"/>
        <v>1.8747510829586547E-2</v>
      </c>
      <c r="EJ75" s="2">
        <f t="shared" si="39"/>
        <v>1.6317100396167385E-2</v>
      </c>
      <c r="EK75" s="2">
        <f t="shared" si="39"/>
        <v>1.6727300388100417E-2</v>
      </c>
      <c r="EL75" s="2">
        <f t="shared" si="39"/>
        <v>1.48713297683258E-2</v>
      </c>
      <c r="EM75" s="2">
        <f t="shared" si="39"/>
        <v>1.3890018208543907E-2</v>
      </c>
      <c r="EN75" s="2">
        <f t="shared" si="39"/>
        <v>1.4811616797839535E-2</v>
      </c>
      <c r="EO75" s="2">
        <f t="shared" si="39"/>
        <v>1.3923889010595302E-2</v>
      </c>
    </row>
    <row r="76" spans="2:145" x14ac:dyDescent="0.25">
      <c r="B76" s="2">
        <v>49</v>
      </c>
      <c r="C76" s="43">
        <v>213.452</v>
      </c>
      <c r="D76" s="43">
        <v>227.983</v>
      </c>
      <c r="E76" s="43">
        <v>232.83099999999999</v>
      </c>
      <c r="F76" s="43">
        <v>234.72900000000001</v>
      </c>
      <c r="G76" s="43">
        <v>225.59299999999999</v>
      </c>
      <c r="H76" s="43">
        <v>230.57599999999999</v>
      </c>
      <c r="I76" s="43">
        <v>234.61</v>
      </c>
      <c r="J76" s="43">
        <v>227.91499999999999</v>
      </c>
      <c r="K76" s="43">
        <v>228.559</v>
      </c>
      <c r="L76" s="43">
        <v>216.72900000000001</v>
      </c>
      <c r="M76" s="43">
        <v>219.22</v>
      </c>
      <c r="N76" s="43">
        <v>218.322</v>
      </c>
      <c r="O76" s="43">
        <v>216.84700000000001</v>
      </c>
      <c r="P76" s="43">
        <v>201.57599999999999</v>
      </c>
      <c r="Q76" s="43">
        <v>167.79</v>
      </c>
      <c r="S76" s="4">
        <f t="shared" si="42"/>
        <v>220.49925630708015</v>
      </c>
      <c r="T76" s="4">
        <f t="shared" si="42"/>
        <v>235.05838588239391</v>
      </c>
      <c r="U76" s="4">
        <f t="shared" si="42"/>
        <v>245.2263813508587</v>
      </c>
      <c r="V76" s="4">
        <f t="shared" si="42"/>
        <v>241.31139993695618</v>
      </c>
      <c r="W76" s="4">
        <f t="shared" si="42"/>
        <v>231.17790805698945</v>
      </c>
      <c r="X76" s="4">
        <f t="shared" si="42"/>
        <v>239.30542917884446</v>
      </c>
      <c r="Y76" s="4">
        <f t="shared" si="42"/>
        <v>243.61634681750047</v>
      </c>
      <c r="Z76" s="4">
        <f t="shared" si="42"/>
        <v>233.60987325070906</v>
      </c>
      <c r="AA76" s="4">
        <f t="shared" si="42"/>
        <v>232.06477049930012</v>
      </c>
      <c r="AB76" s="4">
        <f t="shared" si="40"/>
        <v>214.07801435106356</v>
      </c>
      <c r="AC76" s="4">
        <f t="shared" si="40"/>
        <v>225.36541027942013</v>
      </c>
      <c r="AD76" s="4">
        <f t="shared" si="40"/>
        <v>220.83930987845071</v>
      </c>
      <c r="AE76" s="4">
        <f t="shared" si="40"/>
        <v>218.01789304904898</v>
      </c>
      <c r="AF76" s="4">
        <f t="shared" si="12"/>
        <v>201.2238763297357</v>
      </c>
      <c r="AG76" s="4">
        <f t="shared" si="22"/>
        <v>168.03091356502026</v>
      </c>
      <c r="AI76" s="4">
        <f t="shared" si="36"/>
        <v>-7.0472563070801471</v>
      </c>
      <c r="AJ76" s="4">
        <f t="shared" si="36"/>
        <v>-7.0753858823939026</v>
      </c>
      <c r="AK76" s="4">
        <f t="shared" si="36"/>
        <v>-12.395381350858713</v>
      </c>
      <c r="AL76" s="4">
        <f t="shared" si="36"/>
        <v>-6.5823999369561648</v>
      </c>
      <c r="AM76" s="4">
        <f t="shared" si="36"/>
        <v>-5.5849080569894625</v>
      </c>
      <c r="AN76" s="4">
        <f t="shared" si="36"/>
        <v>-8.7294291788444696</v>
      </c>
      <c r="AO76" s="4">
        <f t="shared" si="36"/>
        <v>-9.0063468175004573</v>
      </c>
      <c r="AP76" s="4">
        <f t="shared" si="36"/>
        <v>-5.6948732507090654</v>
      </c>
      <c r="AQ76" s="4">
        <f t="shared" si="36"/>
        <v>-3.5057704993001266</v>
      </c>
      <c r="AR76" s="4">
        <f t="shared" si="36"/>
        <v>2.6509856489364552</v>
      </c>
      <c r="AS76" s="4">
        <f t="shared" si="36"/>
        <v>-6.1454102794201333</v>
      </c>
      <c r="AT76" s="4">
        <f t="shared" si="36"/>
        <v>-2.5173098784507033</v>
      </c>
      <c r="AU76" s="4">
        <f t="shared" si="36"/>
        <v>-1.1708930490489706</v>
      </c>
      <c r="AV76" s="4">
        <f t="shared" si="36"/>
        <v>0.35212367026429092</v>
      </c>
      <c r="AW76" s="4">
        <f t="shared" si="36"/>
        <v>-0.24091356502026429</v>
      </c>
      <c r="AY76" s="2">
        <f t="shared" si="31"/>
        <v>51.51181816418115</v>
      </c>
      <c r="AZ76" s="2">
        <f t="shared" si="31"/>
        <v>57.732067433864927</v>
      </c>
      <c r="BA76" s="2">
        <f t="shared" si="31"/>
        <v>55.347110984673485</v>
      </c>
      <c r="BB76" s="2">
        <f t="shared" si="31"/>
        <v>51.51677563119074</v>
      </c>
      <c r="BC76" s="2">
        <f t="shared" si="41"/>
        <v>56.062437179156746</v>
      </c>
      <c r="BD76" s="2">
        <f t="shared" si="41"/>
        <v>57.110591487805173</v>
      </c>
      <c r="BE76" s="2">
        <f t="shared" si="41"/>
        <v>60.947280428659944</v>
      </c>
      <c r="BF76" s="2">
        <f t="shared" si="41"/>
        <v>61.409252476043299</v>
      </c>
      <c r="BG76" s="2">
        <f t="shared" si="41"/>
        <v>64.036676471788525</v>
      </c>
      <c r="BH76" s="2">
        <f t="shared" si="41"/>
        <v>62.51753034100156</v>
      </c>
      <c r="BI76" s="2">
        <f t="shared" si="41"/>
        <v>61.015690547174579</v>
      </c>
      <c r="BJ76" s="2">
        <f t="shared" si="41"/>
        <v>55.336319880034445</v>
      </c>
      <c r="BK76" s="2">
        <f t="shared" si="41"/>
        <v>57.188954997764718</v>
      </c>
      <c r="BL76" s="2">
        <f t="shared" si="41"/>
        <v>57.995721300859316</v>
      </c>
      <c r="BM76" s="2">
        <f t="shared" si="41"/>
        <v>54.040167252534083</v>
      </c>
      <c r="BO76" s="2" t="str">
        <f t="shared" si="34"/>
        <v/>
      </c>
      <c r="BP76" s="2" t="str">
        <f t="shared" si="34"/>
        <v/>
      </c>
      <c r="BQ76" s="2" t="str">
        <f t="shared" si="34"/>
        <v/>
      </c>
      <c r="BR76" s="2" t="str">
        <f t="shared" si="34"/>
        <v/>
      </c>
      <c r="BS76" s="2" t="str">
        <f t="shared" si="34"/>
        <v/>
      </c>
      <c r="BT76" s="2" t="str">
        <f t="shared" si="34"/>
        <v/>
      </c>
      <c r="BU76" s="2" t="str">
        <f t="shared" si="34"/>
        <v/>
      </c>
      <c r="BV76" s="2" t="str">
        <f t="shared" si="34"/>
        <v/>
      </c>
      <c r="BW76" s="2" t="str">
        <f t="shared" si="32"/>
        <v/>
      </c>
      <c r="BX76" s="2" t="str">
        <f t="shared" si="32"/>
        <v/>
      </c>
      <c r="BY76" s="2" t="str">
        <f t="shared" si="32"/>
        <v/>
      </c>
      <c r="BZ76" s="2" t="str">
        <f t="shared" si="32"/>
        <v/>
      </c>
      <c r="CA76" s="2" t="str">
        <f t="shared" si="32"/>
        <v/>
      </c>
      <c r="CB76" s="2" t="str">
        <f t="shared" si="16"/>
        <v/>
      </c>
      <c r="CC76" s="2" t="str">
        <f t="shared" si="23"/>
        <v/>
      </c>
      <c r="CE76" s="2" t="str">
        <f t="shared" si="35"/>
        <v/>
      </c>
      <c r="CF76" s="2" t="str">
        <f t="shared" si="35"/>
        <v/>
      </c>
      <c r="CG76" s="2" t="str">
        <f t="shared" si="35"/>
        <v/>
      </c>
      <c r="CH76" s="2" t="str">
        <f t="shared" si="35"/>
        <v/>
      </c>
      <c r="CI76" s="2" t="str">
        <f t="shared" si="35"/>
        <v/>
      </c>
      <c r="CJ76" s="2" t="str">
        <f t="shared" si="35"/>
        <v/>
      </c>
      <c r="CK76" s="2" t="str">
        <f t="shared" si="35"/>
        <v/>
      </c>
      <c r="CL76" s="2" t="str">
        <f t="shared" si="35"/>
        <v/>
      </c>
      <c r="CM76" s="2" t="str">
        <f t="shared" si="33"/>
        <v/>
      </c>
      <c r="CN76" s="2" t="str">
        <f t="shared" si="33"/>
        <v/>
      </c>
      <c r="CO76" s="2" t="str">
        <f t="shared" si="33"/>
        <v/>
      </c>
      <c r="CP76" s="2" t="str">
        <f t="shared" si="33"/>
        <v/>
      </c>
      <c r="CQ76" s="2" t="str">
        <f t="shared" si="33"/>
        <v/>
      </c>
      <c r="CR76" s="2" t="str">
        <f t="shared" si="18"/>
        <v/>
      </c>
      <c r="CS76" s="2" t="str">
        <f t="shared" si="24"/>
        <v/>
      </c>
      <c r="CU76" s="2">
        <f t="shared" si="37"/>
        <v>51.582521075387142</v>
      </c>
      <c r="CV76" s="2">
        <f t="shared" si="37"/>
        <v>57.817578951996254</v>
      </c>
      <c r="CW76" s="2">
        <f t="shared" si="37"/>
        <v>55.481613659168822</v>
      </c>
      <c r="CX76" s="2">
        <f t="shared" si="37"/>
        <v>51.617781671159037</v>
      </c>
      <c r="CY76" s="2">
        <f t="shared" si="37"/>
        <v>56.167882575299892</v>
      </c>
      <c r="CZ76" s="2">
        <f t="shared" si="37"/>
        <v>57.182871842972986</v>
      </c>
      <c r="DA76" s="2">
        <f t="shared" si="37"/>
        <v>61.021382471239122</v>
      </c>
      <c r="DB76" s="2">
        <f t="shared" si="37"/>
        <v>61.505391308017984</v>
      </c>
      <c r="DC76" s="2">
        <f t="shared" si="37"/>
        <v>64.173267082440063</v>
      </c>
      <c r="DD76" s="2">
        <f t="shared" si="37"/>
        <v>62.613202467343982</v>
      </c>
      <c r="DE76" s="2">
        <f t="shared" si="37"/>
        <v>61.156438212344803</v>
      </c>
      <c r="DF76" s="2">
        <f t="shared" si="37"/>
        <v>55.412434108203016</v>
      </c>
      <c r="DG76" s="2">
        <f t="shared" si="37"/>
        <v>57.230873855070108</v>
      </c>
      <c r="DH76" s="2">
        <f t="shared" si="37"/>
        <v>58.02460683798293</v>
      </c>
      <c r="DI76" s="2">
        <f t="shared" si="37"/>
        <v>54.007817292292451</v>
      </c>
      <c r="DK76" s="2">
        <f t="shared" si="38"/>
        <v>47.34285059315134</v>
      </c>
      <c r="DL76" s="2">
        <f t="shared" si="38"/>
        <v>52.672395847592973</v>
      </c>
      <c r="DM76" s="2">
        <f t="shared" si="38"/>
        <v>48.017611670606911</v>
      </c>
      <c r="DN76" s="2">
        <f t="shared" si="38"/>
        <v>46.13266799141563</v>
      </c>
      <c r="DO76" s="2">
        <f t="shared" si="38"/>
        <v>50.366068927687905</v>
      </c>
      <c r="DP76" s="2">
        <f t="shared" si="38"/>
        <v>53.406227249092979</v>
      </c>
      <c r="DQ76" s="2">
        <f t="shared" si="38"/>
        <v>57.234322097728622</v>
      </c>
      <c r="DR76" s="2">
        <f t="shared" si="38"/>
        <v>56.701178855969253</v>
      </c>
      <c r="DS76" s="2">
        <f t="shared" si="38"/>
        <v>57.516520198336266</v>
      </c>
      <c r="DT76" s="2">
        <f t="shared" si="38"/>
        <v>57.257387201502127</v>
      </c>
      <c r="DU76" s="2">
        <f t="shared" si="38"/>
        <v>53.470167944425711</v>
      </c>
      <c r="DV76" s="2">
        <f t="shared" si="38"/>
        <v>50.737895995343678</v>
      </c>
      <c r="DW76" s="2">
        <f t="shared" si="38"/>
        <v>54.474816686911979</v>
      </c>
      <c r="DX76" s="2">
        <f t="shared" si="38"/>
        <v>56.24346648494042</v>
      </c>
      <c r="DY76" s="2">
        <f t="shared" si="38"/>
        <v>56.129577094219407</v>
      </c>
      <c r="EA76" s="2">
        <f t="shared" si="39"/>
        <v>1.6676510946366532E-2</v>
      </c>
      <c r="EB76" s="2">
        <f t="shared" si="39"/>
        <v>1.6619723029514592E-2</v>
      </c>
      <c r="EC76" s="2">
        <f t="shared" si="39"/>
        <v>1.8020182028548618E-2</v>
      </c>
      <c r="ED76" s="2">
        <f t="shared" si="39"/>
        <v>1.8414575497551825E-2</v>
      </c>
      <c r="EE76" s="2">
        <f t="shared" si="39"/>
        <v>1.81745575690021E-2</v>
      </c>
      <c r="EF76" s="2">
        <f t="shared" si="39"/>
        <v>1.9138776067236084E-2</v>
      </c>
      <c r="EG76" s="2">
        <f t="shared" si="39"/>
        <v>1.9567166950255427E-2</v>
      </c>
      <c r="EH76" s="2">
        <f t="shared" si="39"/>
        <v>2.0011361473759363E-2</v>
      </c>
      <c r="EI76" s="2">
        <f t="shared" si="39"/>
        <v>2.0519123384083585E-2</v>
      </c>
      <c r="EJ76" s="2">
        <f t="shared" si="39"/>
        <v>1.7863223728532808E-2</v>
      </c>
      <c r="EK76" s="2">
        <f t="shared" si="39"/>
        <v>1.831156858452861E-2</v>
      </c>
      <c r="EL76" s="2">
        <f t="shared" si="39"/>
        <v>1.6282727048302567E-2</v>
      </c>
      <c r="EM76" s="2">
        <f t="shared" si="39"/>
        <v>1.5209719809043025E-2</v>
      </c>
      <c r="EN76" s="2">
        <f t="shared" si="39"/>
        <v>1.6217440177734826E-2</v>
      </c>
      <c r="EO76" s="2">
        <f t="shared" si="39"/>
        <v>1.5246758946161253E-2</v>
      </c>
    </row>
    <row r="77" spans="2:145" x14ac:dyDescent="0.25">
      <c r="B77" s="2">
        <v>50</v>
      </c>
      <c r="C77" s="43">
        <v>215.59700000000001</v>
      </c>
      <c r="D77" s="43">
        <v>231.57599999999999</v>
      </c>
      <c r="E77" s="43">
        <v>234.50800000000001</v>
      </c>
      <c r="F77" s="43">
        <v>236.72900000000001</v>
      </c>
      <c r="G77" s="43">
        <v>229.42400000000001</v>
      </c>
      <c r="H77" s="43">
        <v>233.898</v>
      </c>
      <c r="I77" s="43">
        <v>239.25399999999999</v>
      </c>
      <c r="J77" s="43">
        <v>233.25399999999999</v>
      </c>
      <c r="K77" s="43">
        <v>233.59299999999999</v>
      </c>
      <c r="L77" s="43">
        <v>225.16900000000001</v>
      </c>
      <c r="M77" s="43">
        <v>225.39</v>
      </c>
      <c r="N77" s="43">
        <v>221.59299999999999</v>
      </c>
      <c r="O77" s="43">
        <v>221.47499999999999</v>
      </c>
      <c r="P77" s="43">
        <v>207.57599999999999</v>
      </c>
      <c r="Q77" s="43">
        <v>174.03200000000001</v>
      </c>
      <c r="S77" s="4">
        <f t="shared" si="42"/>
        <v>225.86971210490572</v>
      </c>
      <c r="T77" s="4">
        <f t="shared" si="42"/>
        <v>245.4181584513544</v>
      </c>
      <c r="U77" s="4">
        <f t="shared" si="42"/>
        <v>254.06235287912074</v>
      </c>
      <c r="V77" s="4">
        <f t="shared" si="42"/>
        <v>248.56285944486498</v>
      </c>
      <c r="W77" s="4">
        <f t="shared" si="42"/>
        <v>239.42323326022185</v>
      </c>
      <c r="X77" s="4">
        <f t="shared" si="42"/>
        <v>245.65863770428584</v>
      </c>
      <c r="Y77" s="4">
        <f t="shared" si="42"/>
        <v>251.08967275025782</v>
      </c>
      <c r="Z77" s="4">
        <f t="shared" si="42"/>
        <v>243.5522971644549</v>
      </c>
      <c r="AA77" s="4">
        <f t="shared" si="42"/>
        <v>243.02806926436062</v>
      </c>
      <c r="AB77" s="4">
        <f t="shared" si="40"/>
        <v>229.11459807167481</v>
      </c>
      <c r="AC77" s="4">
        <f t="shared" si="40"/>
        <v>235.95579199456611</v>
      </c>
      <c r="AD77" s="4">
        <f t="shared" si="40"/>
        <v>231.54036279579486</v>
      </c>
      <c r="AE77" s="4">
        <f t="shared" si="40"/>
        <v>230.02308473067032</v>
      </c>
      <c r="AF77" s="4">
        <f t="shared" si="12"/>
        <v>213.53632325614637</v>
      </c>
      <c r="AG77" s="4">
        <f t="shared" si="22"/>
        <v>180.50499252234962</v>
      </c>
      <c r="AI77" s="4">
        <f t="shared" si="36"/>
        <v>-10.272712104905708</v>
      </c>
      <c r="AJ77" s="4">
        <f t="shared" si="36"/>
        <v>-13.842158451354408</v>
      </c>
      <c r="AK77" s="4">
        <f t="shared" si="36"/>
        <v>-19.554352879120728</v>
      </c>
      <c r="AL77" s="4">
        <f t="shared" si="36"/>
        <v>-11.83385944486497</v>
      </c>
      <c r="AM77" s="4">
        <f t="shared" si="36"/>
        <v>-9.9992332602218426</v>
      </c>
      <c r="AN77" s="4">
        <f t="shared" si="36"/>
        <v>-11.760637704285841</v>
      </c>
      <c r="AO77" s="4">
        <f t="shared" si="36"/>
        <v>-11.835672750257828</v>
      </c>
      <c r="AP77" s="4">
        <f t="shared" si="36"/>
        <v>-10.298297164454908</v>
      </c>
      <c r="AQ77" s="4">
        <f t="shared" si="36"/>
        <v>-9.4350692643606351</v>
      </c>
      <c r="AR77" s="4">
        <f t="shared" si="36"/>
        <v>-3.9455980716747945</v>
      </c>
      <c r="AS77" s="4">
        <f t="shared" si="36"/>
        <v>-10.565791994566126</v>
      </c>
      <c r="AT77" s="4">
        <f t="shared" si="36"/>
        <v>-9.9473627957948736</v>
      </c>
      <c r="AU77" s="4">
        <f t="shared" si="36"/>
        <v>-8.5480847306703254</v>
      </c>
      <c r="AV77" s="4">
        <f t="shared" si="36"/>
        <v>-5.9603232561463813</v>
      </c>
      <c r="AW77" s="4">
        <f t="shared" si="36"/>
        <v>-6.4729925223496139</v>
      </c>
      <c r="AY77" s="2">
        <f t="shared" si="31"/>
        <v>51.257946938197826</v>
      </c>
      <c r="AZ77" s="2">
        <f t="shared" si="31"/>
        <v>57.413595003893725</v>
      </c>
      <c r="BA77" s="2">
        <f t="shared" si="31"/>
        <v>54.996713561541107</v>
      </c>
      <c r="BB77" s="2">
        <f t="shared" si="31"/>
        <v>51.217965440874352</v>
      </c>
      <c r="BC77" s="2">
        <f t="shared" si="41"/>
        <v>55.754017428624678</v>
      </c>
      <c r="BD77" s="2">
        <f t="shared" si="41"/>
        <v>56.836983780002129</v>
      </c>
      <c r="BE77" s="2">
        <f t="shared" si="41"/>
        <v>60.648727164055195</v>
      </c>
      <c r="BF77" s="2">
        <f t="shared" si="41"/>
        <v>61.08593185644326</v>
      </c>
      <c r="BG77" s="2">
        <f t="shared" si="41"/>
        <v>63.678354947667899</v>
      </c>
      <c r="BH77" s="2">
        <f t="shared" si="41"/>
        <v>62.188178454228471</v>
      </c>
      <c r="BI77" s="2">
        <f t="shared" si="41"/>
        <v>60.628290916656951</v>
      </c>
      <c r="BJ77" s="2">
        <f t="shared" si="41"/>
        <v>55.04354294708547</v>
      </c>
      <c r="BK77" s="2">
        <f t="shared" si="41"/>
        <v>56.932624072787789</v>
      </c>
      <c r="BL77" s="2">
        <f t="shared" si="41"/>
        <v>57.787406269158112</v>
      </c>
      <c r="BM77" s="2">
        <f t="shared" si="41"/>
        <v>53.922310943031498</v>
      </c>
      <c r="BO77" s="2" t="str">
        <f t="shared" si="34"/>
        <v/>
      </c>
      <c r="BP77" s="2" t="str">
        <f t="shared" si="34"/>
        <v/>
      </c>
      <c r="BQ77" s="2" t="str">
        <f t="shared" si="34"/>
        <v/>
      </c>
      <c r="BR77" s="2" t="str">
        <f t="shared" si="34"/>
        <v/>
      </c>
      <c r="BS77" s="2" t="str">
        <f t="shared" si="34"/>
        <v/>
      </c>
      <c r="BT77" s="2" t="str">
        <f t="shared" si="34"/>
        <v/>
      </c>
      <c r="BU77" s="2" t="str">
        <f t="shared" si="34"/>
        <v/>
      </c>
      <c r="BV77" s="2" t="str">
        <f t="shared" si="34"/>
        <v/>
      </c>
      <c r="BW77" s="2" t="str">
        <f t="shared" si="32"/>
        <v/>
      </c>
      <c r="BX77" s="2" t="str">
        <f t="shared" si="32"/>
        <v/>
      </c>
      <c r="BY77" s="2" t="str">
        <f t="shared" si="32"/>
        <v/>
      </c>
      <c r="BZ77" s="2" t="str">
        <f t="shared" si="32"/>
        <v/>
      </c>
      <c r="CA77" s="2" t="str">
        <f t="shared" si="32"/>
        <v/>
      </c>
      <c r="CB77" s="2" t="str">
        <f t="shared" si="16"/>
        <v/>
      </c>
      <c r="CC77" s="2" t="str">
        <f t="shared" si="23"/>
        <v/>
      </c>
      <c r="CE77" s="2" t="str">
        <f t="shared" si="35"/>
        <v/>
      </c>
      <c r="CF77" s="2" t="str">
        <f t="shared" si="35"/>
        <v/>
      </c>
      <c r="CG77" s="2" t="str">
        <f t="shared" si="35"/>
        <v/>
      </c>
      <c r="CH77" s="2" t="str">
        <f t="shared" si="35"/>
        <v/>
      </c>
      <c r="CI77" s="2" t="str">
        <f t="shared" si="35"/>
        <v/>
      </c>
      <c r="CJ77" s="2" t="str">
        <f t="shared" si="35"/>
        <v/>
      </c>
      <c r="CK77" s="2" t="str">
        <f t="shared" si="35"/>
        <v/>
      </c>
      <c r="CL77" s="2" t="str">
        <f t="shared" si="35"/>
        <v/>
      </c>
      <c r="CM77" s="2" t="str">
        <f t="shared" si="33"/>
        <v/>
      </c>
      <c r="CN77" s="2" t="str">
        <f t="shared" si="33"/>
        <v/>
      </c>
      <c r="CO77" s="2" t="str">
        <f t="shared" si="33"/>
        <v/>
      </c>
      <c r="CP77" s="2" t="str">
        <f t="shared" si="33"/>
        <v/>
      </c>
      <c r="CQ77" s="2" t="str">
        <f t="shared" si="33"/>
        <v/>
      </c>
      <c r="CR77" s="2" t="str">
        <f t="shared" si="18"/>
        <v/>
      </c>
      <c r="CS77" s="2" t="str">
        <f t="shared" si="24"/>
        <v/>
      </c>
      <c r="CU77" s="2">
        <f t="shared" si="37"/>
        <v>51.333563607420786</v>
      </c>
      <c r="CV77" s="2">
        <f t="shared" si="37"/>
        <v>57.505044173330027</v>
      </c>
      <c r="CW77" s="2">
        <f t="shared" si="37"/>
        <v>55.140453298770794</v>
      </c>
      <c r="CX77" s="2">
        <f t="shared" si="37"/>
        <v>51.325891284815818</v>
      </c>
      <c r="CY77" s="2">
        <f t="shared" si="37"/>
        <v>55.866778734788973</v>
      </c>
      <c r="CZ77" s="2">
        <f t="shared" si="37"/>
        <v>56.914207412440952</v>
      </c>
      <c r="DA77" s="2">
        <f t="shared" si="37"/>
        <v>60.728078651093341</v>
      </c>
      <c r="DB77" s="2">
        <f t="shared" si="37"/>
        <v>61.188676259941701</v>
      </c>
      <c r="DC77" s="2">
        <f t="shared" si="37"/>
        <v>63.824294484505941</v>
      </c>
      <c r="DD77" s="2">
        <f t="shared" si="37"/>
        <v>62.290582220609586</v>
      </c>
      <c r="DE77" s="2">
        <f t="shared" si="37"/>
        <v>60.778945034459753</v>
      </c>
      <c r="DF77" s="2">
        <f t="shared" si="37"/>
        <v>55.125137072497694</v>
      </c>
      <c r="DG77" s="2">
        <f t="shared" si="37"/>
        <v>56.977677425630212</v>
      </c>
      <c r="DH77" s="2">
        <f t="shared" si="37"/>
        <v>57.818569237877327</v>
      </c>
      <c r="DI77" s="2">
        <f t="shared" si="37"/>
        <v>53.887908405001795</v>
      </c>
      <c r="DK77" s="2">
        <f t="shared" si="38"/>
        <v>47.191559415088918</v>
      </c>
      <c r="DL77" s="2">
        <f t="shared" si="38"/>
        <v>52.47870499657769</v>
      </c>
      <c r="DM77" s="2">
        <f t="shared" si="38"/>
        <v>47.853062464231584</v>
      </c>
      <c r="DN77" s="2">
        <f t="shared" si="38"/>
        <v>45.971197664588018</v>
      </c>
      <c r="DO77" s="2">
        <f t="shared" si="38"/>
        <v>50.198423017218204</v>
      </c>
      <c r="DP77" s="2">
        <f t="shared" si="38"/>
        <v>53.22751216287525</v>
      </c>
      <c r="DQ77" s="2">
        <f t="shared" si="38"/>
        <v>57.022583837973045</v>
      </c>
      <c r="DR77" s="2">
        <f t="shared" si="38"/>
        <v>56.497095410456112</v>
      </c>
      <c r="DS77" s="2">
        <f t="shared" si="38"/>
        <v>57.324897553579476</v>
      </c>
      <c r="DT77" s="2">
        <f t="shared" si="38"/>
        <v>57.053324851701696</v>
      </c>
      <c r="DU77" s="2">
        <f t="shared" si="38"/>
        <v>53.26233472037039</v>
      </c>
      <c r="DV77" s="2">
        <f t="shared" si="38"/>
        <v>50.54779405308004</v>
      </c>
      <c r="DW77" s="2">
        <f t="shared" si="38"/>
        <v>54.272207428060852</v>
      </c>
      <c r="DX77" s="2">
        <f t="shared" si="38"/>
        <v>56.063333317562012</v>
      </c>
      <c r="DY77" s="2">
        <f t="shared" si="38"/>
        <v>55.94878182759944</v>
      </c>
      <c r="EA77" s="2">
        <f t="shared" si="39"/>
        <v>1.8256058109006431E-2</v>
      </c>
      <c r="EB77" s="2">
        <f t="shared" si="39"/>
        <v>1.819399093862745E-2</v>
      </c>
      <c r="EC77" s="2">
        <f t="shared" si="39"/>
        <v>1.9724444659728998E-2</v>
      </c>
      <c r="ED77" s="2">
        <f t="shared" si="39"/>
        <v>2.0155372388396951E-2</v>
      </c>
      <c r="EE77" s="2">
        <f t="shared" si="39"/>
        <v>1.989312452899825E-2</v>
      </c>
      <c r="EF77" s="2">
        <f t="shared" si="39"/>
        <v>2.094657334313732E-2</v>
      </c>
      <c r="EG77" s="2">
        <f t="shared" si="39"/>
        <v>2.1414545435923128E-2</v>
      </c>
      <c r="EH77" s="2">
        <f t="shared" si="39"/>
        <v>2.1899740576718927E-2</v>
      </c>
      <c r="EI77" s="2">
        <f t="shared" si="39"/>
        <v>2.2454319745207875E-2</v>
      </c>
      <c r="EJ77" s="2">
        <f t="shared" si="39"/>
        <v>1.9552937571687228E-2</v>
      </c>
      <c r="EK77" s="2">
        <f t="shared" si="39"/>
        <v>2.0042826687504341E-2</v>
      </c>
      <c r="EL77" s="2">
        <f t="shared" si="39"/>
        <v>1.7825652363411635E-2</v>
      </c>
      <c r="EM77" s="2">
        <f t="shared" si="39"/>
        <v>1.6652689877507999E-2</v>
      </c>
      <c r="EN77" s="2">
        <f t="shared" si="39"/>
        <v>1.7754290667442635E-2</v>
      </c>
      <c r="EO77" s="2">
        <f t="shared" si="39"/>
        <v>1.669318341071941E-2</v>
      </c>
    </row>
    <row r="78" spans="2:145" x14ac:dyDescent="0.25">
      <c r="B78" s="2">
        <v>51</v>
      </c>
      <c r="C78" s="43">
        <v>213.46799999999999</v>
      </c>
      <c r="D78" s="43">
        <v>232.06800000000001</v>
      </c>
      <c r="E78" s="43">
        <v>232.203</v>
      </c>
      <c r="F78" s="43">
        <v>234.74600000000001</v>
      </c>
      <c r="G78" s="43">
        <v>229.559</v>
      </c>
      <c r="H78" s="43">
        <v>231.23699999999999</v>
      </c>
      <c r="I78" s="43">
        <v>238.15299999999999</v>
      </c>
      <c r="J78" s="43">
        <v>234.25399999999999</v>
      </c>
      <c r="K78" s="43">
        <v>235.72900000000001</v>
      </c>
      <c r="L78" s="43">
        <v>230.15299999999999</v>
      </c>
      <c r="M78" s="43">
        <v>225.74600000000001</v>
      </c>
      <c r="N78" s="43">
        <v>222.49199999999999</v>
      </c>
      <c r="O78" s="43">
        <v>223.59299999999999</v>
      </c>
      <c r="P78" s="43">
        <v>209.458</v>
      </c>
      <c r="Q78" s="43">
        <v>176.09700000000001</v>
      </c>
      <c r="S78" s="4">
        <f t="shared" si="42"/>
        <v>223.53093760450241</v>
      </c>
      <c r="T78" s="4">
        <f t="shared" si="42"/>
        <v>249.12613295071074</v>
      </c>
      <c r="U78" s="4">
        <f t="shared" si="42"/>
        <v>253.85633534563715</v>
      </c>
      <c r="V78" s="4">
        <f t="shared" si="42"/>
        <v>247.35107617012883</v>
      </c>
      <c r="W78" s="4">
        <f t="shared" si="42"/>
        <v>239.12269528282357</v>
      </c>
      <c r="X78" s="4">
        <f t="shared" si="42"/>
        <v>241.32397309891252</v>
      </c>
      <c r="Y78" s="4">
        <f t="shared" si="42"/>
        <v>248.74559443320811</v>
      </c>
      <c r="Z78" s="4">
        <f t="shared" si="42"/>
        <v>245.19656515171872</v>
      </c>
      <c r="AA78" s="4">
        <f t="shared" si="42"/>
        <v>246.79603036157266</v>
      </c>
      <c r="AB78" s="4">
        <f t="shared" si="40"/>
        <v>240.0556420786103</v>
      </c>
      <c r="AC78" s="4">
        <f t="shared" si="40"/>
        <v>238.7948750062678</v>
      </c>
      <c r="AD78" s="4">
        <f t="shared" si="40"/>
        <v>235.77419484764633</v>
      </c>
      <c r="AE78" s="4">
        <f t="shared" si="40"/>
        <v>237.27090715869517</v>
      </c>
      <c r="AF78" s="4">
        <f t="shared" si="12"/>
        <v>219.62839911578766</v>
      </c>
      <c r="AG78" s="4">
        <f t="shared" si="22"/>
        <v>186.06452933131163</v>
      </c>
      <c r="AI78" s="4">
        <f t="shared" ref="AI78:AW94" si="43">IF(OR($B78 &lt; C$230, $B78 &gt; C$232), 0, C78-S78)</f>
        <v>-10.062937604502423</v>
      </c>
      <c r="AJ78" s="4">
        <f t="shared" si="43"/>
        <v>-17.058132950710728</v>
      </c>
      <c r="AK78" s="4">
        <f t="shared" si="43"/>
        <v>-21.653335345637146</v>
      </c>
      <c r="AL78" s="4">
        <f t="shared" si="43"/>
        <v>-12.605076170128825</v>
      </c>
      <c r="AM78" s="4">
        <f t="shared" si="43"/>
        <v>-9.5636952828235735</v>
      </c>
      <c r="AN78" s="4">
        <f t="shared" si="43"/>
        <v>-10.086973098912523</v>
      </c>
      <c r="AO78" s="4">
        <f t="shared" si="43"/>
        <v>-10.59259443320812</v>
      </c>
      <c r="AP78" s="4">
        <f t="shared" si="43"/>
        <v>-10.942565151718725</v>
      </c>
      <c r="AQ78" s="4">
        <f t="shared" si="43"/>
        <v>-11.067030361572648</v>
      </c>
      <c r="AR78" s="4">
        <f t="shared" si="43"/>
        <v>-9.9026420786103131</v>
      </c>
      <c r="AS78" s="4">
        <f t="shared" si="43"/>
        <v>-13.048875006267792</v>
      </c>
      <c r="AT78" s="4">
        <f t="shared" si="43"/>
        <v>-13.282194847646338</v>
      </c>
      <c r="AU78" s="4">
        <f t="shared" si="43"/>
        <v>-13.677907158695177</v>
      </c>
      <c r="AV78" s="4">
        <f t="shared" si="43"/>
        <v>-10.17039911578766</v>
      </c>
      <c r="AW78" s="4">
        <f t="shared" si="43"/>
        <v>-9.9675293313116242</v>
      </c>
      <c r="AY78" s="2">
        <f t="shared" si="31"/>
        <v>51.00379147242208</v>
      </c>
      <c r="AZ78" s="2">
        <f t="shared" si="31"/>
        <v>57.094779776283183</v>
      </c>
      <c r="BA78" s="2">
        <f t="shared" si="31"/>
        <v>54.645797193957783</v>
      </c>
      <c r="BB78" s="2">
        <f t="shared" si="31"/>
        <v>50.918768912317681</v>
      </c>
      <c r="BC78" s="2">
        <f t="shared" si="41"/>
        <v>55.445176881568614</v>
      </c>
      <c r="BD78" s="2">
        <f t="shared" si="41"/>
        <v>56.56310146580477</v>
      </c>
      <c r="BE78" s="2">
        <f t="shared" si="41"/>
        <v>60.349858303084382</v>
      </c>
      <c r="BF78" s="2">
        <f t="shared" si="41"/>
        <v>60.762240612816427</v>
      </c>
      <c r="BG78" s="2">
        <f t="shared" si="41"/>
        <v>63.31951396290988</v>
      </c>
      <c r="BH78" s="2">
        <f t="shared" si="41"/>
        <v>61.858426913879015</v>
      </c>
      <c r="BI78" s="2">
        <f t="shared" si="41"/>
        <v>60.240303049794385</v>
      </c>
      <c r="BJ78" s="2">
        <f t="shared" si="41"/>
        <v>54.750423915219571</v>
      </c>
      <c r="BK78" s="2">
        <f t="shared" si="41"/>
        <v>56.676082422222493</v>
      </c>
      <c r="BL78" s="2">
        <f t="shared" si="41"/>
        <v>57.578923975255471</v>
      </c>
      <c r="BM78" s="2">
        <f t="shared" si="41"/>
        <v>53.804547841715674</v>
      </c>
      <c r="BO78" s="2" t="str">
        <f t="shared" si="34"/>
        <v/>
      </c>
      <c r="BP78" s="2" t="str">
        <f t="shared" si="34"/>
        <v/>
      </c>
      <c r="BQ78" s="2" t="str">
        <f t="shared" si="34"/>
        <v/>
      </c>
      <c r="BR78" s="2" t="str">
        <f t="shared" si="34"/>
        <v/>
      </c>
      <c r="BS78" s="2" t="str">
        <f t="shared" si="34"/>
        <v/>
      </c>
      <c r="BT78" s="2" t="str">
        <f t="shared" si="34"/>
        <v/>
      </c>
      <c r="BU78" s="2" t="str">
        <f t="shared" si="34"/>
        <v/>
      </c>
      <c r="BV78" s="2" t="str">
        <f t="shared" ref="BV78:CA136" si="44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$CB$22,
                 $B78 &lt; J$9,
                 $B78 &gt; J$230), J78, "")</f>
        <v/>
      </c>
      <c r="BW78" s="2" t="str">
        <f t="shared" si="32"/>
        <v/>
      </c>
      <c r="BX78" s="2" t="str">
        <f t="shared" si="32"/>
        <v/>
      </c>
      <c r="BY78" s="2" t="str">
        <f t="shared" si="32"/>
        <v/>
      </c>
      <c r="BZ78" s="2" t="str">
        <f t="shared" si="32"/>
        <v/>
      </c>
      <c r="CA78" s="2" t="str">
        <f t="shared" si="32"/>
        <v/>
      </c>
      <c r="CB78" s="2" t="str">
        <f t="shared" si="16"/>
        <v/>
      </c>
      <c r="CC78" s="2" t="str">
        <f t="shared" si="23"/>
        <v/>
      </c>
      <c r="CE78" s="2" t="str">
        <f t="shared" si="35"/>
        <v/>
      </c>
      <c r="CF78" s="2" t="str">
        <f t="shared" si="35"/>
        <v/>
      </c>
      <c r="CG78" s="2" t="str">
        <f t="shared" si="35"/>
        <v/>
      </c>
      <c r="CH78" s="2" t="str">
        <f t="shared" si="35"/>
        <v/>
      </c>
      <c r="CI78" s="2" t="str">
        <f t="shared" si="35"/>
        <v/>
      </c>
      <c r="CJ78" s="2" t="str">
        <f t="shared" si="35"/>
        <v/>
      </c>
      <c r="CK78" s="2" t="str">
        <f t="shared" si="35"/>
        <v/>
      </c>
      <c r="CL78" s="2" t="str">
        <f t="shared" ref="CL78:CQ136" si="45">IF(AND( (_xlfn.NORM.DIST($B78, J$7, ABS(J$11), TRUE) * _xlfn.NORM.DIST(($B78 - J$7)*J$15, 0, ABS(J$11), TRUE) * 2)
                + (_xlfn.NORM.DIST($B78, J$8, ABS(J$12), TRUE) * _xlfn.NORM.DIST(($B78 - J$8)*J$16, 0, ABS(J$12), TRUE) * 2)
                + (_xlfn.NORM.DIST($B78, J$9, ABS(J$13), TRUE) * _xlfn.NORM.DIST(($B78 - J$9)*J$17, 0, ABS(J$13), TRUE) * 2)
                + (_xlfn.NORM.DIST($B78, J$10, ABS(J$14), TRUE) * _xlfn.NORM.DIST(($B78 - J$10)*J$18, 0, ABS(J$14), TRUE) * 2) &lt; $CR$22,
                 $B78 &gt; J$8,
                 $B78 &lt; J$232), J78, "")</f>
        <v/>
      </c>
      <c r="CM78" s="2" t="str">
        <f t="shared" si="33"/>
        <v/>
      </c>
      <c r="CN78" s="2" t="str">
        <f t="shared" si="33"/>
        <v/>
      </c>
      <c r="CO78" s="2" t="str">
        <f t="shared" si="33"/>
        <v/>
      </c>
      <c r="CP78" s="2" t="str">
        <f t="shared" si="33"/>
        <v/>
      </c>
      <c r="CQ78" s="2" t="str">
        <f t="shared" si="33"/>
        <v/>
      </c>
      <c r="CR78" s="2" t="str">
        <f t="shared" si="18"/>
        <v/>
      </c>
      <c r="CS78" s="2" t="str">
        <f t="shared" si="24"/>
        <v/>
      </c>
      <c r="CU78" s="2">
        <f t="shared" ref="CU78:DI94" si="46">BO$228*$B78+BO$229</f>
        <v>51.084606139454436</v>
      </c>
      <c r="CV78" s="2">
        <f t="shared" si="46"/>
        <v>57.192509394663801</v>
      </c>
      <c r="CW78" s="2">
        <f t="shared" si="46"/>
        <v>54.799292938372773</v>
      </c>
      <c r="CX78" s="2">
        <f t="shared" si="46"/>
        <v>51.034000898472598</v>
      </c>
      <c r="CY78" s="2">
        <f t="shared" si="46"/>
        <v>55.565674894278061</v>
      </c>
      <c r="CZ78" s="2">
        <f t="shared" si="46"/>
        <v>56.64554298190891</v>
      </c>
      <c r="DA78" s="2">
        <f t="shared" si="46"/>
        <v>60.434774830947561</v>
      </c>
      <c r="DB78" s="2">
        <f t="shared" si="46"/>
        <v>60.871961211865411</v>
      </c>
      <c r="DC78" s="2">
        <f t="shared" si="46"/>
        <v>63.47532188657182</v>
      </c>
      <c r="DD78" s="2">
        <f t="shared" si="46"/>
        <v>61.967961973875191</v>
      </c>
      <c r="DE78" s="2">
        <f t="shared" si="46"/>
        <v>60.401451856574695</v>
      </c>
      <c r="DF78" s="2">
        <f t="shared" si="46"/>
        <v>54.837840036792365</v>
      </c>
      <c r="DG78" s="2">
        <f t="shared" si="46"/>
        <v>56.724480996190316</v>
      </c>
      <c r="DH78" s="2">
        <f t="shared" si="46"/>
        <v>57.612531637771724</v>
      </c>
      <c r="DI78" s="2">
        <f t="shared" si="46"/>
        <v>53.767999517711132</v>
      </c>
      <c r="DK78" s="2">
        <f t="shared" ref="DK78:DY94" si="47">CE$228*$B78+CE$229</f>
        <v>47.040268237026496</v>
      </c>
      <c r="DL78" s="2">
        <f t="shared" si="47"/>
        <v>52.2850141455624</v>
      </c>
      <c r="DM78" s="2">
        <f t="shared" si="47"/>
        <v>47.688513257856258</v>
      </c>
      <c r="DN78" s="2">
        <f t="shared" si="47"/>
        <v>45.809727337760407</v>
      </c>
      <c r="DO78" s="2">
        <f t="shared" si="47"/>
        <v>50.030777106748502</v>
      </c>
      <c r="DP78" s="2">
        <f t="shared" si="47"/>
        <v>53.048797076657522</v>
      </c>
      <c r="DQ78" s="2">
        <f t="shared" si="47"/>
        <v>56.810845578217467</v>
      </c>
      <c r="DR78" s="2">
        <f t="shared" si="47"/>
        <v>56.293011964942963</v>
      </c>
      <c r="DS78" s="2">
        <f t="shared" si="47"/>
        <v>57.133274908822685</v>
      </c>
      <c r="DT78" s="2">
        <f t="shared" si="47"/>
        <v>56.849262501901265</v>
      </c>
      <c r="DU78" s="2">
        <f t="shared" si="47"/>
        <v>53.054501496315062</v>
      </c>
      <c r="DV78" s="2">
        <f t="shared" si="47"/>
        <v>50.357692110816402</v>
      </c>
      <c r="DW78" s="2">
        <f t="shared" si="47"/>
        <v>54.069598169209726</v>
      </c>
      <c r="DX78" s="2">
        <f t="shared" si="47"/>
        <v>55.883200150183598</v>
      </c>
      <c r="DY78" s="2">
        <f t="shared" si="47"/>
        <v>55.767986560979466</v>
      </c>
      <c r="EA78" s="2">
        <f t="shared" ref="EA78:EO94" si="48">POWER(10,($B78-C$231)/C$229)/(1+POWER(10,($B78-C$231)/C$229))</f>
        <v>1.9982174828628008E-2</v>
      </c>
      <c r="EB78" s="2">
        <f t="shared" si="48"/>
        <v>1.9914358225516626E-2</v>
      </c>
      <c r="EC78" s="2">
        <f t="shared" si="48"/>
        <v>2.1586345142371829E-2</v>
      </c>
      <c r="ED78" s="2">
        <f t="shared" si="48"/>
        <v>2.2057035263521717E-2</v>
      </c>
      <c r="EE78" s="2">
        <f t="shared" si="48"/>
        <v>2.1770594026313636E-2</v>
      </c>
      <c r="EF78" s="2">
        <f t="shared" si="48"/>
        <v>2.2921139906984033E-2</v>
      </c>
      <c r="EG78" s="2">
        <f t="shared" si="48"/>
        <v>2.3432170426396906E-2</v>
      </c>
      <c r="EH78" s="2">
        <f t="shared" si="48"/>
        <v>2.3961960076915315E-2</v>
      </c>
      <c r="EI78" s="2">
        <f t="shared" si="48"/>
        <v>2.4567450258344239E-2</v>
      </c>
      <c r="EJ78" s="2">
        <f t="shared" si="48"/>
        <v>2.1399001952723349E-2</v>
      </c>
      <c r="EK78" s="2">
        <f t="shared" si="48"/>
        <v>2.1934108559108156E-2</v>
      </c>
      <c r="EL78" s="2">
        <f t="shared" si="48"/>
        <v>1.9511882870196551E-2</v>
      </c>
      <c r="EM78" s="2">
        <f t="shared" si="48"/>
        <v>1.8230022611906958E-2</v>
      </c>
      <c r="EN78" s="2">
        <f t="shared" si="48"/>
        <v>1.9433904232628044E-2</v>
      </c>
      <c r="EO78" s="2">
        <f t="shared" si="48"/>
        <v>1.8274280389743793E-2</v>
      </c>
    </row>
    <row r="79" spans="2:145" x14ac:dyDescent="0.25">
      <c r="B79" s="2">
        <v>52</v>
      </c>
      <c r="C79" s="43">
        <v>206.839</v>
      </c>
      <c r="D79" s="43">
        <v>228.559</v>
      </c>
      <c r="E79" s="43">
        <v>225.72900000000001</v>
      </c>
      <c r="F79" s="43">
        <v>228.59299999999999</v>
      </c>
      <c r="G79" s="43">
        <v>223.017</v>
      </c>
      <c r="H79" s="43">
        <v>221.458</v>
      </c>
      <c r="I79" s="43">
        <v>231.017</v>
      </c>
      <c r="J79" s="43">
        <v>229.59299999999999</v>
      </c>
      <c r="K79" s="43">
        <v>233.50800000000001</v>
      </c>
      <c r="L79" s="43">
        <v>231.84700000000001</v>
      </c>
      <c r="M79" s="43">
        <v>223.339</v>
      </c>
      <c r="N79" s="43">
        <v>219.28800000000001</v>
      </c>
      <c r="O79" s="43">
        <v>222.76300000000001</v>
      </c>
      <c r="P79" s="43">
        <v>206.441</v>
      </c>
      <c r="Q79" s="43">
        <v>172.726</v>
      </c>
      <c r="S79" s="4">
        <f t="shared" si="42"/>
        <v>211.3081770163601</v>
      </c>
      <c r="T79" s="4">
        <f t="shared" si="42"/>
        <v>243.0253034934637</v>
      </c>
      <c r="U79" s="4">
        <f t="shared" si="42"/>
        <v>241.2259473321725</v>
      </c>
      <c r="V79" s="4">
        <f t="shared" si="42"/>
        <v>234.94479549894814</v>
      </c>
      <c r="W79" s="4">
        <f t="shared" si="42"/>
        <v>227.07145749566291</v>
      </c>
      <c r="X79" s="4">
        <f t="shared" si="42"/>
        <v>223.32524567643028</v>
      </c>
      <c r="Y79" s="4">
        <f t="shared" si="42"/>
        <v>233.39321606137995</v>
      </c>
      <c r="Z79" s="4">
        <f t="shared" si="42"/>
        <v>234.82700268474611</v>
      </c>
      <c r="AA79" s="4">
        <f t="shared" si="42"/>
        <v>239.66661749189271</v>
      </c>
      <c r="AB79" s="4">
        <f t="shared" si="40"/>
        <v>243.40853647508044</v>
      </c>
      <c r="AC79" s="4">
        <f t="shared" si="40"/>
        <v>229.99729659191186</v>
      </c>
      <c r="AD79" s="4">
        <f t="shared" si="40"/>
        <v>230.19356603242201</v>
      </c>
      <c r="AE79" s="4">
        <f t="shared" si="40"/>
        <v>236.82524460113729</v>
      </c>
      <c r="AF79" s="4">
        <f t="shared" si="12"/>
        <v>215.34255461333041</v>
      </c>
      <c r="AG79" s="4">
        <f t="shared" si="22"/>
        <v>179.02197231708436</v>
      </c>
      <c r="AI79" s="4">
        <f t="shared" si="43"/>
        <v>-4.4691770163601063</v>
      </c>
      <c r="AJ79" s="4">
        <f t="shared" si="43"/>
        <v>-14.466303493463698</v>
      </c>
      <c r="AK79" s="4">
        <f t="shared" si="43"/>
        <v>-15.496947332172482</v>
      </c>
      <c r="AL79" s="4">
        <f t="shared" si="43"/>
        <v>-6.3517954989481495</v>
      </c>
      <c r="AM79" s="4">
        <f t="shared" si="43"/>
        <v>-4.0544574956629162</v>
      </c>
      <c r="AN79" s="4">
        <f t="shared" si="43"/>
        <v>-1.8672456764302865</v>
      </c>
      <c r="AO79" s="4">
        <f t="shared" si="43"/>
        <v>-2.3762160613799495</v>
      </c>
      <c r="AP79" s="4">
        <f t="shared" si="43"/>
        <v>-5.2340026847461161</v>
      </c>
      <c r="AQ79" s="4">
        <f t="shared" si="43"/>
        <v>-6.1586174918926986</v>
      </c>
      <c r="AR79" s="4">
        <f t="shared" si="43"/>
        <v>-11.56153647508043</v>
      </c>
      <c r="AS79" s="4">
        <f t="shared" si="43"/>
        <v>-6.6582965919118635</v>
      </c>
      <c r="AT79" s="4">
        <f t="shared" si="43"/>
        <v>-10.905566032422001</v>
      </c>
      <c r="AU79" s="4">
        <f t="shared" si="43"/>
        <v>-14.06224460113728</v>
      </c>
      <c r="AV79" s="4">
        <f t="shared" si="43"/>
        <v>-8.9015546133304042</v>
      </c>
      <c r="AW79" s="4">
        <f t="shared" si="43"/>
        <v>-6.2959723170843631</v>
      </c>
      <c r="AY79" s="2">
        <f t="shared" si="31"/>
        <v>50.749343404533874</v>
      </c>
      <c r="AZ79" s="2">
        <f t="shared" si="31"/>
        <v>56.775611768354686</v>
      </c>
      <c r="BA79" s="2">
        <f t="shared" si="31"/>
        <v>54.294349140089189</v>
      </c>
      <c r="BB79" s="2">
        <f t="shared" si="31"/>
        <v>50.61917697394064</v>
      </c>
      <c r="BC79" s="2">
        <f t="shared" si="41"/>
        <v>55.135903633413434</v>
      </c>
      <c r="BD79" s="2">
        <f t="shared" si="41"/>
        <v>56.288938351218256</v>
      </c>
      <c r="BE79" s="2">
        <f t="shared" si="41"/>
        <v>60.050662831817725</v>
      </c>
      <c r="BF79" s="2">
        <f t="shared" si="41"/>
        <v>60.438169833562618</v>
      </c>
      <c r="BG79" s="2">
        <f t="shared" si="41"/>
        <v>62.960141887878123</v>
      </c>
      <c r="BH79" s="2">
        <f t="shared" si="41"/>
        <v>61.528262424552103</v>
      </c>
      <c r="BI79" s="2">
        <f t="shared" si="41"/>
        <v>59.851707405531691</v>
      </c>
      <c r="BJ79" s="2">
        <f t="shared" si="41"/>
        <v>54.456948744538437</v>
      </c>
      <c r="BK79" s="2">
        <f t="shared" si="41"/>
        <v>56.419319160375302</v>
      </c>
      <c r="BL79" s="2">
        <f t="shared" si="41"/>
        <v>57.370263891863779</v>
      </c>
      <c r="BM79" s="2">
        <f t="shared" si="41"/>
        <v>53.686876686587482</v>
      </c>
      <c r="BO79" s="2" t="str">
        <f t="shared" ref="BO79:BU115" si="49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$CB$22,
                 $B79 &lt; C$9,
                 $B79 &gt; C$230), C79, "")</f>
        <v/>
      </c>
      <c r="BP79" s="2" t="str">
        <f t="shared" si="49"/>
        <v/>
      </c>
      <c r="BQ79" s="2" t="str">
        <f t="shared" si="49"/>
        <v/>
      </c>
      <c r="BR79" s="2" t="str">
        <f t="shared" si="49"/>
        <v/>
      </c>
      <c r="BS79" s="2" t="str">
        <f t="shared" si="49"/>
        <v/>
      </c>
      <c r="BT79" s="2" t="str">
        <f t="shared" si="49"/>
        <v/>
      </c>
      <c r="BU79" s="2" t="str">
        <f t="shared" si="49"/>
        <v/>
      </c>
      <c r="BV79" s="2" t="str">
        <f t="shared" si="44"/>
        <v/>
      </c>
      <c r="BW79" s="2" t="str">
        <f t="shared" si="32"/>
        <v/>
      </c>
      <c r="BX79" s="2" t="str">
        <f t="shared" si="32"/>
        <v/>
      </c>
      <c r="BY79" s="2" t="str">
        <f t="shared" si="32"/>
        <v/>
      </c>
      <c r="BZ79" s="2" t="str">
        <f t="shared" si="32"/>
        <v/>
      </c>
      <c r="CA79" s="2" t="str">
        <f t="shared" si="32"/>
        <v/>
      </c>
      <c r="CB79" s="2" t="str">
        <f t="shared" si="16"/>
        <v/>
      </c>
      <c r="CC79" s="2" t="str">
        <f t="shared" si="23"/>
        <v/>
      </c>
      <c r="CE79" s="2" t="str">
        <f t="shared" ref="CE79:CK115" si="50">IF(AND( (_xlfn.NORM.DIST($B79, C$7, ABS(C$11), TRUE) * _xlfn.NORM.DIST(($B79 - C$7)*C$15, 0, ABS(C$11), TRUE) * 2)
                + (_xlfn.NORM.DIST($B79, C$8, ABS(C$12), TRUE) * _xlfn.NORM.DIST(($B79 - C$8)*C$16, 0, ABS(C$12), TRUE) * 2)
                + (_xlfn.NORM.DIST($B79, C$9, ABS(C$13), TRUE) * _xlfn.NORM.DIST(($B79 - C$9)*C$17, 0, ABS(C$13), TRUE) * 2)
                + (_xlfn.NORM.DIST($B79, C$10, ABS(C$14), TRUE) * _xlfn.NORM.DIST(($B79 - C$10)*C$18, 0, ABS(C$14), TRUE) * 2) &lt; $CR$22,
                 $B79 &gt; C$8,
                 $B79 &lt; C$232), C79, "")</f>
        <v/>
      </c>
      <c r="CF79" s="2" t="str">
        <f t="shared" si="50"/>
        <v/>
      </c>
      <c r="CG79" s="2" t="str">
        <f t="shared" si="50"/>
        <v/>
      </c>
      <c r="CH79" s="2" t="str">
        <f t="shared" si="50"/>
        <v/>
      </c>
      <c r="CI79" s="2" t="str">
        <f t="shared" si="50"/>
        <v/>
      </c>
      <c r="CJ79" s="2" t="str">
        <f t="shared" si="50"/>
        <v/>
      </c>
      <c r="CK79" s="2" t="str">
        <f t="shared" si="50"/>
        <v/>
      </c>
      <c r="CL79" s="2" t="str">
        <f t="shared" si="45"/>
        <v/>
      </c>
      <c r="CM79" s="2" t="str">
        <f t="shared" si="33"/>
        <v/>
      </c>
      <c r="CN79" s="2" t="str">
        <f t="shared" si="33"/>
        <v/>
      </c>
      <c r="CO79" s="2" t="str">
        <f t="shared" si="33"/>
        <v/>
      </c>
      <c r="CP79" s="2" t="str">
        <f t="shared" si="33"/>
        <v/>
      </c>
      <c r="CQ79" s="2" t="str">
        <f t="shared" si="33"/>
        <v/>
      </c>
      <c r="CR79" s="2" t="str">
        <f t="shared" si="18"/>
        <v/>
      </c>
      <c r="CS79" s="2" t="str">
        <f t="shared" si="24"/>
        <v/>
      </c>
      <c r="CU79" s="2">
        <f t="shared" si="46"/>
        <v>50.83564867148808</v>
      </c>
      <c r="CV79" s="2">
        <f t="shared" si="46"/>
        <v>56.879974615997575</v>
      </c>
      <c r="CW79" s="2">
        <f t="shared" si="46"/>
        <v>54.458132577974744</v>
      </c>
      <c r="CX79" s="2">
        <f t="shared" si="46"/>
        <v>50.742110512129386</v>
      </c>
      <c r="CY79" s="2">
        <f t="shared" si="46"/>
        <v>55.264571053767142</v>
      </c>
      <c r="CZ79" s="2">
        <f t="shared" si="46"/>
        <v>56.376878551376876</v>
      </c>
      <c r="DA79" s="2">
        <f t="shared" si="46"/>
        <v>60.14147101080178</v>
      </c>
      <c r="DB79" s="2">
        <f t="shared" si="46"/>
        <v>60.555246163789121</v>
      </c>
      <c r="DC79" s="2">
        <f t="shared" si="46"/>
        <v>63.126349288637684</v>
      </c>
      <c r="DD79" s="2">
        <f t="shared" si="46"/>
        <v>61.645341727140789</v>
      </c>
      <c r="DE79" s="2">
        <f t="shared" si="46"/>
        <v>60.023958678689638</v>
      </c>
      <c r="DF79" s="2">
        <f t="shared" si="46"/>
        <v>54.550543001087036</v>
      </c>
      <c r="DG79" s="2">
        <f t="shared" si="46"/>
        <v>56.47128456675042</v>
      </c>
      <c r="DH79" s="2">
        <f t="shared" si="46"/>
        <v>57.406494037666114</v>
      </c>
      <c r="DI79" s="2">
        <f t="shared" si="46"/>
        <v>53.648090630420469</v>
      </c>
      <c r="DK79" s="2">
        <f t="shared" si="47"/>
        <v>46.888977058964073</v>
      </c>
      <c r="DL79" s="2">
        <f t="shared" si="47"/>
        <v>52.091323294547117</v>
      </c>
      <c r="DM79" s="2">
        <f t="shared" si="47"/>
        <v>47.523964051480931</v>
      </c>
      <c r="DN79" s="2">
        <f t="shared" si="47"/>
        <v>45.648257010932795</v>
      </c>
      <c r="DO79" s="2">
        <f t="shared" si="47"/>
        <v>49.8631311962788</v>
      </c>
      <c r="DP79" s="2">
        <f t="shared" si="47"/>
        <v>52.870081990439793</v>
      </c>
      <c r="DQ79" s="2">
        <f t="shared" si="47"/>
        <v>56.599107318461897</v>
      </c>
      <c r="DR79" s="2">
        <f t="shared" si="47"/>
        <v>56.088928519429814</v>
      </c>
      <c r="DS79" s="2">
        <f t="shared" si="47"/>
        <v>56.941652264065887</v>
      </c>
      <c r="DT79" s="2">
        <f t="shared" si="47"/>
        <v>56.645200152100827</v>
      </c>
      <c r="DU79" s="2">
        <f t="shared" si="47"/>
        <v>52.846668272259734</v>
      </c>
      <c r="DV79" s="2">
        <f t="shared" si="47"/>
        <v>50.167590168552771</v>
      </c>
      <c r="DW79" s="2">
        <f t="shared" si="47"/>
        <v>53.8669889103586</v>
      </c>
      <c r="DX79" s="2">
        <f t="shared" si="47"/>
        <v>55.70306698280519</v>
      </c>
      <c r="DY79" s="2">
        <f t="shared" si="47"/>
        <v>55.587191294359499</v>
      </c>
      <c r="EA79" s="2">
        <f t="shared" si="48"/>
        <v>2.1867861182148424E-2</v>
      </c>
      <c r="EB79" s="2">
        <f t="shared" si="48"/>
        <v>2.1793787151592713E-2</v>
      </c>
      <c r="EC79" s="2">
        <f t="shared" si="48"/>
        <v>2.3619765983445278E-2</v>
      </c>
      <c r="ED79" s="2">
        <f t="shared" si="48"/>
        <v>2.4133701167469043E-2</v>
      </c>
      <c r="EE79" s="2">
        <f t="shared" si="48"/>
        <v>2.3820948441244032E-2</v>
      </c>
      <c r="EF79" s="2">
        <f t="shared" si="48"/>
        <v>2.5077074940191291E-2</v>
      </c>
      <c r="EG79" s="2">
        <f t="shared" si="48"/>
        <v>2.5634911282662241E-2</v>
      </c>
      <c r="EH79" s="2">
        <f t="shared" si="48"/>
        <v>2.6213166986535606E-2</v>
      </c>
      <c r="EI79" s="2">
        <f t="shared" si="48"/>
        <v>2.6873976218918502E-2</v>
      </c>
      <c r="EJ79" s="2">
        <f t="shared" si="48"/>
        <v>2.341519751623107E-2</v>
      </c>
      <c r="EK79" s="2">
        <f t="shared" si="48"/>
        <v>2.3999484959342812E-2</v>
      </c>
      <c r="EL79" s="2">
        <f t="shared" si="48"/>
        <v>2.1354155548711118E-2</v>
      </c>
      <c r="EM79" s="2">
        <f t="shared" si="48"/>
        <v>1.9953727698917428E-2</v>
      </c>
      <c r="EN79" s="2">
        <f t="shared" si="48"/>
        <v>2.1268974036161632E-2</v>
      </c>
      <c r="EO79" s="2">
        <f t="shared" si="48"/>
        <v>2.0002084929528815E-2</v>
      </c>
    </row>
    <row r="80" spans="2:145" x14ac:dyDescent="0.25">
      <c r="B80" s="2">
        <v>53</v>
      </c>
      <c r="C80" s="43">
        <v>193.91900000000001</v>
      </c>
      <c r="D80" s="43">
        <v>218.18600000000001</v>
      </c>
      <c r="E80" s="43">
        <v>212.83099999999999</v>
      </c>
      <c r="F80" s="43">
        <v>214.102</v>
      </c>
      <c r="G80" s="43">
        <v>207</v>
      </c>
      <c r="H80" s="43">
        <v>201.93199999999999</v>
      </c>
      <c r="I80" s="43">
        <v>214.28800000000001</v>
      </c>
      <c r="J80" s="43">
        <v>216.08500000000001</v>
      </c>
      <c r="K80" s="43">
        <v>223.05099999999999</v>
      </c>
      <c r="L80" s="43">
        <v>228.23699999999999</v>
      </c>
      <c r="M80" s="43">
        <v>212.72900000000001</v>
      </c>
      <c r="N80" s="43">
        <v>211.18600000000001</v>
      </c>
      <c r="O80" s="43">
        <v>217.57599999999999</v>
      </c>
      <c r="P80" s="43">
        <v>196.136</v>
      </c>
      <c r="Q80" s="43">
        <v>160.74199999999999</v>
      </c>
      <c r="S80" s="4">
        <f t="shared" si="42"/>
        <v>189.04306294488808</v>
      </c>
      <c r="T80" s="4">
        <f t="shared" si="42"/>
        <v>225.13578763659004</v>
      </c>
      <c r="U80" s="4">
        <f t="shared" si="42"/>
        <v>215.26928643269386</v>
      </c>
      <c r="V80" s="4">
        <f t="shared" si="42"/>
        <v>210.76703008608584</v>
      </c>
      <c r="W80" s="4">
        <f t="shared" si="42"/>
        <v>202.48748988542695</v>
      </c>
      <c r="X80" s="4">
        <f t="shared" si="42"/>
        <v>192.47018063265855</v>
      </c>
      <c r="Y80" s="4">
        <f t="shared" si="42"/>
        <v>205.00294958700124</v>
      </c>
      <c r="Z80" s="4">
        <f t="shared" si="42"/>
        <v>211.01273624029773</v>
      </c>
      <c r="AA80" s="4">
        <f t="shared" si="42"/>
        <v>219.51709195737976</v>
      </c>
      <c r="AB80" s="4">
        <f t="shared" si="40"/>
        <v>235.30304176415251</v>
      </c>
      <c r="AC80" s="4">
        <f t="shared" si="40"/>
        <v>207.69207298008629</v>
      </c>
      <c r="AD80" s="4">
        <f t="shared" si="40"/>
        <v>212.62399573161227</v>
      </c>
      <c r="AE80" s="4">
        <f t="shared" si="40"/>
        <v>226.01378607392186</v>
      </c>
      <c r="AF80" s="4">
        <f t="shared" si="12"/>
        <v>197.70627146556407</v>
      </c>
      <c r="AG80" s="4">
        <f t="shared" si="22"/>
        <v>156.33456943731281</v>
      </c>
      <c r="AI80" s="4">
        <f t="shared" si="43"/>
        <v>4.8759370551119332</v>
      </c>
      <c r="AJ80" s="4">
        <f t="shared" si="43"/>
        <v>-6.9497876365900311</v>
      </c>
      <c r="AK80" s="4">
        <f t="shared" si="43"/>
        <v>-2.4382864326938716</v>
      </c>
      <c r="AL80" s="4">
        <f t="shared" si="43"/>
        <v>3.3349699139141649</v>
      </c>
      <c r="AM80" s="4">
        <f t="shared" si="43"/>
        <v>4.5125101145730468</v>
      </c>
      <c r="AN80" s="4">
        <f t="shared" si="43"/>
        <v>9.4618193673414339</v>
      </c>
      <c r="AO80" s="4">
        <f t="shared" si="43"/>
        <v>9.2850504129987712</v>
      </c>
      <c r="AP80" s="4">
        <f t="shared" si="43"/>
        <v>5.072263759702281</v>
      </c>
      <c r="AQ80" s="4">
        <f t="shared" si="43"/>
        <v>3.5339080426202258</v>
      </c>
      <c r="AR80" s="4">
        <f t="shared" si="43"/>
        <v>-7.0660417641525157</v>
      </c>
      <c r="AS80" s="4">
        <f t="shared" si="43"/>
        <v>5.0369270199137191</v>
      </c>
      <c r="AT80" s="4">
        <f t="shared" si="43"/>
        <v>-1.4379957316122614</v>
      </c>
      <c r="AU80" s="4">
        <f t="shared" si="43"/>
        <v>-8.4377860739218704</v>
      </c>
      <c r="AV80" s="4">
        <f t="shared" si="43"/>
        <v>-1.5702714655640762</v>
      </c>
      <c r="AW80" s="4">
        <f t="shared" si="43"/>
        <v>4.4074305626871819</v>
      </c>
      <c r="AY80" s="2">
        <f t="shared" si="31"/>
        <v>50.494595467534921</v>
      </c>
      <c r="AZ80" s="2">
        <f t="shared" si="31"/>
        <v>56.456082337006997</v>
      </c>
      <c r="BA80" s="2">
        <f t="shared" si="31"/>
        <v>53.942359130311068</v>
      </c>
      <c r="BB80" s="2">
        <f t="shared" si="31"/>
        <v>50.319182472182511</v>
      </c>
      <c r="BC80" s="2">
        <f t="shared" si="41"/>
        <v>54.826187496592937</v>
      </c>
      <c r="BD80" s="2">
        <f t="shared" si="41"/>
        <v>56.014489654011946</v>
      </c>
      <c r="BE80" s="2">
        <f t="shared" si="41"/>
        <v>59.751130648777981</v>
      </c>
      <c r="BF80" s="2">
        <f t="shared" si="41"/>
        <v>60.113712414936344</v>
      </c>
      <c r="BG80" s="2">
        <f t="shared" si="41"/>
        <v>62.600229786279826</v>
      </c>
      <c r="BH80" s="2">
        <f t="shared" si="41"/>
        <v>61.197672955026597</v>
      </c>
      <c r="BI80" s="2">
        <f t="shared" si="41"/>
        <v>59.462486312662804</v>
      </c>
      <c r="BJ80" s="2">
        <f t="shared" si="41"/>
        <v>54.163103978841825</v>
      </c>
      <c r="BK80" s="2">
        <f t="shared" si="41"/>
        <v>56.16232334302434</v>
      </c>
      <c r="BL80" s="2">
        <f t="shared" si="41"/>
        <v>57.161415101566277</v>
      </c>
      <c r="BM80" s="2">
        <f t="shared" si="41"/>
        <v>53.569295117937926</v>
      </c>
      <c r="BO80" s="2" t="str">
        <f t="shared" si="49"/>
        <v/>
      </c>
      <c r="BP80" s="2" t="str">
        <f t="shared" si="49"/>
        <v/>
      </c>
      <c r="BQ80" s="2" t="str">
        <f t="shared" si="49"/>
        <v/>
      </c>
      <c r="BR80" s="2" t="str">
        <f t="shared" si="49"/>
        <v/>
      </c>
      <c r="BS80" s="2" t="str">
        <f t="shared" si="49"/>
        <v/>
      </c>
      <c r="BT80" s="2" t="str">
        <f t="shared" si="49"/>
        <v/>
      </c>
      <c r="BU80" s="2" t="str">
        <f t="shared" si="49"/>
        <v/>
      </c>
      <c r="BV80" s="2" t="str">
        <f t="shared" si="44"/>
        <v/>
      </c>
      <c r="BW80" s="2" t="str">
        <f t="shared" si="32"/>
        <v/>
      </c>
      <c r="BX80" s="2" t="str">
        <f t="shared" si="32"/>
        <v/>
      </c>
      <c r="BY80" s="2" t="str">
        <f t="shared" si="32"/>
        <v/>
      </c>
      <c r="BZ80" s="2" t="str">
        <f t="shared" si="32"/>
        <v/>
      </c>
      <c r="CA80" s="2" t="str">
        <f t="shared" si="32"/>
        <v/>
      </c>
      <c r="CB80" s="2" t="str">
        <f t="shared" si="16"/>
        <v/>
      </c>
      <c r="CC80" s="2" t="str">
        <f t="shared" si="23"/>
        <v/>
      </c>
      <c r="CE80" s="2" t="str">
        <f t="shared" si="50"/>
        <v/>
      </c>
      <c r="CF80" s="2" t="str">
        <f t="shared" si="50"/>
        <v/>
      </c>
      <c r="CG80" s="2" t="str">
        <f t="shared" si="50"/>
        <v/>
      </c>
      <c r="CH80" s="2" t="str">
        <f t="shared" si="50"/>
        <v/>
      </c>
      <c r="CI80" s="2" t="str">
        <f t="shared" si="50"/>
        <v/>
      </c>
      <c r="CJ80" s="2" t="str">
        <f t="shared" si="50"/>
        <v/>
      </c>
      <c r="CK80" s="2" t="str">
        <f t="shared" si="50"/>
        <v/>
      </c>
      <c r="CL80" s="2" t="str">
        <f t="shared" si="45"/>
        <v/>
      </c>
      <c r="CM80" s="2" t="str">
        <f t="shared" si="33"/>
        <v/>
      </c>
      <c r="CN80" s="2" t="str">
        <f t="shared" si="33"/>
        <v/>
      </c>
      <c r="CO80" s="2" t="str">
        <f t="shared" si="33"/>
        <v/>
      </c>
      <c r="CP80" s="2" t="str">
        <f t="shared" si="33"/>
        <v/>
      </c>
      <c r="CQ80" s="2" t="str">
        <f t="shared" si="33"/>
        <v/>
      </c>
      <c r="CR80" s="2" t="str">
        <f t="shared" si="18"/>
        <v/>
      </c>
      <c r="CS80" s="2" t="str">
        <f t="shared" si="24"/>
        <v/>
      </c>
      <c r="CU80" s="2">
        <f t="shared" si="46"/>
        <v>50.586691203521724</v>
      </c>
      <c r="CV80" s="2">
        <f t="shared" si="46"/>
        <v>56.567439837331349</v>
      </c>
      <c r="CW80" s="2">
        <f t="shared" si="46"/>
        <v>54.116972217576716</v>
      </c>
      <c r="CX80" s="2">
        <f t="shared" si="46"/>
        <v>50.450220125786167</v>
      </c>
      <c r="CY80" s="2">
        <f t="shared" si="46"/>
        <v>54.963467213256223</v>
      </c>
      <c r="CZ80" s="2">
        <f t="shared" si="46"/>
        <v>56.108214120844835</v>
      </c>
      <c r="DA80" s="2">
        <f t="shared" si="46"/>
        <v>59.848167190656</v>
      </c>
      <c r="DB80" s="2">
        <f t="shared" si="46"/>
        <v>60.238531115712831</v>
      </c>
      <c r="DC80" s="2">
        <f t="shared" si="46"/>
        <v>62.777376690703562</v>
      </c>
      <c r="DD80" s="2">
        <f t="shared" si="46"/>
        <v>61.322721480406393</v>
      </c>
      <c r="DE80" s="2">
        <f t="shared" si="46"/>
        <v>59.646465500804588</v>
      </c>
      <c r="DF80" s="2">
        <f t="shared" si="46"/>
        <v>54.263245965381714</v>
      </c>
      <c r="DG80" s="2">
        <f t="shared" si="46"/>
        <v>56.218088137310524</v>
      </c>
      <c r="DH80" s="2">
        <f t="shared" si="46"/>
        <v>57.200456437560511</v>
      </c>
      <c r="DI80" s="2">
        <f t="shared" si="46"/>
        <v>53.528181743129807</v>
      </c>
      <c r="DK80" s="2">
        <f t="shared" si="47"/>
        <v>46.737685880901651</v>
      </c>
      <c r="DL80" s="2">
        <f t="shared" si="47"/>
        <v>51.897632443531833</v>
      </c>
      <c r="DM80" s="2">
        <f t="shared" si="47"/>
        <v>47.359414845105604</v>
      </c>
      <c r="DN80" s="2">
        <f t="shared" si="47"/>
        <v>45.486786684105184</v>
      </c>
      <c r="DO80" s="2">
        <f t="shared" si="47"/>
        <v>49.695485285809099</v>
      </c>
      <c r="DP80" s="2">
        <f t="shared" si="47"/>
        <v>52.691366904222065</v>
      </c>
      <c r="DQ80" s="2">
        <f t="shared" si="47"/>
        <v>56.387369058706319</v>
      </c>
      <c r="DR80" s="2">
        <f t="shared" si="47"/>
        <v>55.884845073916665</v>
      </c>
      <c r="DS80" s="2">
        <f t="shared" si="47"/>
        <v>56.750029619309096</v>
      </c>
      <c r="DT80" s="2">
        <f t="shared" si="47"/>
        <v>56.441137802300396</v>
      </c>
      <c r="DU80" s="2">
        <f t="shared" si="47"/>
        <v>52.638835048204413</v>
      </c>
      <c r="DV80" s="2">
        <f t="shared" si="47"/>
        <v>49.977488226289132</v>
      </c>
      <c r="DW80" s="2">
        <f t="shared" si="47"/>
        <v>53.664379651507474</v>
      </c>
      <c r="DX80" s="2">
        <f t="shared" si="47"/>
        <v>55.522933815426782</v>
      </c>
      <c r="DY80" s="2">
        <f t="shared" si="47"/>
        <v>55.406396027739532</v>
      </c>
      <c r="EA80" s="2">
        <f t="shared" si="48"/>
        <v>2.3927152151639156E-2</v>
      </c>
      <c r="EB80" s="2">
        <f t="shared" si="48"/>
        <v>2.3846272647606626E-2</v>
      </c>
      <c r="EC80" s="2">
        <f t="shared" si="48"/>
        <v>2.5839675143119495E-2</v>
      </c>
      <c r="ED80" s="2">
        <f t="shared" si="48"/>
        <v>2.6400606584798397E-2</v>
      </c>
      <c r="EE80" s="2">
        <f t="shared" si="48"/>
        <v>2.6059261127688024E-2</v>
      </c>
      <c r="EF80" s="2">
        <f t="shared" si="48"/>
        <v>2.743010175489401E-2</v>
      </c>
      <c r="EG80" s="2">
        <f t="shared" si="48"/>
        <v>2.8038775501578302E-2</v>
      </c>
      <c r="EH80" s="2">
        <f t="shared" si="48"/>
        <v>2.866966050794777E-2</v>
      </c>
      <c r="EI80" s="2">
        <f t="shared" si="48"/>
        <v>2.939052659908627E-2</v>
      </c>
      <c r="EJ80" s="2">
        <f t="shared" si="48"/>
        <v>2.561638468692903E-2</v>
      </c>
      <c r="EK80" s="2">
        <f t="shared" si="48"/>
        <v>2.6254122472099791E-2</v>
      </c>
      <c r="EL80" s="2">
        <f t="shared" si="48"/>
        <v>2.3366226612959711E-2</v>
      </c>
      <c r="EM80" s="2">
        <f t="shared" si="48"/>
        <v>2.1836789357987947E-2</v>
      </c>
      <c r="EN80" s="2">
        <f t="shared" si="48"/>
        <v>2.3273209838792268E-2</v>
      </c>
      <c r="EO80" s="2">
        <f t="shared" si="48"/>
        <v>2.1889608201261821E-2</v>
      </c>
    </row>
    <row r="81" spans="2:145" x14ac:dyDescent="0.25">
      <c r="B81" s="2">
        <v>54</v>
      </c>
      <c r="C81" s="43">
        <v>174.32300000000001</v>
      </c>
      <c r="D81" s="43">
        <v>202.797</v>
      </c>
      <c r="E81" s="43">
        <v>190.72900000000001</v>
      </c>
      <c r="F81" s="43">
        <v>188.06800000000001</v>
      </c>
      <c r="G81" s="43">
        <v>180.78</v>
      </c>
      <c r="H81" s="43">
        <v>169</v>
      </c>
      <c r="I81" s="43">
        <v>185.30500000000001</v>
      </c>
      <c r="J81" s="43">
        <v>191.136</v>
      </c>
      <c r="K81" s="43">
        <v>201.136</v>
      </c>
      <c r="L81" s="43">
        <v>217.91499999999999</v>
      </c>
      <c r="M81" s="43">
        <v>192.441</v>
      </c>
      <c r="N81" s="43">
        <v>194.81399999999999</v>
      </c>
      <c r="O81" s="43">
        <v>207.61</v>
      </c>
      <c r="P81" s="43">
        <v>177.50800000000001</v>
      </c>
      <c r="Q81" s="43">
        <v>138.08099999999999</v>
      </c>
      <c r="S81" s="4">
        <f t="shared" si="42"/>
        <v>159.5965827833227</v>
      </c>
      <c r="T81" s="4">
        <f t="shared" si="42"/>
        <v>196.45713196767758</v>
      </c>
      <c r="U81" s="4">
        <f t="shared" si="42"/>
        <v>179.4018172546599</v>
      </c>
      <c r="V81" s="4">
        <f t="shared" si="42"/>
        <v>177.75471188909503</v>
      </c>
      <c r="W81" s="4">
        <f t="shared" si="42"/>
        <v>168.75757767291398</v>
      </c>
      <c r="X81" s="4">
        <f t="shared" si="42"/>
        <v>154.56867513460952</v>
      </c>
      <c r="Y81" s="4">
        <f t="shared" si="42"/>
        <v>168.2765341965806</v>
      </c>
      <c r="Z81" s="4">
        <f t="shared" si="42"/>
        <v>176.8564075283023</v>
      </c>
      <c r="AA81" s="4">
        <f t="shared" si="42"/>
        <v>188.15148348788853</v>
      </c>
      <c r="AB81" s="4">
        <f t="shared" si="40"/>
        <v>213.71844261861551</v>
      </c>
      <c r="AC81" s="4">
        <f t="shared" si="40"/>
        <v>174.51931659190851</v>
      </c>
      <c r="AD81" s="4">
        <f t="shared" si="40"/>
        <v>184.10079952576649</v>
      </c>
      <c r="AE81" s="4">
        <f t="shared" si="40"/>
        <v>204.09173927598414</v>
      </c>
      <c r="AF81" s="4">
        <f t="shared" si="12"/>
        <v>168.01843185518609</v>
      </c>
      <c r="AG81" s="4">
        <f t="shared" si="22"/>
        <v>123.02065531538871</v>
      </c>
      <c r="AI81" s="4">
        <f t="shared" si="43"/>
        <v>14.726417216677305</v>
      </c>
      <c r="AJ81" s="4">
        <f t="shared" si="43"/>
        <v>6.3398680323224141</v>
      </c>
      <c r="AK81" s="4">
        <f t="shared" si="43"/>
        <v>11.32718274534011</v>
      </c>
      <c r="AL81" s="4">
        <f t="shared" si="43"/>
        <v>10.313288110904978</v>
      </c>
      <c r="AM81" s="4">
        <f t="shared" si="43"/>
        <v>12.022422327086019</v>
      </c>
      <c r="AN81" s="4">
        <f t="shared" si="43"/>
        <v>14.431324865390479</v>
      </c>
      <c r="AO81" s="4">
        <f t="shared" si="43"/>
        <v>17.028465803419408</v>
      </c>
      <c r="AP81" s="4">
        <f t="shared" si="43"/>
        <v>14.279592471697697</v>
      </c>
      <c r="AQ81" s="4">
        <f t="shared" si="43"/>
        <v>12.984516512111469</v>
      </c>
      <c r="AR81" s="4">
        <f t="shared" si="43"/>
        <v>4.1965573813844799</v>
      </c>
      <c r="AS81" s="4">
        <f t="shared" si="43"/>
        <v>17.921683408091496</v>
      </c>
      <c r="AT81" s="4">
        <f t="shared" si="43"/>
        <v>10.713200474233503</v>
      </c>
      <c r="AU81" s="4">
        <f t="shared" si="43"/>
        <v>3.5182607240158745</v>
      </c>
      <c r="AV81" s="4">
        <f t="shared" si="43"/>
        <v>9.4895681448139158</v>
      </c>
      <c r="AW81" s="4">
        <f t="shared" si="43"/>
        <v>15.06034468461128</v>
      </c>
      <c r="AY81" s="2">
        <f t="shared" si="31"/>
        <v>50.239541773949391</v>
      </c>
      <c r="AZ81" s="2">
        <f t="shared" si="31"/>
        <v>56.136184523864301</v>
      </c>
      <c r="BA81" s="2">
        <f t="shared" si="31"/>
        <v>53.589819945917377</v>
      </c>
      <c r="BB81" s="2">
        <f t="shared" si="31"/>
        <v>50.018780611974613</v>
      </c>
      <c r="BC81" s="2">
        <f t="shared" si="41"/>
        <v>54.516020433197781</v>
      </c>
      <c r="BD81" s="2">
        <f t="shared" si="41"/>
        <v>55.739752322629727</v>
      </c>
      <c r="BE81" s="2">
        <f t="shared" si="41"/>
        <v>59.451252842030904</v>
      </c>
      <c r="BF81" s="2">
        <f t="shared" si="41"/>
        <v>59.788863478740858</v>
      </c>
      <c r="BG81" s="2">
        <f t="shared" si="41"/>
        <v>62.239772020138666</v>
      </c>
      <c r="BH81" s="2">
        <f t="shared" si="41"/>
        <v>60.866648102575404</v>
      </c>
      <c r="BI81" s="2">
        <f t="shared" si="41"/>
        <v>59.072624507302173</v>
      </c>
      <c r="BJ81" s="2">
        <f t="shared" si="41"/>
        <v>53.868876993074615</v>
      </c>
      <c r="BK81" s="2">
        <f t="shared" si="41"/>
        <v>55.905084065139384</v>
      </c>
      <c r="BL81" s="2">
        <f t="shared" si="41"/>
        <v>56.952366330697942</v>
      </c>
      <c r="BM81" s="2">
        <f t="shared" si="41"/>
        <v>53.451799489197725</v>
      </c>
      <c r="BO81" s="2" t="str">
        <f t="shared" si="49"/>
        <v/>
      </c>
      <c r="BP81" s="2" t="str">
        <f t="shared" si="49"/>
        <v/>
      </c>
      <c r="BQ81" s="2" t="str">
        <f t="shared" si="49"/>
        <v/>
      </c>
      <c r="BR81" s="2" t="str">
        <f t="shared" si="49"/>
        <v/>
      </c>
      <c r="BS81" s="2" t="str">
        <f t="shared" si="49"/>
        <v/>
      </c>
      <c r="BT81" s="2" t="str">
        <f t="shared" si="49"/>
        <v/>
      </c>
      <c r="BU81" s="2" t="str">
        <f t="shared" si="49"/>
        <v/>
      </c>
      <c r="BV81" s="2" t="str">
        <f t="shared" si="44"/>
        <v/>
      </c>
      <c r="BW81" s="2" t="str">
        <f t="shared" si="32"/>
        <v/>
      </c>
      <c r="BX81" s="2" t="str">
        <f t="shared" si="32"/>
        <v/>
      </c>
      <c r="BY81" s="2" t="str">
        <f t="shared" si="32"/>
        <v/>
      </c>
      <c r="BZ81" s="2" t="str">
        <f t="shared" si="32"/>
        <v/>
      </c>
      <c r="CA81" s="2" t="str">
        <f t="shared" si="32"/>
        <v/>
      </c>
      <c r="CB81" s="2" t="str">
        <f t="shared" si="16"/>
        <v/>
      </c>
      <c r="CC81" s="2" t="str">
        <f t="shared" si="23"/>
        <v/>
      </c>
      <c r="CE81" s="2" t="str">
        <f t="shared" si="50"/>
        <v/>
      </c>
      <c r="CF81" s="2" t="str">
        <f t="shared" si="50"/>
        <v/>
      </c>
      <c r="CG81" s="2" t="str">
        <f t="shared" si="50"/>
        <v/>
      </c>
      <c r="CH81" s="2" t="str">
        <f t="shared" si="50"/>
        <v/>
      </c>
      <c r="CI81" s="2" t="str">
        <f t="shared" si="50"/>
        <v/>
      </c>
      <c r="CJ81" s="2" t="str">
        <f t="shared" si="50"/>
        <v/>
      </c>
      <c r="CK81" s="2" t="str">
        <f t="shared" si="50"/>
        <v/>
      </c>
      <c r="CL81" s="2" t="str">
        <f t="shared" si="45"/>
        <v/>
      </c>
      <c r="CM81" s="2" t="str">
        <f t="shared" si="33"/>
        <v/>
      </c>
      <c r="CN81" s="2" t="str">
        <f t="shared" si="33"/>
        <v/>
      </c>
      <c r="CO81" s="2" t="str">
        <f t="shared" si="33"/>
        <v/>
      </c>
      <c r="CP81" s="2" t="str">
        <f t="shared" si="33"/>
        <v/>
      </c>
      <c r="CQ81" s="2" t="str">
        <f t="shared" si="33"/>
        <v/>
      </c>
      <c r="CR81" s="2" t="str">
        <f t="shared" si="18"/>
        <v/>
      </c>
      <c r="CS81" s="2" t="str">
        <f t="shared" si="24"/>
        <v/>
      </c>
      <c r="CU81" s="2">
        <f t="shared" si="46"/>
        <v>50.337733735555368</v>
      </c>
      <c r="CV81" s="2">
        <f t="shared" si="46"/>
        <v>56.254905058665123</v>
      </c>
      <c r="CW81" s="2">
        <f t="shared" si="46"/>
        <v>53.775811857178695</v>
      </c>
      <c r="CX81" s="2">
        <f t="shared" si="46"/>
        <v>50.158329739442948</v>
      </c>
      <c r="CY81" s="2">
        <f t="shared" si="46"/>
        <v>54.662363372745304</v>
      </c>
      <c r="CZ81" s="2">
        <f t="shared" si="46"/>
        <v>55.839549690312793</v>
      </c>
      <c r="DA81" s="2">
        <f t="shared" si="46"/>
        <v>59.554863370510219</v>
      </c>
      <c r="DB81" s="2">
        <f t="shared" si="46"/>
        <v>59.921816067636541</v>
      </c>
      <c r="DC81" s="2">
        <f t="shared" si="46"/>
        <v>62.428404092769441</v>
      </c>
      <c r="DD81" s="2">
        <f t="shared" si="46"/>
        <v>61.000101233671998</v>
      </c>
      <c r="DE81" s="2">
        <f t="shared" si="46"/>
        <v>59.268972322919538</v>
      </c>
      <c r="DF81" s="2">
        <f t="shared" si="46"/>
        <v>53.975948929676385</v>
      </c>
      <c r="DG81" s="2">
        <f t="shared" si="46"/>
        <v>55.964891707870628</v>
      </c>
      <c r="DH81" s="2">
        <f t="shared" si="46"/>
        <v>56.994418837454901</v>
      </c>
      <c r="DI81" s="2">
        <f t="shared" si="46"/>
        <v>53.408272855839151</v>
      </c>
      <c r="DK81" s="2">
        <f t="shared" si="47"/>
        <v>46.586394702839236</v>
      </c>
      <c r="DL81" s="2">
        <f t="shared" si="47"/>
        <v>51.703941592516543</v>
      </c>
      <c r="DM81" s="2">
        <f t="shared" si="47"/>
        <v>47.194865638730278</v>
      </c>
      <c r="DN81" s="2">
        <f t="shared" si="47"/>
        <v>45.325316357277572</v>
      </c>
      <c r="DO81" s="2">
        <f t="shared" si="47"/>
        <v>49.527839375339397</v>
      </c>
      <c r="DP81" s="2">
        <f t="shared" si="47"/>
        <v>52.512651818004336</v>
      </c>
      <c r="DQ81" s="2">
        <f t="shared" si="47"/>
        <v>56.175630798950742</v>
      </c>
      <c r="DR81" s="2">
        <f t="shared" si="47"/>
        <v>55.680761628403523</v>
      </c>
      <c r="DS81" s="2">
        <f t="shared" si="47"/>
        <v>56.558406974552305</v>
      </c>
      <c r="DT81" s="2">
        <f t="shared" si="47"/>
        <v>56.237075452499965</v>
      </c>
      <c r="DU81" s="2">
        <f t="shared" si="47"/>
        <v>52.431001824149085</v>
      </c>
      <c r="DV81" s="2">
        <f t="shared" si="47"/>
        <v>49.787386284025501</v>
      </c>
      <c r="DW81" s="2">
        <f t="shared" si="47"/>
        <v>53.461770392656348</v>
      </c>
      <c r="DX81" s="2">
        <f t="shared" si="47"/>
        <v>55.342800648048367</v>
      </c>
      <c r="DY81" s="2">
        <f t="shared" si="47"/>
        <v>55.225600761119566</v>
      </c>
      <c r="EA81" s="2">
        <f t="shared" si="48"/>
        <v>2.6175176583515872E-2</v>
      </c>
      <c r="EB81" s="2">
        <f t="shared" si="48"/>
        <v>2.6086901308678582E-2</v>
      </c>
      <c r="EC81" s="2">
        <f t="shared" si="48"/>
        <v>2.8262183747973065E-2</v>
      </c>
      <c r="ED81" s="2">
        <f t="shared" si="48"/>
        <v>2.8874144645096803E-2</v>
      </c>
      <c r="EE81" s="2">
        <f t="shared" si="48"/>
        <v>2.8501753935021905E-2</v>
      </c>
      <c r="EF81" s="2">
        <f t="shared" si="48"/>
        <v>2.9997123901436728E-2</v>
      </c>
      <c r="EG81" s="2">
        <f t="shared" si="48"/>
        <v>3.066096407549217E-2</v>
      </c>
      <c r="EH81" s="2">
        <f t="shared" si="48"/>
        <v>3.1348946541634282E-2</v>
      </c>
      <c r="EI81" s="2">
        <f t="shared" si="48"/>
        <v>3.2134951488368375E-2</v>
      </c>
      <c r="EJ81" s="2">
        <f t="shared" si="48"/>
        <v>2.8018561567340557E-2</v>
      </c>
      <c r="EK81" s="2">
        <f t="shared" si="48"/>
        <v>2.8714340849039E-2</v>
      </c>
      <c r="EL81" s="2">
        <f t="shared" si="48"/>
        <v>2.5562930690066238E-2</v>
      </c>
      <c r="EM81" s="2">
        <f t="shared" si="48"/>
        <v>2.3893225776843909E-2</v>
      </c>
      <c r="EN81" s="2">
        <f t="shared" si="48"/>
        <v>2.5461397208316451E-2</v>
      </c>
      <c r="EO81" s="2">
        <f t="shared" si="48"/>
        <v>2.3950896936158893E-2</v>
      </c>
    </row>
    <row r="82" spans="2:145" x14ac:dyDescent="0.25">
      <c r="B82" s="2">
        <v>55</v>
      </c>
      <c r="C82" s="43">
        <v>148.274</v>
      </c>
      <c r="D82" s="43">
        <v>178.57599999999999</v>
      </c>
      <c r="E82" s="43">
        <v>160.339</v>
      </c>
      <c r="F82" s="43">
        <v>154.91499999999999</v>
      </c>
      <c r="G82" s="43">
        <v>144.06800000000001</v>
      </c>
      <c r="H82" s="43">
        <v>127.492</v>
      </c>
      <c r="I82" s="43">
        <v>143.91499999999999</v>
      </c>
      <c r="J82" s="43">
        <v>155.017</v>
      </c>
      <c r="K82" s="43">
        <v>167.16900000000001</v>
      </c>
      <c r="L82" s="43">
        <v>195.69499999999999</v>
      </c>
      <c r="M82" s="43">
        <v>159.83099999999999</v>
      </c>
      <c r="N82" s="43">
        <v>166.203</v>
      </c>
      <c r="O82" s="43">
        <v>187.62700000000001</v>
      </c>
      <c r="P82" s="43">
        <v>144.30500000000001</v>
      </c>
      <c r="Q82" s="43">
        <v>102.419</v>
      </c>
      <c r="S82" s="4">
        <f t="shared" si="42"/>
        <v>128.29275607318564</v>
      </c>
      <c r="T82" s="4">
        <f t="shared" si="42"/>
        <v>161.63461138297856</v>
      </c>
      <c r="U82" s="4">
        <f t="shared" si="42"/>
        <v>140.82739339017033</v>
      </c>
      <c r="V82" s="4">
        <f t="shared" si="42"/>
        <v>141.94595077309253</v>
      </c>
      <c r="W82" s="4">
        <f t="shared" si="42"/>
        <v>132.82812380796648</v>
      </c>
      <c r="X82" s="4">
        <f t="shared" si="42"/>
        <v>118.22416510502788</v>
      </c>
      <c r="Y82" s="4">
        <f t="shared" si="42"/>
        <v>131.24288496947327</v>
      </c>
      <c r="Z82" s="4">
        <f t="shared" si="42"/>
        <v>139.70057661070709</v>
      </c>
      <c r="AA82" s="4">
        <f t="shared" si="42"/>
        <v>151.78863010046584</v>
      </c>
      <c r="AB82" s="4">
        <f t="shared" si="40"/>
        <v>180.97253223235117</v>
      </c>
      <c r="AC82" s="4">
        <f t="shared" si="40"/>
        <v>137.6628609754863</v>
      </c>
      <c r="AD82" s="4">
        <f t="shared" si="40"/>
        <v>149.61210412694453</v>
      </c>
      <c r="AE82" s="4">
        <f t="shared" si="40"/>
        <v>173.61962397671795</v>
      </c>
      <c r="AF82" s="4">
        <f t="shared" si="12"/>
        <v>132.89983232928512</v>
      </c>
      <c r="AG82" s="4">
        <f t="shared" si="22"/>
        <v>90.75579871979987</v>
      </c>
      <c r="AI82" s="4">
        <f t="shared" si="43"/>
        <v>19.981243926814358</v>
      </c>
      <c r="AJ82" s="4">
        <f t="shared" si="43"/>
        <v>16.941388617021431</v>
      </c>
      <c r="AK82" s="4">
        <f t="shared" si="43"/>
        <v>19.51160660982967</v>
      </c>
      <c r="AL82" s="4">
        <f t="shared" si="43"/>
        <v>12.969049226907458</v>
      </c>
      <c r="AM82" s="4">
        <f t="shared" si="43"/>
        <v>11.239876192033535</v>
      </c>
      <c r="AN82" s="4">
        <f t="shared" si="43"/>
        <v>9.2678348949721254</v>
      </c>
      <c r="AO82" s="4">
        <f t="shared" si="43"/>
        <v>12.672115030526726</v>
      </c>
      <c r="AP82" s="4">
        <f t="shared" si="43"/>
        <v>15.316423389292908</v>
      </c>
      <c r="AQ82" s="4">
        <f t="shared" si="43"/>
        <v>15.380369899534173</v>
      </c>
      <c r="AR82" s="4">
        <f t="shared" si="43"/>
        <v>14.722467767648823</v>
      </c>
      <c r="AS82" s="4">
        <f t="shared" si="43"/>
        <v>22.168139024513692</v>
      </c>
      <c r="AT82" s="4">
        <f t="shared" si="43"/>
        <v>16.590895873055473</v>
      </c>
      <c r="AU82" s="4">
        <f t="shared" si="43"/>
        <v>14.007376023282063</v>
      </c>
      <c r="AV82" s="4">
        <f t="shared" si="43"/>
        <v>11.405167670714889</v>
      </c>
      <c r="AW82" s="4">
        <f t="shared" si="43"/>
        <v>11.663201280200127</v>
      </c>
      <c r="AY82" s="2">
        <f t="shared" si="31"/>
        <v>49.984178140209664</v>
      </c>
      <c r="AZ82" s="2">
        <f t="shared" si="31"/>
        <v>55.815913449130711</v>
      </c>
      <c r="BA82" s="2">
        <f t="shared" si="31"/>
        <v>53.236728075933229</v>
      </c>
      <c r="BB82" s="2">
        <f t="shared" si="31"/>
        <v>49.717969456036187</v>
      </c>
      <c r="BC82" s="2">
        <f t="shared" si="41"/>
        <v>54.205397047585443</v>
      </c>
      <c r="BD82" s="2">
        <f t="shared" si="41"/>
        <v>55.464725397169438</v>
      </c>
      <c r="BE82" s="2">
        <f t="shared" si="41"/>
        <v>59.15102200669169</v>
      </c>
      <c r="BF82" s="2">
        <f t="shared" si="41"/>
        <v>59.463620845283501</v>
      </c>
      <c r="BG82" s="2">
        <f t="shared" si="41"/>
        <v>61.87876693354464</v>
      </c>
      <c r="BH82" s="2">
        <f t="shared" si="41"/>
        <v>60.535179510132245</v>
      </c>
      <c r="BI82" s="2">
        <f t="shared" si="41"/>
        <v>58.682109748062587</v>
      </c>
      <c r="BJ82" s="2">
        <f t="shared" si="41"/>
        <v>53.574256280353929</v>
      </c>
      <c r="BK82" s="2">
        <f t="shared" si="41"/>
        <v>55.647590577772839</v>
      </c>
      <c r="BL82" s="2">
        <f t="shared" si="41"/>
        <v>56.743105994363042</v>
      </c>
      <c r="BM82" s="2">
        <f t="shared" si="41"/>
        <v>53.334384655219232</v>
      </c>
      <c r="BO82" s="2" t="str">
        <f t="shared" si="49"/>
        <v/>
      </c>
      <c r="BP82" s="2" t="str">
        <f t="shared" si="49"/>
        <v/>
      </c>
      <c r="BQ82" s="2" t="str">
        <f t="shared" si="49"/>
        <v/>
      </c>
      <c r="BR82" s="2" t="str">
        <f t="shared" si="49"/>
        <v/>
      </c>
      <c r="BS82" s="2" t="str">
        <f t="shared" si="49"/>
        <v/>
      </c>
      <c r="BT82" s="2" t="str">
        <f t="shared" si="49"/>
        <v/>
      </c>
      <c r="BU82" s="2" t="str">
        <f t="shared" si="49"/>
        <v/>
      </c>
      <c r="BV82" s="2" t="str">
        <f t="shared" si="44"/>
        <v/>
      </c>
      <c r="BW82" s="2" t="str">
        <f t="shared" si="32"/>
        <v/>
      </c>
      <c r="BX82" s="2" t="str">
        <f t="shared" si="32"/>
        <v/>
      </c>
      <c r="BY82" s="2" t="str">
        <f t="shared" si="32"/>
        <v/>
      </c>
      <c r="BZ82" s="2" t="str">
        <f t="shared" si="32"/>
        <v/>
      </c>
      <c r="CA82" s="2" t="str">
        <f t="shared" si="32"/>
        <v/>
      </c>
      <c r="CB82" s="2" t="str">
        <f t="shared" si="16"/>
        <v/>
      </c>
      <c r="CC82" s="2" t="str">
        <f t="shared" si="23"/>
        <v/>
      </c>
      <c r="CE82" s="2" t="str">
        <f t="shared" si="50"/>
        <v/>
      </c>
      <c r="CF82" s="2" t="str">
        <f t="shared" si="50"/>
        <v/>
      </c>
      <c r="CG82" s="2" t="str">
        <f t="shared" si="50"/>
        <v/>
      </c>
      <c r="CH82" s="2" t="str">
        <f t="shared" si="50"/>
        <v/>
      </c>
      <c r="CI82" s="2" t="str">
        <f t="shared" si="50"/>
        <v/>
      </c>
      <c r="CJ82" s="2" t="str">
        <f t="shared" si="50"/>
        <v/>
      </c>
      <c r="CK82" s="2" t="str">
        <f t="shared" si="50"/>
        <v/>
      </c>
      <c r="CL82" s="2" t="str">
        <f t="shared" si="45"/>
        <v/>
      </c>
      <c r="CM82" s="2" t="str">
        <f t="shared" si="33"/>
        <v/>
      </c>
      <c r="CN82" s="2" t="str">
        <f t="shared" si="33"/>
        <v/>
      </c>
      <c r="CO82" s="2" t="str">
        <f t="shared" si="33"/>
        <v/>
      </c>
      <c r="CP82" s="2" t="str">
        <f t="shared" si="33"/>
        <v/>
      </c>
      <c r="CQ82" s="2" t="str">
        <f t="shared" si="33"/>
        <v/>
      </c>
      <c r="CR82" s="2" t="str">
        <f t="shared" si="18"/>
        <v/>
      </c>
      <c r="CS82" s="2" t="str">
        <f t="shared" si="24"/>
        <v/>
      </c>
      <c r="CU82" s="2">
        <f t="shared" si="46"/>
        <v>50.088776267589012</v>
      </c>
      <c r="CV82" s="2">
        <f t="shared" si="46"/>
        <v>55.942370279998897</v>
      </c>
      <c r="CW82" s="2">
        <f t="shared" si="46"/>
        <v>53.434651496780667</v>
      </c>
      <c r="CX82" s="2">
        <f t="shared" si="46"/>
        <v>49.866439353099736</v>
      </c>
      <c r="CY82" s="2">
        <f t="shared" si="46"/>
        <v>54.361259532234385</v>
      </c>
      <c r="CZ82" s="2">
        <f t="shared" si="46"/>
        <v>55.570885259780759</v>
      </c>
      <c r="DA82" s="2">
        <f t="shared" si="46"/>
        <v>59.261559550364439</v>
      </c>
      <c r="DB82" s="2">
        <f t="shared" si="46"/>
        <v>59.605101019560252</v>
      </c>
      <c r="DC82" s="2">
        <f t="shared" si="46"/>
        <v>62.079431494835312</v>
      </c>
      <c r="DD82" s="2">
        <f t="shared" si="46"/>
        <v>60.677480986937596</v>
      </c>
      <c r="DE82" s="2">
        <f t="shared" si="46"/>
        <v>58.891479145034481</v>
      </c>
      <c r="DF82" s="2">
        <f t="shared" si="46"/>
        <v>53.688651893971056</v>
      </c>
      <c r="DG82" s="2">
        <f t="shared" si="46"/>
        <v>55.711695278430732</v>
      </c>
      <c r="DH82" s="2">
        <f t="shared" si="46"/>
        <v>56.788381237349299</v>
      </c>
      <c r="DI82" s="2">
        <f t="shared" si="46"/>
        <v>53.288363968548488</v>
      </c>
      <c r="DK82" s="2">
        <f t="shared" si="47"/>
        <v>46.435103524776814</v>
      </c>
      <c r="DL82" s="2">
        <f t="shared" si="47"/>
        <v>51.510250741501252</v>
      </c>
      <c r="DM82" s="2">
        <f t="shared" si="47"/>
        <v>47.030316432354951</v>
      </c>
      <c r="DN82" s="2">
        <f t="shared" si="47"/>
        <v>45.16384603044996</v>
      </c>
      <c r="DO82" s="2">
        <f t="shared" si="47"/>
        <v>49.360193464869695</v>
      </c>
      <c r="DP82" s="2">
        <f t="shared" si="47"/>
        <v>52.333936731786608</v>
      </c>
      <c r="DQ82" s="2">
        <f t="shared" si="47"/>
        <v>55.963892539195164</v>
      </c>
      <c r="DR82" s="2">
        <f t="shared" si="47"/>
        <v>55.476678182890375</v>
      </c>
      <c r="DS82" s="2">
        <f t="shared" si="47"/>
        <v>56.366784329795507</v>
      </c>
      <c r="DT82" s="2">
        <f t="shared" si="47"/>
        <v>56.033013102699528</v>
      </c>
      <c r="DU82" s="2">
        <f t="shared" si="47"/>
        <v>52.223168600093764</v>
      </c>
      <c r="DV82" s="2">
        <f t="shared" si="47"/>
        <v>49.597284341761863</v>
      </c>
      <c r="DW82" s="2">
        <f t="shared" si="47"/>
        <v>53.259161133805222</v>
      </c>
      <c r="DX82" s="2">
        <f t="shared" si="47"/>
        <v>55.162667480669953</v>
      </c>
      <c r="DY82" s="2">
        <f t="shared" si="47"/>
        <v>55.044805494499592</v>
      </c>
      <c r="EA82" s="2">
        <f t="shared" si="48"/>
        <v>2.8628214605458925E-2</v>
      </c>
      <c r="EB82" s="2">
        <f t="shared" si="48"/>
        <v>2.8531908891394113E-2</v>
      </c>
      <c r="EC82" s="2">
        <f t="shared" si="48"/>
        <v>3.0904601157870356E-2</v>
      </c>
      <c r="ED82" s="2">
        <f t="shared" si="48"/>
        <v>3.1571919338304485E-2</v>
      </c>
      <c r="EE82" s="2">
        <f t="shared" si="48"/>
        <v>3.1165851950257107E-2</v>
      </c>
      <c r="EF82" s="2">
        <f t="shared" si="48"/>
        <v>3.2796277634077942E-2</v>
      </c>
      <c r="EG82" s="2">
        <f t="shared" si="48"/>
        <v>3.3519922811597207E-2</v>
      </c>
      <c r="EH82" s="2">
        <f t="shared" si="48"/>
        <v>3.4269787731062845E-2</v>
      </c>
      <c r="EI82" s="2">
        <f t="shared" si="48"/>
        <v>3.5126370576271701E-2</v>
      </c>
      <c r="EJ82" s="2">
        <f t="shared" si="48"/>
        <v>3.063891932341338E-2</v>
      </c>
      <c r="EK82" s="2">
        <f t="shared" si="48"/>
        <v>3.1397667454275829E-2</v>
      </c>
      <c r="EL82" s="2">
        <f t="shared" si="48"/>
        <v>2.7960238760596629E-2</v>
      </c>
      <c r="EM82" s="2">
        <f t="shared" si="48"/>
        <v>2.6138148085879387E-2</v>
      </c>
      <c r="EN82" s="2">
        <f t="shared" si="48"/>
        <v>2.7849455539291846E-2</v>
      </c>
      <c r="EO82" s="2">
        <f t="shared" si="48"/>
        <v>2.6201092373870374E-2</v>
      </c>
    </row>
    <row r="83" spans="2:145" x14ac:dyDescent="0.25">
      <c r="B83" s="2">
        <v>56</v>
      </c>
      <c r="C83" s="43">
        <v>116.40300000000001</v>
      </c>
      <c r="D83" s="43">
        <v>147.59299999999999</v>
      </c>
      <c r="E83" s="43">
        <v>126.30500000000001</v>
      </c>
      <c r="F83" s="43">
        <v>115.051</v>
      </c>
      <c r="G83" s="43">
        <v>102.678</v>
      </c>
      <c r="H83" s="43">
        <v>85.203000000000003</v>
      </c>
      <c r="I83" s="43">
        <v>98.271000000000001</v>
      </c>
      <c r="J83" s="43">
        <v>110.52500000000001</v>
      </c>
      <c r="K83" s="43">
        <v>125.08499999999999</v>
      </c>
      <c r="L83" s="43">
        <v>159.47499999999999</v>
      </c>
      <c r="M83" s="43">
        <v>119.068</v>
      </c>
      <c r="N83" s="43">
        <v>125.84699999999999</v>
      </c>
      <c r="O83" s="43">
        <v>154.30500000000001</v>
      </c>
      <c r="P83" s="43">
        <v>99.271000000000001</v>
      </c>
      <c r="Q83" s="43">
        <v>70.838999999999999</v>
      </c>
      <c r="S83" s="4">
        <f t="shared" si="42"/>
        <v>100.80838554341346</v>
      </c>
      <c r="T83" s="4">
        <f t="shared" si="42"/>
        <v>127.45480850930112</v>
      </c>
      <c r="U83" s="4">
        <f t="shared" si="42"/>
        <v>107.36156104585616</v>
      </c>
      <c r="V83" s="4">
        <f t="shared" si="42"/>
        <v>110.0947210691054</v>
      </c>
      <c r="W83" s="4">
        <f t="shared" si="42"/>
        <v>102.05087563248496</v>
      </c>
      <c r="X83" s="4">
        <f t="shared" si="42"/>
        <v>90.440052549180166</v>
      </c>
      <c r="Y83" s="4">
        <f t="shared" si="42"/>
        <v>101.35216723856477</v>
      </c>
      <c r="Z83" s="4">
        <f t="shared" si="42"/>
        <v>107.68124903078726</v>
      </c>
      <c r="AA83" s="4">
        <f t="shared" si="42"/>
        <v>118.46617614211503</v>
      </c>
      <c r="AB83" s="4">
        <f t="shared" si="40"/>
        <v>143.96144961941752</v>
      </c>
      <c r="AC83" s="4">
        <f t="shared" si="40"/>
        <v>105.44738078598536</v>
      </c>
      <c r="AD83" s="4">
        <f t="shared" si="40"/>
        <v>116.31644490786883</v>
      </c>
      <c r="AE83" s="4">
        <f t="shared" si="40"/>
        <v>140.18422701950215</v>
      </c>
      <c r="AF83" s="4">
        <f t="shared" si="12"/>
        <v>101.16694882267214</v>
      </c>
      <c r="AG83" s="4">
        <f t="shared" si="22"/>
        <v>68.81518268170754</v>
      </c>
      <c r="AI83" s="4">
        <f t="shared" si="43"/>
        <v>15.594614456586541</v>
      </c>
      <c r="AJ83" s="4">
        <f t="shared" si="43"/>
        <v>20.138191490698873</v>
      </c>
      <c r="AK83" s="4">
        <f t="shared" si="43"/>
        <v>18.943438954143843</v>
      </c>
      <c r="AL83" s="4">
        <f t="shared" si="43"/>
        <v>4.956278930894598</v>
      </c>
      <c r="AM83" s="4">
        <f t="shared" si="43"/>
        <v>0.62712436751503731</v>
      </c>
      <c r="AN83" s="4">
        <f t="shared" si="43"/>
        <v>-5.2370525491801629</v>
      </c>
      <c r="AO83" s="4">
        <f t="shared" si="43"/>
        <v>-3.0811672385647739</v>
      </c>
      <c r="AP83" s="4">
        <f t="shared" si="43"/>
        <v>2.8437509692127492</v>
      </c>
      <c r="AQ83" s="4">
        <f t="shared" si="43"/>
        <v>6.6188238578849621</v>
      </c>
      <c r="AR83" s="4">
        <f t="shared" si="43"/>
        <v>15.513550380582473</v>
      </c>
      <c r="AS83" s="4">
        <f t="shared" si="43"/>
        <v>13.620619214014638</v>
      </c>
      <c r="AT83" s="4">
        <f t="shared" si="43"/>
        <v>9.5305550921311664</v>
      </c>
      <c r="AU83" s="4">
        <f t="shared" si="43"/>
        <v>14.120772980497861</v>
      </c>
      <c r="AV83" s="4">
        <f t="shared" si="43"/>
        <v>-1.895948822672139</v>
      </c>
      <c r="AW83" s="4">
        <f t="shared" si="43"/>
        <v>2.0238173182924584</v>
      </c>
      <c r="AY83" s="2">
        <f t="shared" si="31"/>
        <v>49.728502454825282</v>
      </c>
      <c r="AZ83" s="2">
        <f t="shared" si="31"/>
        <v>55.495266758506219</v>
      </c>
      <c r="BA83" s="2">
        <f t="shared" si="31"/>
        <v>52.883084458367463</v>
      </c>
      <c r="BB83" s="2">
        <f t="shared" si="31"/>
        <v>49.416750487636968</v>
      </c>
      <c r="BC83" s="2">
        <f t="shared" si="41"/>
        <v>53.89431514399697</v>
      </c>
      <c r="BD83" s="2">
        <f t="shared" si="41"/>
        <v>55.189410415621317</v>
      </c>
      <c r="BE83" s="2">
        <f t="shared" si="41"/>
        <v>58.850432606392587</v>
      </c>
      <c r="BF83" s="2">
        <f t="shared" si="41"/>
        <v>59.13798556570395</v>
      </c>
      <c r="BG83" s="2">
        <f t="shared" si="41"/>
        <v>61.517217620788792</v>
      </c>
      <c r="BH83" s="2">
        <f t="shared" si="41"/>
        <v>60.203261341082055</v>
      </c>
      <c r="BI83" s="2">
        <f t="shared" si="41"/>
        <v>58.290933515856537</v>
      </c>
      <c r="BJ83" s="2">
        <f t="shared" si="41"/>
        <v>53.27923178269149</v>
      </c>
      <c r="BK83" s="2">
        <f t="shared" si="41"/>
        <v>55.389832426510438</v>
      </c>
      <c r="BL83" s="2">
        <f t="shared" si="41"/>
        <v>56.533622254341253</v>
      </c>
      <c r="BM83" s="2">
        <f t="shared" si="41"/>
        <v>53.217043736386323</v>
      </c>
      <c r="BO83" s="2" t="str">
        <f t="shared" si="49"/>
        <v/>
      </c>
      <c r="BP83" s="2" t="str">
        <f t="shared" si="49"/>
        <v/>
      </c>
      <c r="BQ83" s="2" t="str">
        <f t="shared" si="49"/>
        <v/>
      </c>
      <c r="BR83" s="2" t="str">
        <f t="shared" si="49"/>
        <v/>
      </c>
      <c r="BS83" s="2" t="str">
        <f t="shared" si="49"/>
        <v/>
      </c>
      <c r="BT83" s="2" t="str">
        <f t="shared" si="49"/>
        <v/>
      </c>
      <c r="BU83" s="2" t="str">
        <f t="shared" si="49"/>
        <v/>
      </c>
      <c r="BV83" s="2" t="str">
        <f t="shared" si="44"/>
        <v/>
      </c>
      <c r="BW83" s="2" t="str">
        <f t="shared" si="32"/>
        <v/>
      </c>
      <c r="BX83" s="2" t="str">
        <f t="shared" si="32"/>
        <v/>
      </c>
      <c r="BY83" s="2" t="str">
        <f t="shared" si="32"/>
        <v/>
      </c>
      <c r="BZ83" s="2" t="str">
        <f t="shared" si="32"/>
        <v/>
      </c>
      <c r="CA83" s="2" t="str">
        <f t="shared" si="32"/>
        <v/>
      </c>
      <c r="CB83" s="2" t="str">
        <f t="shared" si="16"/>
        <v/>
      </c>
      <c r="CC83" s="2" t="str">
        <f t="shared" si="23"/>
        <v/>
      </c>
      <c r="CE83" s="2" t="str">
        <f t="shared" si="50"/>
        <v/>
      </c>
      <c r="CF83" s="2" t="str">
        <f t="shared" si="50"/>
        <v/>
      </c>
      <c r="CG83" s="2" t="str">
        <f t="shared" si="50"/>
        <v/>
      </c>
      <c r="CH83" s="2" t="str">
        <f t="shared" si="50"/>
        <v/>
      </c>
      <c r="CI83" s="2" t="str">
        <f t="shared" si="50"/>
        <v/>
      </c>
      <c r="CJ83" s="2" t="str">
        <f t="shared" si="50"/>
        <v/>
      </c>
      <c r="CK83" s="2" t="str">
        <f t="shared" si="50"/>
        <v/>
      </c>
      <c r="CL83" s="2" t="str">
        <f t="shared" si="45"/>
        <v/>
      </c>
      <c r="CM83" s="2" t="str">
        <f t="shared" si="33"/>
        <v/>
      </c>
      <c r="CN83" s="2" t="str">
        <f t="shared" si="33"/>
        <v/>
      </c>
      <c r="CO83" s="2" t="str">
        <f t="shared" si="33"/>
        <v/>
      </c>
      <c r="CP83" s="2" t="str">
        <f t="shared" si="33"/>
        <v/>
      </c>
      <c r="CQ83" s="2" t="str">
        <f t="shared" si="33"/>
        <v/>
      </c>
      <c r="CR83" s="2" t="str">
        <f t="shared" si="18"/>
        <v/>
      </c>
      <c r="CS83" s="2" t="str">
        <f t="shared" si="24"/>
        <v/>
      </c>
      <c r="CU83" s="2">
        <f t="shared" si="46"/>
        <v>49.839818799622662</v>
      </c>
      <c r="CV83" s="2">
        <f t="shared" si="46"/>
        <v>55.629835501332664</v>
      </c>
      <c r="CW83" s="2">
        <f t="shared" si="46"/>
        <v>53.093491136382639</v>
      </c>
      <c r="CX83" s="2">
        <f t="shared" si="46"/>
        <v>49.574548966756517</v>
      </c>
      <c r="CY83" s="2">
        <f t="shared" si="46"/>
        <v>54.060155691723466</v>
      </c>
      <c r="CZ83" s="2">
        <f t="shared" si="46"/>
        <v>55.302220829248725</v>
      </c>
      <c r="DA83" s="2">
        <f t="shared" si="46"/>
        <v>58.968255730218658</v>
      </c>
      <c r="DB83" s="2">
        <f t="shared" si="46"/>
        <v>59.288385971483962</v>
      </c>
      <c r="DC83" s="2">
        <f t="shared" si="46"/>
        <v>61.730458896901183</v>
      </c>
      <c r="DD83" s="2">
        <f t="shared" si="46"/>
        <v>60.3548607402032</v>
      </c>
      <c r="DE83" s="2">
        <f t="shared" si="46"/>
        <v>58.513985967149424</v>
      </c>
      <c r="DF83" s="2">
        <f t="shared" si="46"/>
        <v>53.401354858265734</v>
      </c>
      <c r="DG83" s="2">
        <f t="shared" si="46"/>
        <v>55.458498848990835</v>
      </c>
      <c r="DH83" s="2">
        <f t="shared" si="46"/>
        <v>56.582343637243696</v>
      </c>
      <c r="DI83" s="2">
        <f t="shared" si="46"/>
        <v>53.168455081257825</v>
      </c>
      <c r="DK83" s="2">
        <f t="shared" si="47"/>
        <v>46.283812346714392</v>
      </c>
      <c r="DL83" s="2">
        <f t="shared" si="47"/>
        <v>51.316559890485969</v>
      </c>
      <c r="DM83" s="2">
        <f t="shared" si="47"/>
        <v>46.865767225979624</v>
      </c>
      <c r="DN83" s="2">
        <f t="shared" si="47"/>
        <v>45.002375703622349</v>
      </c>
      <c r="DO83" s="2">
        <f t="shared" si="47"/>
        <v>49.192547554399994</v>
      </c>
      <c r="DP83" s="2">
        <f t="shared" si="47"/>
        <v>52.155221645568886</v>
      </c>
      <c r="DQ83" s="2">
        <f t="shared" si="47"/>
        <v>55.752154279439587</v>
      </c>
      <c r="DR83" s="2">
        <f t="shared" si="47"/>
        <v>55.272594737377233</v>
      </c>
      <c r="DS83" s="2">
        <f t="shared" si="47"/>
        <v>56.175161685038717</v>
      </c>
      <c r="DT83" s="2">
        <f t="shared" si="47"/>
        <v>55.828950752899097</v>
      </c>
      <c r="DU83" s="2">
        <f t="shared" si="47"/>
        <v>52.015335376038436</v>
      </c>
      <c r="DV83" s="2">
        <f t="shared" si="47"/>
        <v>49.407182399498225</v>
      </c>
      <c r="DW83" s="2">
        <f t="shared" si="47"/>
        <v>53.056551874954096</v>
      </c>
      <c r="DX83" s="2">
        <f t="shared" si="47"/>
        <v>54.982534313291545</v>
      </c>
      <c r="DY83" s="2">
        <f t="shared" si="47"/>
        <v>54.864010227879625</v>
      </c>
      <c r="EA83" s="2">
        <f t="shared" si="48"/>
        <v>3.1303752192669891E-2</v>
      </c>
      <c r="EB83" s="2">
        <f t="shared" si="48"/>
        <v>3.1198735014298904E-2</v>
      </c>
      <c r="EC83" s="2">
        <f t="shared" si="48"/>
        <v>3.3785485843985066E-2</v>
      </c>
      <c r="ED83" s="2">
        <f t="shared" si="48"/>
        <v>3.4512795127843901E-2</v>
      </c>
      <c r="EE83" s="2">
        <f t="shared" si="48"/>
        <v>3.4070233890620354E-2</v>
      </c>
      <c r="EF83" s="2">
        <f t="shared" si="48"/>
        <v>3.5846978992699195E-2</v>
      </c>
      <c r="EG83" s="2">
        <f t="shared" si="48"/>
        <v>3.6635387791494146E-2</v>
      </c>
      <c r="EH83" s="2">
        <f t="shared" si="48"/>
        <v>3.7452247144381966E-2</v>
      </c>
      <c r="EI83" s="2">
        <f t="shared" si="48"/>
        <v>3.8385214684292873E-2</v>
      </c>
      <c r="EJ83" s="2">
        <f t="shared" si="48"/>
        <v>3.3495893543267014E-2</v>
      </c>
      <c r="EK83" s="2">
        <f t="shared" si="48"/>
        <v>3.4322887215690892E-2</v>
      </c>
      <c r="EL83" s="2">
        <f t="shared" si="48"/>
        <v>3.0575313618763117E-2</v>
      </c>
      <c r="EM83" s="2">
        <f t="shared" si="48"/>
        <v>2.8587817808901007E-2</v>
      </c>
      <c r="EN83" s="2">
        <f t="shared" si="48"/>
        <v>3.0454493653077015E-2</v>
      </c>
      <c r="EO83" s="2">
        <f t="shared" si="48"/>
        <v>2.8656487655563299E-2</v>
      </c>
    </row>
    <row r="84" spans="2:145" x14ac:dyDescent="0.25">
      <c r="B84" s="2">
        <v>57</v>
      </c>
      <c r="C84" s="43">
        <v>84.838999999999999</v>
      </c>
      <c r="D84" s="43">
        <v>112.76300000000001</v>
      </c>
      <c r="E84" s="43">
        <v>87.168999999999997</v>
      </c>
      <c r="F84" s="43">
        <v>76.897999999999996</v>
      </c>
      <c r="G84" s="43">
        <v>67.728999999999999</v>
      </c>
      <c r="H84" s="43">
        <v>60.661000000000001</v>
      </c>
      <c r="I84" s="43">
        <v>69.78</v>
      </c>
      <c r="J84" s="43">
        <v>78.186000000000007</v>
      </c>
      <c r="K84" s="43">
        <v>88.558999999999997</v>
      </c>
      <c r="L84" s="43">
        <v>115.119</v>
      </c>
      <c r="M84" s="43">
        <v>81.102000000000004</v>
      </c>
      <c r="N84" s="43">
        <v>83.712000000000003</v>
      </c>
      <c r="O84" s="43">
        <v>112.52500000000001</v>
      </c>
      <c r="P84" s="43">
        <v>68.153000000000006</v>
      </c>
      <c r="Q84" s="43">
        <v>54.531999999999996</v>
      </c>
      <c r="S84" s="4">
        <f t="shared" si="42"/>
        <v>80.87104876852699</v>
      </c>
      <c r="T84" s="4">
        <f t="shared" si="42"/>
        <v>99.899386120270506</v>
      </c>
      <c r="U84" s="4">
        <f t="shared" si="42"/>
        <v>83.86797323176819</v>
      </c>
      <c r="V84" s="4">
        <f t="shared" si="42"/>
        <v>86.84478456670854</v>
      </c>
      <c r="W84" s="4">
        <f t="shared" si="42"/>
        <v>80.792640441126508</v>
      </c>
      <c r="X84" s="4">
        <f t="shared" si="42"/>
        <v>73.65050337742386</v>
      </c>
      <c r="Y84" s="4">
        <f t="shared" si="42"/>
        <v>82.132001678768546</v>
      </c>
      <c r="Z84" s="4">
        <f t="shared" si="42"/>
        <v>85.723004221810996</v>
      </c>
      <c r="AA84" s="4">
        <f t="shared" si="42"/>
        <v>94.072972691706582</v>
      </c>
      <c r="AB84" s="4">
        <f t="shared" si="40"/>
        <v>111.03062145886832</v>
      </c>
      <c r="AC84" s="4">
        <f t="shared" si="40"/>
        <v>83.06685578447285</v>
      </c>
      <c r="AD84" s="4">
        <f t="shared" si="40"/>
        <v>90.199263580246736</v>
      </c>
      <c r="AE84" s="4">
        <f t="shared" si="40"/>
        <v>110.17180143428412</v>
      </c>
      <c r="AF84" s="4">
        <f t="shared" si="12"/>
        <v>78.808963598440499</v>
      </c>
      <c r="AG84" s="4">
        <f t="shared" si="22"/>
        <v>58.177266596735095</v>
      </c>
      <c r="AI84" s="4">
        <f t="shared" si="43"/>
        <v>3.967951231473009</v>
      </c>
      <c r="AJ84" s="4">
        <f t="shared" si="43"/>
        <v>12.863613879729499</v>
      </c>
      <c r="AK84" s="4">
        <f t="shared" si="43"/>
        <v>3.3010267682318073</v>
      </c>
      <c r="AL84" s="4">
        <f t="shared" si="43"/>
        <v>-9.9467845667085442</v>
      </c>
      <c r="AM84" s="4">
        <f t="shared" si="43"/>
        <v>-13.063640441126509</v>
      </c>
      <c r="AN84" s="4">
        <f t="shared" si="43"/>
        <v>-12.989503377423858</v>
      </c>
      <c r="AO84" s="4">
        <f t="shared" si="43"/>
        <v>-12.352001678768545</v>
      </c>
      <c r="AP84" s="4">
        <f t="shared" si="43"/>
        <v>-7.5370042218109887</v>
      </c>
      <c r="AQ84" s="4">
        <f t="shared" si="43"/>
        <v>-5.5139726917065843</v>
      </c>
      <c r="AR84" s="4">
        <f t="shared" si="43"/>
        <v>4.0883785411316751</v>
      </c>
      <c r="AS84" s="4">
        <f t="shared" si="43"/>
        <v>-1.9648557844728458</v>
      </c>
      <c r="AT84" s="4">
        <f t="shared" si="43"/>
        <v>-6.4872635802467329</v>
      </c>
      <c r="AU84" s="4">
        <f t="shared" si="43"/>
        <v>2.3531985657158856</v>
      </c>
      <c r="AV84" s="4">
        <f t="shared" si="43"/>
        <v>-10.655963598440493</v>
      </c>
      <c r="AW84" s="4">
        <f t="shared" si="43"/>
        <v>-3.6452665967350981</v>
      </c>
      <c r="AY84" s="2">
        <f t="shared" si="31"/>
        <v>49.472515093865134</v>
      </c>
      <c r="AZ84" s="2">
        <f t="shared" si="31"/>
        <v>55.17424512743694</v>
      </c>
      <c r="BA84" s="2">
        <f t="shared" si="31"/>
        <v>52.528895311908819</v>
      </c>
      <c r="BB84" s="2">
        <f t="shared" si="31"/>
        <v>49.115129241181059</v>
      </c>
      <c r="BC84" s="2">
        <f t="shared" si="41"/>
        <v>53.582776354010633</v>
      </c>
      <c r="BD84" s="2">
        <f t="shared" si="41"/>
        <v>54.913811868305629</v>
      </c>
      <c r="BE84" s="2">
        <f t="shared" si="41"/>
        <v>58.549481382124974</v>
      </c>
      <c r="BF84" s="2">
        <f t="shared" si="41"/>
        <v>58.81196251742265</v>
      </c>
      <c r="BG84" s="2">
        <f t="shared" si="41"/>
        <v>61.155132783896732</v>
      </c>
      <c r="BH84" s="2">
        <f t="shared" si="41"/>
        <v>59.870890816341081</v>
      </c>
      <c r="BI84" s="2">
        <f t="shared" si="41"/>
        <v>57.899091805046339</v>
      </c>
      <c r="BJ84" s="2">
        <f t="shared" si="41"/>
        <v>52.98379526960094</v>
      </c>
      <c r="BK84" s="2">
        <f t="shared" si="41"/>
        <v>55.131799614009182</v>
      </c>
      <c r="BL84" s="2">
        <f t="shared" si="41"/>
        <v>56.323903091798023</v>
      </c>
      <c r="BM84" s="2">
        <f t="shared" si="41"/>
        <v>53.099767857071562</v>
      </c>
      <c r="BO84" s="2" t="str">
        <f t="shared" si="49"/>
        <v/>
      </c>
      <c r="BP84" s="2" t="str">
        <f t="shared" si="49"/>
        <v/>
      </c>
      <c r="BQ84" s="2" t="str">
        <f t="shared" si="49"/>
        <v/>
      </c>
      <c r="BR84" s="2" t="str">
        <f t="shared" si="49"/>
        <v/>
      </c>
      <c r="BS84" s="2" t="str">
        <f t="shared" si="49"/>
        <v/>
      </c>
      <c r="BT84" s="2" t="str">
        <f t="shared" si="49"/>
        <v/>
      </c>
      <c r="BU84" s="2" t="str">
        <f t="shared" si="49"/>
        <v/>
      </c>
      <c r="BV84" s="2" t="str">
        <f t="shared" si="44"/>
        <v/>
      </c>
      <c r="BW84" s="2" t="str">
        <f t="shared" si="32"/>
        <v/>
      </c>
      <c r="BX84" s="2" t="str">
        <f t="shared" si="32"/>
        <v/>
      </c>
      <c r="BY84" s="2" t="str">
        <f t="shared" si="32"/>
        <v/>
      </c>
      <c r="BZ84" s="2" t="str">
        <f t="shared" si="32"/>
        <v/>
      </c>
      <c r="CA84" s="2" t="str">
        <f t="shared" si="32"/>
        <v/>
      </c>
      <c r="CB84" s="2" t="str">
        <f t="shared" si="16"/>
        <v/>
      </c>
      <c r="CC84" s="2" t="str">
        <f t="shared" si="23"/>
        <v/>
      </c>
      <c r="CE84" s="2" t="str">
        <f t="shared" si="50"/>
        <v/>
      </c>
      <c r="CF84" s="2" t="str">
        <f t="shared" si="50"/>
        <v/>
      </c>
      <c r="CG84" s="2" t="str">
        <f t="shared" si="50"/>
        <v/>
      </c>
      <c r="CH84" s="2" t="str">
        <f t="shared" si="50"/>
        <v/>
      </c>
      <c r="CI84" s="2" t="str">
        <f t="shared" si="50"/>
        <v/>
      </c>
      <c r="CJ84" s="2" t="str">
        <f t="shared" si="50"/>
        <v/>
      </c>
      <c r="CK84" s="2" t="str">
        <f t="shared" si="50"/>
        <v/>
      </c>
      <c r="CL84" s="2" t="str">
        <f t="shared" si="45"/>
        <v/>
      </c>
      <c r="CM84" s="2" t="str">
        <f t="shared" si="33"/>
        <v/>
      </c>
      <c r="CN84" s="2" t="str">
        <f t="shared" si="33"/>
        <v/>
      </c>
      <c r="CO84" s="2" t="str">
        <f t="shared" si="33"/>
        <v/>
      </c>
      <c r="CP84" s="2" t="str">
        <f t="shared" si="33"/>
        <v/>
      </c>
      <c r="CQ84" s="2" t="str">
        <f t="shared" si="33"/>
        <v/>
      </c>
      <c r="CR84" s="2" t="str">
        <f t="shared" si="18"/>
        <v/>
      </c>
      <c r="CS84" s="2" t="str">
        <f t="shared" si="24"/>
        <v/>
      </c>
      <c r="CU84" s="2">
        <f t="shared" si="46"/>
        <v>49.590861331656306</v>
      </c>
      <c r="CV84" s="2">
        <f t="shared" si="46"/>
        <v>55.317300722666445</v>
      </c>
      <c r="CW84" s="2">
        <f t="shared" si="46"/>
        <v>52.752330775984611</v>
      </c>
      <c r="CX84" s="2">
        <f t="shared" si="46"/>
        <v>49.282658580413297</v>
      </c>
      <c r="CY84" s="2">
        <f t="shared" si="46"/>
        <v>53.759051851212554</v>
      </c>
      <c r="CZ84" s="2">
        <f t="shared" si="46"/>
        <v>55.033556398716684</v>
      </c>
      <c r="DA84" s="2">
        <f t="shared" si="46"/>
        <v>58.674951910072878</v>
      </c>
      <c r="DB84" s="2">
        <f t="shared" si="46"/>
        <v>58.971670923407672</v>
      </c>
      <c r="DC84" s="2">
        <f t="shared" si="46"/>
        <v>61.381486298967062</v>
      </c>
      <c r="DD84" s="2">
        <f t="shared" si="46"/>
        <v>60.032240493468805</v>
      </c>
      <c r="DE84" s="2">
        <f t="shared" si="46"/>
        <v>58.136492789264373</v>
      </c>
      <c r="DF84" s="2">
        <f t="shared" si="46"/>
        <v>53.114057822560405</v>
      </c>
      <c r="DG84" s="2">
        <f t="shared" si="46"/>
        <v>55.205302419550939</v>
      </c>
      <c r="DH84" s="2">
        <f t="shared" si="46"/>
        <v>56.376306037138086</v>
      </c>
      <c r="DI84" s="2">
        <f t="shared" si="46"/>
        <v>53.048546193967169</v>
      </c>
      <c r="DK84" s="2">
        <f t="shared" si="47"/>
        <v>46.132521168651969</v>
      </c>
      <c r="DL84" s="2">
        <f t="shared" si="47"/>
        <v>51.122869039470686</v>
      </c>
      <c r="DM84" s="2">
        <f t="shared" si="47"/>
        <v>46.701218019604298</v>
      </c>
      <c r="DN84" s="2">
        <f t="shared" si="47"/>
        <v>44.840905376794737</v>
      </c>
      <c r="DO84" s="2">
        <f t="shared" si="47"/>
        <v>49.024901643930292</v>
      </c>
      <c r="DP84" s="2">
        <f t="shared" si="47"/>
        <v>51.976506559351151</v>
      </c>
      <c r="DQ84" s="2">
        <f t="shared" si="47"/>
        <v>55.54041601968401</v>
      </c>
      <c r="DR84" s="2">
        <f t="shared" si="47"/>
        <v>55.068511291864084</v>
      </c>
      <c r="DS84" s="2">
        <f t="shared" si="47"/>
        <v>55.983539040281926</v>
      </c>
      <c r="DT84" s="2">
        <f t="shared" si="47"/>
        <v>55.624888403098666</v>
      </c>
      <c r="DU84" s="2">
        <f t="shared" si="47"/>
        <v>51.807502151983115</v>
      </c>
      <c r="DV84" s="2">
        <f t="shared" si="47"/>
        <v>49.217080457234594</v>
      </c>
      <c r="DW84" s="2">
        <f t="shared" si="47"/>
        <v>52.85394261610297</v>
      </c>
      <c r="DX84" s="2">
        <f t="shared" si="47"/>
        <v>54.802401145913137</v>
      </c>
      <c r="DY84" s="2">
        <f t="shared" si="47"/>
        <v>54.683214961259658</v>
      </c>
      <c r="EA84" s="2">
        <f t="shared" si="48"/>
        <v>3.4220531299141918E-2</v>
      </c>
      <c r="EB84" s="2">
        <f t="shared" si="48"/>
        <v>3.4106073488485489E-2</v>
      </c>
      <c r="EC84" s="2">
        <f t="shared" si="48"/>
        <v>3.6924690229941742E-2</v>
      </c>
      <c r="ED84" s="2">
        <f t="shared" si="48"/>
        <v>3.7716940035245644E-2</v>
      </c>
      <c r="EE84" s="2">
        <f t="shared" si="48"/>
        <v>3.7234876267925154E-2</v>
      </c>
      <c r="EF84" s="2">
        <f t="shared" si="48"/>
        <v>3.916996342981021E-2</v>
      </c>
      <c r="EG84" s="2">
        <f t="shared" si="48"/>
        <v>4.0028422814561884E-2</v>
      </c>
      <c r="EH84" s="2">
        <f t="shared" si="48"/>
        <v>4.0917723347600014E-2</v>
      </c>
      <c r="EI84" s="2">
        <f t="shared" si="48"/>
        <v>4.193325800027576E-2</v>
      </c>
      <c r="EJ84" s="2">
        <f t="shared" si="48"/>
        <v>3.6609209752101642E-2</v>
      </c>
      <c r="EK84" s="2">
        <f t="shared" si="48"/>
        <v>3.7510086177029438E-2</v>
      </c>
      <c r="EL84" s="2">
        <f t="shared" si="48"/>
        <v>3.3426561344314022E-2</v>
      </c>
      <c r="EM84" s="2">
        <f t="shared" si="48"/>
        <v>3.1259701485911368E-2</v>
      </c>
      <c r="EN84" s="2">
        <f t="shared" si="48"/>
        <v>3.329486148256118E-2</v>
      </c>
      <c r="EO84" s="2">
        <f t="shared" si="48"/>
        <v>3.1334582350427832E-2</v>
      </c>
    </row>
    <row r="85" spans="2:145" x14ac:dyDescent="0.25">
      <c r="B85" s="2">
        <v>58</v>
      </c>
      <c r="C85" s="43">
        <v>61.613</v>
      </c>
      <c r="D85" s="43">
        <v>83.78</v>
      </c>
      <c r="E85" s="43">
        <v>65.153000000000006</v>
      </c>
      <c r="F85" s="43">
        <v>58.168999999999997</v>
      </c>
      <c r="G85" s="43">
        <v>56.831000000000003</v>
      </c>
      <c r="H85" s="43">
        <v>58.372999999999998</v>
      </c>
      <c r="I85" s="43">
        <v>65.932000000000002</v>
      </c>
      <c r="J85" s="43">
        <v>69.61</v>
      </c>
      <c r="K85" s="43">
        <v>74.441000000000003</v>
      </c>
      <c r="L85" s="43">
        <v>80.22</v>
      </c>
      <c r="M85" s="43">
        <v>64.644000000000005</v>
      </c>
      <c r="N85" s="43">
        <v>60.762999999999998</v>
      </c>
      <c r="O85" s="43">
        <v>76.424000000000007</v>
      </c>
      <c r="P85" s="43">
        <v>56.39</v>
      </c>
      <c r="Q85" s="43">
        <v>50.887</v>
      </c>
      <c r="S85" s="4">
        <f t="shared" si="42"/>
        <v>69.300644393428996</v>
      </c>
      <c r="T85" s="4">
        <f t="shared" si="42"/>
        <v>81.841248054410073</v>
      </c>
      <c r="U85" s="4">
        <f t="shared" si="42"/>
        <v>70.95928004059823</v>
      </c>
      <c r="V85" s="4">
        <f t="shared" si="42"/>
        <v>73.405119655790486</v>
      </c>
      <c r="W85" s="4">
        <f t="shared" si="42"/>
        <v>69.357462975014855</v>
      </c>
      <c r="X85" s="4">
        <f t="shared" si="42"/>
        <v>66.205386566439998</v>
      </c>
      <c r="Y85" s="4">
        <f t="shared" si="42"/>
        <v>72.853939927234194</v>
      </c>
      <c r="Z85" s="4">
        <f t="shared" si="42"/>
        <v>74.17472448156424</v>
      </c>
      <c r="AA85" s="4">
        <f t="shared" si="42"/>
        <v>80.183505983441052</v>
      </c>
      <c r="AB85" s="4">
        <f t="shared" si="40"/>
        <v>87.734753412114557</v>
      </c>
      <c r="AC85" s="4">
        <f t="shared" si="40"/>
        <v>70.982031687377884</v>
      </c>
      <c r="AD85" s="4">
        <f t="shared" si="40"/>
        <v>73.697925135892817</v>
      </c>
      <c r="AE85" s="4">
        <f t="shared" si="40"/>
        <v>88.029648215933307</v>
      </c>
      <c r="AF85" s="4">
        <f t="shared" si="12"/>
        <v>66.630910272775722</v>
      </c>
      <c r="AG85" s="4">
        <f t="shared" si="22"/>
        <v>54.557271808381728</v>
      </c>
      <c r="AI85" s="4">
        <f t="shared" si="43"/>
        <v>-7.6876443934289966</v>
      </c>
      <c r="AJ85" s="4">
        <f t="shared" si="43"/>
        <v>1.938751945589928</v>
      </c>
      <c r="AK85" s="4">
        <f t="shared" si="43"/>
        <v>-5.8062800405982244</v>
      </c>
      <c r="AL85" s="4">
        <f t="shared" si="43"/>
        <v>-15.236119655790489</v>
      </c>
      <c r="AM85" s="4">
        <f t="shared" si="43"/>
        <v>-12.526462975014852</v>
      </c>
      <c r="AN85" s="4">
        <f t="shared" si="43"/>
        <v>-7.8323865664400003</v>
      </c>
      <c r="AO85" s="4">
        <f t="shared" si="43"/>
        <v>-6.9219399272341917</v>
      </c>
      <c r="AP85" s="4">
        <f t="shared" si="43"/>
        <v>-4.5647244815642409</v>
      </c>
      <c r="AQ85" s="4">
        <f t="shared" si="43"/>
        <v>-5.742505983441049</v>
      </c>
      <c r="AR85" s="4">
        <f t="shared" si="43"/>
        <v>-7.5147534121145583</v>
      </c>
      <c r="AS85" s="4">
        <f t="shared" si="43"/>
        <v>-6.3380316873778781</v>
      </c>
      <c r="AT85" s="4">
        <f t="shared" si="43"/>
        <v>-12.934925135892819</v>
      </c>
      <c r="AU85" s="4">
        <f t="shared" si="43"/>
        <v>-11.6056482159333</v>
      </c>
      <c r="AV85" s="4">
        <f t="shared" si="43"/>
        <v>-10.240910272775722</v>
      </c>
      <c r="AW85" s="4">
        <f t="shared" si="43"/>
        <v>-3.6702718083817274</v>
      </c>
      <c r="AY85" s="2">
        <f t="shared" si="31"/>
        <v>49.216219387088991</v>
      </c>
      <c r="AZ85" s="2">
        <f t="shared" si="31"/>
        <v>54.852852826736353</v>
      </c>
      <c r="BA85" s="2">
        <f t="shared" si="31"/>
        <v>52.174173063455044</v>
      </c>
      <c r="BB85" s="2">
        <f t="shared" si="31"/>
        <v>48.813116004456738</v>
      </c>
      <c r="BC85" s="2">
        <f t="shared" si="41"/>
        <v>53.270786838235367</v>
      </c>
      <c r="BD85" s="2">
        <f t="shared" si="41"/>
        <v>54.637937703033437</v>
      </c>
      <c r="BE85" s="2">
        <f t="shared" ref="BE85:BM113" si="51">IF(OR($B85 &lt; I$230, $B85 &gt; I$232), #N/A, ((1-EG85)*DA85) + (EG85*DQ85))</f>
        <v>58.248167811591188</v>
      </c>
      <c r="BF85" s="2">
        <f t="shared" si="51"/>
        <v>58.485561065862996</v>
      </c>
      <c r="BG85" s="2">
        <f t="shared" si="51"/>
        <v>60.792527683639399</v>
      </c>
      <c r="BH85" s="2">
        <f t="shared" si="51"/>
        <v>59.538068818113103</v>
      </c>
      <c r="BI85" s="2">
        <f t="shared" si="51"/>
        <v>57.506586012212153</v>
      </c>
      <c r="BJ85" s="2">
        <f t="shared" si="51"/>
        <v>52.68794076875276</v>
      </c>
      <c r="BK85" s="2">
        <f t="shared" si="51"/>
        <v>54.87348278925559</v>
      </c>
      <c r="BL85" s="2">
        <f t="shared" si="51"/>
        <v>56.113936396868219</v>
      </c>
      <c r="BM85" s="2">
        <f t="shared" si="51"/>
        <v>52.982545857164105</v>
      </c>
      <c r="BO85" s="2" t="str">
        <f t="shared" si="49"/>
        <v/>
      </c>
      <c r="BP85" s="2" t="str">
        <f t="shared" si="49"/>
        <v/>
      </c>
      <c r="BQ85" s="2" t="str">
        <f t="shared" si="49"/>
        <v/>
      </c>
      <c r="BR85" s="2" t="str">
        <f t="shared" si="49"/>
        <v/>
      </c>
      <c r="BS85" s="2" t="str">
        <f t="shared" si="49"/>
        <v/>
      </c>
      <c r="BT85" s="2" t="str">
        <f t="shared" si="49"/>
        <v/>
      </c>
      <c r="BU85" s="2" t="str">
        <f t="shared" si="49"/>
        <v/>
      </c>
      <c r="BV85" s="2" t="str">
        <f t="shared" si="44"/>
        <v/>
      </c>
      <c r="BW85" s="2" t="str">
        <f t="shared" si="32"/>
        <v/>
      </c>
      <c r="BX85" s="2" t="str">
        <f t="shared" si="32"/>
        <v/>
      </c>
      <c r="BY85" s="2" t="str">
        <f t="shared" si="32"/>
        <v/>
      </c>
      <c r="BZ85" s="2" t="str">
        <f t="shared" si="32"/>
        <v/>
      </c>
      <c r="CA85" s="2" t="str">
        <f t="shared" si="32"/>
        <v/>
      </c>
      <c r="CB85" s="2" t="str">
        <f t="shared" si="16"/>
        <v/>
      </c>
      <c r="CC85" s="2" t="str">
        <f t="shared" si="23"/>
        <v/>
      </c>
      <c r="CE85" s="2" t="str">
        <f t="shared" si="50"/>
        <v/>
      </c>
      <c r="CF85" s="2" t="str">
        <f t="shared" si="50"/>
        <v/>
      </c>
      <c r="CG85" s="2" t="str">
        <f t="shared" si="50"/>
        <v/>
      </c>
      <c r="CH85" s="2" t="str">
        <f t="shared" si="50"/>
        <v/>
      </c>
      <c r="CI85" s="2" t="str">
        <f t="shared" si="50"/>
        <v/>
      </c>
      <c r="CJ85" s="2" t="str">
        <f t="shared" si="50"/>
        <v/>
      </c>
      <c r="CK85" s="2" t="str">
        <f t="shared" si="50"/>
        <v/>
      </c>
      <c r="CL85" s="2" t="str">
        <f t="shared" si="45"/>
        <v/>
      </c>
      <c r="CM85" s="2" t="str">
        <f t="shared" si="33"/>
        <v/>
      </c>
      <c r="CN85" s="2" t="str">
        <f t="shared" si="33"/>
        <v/>
      </c>
      <c r="CO85" s="2" t="str">
        <f t="shared" si="33"/>
        <v/>
      </c>
      <c r="CP85" s="2" t="str">
        <f t="shared" si="33"/>
        <v/>
      </c>
      <c r="CQ85" s="2" t="str">
        <f t="shared" si="33"/>
        <v/>
      </c>
      <c r="CR85" s="2" t="str">
        <f t="shared" si="18"/>
        <v/>
      </c>
      <c r="CS85" s="2" t="str">
        <f t="shared" si="24"/>
        <v/>
      </c>
      <c r="CU85" s="2">
        <f t="shared" si="46"/>
        <v>49.34190386368995</v>
      </c>
      <c r="CV85" s="2">
        <f t="shared" si="46"/>
        <v>55.004765944000212</v>
      </c>
      <c r="CW85" s="2">
        <f t="shared" si="46"/>
        <v>52.411170415586582</v>
      </c>
      <c r="CX85" s="2">
        <f t="shared" si="46"/>
        <v>48.990768194070085</v>
      </c>
      <c r="CY85" s="2">
        <f t="shared" si="46"/>
        <v>53.457948010701635</v>
      </c>
      <c r="CZ85" s="2">
        <f t="shared" si="46"/>
        <v>54.764891968184642</v>
      </c>
      <c r="DA85" s="2">
        <f t="shared" si="46"/>
        <v>58.381648089927097</v>
      </c>
      <c r="DB85" s="2">
        <f t="shared" si="46"/>
        <v>58.654955875331382</v>
      </c>
      <c r="DC85" s="2">
        <f t="shared" si="46"/>
        <v>61.032513701032933</v>
      </c>
      <c r="DD85" s="2">
        <f t="shared" si="46"/>
        <v>59.709620246734403</v>
      </c>
      <c r="DE85" s="2">
        <f t="shared" si="46"/>
        <v>57.758999611379323</v>
      </c>
      <c r="DF85" s="2">
        <f t="shared" si="46"/>
        <v>52.826760786855075</v>
      </c>
      <c r="DG85" s="2">
        <f t="shared" si="46"/>
        <v>54.952105990111043</v>
      </c>
      <c r="DH85" s="2">
        <f t="shared" si="46"/>
        <v>56.170268437032476</v>
      </c>
      <c r="DI85" s="2">
        <f t="shared" si="46"/>
        <v>52.928637306676507</v>
      </c>
      <c r="DK85" s="2">
        <f t="shared" si="47"/>
        <v>45.981229990589547</v>
      </c>
      <c r="DL85" s="2">
        <f t="shared" si="47"/>
        <v>50.929178188455396</v>
      </c>
      <c r="DM85" s="2">
        <f t="shared" si="47"/>
        <v>46.536668813228971</v>
      </c>
      <c r="DN85" s="2">
        <f t="shared" si="47"/>
        <v>44.679435049967125</v>
      </c>
      <c r="DO85" s="2">
        <f t="shared" si="47"/>
        <v>48.85725573346059</v>
      </c>
      <c r="DP85" s="2">
        <f t="shared" si="47"/>
        <v>51.797791473133429</v>
      </c>
      <c r="DQ85" s="2">
        <f t="shared" si="47"/>
        <v>55.328677759928432</v>
      </c>
      <c r="DR85" s="2">
        <f t="shared" si="47"/>
        <v>54.864427846350935</v>
      </c>
      <c r="DS85" s="2">
        <f t="shared" si="47"/>
        <v>55.791916395525135</v>
      </c>
      <c r="DT85" s="2">
        <f t="shared" si="47"/>
        <v>55.420826053298228</v>
      </c>
      <c r="DU85" s="2">
        <f t="shared" si="47"/>
        <v>51.599668927927787</v>
      </c>
      <c r="DV85" s="2">
        <f t="shared" si="47"/>
        <v>49.026978514970956</v>
      </c>
      <c r="DW85" s="2">
        <f t="shared" si="47"/>
        <v>52.651333357251843</v>
      </c>
      <c r="DX85" s="2">
        <f t="shared" si="47"/>
        <v>54.622267978534722</v>
      </c>
      <c r="DY85" s="2">
        <f t="shared" si="47"/>
        <v>54.502419694639684</v>
      </c>
      <c r="EA85" s="2">
        <f t="shared" si="48"/>
        <v>3.7398593659136281E-2</v>
      </c>
      <c r="EB85" s="2">
        <f t="shared" si="48"/>
        <v>3.7273916395785082E-2</v>
      </c>
      <c r="EC85" s="2">
        <f t="shared" si="48"/>
        <v>4.0343397308194806E-2</v>
      </c>
      <c r="ED85" s="2">
        <f t="shared" si="48"/>
        <v>4.1205859922085024E-2</v>
      </c>
      <c r="EE85" s="2">
        <f t="shared" si="48"/>
        <v>4.0681089103074802E-2</v>
      </c>
      <c r="EF85" s="2">
        <f t="shared" si="48"/>
        <v>4.2787315550300388E-2</v>
      </c>
      <c r="EG85" s="2">
        <f t="shared" si="48"/>
        <v>4.3721446299141306E-2</v>
      </c>
      <c r="EH85" s="2">
        <f t="shared" si="48"/>
        <v>4.4688974246670336E-2</v>
      </c>
      <c r="EI85" s="2">
        <f t="shared" si="48"/>
        <v>4.5793638282665132E-2</v>
      </c>
      <c r="EJ85" s="2">
        <f t="shared" si="48"/>
        <v>3.9999920929722967E-2</v>
      </c>
      <c r="EK85" s="2">
        <f t="shared" si="48"/>
        <v>4.0980686399147141E-2</v>
      </c>
      <c r="EL85" s="2">
        <f t="shared" si="48"/>
        <v>3.6533676976570124E-2</v>
      </c>
      <c r="EM85" s="2">
        <f t="shared" si="48"/>
        <v>3.4172520888231792E-2</v>
      </c>
      <c r="EN85" s="2">
        <f t="shared" si="48"/>
        <v>3.6390196046141757E-2</v>
      </c>
      <c r="EO85" s="2">
        <f t="shared" si="48"/>
        <v>3.4254132528049298E-2</v>
      </c>
    </row>
    <row r="86" spans="2:145" x14ac:dyDescent="0.25">
      <c r="B86" s="2">
        <v>59</v>
      </c>
      <c r="C86" s="43">
        <v>55.984000000000002</v>
      </c>
      <c r="D86" s="43">
        <v>67.763000000000005</v>
      </c>
      <c r="E86" s="43">
        <v>61.338999999999999</v>
      </c>
      <c r="F86" s="43">
        <v>57.932000000000002</v>
      </c>
      <c r="G86" s="43">
        <v>57.932000000000002</v>
      </c>
      <c r="H86" s="43">
        <v>58.814</v>
      </c>
      <c r="I86" s="43">
        <v>66</v>
      </c>
      <c r="J86" s="43">
        <v>70.236999999999995</v>
      </c>
      <c r="K86" s="43">
        <v>72.728999999999999</v>
      </c>
      <c r="L86" s="43">
        <v>67.813999999999993</v>
      </c>
      <c r="M86" s="43">
        <v>64.712000000000003</v>
      </c>
      <c r="N86" s="43">
        <v>56.168999999999997</v>
      </c>
      <c r="O86" s="43">
        <v>61.423999999999999</v>
      </c>
      <c r="P86" s="43">
        <v>54.948999999999998</v>
      </c>
      <c r="Q86" s="43">
        <v>51.29</v>
      </c>
      <c r="S86" s="4">
        <f t="shared" si="42"/>
        <v>64.721737193049151</v>
      </c>
      <c r="T86" s="4">
        <f t="shared" si="42"/>
        <v>72.842073664098265</v>
      </c>
      <c r="U86" s="4">
        <f t="shared" si="42"/>
        <v>66.360210685173854</v>
      </c>
      <c r="V86" s="4">
        <f t="shared" si="42"/>
        <v>68.281299562293725</v>
      </c>
      <c r="W86" s="4">
        <f t="shared" si="42"/>
        <v>65.443255061098697</v>
      </c>
      <c r="X86" s="4">
        <f t="shared" si="42"/>
        <v>64.934063669767752</v>
      </c>
      <c r="Y86" s="4">
        <f t="shared" si="42"/>
        <v>70.645987156815409</v>
      </c>
      <c r="Z86" s="4">
        <f t="shared" si="42"/>
        <v>70.478669202246465</v>
      </c>
      <c r="AA86" s="4">
        <f t="shared" si="42"/>
        <v>74.941554171924778</v>
      </c>
      <c r="AB86" s="4">
        <f t="shared" si="40"/>
        <v>74.968528174026176</v>
      </c>
      <c r="AC86" s="4">
        <f t="shared" si="40"/>
        <v>66.59486946556865</v>
      </c>
      <c r="AD86" s="4">
        <f t="shared" si="40"/>
        <v>65.829600016634473</v>
      </c>
      <c r="AE86" s="4">
        <f t="shared" si="40"/>
        <v>74.938052698500044</v>
      </c>
      <c r="AF86" s="4">
        <f t="shared" si="12"/>
        <v>61.926934024529537</v>
      </c>
      <c r="AG86" s="4">
        <f t="shared" si="22"/>
        <v>53.888355317445402</v>
      </c>
      <c r="AI86" s="4">
        <f t="shared" si="43"/>
        <v>-8.7377371930491492</v>
      </c>
      <c r="AJ86" s="4">
        <f t="shared" si="43"/>
        <v>-5.0790736640982601</v>
      </c>
      <c r="AK86" s="4">
        <f t="shared" si="43"/>
        <v>-5.0212106851738554</v>
      </c>
      <c r="AL86" s="4">
        <f t="shared" si="43"/>
        <v>-10.349299562293723</v>
      </c>
      <c r="AM86" s="4">
        <f t="shared" si="43"/>
        <v>-7.5112550610986943</v>
      </c>
      <c r="AN86" s="4">
        <f t="shared" si="43"/>
        <v>-6.1200636697677524</v>
      </c>
      <c r="AO86" s="4">
        <f t="shared" si="43"/>
        <v>-4.6459871568154085</v>
      </c>
      <c r="AP86" s="4">
        <f t="shared" si="43"/>
        <v>-0.24166920224647015</v>
      </c>
      <c r="AQ86" s="4">
        <f t="shared" si="43"/>
        <v>-2.2125541719247792</v>
      </c>
      <c r="AR86" s="4">
        <f t="shared" si="43"/>
        <v>-7.1545281740261828</v>
      </c>
      <c r="AS86" s="4">
        <f t="shared" si="43"/>
        <v>-1.8828694655686462</v>
      </c>
      <c r="AT86" s="4">
        <f t="shared" si="43"/>
        <v>-9.6606000166344757</v>
      </c>
      <c r="AU86" s="4">
        <f t="shared" si="43"/>
        <v>-13.514052698500045</v>
      </c>
      <c r="AV86" s="4">
        <f t="shared" si="43"/>
        <v>-6.9779340245295387</v>
      </c>
      <c r="AW86" s="4">
        <f t="shared" si="43"/>
        <v>-2.598355317445403</v>
      </c>
      <c r="AY86" s="2">
        <f t="shared" si="31"/>
        <v>48.959622137708166</v>
      </c>
      <c r="AZ86" s="2">
        <f t="shared" si="31"/>
        <v>54.531098353183729</v>
      </c>
      <c r="BA86" s="2">
        <f t="shared" si="31"/>
        <v>51.818937375895082</v>
      </c>
      <c r="BB86" s="2">
        <f t="shared" si="31"/>
        <v>48.510726595611096</v>
      </c>
      <c r="BC86" s="2">
        <f t="shared" si="31"/>
        <v>52.958358065951131</v>
      </c>
      <c r="BD86" s="2">
        <f t="shared" si="31"/>
        <v>54.361799882891006</v>
      </c>
      <c r="BE86" s="2">
        <f t="shared" si="51"/>
        <v>57.946494621736143</v>
      </c>
      <c r="BF86" s="2">
        <f t="shared" si="51"/>
        <v>58.158795794726437</v>
      </c>
      <c r="BG86" s="2">
        <f t="shared" si="51"/>
        <v>60.429425186749853</v>
      </c>
      <c r="BH86" s="2">
        <f t="shared" si="51"/>
        <v>59.204800564205684</v>
      </c>
      <c r="BI86" s="2">
        <f t="shared" si="51"/>
        <v>57.113423928013027</v>
      </c>
      <c r="BJ86" s="2">
        <f t="shared" si="51"/>
        <v>52.391665052675251</v>
      </c>
      <c r="BK86" s="2">
        <f t="shared" si="51"/>
        <v>54.614873466235387</v>
      </c>
      <c r="BL86" s="2">
        <f t="shared" si="51"/>
        <v>55.903710077319452</v>
      </c>
      <c r="BM86" s="2">
        <f t="shared" si="51"/>
        <v>52.865363975694379</v>
      </c>
      <c r="BO86" s="2" t="str">
        <f t="shared" si="49"/>
        <v/>
      </c>
      <c r="BP86" s="2" t="str">
        <f t="shared" si="49"/>
        <v/>
      </c>
      <c r="BQ86" s="2" t="str">
        <f t="shared" si="49"/>
        <v/>
      </c>
      <c r="BR86" s="2" t="str">
        <f t="shared" si="49"/>
        <v/>
      </c>
      <c r="BS86" s="2" t="str">
        <f t="shared" si="49"/>
        <v/>
      </c>
      <c r="BT86" s="2" t="str">
        <f t="shared" si="49"/>
        <v/>
      </c>
      <c r="BU86" s="2" t="str">
        <f t="shared" si="49"/>
        <v/>
      </c>
      <c r="BV86" s="2" t="str">
        <f t="shared" si="44"/>
        <v/>
      </c>
      <c r="BW86" s="2" t="str">
        <f t="shared" si="32"/>
        <v/>
      </c>
      <c r="BX86" s="2" t="str">
        <f t="shared" si="32"/>
        <v/>
      </c>
      <c r="BY86" s="2" t="str">
        <f t="shared" si="32"/>
        <v/>
      </c>
      <c r="BZ86" s="2" t="str">
        <f t="shared" si="32"/>
        <v/>
      </c>
      <c r="CA86" s="2" t="str">
        <f t="shared" si="32"/>
        <v/>
      </c>
      <c r="CB86" s="2" t="str">
        <f t="shared" si="16"/>
        <v/>
      </c>
      <c r="CC86" s="2">
        <f t="shared" si="23"/>
        <v>51.29</v>
      </c>
      <c r="CE86" s="2" t="str">
        <f t="shared" si="50"/>
        <v/>
      </c>
      <c r="CF86" s="2" t="str">
        <f t="shared" si="50"/>
        <v/>
      </c>
      <c r="CG86" s="2" t="str">
        <f t="shared" si="50"/>
        <v/>
      </c>
      <c r="CH86" s="2" t="str">
        <f t="shared" si="50"/>
        <v/>
      </c>
      <c r="CI86" s="2" t="str">
        <f t="shared" si="50"/>
        <v/>
      </c>
      <c r="CJ86" s="2" t="str">
        <f t="shared" si="50"/>
        <v/>
      </c>
      <c r="CK86" s="2" t="str">
        <f t="shared" si="50"/>
        <v/>
      </c>
      <c r="CL86" s="2" t="str">
        <f t="shared" si="45"/>
        <v/>
      </c>
      <c r="CM86" s="2" t="str">
        <f t="shared" si="33"/>
        <v/>
      </c>
      <c r="CN86" s="2" t="str">
        <f t="shared" si="33"/>
        <v/>
      </c>
      <c r="CO86" s="2" t="str">
        <f t="shared" si="33"/>
        <v/>
      </c>
      <c r="CP86" s="2" t="str">
        <f t="shared" si="33"/>
        <v/>
      </c>
      <c r="CQ86" s="2" t="str">
        <f t="shared" si="33"/>
        <v/>
      </c>
      <c r="CR86" s="2" t="str">
        <f t="shared" si="18"/>
        <v/>
      </c>
      <c r="CS86" s="2" t="str">
        <f t="shared" si="24"/>
        <v/>
      </c>
      <c r="CU86" s="2">
        <f t="shared" si="46"/>
        <v>49.092946395723594</v>
      </c>
      <c r="CV86" s="2">
        <f t="shared" si="46"/>
        <v>54.692231165333986</v>
      </c>
      <c r="CW86" s="2">
        <f t="shared" si="46"/>
        <v>52.070010055188561</v>
      </c>
      <c r="CX86" s="2">
        <f t="shared" si="46"/>
        <v>48.698877807726866</v>
      </c>
      <c r="CY86" s="2">
        <f t="shared" si="46"/>
        <v>53.156844170190723</v>
      </c>
      <c r="CZ86" s="2">
        <f t="shared" si="46"/>
        <v>54.496227537652608</v>
      </c>
      <c r="DA86" s="2">
        <f t="shared" si="46"/>
        <v>58.088344269781317</v>
      </c>
      <c r="DB86" s="2">
        <f t="shared" si="46"/>
        <v>58.338240827255099</v>
      </c>
      <c r="DC86" s="2">
        <f t="shared" si="46"/>
        <v>60.683541103098804</v>
      </c>
      <c r="DD86" s="2">
        <f t="shared" si="46"/>
        <v>59.387000000000008</v>
      </c>
      <c r="DE86" s="2">
        <f t="shared" si="46"/>
        <v>57.381506433494266</v>
      </c>
      <c r="DF86" s="2">
        <f t="shared" si="46"/>
        <v>52.539463751149754</v>
      </c>
      <c r="DG86" s="2">
        <f t="shared" si="46"/>
        <v>54.698909560671147</v>
      </c>
      <c r="DH86" s="2">
        <f t="shared" si="46"/>
        <v>55.964230836926873</v>
      </c>
      <c r="DI86" s="2">
        <f t="shared" si="46"/>
        <v>52.808728419385844</v>
      </c>
      <c r="DK86" s="2">
        <f t="shared" si="47"/>
        <v>45.829938812527132</v>
      </c>
      <c r="DL86" s="2">
        <f t="shared" si="47"/>
        <v>50.735487337440112</v>
      </c>
      <c r="DM86" s="2">
        <f t="shared" si="47"/>
        <v>46.372119606853644</v>
      </c>
      <c r="DN86" s="2">
        <f t="shared" si="47"/>
        <v>44.517964723139514</v>
      </c>
      <c r="DO86" s="2">
        <f t="shared" si="47"/>
        <v>48.689609822990889</v>
      </c>
      <c r="DP86" s="2">
        <f t="shared" si="47"/>
        <v>51.619076386915701</v>
      </c>
      <c r="DQ86" s="2">
        <f t="shared" si="47"/>
        <v>55.116939500172855</v>
      </c>
      <c r="DR86" s="2">
        <f t="shared" si="47"/>
        <v>54.660344400837786</v>
      </c>
      <c r="DS86" s="2">
        <f t="shared" si="47"/>
        <v>55.600293750768344</v>
      </c>
      <c r="DT86" s="2">
        <f t="shared" si="47"/>
        <v>55.216763703497797</v>
      </c>
      <c r="DU86" s="2">
        <f t="shared" si="47"/>
        <v>51.391835703872459</v>
      </c>
      <c r="DV86" s="2">
        <f t="shared" si="47"/>
        <v>48.836876572707325</v>
      </c>
      <c r="DW86" s="2">
        <f t="shared" si="47"/>
        <v>52.448724098400717</v>
      </c>
      <c r="DX86" s="2">
        <f t="shared" si="47"/>
        <v>54.442134811156315</v>
      </c>
      <c r="DY86" s="2">
        <f t="shared" si="47"/>
        <v>54.321624428019717</v>
      </c>
      <c r="EA86" s="2">
        <f t="shared" si="48"/>
        <v>4.0859316019369728E-2</v>
      </c>
      <c r="EB86" s="2">
        <f t="shared" si="48"/>
        <v>4.0723589688651814E-2</v>
      </c>
      <c r="EC86" s="2">
        <f t="shared" si="48"/>
        <v>4.4064146471410374E-2</v>
      </c>
      <c r="ED86" s="2">
        <f t="shared" si="48"/>
        <v>4.5002421315425353E-2</v>
      </c>
      <c r="EE86" s="2">
        <f t="shared" si="48"/>
        <v>4.4431540593790689E-2</v>
      </c>
      <c r="EF86" s="2">
        <f t="shared" si="48"/>
        <v>4.6722486139519112E-2</v>
      </c>
      <c r="EG86" s="2">
        <f t="shared" si="48"/>
        <v>4.7738244717117094E-2</v>
      </c>
      <c r="EH86" s="2">
        <f t="shared" si="48"/>
        <v>4.8790126671256942E-2</v>
      </c>
      <c r="EI86" s="2">
        <f t="shared" si="48"/>
        <v>4.9990861891158422E-2</v>
      </c>
      <c r="EJ86" s="2">
        <f t="shared" si="48"/>
        <v>4.369043450778675E-2</v>
      </c>
      <c r="EK86" s="2">
        <f t="shared" si="48"/>
        <v>4.4757469580997709E-2</v>
      </c>
      <c r="EL86" s="2">
        <f t="shared" si="48"/>
        <v>3.991768224527819E-2</v>
      </c>
      <c r="EM86" s="2">
        <f t="shared" si="48"/>
        <v>3.7346296936325955E-2</v>
      </c>
      <c r="EN86" s="2">
        <f t="shared" si="48"/>
        <v>3.9761459581224443E-2</v>
      </c>
      <c r="EO86" s="2">
        <f t="shared" si="48"/>
        <v>3.7435194478219219E-2</v>
      </c>
    </row>
    <row r="87" spans="2:145" x14ac:dyDescent="0.25">
      <c r="B87" s="2">
        <v>60</v>
      </c>
      <c r="C87" s="43">
        <v>57.241999999999997</v>
      </c>
      <c r="D87" s="43">
        <v>64.373000000000005</v>
      </c>
      <c r="E87" s="43">
        <v>64.712000000000003</v>
      </c>
      <c r="F87" s="43">
        <v>61.831000000000003</v>
      </c>
      <c r="G87" s="43">
        <v>61.576000000000001</v>
      </c>
      <c r="H87" s="43">
        <v>61.847000000000001</v>
      </c>
      <c r="I87" s="43">
        <v>69.457999999999998</v>
      </c>
      <c r="J87" s="43">
        <v>72.119</v>
      </c>
      <c r="K87" s="43">
        <v>76.135999999999996</v>
      </c>
      <c r="L87" s="43">
        <v>66.932000000000002</v>
      </c>
      <c r="M87" s="43">
        <v>68.661000000000001</v>
      </c>
      <c r="N87" s="43">
        <v>57.661000000000001</v>
      </c>
      <c r="O87" s="43">
        <v>60.101999999999997</v>
      </c>
      <c r="P87" s="43">
        <v>58.372999999999998</v>
      </c>
      <c r="Q87" s="43">
        <v>52.758000000000003</v>
      </c>
      <c r="S87" s="4">
        <f t="shared" si="42"/>
        <v>65.017576240372037</v>
      </c>
      <c r="T87" s="4">
        <f t="shared" si="42"/>
        <v>70.644211844540635</v>
      </c>
      <c r="U87" s="4">
        <f t="shared" si="42"/>
        <v>67.171452188436234</v>
      </c>
      <c r="V87" s="4">
        <f t="shared" si="42"/>
        <v>69.002506061380075</v>
      </c>
      <c r="W87" s="4">
        <f t="shared" si="42"/>
        <v>66.319015697069418</v>
      </c>
      <c r="X87" s="4">
        <f t="shared" si="42"/>
        <v>67.264388082706432</v>
      </c>
      <c r="Y87" s="4">
        <f t="shared" si="42"/>
        <v>72.753627597622554</v>
      </c>
      <c r="Z87" s="4">
        <f t="shared" si="42"/>
        <v>71.677061881494424</v>
      </c>
      <c r="AA87" s="4">
        <f t="shared" si="42"/>
        <v>75.428274569711832</v>
      </c>
      <c r="AB87" s="4">
        <f t="shared" si="40"/>
        <v>70.364775686181034</v>
      </c>
      <c r="AC87" s="4">
        <f t="shared" si="40"/>
        <v>66.88413886933148</v>
      </c>
      <c r="AD87" s="4">
        <f t="shared" si="40"/>
        <v>64.04375255756834</v>
      </c>
      <c r="AE87" s="4">
        <f t="shared" si="40"/>
        <v>69.486249947823026</v>
      </c>
      <c r="AF87" s="4">
        <f t="shared" si="12"/>
        <v>61.503349767404096</v>
      </c>
      <c r="AG87" s="4">
        <f t="shared" si="22"/>
        <v>54.262795322335855</v>
      </c>
      <c r="AI87" s="4">
        <f t="shared" si="43"/>
        <v>-7.7755762403720396</v>
      </c>
      <c r="AJ87" s="4">
        <f t="shared" si="43"/>
        <v>-6.2712118445406304</v>
      </c>
      <c r="AK87" s="4">
        <f t="shared" si="43"/>
        <v>-2.4594521884362308</v>
      </c>
      <c r="AL87" s="4">
        <f t="shared" si="43"/>
        <v>-7.1715060613800716</v>
      </c>
      <c r="AM87" s="4">
        <f t="shared" si="43"/>
        <v>-4.7430156970694171</v>
      </c>
      <c r="AN87" s="4">
        <f t="shared" si="43"/>
        <v>-5.4173880827064309</v>
      </c>
      <c r="AO87" s="4">
        <f t="shared" si="43"/>
        <v>-3.2956275976225555</v>
      </c>
      <c r="AP87" s="4">
        <f t="shared" si="43"/>
        <v>0.44193811850557552</v>
      </c>
      <c r="AQ87" s="4">
        <f t="shared" si="43"/>
        <v>0.70772543028816415</v>
      </c>
      <c r="AR87" s="4">
        <f t="shared" si="43"/>
        <v>-3.4327756861810315</v>
      </c>
      <c r="AS87" s="4">
        <f t="shared" si="43"/>
        <v>1.7768611306685216</v>
      </c>
      <c r="AT87" s="4">
        <f t="shared" si="43"/>
        <v>-6.3827525575683381</v>
      </c>
      <c r="AU87" s="4">
        <f t="shared" si="43"/>
        <v>-9.3842499478230295</v>
      </c>
      <c r="AV87" s="4">
        <f t="shared" si="43"/>
        <v>-3.1303497674040983</v>
      </c>
      <c r="AW87" s="4">
        <f t="shared" si="43"/>
        <v>-1.5047953223358519</v>
      </c>
      <c r="AY87" s="2">
        <f t="shared" si="31"/>
        <v>48.702734198198229</v>
      </c>
      <c r="AZ87" s="2">
        <f t="shared" si="31"/>
        <v>54.208995128030679</v>
      </c>
      <c r="BA87" s="2">
        <f t="shared" si="31"/>
        <v>51.463216279158857</v>
      </c>
      <c r="BB87" s="2">
        <f t="shared" si="31"/>
        <v>48.207983216786495</v>
      </c>
      <c r="BC87" s="2">
        <f t="shared" si="31"/>
        <v>52.645507675377154</v>
      </c>
      <c r="BD87" s="2">
        <f t="shared" si="31"/>
        <v>54.08541499767545</v>
      </c>
      <c r="BE87" s="2">
        <f t="shared" si="51"/>
        <v>57.644468356435972</v>
      </c>
      <c r="BF87" s="2">
        <f t="shared" si="51"/>
        <v>57.831687305884522</v>
      </c>
      <c r="BG87" s="2">
        <f t="shared" si="51"/>
        <v>60.065856910225499</v>
      </c>
      <c r="BH87" s="2">
        <f t="shared" si="51"/>
        <v>58.871096356010987</v>
      </c>
      <c r="BI87" s="2">
        <f t="shared" si="51"/>
        <v>56.719620836405106</v>
      </c>
      <c r="BJ87" s="2">
        <f t="shared" si="51"/>
        <v>52.09496818516098</v>
      </c>
      <c r="BK87" s="2">
        <f t="shared" si="51"/>
        <v>54.355964274698387</v>
      </c>
      <c r="BL87" s="2">
        <f t="shared" si="51"/>
        <v>55.693212188608989</v>
      </c>
      <c r="BM87" s="2">
        <f t="shared" si="51"/>
        <v>52.74820550600564</v>
      </c>
      <c r="BO87" s="2" t="str">
        <f t="shared" si="49"/>
        <v/>
      </c>
      <c r="BP87" s="2" t="str">
        <f t="shared" si="49"/>
        <v/>
      </c>
      <c r="BQ87" s="2" t="str">
        <f t="shared" si="49"/>
        <v/>
      </c>
      <c r="BR87" s="2" t="str">
        <f t="shared" si="49"/>
        <v/>
      </c>
      <c r="BS87" s="2" t="str">
        <f t="shared" si="49"/>
        <v/>
      </c>
      <c r="BT87" s="2" t="str">
        <f t="shared" si="49"/>
        <v/>
      </c>
      <c r="BU87" s="2" t="str">
        <f t="shared" si="49"/>
        <v/>
      </c>
      <c r="BV87" s="2" t="str">
        <f t="shared" si="44"/>
        <v/>
      </c>
      <c r="BW87" s="2" t="str">
        <f t="shared" si="32"/>
        <v/>
      </c>
      <c r="BX87" s="2" t="str">
        <f t="shared" si="32"/>
        <v/>
      </c>
      <c r="BY87" s="2" t="str">
        <f t="shared" si="32"/>
        <v/>
      </c>
      <c r="BZ87" s="2" t="str">
        <f t="shared" si="32"/>
        <v/>
      </c>
      <c r="CA87" s="2" t="str">
        <f t="shared" si="32"/>
        <v/>
      </c>
      <c r="CB87" s="2" t="str">
        <f t="shared" si="16"/>
        <v/>
      </c>
      <c r="CC87" s="2">
        <f t="shared" si="23"/>
        <v>52.758000000000003</v>
      </c>
      <c r="CE87" s="2" t="str">
        <f t="shared" si="50"/>
        <v/>
      </c>
      <c r="CF87" s="2" t="str">
        <f t="shared" si="50"/>
        <v/>
      </c>
      <c r="CG87" s="2" t="str">
        <f t="shared" si="50"/>
        <v/>
      </c>
      <c r="CH87" s="2" t="str">
        <f t="shared" si="50"/>
        <v/>
      </c>
      <c r="CI87" s="2" t="str">
        <f t="shared" si="50"/>
        <v/>
      </c>
      <c r="CJ87" s="2" t="str">
        <f t="shared" si="50"/>
        <v/>
      </c>
      <c r="CK87" s="2" t="str">
        <f t="shared" si="50"/>
        <v/>
      </c>
      <c r="CL87" s="2" t="str">
        <f t="shared" si="45"/>
        <v/>
      </c>
      <c r="CM87" s="2" t="str">
        <f t="shared" si="33"/>
        <v/>
      </c>
      <c r="CN87" s="2" t="str">
        <f t="shared" si="33"/>
        <v/>
      </c>
      <c r="CO87" s="2" t="str">
        <f t="shared" si="33"/>
        <v/>
      </c>
      <c r="CP87" s="2" t="str">
        <f t="shared" si="33"/>
        <v/>
      </c>
      <c r="CQ87" s="2" t="str">
        <f t="shared" si="33"/>
        <v/>
      </c>
      <c r="CR87" s="2" t="str">
        <f t="shared" si="18"/>
        <v/>
      </c>
      <c r="CS87" s="2" t="str">
        <f t="shared" si="24"/>
        <v/>
      </c>
      <c r="CU87" s="2">
        <f t="shared" si="46"/>
        <v>48.843988927757238</v>
      </c>
      <c r="CV87" s="2">
        <f t="shared" si="46"/>
        <v>54.37969638666776</v>
      </c>
      <c r="CW87" s="2">
        <f t="shared" si="46"/>
        <v>51.728849694790533</v>
      </c>
      <c r="CX87" s="2">
        <f t="shared" si="46"/>
        <v>48.406987421383647</v>
      </c>
      <c r="CY87" s="2">
        <f t="shared" si="46"/>
        <v>52.855740329679804</v>
      </c>
      <c r="CZ87" s="2">
        <f t="shared" si="46"/>
        <v>54.227563107120567</v>
      </c>
      <c r="DA87" s="2">
        <f t="shared" si="46"/>
        <v>57.795040449635536</v>
      </c>
      <c r="DB87" s="2">
        <f t="shared" si="46"/>
        <v>58.021525779178809</v>
      </c>
      <c r="DC87" s="2">
        <f t="shared" si="46"/>
        <v>60.334568505164683</v>
      </c>
      <c r="DD87" s="2">
        <f t="shared" si="46"/>
        <v>59.064379753265612</v>
      </c>
      <c r="DE87" s="2">
        <f t="shared" si="46"/>
        <v>57.004013255609216</v>
      </c>
      <c r="DF87" s="2">
        <f t="shared" si="46"/>
        <v>52.252166715444424</v>
      </c>
      <c r="DG87" s="2">
        <f t="shared" si="46"/>
        <v>54.445713131231251</v>
      </c>
      <c r="DH87" s="2">
        <f t="shared" si="46"/>
        <v>55.75819323682127</v>
      </c>
      <c r="DI87" s="2">
        <f t="shared" si="46"/>
        <v>52.688819532095188</v>
      </c>
      <c r="DK87" s="2">
        <f t="shared" si="47"/>
        <v>45.67864763446471</v>
      </c>
      <c r="DL87" s="2">
        <f t="shared" si="47"/>
        <v>50.541796486424829</v>
      </c>
      <c r="DM87" s="2">
        <f t="shared" si="47"/>
        <v>46.207570400478318</v>
      </c>
      <c r="DN87" s="2">
        <f t="shared" si="47"/>
        <v>44.356494396311902</v>
      </c>
      <c r="DO87" s="2">
        <f t="shared" si="47"/>
        <v>48.52196391252118</v>
      </c>
      <c r="DP87" s="2">
        <f t="shared" si="47"/>
        <v>51.440361300697973</v>
      </c>
      <c r="DQ87" s="2">
        <f t="shared" si="47"/>
        <v>54.905201240417284</v>
      </c>
      <c r="DR87" s="2">
        <f t="shared" si="47"/>
        <v>54.456260955324645</v>
      </c>
      <c r="DS87" s="2">
        <f t="shared" si="47"/>
        <v>55.408671106011553</v>
      </c>
      <c r="DT87" s="2">
        <f t="shared" si="47"/>
        <v>55.012701353697366</v>
      </c>
      <c r="DU87" s="2">
        <f t="shared" si="47"/>
        <v>51.184002479817138</v>
      </c>
      <c r="DV87" s="2">
        <f t="shared" si="47"/>
        <v>48.646774630443687</v>
      </c>
      <c r="DW87" s="2">
        <f t="shared" si="47"/>
        <v>52.246114839549591</v>
      </c>
      <c r="DX87" s="2">
        <f t="shared" si="47"/>
        <v>54.2620016437779</v>
      </c>
      <c r="DY87" s="2">
        <f t="shared" si="47"/>
        <v>54.140829161399751</v>
      </c>
      <c r="EA87" s="2">
        <f t="shared" si="48"/>
        <v>4.4625434185669326E-2</v>
      </c>
      <c r="EB87" s="2">
        <f t="shared" si="48"/>
        <v>4.4477777710220621E-2</v>
      </c>
      <c r="EC87" s="2">
        <f t="shared" si="48"/>
        <v>4.8110845597924883E-2</v>
      </c>
      <c r="ED87" s="2">
        <f t="shared" si="48"/>
        <v>4.913085971642258E-2</v>
      </c>
      <c r="EE87" s="2">
        <f t="shared" si="48"/>
        <v>4.8510267735612858E-2</v>
      </c>
      <c r="EF87" s="2">
        <f t="shared" si="48"/>
        <v>5.1000293239463652E-2</v>
      </c>
      <c r="EG87" s="2">
        <f t="shared" si="48"/>
        <v>5.2103969217128301E-2</v>
      </c>
      <c r="EH87" s="2">
        <f t="shared" si="48"/>
        <v>5.3246668248634825E-2</v>
      </c>
      <c r="EI87" s="2">
        <f t="shared" si="48"/>
        <v>5.4550790072360127E-2</v>
      </c>
      <c r="EJ87" s="2">
        <f t="shared" si="48"/>
        <v>4.7704525925656313E-2</v>
      </c>
      <c r="EK87" s="2">
        <f t="shared" si="48"/>
        <v>4.8864586365891666E-2</v>
      </c>
      <c r="EL87" s="2">
        <f t="shared" si="48"/>
        <v>4.3600952844331041E-2</v>
      </c>
      <c r="EM87" s="2">
        <f t="shared" si="48"/>
        <v>4.0802385086526533E-2</v>
      </c>
      <c r="EN87" s="2">
        <f t="shared" si="48"/>
        <v>4.3430967340292219E-2</v>
      </c>
      <c r="EO87" s="2">
        <f t="shared" si="48"/>
        <v>4.089915983470227E-2</v>
      </c>
    </row>
    <row r="88" spans="2:145" x14ac:dyDescent="0.25">
      <c r="B88" s="2">
        <v>61</v>
      </c>
      <c r="C88" s="43">
        <v>61.854999999999997</v>
      </c>
      <c r="D88" s="43">
        <v>66.373000000000005</v>
      </c>
      <c r="E88" s="43">
        <v>70.897999999999996</v>
      </c>
      <c r="F88" s="43">
        <v>66.983000000000004</v>
      </c>
      <c r="G88" s="43">
        <v>65.135999999999996</v>
      </c>
      <c r="H88" s="43">
        <v>66</v>
      </c>
      <c r="I88" s="43">
        <v>74.355999999999995</v>
      </c>
      <c r="J88" s="43">
        <v>75.677999999999997</v>
      </c>
      <c r="K88" s="43">
        <v>78.948999999999998</v>
      </c>
      <c r="L88" s="43">
        <v>68.441000000000003</v>
      </c>
      <c r="M88" s="43">
        <v>71.831000000000003</v>
      </c>
      <c r="N88" s="43">
        <v>60.457999999999998</v>
      </c>
      <c r="O88" s="43">
        <v>62.508000000000003</v>
      </c>
      <c r="P88" s="43">
        <v>57.881</v>
      </c>
      <c r="Q88" s="43">
        <v>51.887</v>
      </c>
      <c r="S88" s="4">
        <f t="shared" si="42"/>
        <v>68.434485608633452</v>
      </c>
      <c r="T88" s="4">
        <f t="shared" si="42"/>
        <v>72.874063973494827</v>
      </c>
      <c r="U88" s="4">
        <f t="shared" si="42"/>
        <v>71.302315944330005</v>
      </c>
      <c r="V88" s="4">
        <f t="shared" si="42"/>
        <v>73.482132661297442</v>
      </c>
      <c r="W88" s="4">
        <f t="shared" si="42"/>
        <v>70.101772298142905</v>
      </c>
      <c r="X88" s="4">
        <f t="shared" si="42"/>
        <v>71.855265478053155</v>
      </c>
      <c r="Y88" s="4">
        <f t="shared" si="42"/>
        <v>77.526011945949449</v>
      </c>
      <c r="Z88" s="4">
        <f t="shared" si="42"/>
        <v>75.812270819762304</v>
      </c>
      <c r="AA88" s="4">
        <f t="shared" si="42"/>
        <v>79.396894203180636</v>
      </c>
      <c r="AB88" s="4">
        <f t="shared" si="40"/>
        <v>70.886963139938629</v>
      </c>
      <c r="AC88" s="4">
        <f t="shared" si="40"/>
        <v>69.879479956809433</v>
      </c>
      <c r="AD88" s="4">
        <f t="shared" si="40"/>
        <v>66.00144677685509</v>
      </c>
      <c r="AE88" s="4">
        <f t="shared" si="40"/>
        <v>69.335126780743565</v>
      </c>
      <c r="AF88" s="4">
        <f t="shared" si="12"/>
        <v>63.35170423679164</v>
      </c>
      <c r="AG88" s="4">
        <f t="shared" si="22"/>
        <v>55.214481556468861</v>
      </c>
      <c r="AI88" s="4">
        <f t="shared" si="43"/>
        <v>-6.5794856086334548</v>
      </c>
      <c r="AJ88" s="4">
        <f t="shared" si="43"/>
        <v>-6.5010639734948228</v>
      </c>
      <c r="AK88" s="4">
        <f t="shared" si="43"/>
        <v>-0.40431594433000839</v>
      </c>
      <c r="AL88" s="4">
        <f t="shared" si="43"/>
        <v>-6.4991326612974376</v>
      </c>
      <c r="AM88" s="4">
        <f t="shared" si="43"/>
        <v>-4.9657722981429089</v>
      </c>
      <c r="AN88" s="4">
        <f t="shared" si="43"/>
        <v>-5.8552654780531554</v>
      </c>
      <c r="AO88" s="4">
        <f t="shared" si="43"/>
        <v>-3.1700119459494545</v>
      </c>
      <c r="AP88" s="4">
        <f t="shared" si="43"/>
        <v>-0.13427081976230681</v>
      </c>
      <c r="AQ88" s="4">
        <f t="shared" si="43"/>
        <v>-0.44789420318063833</v>
      </c>
      <c r="AR88" s="4">
        <f t="shared" si="43"/>
        <v>-2.4459631399386268</v>
      </c>
      <c r="AS88" s="4">
        <f t="shared" si="43"/>
        <v>1.9515200431905697</v>
      </c>
      <c r="AT88" s="4">
        <f t="shared" si="43"/>
        <v>-5.5434467768550917</v>
      </c>
      <c r="AU88" s="4">
        <f t="shared" si="43"/>
        <v>-6.8271267807435621</v>
      </c>
      <c r="AV88" s="4">
        <f t="shared" si="43"/>
        <v>-5.4707042367916401</v>
      </c>
      <c r="AW88" s="4">
        <f t="shared" si="43"/>
        <v>-3.3274815564688609</v>
      </c>
      <c r="AY88" s="2">
        <f t="shared" si="31"/>
        <v>48.44557110378247</v>
      </c>
      <c r="AZ88" s="2">
        <f t="shared" si="31"/>
        <v>53.886562265373811</v>
      </c>
      <c r="BA88" s="2">
        <f t="shared" si="31"/>
        <v>51.107047405620918</v>
      </c>
      <c r="BB88" s="2">
        <f t="shared" si="31"/>
        <v>47.904915384830275</v>
      </c>
      <c r="BC88" s="2">
        <f t="shared" si="31"/>
        <v>52.332260415824607</v>
      </c>
      <c r="BD88" s="2">
        <f t="shared" si="31"/>
        <v>53.808804928837304</v>
      </c>
      <c r="BE88" s="2">
        <f t="shared" si="51"/>
        <v>57.342100000350314</v>
      </c>
      <c r="BF88" s="2">
        <f t="shared" si="51"/>
        <v>57.50426308833454</v>
      </c>
      <c r="BG88" s="2">
        <f t="shared" si="51"/>
        <v>59.701864461158245</v>
      </c>
      <c r="BH88" s="2">
        <f t="shared" si="51"/>
        <v>58.536972402137962</v>
      </c>
      <c r="BI88" s="2">
        <f t="shared" si="51"/>
        <v>56.325200723761171</v>
      </c>
      <c r="BJ88" s="2">
        <f t="shared" si="51"/>
        <v>51.79785413047869</v>
      </c>
      <c r="BK88" s="2">
        <f t="shared" si="51"/>
        <v>54.096749245606432</v>
      </c>
      <c r="BL88" s="2">
        <f t="shared" si="51"/>
        <v>55.482431087714126</v>
      </c>
      <c r="BM88" s="2">
        <f t="shared" si="51"/>
        <v>52.63105042249051</v>
      </c>
      <c r="BO88" s="2" t="str">
        <f t="shared" si="49"/>
        <v/>
      </c>
      <c r="BP88" s="2" t="str">
        <f t="shared" si="49"/>
        <v/>
      </c>
      <c r="BQ88" s="2" t="str">
        <f t="shared" si="49"/>
        <v/>
      </c>
      <c r="BR88" s="2" t="str">
        <f t="shared" si="49"/>
        <v/>
      </c>
      <c r="BS88" s="2" t="str">
        <f t="shared" si="49"/>
        <v/>
      </c>
      <c r="BT88" s="2" t="str">
        <f t="shared" si="49"/>
        <v/>
      </c>
      <c r="BU88" s="2" t="str">
        <f t="shared" si="49"/>
        <v/>
      </c>
      <c r="BV88" s="2" t="str">
        <f t="shared" si="44"/>
        <v/>
      </c>
      <c r="BW88" s="2" t="str">
        <f t="shared" si="32"/>
        <v/>
      </c>
      <c r="BX88" s="2" t="str">
        <f t="shared" si="32"/>
        <v/>
      </c>
      <c r="BY88" s="2" t="str">
        <f t="shared" si="32"/>
        <v/>
      </c>
      <c r="BZ88" s="2" t="str">
        <f t="shared" si="32"/>
        <v/>
      </c>
      <c r="CA88" s="2" t="str">
        <f t="shared" si="32"/>
        <v/>
      </c>
      <c r="CB88" s="2" t="str">
        <f t="shared" si="16"/>
        <v/>
      </c>
      <c r="CC88" s="2">
        <f t="shared" si="23"/>
        <v>51.887</v>
      </c>
      <c r="CE88" s="2" t="str">
        <f t="shared" si="50"/>
        <v/>
      </c>
      <c r="CF88" s="2" t="str">
        <f t="shared" si="50"/>
        <v/>
      </c>
      <c r="CG88" s="2" t="str">
        <f t="shared" si="50"/>
        <v/>
      </c>
      <c r="CH88" s="2" t="str">
        <f t="shared" si="50"/>
        <v/>
      </c>
      <c r="CI88" s="2" t="str">
        <f t="shared" si="50"/>
        <v/>
      </c>
      <c r="CJ88" s="2" t="str">
        <f t="shared" si="50"/>
        <v/>
      </c>
      <c r="CK88" s="2" t="str">
        <f t="shared" si="50"/>
        <v/>
      </c>
      <c r="CL88" s="2" t="str">
        <f t="shared" si="45"/>
        <v/>
      </c>
      <c r="CM88" s="2" t="str">
        <f t="shared" si="33"/>
        <v/>
      </c>
      <c r="CN88" s="2" t="str">
        <f t="shared" si="33"/>
        <v/>
      </c>
      <c r="CO88" s="2" t="str">
        <f t="shared" si="33"/>
        <v/>
      </c>
      <c r="CP88" s="2" t="str">
        <f t="shared" si="33"/>
        <v/>
      </c>
      <c r="CQ88" s="2" t="str">
        <f t="shared" si="33"/>
        <v/>
      </c>
      <c r="CR88" s="2" t="str">
        <f t="shared" si="18"/>
        <v/>
      </c>
      <c r="CS88" s="2" t="str">
        <f t="shared" si="24"/>
        <v/>
      </c>
      <c r="CU88" s="2">
        <f t="shared" si="46"/>
        <v>48.595031459790889</v>
      </c>
      <c r="CV88" s="2">
        <f t="shared" si="46"/>
        <v>54.067161608001534</v>
      </c>
      <c r="CW88" s="2">
        <f t="shared" si="46"/>
        <v>51.387689334392505</v>
      </c>
      <c r="CX88" s="2">
        <f t="shared" si="46"/>
        <v>48.115097035040435</v>
      </c>
      <c r="CY88" s="2">
        <f t="shared" si="46"/>
        <v>52.554636489168885</v>
      </c>
      <c r="CZ88" s="2">
        <f t="shared" si="46"/>
        <v>53.958898676588532</v>
      </c>
      <c r="DA88" s="2">
        <f t="shared" si="46"/>
        <v>57.501736629489756</v>
      </c>
      <c r="DB88" s="2">
        <f t="shared" si="46"/>
        <v>57.704810731102519</v>
      </c>
      <c r="DC88" s="2">
        <f t="shared" si="46"/>
        <v>59.985595907230561</v>
      </c>
      <c r="DD88" s="2">
        <f t="shared" si="46"/>
        <v>58.74175950653121</v>
      </c>
      <c r="DE88" s="2">
        <f t="shared" si="46"/>
        <v>56.626520077724166</v>
      </c>
      <c r="DF88" s="2">
        <f t="shared" si="46"/>
        <v>51.964869679739095</v>
      </c>
      <c r="DG88" s="2">
        <f t="shared" si="46"/>
        <v>54.192516701791355</v>
      </c>
      <c r="DH88" s="2">
        <f t="shared" si="46"/>
        <v>55.552155636715661</v>
      </c>
      <c r="DI88" s="2">
        <f t="shared" si="46"/>
        <v>52.568910644804525</v>
      </c>
      <c r="DK88" s="2">
        <f t="shared" si="47"/>
        <v>45.527356456402288</v>
      </c>
      <c r="DL88" s="2">
        <f t="shared" si="47"/>
        <v>50.348105635409539</v>
      </c>
      <c r="DM88" s="2">
        <f t="shared" si="47"/>
        <v>46.043021194102991</v>
      </c>
      <c r="DN88" s="2">
        <f t="shared" si="47"/>
        <v>44.19502406948429</v>
      </c>
      <c r="DO88" s="2">
        <f t="shared" si="47"/>
        <v>48.354318002051478</v>
      </c>
      <c r="DP88" s="2">
        <f t="shared" si="47"/>
        <v>51.261646214480244</v>
      </c>
      <c r="DQ88" s="2">
        <f t="shared" si="47"/>
        <v>54.693462980661707</v>
      </c>
      <c r="DR88" s="2">
        <f t="shared" si="47"/>
        <v>54.252177509811496</v>
      </c>
      <c r="DS88" s="2">
        <f t="shared" si="47"/>
        <v>55.217048461254755</v>
      </c>
      <c r="DT88" s="2">
        <f t="shared" si="47"/>
        <v>54.808639003896928</v>
      </c>
      <c r="DU88" s="2">
        <f t="shared" si="47"/>
        <v>50.97616925576181</v>
      </c>
      <c r="DV88" s="2">
        <f t="shared" si="47"/>
        <v>48.456672688180049</v>
      </c>
      <c r="DW88" s="2">
        <f t="shared" si="47"/>
        <v>52.043505580698465</v>
      </c>
      <c r="DX88" s="2">
        <f t="shared" si="47"/>
        <v>54.081868476399492</v>
      </c>
      <c r="DY88" s="2">
        <f t="shared" si="47"/>
        <v>53.960033894779784</v>
      </c>
      <c r="EA88" s="2">
        <f t="shared" si="48"/>
        <v>4.8721052863595002E-2</v>
      </c>
      <c r="EB88" s="2">
        <f t="shared" si="48"/>
        <v>4.8560533629683045E-2</v>
      </c>
      <c r="EC88" s="2">
        <f t="shared" si="48"/>
        <v>5.2508766008507554E-2</v>
      </c>
      <c r="ED88" s="2">
        <f t="shared" si="48"/>
        <v>5.3616769906306136E-2</v>
      </c>
      <c r="EE88" s="2">
        <f t="shared" si="48"/>
        <v>5.2942669472878942E-2</v>
      </c>
      <c r="EF88" s="2">
        <f t="shared" si="48"/>
        <v>5.5646903602754177E-2</v>
      </c>
      <c r="EG88" s="2">
        <f t="shared" si="48"/>
        <v>5.6845111659990497E-2</v>
      </c>
      <c r="EH88" s="2">
        <f t="shared" si="48"/>
        <v>5.8085417683894018E-2</v>
      </c>
      <c r="EI88" s="2">
        <f t="shared" si="48"/>
        <v>5.9500602497257075E-2</v>
      </c>
      <c r="EJ88" s="2">
        <f t="shared" si="48"/>
        <v>5.2067335403552663E-2</v>
      </c>
      <c r="EK88" s="2">
        <f t="shared" si="48"/>
        <v>5.33275478739825E-2</v>
      </c>
      <c r="EL88" s="2">
        <f t="shared" si="48"/>
        <v>4.7607232336798914E-2</v>
      </c>
      <c r="EM88" s="2">
        <f t="shared" si="48"/>
        <v>4.4563499576597269E-2</v>
      </c>
      <c r="EN88" s="2">
        <f t="shared" si="48"/>
        <v>4.7422402156151275E-2</v>
      </c>
      <c r="EO88" s="2">
        <f t="shared" si="48"/>
        <v>4.4668779482394942E-2</v>
      </c>
    </row>
    <row r="89" spans="2:145" x14ac:dyDescent="0.25">
      <c r="B89" s="2">
        <v>62</v>
      </c>
      <c r="C89" s="43">
        <v>68.338999999999999</v>
      </c>
      <c r="D89" s="43">
        <v>74.186000000000007</v>
      </c>
      <c r="E89" s="43">
        <v>79.763000000000005</v>
      </c>
      <c r="F89" s="43">
        <v>75.846999999999994</v>
      </c>
      <c r="G89" s="43">
        <v>72.271000000000001</v>
      </c>
      <c r="H89" s="43">
        <v>73.846999999999994</v>
      </c>
      <c r="I89" s="43">
        <v>81.948999999999998</v>
      </c>
      <c r="J89" s="43">
        <v>79.881</v>
      </c>
      <c r="K89" s="43">
        <v>86.965999999999994</v>
      </c>
      <c r="L89" s="43">
        <v>71.881</v>
      </c>
      <c r="M89" s="43">
        <v>78.254000000000005</v>
      </c>
      <c r="N89" s="43">
        <v>67.119</v>
      </c>
      <c r="O89" s="43">
        <v>68.051000000000002</v>
      </c>
      <c r="P89" s="43">
        <v>61.982999999999997</v>
      </c>
      <c r="Q89" s="43">
        <v>54.258000000000003</v>
      </c>
      <c r="S89" s="4">
        <f t="shared" si="42"/>
        <v>73.939808620508572</v>
      </c>
      <c r="T89" s="4">
        <f t="shared" si="42"/>
        <v>77.929100536683833</v>
      </c>
      <c r="U89" s="4">
        <f t="shared" si="42"/>
        <v>77.716517917683575</v>
      </c>
      <c r="V89" s="4">
        <f t="shared" si="42"/>
        <v>80.476759613812035</v>
      </c>
      <c r="W89" s="4">
        <f t="shared" si="42"/>
        <v>75.903827543981677</v>
      </c>
      <c r="X89" s="4">
        <f t="shared" si="42"/>
        <v>78.267626919047402</v>
      </c>
      <c r="Y89" s="4">
        <f t="shared" si="42"/>
        <v>84.295124533891837</v>
      </c>
      <c r="Z89" s="4">
        <f t="shared" si="42"/>
        <v>82.017140994572344</v>
      </c>
      <c r="AA89" s="4">
        <f t="shared" si="42"/>
        <v>85.691253086318497</v>
      </c>
      <c r="AB89" s="4">
        <f t="shared" si="40"/>
        <v>74.433675345088815</v>
      </c>
      <c r="AC89" s="4">
        <f t="shared" si="40"/>
        <v>74.748113644001748</v>
      </c>
      <c r="AD89" s="4">
        <f t="shared" si="40"/>
        <v>70.306040978866406</v>
      </c>
      <c r="AE89" s="4">
        <f t="shared" si="40"/>
        <v>72.529400790869715</v>
      </c>
      <c r="AF89" s="4">
        <f t="shared" si="12"/>
        <v>66.696850984556391</v>
      </c>
      <c r="AG89" s="4">
        <f t="shared" si="22"/>
        <v>56.819157354893321</v>
      </c>
      <c r="AI89" s="4">
        <f t="shared" si="43"/>
        <v>-5.6008086205085732</v>
      </c>
      <c r="AJ89" s="4">
        <f t="shared" si="43"/>
        <v>-3.7431005366838264</v>
      </c>
      <c r="AK89" s="4">
        <f t="shared" si="43"/>
        <v>2.0464820823164303</v>
      </c>
      <c r="AL89" s="4">
        <f t="shared" si="43"/>
        <v>-4.6297596138120412</v>
      </c>
      <c r="AM89" s="4">
        <f t="shared" si="43"/>
        <v>-3.6328275439816764</v>
      </c>
      <c r="AN89" s="4">
        <f t="shared" si="43"/>
        <v>-4.4206269190474075</v>
      </c>
      <c r="AO89" s="4">
        <f t="shared" si="43"/>
        <v>-2.3461245338918388</v>
      </c>
      <c r="AP89" s="4">
        <f t="shared" si="43"/>
        <v>-2.1361409945723437</v>
      </c>
      <c r="AQ89" s="4">
        <f t="shared" si="43"/>
        <v>1.2747469136814971</v>
      </c>
      <c r="AR89" s="4">
        <f t="shared" si="43"/>
        <v>-2.5526753450888151</v>
      </c>
      <c r="AS89" s="4">
        <f t="shared" si="43"/>
        <v>3.5058863559982569</v>
      </c>
      <c r="AT89" s="4">
        <f t="shared" si="43"/>
        <v>-3.1870409788664062</v>
      </c>
      <c r="AU89" s="4">
        <f t="shared" si="43"/>
        <v>-4.4784007908697134</v>
      </c>
      <c r="AV89" s="4">
        <f t="shared" si="43"/>
        <v>-4.7138509845563945</v>
      </c>
      <c r="AW89" s="4">
        <f t="shared" si="43"/>
        <v>-2.561157354893318</v>
      </c>
      <c r="AY89" s="2">
        <f t="shared" si="31"/>
        <v>48.188153764104385</v>
      </c>
      <c r="AZ89" s="2">
        <f t="shared" si="31"/>
        <v>53.563825411019238</v>
      </c>
      <c r="BA89" s="2">
        <f t="shared" si="31"/>
        <v>50.750479328396821</v>
      </c>
      <c r="BB89" s="2">
        <f t="shared" si="31"/>
        <v>47.601560937490376</v>
      </c>
      <c r="BC89" s="2">
        <f t="shared" si="31"/>
        <v>52.018649171092932</v>
      </c>
      <c r="BD89" s="2">
        <f t="shared" si="31"/>
        <v>53.531997566266419</v>
      </c>
      <c r="BE89" s="2">
        <f t="shared" si="51"/>
        <v>57.039405658646515</v>
      </c>
      <c r="BF89" s="2">
        <f t="shared" si="51"/>
        <v>57.176558453580896</v>
      </c>
      <c r="BG89" s="2">
        <f t="shared" si="51"/>
        <v>59.337500767421929</v>
      </c>
      <c r="BH89" s="2">
        <f t="shared" si="51"/>
        <v>58.202451718159885</v>
      </c>
      <c r="BI89" s="2">
        <f t="shared" si="51"/>
        <v>55.930197598110453</v>
      </c>
      <c r="BJ89" s="2">
        <f t="shared" si="51"/>
        <v>51.500331427657848</v>
      </c>
      <c r="BK89" s="2">
        <f t="shared" si="51"/>
        <v>53.837224133643886</v>
      </c>
      <c r="BL89" s="2">
        <f t="shared" si="51"/>
        <v>55.271355613121159</v>
      </c>
      <c r="BM89" s="2">
        <f t="shared" si="51"/>
        <v>52.513874979648861</v>
      </c>
      <c r="BO89" s="2" t="str">
        <f t="shared" si="49"/>
        <v/>
      </c>
      <c r="BP89" s="2" t="str">
        <f t="shared" si="49"/>
        <v/>
      </c>
      <c r="BQ89" s="2" t="str">
        <f t="shared" si="49"/>
        <v/>
      </c>
      <c r="BR89" s="2" t="str">
        <f t="shared" si="49"/>
        <v/>
      </c>
      <c r="BS89" s="2" t="str">
        <f t="shared" si="49"/>
        <v/>
      </c>
      <c r="BT89" s="2" t="str">
        <f t="shared" si="49"/>
        <v/>
      </c>
      <c r="BU89" s="2" t="str">
        <f t="shared" si="49"/>
        <v/>
      </c>
      <c r="BV89" s="2" t="str">
        <f t="shared" si="44"/>
        <v/>
      </c>
      <c r="BW89" s="2" t="str">
        <f t="shared" si="32"/>
        <v/>
      </c>
      <c r="BX89" s="2" t="str">
        <f t="shared" si="32"/>
        <v/>
      </c>
      <c r="BY89" s="2" t="str">
        <f t="shared" si="32"/>
        <v/>
      </c>
      <c r="BZ89" s="2" t="str">
        <f t="shared" si="32"/>
        <v/>
      </c>
      <c r="CA89" s="2" t="str">
        <f t="shared" si="32"/>
        <v/>
      </c>
      <c r="CB89" s="2" t="str">
        <f t="shared" si="16"/>
        <v/>
      </c>
      <c r="CC89" s="2" t="str">
        <f t="shared" si="23"/>
        <v/>
      </c>
      <c r="CE89" s="2" t="str">
        <f t="shared" si="50"/>
        <v/>
      </c>
      <c r="CF89" s="2" t="str">
        <f t="shared" si="50"/>
        <v/>
      </c>
      <c r="CG89" s="2" t="str">
        <f t="shared" si="50"/>
        <v/>
      </c>
      <c r="CH89" s="2" t="str">
        <f t="shared" si="50"/>
        <v/>
      </c>
      <c r="CI89" s="2" t="str">
        <f t="shared" si="50"/>
        <v/>
      </c>
      <c r="CJ89" s="2" t="str">
        <f t="shared" si="50"/>
        <v/>
      </c>
      <c r="CK89" s="2" t="str">
        <f t="shared" si="50"/>
        <v/>
      </c>
      <c r="CL89" s="2" t="str">
        <f t="shared" si="45"/>
        <v/>
      </c>
      <c r="CM89" s="2" t="str">
        <f t="shared" si="33"/>
        <v/>
      </c>
      <c r="CN89" s="2" t="str">
        <f t="shared" si="33"/>
        <v/>
      </c>
      <c r="CO89" s="2" t="str">
        <f t="shared" si="33"/>
        <v/>
      </c>
      <c r="CP89" s="2" t="str">
        <f t="shared" si="33"/>
        <v/>
      </c>
      <c r="CQ89" s="2" t="str">
        <f t="shared" si="33"/>
        <v/>
      </c>
      <c r="CR89" s="2" t="str">
        <f t="shared" si="18"/>
        <v/>
      </c>
      <c r="CS89" s="2" t="str">
        <f t="shared" si="24"/>
        <v/>
      </c>
      <c r="CU89" s="2">
        <f t="shared" si="46"/>
        <v>48.346073991824525</v>
      </c>
      <c r="CV89" s="2">
        <f t="shared" si="46"/>
        <v>53.754626829335308</v>
      </c>
      <c r="CW89" s="2">
        <f t="shared" si="46"/>
        <v>51.046528973994484</v>
      </c>
      <c r="CX89" s="2">
        <f t="shared" si="46"/>
        <v>47.823206648697216</v>
      </c>
      <c r="CY89" s="2">
        <f t="shared" si="46"/>
        <v>52.253532648657966</v>
      </c>
      <c r="CZ89" s="2">
        <f t="shared" si="46"/>
        <v>53.690234246056491</v>
      </c>
      <c r="DA89" s="2">
        <f t="shared" si="46"/>
        <v>57.208432809343975</v>
      </c>
      <c r="DB89" s="2">
        <f t="shared" si="46"/>
        <v>57.388095683026229</v>
      </c>
      <c r="DC89" s="2">
        <f t="shared" si="46"/>
        <v>59.636623309296425</v>
      </c>
      <c r="DD89" s="2">
        <f t="shared" si="46"/>
        <v>58.419139259796815</v>
      </c>
      <c r="DE89" s="2">
        <f t="shared" si="46"/>
        <v>56.249026899839109</v>
      </c>
      <c r="DF89" s="2">
        <f t="shared" si="46"/>
        <v>51.677572644033773</v>
      </c>
      <c r="DG89" s="2">
        <f t="shared" si="46"/>
        <v>53.939320272351459</v>
      </c>
      <c r="DH89" s="2">
        <f t="shared" si="46"/>
        <v>55.346118036610058</v>
      </c>
      <c r="DI89" s="2">
        <f t="shared" si="46"/>
        <v>52.449001757513862</v>
      </c>
      <c r="DK89" s="2">
        <f t="shared" si="47"/>
        <v>45.376065278339865</v>
      </c>
      <c r="DL89" s="2">
        <f t="shared" si="47"/>
        <v>50.154414784394248</v>
      </c>
      <c r="DM89" s="2">
        <f t="shared" si="47"/>
        <v>45.878471987727664</v>
      </c>
      <c r="DN89" s="2">
        <f t="shared" si="47"/>
        <v>44.033553742656679</v>
      </c>
      <c r="DO89" s="2">
        <f t="shared" si="47"/>
        <v>48.186672091581777</v>
      </c>
      <c r="DP89" s="2">
        <f t="shared" si="47"/>
        <v>51.082931128262516</v>
      </c>
      <c r="DQ89" s="2">
        <f t="shared" si="47"/>
        <v>54.481724720906129</v>
      </c>
      <c r="DR89" s="2">
        <f t="shared" si="47"/>
        <v>54.048094064298354</v>
      </c>
      <c r="DS89" s="2">
        <f t="shared" si="47"/>
        <v>55.025425816497965</v>
      </c>
      <c r="DT89" s="2">
        <f t="shared" si="47"/>
        <v>54.604576654096498</v>
      </c>
      <c r="DU89" s="2">
        <f t="shared" si="47"/>
        <v>50.768336031706482</v>
      </c>
      <c r="DV89" s="2">
        <f t="shared" si="47"/>
        <v>48.266570745916411</v>
      </c>
      <c r="DW89" s="2">
        <f t="shared" si="47"/>
        <v>51.840896321847339</v>
      </c>
      <c r="DX89" s="2">
        <f t="shared" si="47"/>
        <v>53.901735309021078</v>
      </c>
      <c r="DY89" s="2">
        <f t="shared" si="47"/>
        <v>53.77923862815981</v>
      </c>
      <c r="EA89" s="2">
        <f t="shared" si="48"/>
        <v>5.3171637848445891E-2</v>
      </c>
      <c r="EB89" s="2">
        <f t="shared" si="48"/>
        <v>5.2997272364604199E-2</v>
      </c>
      <c r="EC89" s="2">
        <f t="shared" si="48"/>
        <v>5.7284516479667098E-2</v>
      </c>
      <c r="ED89" s="2">
        <f t="shared" si="48"/>
        <v>5.8487074331674688E-2</v>
      </c>
      <c r="EE89" s="2">
        <f t="shared" si="48"/>
        <v>5.7755478524175834E-2</v>
      </c>
      <c r="EF89" s="2">
        <f t="shared" si="48"/>
        <v>6.068979042373595E-2</v>
      </c>
      <c r="EG89" s="2">
        <f t="shared" si="48"/>
        <v>6.1989455862248979E-2</v>
      </c>
      <c r="EH89" s="2">
        <f t="shared" si="48"/>
        <v>6.3334469138942015E-2</v>
      </c>
      <c r="EI89" s="2">
        <f t="shared" si="48"/>
        <v>6.48687336297471E-2</v>
      </c>
      <c r="EJ89" s="2">
        <f t="shared" si="48"/>
        <v>5.680534416006551E-2</v>
      </c>
      <c r="EK89" s="2">
        <f t="shared" si="48"/>
        <v>5.8173195569645578E-2</v>
      </c>
      <c r="EL89" s="2">
        <f t="shared" si="48"/>
        <v>5.1961629359911443E-2</v>
      </c>
      <c r="EM89" s="2">
        <f t="shared" si="48"/>
        <v>4.8653723516189559E-2</v>
      </c>
      <c r="EN89" s="2">
        <f t="shared" si="48"/>
        <v>5.1760812463948105E-2</v>
      </c>
      <c r="EO89" s="2">
        <f t="shared" si="48"/>
        <v>4.8768173222787259E-2</v>
      </c>
    </row>
    <row r="90" spans="2:145" x14ac:dyDescent="0.25">
      <c r="B90" s="2">
        <v>63</v>
      </c>
      <c r="C90" s="43">
        <v>78.064999999999998</v>
      </c>
      <c r="D90" s="43">
        <v>83.135999999999996</v>
      </c>
      <c r="E90" s="43">
        <v>90.254000000000005</v>
      </c>
      <c r="F90" s="43">
        <v>86.948999999999998</v>
      </c>
      <c r="G90" s="43">
        <v>80.61</v>
      </c>
      <c r="H90" s="43">
        <v>85</v>
      </c>
      <c r="I90" s="43">
        <v>92.948999999999998</v>
      </c>
      <c r="J90" s="43">
        <v>91.102000000000004</v>
      </c>
      <c r="K90" s="43">
        <v>94.271000000000001</v>
      </c>
      <c r="L90" s="43">
        <v>78.287999999999997</v>
      </c>
      <c r="M90" s="43">
        <v>89.254000000000005</v>
      </c>
      <c r="N90" s="43">
        <v>75.119</v>
      </c>
      <c r="O90" s="43">
        <v>74.406999999999996</v>
      </c>
      <c r="P90" s="43">
        <v>67.051000000000002</v>
      </c>
      <c r="Q90" s="43">
        <v>55.418999999999997</v>
      </c>
      <c r="S90" s="4">
        <f t="shared" si="42"/>
        <v>81.071488226523854</v>
      </c>
      <c r="T90" s="4">
        <f t="shared" si="42"/>
        <v>85.023092349111295</v>
      </c>
      <c r="U90" s="4">
        <f t="shared" si="42"/>
        <v>86.064764690775235</v>
      </c>
      <c r="V90" s="4">
        <f t="shared" si="42"/>
        <v>89.414719836749313</v>
      </c>
      <c r="W90" s="4">
        <f t="shared" si="42"/>
        <v>83.45182520072953</v>
      </c>
      <c r="X90" s="4">
        <f t="shared" si="42"/>
        <v>86.465492424700813</v>
      </c>
      <c r="Y90" s="4">
        <f t="shared" si="42"/>
        <v>92.901280352847252</v>
      </c>
      <c r="Z90" s="4">
        <f t="shared" si="42"/>
        <v>90.052215155944566</v>
      </c>
      <c r="AA90" s="4">
        <f t="shared" si="42"/>
        <v>93.897915430271297</v>
      </c>
      <c r="AB90" s="4">
        <f t="shared" si="40"/>
        <v>80.045553903535918</v>
      </c>
      <c r="AC90" s="4">
        <f t="shared" si="40"/>
        <v>81.311468854845643</v>
      </c>
      <c r="AD90" s="4">
        <f t="shared" si="40"/>
        <v>76.381603635374262</v>
      </c>
      <c r="AE90" s="4">
        <f t="shared" si="40"/>
        <v>77.934541779348294</v>
      </c>
      <c r="AF90" s="4">
        <f t="shared" si="12"/>
        <v>71.44318199805781</v>
      </c>
      <c r="AG90" s="4">
        <f t="shared" si="22"/>
        <v>59.310095740342994</v>
      </c>
      <c r="AI90" s="4">
        <f t="shared" si="43"/>
        <v>-3.0064882265238566</v>
      </c>
      <c r="AJ90" s="4">
        <f t="shared" si="43"/>
        <v>-1.887092349111299</v>
      </c>
      <c r="AK90" s="4">
        <f t="shared" si="43"/>
        <v>4.1892353092247703</v>
      </c>
      <c r="AL90" s="4">
        <f t="shared" si="43"/>
        <v>-2.4657198367493152</v>
      </c>
      <c r="AM90" s="4">
        <f t="shared" si="43"/>
        <v>-2.8418252007295308</v>
      </c>
      <c r="AN90" s="4">
        <f t="shared" si="43"/>
        <v>-1.4654924247008125</v>
      </c>
      <c r="AO90" s="4">
        <f t="shared" si="43"/>
        <v>4.7719647152746347E-2</v>
      </c>
      <c r="AP90" s="4">
        <f t="shared" si="43"/>
        <v>1.0497848440554378</v>
      </c>
      <c r="AQ90" s="4">
        <f t="shared" si="43"/>
        <v>0.37308456972870374</v>
      </c>
      <c r="AR90" s="4">
        <f t="shared" si="43"/>
        <v>-1.7575539035359213</v>
      </c>
      <c r="AS90" s="4">
        <f t="shared" si="43"/>
        <v>7.9425311451543621</v>
      </c>
      <c r="AT90" s="4">
        <f t="shared" si="43"/>
        <v>-1.262603635374262</v>
      </c>
      <c r="AU90" s="4">
        <f t="shared" si="43"/>
        <v>-3.5275417793482973</v>
      </c>
      <c r="AV90" s="4">
        <f t="shared" si="43"/>
        <v>-4.3921819980578078</v>
      </c>
      <c r="AW90" s="4">
        <f t="shared" si="43"/>
        <v>-3.8910957403429975</v>
      </c>
      <c r="AY90" s="2">
        <f t="shared" si="31"/>
        <v>47.930509212158015</v>
      </c>
      <c r="AZ90" s="2">
        <f t="shared" si="31"/>
        <v>53.240817650709829</v>
      </c>
      <c r="BA90" s="2">
        <f t="shared" si="31"/>
        <v>50.393572997809933</v>
      </c>
      <c r="BB90" s="2">
        <f t="shared" si="31"/>
        <v>47.297967110966546</v>
      </c>
      <c r="BC90" s="2">
        <f t="shared" si="31"/>
        <v>51.704716061023724</v>
      </c>
      <c r="BD90" s="2">
        <f t="shared" si="31"/>
        <v>53.255027573342517</v>
      </c>
      <c r="BE90" s="2">
        <f t="shared" si="51"/>
        <v>56.736407290626914</v>
      </c>
      <c r="BF90" s="2">
        <f t="shared" si="51"/>
        <v>56.848617532190396</v>
      </c>
      <c r="BG90" s="2">
        <f t="shared" si="51"/>
        <v>58.972831490670117</v>
      </c>
      <c r="BH90" s="2">
        <f t="shared" si="51"/>
        <v>57.86756510094385</v>
      </c>
      <c r="BI90" s="2">
        <f t="shared" si="51"/>
        <v>55.534656915684089</v>
      </c>
      <c r="BJ90" s="2">
        <f t="shared" si="51"/>
        <v>51.20241393095354</v>
      </c>
      <c r="BK90" s="2">
        <f t="shared" si="51"/>
        <v>53.577386778818195</v>
      </c>
      <c r="BL90" s="2">
        <f t="shared" si="51"/>
        <v>55.059975293283344</v>
      </c>
      <c r="BM90" s="2">
        <f t="shared" si="51"/>
        <v>52.396651285158789</v>
      </c>
      <c r="BO90" s="2" t="str">
        <f t="shared" si="49"/>
        <v/>
      </c>
      <c r="BP90" s="2" t="str">
        <f t="shared" si="49"/>
        <v/>
      </c>
      <c r="BQ90" s="2" t="str">
        <f t="shared" si="49"/>
        <v/>
      </c>
      <c r="BR90" s="2" t="str">
        <f t="shared" si="49"/>
        <v/>
      </c>
      <c r="BS90" s="2" t="str">
        <f t="shared" si="49"/>
        <v/>
      </c>
      <c r="BT90" s="2" t="str">
        <f t="shared" si="49"/>
        <v/>
      </c>
      <c r="BU90" s="2" t="str">
        <f t="shared" si="49"/>
        <v/>
      </c>
      <c r="BV90" s="2" t="str">
        <f t="shared" si="44"/>
        <v/>
      </c>
      <c r="BW90" s="2" t="str">
        <f t="shared" si="32"/>
        <v/>
      </c>
      <c r="BX90" s="2" t="str">
        <f t="shared" si="32"/>
        <v/>
      </c>
      <c r="BY90" s="2" t="str">
        <f t="shared" si="32"/>
        <v/>
      </c>
      <c r="BZ90" s="2" t="str">
        <f t="shared" si="32"/>
        <v/>
      </c>
      <c r="CA90" s="2" t="str">
        <f t="shared" si="32"/>
        <v/>
      </c>
      <c r="CB90" s="2" t="str">
        <f t="shared" si="16"/>
        <v/>
      </c>
      <c r="CC90" s="2" t="str">
        <f t="shared" si="23"/>
        <v/>
      </c>
      <c r="CE90" s="2" t="str">
        <f t="shared" si="50"/>
        <v/>
      </c>
      <c r="CF90" s="2" t="str">
        <f t="shared" si="50"/>
        <v/>
      </c>
      <c r="CG90" s="2" t="str">
        <f t="shared" si="50"/>
        <v/>
      </c>
      <c r="CH90" s="2" t="str">
        <f t="shared" si="50"/>
        <v/>
      </c>
      <c r="CI90" s="2" t="str">
        <f t="shared" si="50"/>
        <v/>
      </c>
      <c r="CJ90" s="2" t="str">
        <f t="shared" si="50"/>
        <v/>
      </c>
      <c r="CK90" s="2" t="str">
        <f t="shared" si="50"/>
        <v/>
      </c>
      <c r="CL90" s="2" t="str">
        <f t="shared" si="45"/>
        <v/>
      </c>
      <c r="CM90" s="2" t="str">
        <f t="shared" si="33"/>
        <v/>
      </c>
      <c r="CN90" s="2" t="str">
        <f t="shared" si="33"/>
        <v/>
      </c>
      <c r="CO90" s="2" t="str">
        <f t="shared" si="33"/>
        <v/>
      </c>
      <c r="CP90" s="2" t="str">
        <f t="shared" si="33"/>
        <v/>
      </c>
      <c r="CQ90" s="2" t="str">
        <f t="shared" si="33"/>
        <v/>
      </c>
      <c r="CR90" s="2" t="str">
        <f t="shared" si="18"/>
        <v/>
      </c>
      <c r="CS90" s="2" t="str">
        <f t="shared" si="24"/>
        <v/>
      </c>
      <c r="CU90" s="2">
        <f t="shared" si="46"/>
        <v>48.097116523858176</v>
      </c>
      <c r="CV90" s="2">
        <f t="shared" si="46"/>
        <v>53.442092050669075</v>
      </c>
      <c r="CW90" s="2">
        <f t="shared" si="46"/>
        <v>50.705368613596455</v>
      </c>
      <c r="CX90" s="2">
        <f t="shared" si="46"/>
        <v>47.531316262353997</v>
      </c>
      <c r="CY90" s="2">
        <f t="shared" si="46"/>
        <v>51.952428808147047</v>
      </c>
      <c r="CZ90" s="2">
        <f t="shared" si="46"/>
        <v>53.42156981552445</v>
      </c>
      <c r="DA90" s="2">
        <f t="shared" si="46"/>
        <v>56.915128989198195</v>
      </c>
      <c r="DB90" s="2">
        <f t="shared" si="46"/>
        <v>57.071380634949946</v>
      </c>
      <c r="DC90" s="2">
        <f t="shared" si="46"/>
        <v>59.287650711362303</v>
      </c>
      <c r="DD90" s="2">
        <f t="shared" si="46"/>
        <v>58.096519013062419</v>
      </c>
      <c r="DE90" s="2">
        <f t="shared" si="46"/>
        <v>55.871533721954052</v>
      </c>
      <c r="DF90" s="2">
        <f t="shared" si="46"/>
        <v>51.390275608328444</v>
      </c>
      <c r="DG90" s="2">
        <f t="shared" si="46"/>
        <v>53.686123842911563</v>
      </c>
      <c r="DH90" s="2">
        <f t="shared" si="46"/>
        <v>55.140080436504448</v>
      </c>
      <c r="DI90" s="2">
        <f t="shared" si="46"/>
        <v>52.329092870223207</v>
      </c>
      <c r="DK90" s="2">
        <f t="shared" si="47"/>
        <v>45.224774100277443</v>
      </c>
      <c r="DL90" s="2">
        <f t="shared" si="47"/>
        <v>49.960723933378965</v>
      </c>
      <c r="DM90" s="2">
        <f t="shared" si="47"/>
        <v>45.713922781352338</v>
      </c>
      <c r="DN90" s="2">
        <f t="shared" si="47"/>
        <v>43.872083415829067</v>
      </c>
      <c r="DO90" s="2">
        <f t="shared" si="47"/>
        <v>48.019026181112075</v>
      </c>
      <c r="DP90" s="2">
        <f t="shared" si="47"/>
        <v>50.904216042044787</v>
      </c>
      <c r="DQ90" s="2">
        <f t="shared" si="47"/>
        <v>54.269986461150552</v>
      </c>
      <c r="DR90" s="2">
        <f t="shared" si="47"/>
        <v>53.844010618785205</v>
      </c>
      <c r="DS90" s="2">
        <f t="shared" si="47"/>
        <v>54.833803171741174</v>
      </c>
      <c r="DT90" s="2">
        <f t="shared" si="47"/>
        <v>54.400514304296067</v>
      </c>
      <c r="DU90" s="2">
        <f t="shared" si="47"/>
        <v>50.560502807651162</v>
      </c>
      <c r="DV90" s="2">
        <f t="shared" si="47"/>
        <v>48.07646880365278</v>
      </c>
      <c r="DW90" s="2">
        <f t="shared" si="47"/>
        <v>51.638287062996213</v>
      </c>
      <c r="DX90" s="2">
        <f t="shared" si="47"/>
        <v>53.72160214164267</v>
      </c>
      <c r="DY90" s="2">
        <f t="shared" si="47"/>
        <v>53.598443361539843</v>
      </c>
      <c r="EA90" s="2">
        <f t="shared" si="48"/>
        <v>5.8003986687793566E-2</v>
      </c>
      <c r="EB90" s="2">
        <f t="shared" si="48"/>
        <v>5.7814742129573507E-2</v>
      </c>
      <c r="EC90" s="2">
        <f t="shared" si="48"/>
        <v>6.2465992072349721E-2</v>
      </c>
      <c r="ED90" s="2">
        <f t="shared" si="48"/>
        <v>6.3769965228929845E-2</v>
      </c>
      <c r="EE90" s="2">
        <f t="shared" si="48"/>
        <v>6.2976707601899939E-2</v>
      </c>
      <c r="EF90" s="2">
        <f t="shared" si="48"/>
        <v>6.6157662834861825E-2</v>
      </c>
      <c r="EG90" s="2">
        <f t="shared" si="48"/>
        <v>6.7565999440941299E-2</v>
      </c>
      <c r="EH90" s="2">
        <f t="shared" si="48"/>
        <v>6.9023106010098409E-2</v>
      </c>
      <c r="EI90" s="2">
        <f t="shared" si="48"/>
        <v>7.0684777126198445E-2</v>
      </c>
      <c r="EJ90" s="2">
        <f t="shared" si="48"/>
        <v>6.1946325873322418E-2</v>
      </c>
      <c r="EK90" s="2">
        <f t="shared" si="48"/>
        <v>6.3429645149068903E-2</v>
      </c>
      <c r="EL90" s="2">
        <f t="shared" si="48"/>
        <v>5.6690594367129511E-2</v>
      </c>
      <c r="EM90" s="2">
        <f t="shared" si="48"/>
        <v>5.3098501384403508E-2</v>
      </c>
      <c r="EN90" s="2">
        <f t="shared" si="48"/>
        <v>5.6472590036288538E-2</v>
      </c>
      <c r="EO90" s="2">
        <f t="shared" si="48"/>
        <v>5.3222821748393649E-2</v>
      </c>
    </row>
    <row r="91" spans="2:145" x14ac:dyDescent="0.25">
      <c r="B91" s="2">
        <v>64</v>
      </c>
      <c r="C91" s="43">
        <v>91.129000000000005</v>
      </c>
      <c r="D91" s="43">
        <v>95.287999999999997</v>
      </c>
      <c r="E91" s="43">
        <v>105.339</v>
      </c>
      <c r="F91" s="43">
        <v>101.22</v>
      </c>
      <c r="G91" s="43">
        <v>92.441000000000003</v>
      </c>
      <c r="H91" s="43">
        <v>98.168999999999997</v>
      </c>
      <c r="I91" s="43">
        <v>107.203</v>
      </c>
      <c r="J91" s="43">
        <v>104.339</v>
      </c>
      <c r="K91" s="43">
        <v>107.407</v>
      </c>
      <c r="L91" s="43">
        <v>87.745999999999995</v>
      </c>
      <c r="M91" s="43">
        <v>99.965999999999994</v>
      </c>
      <c r="N91" s="43">
        <v>87.712000000000003</v>
      </c>
      <c r="O91" s="43">
        <v>82.135999999999996</v>
      </c>
      <c r="P91" s="43">
        <v>73.102000000000004</v>
      </c>
      <c r="Q91" s="43">
        <v>58.725999999999999</v>
      </c>
      <c r="S91" s="4">
        <f t="shared" si="42"/>
        <v>89.653256491324754</v>
      </c>
      <c r="T91" s="4">
        <f t="shared" si="42"/>
        <v>93.862499598629284</v>
      </c>
      <c r="U91" s="4">
        <f t="shared" si="42"/>
        <v>96.270580631651328</v>
      </c>
      <c r="V91" s="4">
        <f t="shared" ref="V91:AD130" si="5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100.05415562908313</v>
      </c>
      <c r="W91" s="4">
        <f t="shared" si="52"/>
        <v>92.701130943119836</v>
      </c>
      <c r="X91" s="4">
        <f t="shared" si="52"/>
        <v>96.490289654184835</v>
      </c>
      <c r="Y91" s="4">
        <f t="shared" si="52"/>
        <v>103.32221461305451</v>
      </c>
      <c r="Z91" s="4">
        <f t="shared" si="52"/>
        <v>99.882490958279533</v>
      </c>
      <c r="AA91" s="4">
        <f t="shared" si="52"/>
        <v>103.89902507028221</v>
      </c>
      <c r="AB91" s="4">
        <f t="shared" si="40"/>
        <v>87.456129746731406</v>
      </c>
      <c r="AC91" s="4">
        <f t="shared" si="40"/>
        <v>89.614988179264856</v>
      </c>
      <c r="AD91" s="4">
        <f t="shared" si="40"/>
        <v>84.084331443692633</v>
      </c>
      <c r="AE91" s="4">
        <f t="shared" si="40"/>
        <v>85.067559670069912</v>
      </c>
      <c r="AF91" s="4">
        <f t="shared" ref="AF91:AF154" si="53">BL91 + (T$3 * _xlfn.NORM.DIST($B91, U$3, ABS(V$3), FALSE) * _xlfn.NORM.DIST(($B91 - U$3)*W$3, 0, ABS(V$3), TRUE) * 2)
               + (T$5 * _xlfn.NORM.DIST($B91, U$5, ABS(V$5), FALSE) * _xlfn.NORM.DIST(($B91 - U$5)*W$5, 0, ABS(V$5), TRUE) * 2)
               + (T$4 * _xlfn.NORM.DIST($B91, U$4, ABS(V$4), FALSE) * _xlfn.NORM.DIST(($B91 - U$4)*W$4, 0, ABS(V$4), TRUE) * 2)
               + (T$6 * _xlfn.NORM.DIST($B91, U$6, ABS(V$6), FALSE) * _xlfn.NORM.DIST(($B91 - U$6)*W$6, 0, ABS(V$6), TRUE) * 2)</f>
        <v>77.728941634583023</v>
      </c>
      <c r="AG91" s="4">
        <f t="shared" si="22"/>
        <v>62.968390868231999</v>
      </c>
      <c r="AI91" s="4">
        <f t="shared" si="43"/>
        <v>1.4757435086752508</v>
      </c>
      <c r="AJ91" s="4">
        <f t="shared" si="43"/>
        <v>1.4255004013707122</v>
      </c>
      <c r="AK91" s="4">
        <f t="shared" si="43"/>
        <v>9.0684193683486711</v>
      </c>
      <c r="AL91" s="4">
        <f t="shared" si="43"/>
        <v>1.1658443709168722</v>
      </c>
      <c r="AM91" s="4">
        <f t="shared" si="43"/>
        <v>-0.26013094311983309</v>
      </c>
      <c r="AN91" s="4">
        <f t="shared" si="43"/>
        <v>1.678710345815162</v>
      </c>
      <c r="AO91" s="4">
        <f t="shared" si="43"/>
        <v>3.8807853869454902</v>
      </c>
      <c r="AP91" s="4">
        <f t="shared" si="43"/>
        <v>4.4565090417204658</v>
      </c>
      <c r="AQ91" s="4">
        <f t="shared" si="43"/>
        <v>3.5079749297177898</v>
      </c>
      <c r="AR91" s="4">
        <f t="shared" si="43"/>
        <v>0.28987025326858884</v>
      </c>
      <c r="AS91" s="4">
        <f t="shared" si="43"/>
        <v>10.351011820735138</v>
      </c>
      <c r="AT91" s="4">
        <f t="shared" si="43"/>
        <v>3.6276685563073698</v>
      </c>
      <c r="AU91" s="4">
        <f t="shared" si="43"/>
        <v>-2.931559670069916</v>
      </c>
      <c r="AV91" s="4">
        <f t="shared" si="43"/>
        <v>-4.6269416345830194</v>
      </c>
      <c r="AW91" s="4">
        <f t="shared" si="43"/>
        <v>-4.2423908682320004</v>
      </c>
      <c r="AY91" s="2">
        <f t="shared" si="31"/>
        <v>47.672671407691396</v>
      </c>
      <c r="AZ91" s="2">
        <f t="shared" si="31"/>
        <v>52.917580484343588</v>
      </c>
      <c r="BA91" s="2">
        <f t="shared" si="31"/>
        <v>50.03640326723702</v>
      </c>
      <c r="BB91" s="2">
        <f t="shared" si="31"/>
        <v>46.994191681531035</v>
      </c>
      <c r="BC91" s="2">
        <f t="shared" si="31"/>
        <v>51.390513615059177</v>
      </c>
      <c r="BD91" s="2">
        <f t="shared" si="31"/>
        <v>52.977937194313562</v>
      </c>
      <c r="BE91" s="2">
        <f t="shared" si="51"/>
        <v>56.433133493182709</v>
      </c>
      <c r="BF91" s="2">
        <f t="shared" si="51"/>
        <v>56.520494323070963</v>
      </c>
      <c r="BG91" s="2">
        <f t="shared" si="51"/>
        <v>58.607936508386942</v>
      </c>
      <c r="BH91" s="2">
        <f t="shared" si="51"/>
        <v>57.532352173486693</v>
      </c>
      <c r="BI91" s="2">
        <f t="shared" si="51"/>
        <v>55.138637108110437</v>
      </c>
      <c r="BJ91" s="2">
        <f t="shared" si="51"/>
        <v>50.904121616049828</v>
      </c>
      <c r="BK91" s="2">
        <f t="shared" si="51"/>
        <v>53.317237508650138</v>
      </c>
      <c r="BL91" s="2">
        <f t="shared" si="51"/>
        <v>54.848280585679632</v>
      </c>
      <c r="BM91" s="2">
        <f t="shared" si="51"/>
        <v>52.279346849809464</v>
      </c>
      <c r="BO91" s="2" t="str">
        <f t="shared" si="49"/>
        <v/>
      </c>
      <c r="BP91" s="2" t="str">
        <f t="shared" si="49"/>
        <v/>
      </c>
      <c r="BQ91" s="2" t="str">
        <f t="shared" si="49"/>
        <v/>
      </c>
      <c r="BR91" s="2" t="str">
        <f t="shared" si="49"/>
        <v/>
      </c>
      <c r="BS91" s="2" t="str">
        <f t="shared" si="49"/>
        <v/>
      </c>
      <c r="BT91" s="2" t="str">
        <f t="shared" si="49"/>
        <v/>
      </c>
      <c r="BU91" s="2" t="str">
        <f t="shared" si="49"/>
        <v/>
      </c>
      <c r="BV91" s="2" t="str">
        <f t="shared" si="44"/>
        <v/>
      </c>
      <c r="BW91" s="2" t="str">
        <f t="shared" si="32"/>
        <v/>
      </c>
      <c r="BX91" s="2" t="str">
        <f t="shared" si="32"/>
        <v/>
      </c>
      <c r="BY91" s="2" t="str">
        <f t="shared" si="32"/>
        <v/>
      </c>
      <c r="BZ91" s="2" t="str">
        <f t="shared" si="32"/>
        <v/>
      </c>
      <c r="CA91" s="2" t="str">
        <f t="shared" si="32"/>
        <v/>
      </c>
      <c r="CB91" s="2" t="str">
        <f t="shared" ref="CB91:CB154" si="54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$CB$22,
                 $B91 &lt; U$4,
                 $B91 &gt; P$230), P91, "")</f>
        <v/>
      </c>
      <c r="CC91" s="2" t="str">
        <f t="shared" si="23"/>
        <v/>
      </c>
      <c r="CE91" s="2" t="str">
        <f t="shared" si="50"/>
        <v/>
      </c>
      <c r="CF91" s="2" t="str">
        <f t="shared" si="50"/>
        <v/>
      </c>
      <c r="CG91" s="2" t="str">
        <f t="shared" si="50"/>
        <v/>
      </c>
      <c r="CH91" s="2" t="str">
        <f t="shared" si="50"/>
        <v/>
      </c>
      <c r="CI91" s="2" t="str">
        <f t="shared" si="50"/>
        <v/>
      </c>
      <c r="CJ91" s="2" t="str">
        <f t="shared" si="50"/>
        <v/>
      </c>
      <c r="CK91" s="2" t="str">
        <f t="shared" si="50"/>
        <v/>
      </c>
      <c r="CL91" s="2" t="str">
        <f t="shared" si="45"/>
        <v/>
      </c>
      <c r="CM91" s="2" t="str">
        <f t="shared" si="33"/>
        <v/>
      </c>
      <c r="CN91" s="2" t="str">
        <f t="shared" si="33"/>
        <v/>
      </c>
      <c r="CO91" s="2" t="str">
        <f t="shared" si="33"/>
        <v/>
      </c>
      <c r="CP91" s="2" t="str">
        <f t="shared" si="33"/>
        <v/>
      </c>
      <c r="CQ91" s="2" t="str">
        <f t="shared" si="33"/>
        <v/>
      </c>
      <c r="CR91" s="2" t="str">
        <f t="shared" ref="CR91:CR154" si="55">IF(AND( (_xlfn.NORM.DIST($B91, U$3, ABS(V$3), TRUE) * _xlfn.NORM.DIST(($B91 - U$3)*W$3, 0, ABS(V$3), TRUE) * 2)
                + (_xlfn.NORM.DIST($B91, U$5, ABS(V$5), TRUE) * _xlfn.NORM.DIST(($B91 - U$5)*W$5, 0, ABS(V$5), TRUE) * 2)
                + (_xlfn.NORM.DIST($B91, U$4, ABS(V$4), TRUE) * _xlfn.NORM.DIST(($B91 - U$4)*W$4, 0, ABS(V$4), TRUE) * 2)
                + (_xlfn.NORM.DIST($B91, U$6, ABS(V$6), TRUE) * _xlfn.NORM.DIST(($B91 - U$6)*W$6, 0, ABS(V$6), TRUE) * 2) &lt; $CR$22,
                 $B91 &gt; U$5,
                 $B91 &lt; P$232), P91, "")</f>
        <v/>
      </c>
      <c r="CS91" s="2" t="str">
        <f t="shared" si="24"/>
        <v/>
      </c>
      <c r="CU91" s="2">
        <f t="shared" si="46"/>
        <v>47.84815905589182</v>
      </c>
      <c r="CV91" s="2">
        <f t="shared" si="46"/>
        <v>53.129557272002856</v>
      </c>
      <c r="CW91" s="2">
        <f t="shared" si="46"/>
        <v>50.364208253198427</v>
      </c>
      <c r="CX91" s="2">
        <f t="shared" si="46"/>
        <v>47.239425876010785</v>
      </c>
      <c r="CY91" s="2">
        <f t="shared" si="46"/>
        <v>51.651324967636128</v>
      </c>
      <c r="CZ91" s="2">
        <f t="shared" si="46"/>
        <v>53.152905384992415</v>
      </c>
      <c r="DA91" s="2">
        <f t="shared" si="46"/>
        <v>56.621825169052414</v>
      </c>
      <c r="DB91" s="2">
        <f t="shared" si="46"/>
        <v>56.754665586873656</v>
      </c>
      <c r="DC91" s="2">
        <f t="shared" si="46"/>
        <v>58.938678113428182</v>
      </c>
      <c r="DD91" s="2">
        <f t="shared" si="46"/>
        <v>57.773898766328017</v>
      </c>
      <c r="DE91" s="2">
        <f t="shared" si="46"/>
        <v>55.494040544069001</v>
      </c>
      <c r="DF91" s="2">
        <f t="shared" si="46"/>
        <v>51.102978572623115</v>
      </c>
      <c r="DG91" s="2">
        <f t="shared" si="46"/>
        <v>53.432927413471667</v>
      </c>
      <c r="DH91" s="2">
        <f t="shared" si="46"/>
        <v>54.934042836398845</v>
      </c>
      <c r="DI91" s="2">
        <f t="shared" si="46"/>
        <v>52.209183982932544</v>
      </c>
      <c r="DK91" s="2">
        <f t="shared" si="47"/>
        <v>45.073482922215021</v>
      </c>
      <c r="DL91" s="2">
        <f t="shared" si="47"/>
        <v>49.767033082363682</v>
      </c>
      <c r="DM91" s="2">
        <f t="shared" si="47"/>
        <v>45.549373574977011</v>
      </c>
      <c r="DN91" s="2">
        <f t="shared" si="47"/>
        <v>43.710613089001455</v>
      </c>
      <c r="DO91" s="2">
        <f t="shared" si="47"/>
        <v>47.851380270642373</v>
      </c>
      <c r="DP91" s="2">
        <f t="shared" si="47"/>
        <v>50.725500955827059</v>
      </c>
      <c r="DQ91" s="2">
        <f t="shared" si="47"/>
        <v>54.058248201394974</v>
      </c>
      <c r="DR91" s="2">
        <f t="shared" si="47"/>
        <v>53.639927173272056</v>
      </c>
      <c r="DS91" s="2">
        <f t="shared" si="47"/>
        <v>54.642180526984383</v>
      </c>
      <c r="DT91" s="2">
        <f t="shared" si="47"/>
        <v>54.196451954495629</v>
      </c>
      <c r="DU91" s="2">
        <f t="shared" si="47"/>
        <v>50.352669583595834</v>
      </c>
      <c r="DV91" s="2">
        <f t="shared" si="47"/>
        <v>47.886366861389142</v>
      </c>
      <c r="DW91" s="2">
        <f t="shared" si="47"/>
        <v>51.435677804145087</v>
      </c>
      <c r="DX91" s="2">
        <f t="shared" si="47"/>
        <v>53.541468974264262</v>
      </c>
      <c r="DY91" s="2">
        <f t="shared" si="47"/>
        <v>53.417648094919869</v>
      </c>
      <c r="EA91" s="2">
        <f t="shared" si="48"/>
        <v>6.324617351570995E-2</v>
      </c>
      <c r="EB91" s="2">
        <f t="shared" si="48"/>
        <v>6.3040970325930645E-2</v>
      </c>
      <c r="EC91" s="2">
        <f t="shared" si="48"/>
        <v>6.8082293135451707E-2</v>
      </c>
      <c r="ED91" s="2">
        <f t="shared" si="48"/>
        <v>6.9494815758584294E-2</v>
      </c>
      <c r="EE91" s="2">
        <f t="shared" si="48"/>
        <v>6.8635565350014568E-2</v>
      </c>
      <c r="EF91" s="2">
        <f t="shared" si="48"/>
        <v>7.2080362290107808E-2</v>
      </c>
      <c r="EG91" s="2">
        <f t="shared" si="48"/>
        <v>7.3604841301927376E-2</v>
      </c>
      <c r="EH91" s="2">
        <f t="shared" si="48"/>
        <v>7.5181679071377974E-2</v>
      </c>
      <c r="EI91" s="2">
        <f t="shared" si="48"/>
        <v>7.6979353156112859E-2</v>
      </c>
      <c r="EJ91" s="2">
        <f t="shared" si="48"/>
        <v>6.7519268781973313E-2</v>
      </c>
      <c r="EK91" s="2">
        <f t="shared" si="48"/>
        <v>6.9126199741451136E-2</v>
      </c>
      <c r="EL91" s="2">
        <f t="shared" si="48"/>
        <v>6.1821871716373572E-2</v>
      </c>
      <c r="EM91" s="2">
        <f t="shared" si="48"/>
        <v>5.7924610064404698E-2</v>
      </c>
      <c r="EN91" s="2">
        <f t="shared" si="48"/>
        <v>6.1585423259170172E-2</v>
      </c>
      <c r="EO91" s="2">
        <f t="shared" si="48"/>
        <v>5.8059537044537611E-2</v>
      </c>
    </row>
    <row r="92" spans="2:145" x14ac:dyDescent="0.25">
      <c r="B92" s="2">
        <v>65</v>
      </c>
      <c r="C92" s="43">
        <v>104.242</v>
      </c>
      <c r="D92" s="43">
        <v>109.407</v>
      </c>
      <c r="E92" s="43">
        <v>122.068</v>
      </c>
      <c r="F92" s="43">
        <v>117.30500000000001</v>
      </c>
      <c r="G92" s="43">
        <v>106.169</v>
      </c>
      <c r="H92" s="43">
        <v>114.35599999999999</v>
      </c>
      <c r="I92" s="43">
        <v>123.169</v>
      </c>
      <c r="J92" s="43">
        <v>119.23699999999999</v>
      </c>
      <c r="K92" s="43">
        <v>122.78</v>
      </c>
      <c r="L92" s="43">
        <v>100.542</v>
      </c>
      <c r="M92" s="43">
        <v>110.119</v>
      </c>
      <c r="N92" s="43">
        <v>100.35599999999999</v>
      </c>
      <c r="O92" s="43">
        <v>94.135999999999996</v>
      </c>
      <c r="P92" s="43">
        <v>86.424000000000007</v>
      </c>
      <c r="Q92" s="43">
        <v>64.596999999999994</v>
      </c>
      <c r="S92" s="4">
        <f t="shared" ref="S92:AD142" si="56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99.578153077382964</v>
      </c>
      <c r="T92" s="4">
        <f t="shared" si="56"/>
        <v>104.33072179698988</v>
      </c>
      <c r="U92" s="4">
        <f t="shared" si="56"/>
        <v>108.27334730656794</v>
      </c>
      <c r="V92" s="4">
        <f t="shared" si="52"/>
        <v>112.22300077890269</v>
      </c>
      <c r="W92" s="4">
        <f t="shared" si="52"/>
        <v>103.60809807369007</v>
      </c>
      <c r="X92" s="4">
        <f t="shared" si="52"/>
        <v>108.30365725139282</v>
      </c>
      <c r="Y92" s="4">
        <f t="shared" si="52"/>
        <v>115.47893962983267</v>
      </c>
      <c r="Z92" s="4">
        <f t="shared" si="52"/>
        <v>111.44336516672084</v>
      </c>
      <c r="AA92" s="4">
        <f t="shared" si="52"/>
        <v>115.59044618656642</v>
      </c>
      <c r="AB92" s="4">
        <f t="shared" si="40"/>
        <v>96.644882048295443</v>
      </c>
      <c r="AC92" s="4">
        <f t="shared" si="40"/>
        <v>99.694933600147891</v>
      </c>
      <c r="AD92" s="4">
        <f t="shared" si="40"/>
        <v>93.396517869278242</v>
      </c>
      <c r="AE92" s="4">
        <f t="shared" si="40"/>
        <v>93.769509982330064</v>
      </c>
      <c r="AF92" s="4">
        <f t="shared" si="53"/>
        <v>85.704080751039854</v>
      </c>
      <c r="AG92" s="4">
        <f t="shared" ref="AG92:AG155" si="57">BM92 + (AB$3 * _xlfn.NORM.DIST($B92, AC$3, ABS(AD$3), FALSE) * _xlfn.NORM.DIST(($B92 - AC$3)*AE$3, 0, ABS(AD$3), TRUE) * 2)
               + (AB$5 * _xlfn.NORM.DIST($B92, AC$5, ABS(AD$5), FALSE) * _xlfn.NORM.DIST(($B92 - AC$5)*AE$5, 0, ABS(AD$5), TRUE) * 2)
               + (AB$4 * _xlfn.NORM.DIST($B92, AC$4, ABS(AD$4), FALSE) * _xlfn.NORM.DIST(($B92 - AC$4)*AE$4, 0, ABS(AD$4), TRUE) * 2)
               + (AB$6 * _xlfn.NORM.DIST($B92, AC$6, ABS(AD$6), FALSE) * _xlfn.NORM.DIST(($B92 - AC$6)*AE$6, 0, ABS(AD$6), TRUE) * 2)</f>
        <v>68.073780547483381</v>
      </c>
      <c r="AI92" s="4">
        <f t="shared" si="43"/>
        <v>4.66384692261704</v>
      </c>
      <c r="AJ92" s="4">
        <f t="shared" si="43"/>
        <v>5.0762782030101192</v>
      </c>
      <c r="AK92" s="4">
        <f t="shared" si="43"/>
        <v>13.794652693432056</v>
      </c>
      <c r="AL92" s="4">
        <f t="shared" si="43"/>
        <v>5.0819992210973197</v>
      </c>
      <c r="AM92" s="4">
        <f t="shared" si="43"/>
        <v>2.5609019263099242</v>
      </c>
      <c r="AN92" s="4">
        <f t="shared" si="43"/>
        <v>6.0523427486071739</v>
      </c>
      <c r="AO92" s="4">
        <f t="shared" si="43"/>
        <v>7.6900603701673305</v>
      </c>
      <c r="AP92" s="4">
        <f t="shared" si="43"/>
        <v>7.7936348332791567</v>
      </c>
      <c r="AQ92" s="4">
        <f t="shared" si="43"/>
        <v>7.1895538134335766</v>
      </c>
      <c r="AR92" s="4">
        <f t="shared" si="43"/>
        <v>3.8971179517045584</v>
      </c>
      <c r="AS92" s="4">
        <f t="shared" si="43"/>
        <v>10.424066399852109</v>
      </c>
      <c r="AT92" s="4">
        <f t="shared" si="43"/>
        <v>6.9594821307217529</v>
      </c>
      <c r="AU92" s="4">
        <f t="shared" si="43"/>
        <v>0.36649001766993194</v>
      </c>
      <c r="AV92" s="4">
        <f t="shared" si="43"/>
        <v>0.71991924896015291</v>
      </c>
      <c r="AW92" s="4">
        <f t="shared" si="43"/>
        <v>-3.4767805474833864</v>
      </c>
      <c r="AY92" s="2">
        <f t="shared" si="31"/>
        <v>47.414682089992553</v>
      </c>
      <c r="AZ92" s="2">
        <f t="shared" si="31"/>
        <v>52.59416486001868</v>
      </c>
      <c r="BA92" s="2">
        <f t="shared" si="31"/>
        <v>49.679060494582529</v>
      </c>
      <c r="BB92" s="2">
        <f t="shared" si="31"/>
        <v>46.690304160108056</v>
      </c>
      <c r="BC92" s="2">
        <f t="shared" si="31"/>
        <v>51.076106007898048</v>
      </c>
      <c r="BD92" s="2">
        <f t="shared" si="31"/>
        <v>52.700777095230912</v>
      </c>
      <c r="BE92" s="2">
        <f t="shared" si="51"/>
        <v>56.129620327418856</v>
      </c>
      <c r="BF92" s="2">
        <f t="shared" si="51"/>
        <v>56.192253783197529</v>
      </c>
      <c r="BG92" s="2">
        <f t="shared" si="51"/>
        <v>58.242911446137335</v>
      </c>
      <c r="BH92" s="2">
        <f t="shared" si="51"/>
        <v>57.196862493030679</v>
      </c>
      <c r="BI92" s="2">
        <f t="shared" si="51"/>
        <v>54.742211198864027</v>
      </c>
      <c r="BJ92" s="2">
        <f t="shared" si="51"/>
        <v>50.605481449561395</v>
      </c>
      <c r="BK92" s="2">
        <f t="shared" si="51"/>
        <v>53.056779581713059</v>
      </c>
      <c r="BL92" s="2">
        <f t="shared" si="51"/>
        <v>54.636263148295207</v>
      </c>
      <c r="BM92" s="2">
        <f t="shared" si="51"/>
        <v>52.16192411854994</v>
      </c>
      <c r="BO92" s="2" t="str">
        <f t="shared" si="49"/>
        <v/>
      </c>
      <c r="BP92" s="2" t="str">
        <f t="shared" si="49"/>
        <v/>
      </c>
      <c r="BQ92" s="2" t="str">
        <f t="shared" si="49"/>
        <v/>
      </c>
      <c r="BR92" s="2" t="str">
        <f t="shared" si="49"/>
        <v/>
      </c>
      <c r="BS92" s="2" t="str">
        <f t="shared" si="49"/>
        <v/>
      </c>
      <c r="BT92" s="2" t="str">
        <f t="shared" si="49"/>
        <v/>
      </c>
      <c r="BU92" s="2" t="str">
        <f t="shared" si="49"/>
        <v/>
      </c>
      <c r="BV92" s="2" t="str">
        <f t="shared" si="44"/>
        <v/>
      </c>
      <c r="BW92" s="2" t="str">
        <f t="shared" si="32"/>
        <v/>
      </c>
      <c r="BX92" s="2" t="str">
        <f t="shared" si="32"/>
        <v/>
      </c>
      <c r="BY92" s="2" t="str">
        <f t="shared" si="32"/>
        <v/>
      </c>
      <c r="BZ92" s="2" t="str">
        <f t="shared" si="32"/>
        <v/>
      </c>
      <c r="CA92" s="2" t="str">
        <f t="shared" si="32"/>
        <v/>
      </c>
      <c r="CB92" s="2" t="str">
        <f t="shared" si="54"/>
        <v/>
      </c>
      <c r="CC92" s="2" t="str">
        <f t="shared" ref="CC92:CC155" si="58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$CB$22,
                 $B92 &lt; AC$4,
                 $B92 &gt; Q$230), Q92, "")</f>
        <v/>
      </c>
      <c r="CE92" s="2" t="str">
        <f t="shared" si="50"/>
        <v/>
      </c>
      <c r="CF92" s="2" t="str">
        <f t="shared" si="50"/>
        <v/>
      </c>
      <c r="CG92" s="2" t="str">
        <f t="shared" si="50"/>
        <v/>
      </c>
      <c r="CH92" s="2" t="str">
        <f t="shared" si="50"/>
        <v/>
      </c>
      <c r="CI92" s="2" t="str">
        <f t="shared" si="50"/>
        <v/>
      </c>
      <c r="CJ92" s="2" t="str">
        <f t="shared" si="50"/>
        <v/>
      </c>
      <c r="CK92" s="2" t="str">
        <f t="shared" si="50"/>
        <v/>
      </c>
      <c r="CL92" s="2" t="str">
        <f t="shared" si="45"/>
        <v/>
      </c>
      <c r="CM92" s="2" t="str">
        <f t="shared" si="33"/>
        <v/>
      </c>
      <c r="CN92" s="2" t="str">
        <f t="shared" si="33"/>
        <v/>
      </c>
      <c r="CO92" s="2" t="str">
        <f t="shared" si="33"/>
        <v/>
      </c>
      <c r="CP92" s="2" t="str">
        <f t="shared" si="33"/>
        <v/>
      </c>
      <c r="CQ92" s="2" t="str">
        <f t="shared" si="33"/>
        <v/>
      </c>
      <c r="CR92" s="2" t="str">
        <f t="shared" si="55"/>
        <v/>
      </c>
      <c r="CS92" s="2" t="str">
        <f t="shared" ref="CS92:CS155" si="59">IF(AND( (_xlfn.NORM.DIST($B92, AC$3, ABS(AD$3), TRUE) * _xlfn.NORM.DIST(($B92 - AC$3)*AE$3, 0, ABS(AD$3), TRUE) * 2)
                + (_xlfn.NORM.DIST($B92, AC$5, ABS(AD$5), TRUE) * _xlfn.NORM.DIST(($B92 - AC$5)*AE$5, 0, ABS(AD$5), TRUE) * 2)
                + (_xlfn.NORM.DIST($B92, AC$4, ABS(AD$4), TRUE) * _xlfn.NORM.DIST(($B92 - AC$4)*AE$4, 0, ABS(AD$4), TRUE) * 2)
                + (_xlfn.NORM.DIST($B92, AC$6, ABS(AD$6), TRUE) * _xlfn.NORM.DIST(($B92 - AC$6)*AE$6, 0, ABS(AD$6), TRUE) * 2) &lt; $CR$22,
                 $B92 &gt; AC$5,
                 $B92 &lt; Q$232), Q92, "")</f>
        <v/>
      </c>
      <c r="CU92" s="2">
        <f t="shared" si="46"/>
        <v>47.599201587925464</v>
      </c>
      <c r="CV92" s="2">
        <f t="shared" si="46"/>
        <v>52.817022493336623</v>
      </c>
      <c r="CW92" s="2">
        <f t="shared" si="46"/>
        <v>50.023047892800399</v>
      </c>
      <c r="CX92" s="2">
        <f t="shared" si="46"/>
        <v>46.947535489667573</v>
      </c>
      <c r="CY92" s="2">
        <f t="shared" si="46"/>
        <v>51.350221127125209</v>
      </c>
      <c r="CZ92" s="2">
        <f t="shared" si="46"/>
        <v>52.884240954460381</v>
      </c>
      <c r="DA92" s="2">
        <f t="shared" si="46"/>
        <v>56.328521348906634</v>
      </c>
      <c r="DB92" s="2">
        <f t="shared" si="46"/>
        <v>56.437950538797367</v>
      </c>
      <c r="DC92" s="2">
        <f t="shared" si="46"/>
        <v>58.589705515494053</v>
      </c>
      <c r="DD92" s="2">
        <f t="shared" si="46"/>
        <v>57.451278519593622</v>
      </c>
      <c r="DE92" s="2">
        <f t="shared" si="46"/>
        <v>55.116547366183951</v>
      </c>
      <c r="DF92" s="2">
        <f t="shared" si="46"/>
        <v>50.815681536917793</v>
      </c>
      <c r="DG92" s="2">
        <f t="shared" si="46"/>
        <v>53.179730984031771</v>
      </c>
      <c r="DH92" s="2">
        <f t="shared" si="46"/>
        <v>54.728005236293242</v>
      </c>
      <c r="DI92" s="2">
        <f t="shared" si="46"/>
        <v>52.089275095641881</v>
      </c>
      <c r="DK92" s="2">
        <f t="shared" si="47"/>
        <v>44.922191744152599</v>
      </c>
      <c r="DL92" s="2">
        <f t="shared" si="47"/>
        <v>49.573342231348391</v>
      </c>
      <c r="DM92" s="2">
        <f t="shared" si="47"/>
        <v>45.384824368601684</v>
      </c>
      <c r="DN92" s="2">
        <f t="shared" si="47"/>
        <v>43.549142762173844</v>
      </c>
      <c r="DO92" s="2">
        <f t="shared" si="47"/>
        <v>47.683734360172672</v>
      </c>
      <c r="DP92" s="2">
        <f t="shared" si="47"/>
        <v>50.546785869609337</v>
      </c>
      <c r="DQ92" s="2">
        <f t="shared" si="47"/>
        <v>53.846509941639397</v>
      </c>
      <c r="DR92" s="2">
        <f t="shared" si="47"/>
        <v>53.435843727758908</v>
      </c>
      <c r="DS92" s="2">
        <f t="shared" si="47"/>
        <v>54.450557882227585</v>
      </c>
      <c r="DT92" s="2">
        <f t="shared" si="47"/>
        <v>53.992389604695198</v>
      </c>
      <c r="DU92" s="2">
        <f t="shared" si="47"/>
        <v>50.144836359540513</v>
      </c>
      <c r="DV92" s="2">
        <f t="shared" si="47"/>
        <v>47.696264919125511</v>
      </c>
      <c r="DW92" s="2">
        <f t="shared" si="47"/>
        <v>51.23306854529396</v>
      </c>
      <c r="DX92" s="2">
        <f t="shared" si="47"/>
        <v>53.361335806885847</v>
      </c>
      <c r="DY92" s="2">
        <f t="shared" si="47"/>
        <v>53.236852828299902</v>
      </c>
      <c r="EA92" s="2">
        <f t="shared" si="48"/>
        <v>6.8927463364444302E-2</v>
      </c>
      <c r="EB92" s="2">
        <f t="shared" si="48"/>
        <v>6.8705179092262564E-2</v>
      </c>
      <c r="EC92" s="2">
        <f t="shared" si="48"/>
        <v>7.4163609499026159E-2</v>
      </c>
      <c r="ED92" s="2">
        <f t="shared" si="48"/>
        <v>7.5692055093709673E-2</v>
      </c>
      <c r="EE92" s="2">
        <f t="shared" si="48"/>
        <v>7.4762336986422831E-2</v>
      </c>
      <c r="EF92" s="2">
        <f t="shared" si="48"/>
        <v>7.8488720668254366E-2</v>
      </c>
      <c r="EG92" s="2">
        <f t="shared" si="48"/>
        <v>8.0137029550065422E-2</v>
      </c>
      <c r="EH92" s="2">
        <f t="shared" si="48"/>
        <v>8.1841443714273029E-2</v>
      </c>
      <c r="EI92" s="2">
        <f t="shared" si="48"/>
        <v>8.3783933331955912E-2</v>
      </c>
      <c r="EJ92" s="2">
        <f t="shared" si="48"/>
        <v>7.3554263470878734E-2</v>
      </c>
      <c r="EK92" s="2">
        <f t="shared" si="48"/>
        <v>7.5293227385848302E-2</v>
      </c>
      <c r="EL92" s="2">
        <f t="shared" si="48"/>
        <v>6.7384422509477959E-2</v>
      </c>
      <c r="EM92" s="2">
        <f t="shared" si="48"/>
        <v>6.3160104120785598E-2</v>
      </c>
      <c r="EN92" s="2">
        <f t="shared" si="48"/>
        <v>6.7128221370852587E-2</v>
      </c>
      <c r="EO92" s="2">
        <f t="shared" si="48"/>
        <v>6.3306406913103519E-2</v>
      </c>
    </row>
    <row r="93" spans="2:145" x14ac:dyDescent="0.25">
      <c r="B93" s="2">
        <v>66</v>
      </c>
      <c r="C93" s="43">
        <v>116.887</v>
      </c>
      <c r="D93" s="43">
        <v>125.84699999999999</v>
      </c>
      <c r="E93" s="43">
        <v>136</v>
      </c>
      <c r="F93" s="43">
        <v>133.52500000000001</v>
      </c>
      <c r="G93" s="43">
        <v>121.729</v>
      </c>
      <c r="H93" s="43">
        <v>130.678</v>
      </c>
      <c r="I93" s="43">
        <v>139.661</v>
      </c>
      <c r="J93" s="43">
        <v>133.678</v>
      </c>
      <c r="K93" s="43">
        <v>138.797</v>
      </c>
      <c r="L93" s="43">
        <v>115.42400000000001</v>
      </c>
      <c r="M93" s="43">
        <v>122.30500000000001</v>
      </c>
      <c r="N93" s="43">
        <v>114.068</v>
      </c>
      <c r="O93" s="43">
        <v>109.08499999999999</v>
      </c>
      <c r="P93" s="43">
        <v>98.39</v>
      </c>
      <c r="Q93" s="43">
        <v>72.757999999999996</v>
      </c>
      <c r="S93" s="4">
        <f t="shared" si="56"/>
        <v>110.69009812864536</v>
      </c>
      <c r="T93" s="4">
        <f t="shared" si="56"/>
        <v>116.29765879979303</v>
      </c>
      <c r="U93" s="4">
        <f t="shared" si="56"/>
        <v>121.90397199655509</v>
      </c>
      <c r="V93" s="4">
        <f t="shared" si="52"/>
        <v>125.67682299225741</v>
      </c>
      <c r="W93" s="4">
        <f t="shared" si="52"/>
        <v>116.02242824099788</v>
      </c>
      <c r="X93" s="4">
        <f t="shared" si="52"/>
        <v>121.71322810473983</v>
      </c>
      <c r="Y93" s="4">
        <f t="shared" si="52"/>
        <v>129.1461161801152</v>
      </c>
      <c r="Z93" s="4">
        <f t="shared" si="52"/>
        <v>124.53357863637429</v>
      </c>
      <c r="AA93" s="4">
        <f t="shared" si="52"/>
        <v>128.74716419459875</v>
      </c>
      <c r="AB93" s="4">
        <f t="shared" si="40"/>
        <v>107.58314744467205</v>
      </c>
      <c r="AC93" s="4">
        <f t="shared" si="40"/>
        <v>111.47165350348165</v>
      </c>
      <c r="AD93" s="4">
        <f t="shared" si="40"/>
        <v>104.26225752408011</v>
      </c>
      <c r="AE93" s="4">
        <f t="shared" si="40"/>
        <v>103.95978649003345</v>
      </c>
      <c r="AF93" s="4">
        <f t="shared" si="53"/>
        <v>95.429531962065184</v>
      </c>
      <c r="AG93" s="4">
        <f t="shared" si="57"/>
        <v>74.849854159966156</v>
      </c>
      <c r="AI93" s="4">
        <f t="shared" si="43"/>
        <v>6.1969018713546404</v>
      </c>
      <c r="AJ93" s="4">
        <f t="shared" si="43"/>
        <v>9.5493412002069675</v>
      </c>
      <c r="AK93" s="4">
        <f t="shared" si="43"/>
        <v>14.096028003444914</v>
      </c>
      <c r="AL93" s="4">
        <f t="shared" si="43"/>
        <v>7.8481770077425921</v>
      </c>
      <c r="AM93" s="4">
        <f t="shared" si="43"/>
        <v>5.7065717590021166</v>
      </c>
      <c r="AN93" s="4">
        <f t="shared" si="43"/>
        <v>8.9647718952601707</v>
      </c>
      <c r="AO93" s="4">
        <f t="shared" si="43"/>
        <v>10.514883819884801</v>
      </c>
      <c r="AP93" s="4">
        <f t="shared" si="43"/>
        <v>9.1444213636257103</v>
      </c>
      <c r="AQ93" s="4">
        <f t="shared" si="43"/>
        <v>10.049835805401244</v>
      </c>
      <c r="AR93" s="4">
        <f t="shared" si="43"/>
        <v>7.840852555327956</v>
      </c>
      <c r="AS93" s="4">
        <f t="shared" si="43"/>
        <v>10.833346496518359</v>
      </c>
      <c r="AT93" s="4">
        <f t="shared" si="43"/>
        <v>9.8057424759198852</v>
      </c>
      <c r="AU93" s="4">
        <f t="shared" si="43"/>
        <v>5.1252135099665423</v>
      </c>
      <c r="AV93" s="4">
        <f t="shared" si="43"/>
        <v>2.9604680379348167</v>
      </c>
      <c r="AW93" s="4">
        <f t="shared" si="43"/>
        <v>-2.0918541599661609</v>
      </c>
      <c r="AY93" s="2">
        <f t="shared" si="31"/>
        <v>47.156591672159628</v>
      </c>
      <c r="AZ93" s="2">
        <f t="shared" si="31"/>
        <v>52.270632258343447</v>
      </c>
      <c r="BA93" s="2">
        <f t="shared" si="31"/>
        <v>49.32165219972336</v>
      </c>
      <c r="BB93" s="2">
        <f t="shared" si="31"/>
        <v>46.386387024167597</v>
      </c>
      <c r="BC93" s="2">
        <f t="shared" si="31"/>
        <v>50.761570342850618</v>
      </c>
      <c r="BD93" s="2">
        <f t="shared" si="31"/>
        <v>52.423607226335939</v>
      </c>
      <c r="BE93" s="2">
        <f t="shared" si="51"/>
        <v>55.825912178711398</v>
      </c>
      <c r="BF93" s="2">
        <f t="shared" si="51"/>
        <v>55.863972941037446</v>
      </c>
      <c r="BG93" s="2">
        <f t="shared" si="51"/>
        <v>57.87786923466652</v>
      </c>
      <c r="BH93" s="2">
        <f t="shared" si="51"/>
        <v>56.861156711416704</v>
      </c>
      <c r="BI93" s="2">
        <f t="shared" si="51"/>
        <v>54.345468491858213</v>
      </c>
      <c r="BJ93" s="2">
        <f t="shared" si="51"/>
        <v>50.306528316887068</v>
      </c>
      <c r="BK93" s="2">
        <f t="shared" si="51"/>
        <v>52.79601967228988</v>
      </c>
      <c r="BL93" s="2">
        <f t="shared" si="51"/>
        <v>54.42391614487358</v>
      </c>
      <c r="BM93" s="2">
        <f t="shared" si="51"/>
        <v>52.044339988577242</v>
      </c>
      <c r="BO93" s="2" t="str">
        <f t="shared" si="49"/>
        <v/>
      </c>
      <c r="BP93" s="2" t="str">
        <f t="shared" si="49"/>
        <v/>
      </c>
      <c r="BQ93" s="2" t="str">
        <f t="shared" si="49"/>
        <v/>
      </c>
      <c r="BR93" s="2" t="str">
        <f t="shared" si="49"/>
        <v/>
      </c>
      <c r="BS93" s="2" t="str">
        <f t="shared" si="49"/>
        <v/>
      </c>
      <c r="BT93" s="2" t="str">
        <f t="shared" si="49"/>
        <v/>
      </c>
      <c r="BU93" s="2" t="str">
        <f t="shared" si="49"/>
        <v/>
      </c>
      <c r="BV93" s="2" t="str">
        <f t="shared" si="44"/>
        <v/>
      </c>
      <c r="BW93" s="2" t="str">
        <f t="shared" si="32"/>
        <v/>
      </c>
      <c r="BX93" s="2" t="str">
        <f t="shared" si="32"/>
        <v/>
      </c>
      <c r="BY93" s="2" t="str">
        <f t="shared" si="32"/>
        <v/>
      </c>
      <c r="BZ93" s="2" t="str">
        <f t="shared" si="32"/>
        <v/>
      </c>
      <c r="CA93" s="2" t="str">
        <f t="shared" si="32"/>
        <v/>
      </c>
      <c r="CB93" s="2" t="str">
        <f t="shared" si="54"/>
        <v/>
      </c>
      <c r="CC93" s="2" t="str">
        <f t="shared" si="58"/>
        <v/>
      </c>
      <c r="CE93" s="2" t="str">
        <f t="shared" si="50"/>
        <v/>
      </c>
      <c r="CF93" s="2" t="str">
        <f t="shared" si="50"/>
        <v/>
      </c>
      <c r="CG93" s="2" t="str">
        <f t="shared" si="50"/>
        <v/>
      </c>
      <c r="CH93" s="2" t="str">
        <f t="shared" si="50"/>
        <v/>
      </c>
      <c r="CI93" s="2" t="str">
        <f t="shared" si="50"/>
        <v/>
      </c>
      <c r="CJ93" s="2" t="str">
        <f t="shared" si="50"/>
        <v/>
      </c>
      <c r="CK93" s="2" t="str">
        <f t="shared" si="50"/>
        <v/>
      </c>
      <c r="CL93" s="2" t="str">
        <f t="shared" si="45"/>
        <v/>
      </c>
      <c r="CM93" s="2" t="str">
        <f t="shared" si="33"/>
        <v/>
      </c>
      <c r="CN93" s="2" t="str">
        <f t="shared" si="33"/>
        <v/>
      </c>
      <c r="CO93" s="2" t="str">
        <f t="shared" si="33"/>
        <v/>
      </c>
      <c r="CP93" s="2" t="str">
        <f t="shared" si="33"/>
        <v/>
      </c>
      <c r="CQ93" s="2" t="str">
        <f t="shared" si="33"/>
        <v/>
      </c>
      <c r="CR93" s="2" t="str">
        <f t="shared" si="55"/>
        <v/>
      </c>
      <c r="CS93" s="2" t="str">
        <f t="shared" si="59"/>
        <v/>
      </c>
      <c r="CU93" s="2">
        <f t="shared" si="46"/>
        <v>47.350244119959115</v>
      </c>
      <c r="CV93" s="2">
        <f t="shared" si="46"/>
        <v>52.504487714670397</v>
      </c>
      <c r="CW93" s="2">
        <f t="shared" si="46"/>
        <v>49.681887532402371</v>
      </c>
      <c r="CX93" s="2">
        <f t="shared" si="46"/>
        <v>46.655645103324353</v>
      </c>
      <c r="CY93" s="2">
        <f t="shared" si="46"/>
        <v>51.049117286614297</v>
      </c>
      <c r="CZ93" s="2">
        <f t="shared" si="46"/>
        <v>52.61557652392834</v>
      </c>
      <c r="DA93" s="2">
        <f t="shared" si="46"/>
        <v>56.035217528760853</v>
      </c>
      <c r="DB93" s="2">
        <f t="shared" si="46"/>
        <v>56.121235490721077</v>
      </c>
      <c r="DC93" s="2">
        <f t="shared" si="46"/>
        <v>58.240732917559924</v>
      </c>
      <c r="DD93" s="2">
        <f t="shared" si="46"/>
        <v>57.128658272859226</v>
      </c>
      <c r="DE93" s="2">
        <f t="shared" si="46"/>
        <v>54.739054188298894</v>
      </c>
      <c r="DF93" s="2">
        <f t="shared" si="46"/>
        <v>50.528384501212464</v>
      </c>
      <c r="DG93" s="2">
        <f t="shared" si="46"/>
        <v>52.926534554591875</v>
      </c>
      <c r="DH93" s="2">
        <f t="shared" si="46"/>
        <v>54.521967636187632</v>
      </c>
      <c r="DI93" s="2">
        <f t="shared" si="46"/>
        <v>51.969366208351218</v>
      </c>
      <c r="DK93" s="2">
        <f t="shared" si="47"/>
        <v>44.770900566090177</v>
      </c>
      <c r="DL93" s="2">
        <f t="shared" si="47"/>
        <v>49.379651380333108</v>
      </c>
      <c r="DM93" s="2">
        <f t="shared" si="47"/>
        <v>45.220275162226358</v>
      </c>
      <c r="DN93" s="2">
        <f t="shared" si="47"/>
        <v>43.387672435346232</v>
      </c>
      <c r="DO93" s="2">
        <f t="shared" si="47"/>
        <v>47.51608844970297</v>
      </c>
      <c r="DP93" s="2">
        <f t="shared" si="47"/>
        <v>50.368070783391609</v>
      </c>
      <c r="DQ93" s="2">
        <f t="shared" si="47"/>
        <v>53.634771681883819</v>
      </c>
      <c r="DR93" s="2">
        <f t="shared" si="47"/>
        <v>53.231760282245766</v>
      </c>
      <c r="DS93" s="2">
        <f t="shared" si="47"/>
        <v>54.258935237470794</v>
      </c>
      <c r="DT93" s="2">
        <f t="shared" si="47"/>
        <v>53.788327254894767</v>
      </c>
      <c r="DU93" s="2">
        <f t="shared" si="47"/>
        <v>49.937003135485185</v>
      </c>
      <c r="DV93" s="2">
        <f t="shared" si="47"/>
        <v>47.506162976861873</v>
      </c>
      <c r="DW93" s="2">
        <f t="shared" si="47"/>
        <v>51.030459286442834</v>
      </c>
      <c r="DX93" s="2">
        <f t="shared" si="47"/>
        <v>53.181202639507433</v>
      </c>
      <c r="DY93" s="2">
        <f t="shared" si="47"/>
        <v>53.056057561679935</v>
      </c>
      <c r="EA93" s="2">
        <f t="shared" si="48"/>
        <v>7.5078190925366869E-2</v>
      </c>
      <c r="EB93" s="2">
        <f t="shared" si="48"/>
        <v>7.4837665498582409E-2</v>
      </c>
      <c r="EC93" s="2">
        <f t="shared" si="48"/>
        <v>8.0741064617588579E-2</v>
      </c>
      <c r="ED93" s="2">
        <f t="shared" si="48"/>
        <v>8.239300217995682E-2</v>
      </c>
      <c r="EE93" s="2">
        <f t="shared" si="48"/>
        <v>8.1388224392489675E-2</v>
      </c>
      <c r="EF93" s="2">
        <f t="shared" si="48"/>
        <v>8.5414374757750725E-2</v>
      </c>
      <c r="EG93" s="2">
        <f t="shared" si="48"/>
        <v>8.7194364464319066E-2</v>
      </c>
      <c r="EH93" s="2">
        <f t="shared" si="48"/>
        <v>8.903435091916867E-2</v>
      </c>
      <c r="EI93" s="2">
        <f t="shared" si="48"/>
        <v>9.1130617888472029E-2</v>
      </c>
      <c r="EJ93" s="2">
        <f t="shared" si="48"/>
        <v>8.0082351121454634E-2</v>
      </c>
      <c r="EK93" s="2">
        <f t="shared" si="48"/>
        <v>8.1961997511472692E-2</v>
      </c>
      <c r="EL93" s="2">
        <f t="shared" si="48"/>
        <v>7.3408313235102177E-2</v>
      </c>
      <c r="EM93" s="2">
        <f t="shared" si="48"/>
        <v>6.8834230631258569E-2</v>
      </c>
      <c r="EN93" s="2">
        <f t="shared" si="48"/>
        <v>7.3131004730011898E-2</v>
      </c>
      <c r="EO93" s="2">
        <f t="shared" si="48"/>
        <v>6.8992708919941456E-2</v>
      </c>
    </row>
    <row r="94" spans="2:145" x14ac:dyDescent="0.25">
      <c r="B94" s="2">
        <v>67</v>
      </c>
      <c r="C94" s="43">
        <v>130.53200000000001</v>
      </c>
      <c r="D94" s="43">
        <v>138.84700000000001</v>
      </c>
      <c r="E94" s="43">
        <v>148.35599999999999</v>
      </c>
      <c r="F94" s="43">
        <v>149.03399999999999</v>
      </c>
      <c r="G94" s="43">
        <v>135.91499999999999</v>
      </c>
      <c r="H94" s="43">
        <v>145.94900000000001</v>
      </c>
      <c r="I94" s="43">
        <v>153.59299999999999</v>
      </c>
      <c r="J94" s="43">
        <v>148.38999999999999</v>
      </c>
      <c r="K94" s="43">
        <v>151.96600000000001</v>
      </c>
      <c r="L94" s="43">
        <v>131.59299999999999</v>
      </c>
      <c r="M94" s="43">
        <v>136.37299999999999</v>
      </c>
      <c r="N94" s="43">
        <v>128.94900000000001</v>
      </c>
      <c r="O94" s="43">
        <v>123.23699999999999</v>
      </c>
      <c r="P94" s="43">
        <v>112.898</v>
      </c>
      <c r="Q94" s="43">
        <v>86.548000000000002</v>
      </c>
      <c r="S94" s="4">
        <f t="shared" si="56"/>
        <v>122.72293148195401</v>
      </c>
      <c r="T94" s="4">
        <f t="shared" si="56"/>
        <v>129.52562263732977</v>
      </c>
      <c r="U94" s="4">
        <f t="shared" si="56"/>
        <v>136.82040964728208</v>
      </c>
      <c r="V94" s="4">
        <f t="shared" si="52"/>
        <v>140.01965905008291</v>
      </c>
      <c r="W94" s="4">
        <f t="shared" si="52"/>
        <v>129.63045321232016</v>
      </c>
      <c r="X94" s="4">
        <f t="shared" si="52"/>
        <v>136.31997108511192</v>
      </c>
      <c r="Y94" s="4">
        <f t="shared" si="52"/>
        <v>143.89320200608034</v>
      </c>
      <c r="Z94" s="4">
        <f t="shared" si="52"/>
        <v>138.7528892074717</v>
      </c>
      <c r="AA94" s="4">
        <f t="shared" si="52"/>
        <v>142.94962878169457</v>
      </c>
      <c r="AB94" s="4">
        <f t="shared" si="40"/>
        <v>120.11775212238256</v>
      </c>
      <c r="AC94" s="4">
        <f t="shared" si="40"/>
        <v>124.69269516789539</v>
      </c>
      <c r="AD94" s="4">
        <f t="shared" si="40"/>
        <v>116.5104056105319</v>
      </c>
      <c r="AE94" s="4">
        <f t="shared" si="40"/>
        <v>115.50430777135333</v>
      </c>
      <c r="AF94" s="4">
        <f t="shared" si="53"/>
        <v>106.81836193786327</v>
      </c>
      <c r="AG94" s="4">
        <f t="shared" si="57"/>
        <v>83.396348317599745</v>
      </c>
      <c r="AI94" s="4">
        <f t="shared" si="43"/>
        <v>7.8090685180460042</v>
      </c>
      <c r="AJ94" s="4">
        <f t="shared" si="43"/>
        <v>9.3213773626702334</v>
      </c>
      <c r="AK94" s="4">
        <f t="shared" si="43"/>
        <v>11.535590352717918</v>
      </c>
      <c r="AL94" s="4">
        <f t="shared" si="43"/>
        <v>9.0143409499170843</v>
      </c>
      <c r="AM94" s="4">
        <f t="shared" si="43"/>
        <v>6.2845467876798295</v>
      </c>
      <c r="AN94" s="4">
        <f t="shared" si="43"/>
        <v>9.6290289148880959</v>
      </c>
      <c r="AO94" s="4">
        <f t="shared" si="43"/>
        <v>9.6997979939196455</v>
      </c>
      <c r="AP94" s="4">
        <f t="shared" si="43"/>
        <v>9.6371107925282899</v>
      </c>
      <c r="AQ94" s="4">
        <f t="shared" si="43"/>
        <v>9.0163712183054372</v>
      </c>
      <c r="AR94" s="4">
        <f t="shared" si="43"/>
        <v>11.475247877617434</v>
      </c>
      <c r="AS94" s="4">
        <f t="shared" si="43"/>
        <v>11.680304832104596</v>
      </c>
      <c r="AT94" s="4">
        <f t="shared" si="43"/>
        <v>12.438594389468108</v>
      </c>
      <c r="AU94" s="4">
        <f t="shared" si="43"/>
        <v>7.7326922286466697</v>
      </c>
      <c r="AV94" s="4">
        <f t="shared" si="43"/>
        <v>6.0796380621367234</v>
      </c>
      <c r="AW94" s="4">
        <f t="shared" si="43"/>
        <v>3.1516516824002565</v>
      </c>
      <c r="AY94" s="2">
        <f t="shared" si="31"/>
        <v>46.898460165620122</v>
      </c>
      <c r="AZ94" s="2">
        <f t="shared" si="31"/>
        <v>51.947055813408255</v>
      </c>
      <c r="BA94" s="2">
        <f t="shared" si="31"/>
        <v>48.964304751383459</v>
      </c>
      <c r="BB94" s="2">
        <f t="shared" si="31"/>
        <v>46.082536966035995</v>
      </c>
      <c r="BC94" s="2">
        <f t="shared" si="31"/>
        <v>50.446997963242943</v>
      </c>
      <c r="BD94" s="2">
        <f t="shared" si="31"/>
        <v>52.146497689962878</v>
      </c>
      <c r="BE94" s="2">
        <f t="shared" si="51"/>
        <v>55.522062636861826</v>
      </c>
      <c r="BF94" s="2">
        <f t="shared" si="51"/>
        <v>55.53574201182532</v>
      </c>
      <c r="BG94" s="2">
        <f t="shared" si="51"/>
        <v>57.51294165913815</v>
      </c>
      <c r="BH94" s="2">
        <f t="shared" si="51"/>
        <v>56.52530777212219</v>
      </c>
      <c r="BI94" s="2">
        <f t="shared" si="51"/>
        <v>53.948516308346299</v>
      </c>
      <c r="BJ94" s="2">
        <f t="shared" si="51"/>
        <v>50.007306000403425</v>
      </c>
      <c r="BK94" s="2">
        <f t="shared" si="51"/>
        <v>52.53496839463746</v>
      </c>
      <c r="BL94" s="2">
        <f t="shared" si="51"/>
        <v>54.211234584624862</v>
      </c>
      <c r="BM94" s="2">
        <f t="shared" si="51"/>
        <v>51.926545322334462</v>
      </c>
      <c r="BO94" s="2" t="str">
        <f t="shared" si="49"/>
        <v/>
      </c>
      <c r="BP94" s="2" t="str">
        <f t="shared" si="49"/>
        <v/>
      </c>
      <c r="BQ94" s="2" t="str">
        <f t="shared" si="49"/>
        <v/>
      </c>
      <c r="BR94" s="2" t="str">
        <f t="shared" si="49"/>
        <v/>
      </c>
      <c r="BS94" s="2" t="str">
        <f t="shared" si="49"/>
        <v/>
      </c>
      <c r="BT94" s="2" t="str">
        <f t="shared" si="49"/>
        <v/>
      </c>
      <c r="BU94" s="2" t="str">
        <f t="shared" si="49"/>
        <v/>
      </c>
      <c r="BV94" s="2" t="str">
        <f t="shared" si="44"/>
        <v/>
      </c>
      <c r="BW94" s="2" t="str">
        <f t="shared" si="32"/>
        <v/>
      </c>
      <c r="BX94" s="2" t="str">
        <f t="shared" si="32"/>
        <v/>
      </c>
      <c r="BY94" s="2" t="str">
        <f t="shared" si="32"/>
        <v/>
      </c>
      <c r="BZ94" s="2" t="str">
        <f t="shared" si="32"/>
        <v/>
      </c>
      <c r="CA94" s="2" t="str">
        <f t="shared" si="32"/>
        <v/>
      </c>
      <c r="CB94" s="2" t="str">
        <f t="shared" si="54"/>
        <v/>
      </c>
      <c r="CC94" s="2" t="str">
        <f t="shared" si="58"/>
        <v/>
      </c>
      <c r="CE94" s="2" t="str">
        <f t="shared" si="50"/>
        <v/>
      </c>
      <c r="CF94" s="2" t="str">
        <f t="shared" si="50"/>
        <v/>
      </c>
      <c r="CG94" s="2" t="str">
        <f t="shared" si="50"/>
        <v/>
      </c>
      <c r="CH94" s="2" t="str">
        <f t="shared" si="50"/>
        <v/>
      </c>
      <c r="CI94" s="2" t="str">
        <f t="shared" si="50"/>
        <v/>
      </c>
      <c r="CJ94" s="2" t="str">
        <f t="shared" si="50"/>
        <v/>
      </c>
      <c r="CK94" s="2" t="str">
        <f t="shared" si="50"/>
        <v/>
      </c>
      <c r="CL94" s="2" t="str">
        <f t="shared" si="45"/>
        <v/>
      </c>
      <c r="CM94" s="2" t="str">
        <f t="shared" si="33"/>
        <v/>
      </c>
      <c r="CN94" s="2" t="str">
        <f t="shared" si="33"/>
        <v/>
      </c>
      <c r="CO94" s="2" t="str">
        <f t="shared" si="33"/>
        <v/>
      </c>
      <c r="CP94" s="2" t="str">
        <f t="shared" si="33"/>
        <v/>
      </c>
      <c r="CQ94" s="2" t="str">
        <f t="shared" si="33"/>
        <v/>
      </c>
      <c r="CR94" s="2" t="str">
        <f t="shared" si="55"/>
        <v/>
      </c>
      <c r="CS94" s="2" t="str">
        <f t="shared" si="59"/>
        <v/>
      </c>
      <c r="CU94" s="2">
        <f t="shared" si="46"/>
        <v>47.101286651992751</v>
      </c>
      <c r="CV94" s="2">
        <f t="shared" si="46"/>
        <v>52.191952936004171</v>
      </c>
      <c r="CW94" s="2">
        <f t="shared" si="46"/>
        <v>49.34072717200435</v>
      </c>
      <c r="CX94" s="2">
        <f t="shared" si="46"/>
        <v>46.363754716981134</v>
      </c>
      <c r="CY94" s="2">
        <f t="shared" si="46"/>
        <v>50.748013446103378</v>
      </c>
      <c r="CZ94" s="2">
        <f t="shared" si="46"/>
        <v>52.346912093396298</v>
      </c>
      <c r="DA94" s="2">
        <f t="shared" si="46"/>
        <v>55.741913708615073</v>
      </c>
      <c r="DB94" s="2">
        <f t="shared" si="46"/>
        <v>55.804520442644787</v>
      </c>
      <c r="DC94" s="2">
        <f t="shared" si="46"/>
        <v>57.891760319625803</v>
      </c>
      <c r="DD94" s="2">
        <f t="shared" si="46"/>
        <v>56.806038026124824</v>
      </c>
      <c r="DE94" s="2">
        <f t="shared" si="46"/>
        <v>54.361561010413837</v>
      </c>
      <c r="DF94" s="2">
        <f t="shared" si="46"/>
        <v>50.241087465507135</v>
      </c>
      <c r="DG94" s="2">
        <f t="shared" si="46"/>
        <v>52.673338125151979</v>
      </c>
      <c r="DH94" s="2">
        <f t="shared" si="46"/>
        <v>54.31593003608203</v>
      </c>
      <c r="DI94" s="2">
        <f t="shared" si="46"/>
        <v>51.849457321060562</v>
      </c>
      <c r="DK94" s="2">
        <f t="shared" si="47"/>
        <v>44.619609388027762</v>
      </c>
      <c r="DL94" s="2">
        <f t="shared" si="47"/>
        <v>49.185960529317825</v>
      </c>
      <c r="DM94" s="2">
        <f t="shared" si="47"/>
        <v>45.055725955851031</v>
      </c>
      <c r="DN94" s="2">
        <f t="shared" si="47"/>
        <v>43.226202108518621</v>
      </c>
      <c r="DO94" s="2">
        <f t="shared" si="47"/>
        <v>47.348442539233268</v>
      </c>
      <c r="DP94" s="2">
        <f t="shared" si="47"/>
        <v>50.18935569717388</v>
      </c>
      <c r="DQ94" s="2">
        <f t="shared" si="47"/>
        <v>53.423033422128242</v>
      </c>
      <c r="DR94" s="2">
        <f t="shared" si="47"/>
        <v>53.027676836732617</v>
      </c>
      <c r="DS94" s="2">
        <f t="shared" si="47"/>
        <v>54.067312592714003</v>
      </c>
      <c r="DT94" s="2">
        <f t="shared" si="47"/>
        <v>53.584264905094329</v>
      </c>
      <c r="DU94" s="2">
        <f t="shared" si="47"/>
        <v>49.729169911429864</v>
      </c>
      <c r="DV94" s="2">
        <f t="shared" si="47"/>
        <v>47.316061034598235</v>
      </c>
      <c r="DW94" s="2">
        <f t="shared" si="47"/>
        <v>50.827850027591708</v>
      </c>
      <c r="DX94" s="2">
        <f t="shared" si="47"/>
        <v>53.001069472129025</v>
      </c>
      <c r="DY94" s="2">
        <f t="shared" si="47"/>
        <v>52.875262295059969</v>
      </c>
      <c r="EA94" s="2">
        <f t="shared" si="48"/>
        <v>8.1729598492822353E-2</v>
      </c>
      <c r="EB94" s="2">
        <f t="shared" si="48"/>
        <v>8.1469641124569364E-2</v>
      </c>
      <c r="EC94" s="2">
        <f t="shared" si="48"/>
        <v>8.7846514302463791E-2</v>
      </c>
      <c r="ED94" s="2">
        <f t="shared" si="48"/>
        <v>8.9629652802200768E-2</v>
      </c>
      <c r="EE94" s="2">
        <f t="shared" si="48"/>
        <v>8.8545140285828008E-2</v>
      </c>
      <c r="EF94" s="2">
        <f t="shared" si="48"/>
        <v>9.28895317797091E-2</v>
      </c>
      <c r="EG94" s="2">
        <f t="shared" si="48"/>
        <v>9.4809151224587523E-2</v>
      </c>
      <c r="EH94" s="2">
        <f t="shared" si="48"/>
        <v>9.679278669033009E-2</v>
      </c>
      <c r="EI94" s="2">
        <f t="shared" si="48"/>
        <v>9.9051859912215254E-2</v>
      </c>
      <c r="EJ94" s="2">
        <f t="shared" si="48"/>
        <v>8.7135326870205726E-2</v>
      </c>
      <c r="EK94" s="2">
        <f t="shared" si="48"/>
        <v>8.9164471056455419E-2</v>
      </c>
      <c r="EL94" s="2">
        <f t="shared" si="48"/>
        <v>7.9924564999936679E-2</v>
      </c>
      <c r="EM94" s="2">
        <f t="shared" si="48"/>
        <v>7.4977308549130567E-2</v>
      </c>
      <c r="EN94" s="2">
        <f t="shared" si="48"/>
        <v>7.9624755907511016E-2</v>
      </c>
      <c r="EO94" s="2">
        <f t="shared" si="48"/>
        <v>7.5148788734518468E-2</v>
      </c>
    </row>
    <row r="95" spans="2:145" x14ac:dyDescent="0.25">
      <c r="B95" s="2">
        <v>68</v>
      </c>
      <c r="C95" s="43">
        <v>140.452</v>
      </c>
      <c r="D95" s="43">
        <v>150.898</v>
      </c>
      <c r="E95" s="43">
        <v>160.52500000000001</v>
      </c>
      <c r="F95" s="43">
        <v>159.64400000000001</v>
      </c>
      <c r="G95" s="43">
        <v>149.64400000000001</v>
      </c>
      <c r="H95" s="43">
        <v>157.678</v>
      </c>
      <c r="I95" s="43">
        <v>164.76300000000001</v>
      </c>
      <c r="J95" s="43">
        <v>160.05099999999999</v>
      </c>
      <c r="K95" s="43">
        <v>163.59299999999999</v>
      </c>
      <c r="L95" s="43">
        <v>145.35599999999999</v>
      </c>
      <c r="M95" s="43">
        <v>147.559</v>
      </c>
      <c r="N95" s="43">
        <v>140.62700000000001</v>
      </c>
      <c r="O95" s="43">
        <v>136.78</v>
      </c>
      <c r="P95" s="43">
        <v>126.61</v>
      </c>
      <c r="Q95" s="43">
        <v>97.838999999999999</v>
      </c>
      <c r="S95" s="4">
        <f t="shared" si="56"/>
        <v>135.24633583894368</v>
      </c>
      <c r="T95" s="4">
        <f t="shared" si="56"/>
        <v>143.61036305847924</v>
      </c>
      <c r="U95" s="4">
        <f t="shared" si="56"/>
        <v>152.43836600389091</v>
      </c>
      <c r="V95" s="4">
        <f t="shared" si="52"/>
        <v>154.61654517530232</v>
      </c>
      <c r="W95" s="4">
        <f t="shared" si="52"/>
        <v>143.89141957479666</v>
      </c>
      <c r="X95" s="4">
        <f t="shared" si="52"/>
        <v>151.4319145697645</v>
      </c>
      <c r="Y95" s="4">
        <f t="shared" si="52"/>
        <v>158.98913401303284</v>
      </c>
      <c r="Z95" s="4">
        <f t="shared" si="52"/>
        <v>153.41275475683304</v>
      </c>
      <c r="AA95" s="4">
        <f t="shared" si="52"/>
        <v>157.48653789176598</v>
      </c>
      <c r="AB95" s="4">
        <f t="shared" si="40"/>
        <v>133.90909952579875</v>
      </c>
      <c r="AC95" s="4">
        <f t="shared" si="40"/>
        <v>138.87633129899135</v>
      </c>
      <c r="AD95" s="4">
        <f t="shared" si="40"/>
        <v>129.80766510505435</v>
      </c>
      <c r="AE95" s="4">
        <f t="shared" si="40"/>
        <v>128.1504784583542</v>
      </c>
      <c r="AF95" s="4">
        <f t="shared" si="53"/>
        <v>119.58735608434333</v>
      </c>
      <c r="AG95" s="4">
        <f t="shared" si="57"/>
        <v>93.616956370313673</v>
      </c>
      <c r="AI95" s="4">
        <f t="shared" ref="AI95:AW111" si="60">IF(OR($B95 &lt; C$230, $B95 &gt; C$232), 0, C95-S95)</f>
        <v>5.205664161056319</v>
      </c>
      <c r="AJ95" s="4">
        <f t="shared" si="60"/>
        <v>7.2876369415207591</v>
      </c>
      <c r="AK95" s="4">
        <f t="shared" si="60"/>
        <v>8.0866339961091001</v>
      </c>
      <c r="AL95" s="4">
        <f t="shared" si="60"/>
        <v>5.0274548246976849</v>
      </c>
      <c r="AM95" s="4">
        <f t="shared" si="60"/>
        <v>5.7525804252033481</v>
      </c>
      <c r="AN95" s="4">
        <f t="shared" si="60"/>
        <v>6.246085430235496</v>
      </c>
      <c r="AO95" s="4">
        <f t="shared" si="60"/>
        <v>5.7738659869671665</v>
      </c>
      <c r="AP95" s="4">
        <f t="shared" si="60"/>
        <v>6.6382452431669492</v>
      </c>
      <c r="AQ95" s="4">
        <f t="shared" si="60"/>
        <v>6.1064621082340125</v>
      </c>
      <c r="AR95" s="4">
        <f t="shared" si="60"/>
        <v>11.446900474201243</v>
      </c>
      <c r="AS95" s="4">
        <f t="shared" si="60"/>
        <v>8.6826687010086516</v>
      </c>
      <c r="AT95" s="4">
        <f t="shared" si="60"/>
        <v>10.819334894945655</v>
      </c>
      <c r="AU95" s="4">
        <f t="shared" si="60"/>
        <v>8.6295215416458007</v>
      </c>
      <c r="AV95" s="4">
        <f t="shared" si="60"/>
        <v>7.0226439156566727</v>
      </c>
      <c r="AW95" s="4">
        <f t="shared" si="60"/>
        <v>4.2220436296863255</v>
      </c>
      <c r="AY95" s="2">
        <f t="shared" si="31"/>
        <v>46.640358119783578</v>
      </c>
      <c r="AZ95" s="2">
        <f t="shared" si="31"/>
        <v>51.62352145211787</v>
      </c>
      <c r="BA95" s="2">
        <f t="shared" si="31"/>
        <v>48.607165049067362</v>
      </c>
      <c r="BB95" s="2">
        <f t="shared" si="31"/>
        <v>45.778866130783712</v>
      </c>
      <c r="BC95" s="2">
        <f t="shared" si="31"/>
        <v>50.132495766224515</v>
      </c>
      <c r="BD95" s="2">
        <f t="shared" si="31"/>
        <v>51.869529593730292</v>
      </c>
      <c r="BE95" s="2">
        <f t="shared" si="51"/>
        <v>55.218135378920337</v>
      </c>
      <c r="BF95" s="2">
        <f t="shared" si="51"/>
        <v>55.20766548716265</v>
      </c>
      <c r="BG95" s="2">
        <f t="shared" si="51"/>
        <v>57.148280859683119</v>
      </c>
      <c r="BH95" s="2">
        <f t="shared" si="51"/>
        <v>56.189402123219239</v>
      </c>
      <c r="BI95" s="2">
        <f t="shared" si="51"/>
        <v>53.551481740564235</v>
      </c>
      <c r="BJ95" s="2">
        <f t="shared" si="51"/>
        <v>49.707868196327432</v>
      </c>
      <c r="BK95" s="2">
        <f t="shared" si="51"/>
        <v>52.273640863746138</v>
      </c>
      <c r="BL95" s="2">
        <f t="shared" si="51"/>
        <v>53.998215696185184</v>
      </c>
      <c r="BM95" s="2">
        <f t="shared" si="51"/>
        <v>51.808484465511569</v>
      </c>
      <c r="BO95" s="2" t="str">
        <f t="shared" si="49"/>
        <v/>
      </c>
      <c r="BP95" s="2" t="str">
        <f t="shared" si="49"/>
        <v/>
      </c>
      <c r="BQ95" s="2" t="str">
        <f t="shared" si="49"/>
        <v/>
      </c>
      <c r="BR95" s="2" t="str">
        <f t="shared" si="49"/>
        <v/>
      </c>
      <c r="BS95" s="2" t="str">
        <f t="shared" si="49"/>
        <v/>
      </c>
      <c r="BT95" s="2" t="str">
        <f t="shared" si="49"/>
        <v/>
      </c>
      <c r="BU95" s="2" t="str">
        <f t="shared" si="49"/>
        <v/>
      </c>
      <c r="BV95" s="2" t="str">
        <f t="shared" si="44"/>
        <v/>
      </c>
      <c r="BW95" s="2" t="str">
        <f t="shared" si="32"/>
        <v/>
      </c>
      <c r="BX95" s="2" t="str">
        <f t="shared" si="32"/>
        <v/>
      </c>
      <c r="BY95" s="2" t="str">
        <f t="shared" si="32"/>
        <v/>
      </c>
      <c r="BZ95" s="2" t="str">
        <f t="shared" si="32"/>
        <v/>
      </c>
      <c r="CA95" s="2" t="str">
        <f t="shared" si="32"/>
        <v/>
      </c>
      <c r="CB95" s="2" t="str">
        <f t="shared" si="54"/>
        <v/>
      </c>
      <c r="CC95" s="2" t="str">
        <f t="shared" si="58"/>
        <v/>
      </c>
      <c r="CE95" s="2" t="str">
        <f t="shared" si="50"/>
        <v/>
      </c>
      <c r="CF95" s="2" t="str">
        <f t="shared" si="50"/>
        <v/>
      </c>
      <c r="CG95" s="2" t="str">
        <f t="shared" si="50"/>
        <v/>
      </c>
      <c r="CH95" s="2" t="str">
        <f t="shared" si="50"/>
        <v/>
      </c>
      <c r="CI95" s="2" t="str">
        <f t="shared" si="50"/>
        <v/>
      </c>
      <c r="CJ95" s="2" t="str">
        <f t="shared" si="50"/>
        <v/>
      </c>
      <c r="CK95" s="2" t="str">
        <f t="shared" si="50"/>
        <v/>
      </c>
      <c r="CL95" s="2" t="str">
        <f t="shared" si="45"/>
        <v/>
      </c>
      <c r="CM95" s="2" t="str">
        <f t="shared" si="33"/>
        <v/>
      </c>
      <c r="CN95" s="2" t="str">
        <f t="shared" si="33"/>
        <v/>
      </c>
      <c r="CO95" s="2" t="str">
        <f t="shared" si="33"/>
        <v/>
      </c>
      <c r="CP95" s="2" t="str">
        <f t="shared" si="33"/>
        <v/>
      </c>
      <c r="CQ95" s="2" t="str">
        <f t="shared" si="33"/>
        <v/>
      </c>
      <c r="CR95" s="2" t="str">
        <f t="shared" si="55"/>
        <v/>
      </c>
      <c r="CS95" s="2" t="str">
        <f t="shared" si="59"/>
        <v/>
      </c>
      <c r="CU95" s="2">
        <f t="shared" ref="CU95:DI111" si="61">BO$228*$B95+BO$229</f>
        <v>46.852329184026402</v>
      </c>
      <c r="CV95" s="2">
        <f t="shared" si="61"/>
        <v>51.879418157337945</v>
      </c>
      <c r="CW95" s="2">
        <f t="shared" si="61"/>
        <v>48.999566811606321</v>
      </c>
      <c r="CX95" s="2">
        <f t="shared" si="61"/>
        <v>46.071864330637922</v>
      </c>
      <c r="CY95" s="2">
        <f t="shared" si="61"/>
        <v>50.446909605592467</v>
      </c>
      <c r="CZ95" s="2">
        <f t="shared" si="61"/>
        <v>52.078247662864264</v>
      </c>
      <c r="DA95" s="2">
        <f t="shared" si="61"/>
        <v>55.448609888469292</v>
      </c>
      <c r="DB95" s="2">
        <f t="shared" si="61"/>
        <v>55.487805394568497</v>
      </c>
      <c r="DC95" s="2">
        <f t="shared" si="61"/>
        <v>57.542787721691674</v>
      </c>
      <c r="DD95" s="2">
        <f t="shared" si="61"/>
        <v>56.483417779390429</v>
      </c>
      <c r="DE95" s="2">
        <f t="shared" si="61"/>
        <v>53.984067832528787</v>
      </c>
      <c r="DF95" s="2">
        <f t="shared" si="61"/>
        <v>49.953790429801813</v>
      </c>
      <c r="DG95" s="2">
        <f t="shared" si="61"/>
        <v>52.420141695712083</v>
      </c>
      <c r="DH95" s="2">
        <f t="shared" si="61"/>
        <v>54.10989243597642</v>
      </c>
      <c r="DI95" s="2">
        <f t="shared" si="61"/>
        <v>51.729548433769899</v>
      </c>
      <c r="DK95" s="2">
        <f t="shared" ref="DK95:DY111" si="62">CE$228*$B95+CE$229</f>
        <v>44.468318209965339</v>
      </c>
      <c r="DL95" s="2">
        <f t="shared" si="62"/>
        <v>48.992269678302534</v>
      </c>
      <c r="DM95" s="2">
        <f t="shared" si="62"/>
        <v>44.891176749475704</v>
      </c>
      <c r="DN95" s="2">
        <f t="shared" si="62"/>
        <v>43.064731781691009</v>
      </c>
      <c r="DO95" s="2">
        <f t="shared" si="62"/>
        <v>47.180796628763567</v>
      </c>
      <c r="DP95" s="2">
        <f t="shared" si="62"/>
        <v>50.010640610956152</v>
      </c>
      <c r="DQ95" s="2">
        <f t="shared" si="62"/>
        <v>53.211295162372664</v>
      </c>
      <c r="DR95" s="2">
        <f t="shared" si="62"/>
        <v>52.823593391219475</v>
      </c>
      <c r="DS95" s="2">
        <f t="shared" si="62"/>
        <v>53.875689947957213</v>
      </c>
      <c r="DT95" s="2">
        <f t="shared" si="62"/>
        <v>53.380202555293899</v>
      </c>
      <c r="DU95" s="2">
        <f t="shared" si="62"/>
        <v>49.521336687374536</v>
      </c>
      <c r="DV95" s="2">
        <f t="shared" si="62"/>
        <v>47.125959092334604</v>
      </c>
      <c r="DW95" s="2">
        <f t="shared" si="62"/>
        <v>50.625240768740582</v>
      </c>
      <c r="DX95" s="2">
        <f t="shared" si="62"/>
        <v>52.820936304750617</v>
      </c>
      <c r="DY95" s="2">
        <f t="shared" si="62"/>
        <v>52.694467028439995</v>
      </c>
      <c r="EA95" s="2">
        <f t="shared" ref="EA95:EO111" si="63">POWER(10,($B95-C$231)/C$229)/(1+POWER(10,($B95-C$231)/C$229))</f>
        <v>8.8913627726191616E-2</v>
      </c>
      <c r="EB95" s="2">
        <f t="shared" si="63"/>
        <v>8.8633025657747638E-2</v>
      </c>
      <c r="EC95" s="2">
        <f t="shared" si="63"/>
        <v>9.5512294744345624E-2</v>
      </c>
      <c r="ED95" s="2">
        <f t="shared" si="63"/>
        <v>9.7434414707400122E-2</v>
      </c>
      <c r="EE95" s="2">
        <f t="shared" si="63"/>
        <v>9.6265451194900084E-2</v>
      </c>
      <c r="EF95" s="2">
        <f t="shared" si="63"/>
        <v>0.10094668082184681</v>
      </c>
      <c r="EG95" s="2">
        <f t="shared" si="63"/>
        <v>0.10301389735679325</v>
      </c>
      <c r="EH95" s="2">
        <f t="shared" si="63"/>
        <v>0.10514925503439494</v>
      </c>
      <c r="EI95" s="2">
        <f t="shared" si="63"/>
        <v>0.10758013185091596</v>
      </c>
      <c r="EJ95" s="2">
        <f t="shared" si="63"/>
        <v>9.4745492961025149E-2</v>
      </c>
      <c r="EK95" s="2">
        <f t="shared" si="63"/>
        <v>9.6933038960741472E-2</v>
      </c>
      <c r="EL95" s="2">
        <f t="shared" si="63"/>
        <v>8.6964957993089856E-2</v>
      </c>
      <c r="EM95" s="2">
        <f t="shared" si="63"/>
        <v>8.1620567333001187E-2</v>
      </c>
      <c r="EN95" s="2">
        <f t="shared" si="63"/>
        <v>8.66412262495182E-2</v>
      </c>
      <c r="EO95" s="2">
        <f t="shared" si="63"/>
        <v>8.1805897593522969E-2</v>
      </c>
    </row>
    <row r="96" spans="2:145" x14ac:dyDescent="0.25">
      <c r="B96" s="2">
        <v>69</v>
      </c>
      <c r="C96" s="43">
        <v>149.32300000000001</v>
      </c>
      <c r="D96" s="43">
        <v>160.84700000000001</v>
      </c>
      <c r="E96" s="43">
        <v>169.441</v>
      </c>
      <c r="F96" s="43">
        <v>169.136</v>
      </c>
      <c r="G96" s="43">
        <v>161.03399999999999</v>
      </c>
      <c r="H96" s="43">
        <v>167.83099999999999</v>
      </c>
      <c r="I96" s="43">
        <v>174.28800000000001</v>
      </c>
      <c r="J96" s="43">
        <v>170.119</v>
      </c>
      <c r="K96" s="43">
        <v>174.16900000000001</v>
      </c>
      <c r="L96" s="43">
        <v>157.339</v>
      </c>
      <c r="M96" s="43">
        <v>157.37299999999999</v>
      </c>
      <c r="N96" s="43">
        <v>149.84700000000001</v>
      </c>
      <c r="O96" s="43">
        <v>147.72900000000001</v>
      </c>
      <c r="P96" s="43">
        <v>138.38999999999999</v>
      </c>
      <c r="Q96" s="43">
        <v>110.565</v>
      </c>
      <c r="S96" s="4">
        <f t="shared" si="56"/>
        <v>147.56835577483665</v>
      </c>
      <c r="T96" s="4">
        <f t="shared" si="56"/>
        <v>157.8956308148399</v>
      </c>
      <c r="U96" s="4">
        <f t="shared" si="56"/>
        <v>167.78646599318461</v>
      </c>
      <c r="V96" s="4">
        <f t="shared" si="52"/>
        <v>168.43246414290388</v>
      </c>
      <c r="W96" s="4">
        <f t="shared" si="52"/>
        <v>157.90127057468382</v>
      </c>
      <c r="X96" s="4">
        <f t="shared" si="52"/>
        <v>165.86521016387994</v>
      </c>
      <c r="Y96" s="4">
        <f t="shared" si="52"/>
        <v>173.19205097085563</v>
      </c>
      <c r="Z96" s="4">
        <f t="shared" si="52"/>
        <v>167.33724277756079</v>
      </c>
      <c r="AA96" s="4">
        <f t="shared" si="52"/>
        <v>171.14862988287723</v>
      </c>
      <c r="AB96" s="4">
        <f t="shared" si="40"/>
        <v>148.35728099287687</v>
      </c>
      <c r="AC96" s="4">
        <f t="shared" si="40"/>
        <v>153.19393222077071</v>
      </c>
      <c r="AD96" s="4">
        <f t="shared" si="40"/>
        <v>143.59245722725774</v>
      </c>
      <c r="AE96" s="4">
        <f t="shared" si="40"/>
        <v>141.47510764508169</v>
      </c>
      <c r="AF96" s="4">
        <f t="shared" si="53"/>
        <v>133.19059300735429</v>
      </c>
      <c r="AG96" s="4">
        <f t="shared" si="57"/>
        <v>105.14785673655287</v>
      </c>
      <c r="AI96" s="4">
        <f t="shared" si="60"/>
        <v>1.7546442251633607</v>
      </c>
      <c r="AJ96" s="4">
        <f t="shared" si="60"/>
        <v>2.9513691851601038</v>
      </c>
      <c r="AK96" s="4">
        <f t="shared" si="60"/>
        <v>1.6545340068153962</v>
      </c>
      <c r="AL96" s="4">
        <f t="shared" si="60"/>
        <v>0.70353585709611366</v>
      </c>
      <c r="AM96" s="4">
        <f t="shared" si="60"/>
        <v>3.132729425316171</v>
      </c>
      <c r="AN96" s="4">
        <f t="shared" si="60"/>
        <v>1.9657898361200523</v>
      </c>
      <c r="AO96" s="4">
        <f t="shared" si="60"/>
        <v>1.0959490291443785</v>
      </c>
      <c r="AP96" s="4">
        <f t="shared" si="60"/>
        <v>2.7817572224392109</v>
      </c>
      <c r="AQ96" s="4">
        <f t="shared" si="60"/>
        <v>3.0203701171227806</v>
      </c>
      <c r="AR96" s="4">
        <f t="shared" si="60"/>
        <v>8.9817190071231323</v>
      </c>
      <c r="AS96" s="4">
        <f t="shared" si="60"/>
        <v>4.1790677792292854</v>
      </c>
      <c r="AT96" s="4">
        <f t="shared" si="60"/>
        <v>6.2545427727422691</v>
      </c>
      <c r="AU96" s="4">
        <f t="shared" si="60"/>
        <v>6.253892354918321</v>
      </c>
      <c r="AV96" s="4">
        <f t="shared" si="60"/>
        <v>5.1994069926456916</v>
      </c>
      <c r="AW96" s="4">
        <f t="shared" si="60"/>
        <v>5.4171432634471302</v>
      </c>
      <c r="AY96" s="2">
        <f t="shared" si="31"/>
        <v>46.382367557306978</v>
      </c>
      <c r="AZ96" s="2">
        <f t="shared" si="31"/>
        <v>51.300129028247156</v>
      </c>
      <c r="BA96" s="2">
        <f t="shared" si="31"/>
        <v>48.250402157001197</v>
      </c>
      <c r="BB96" s="2">
        <f t="shared" si="31"/>
        <v>45.475503310306237</v>
      </c>
      <c r="BC96" s="2">
        <f t="shared" si="31"/>
        <v>49.818187486662147</v>
      </c>
      <c r="BD96" s="2">
        <f t="shared" si="31"/>
        <v>51.592795864116631</v>
      </c>
      <c r="BE96" s="2">
        <f t="shared" si="51"/>
        <v>54.914205032718073</v>
      </c>
      <c r="BF96" s="2">
        <f t="shared" si="51"/>
        <v>54.879863165293663</v>
      </c>
      <c r="BG96" s="2">
        <f t="shared" si="51"/>
        <v>56.784060733752099</v>
      </c>
      <c r="BH96" s="2">
        <f t="shared" si="51"/>
        <v>55.853540919620016</v>
      </c>
      <c r="BI96" s="2">
        <f t="shared" si="51"/>
        <v>53.154513381888243</v>
      </c>
      <c r="BJ96" s="2">
        <f t="shared" si="51"/>
        <v>49.408279554311527</v>
      </c>
      <c r="BK96" s="2">
        <f t="shared" si="51"/>
        <v>52.012057287527703</v>
      </c>
      <c r="BL96" s="2">
        <f t="shared" si="51"/>
        <v>53.784859334477467</v>
      </c>
      <c r="BM96" s="2">
        <f t="shared" si="51"/>
        <v>51.69009478262052</v>
      </c>
      <c r="BO96" s="2" t="str">
        <f t="shared" si="49"/>
        <v/>
      </c>
      <c r="BP96" s="2" t="str">
        <f t="shared" si="49"/>
        <v/>
      </c>
      <c r="BQ96" s="2" t="str">
        <f t="shared" si="49"/>
        <v/>
      </c>
      <c r="BR96" s="2" t="str">
        <f t="shared" si="49"/>
        <v/>
      </c>
      <c r="BS96" s="2" t="str">
        <f t="shared" si="49"/>
        <v/>
      </c>
      <c r="BT96" s="2" t="str">
        <f t="shared" si="49"/>
        <v/>
      </c>
      <c r="BU96" s="2" t="str">
        <f t="shared" si="49"/>
        <v/>
      </c>
      <c r="BV96" s="2" t="str">
        <f t="shared" si="44"/>
        <v/>
      </c>
      <c r="BW96" s="2" t="str">
        <f t="shared" si="32"/>
        <v/>
      </c>
      <c r="BX96" s="2" t="str">
        <f t="shared" si="32"/>
        <v/>
      </c>
      <c r="BY96" s="2" t="str">
        <f t="shared" si="32"/>
        <v/>
      </c>
      <c r="BZ96" s="2" t="str">
        <f t="shared" si="32"/>
        <v/>
      </c>
      <c r="CA96" s="2" t="str">
        <f t="shared" si="32"/>
        <v/>
      </c>
      <c r="CB96" s="2" t="str">
        <f t="shared" si="54"/>
        <v/>
      </c>
      <c r="CC96" s="2" t="str">
        <f t="shared" si="58"/>
        <v/>
      </c>
      <c r="CE96" s="2" t="str">
        <f t="shared" si="50"/>
        <v/>
      </c>
      <c r="CF96" s="2" t="str">
        <f t="shared" si="50"/>
        <v/>
      </c>
      <c r="CG96" s="2" t="str">
        <f t="shared" si="50"/>
        <v/>
      </c>
      <c r="CH96" s="2" t="str">
        <f t="shared" si="50"/>
        <v/>
      </c>
      <c r="CI96" s="2" t="str">
        <f t="shared" si="50"/>
        <v/>
      </c>
      <c r="CJ96" s="2" t="str">
        <f t="shared" si="50"/>
        <v/>
      </c>
      <c r="CK96" s="2" t="str">
        <f t="shared" si="50"/>
        <v/>
      </c>
      <c r="CL96" s="2" t="str">
        <f t="shared" si="45"/>
        <v/>
      </c>
      <c r="CM96" s="2" t="str">
        <f t="shared" si="33"/>
        <v/>
      </c>
      <c r="CN96" s="2" t="str">
        <f t="shared" si="33"/>
        <v/>
      </c>
      <c r="CO96" s="2" t="str">
        <f t="shared" si="33"/>
        <v/>
      </c>
      <c r="CP96" s="2" t="str">
        <f t="shared" si="33"/>
        <v/>
      </c>
      <c r="CQ96" s="2" t="str">
        <f t="shared" si="33"/>
        <v/>
      </c>
      <c r="CR96" s="2" t="str">
        <f t="shared" si="55"/>
        <v/>
      </c>
      <c r="CS96" s="2" t="str">
        <f t="shared" si="59"/>
        <v/>
      </c>
      <c r="CU96" s="2">
        <f t="shared" si="61"/>
        <v>46.603371716060046</v>
      </c>
      <c r="CV96" s="2">
        <f t="shared" si="61"/>
        <v>51.566883378671719</v>
      </c>
      <c r="CW96" s="2">
        <f t="shared" si="61"/>
        <v>48.658406451208293</v>
      </c>
      <c r="CX96" s="2">
        <f t="shared" si="61"/>
        <v>45.779973944294703</v>
      </c>
      <c r="CY96" s="2">
        <f t="shared" si="61"/>
        <v>50.145805765081548</v>
      </c>
      <c r="CZ96" s="2">
        <f t="shared" si="61"/>
        <v>51.80958323233223</v>
      </c>
      <c r="DA96" s="2">
        <f t="shared" si="61"/>
        <v>55.155306068323512</v>
      </c>
      <c r="DB96" s="2">
        <f t="shared" si="61"/>
        <v>55.171090346492207</v>
      </c>
      <c r="DC96" s="2">
        <f t="shared" si="61"/>
        <v>57.193815123757545</v>
      </c>
      <c r="DD96" s="2">
        <f t="shared" si="61"/>
        <v>56.160797532656034</v>
      </c>
      <c r="DE96" s="2">
        <f t="shared" si="61"/>
        <v>53.606574654643737</v>
      </c>
      <c r="DF96" s="2">
        <f t="shared" si="61"/>
        <v>49.666493394096491</v>
      </c>
      <c r="DG96" s="2">
        <f t="shared" si="61"/>
        <v>52.166945266272187</v>
      </c>
      <c r="DH96" s="2">
        <f t="shared" si="61"/>
        <v>53.903854835870817</v>
      </c>
      <c r="DI96" s="2">
        <f t="shared" si="61"/>
        <v>51.609639546479244</v>
      </c>
      <c r="DK96" s="2">
        <f t="shared" si="62"/>
        <v>44.317027031902917</v>
      </c>
      <c r="DL96" s="2">
        <f t="shared" si="62"/>
        <v>48.798578827287244</v>
      </c>
      <c r="DM96" s="2">
        <f t="shared" si="62"/>
        <v>44.726627543100378</v>
      </c>
      <c r="DN96" s="2">
        <f t="shared" si="62"/>
        <v>42.903261454863397</v>
      </c>
      <c r="DO96" s="2">
        <f t="shared" si="62"/>
        <v>47.013150718293858</v>
      </c>
      <c r="DP96" s="2">
        <f t="shared" si="62"/>
        <v>49.831925524738423</v>
      </c>
      <c r="DQ96" s="2">
        <f t="shared" si="62"/>
        <v>52.999556902617087</v>
      </c>
      <c r="DR96" s="2">
        <f t="shared" si="62"/>
        <v>52.619509945706326</v>
      </c>
      <c r="DS96" s="2">
        <f t="shared" si="62"/>
        <v>53.684067303200422</v>
      </c>
      <c r="DT96" s="2">
        <f t="shared" si="62"/>
        <v>53.176140205493468</v>
      </c>
      <c r="DU96" s="2">
        <f t="shared" si="62"/>
        <v>49.313503463319208</v>
      </c>
      <c r="DV96" s="2">
        <f t="shared" si="62"/>
        <v>46.935857150070966</v>
      </c>
      <c r="DW96" s="2">
        <f t="shared" si="62"/>
        <v>50.422631509889456</v>
      </c>
      <c r="DX96" s="2">
        <f t="shared" si="62"/>
        <v>52.640803137372203</v>
      </c>
      <c r="DY96" s="2">
        <f t="shared" si="62"/>
        <v>52.513671761820028</v>
      </c>
      <c r="EA96" s="2">
        <f t="shared" si="63"/>
        <v>9.6662659958704267E-2</v>
      </c>
      <c r="EB96" s="2">
        <f t="shared" si="63"/>
        <v>9.6360189232486765E-2</v>
      </c>
      <c r="EC96" s="2">
        <f t="shared" si="63"/>
        <v>0.10377091483087314</v>
      </c>
      <c r="ED96" s="2">
        <f t="shared" si="63"/>
        <v>0.10583978590389261</v>
      </c>
      <c r="EE96" s="2">
        <f t="shared" si="63"/>
        <v>0.10458166428357589</v>
      </c>
      <c r="EF96" s="2">
        <f t="shared" si="63"/>
        <v>0.10961824555542451</v>
      </c>
      <c r="EG96" s="2">
        <f t="shared" si="63"/>
        <v>0.11184095044120264</v>
      </c>
      <c r="EH96" s="2">
        <f t="shared" si="63"/>
        <v>0.11413600022513473</v>
      </c>
      <c r="EI96" s="2">
        <f t="shared" si="63"/>
        <v>0.11674753029418568</v>
      </c>
      <c r="EJ96" s="2">
        <f t="shared" si="63"/>
        <v>0.10294535665443391</v>
      </c>
      <c r="EK96" s="2">
        <f t="shared" si="63"/>
        <v>0.10530020412170737</v>
      </c>
      <c r="EL96" s="2">
        <f t="shared" si="63"/>
        <v>9.4561785865810932E-2</v>
      </c>
      <c r="EM96" s="2">
        <f t="shared" si="63"/>
        <v>8.8795939479193328E-2</v>
      </c>
      <c r="EN96" s="2">
        <f t="shared" si="63"/>
        <v>9.4212692587957739E-2</v>
      </c>
      <c r="EO96" s="2">
        <f t="shared" si="63"/>
        <v>8.8995983523602593E-2</v>
      </c>
    </row>
    <row r="97" spans="2:145" x14ac:dyDescent="0.25">
      <c r="B97" s="2">
        <v>70</v>
      </c>
      <c r="C97" s="43">
        <v>156.48400000000001</v>
      </c>
      <c r="D97" s="43">
        <v>169.18600000000001</v>
      </c>
      <c r="E97" s="43">
        <v>174.64400000000001</v>
      </c>
      <c r="F97" s="43">
        <v>176.50800000000001</v>
      </c>
      <c r="G97" s="43">
        <v>169.28800000000001</v>
      </c>
      <c r="H97" s="43">
        <v>174.39</v>
      </c>
      <c r="I97" s="43">
        <v>181.881</v>
      </c>
      <c r="J97" s="43">
        <v>176.102</v>
      </c>
      <c r="K97" s="43">
        <v>180.81399999999999</v>
      </c>
      <c r="L97" s="43">
        <v>166.96600000000001</v>
      </c>
      <c r="M97" s="43">
        <v>163.559</v>
      </c>
      <c r="N97" s="43">
        <v>158.339</v>
      </c>
      <c r="O97" s="43">
        <v>157.28800000000001</v>
      </c>
      <c r="P97" s="43">
        <v>148.119</v>
      </c>
      <c r="Q97" s="43">
        <v>120.565</v>
      </c>
      <c r="S97" s="4">
        <f t="shared" si="56"/>
        <v>158.56221764037588</v>
      </c>
      <c r="T97" s="4">
        <f t="shared" si="56"/>
        <v>171.30333600567704</v>
      </c>
      <c r="U97" s="4">
        <f t="shared" si="56"/>
        <v>181.23286968172044</v>
      </c>
      <c r="V97" s="4">
        <f t="shared" si="52"/>
        <v>179.7919122075387</v>
      </c>
      <c r="W97" s="4">
        <f t="shared" si="52"/>
        <v>170.1332931725467</v>
      </c>
      <c r="X97" s="4">
        <f t="shared" si="52"/>
        <v>177.59995179566147</v>
      </c>
      <c r="Y97" s="4">
        <f t="shared" si="52"/>
        <v>184.41651690920807</v>
      </c>
      <c r="Z97" s="4">
        <f t="shared" si="52"/>
        <v>178.52923999055716</v>
      </c>
      <c r="AA97" s="4">
        <f t="shared" si="52"/>
        <v>181.90428666107897</v>
      </c>
      <c r="AB97" s="4">
        <f t="shared" si="40"/>
        <v>162.43728267820006</v>
      </c>
      <c r="AC97" s="4">
        <f t="shared" si="40"/>
        <v>166.21054877195834</v>
      </c>
      <c r="AD97" s="4">
        <f t="shared" si="40"/>
        <v>156.9300662985938</v>
      </c>
      <c r="AE97" s="4">
        <f t="shared" si="40"/>
        <v>154.79153582084282</v>
      </c>
      <c r="AF97" s="4">
        <f t="shared" si="53"/>
        <v>146.66368524559658</v>
      </c>
      <c r="AG97" s="4">
        <f t="shared" si="57"/>
        <v>117.24504151361505</v>
      </c>
      <c r="AI97" s="4">
        <f t="shared" si="60"/>
        <v>-2.0782176403758683</v>
      </c>
      <c r="AJ97" s="4">
        <f t="shared" si="60"/>
        <v>-2.1173360056770321</v>
      </c>
      <c r="AK97" s="4">
        <f t="shared" si="60"/>
        <v>-6.5888696817204391</v>
      </c>
      <c r="AL97" s="4">
        <f t="shared" si="60"/>
        <v>-3.2839122075386911</v>
      </c>
      <c r="AM97" s="4">
        <f t="shared" si="60"/>
        <v>-0.84529317254668968</v>
      </c>
      <c r="AN97" s="4">
        <f t="shared" si="60"/>
        <v>-3.2099517956614818</v>
      </c>
      <c r="AO97" s="4">
        <f t="shared" si="60"/>
        <v>-2.53551690920807</v>
      </c>
      <c r="AP97" s="4">
        <f t="shared" si="60"/>
        <v>-2.4272399905571547</v>
      </c>
      <c r="AQ97" s="4">
        <f t="shared" si="60"/>
        <v>-1.0902866610789772</v>
      </c>
      <c r="AR97" s="4">
        <f t="shared" si="60"/>
        <v>4.5287173217999452</v>
      </c>
      <c r="AS97" s="4">
        <f t="shared" si="60"/>
        <v>-2.6515487719583462</v>
      </c>
      <c r="AT97" s="4">
        <f t="shared" si="60"/>
        <v>1.4089337014061982</v>
      </c>
      <c r="AU97" s="4">
        <f t="shared" si="60"/>
        <v>2.4964641791571864</v>
      </c>
      <c r="AV97" s="4">
        <f t="shared" si="60"/>
        <v>1.4553147544034175</v>
      </c>
      <c r="AW97" s="4">
        <f t="shared" si="60"/>
        <v>3.3199584863849481</v>
      </c>
      <c r="AY97" s="2">
        <f t="shared" si="31"/>
        <v>46.124582880582338</v>
      </c>
      <c r="AZ97" s="2">
        <f t="shared" si="31"/>
        <v>50.976993421682103</v>
      </c>
      <c r="BA97" s="2">
        <f t="shared" si="31"/>
        <v>47.894208837688865</v>
      </c>
      <c r="BB97" s="2">
        <f t="shared" si="31"/>
        <v>45.172595053226615</v>
      </c>
      <c r="BC97" s="2">
        <f t="shared" si="31"/>
        <v>49.504214911596165</v>
      </c>
      <c r="BD97" s="2">
        <f t="shared" si="31"/>
        <v>51.316401990586058</v>
      </c>
      <c r="BE97" s="2">
        <f t="shared" si="51"/>
        <v>54.610357994287064</v>
      </c>
      <c r="BF97" s="2">
        <f t="shared" si="51"/>
        <v>54.552471082028433</v>
      </c>
      <c r="BG97" s="2">
        <f t="shared" si="51"/>
        <v>56.420478181829893</v>
      </c>
      <c r="BH97" s="2">
        <f t="shared" si="51"/>
        <v>55.517841181548434</v>
      </c>
      <c r="BI97" s="2">
        <f t="shared" si="51"/>
        <v>52.75778298385616</v>
      </c>
      <c r="BJ97" s="2">
        <f t="shared" si="51"/>
        <v>49.108616718984621</v>
      </c>
      <c r="BK97" s="2">
        <f t="shared" si="51"/>
        <v>51.750243583042206</v>
      </c>
      <c r="BL97" s="2">
        <f t="shared" si="51"/>
        <v>53.571168417698793</v>
      </c>
      <c r="BM97" s="2">
        <f t="shared" si="51"/>
        <v>51.571306225409991</v>
      </c>
      <c r="BO97" s="2" t="str">
        <f t="shared" si="49"/>
        <v/>
      </c>
      <c r="BP97" s="2" t="str">
        <f t="shared" si="49"/>
        <v/>
      </c>
      <c r="BQ97" s="2" t="str">
        <f t="shared" si="49"/>
        <v/>
      </c>
      <c r="BR97" s="2" t="str">
        <f t="shared" si="49"/>
        <v/>
      </c>
      <c r="BS97" s="2" t="str">
        <f t="shared" si="49"/>
        <v/>
      </c>
      <c r="BT97" s="2" t="str">
        <f t="shared" si="49"/>
        <v/>
      </c>
      <c r="BU97" s="2" t="str">
        <f t="shared" si="49"/>
        <v/>
      </c>
      <c r="BV97" s="2" t="str">
        <f t="shared" si="44"/>
        <v/>
      </c>
      <c r="BW97" s="2" t="str">
        <f t="shared" si="44"/>
        <v/>
      </c>
      <c r="BX97" s="2" t="str">
        <f t="shared" si="44"/>
        <v/>
      </c>
      <c r="BY97" s="2" t="str">
        <f t="shared" si="44"/>
        <v/>
      </c>
      <c r="BZ97" s="2" t="str">
        <f t="shared" si="44"/>
        <v/>
      </c>
      <c r="CA97" s="2" t="str">
        <f t="shared" si="44"/>
        <v/>
      </c>
      <c r="CB97" s="2" t="str">
        <f t="shared" si="54"/>
        <v/>
      </c>
      <c r="CC97" s="2" t="str">
        <f t="shared" si="58"/>
        <v/>
      </c>
      <c r="CE97" s="2" t="str">
        <f t="shared" si="50"/>
        <v/>
      </c>
      <c r="CF97" s="2" t="str">
        <f t="shared" si="50"/>
        <v/>
      </c>
      <c r="CG97" s="2" t="str">
        <f t="shared" si="50"/>
        <v/>
      </c>
      <c r="CH97" s="2" t="str">
        <f t="shared" si="50"/>
        <v/>
      </c>
      <c r="CI97" s="2" t="str">
        <f t="shared" si="50"/>
        <v/>
      </c>
      <c r="CJ97" s="2" t="str">
        <f t="shared" si="50"/>
        <v/>
      </c>
      <c r="CK97" s="2" t="str">
        <f t="shared" si="50"/>
        <v/>
      </c>
      <c r="CL97" s="2" t="str">
        <f t="shared" si="45"/>
        <v/>
      </c>
      <c r="CM97" s="2" t="str">
        <f t="shared" si="45"/>
        <v/>
      </c>
      <c r="CN97" s="2" t="str">
        <f t="shared" si="45"/>
        <v/>
      </c>
      <c r="CO97" s="2" t="str">
        <f t="shared" si="45"/>
        <v/>
      </c>
      <c r="CP97" s="2" t="str">
        <f t="shared" si="45"/>
        <v/>
      </c>
      <c r="CQ97" s="2" t="str">
        <f t="shared" si="45"/>
        <v/>
      </c>
      <c r="CR97" s="2" t="str">
        <f t="shared" si="55"/>
        <v/>
      </c>
      <c r="CS97" s="2" t="str">
        <f t="shared" si="59"/>
        <v/>
      </c>
      <c r="CU97" s="2">
        <f t="shared" si="61"/>
        <v>46.35441424809369</v>
      </c>
      <c r="CV97" s="2">
        <f t="shared" si="61"/>
        <v>51.254348600005486</v>
      </c>
      <c r="CW97" s="2">
        <f t="shared" si="61"/>
        <v>48.317246090810272</v>
      </c>
      <c r="CX97" s="2">
        <f t="shared" si="61"/>
        <v>45.488083557951484</v>
      </c>
      <c r="CY97" s="2">
        <f t="shared" si="61"/>
        <v>49.844701924570629</v>
      </c>
      <c r="CZ97" s="2">
        <f t="shared" si="61"/>
        <v>51.540918801800188</v>
      </c>
      <c r="DA97" s="2">
        <f t="shared" si="61"/>
        <v>54.862002248177731</v>
      </c>
      <c r="DB97" s="2">
        <f t="shared" si="61"/>
        <v>54.854375298415917</v>
      </c>
      <c r="DC97" s="2">
        <f t="shared" si="61"/>
        <v>56.844842525823424</v>
      </c>
      <c r="DD97" s="2">
        <f t="shared" si="61"/>
        <v>55.838177285921631</v>
      </c>
      <c r="DE97" s="2">
        <f t="shared" si="61"/>
        <v>53.22908147675868</v>
      </c>
      <c r="DF97" s="2">
        <f t="shared" si="61"/>
        <v>49.379196358391155</v>
      </c>
      <c r="DG97" s="2">
        <f t="shared" si="61"/>
        <v>51.913748836832291</v>
      </c>
      <c r="DH97" s="2">
        <f t="shared" si="61"/>
        <v>53.697817235765214</v>
      </c>
      <c r="DI97" s="2">
        <f t="shared" si="61"/>
        <v>51.489730659188581</v>
      </c>
      <c r="DK97" s="2">
        <f t="shared" si="62"/>
        <v>44.165735853840495</v>
      </c>
      <c r="DL97" s="2">
        <f t="shared" si="62"/>
        <v>48.604887976271961</v>
      </c>
      <c r="DM97" s="2">
        <f t="shared" si="62"/>
        <v>44.562078336725051</v>
      </c>
      <c r="DN97" s="2">
        <f t="shared" si="62"/>
        <v>42.741791128035786</v>
      </c>
      <c r="DO97" s="2">
        <f t="shared" si="62"/>
        <v>46.845504807824156</v>
      </c>
      <c r="DP97" s="2">
        <f t="shared" si="62"/>
        <v>49.653210438520695</v>
      </c>
      <c r="DQ97" s="2">
        <f t="shared" si="62"/>
        <v>52.787818642861509</v>
      </c>
      <c r="DR97" s="2">
        <f t="shared" si="62"/>
        <v>52.415426500193178</v>
      </c>
      <c r="DS97" s="2">
        <f t="shared" si="62"/>
        <v>53.492444658443631</v>
      </c>
      <c r="DT97" s="2">
        <f t="shared" si="62"/>
        <v>52.97207785569303</v>
      </c>
      <c r="DU97" s="2">
        <f t="shared" si="62"/>
        <v>49.105670239263887</v>
      </c>
      <c r="DV97" s="2">
        <f t="shared" si="62"/>
        <v>46.745755207807335</v>
      </c>
      <c r="DW97" s="2">
        <f t="shared" si="62"/>
        <v>50.22002225103833</v>
      </c>
      <c r="DX97" s="2">
        <f t="shared" si="62"/>
        <v>52.460669969993795</v>
      </c>
      <c r="DY97" s="2">
        <f t="shared" si="62"/>
        <v>52.332876495200061</v>
      </c>
      <c r="EA97" s="2">
        <f t="shared" si="63"/>
        <v>0.10500920012497932</v>
      </c>
      <c r="EB97" s="2">
        <f t="shared" si="63"/>
        <v>0.10468363856358796</v>
      </c>
      <c r="EC97" s="2">
        <f t="shared" si="63"/>
        <v>0.11265468837209407</v>
      </c>
      <c r="ED97" s="2">
        <f t="shared" si="63"/>
        <v>0.114877971948003</v>
      </c>
      <c r="EE97" s="2">
        <f t="shared" si="63"/>
        <v>0.11352605371394398</v>
      </c>
      <c r="EF97" s="2">
        <f t="shared" si="63"/>
        <v>0.11893617445444793</v>
      </c>
      <c r="EG97" s="2">
        <f t="shared" si="63"/>
        <v>0.12132207257143821</v>
      </c>
      <c r="EH97" s="2">
        <f t="shared" si="63"/>
        <v>0.12378456514031161</v>
      </c>
      <c r="EI97" s="2">
        <f t="shared" si="63"/>
        <v>0.12658531617704605</v>
      </c>
      <c r="EJ97" s="2">
        <f t="shared" si="63"/>
        <v>0.11176726843271044</v>
      </c>
      <c r="EK97" s="2">
        <f t="shared" si="63"/>
        <v>0.11429820256998099</v>
      </c>
      <c r="EL97" s="2">
        <f t="shared" si="63"/>
        <v>0.10274755498012358</v>
      </c>
      <c r="EM97" s="2">
        <f t="shared" si="63"/>
        <v>9.6535801682205213E-2</v>
      </c>
      <c r="EN97" s="2">
        <f t="shared" si="63"/>
        <v>0.10237165903402325</v>
      </c>
      <c r="EO97" s="2">
        <f t="shared" si="63"/>
        <v>9.6751431054088954E-2</v>
      </c>
    </row>
    <row r="98" spans="2:145" x14ac:dyDescent="0.25">
      <c r="B98" s="2">
        <v>71</v>
      </c>
      <c r="C98" s="43">
        <v>160.548</v>
      </c>
      <c r="D98" s="43">
        <v>173.91499999999999</v>
      </c>
      <c r="E98" s="43">
        <v>178.203</v>
      </c>
      <c r="F98" s="43">
        <v>179.983</v>
      </c>
      <c r="G98" s="43">
        <v>173.91499999999999</v>
      </c>
      <c r="H98" s="43">
        <v>178.18600000000001</v>
      </c>
      <c r="I98" s="43">
        <v>184.322</v>
      </c>
      <c r="J98" s="43">
        <v>178.49199999999999</v>
      </c>
      <c r="K98" s="43">
        <v>182.22</v>
      </c>
      <c r="L98" s="43">
        <v>172.81399999999999</v>
      </c>
      <c r="M98" s="43">
        <v>167.40700000000001</v>
      </c>
      <c r="N98" s="43">
        <v>163.50800000000001</v>
      </c>
      <c r="O98" s="43">
        <v>165.017</v>
      </c>
      <c r="P98" s="43">
        <v>155.74600000000001</v>
      </c>
      <c r="Q98" s="43">
        <v>127.145</v>
      </c>
      <c r="S98" s="4">
        <f t="shared" si="56"/>
        <v>166.47896065457931</v>
      </c>
      <c r="T98" s="4">
        <f t="shared" si="56"/>
        <v>182.08517793937003</v>
      </c>
      <c r="U98" s="4">
        <f t="shared" si="56"/>
        <v>190.19752095263289</v>
      </c>
      <c r="V98" s="4">
        <f t="shared" si="52"/>
        <v>186.23519799554663</v>
      </c>
      <c r="W98" s="4">
        <f t="shared" si="52"/>
        <v>178.16711871105298</v>
      </c>
      <c r="X98" s="4">
        <f t="shared" si="52"/>
        <v>183.54870492195559</v>
      </c>
      <c r="Y98" s="4">
        <f t="shared" si="52"/>
        <v>189.57007928654141</v>
      </c>
      <c r="Z98" s="4">
        <f t="shared" si="52"/>
        <v>183.96772022538502</v>
      </c>
      <c r="AA98" s="4">
        <f t="shared" si="52"/>
        <v>186.74390274971233</v>
      </c>
      <c r="AB98" s="4">
        <f t="shared" si="40"/>
        <v>174.38606095370204</v>
      </c>
      <c r="AC98" s="4">
        <f t="shared" si="40"/>
        <v>175.52620948085638</v>
      </c>
      <c r="AD98" s="4">
        <f t="shared" si="40"/>
        <v>168.25756868105285</v>
      </c>
      <c r="AE98" s="4">
        <f t="shared" si="40"/>
        <v>166.96981795301565</v>
      </c>
      <c r="AF98" s="4">
        <f t="shared" si="53"/>
        <v>158.29089596030826</v>
      </c>
      <c r="AG98" s="4">
        <f t="shared" si="57"/>
        <v>128.47190542876416</v>
      </c>
      <c r="AI98" s="4">
        <f t="shared" si="60"/>
        <v>-5.9309606545793088</v>
      </c>
      <c r="AJ98" s="4">
        <f t="shared" si="60"/>
        <v>-8.1701779393700349</v>
      </c>
      <c r="AK98" s="4">
        <f t="shared" si="60"/>
        <v>-11.994520952632882</v>
      </c>
      <c r="AL98" s="4">
        <f t="shared" si="60"/>
        <v>-6.2521979955466236</v>
      </c>
      <c r="AM98" s="4">
        <f t="shared" si="60"/>
        <v>-4.2521187110529866</v>
      </c>
      <c r="AN98" s="4">
        <f t="shared" si="60"/>
        <v>-5.3627049219555829</v>
      </c>
      <c r="AO98" s="4">
        <f t="shared" si="60"/>
        <v>-5.2480792865414116</v>
      </c>
      <c r="AP98" s="4">
        <f t="shared" si="60"/>
        <v>-5.4757202253850323</v>
      </c>
      <c r="AQ98" s="4">
        <f t="shared" si="60"/>
        <v>-4.5239027497123345</v>
      </c>
      <c r="AR98" s="4">
        <f t="shared" si="60"/>
        <v>-1.5720609537020493</v>
      </c>
      <c r="AS98" s="4">
        <f t="shared" si="60"/>
        <v>-8.1192094808563695</v>
      </c>
      <c r="AT98" s="4">
        <f t="shared" si="60"/>
        <v>-4.7495686810528355</v>
      </c>
      <c r="AU98" s="4">
        <f t="shared" si="60"/>
        <v>-1.9528179530156535</v>
      </c>
      <c r="AV98" s="4">
        <f t="shared" si="60"/>
        <v>-2.5448959603082528</v>
      </c>
      <c r="AW98" s="4">
        <f t="shared" si="60"/>
        <v>-1.3269054287641637</v>
      </c>
      <c r="AY98" s="2">
        <f t="shared" si="31"/>
        <v>45.867111719830739</v>
      </c>
      <c r="AZ98" s="2">
        <f t="shared" si="31"/>
        <v>50.654245566975383</v>
      </c>
      <c r="BA98" s="2">
        <f t="shared" si="31"/>
        <v>47.538802922992694</v>
      </c>
      <c r="BB98" s="2">
        <f t="shared" si="31"/>
        <v>44.870306643061539</v>
      </c>
      <c r="BC98" s="2">
        <f t="shared" si="31"/>
        <v>49.190738978219272</v>
      </c>
      <c r="BD98" s="2">
        <f t="shared" si="31"/>
        <v>51.040466665445138</v>
      </c>
      <c r="BE98" s="2">
        <f t="shared" si="51"/>
        <v>54.306693167323715</v>
      </c>
      <c r="BF98" s="2">
        <f t="shared" si="51"/>
        <v>54.225642295932381</v>
      </c>
      <c r="BG98" s="2">
        <f t="shared" si="51"/>
        <v>56.057754129313288</v>
      </c>
      <c r="BH98" s="2">
        <f t="shared" si="51"/>
        <v>55.182436869365908</v>
      </c>
      <c r="BI98" s="2">
        <f t="shared" si="51"/>
        <v>52.36148698049071</v>
      </c>
      <c r="BJ98" s="2">
        <f t="shared" si="51"/>
        <v>48.808969347288013</v>
      </c>
      <c r="BK98" s="2">
        <f t="shared" si="51"/>
        <v>51.488232006682502</v>
      </c>
      <c r="BL98" s="2">
        <f t="shared" si="51"/>
        <v>53.357149389939842</v>
      </c>
      <c r="BM98" s="2">
        <f t="shared" si="51"/>
        <v>51.452040952222937</v>
      </c>
      <c r="BO98" s="2" t="str">
        <f t="shared" si="49"/>
        <v/>
      </c>
      <c r="BP98" s="2" t="str">
        <f t="shared" si="49"/>
        <v/>
      </c>
      <c r="BQ98" s="2" t="str">
        <f t="shared" si="49"/>
        <v/>
      </c>
      <c r="BR98" s="2" t="str">
        <f t="shared" si="49"/>
        <v/>
      </c>
      <c r="BS98" s="2" t="str">
        <f t="shared" si="49"/>
        <v/>
      </c>
      <c r="BT98" s="2" t="str">
        <f t="shared" si="49"/>
        <v/>
      </c>
      <c r="BU98" s="2" t="str">
        <f t="shared" si="49"/>
        <v/>
      </c>
      <c r="BV98" s="2" t="str">
        <f t="shared" si="44"/>
        <v/>
      </c>
      <c r="BW98" s="2" t="str">
        <f t="shared" si="44"/>
        <v/>
      </c>
      <c r="BX98" s="2" t="str">
        <f t="shared" si="44"/>
        <v/>
      </c>
      <c r="BY98" s="2" t="str">
        <f t="shared" si="44"/>
        <v/>
      </c>
      <c r="BZ98" s="2" t="str">
        <f t="shared" si="44"/>
        <v/>
      </c>
      <c r="CA98" s="2" t="str">
        <f t="shared" si="44"/>
        <v/>
      </c>
      <c r="CB98" s="2" t="str">
        <f t="shared" si="54"/>
        <v/>
      </c>
      <c r="CC98" s="2" t="str">
        <f t="shared" si="58"/>
        <v/>
      </c>
      <c r="CE98" s="2" t="str">
        <f t="shared" si="50"/>
        <v/>
      </c>
      <c r="CF98" s="2" t="str">
        <f t="shared" si="50"/>
        <v/>
      </c>
      <c r="CG98" s="2" t="str">
        <f t="shared" si="50"/>
        <v/>
      </c>
      <c r="CH98" s="2" t="str">
        <f t="shared" si="50"/>
        <v/>
      </c>
      <c r="CI98" s="2" t="str">
        <f t="shared" si="50"/>
        <v/>
      </c>
      <c r="CJ98" s="2" t="str">
        <f t="shared" si="50"/>
        <v/>
      </c>
      <c r="CK98" s="2" t="str">
        <f t="shared" si="50"/>
        <v/>
      </c>
      <c r="CL98" s="2" t="str">
        <f t="shared" si="45"/>
        <v/>
      </c>
      <c r="CM98" s="2" t="str">
        <f t="shared" si="45"/>
        <v/>
      </c>
      <c r="CN98" s="2" t="str">
        <f t="shared" si="45"/>
        <v/>
      </c>
      <c r="CO98" s="2" t="str">
        <f t="shared" si="45"/>
        <v/>
      </c>
      <c r="CP98" s="2" t="str">
        <f t="shared" si="45"/>
        <v/>
      </c>
      <c r="CQ98" s="2" t="str">
        <f t="shared" si="45"/>
        <v/>
      </c>
      <c r="CR98" s="2" t="str">
        <f t="shared" si="55"/>
        <v/>
      </c>
      <c r="CS98" s="2" t="str">
        <f t="shared" si="59"/>
        <v/>
      </c>
      <c r="CU98" s="2">
        <f t="shared" si="61"/>
        <v>46.105456780127341</v>
      </c>
      <c r="CV98" s="2">
        <f t="shared" si="61"/>
        <v>50.941813821339267</v>
      </c>
      <c r="CW98" s="2">
        <f t="shared" si="61"/>
        <v>47.976085730412244</v>
      </c>
      <c r="CX98" s="2">
        <f t="shared" si="61"/>
        <v>45.196193171608272</v>
      </c>
      <c r="CY98" s="2">
        <f t="shared" si="61"/>
        <v>49.54359808405971</v>
      </c>
      <c r="CZ98" s="2">
        <f t="shared" si="61"/>
        <v>51.272254371268147</v>
      </c>
      <c r="DA98" s="2">
        <f t="shared" si="61"/>
        <v>54.568698428031951</v>
      </c>
      <c r="DB98" s="2">
        <f t="shared" si="61"/>
        <v>54.537660250339627</v>
      </c>
      <c r="DC98" s="2">
        <f t="shared" si="61"/>
        <v>56.495869927889302</v>
      </c>
      <c r="DD98" s="2">
        <f t="shared" si="61"/>
        <v>55.515557039187236</v>
      </c>
      <c r="DE98" s="2">
        <f t="shared" si="61"/>
        <v>52.851588298873629</v>
      </c>
      <c r="DF98" s="2">
        <f t="shared" si="61"/>
        <v>49.091899322685833</v>
      </c>
      <c r="DG98" s="2">
        <f t="shared" si="61"/>
        <v>51.660552407392395</v>
      </c>
      <c r="DH98" s="2">
        <f t="shared" si="61"/>
        <v>53.491779635659604</v>
      </c>
      <c r="DI98" s="2">
        <f t="shared" si="61"/>
        <v>51.369821771897918</v>
      </c>
      <c r="DK98" s="2">
        <f t="shared" si="62"/>
        <v>44.014444675778073</v>
      </c>
      <c r="DL98" s="2">
        <f t="shared" si="62"/>
        <v>48.411197125256678</v>
      </c>
      <c r="DM98" s="2">
        <f t="shared" si="62"/>
        <v>44.397529130349724</v>
      </c>
      <c r="DN98" s="2">
        <f t="shared" si="62"/>
        <v>42.580320801208174</v>
      </c>
      <c r="DO98" s="2">
        <f t="shared" si="62"/>
        <v>46.677858897354454</v>
      </c>
      <c r="DP98" s="2">
        <f t="shared" si="62"/>
        <v>49.474495352302966</v>
      </c>
      <c r="DQ98" s="2">
        <f t="shared" si="62"/>
        <v>52.576080383105932</v>
      </c>
      <c r="DR98" s="2">
        <f t="shared" si="62"/>
        <v>52.211343054680036</v>
      </c>
      <c r="DS98" s="2">
        <f t="shared" si="62"/>
        <v>53.300822013686833</v>
      </c>
      <c r="DT98" s="2">
        <f t="shared" si="62"/>
        <v>52.768015505892599</v>
      </c>
      <c r="DU98" s="2">
        <f t="shared" si="62"/>
        <v>48.897837015208559</v>
      </c>
      <c r="DV98" s="2">
        <f t="shared" si="62"/>
        <v>46.555653265543697</v>
      </c>
      <c r="DW98" s="2">
        <f t="shared" si="62"/>
        <v>50.017412992187204</v>
      </c>
      <c r="DX98" s="2">
        <f t="shared" si="62"/>
        <v>52.280536802615387</v>
      </c>
      <c r="DY98" s="2">
        <f t="shared" si="62"/>
        <v>52.152081228580087</v>
      </c>
      <c r="EA98" s="2">
        <f t="shared" si="63"/>
        <v>0.11398550003648968</v>
      </c>
      <c r="EB98" s="2">
        <f t="shared" si="63"/>
        <v>0.11363564257243827</v>
      </c>
      <c r="EC98" s="2">
        <f t="shared" si="63"/>
        <v>0.12219530282458384</v>
      </c>
      <c r="ED98" s="2">
        <f t="shared" si="63"/>
        <v>0.12458043910486601</v>
      </c>
      <c r="EE98" s="2">
        <f t="shared" si="63"/>
        <v>0.12313022325179393</v>
      </c>
      <c r="EF98" s="2">
        <f t="shared" si="63"/>
        <v>0.12893146599616581</v>
      </c>
      <c r="EG98" s="2">
        <f t="shared" si="63"/>
        <v>0.13148794942181716</v>
      </c>
      <c r="EH98" s="2">
        <f t="shared" si="63"/>
        <v>0.13412528394210702</v>
      </c>
      <c r="EI98" s="2">
        <f t="shared" si="63"/>
        <v>0.13712338917626807</v>
      </c>
      <c r="EJ98" s="2">
        <f t="shared" si="63"/>
        <v>0.1212429969791483</v>
      </c>
      <c r="EK98" s="2">
        <f t="shared" si="63"/>
        <v>0.12395856067319475</v>
      </c>
      <c r="EL98" s="2">
        <f t="shared" si="63"/>
        <v>0.11155462404803991</v>
      </c>
      <c r="EM98" s="2">
        <f t="shared" si="63"/>
        <v>0.10487265968747535</v>
      </c>
      <c r="EN98" s="2">
        <f t="shared" si="63"/>
        <v>0.11115049934404668</v>
      </c>
      <c r="EO98" s="2">
        <f t="shared" si="63"/>
        <v>0.10510474449710547</v>
      </c>
    </row>
    <row r="99" spans="2:145" x14ac:dyDescent="0.25">
      <c r="B99" s="2">
        <v>72</v>
      </c>
      <c r="C99" s="43">
        <v>162.30600000000001</v>
      </c>
      <c r="D99" s="43">
        <v>176.441</v>
      </c>
      <c r="E99" s="43">
        <v>177.35599999999999</v>
      </c>
      <c r="F99" s="43">
        <v>178.40700000000001</v>
      </c>
      <c r="G99" s="43">
        <v>174.27099999999999</v>
      </c>
      <c r="H99" s="43">
        <v>174.93199999999999</v>
      </c>
      <c r="I99" s="43">
        <v>180.339</v>
      </c>
      <c r="J99" s="43">
        <v>175.441</v>
      </c>
      <c r="K99" s="43">
        <v>178.22</v>
      </c>
      <c r="L99" s="43">
        <v>175.458</v>
      </c>
      <c r="M99" s="43">
        <v>167.322</v>
      </c>
      <c r="N99" s="43">
        <v>165.83099999999999</v>
      </c>
      <c r="O99" s="43">
        <v>168.441</v>
      </c>
      <c r="P99" s="43">
        <v>158.339</v>
      </c>
      <c r="Q99" s="43">
        <v>131.21</v>
      </c>
      <c r="S99" s="4">
        <f t="shared" si="56"/>
        <v>168.9940916385938</v>
      </c>
      <c r="T99" s="4">
        <f t="shared" si="56"/>
        <v>187.70132384413094</v>
      </c>
      <c r="U99" s="4">
        <f t="shared" si="56"/>
        <v>191.31322465192682</v>
      </c>
      <c r="V99" s="4">
        <f t="shared" si="52"/>
        <v>184.87838113837716</v>
      </c>
      <c r="W99" s="4">
        <f t="shared" si="52"/>
        <v>178.85767798850671</v>
      </c>
      <c r="X99" s="4">
        <f t="shared" si="52"/>
        <v>180.13773885110797</v>
      </c>
      <c r="Y99" s="4">
        <f t="shared" si="52"/>
        <v>185.22756534390447</v>
      </c>
      <c r="Z99" s="4">
        <f t="shared" si="52"/>
        <v>180.2142117957217</v>
      </c>
      <c r="AA99" s="4">
        <f t="shared" si="52"/>
        <v>182.34707472745245</v>
      </c>
      <c r="AB99" s="4">
        <f t="shared" si="40"/>
        <v>181.41224914574551</v>
      </c>
      <c r="AC99" s="4">
        <f t="shared" si="40"/>
        <v>177.76694568134099</v>
      </c>
      <c r="AD99" s="4">
        <f t="shared" si="40"/>
        <v>175.16474498962691</v>
      </c>
      <c r="AE99" s="4">
        <f t="shared" si="40"/>
        <v>176.20737290644891</v>
      </c>
      <c r="AF99" s="4">
        <f t="shared" si="53"/>
        <v>165.23704107269208</v>
      </c>
      <c r="AG99" s="4">
        <f t="shared" si="57"/>
        <v>136.08378213562406</v>
      </c>
      <c r="AI99" s="4">
        <f t="shared" si="60"/>
        <v>-6.6880916385937894</v>
      </c>
      <c r="AJ99" s="4">
        <f t="shared" si="60"/>
        <v>-11.260323844130937</v>
      </c>
      <c r="AK99" s="4">
        <f t="shared" si="60"/>
        <v>-13.957224651926822</v>
      </c>
      <c r="AL99" s="4">
        <f t="shared" si="60"/>
        <v>-6.4713811383771542</v>
      </c>
      <c r="AM99" s="4">
        <f t="shared" si="60"/>
        <v>-4.5866779885067217</v>
      </c>
      <c r="AN99" s="4">
        <f t="shared" si="60"/>
        <v>-5.2057388511079807</v>
      </c>
      <c r="AO99" s="4">
        <f t="shared" si="60"/>
        <v>-4.8885653439044745</v>
      </c>
      <c r="AP99" s="4">
        <f t="shared" si="60"/>
        <v>-4.7732117957216929</v>
      </c>
      <c r="AQ99" s="4">
        <f t="shared" si="60"/>
        <v>-4.1270747274524524</v>
      </c>
      <c r="AR99" s="4">
        <f t="shared" si="60"/>
        <v>-5.9542491457455071</v>
      </c>
      <c r="AS99" s="4">
        <f t="shared" si="60"/>
        <v>-10.444945681340982</v>
      </c>
      <c r="AT99" s="4">
        <f t="shared" si="60"/>
        <v>-9.333744989626922</v>
      </c>
      <c r="AU99" s="4">
        <f t="shared" si="60"/>
        <v>-7.7663729064489075</v>
      </c>
      <c r="AV99" s="4">
        <f t="shared" si="60"/>
        <v>-6.8980410726920809</v>
      </c>
      <c r="AW99" s="4">
        <f t="shared" si="60"/>
        <v>-4.8737821356240545</v>
      </c>
      <c r="AY99" s="2">
        <f t="shared" si="31"/>
        <v>45.610075687784374</v>
      </c>
      <c r="AZ99" s="2">
        <f t="shared" si="31"/>
        <v>50.332033368792715</v>
      </c>
      <c r="BA99" s="2">
        <f t="shared" si="31"/>
        <v>47.184428451031614</v>
      </c>
      <c r="BB99" s="2">
        <f t="shared" si="31"/>
        <v>44.568822890059913</v>
      </c>
      <c r="BC99" s="2">
        <f t="shared" si="31"/>
        <v>48.87794070084535</v>
      </c>
      <c r="BD99" s="2">
        <f t="shared" si="31"/>
        <v>50.765122279841201</v>
      </c>
      <c r="BE99" s="2">
        <f t="shared" si="51"/>
        <v>54.003322587911732</v>
      </c>
      <c r="BF99" s="2">
        <f t="shared" si="51"/>
        <v>53.899547475458235</v>
      </c>
      <c r="BG99" s="2">
        <f t="shared" si="51"/>
        <v>55.696134249348169</v>
      </c>
      <c r="BH99" s="2">
        <f t="shared" si="51"/>
        <v>54.847479827945492</v>
      </c>
      <c r="BI99" s="2">
        <f t="shared" si="51"/>
        <v>51.965847810376999</v>
      </c>
      <c r="BJ99" s="2">
        <f t="shared" si="51"/>
        <v>48.509441069704096</v>
      </c>
      <c r="BK99" s="2">
        <f t="shared" si="51"/>
        <v>51.226061785199619</v>
      </c>
      <c r="BL99" s="2">
        <f t="shared" si="51"/>
        <v>53.142812702925383</v>
      </c>
      <c r="BM99" s="2">
        <f t="shared" si="51"/>
        <v>51.332213019274562</v>
      </c>
      <c r="BO99" s="2" t="str">
        <f t="shared" si="49"/>
        <v/>
      </c>
      <c r="BP99" s="2" t="str">
        <f t="shared" si="49"/>
        <v/>
      </c>
      <c r="BQ99" s="2" t="str">
        <f t="shared" si="49"/>
        <v/>
      </c>
      <c r="BR99" s="2" t="str">
        <f t="shared" si="49"/>
        <v/>
      </c>
      <c r="BS99" s="2" t="str">
        <f t="shared" si="49"/>
        <v/>
      </c>
      <c r="BT99" s="2" t="str">
        <f t="shared" si="49"/>
        <v/>
      </c>
      <c r="BU99" s="2" t="str">
        <f t="shared" si="49"/>
        <v/>
      </c>
      <c r="BV99" s="2" t="str">
        <f t="shared" si="44"/>
        <v/>
      </c>
      <c r="BW99" s="2" t="str">
        <f t="shared" si="44"/>
        <v/>
      </c>
      <c r="BX99" s="2" t="str">
        <f t="shared" si="44"/>
        <v/>
      </c>
      <c r="BY99" s="2" t="str">
        <f t="shared" si="44"/>
        <v/>
      </c>
      <c r="BZ99" s="2" t="str">
        <f t="shared" si="44"/>
        <v/>
      </c>
      <c r="CA99" s="2" t="str">
        <f t="shared" si="44"/>
        <v/>
      </c>
      <c r="CB99" s="2" t="str">
        <f t="shared" si="54"/>
        <v/>
      </c>
      <c r="CC99" s="2" t="str">
        <f t="shared" si="58"/>
        <v/>
      </c>
      <c r="CE99" s="2" t="str">
        <f t="shared" si="50"/>
        <v/>
      </c>
      <c r="CF99" s="2" t="str">
        <f t="shared" si="50"/>
        <v/>
      </c>
      <c r="CG99" s="2" t="str">
        <f t="shared" si="50"/>
        <v/>
      </c>
      <c r="CH99" s="2" t="str">
        <f t="shared" si="50"/>
        <v/>
      </c>
      <c r="CI99" s="2" t="str">
        <f t="shared" si="50"/>
        <v/>
      </c>
      <c r="CJ99" s="2" t="str">
        <f t="shared" si="50"/>
        <v/>
      </c>
      <c r="CK99" s="2" t="str">
        <f t="shared" si="50"/>
        <v/>
      </c>
      <c r="CL99" s="2" t="str">
        <f t="shared" si="45"/>
        <v/>
      </c>
      <c r="CM99" s="2" t="str">
        <f t="shared" si="45"/>
        <v/>
      </c>
      <c r="CN99" s="2" t="str">
        <f t="shared" si="45"/>
        <v/>
      </c>
      <c r="CO99" s="2" t="str">
        <f t="shared" si="45"/>
        <v/>
      </c>
      <c r="CP99" s="2" t="str">
        <f t="shared" si="45"/>
        <v/>
      </c>
      <c r="CQ99" s="2" t="str">
        <f t="shared" si="45"/>
        <v/>
      </c>
      <c r="CR99" s="2" t="str">
        <f t="shared" si="55"/>
        <v/>
      </c>
      <c r="CS99" s="2" t="str">
        <f t="shared" si="59"/>
        <v/>
      </c>
      <c r="CU99" s="2">
        <f t="shared" si="61"/>
        <v>45.856499312160977</v>
      </c>
      <c r="CV99" s="2">
        <f t="shared" si="61"/>
        <v>50.629279042673033</v>
      </c>
      <c r="CW99" s="2">
        <f t="shared" si="61"/>
        <v>47.634925370014216</v>
      </c>
      <c r="CX99" s="2">
        <f t="shared" si="61"/>
        <v>44.904302785265052</v>
      </c>
      <c r="CY99" s="2">
        <f t="shared" si="61"/>
        <v>49.242494243548791</v>
      </c>
      <c r="CZ99" s="2">
        <f t="shared" si="61"/>
        <v>51.003589940736106</v>
      </c>
      <c r="DA99" s="2">
        <f t="shared" si="61"/>
        <v>54.27539460788617</v>
      </c>
      <c r="DB99" s="2">
        <f t="shared" si="61"/>
        <v>54.220945202263337</v>
      </c>
      <c r="DC99" s="2">
        <f t="shared" si="61"/>
        <v>56.146897329955166</v>
      </c>
      <c r="DD99" s="2">
        <f t="shared" si="61"/>
        <v>55.192936792452841</v>
      </c>
      <c r="DE99" s="2">
        <f t="shared" si="61"/>
        <v>52.474095120988579</v>
      </c>
      <c r="DF99" s="2">
        <f t="shared" si="61"/>
        <v>48.804602286980511</v>
      </c>
      <c r="DG99" s="2">
        <f t="shared" si="61"/>
        <v>51.407355977952498</v>
      </c>
      <c r="DH99" s="2">
        <f t="shared" si="61"/>
        <v>53.285742035553994</v>
      </c>
      <c r="DI99" s="2">
        <f t="shared" si="61"/>
        <v>51.249912884607255</v>
      </c>
      <c r="DK99" s="2">
        <f t="shared" si="62"/>
        <v>43.863153497715658</v>
      </c>
      <c r="DL99" s="2">
        <f t="shared" si="62"/>
        <v>48.217506274241387</v>
      </c>
      <c r="DM99" s="2">
        <f t="shared" si="62"/>
        <v>44.232979923974398</v>
      </c>
      <c r="DN99" s="2">
        <f t="shared" si="62"/>
        <v>42.418850474380562</v>
      </c>
      <c r="DO99" s="2">
        <f t="shared" si="62"/>
        <v>46.510212986884753</v>
      </c>
      <c r="DP99" s="2">
        <f t="shared" si="62"/>
        <v>49.295780266085245</v>
      </c>
      <c r="DQ99" s="2">
        <f t="shared" si="62"/>
        <v>52.364342123350355</v>
      </c>
      <c r="DR99" s="2">
        <f t="shared" si="62"/>
        <v>52.007259609166887</v>
      </c>
      <c r="DS99" s="2">
        <f t="shared" si="62"/>
        <v>53.109199368930042</v>
      </c>
      <c r="DT99" s="2">
        <f t="shared" si="62"/>
        <v>52.563953156092168</v>
      </c>
      <c r="DU99" s="2">
        <f t="shared" si="62"/>
        <v>48.690003791153231</v>
      </c>
      <c r="DV99" s="2">
        <f t="shared" si="62"/>
        <v>46.365551323280059</v>
      </c>
      <c r="DW99" s="2">
        <f t="shared" si="62"/>
        <v>49.814803733336078</v>
      </c>
      <c r="DX99" s="2">
        <f t="shared" si="62"/>
        <v>52.100403635236972</v>
      </c>
      <c r="DY99" s="2">
        <f t="shared" si="62"/>
        <v>51.97128596196012</v>
      </c>
      <c r="EA99" s="2">
        <f t="shared" si="63"/>
        <v>0.12362311777055003</v>
      </c>
      <c r="EB99" s="2">
        <f t="shared" si="63"/>
        <v>0.12324779422466454</v>
      </c>
      <c r="EC99" s="2">
        <f t="shared" si="63"/>
        <v>0.13242332251595149</v>
      </c>
      <c r="ED99" s="2">
        <f t="shared" si="63"/>
        <v>0.1349774017936208</v>
      </c>
      <c r="EE99" s="2">
        <f t="shared" si="63"/>
        <v>0.13342460327402086</v>
      </c>
      <c r="EF99" s="2">
        <f t="shared" si="63"/>
        <v>0.1396336280526437</v>
      </c>
      <c r="EG99" s="2">
        <f t="shared" si="63"/>
        <v>0.14236763363436869</v>
      </c>
      <c r="EH99" s="2">
        <f t="shared" si="63"/>
        <v>0.14518670935357789</v>
      </c>
      <c r="EI99" s="2">
        <f t="shared" si="63"/>
        <v>0.14838969719520159</v>
      </c>
      <c r="EJ99" s="2">
        <f t="shared" si="63"/>
        <v>0.13140323877617394</v>
      </c>
      <c r="EK99" s="2">
        <f t="shared" si="63"/>
        <v>0.13431158666926246</v>
      </c>
      <c r="EL99" s="2">
        <f t="shared" si="63"/>
        <v>0.12101478061311347</v>
      </c>
      <c r="EM99" s="2">
        <f t="shared" si="63"/>
        <v>0.11383877255250982</v>
      </c>
      <c r="EN99" s="2">
        <f t="shared" si="63"/>
        <v>0.12058103625967262</v>
      </c>
      <c r="EO99" s="2">
        <f t="shared" si="63"/>
        <v>0.11408817053350175</v>
      </c>
    </row>
    <row r="100" spans="2:145" x14ac:dyDescent="0.25">
      <c r="B100" s="2">
        <v>73</v>
      </c>
      <c r="C100" s="43">
        <v>159.5</v>
      </c>
      <c r="D100" s="43">
        <v>175.03399999999999</v>
      </c>
      <c r="E100" s="43">
        <v>172.47499999999999</v>
      </c>
      <c r="F100" s="43">
        <v>171.78</v>
      </c>
      <c r="G100" s="43">
        <v>167.39</v>
      </c>
      <c r="H100" s="43">
        <v>163.797</v>
      </c>
      <c r="I100" s="43">
        <v>168.91499999999999</v>
      </c>
      <c r="J100" s="43">
        <v>162.50800000000001</v>
      </c>
      <c r="K100" s="43">
        <v>165.16900000000001</v>
      </c>
      <c r="L100" s="43">
        <v>173.91499999999999</v>
      </c>
      <c r="M100" s="43">
        <v>162.57599999999999</v>
      </c>
      <c r="N100" s="43">
        <v>165.91499999999999</v>
      </c>
      <c r="O100" s="43">
        <v>171.322</v>
      </c>
      <c r="P100" s="43">
        <v>157.458</v>
      </c>
      <c r="Q100" s="43">
        <v>131.565</v>
      </c>
      <c r="S100" s="4">
        <f t="shared" si="56"/>
        <v>163.83798357636948</v>
      </c>
      <c r="T100" s="4">
        <f t="shared" si="56"/>
        <v>185.26563202140818</v>
      </c>
      <c r="U100" s="4">
        <f t="shared" si="56"/>
        <v>181.63167727864823</v>
      </c>
      <c r="V100" s="4">
        <f t="shared" si="52"/>
        <v>173.6021236217274</v>
      </c>
      <c r="W100" s="4">
        <f t="shared" si="52"/>
        <v>169.51407155390649</v>
      </c>
      <c r="X100" s="4">
        <f t="shared" si="52"/>
        <v>165.22657697994737</v>
      </c>
      <c r="Y100" s="4">
        <f t="shared" si="52"/>
        <v>169.53383018295906</v>
      </c>
      <c r="Z100" s="4">
        <f t="shared" si="52"/>
        <v>165.29414496370907</v>
      </c>
      <c r="AA100" s="4">
        <f t="shared" si="52"/>
        <v>166.94589013061199</v>
      </c>
      <c r="AB100" s="4">
        <f t="shared" si="40"/>
        <v>180.04167824957614</v>
      </c>
      <c r="AC100" s="4">
        <f t="shared" si="40"/>
        <v>169.70941117289493</v>
      </c>
      <c r="AD100" s="4">
        <f t="shared" si="40"/>
        <v>174.66406788992805</v>
      </c>
      <c r="AE100" s="4">
        <f t="shared" si="40"/>
        <v>179.99818930658336</v>
      </c>
      <c r="AF100" s="4">
        <f t="shared" si="53"/>
        <v>163.86122425041225</v>
      </c>
      <c r="AG100" s="4">
        <f t="shared" si="57"/>
        <v>135.89911980848726</v>
      </c>
      <c r="AI100" s="4">
        <f t="shared" si="60"/>
        <v>-4.3379835763694814</v>
      </c>
      <c r="AJ100" s="4">
        <f t="shared" si="60"/>
        <v>-10.231632021408188</v>
      </c>
      <c r="AK100" s="4">
        <f t="shared" si="60"/>
        <v>-9.1566772786482318</v>
      </c>
      <c r="AL100" s="4">
        <f t="shared" si="60"/>
        <v>-1.8221236217273997</v>
      </c>
      <c r="AM100" s="4">
        <f t="shared" si="60"/>
        <v>-2.1240715539065036</v>
      </c>
      <c r="AN100" s="4">
        <f t="shared" si="60"/>
        <v>-1.4295769799473703</v>
      </c>
      <c r="AO100" s="4">
        <f t="shared" si="60"/>
        <v>-0.61883018295907277</v>
      </c>
      <c r="AP100" s="4">
        <f t="shared" si="60"/>
        <v>-2.7861449637090629</v>
      </c>
      <c r="AQ100" s="4">
        <f t="shared" si="60"/>
        <v>-1.7768901306119744</v>
      </c>
      <c r="AR100" s="4">
        <f t="shared" si="60"/>
        <v>-6.1266782495761447</v>
      </c>
      <c r="AS100" s="4">
        <f t="shared" si="60"/>
        <v>-7.1334111728949381</v>
      </c>
      <c r="AT100" s="4">
        <f t="shared" si="60"/>
        <v>-8.7490678899280567</v>
      </c>
      <c r="AU100" s="4">
        <f t="shared" si="60"/>
        <v>-8.6761893065833533</v>
      </c>
      <c r="AV100" s="4">
        <f t="shared" si="60"/>
        <v>-6.4032242504122507</v>
      </c>
      <c r="AW100" s="4">
        <f t="shared" si="60"/>
        <v>-4.3341198084872588</v>
      </c>
      <c r="AY100" s="2">
        <f t="shared" si="31"/>
        <v>45.353611000609497</v>
      </c>
      <c r="AZ100" s="2">
        <f t="shared" si="31"/>
        <v>50.01052245535918</v>
      </c>
      <c r="BA100" s="2">
        <f t="shared" si="31"/>
        <v>46.831356488241532</v>
      </c>
      <c r="BB100" s="2">
        <f t="shared" si="31"/>
        <v>44.268348675701191</v>
      </c>
      <c r="BC100" s="2">
        <f t="shared" si="31"/>
        <v>48.566021865309295</v>
      </c>
      <c r="BD100" s="2">
        <f t="shared" si="31"/>
        <v>50.490515232110063</v>
      </c>
      <c r="BE100" s="2">
        <f t="shared" si="51"/>
        <v>53.700371893182307</v>
      </c>
      <c r="BF100" s="2">
        <f t="shared" si="51"/>
        <v>53.574375230648428</v>
      </c>
      <c r="BG100" s="2">
        <f t="shared" si="51"/>
        <v>55.335889304884972</v>
      </c>
      <c r="BH100" s="2">
        <f t="shared" si="51"/>
        <v>54.513140547101727</v>
      </c>
      <c r="BI100" s="2">
        <f t="shared" si="51"/>
        <v>51.571114957449026</v>
      </c>
      <c r="BJ100" s="2">
        <f t="shared" si="51"/>
        <v>48.210150357542048</v>
      </c>
      <c r="BK100" s="2">
        <f t="shared" si="51"/>
        <v>50.963779731130558</v>
      </c>
      <c r="BL100" s="2">
        <f t="shared" si="51"/>
        <v>52.928173308070043</v>
      </c>
      <c r="BM100" s="2">
        <f t="shared" si="51"/>
        <v>51.211728167591616</v>
      </c>
      <c r="BO100" s="2" t="str">
        <f t="shared" si="49"/>
        <v/>
      </c>
      <c r="BP100" s="2" t="str">
        <f t="shared" si="49"/>
        <v/>
      </c>
      <c r="BQ100" s="2" t="str">
        <f t="shared" si="49"/>
        <v/>
      </c>
      <c r="BR100" s="2" t="str">
        <f t="shared" si="49"/>
        <v/>
      </c>
      <c r="BS100" s="2" t="str">
        <f t="shared" si="49"/>
        <v/>
      </c>
      <c r="BT100" s="2" t="str">
        <f t="shared" si="49"/>
        <v/>
      </c>
      <c r="BU100" s="2" t="str">
        <f t="shared" si="49"/>
        <v/>
      </c>
      <c r="BV100" s="2" t="str">
        <f t="shared" si="44"/>
        <v/>
      </c>
      <c r="BW100" s="2" t="str">
        <f t="shared" si="44"/>
        <v/>
      </c>
      <c r="BX100" s="2" t="str">
        <f t="shared" si="44"/>
        <v/>
      </c>
      <c r="BY100" s="2" t="str">
        <f t="shared" si="44"/>
        <v/>
      </c>
      <c r="BZ100" s="2" t="str">
        <f t="shared" si="44"/>
        <v/>
      </c>
      <c r="CA100" s="2" t="str">
        <f t="shared" si="44"/>
        <v/>
      </c>
      <c r="CB100" s="2" t="str">
        <f t="shared" si="54"/>
        <v/>
      </c>
      <c r="CC100" s="2" t="str">
        <f t="shared" si="58"/>
        <v/>
      </c>
      <c r="CE100" s="2" t="str">
        <f t="shared" si="50"/>
        <v/>
      </c>
      <c r="CF100" s="2" t="str">
        <f t="shared" si="50"/>
        <v/>
      </c>
      <c r="CG100" s="2" t="str">
        <f t="shared" si="50"/>
        <v/>
      </c>
      <c r="CH100" s="2" t="str">
        <f t="shared" si="50"/>
        <v/>
      </c>
      <c r="CI100" s="2" t="str">
        <f t="shared" si="50"/>
        <v/>
      </c>
      <c r="CJ100" s="2" t="str">
        <f t="shared" si="50"/>
        <v/>
      </c>
      <c r="CK100" s="2" t="str">
        <f t="shared" si="50"/>
        <v/>
      </c>
      <c r="CL100" s="2" t="str">
        <f t="shared" si="45"/>
        <v/>
      </c>
      <c r="CM100" s="2" t="str">
        <f t="shared" si="45"/>
        <v/>
      </c>
      <c r="CN100" s="2" t="str">
        <f t="shared" si="45"/>
        <v/>
      </c>
      <c r="CO100" s="2" t="str">
        <f t="shared" si="45"/>
        <v/>
      </c>
      <c r="CP100" s="2" t="str">
        <f t="shared" si="45"/>
        <v/>
      </c>
      <c r="CQ100" s="2" t="str">
        <f t="shared" si="45"/>
        <v/>
      </c>
      <c r="CR100" s="2" t="str">
        <f t="shared" si="55"/>
        <v/>
      </c>
      <c r="CS100" s="2" t="str">
        <f t="shared" si="59"/>
        <v/>
      </c>
      <c r="CU100" s="2">
        <f t="shared" si="61"/>
        <v>45.607541844194628</v>
      </c>
      <c r="CV100" s="2">
        <f t="shared" si="61"/>
        <v>50.316744264006815</v>
      </c>
      <c r="CW100" s="2">
        <f t="shared" si="61"/>
        <v>47.293765009616187</v>
      </c>
      <c r="CX100" s="2">
        <f t="shared" si="61"/>
        <v>44.612412398921833</v>
      </c>
      <c r="CY100" s="2">
        <f t="shared" si="61"/>
        <v>48.941390403037872</v>
      </c>
      <c r="CZ100" s="2">
        <f t="shared" si="61"/>
        <v>50.734925510204071</v>
      </c>
      <c r="DA100" s="2">
        <f t="shared" si="61"/>
        <v>53.98209078774039</v>
      </c>
      <c r="DB100" s="2">
        <f t="shared" si="61"/>
        <v>53.904230154187054</v>
      </c>
      <c r="DC100" s="2">
        <f t="shared" si="61"/>
        <v>55.797924732021045</v>
      </c>
      <c r="DD100" s="2">
        <f t="shared" si="61"/>
        <v>54.870316545718438</v>
      </c>
      <c r="DE100" s="2">
        <f t="shared" si="61"/>
        <v>52.096601943103522</v>
      </c>
      <c r="DF100" s="2">
        <f t="shared" si="61"/>
        <v>48.517305251275175</v>
      </c>
      <c r="DG100" s="2">
        <f t="shared" si="61"/>
        <v>51.154159548512602</v>
      </c>
      <c r="DH100" s="2">
        <f t="shared" si="61"/>
        <v>53.079704435448392</v>
      </c>
      <c r="DI100" s="2">
        <f t="shared" si="61"/>
        <v>51.130003997316599</v>
      </c>
      <c r="DK100" s="2">
        <f t="shared" si="62"/>
        <v>43.711862319653235</v>
      </c>
      <c r="DL100" s="2">
        <f t="shared" si="62"/>
        <v>48.023815423226104</v>
      </c>
      <c r="DM100" s="2">
        <f t="shared" si="62"/>
        <v>44.068430717599071</v>
      </c>
      <c r="DN100" s="2">
        <f t="shared" si="62"/>
        <v>42.257380147552951</v>
      </c>
      <c r="DO100" s="2">
        <f t="shared" si="62"/>
        <v>46.342567076415051</v>
      </c>
      <c r="DP100" s="2">
        <f t="shared" si="62"/>
        <v>49.117065179867517</v>
      </c>
      <c r="DQ100" s="2">
        <f t="shared" si="62"/>
        <v>52.152603863594777</v>
      </c>
      <c r="DR100" s="2">
        <f t="shared" si="62"/>
        <v>51.803176163653745</v>
      </c>
      <c r="DS100" s="2">
        <f t="shared" si="62"/>
        <v>52.917576724173252</v>
      </c>
      <c r="DT100" s="2">
        <f t="shared" si="62"/>
        <v>52.35989080629173</v>
      </c>
      <c r="DU100" s="2">
        <f t="shared" si="62"/>
        <v>48.48217056709791</v>
      </c>
      <c r="DV100" s="2">
        <f t="shared" si="62"/>
        <v>46.175449381016421</v>
      </c>
      <c r="DW100" s="2">
        <f t="shared" si="62"/>
        <v>49.612194474484951</v>
      </c>
      <c r="DX100" s="2">
        <f t="shared" si="62"/>
        <v>51.920270467858558</v>
      </c>
      <c r="DY100" s="2">
        <f t="shared" si="62"/>
        <v>51.790490695340154</v>
      </c>
      <c r="EA100" s="2">
        <f t="shared" si="63"/>
        <v>0.13395241141646178</v>
      </c>
      <c r="EB100" s="2">
        <f t="shared" si="63"/>
        <v>0.13355050675858265</v>
      </c>
      <c r="EC100" s="2">
        <f t="shared" si="63"/>
        <v>0.14336762627028787</v>
      </c>
      <c r="ED100" s="2">
        <f t="shared" si="63"/>
        <v>0.14609724474925967</v>
      </c>
      <c r="EE100" s="2">
        <f t="shared" si="63"/>
        <v>0.1444378822843515</v>
      </c>
      <c r="EF100" s="2">
        <f t="shared" si="63"/>
        <v>0.15107007292969993</v>
      </c>
      <c r="EG100" s="2">
        <f t="shared" si="63"/>
        <v>0.15398792461424615</v>
      </c>
      <c r="EH100" s="2">
        <f t="shared" si="63"/>
        <v>0.15699497729466028</v>
      </c>
      <c r="EI100" s="2">
        <f t="shared" si="63"/>
        <v>0.16040958449368239</v>
      </c>
      <c r="EJ100" s="2">
        <f t="shared" si="63"/>
        <v>0.14227706201669107</v>
      </c>
      <c r="EK100" s="2">
        <f t="shared" si="63"/>
        <v>0.14538579682074831</v>
      </c>
      <c r="EL100" s="2">
        <f t="shared" si="63"/>
        <v>0.13115875218195786</v>
      </c>
      <c r="EM100" s="2">
        <f t="shared" si="63"/>
        <v>0.1234657130623385</v>
      </c>
      <c r="EN100" s="2">
        <f t="shared" si="63"/>
        <v>0.13069405556000263</v>
      </c>
      <c r="EO100" s="2">
        <f t="shared" si="63"/>
        <v>0.12373325688400211</v>
      </c>
    </row>
    <row r="101" spans="2:145" x14ac:dyDescent="0.25">
      <c r="B101" s="2">
        <v>74</v>
      </c>
      <c r="C101" s="43">
        <v>152.71</v>
      </c>
      <c r="D101" s="43">
        <v>168.69499999999999</v>
      </c>
      <c r="E101" s="43">
        <v>160.322</v>
      </c>
      <c r="F101" s="43">
        <v>155.898</v>
      </c>
      <c r="G101" s="43">
        <v>152.37299999999999</v>
      </c>
      <c r="H101" s="43">
        <v>143.017</v>
      </c>
      <c r="I101" s="43">
        <v>145.23699999999999</v>
      </c>
      <c r="J101" s="43">
        <v>140.678</v>
      </c>
      <c r="K101" s="43">
        <v>140.119</v>
      </c>
      <c r="L101" s="43">
        <v>163.28800000000001</v>
      </c>
      <c r="M101" s="43">
        <v>150.18600000000001</v>
      </c>
      <c r="N101" s="43">
        <v>160.83099999999999</v>
      </c>
      <c r="O101" s="43">
        <v>170.203</v>
      </c>
      <c r="P101" s="43">
        <v>150.797</v>
      </c>
      <c r="Q101" s="43">
        <v>124.919</v>
      </c>
      <c r="S101" s="4">
        <f t="shared" si="56"/>
        <v>150.04404305523417</v>
      </c>
      <c r="T101" s="4">
        <f t="shared" si="56"/>
        <v>172.85383259430455</v>
      </c>
      <c r="U101" s="4">
        <f t="shared" si="56"/>
        <v>160.71885169587267</v>
      </c>
      <c r="V101" s="4">
        <f t="shared" si="52"/>
        <v>152.68149267879554</v>
      </c>
      <c r="W101" s="4">
        <f t="shared" si="52"/>
        <v>149.89809827679034</v>
      </c>
      <c r="X101" s="4">
        <f t="shared" si="52"/>
        <v>140.43255769360186</v>
      </c>
      <c r="Y101" s="4">
        <f t="shared" si="52"/>
        <v>144.32660961878719</v>
      </c>
      <c r="Z101" s="4">
        <f t="shared" si="52"/>
        <v>140.89868725253896</v>
      </c>
      <c r="AA101" s="4">
        <f t="shared" si="52"/>
        <v>142.38172118134284</v>
      </c>
      <c r="AB101" s="4">
        <f t="shared" si="40"/>
        <v>167.74285667902879</v>
      </c>
      <c r="AC101" s="4">
        <f t="shared" si="40"/>
        <v>150.61036071006461</v>
      </c>
      <c r="AD101" s="4">
        <f t="shared" si="40"/>
        <v>164.41816831812093</v>
      </c>
      <c r="AE101" s="4">
        <f t="shared" si="40"/>
        <v>175.72486909769987</v>
      </c>
      <c r="AF101" s="4">
        <f t="shared" si="53"/>
        <v>151.57152739337286</v>
      </c>
      <c r="AG101" s="4">
        <f t="shared" si="57"/>
        <v>124.5479127004827</v>
      </c>
      <c r="AI101" s="4">
        <f t="shared" si="60"/>
        <v>2.6659569447658384</v>
      </c>
      <c r="AJ101" s="4">
        <f t="shared" si="60"/>
        <v>-4.1588325943045561</v>
      </c>
      <c r="AK101" s="4">
        <f t="shared" si="60"/>
        <v>-0.39685169587266955</v>
      </c>
      <c r="AL101" s="4">
        <f t="shared" si="60"/>
        <v>3.2165073212044604</v>
      </c>
      <c r="AM101" s="4">
        <f t="shared" si="60"/>
        <v>2.4749017232096548</v>
      </c>
      <c r="AN101" s="4">
        <f t="shared" si="60"/>
        <v>2.584442306398131</v>
      </c>
      <c r="AO101" s="4">
        <f t="shared" si="60"/>
        <v>0.91039038121280669</v>
      </c>
      <c r="AP101" s="4">
        <f t="shared" si="60"/>
        <v>-0.22068725253896559</v>
      </c>
      <c r="AQ101" s="4">
        <f t="shared" si="60"/>
        <v>-2.2627211813428403</v>
      </c>
      <c r="AR101" s="4">
        <f t="shared" si="60"/>
        <v>-4.4548566790287794</v>
      </c>
      <c r="AS101" s="4">
        <f t="shared" si="60"/>
        <v>-0.42436071006460452</v>
      </c>
      <c r="AT101" s="4">
        <f t="shared" si="60"/>
        <v>-3.5871683181209448</v>
      </c>
      <c r="AU101" s="4">
        <f t="shared" si="60"/>
        <v>-5.521869097699863</v>
      </c>
      <c r="AV101" s="4">
        <f t="shared" si="60"/>
        <v>-0.77452739337286403</v>
      </c>
      <c r="AW101" s="4">
        <f t="shared" si="60"/>
        <v>0.37108729951729913</v>
      </c>
      <c r="AY101" s="2">
        <f t="shared" si="31"/>
        <v>45.097868919803432</v>
      </c>
      <c r="AZ101" s="2">
        <f t="shared" si="31"/>
        <v>49.689896715035893</v>
      </c>
      <c r="BA101" s="2">
        <f t="shared" si="31"/>
        <v>46.47988554840957</v>
      </c>
      <c r="BB101" s="2">
        <f t="shared" si="31"/>
        <v>43.969109183610612</v>
      </c>
      <c r="BC101" s="2">
        <f t="shared" si="31"/>
        <v>48.255205423249755</v>
      </c>
      <c r="BD101" s="2">
        <f t="shared" si="31"/>
        <v>50.216806001474637</v>
      </c>
      <c r="BE101" s="2">
        <f t="shared" si="51"/>
        <v>53.397980588856171</v>
      </c>
      <c r="BF101" s="2">
        <f t="shared" si="51"/>
        <v>53.250332128465089</v>
      </c>
      <c r="BG101" s="2">
        <f t="shared" si="51"/>
        <v>54.977315023993562</v>
      </c>
      <c r="BH101" s="2">
        <f t="shared" si="51"/>
        <v>54.179608678617527</v>
      </c>
      <c r="BI101" s="2">
        <f t="shared" si="51"/>
        <v>51.177565623153171</v>
      </c>
      <c r="BJ101" s="2">
        <f t="shared" si="51"/>
        <v>47.911231252614257</v>
      </c>
      <c r="BK101" s="2">
        <f t="shared" si="51"/>
        <v>50.701440822679814</v>
      </c>
      <c r="BL101" s="2">
        <f t="shared" si="51"/>
        <v>52.71325114751739</v>
      </c>
      <c r="BM101" s="2">
        <f t="shared" si="51"/>
        <v>51.090483731812164</v>
      </c>
      <c r="BO101" s="2" t="str">
        <f t="shared" si="49"/>
        <v/>
      </c>
      <c r="BP101" s="2" t="str">
        <f t="shared" si="49"/>
        <v/>
      </c>
      <c r="BQ101" s="2" t="str">
        <f t="shared" si="49"/>
        <v/>
      </c>
      <c r="BR101" s="2" t="str">
        <f t="shared" si="49"/>
        <v/>
      </c>
      <c r="BS101" s="2" t="str">
        <f t="shared" si="49"/>
        <v/>
      </c>
      <c r="BT101" s="2" t="str">
        <f t="shared" si="49"/>
        <v/>
      </c>
      <c r="BU101" s="2" t="str">
        <f t="shared" si="49"/>
        <v/>
      </c>
      <c r="BV101" s="2" t="str">
        <f t="shared" si="44"/>
        <v/>
      </c>
      <c r="BW101" s="2" t="str">
        <f t="shared" si="44"/>
        <v/>
      </c>
      <c r="BX101" s="2" t="str">
        <f t="shared" si="44"/>
        <v/>
      </c>
      <c r="BY101" s="2" t="str">
        <f t="shared" si="44"/>
        <v/>
      </c>
      <c r="BZ101" s="2" t="str">
        <f t="shared" si="44"/>
        <v/>
      </c>
      <c r="CA101" s="2" t="str">
        <f t="shared" si="44"/>
        <v/>
      </c>
      <c r="CB101" s="2" t="str">
        <f t="shared" si="54"/>
        <v/>
      </c>
      <c r="CC101" s="2" t="str">
        <f t="shared" si="58"/>
        <v/>
      </c>
      <c r="CE101" s="2" t="str">
        <f t="shared" si="50"/>
        <v/>
      </c>
      <c r="CF101" s="2" t="str">
        <f t="shared" si="50"/>
        <v/>
      </c>
      <c r="CG101" s="2" t="str">
        <f t="shared" si="50"/>
        <v/>
      </c>
      <c r="CH101" s="2" t="str">
        <f t="shared" si="50"/>
        <v/>
      </c>
      <c r="CI101" s="2" t="str">
        <f t="shared" si="50"/>
        <v/>
      </c>
      <c r="CJ101" s="2" t="str">
        <f t="shared" si="50"/>
        <v/>
      </c>
      <c r="CK101" s="2" t="str">
        <f t="shared" si="50"/>
        <v/>
      </c>
      <c r="CL101" s="2" t="str">
        <f t="shared" si="45"/>
        <v/>
      </c>
      <c r="CM101" s="2" t="str">
        <f t="shared" si="45"/>
        <v/>
      </c>
      <c r="CN101" s="2" t="str">
        <f t="shared" si="45"/>
        <v/>
      </c>
      <c r="CO101" s="2" t="str">
        <f t="shared" si="45"/>
        <v/>
      </c>
      <c r="CP101" s="2" t="str">
        <f t="shared" si="45"/>
        <v/>
      </c>
      <c r="CQ101" s="2" t="str">
        <f t="shared" si="45"/>
        <v/>
      </c>
      <c r="CR101" s="2" t="str">
        <f t="shared" si="55"/>
        <v/>
      </c>
      <c r="CS101" s="2" t="str">
        <f t="shared" si="59"/>
        <v/>
      </c>
      <c r="CU101" s="2">
        <f t="shared" si="61"/>
        <v>45.358584376228272</v>
      </c>
      <c r="CV101" s="2">
        <f t="shared" si="61"/>
        <v>50.004209485340581</v>
      </c>
      <c r="CW101" s="2">
        <f t="shared" si="61"/>
        <v>46.952604649218159</v>
      </c>
      <c r="CX101" s="2">
        <f t="shared" si="61"/>
        <v>44.320522012578621</v>
      </c>
      <c r="CY101" s="2">
        <f t="shared" si="61"/>
        <v>48.64028656252696</v>
      </c>
      <c r="CZ101" s="2">
        <f t="shared" si="61"/>
        <v>50.466261079672037</v>
      </c>
      <c r="DA101" s="2">
        <f t="shared" si="61"/>
        <v>53.688786967594609</v>
      </c>
      <c r="DB101" s="2">
        <f t="shared" si="61"/>
        <v>53.587515106110764</v>
      </c>
      <c r="DC101" s="2">
        <f t="shared" si="61"/>
        <v>55.448952134086923</v>
      </c>
      <c r="DD101" s="2">
        <f t="shared" si="61"/>
        <v>54.547696298984043</v>
      </c>
      <c r="DE101" s="2">
        <f t="shared" si="61"/>
        <v>51.719108765218465</v>
      </c>
      <c r="DF101" s="2">
        <f t="shared" si="61"/>
        <v>48.230008215569853</v>
      </c>
      <c r="DG101" s="2">
        <f t="shared" si="61"/>
        <v>50.900963119072706</v>
      </c>
      <c r="DH101" s="2">
        <f t="shared" si="61"/>
        <v>52.873666835342789</v>
      </c>
      <c r="DI101" s="2">
        <f t="shared" si="61"/>
        <v>51.010095110025937</v>
      </c>
      <c r="DK101" s="2">
        <f t="shared" si="62"/>
        <v>43.560571141590813</v>
      </c>
      <c r="DL101" s="2">
        <f t="shared" si="62"/>
        <v>47.830124572210821</v>
      </c>
      <c r="DM101" s="2">
        <f t="shared" si="62"/>
        <v>43.903881511223744</v>
      </c>
      <c r="DN101" s="2">
        <f t="shared" si="62"/>
        <v>42.095909820725339</v>
      </c>
      <c r="DO101" s="2">
        <f t="shared" si="62"/>
        <v>46.174921165945349</v>
      </c>
      <c r="DP101" s="2">
        <f t="shared" si="62"/>
        <v>48.938350093649788</v>
      </c>
      <c r="DQ101" s="2">
        <f t="shared" si="62"/>
        <v>51.940865603839207</v>
      </c>
      <c r="DR101" s="2">
        <f t="shared" si="62"/>
        <v>51.599092718140597</v>
      </c>
      <c r="DS101" s="2">
        <f t="shared" si="62"/>
        <v>52.725954079416461</v>
      </c>
      <c r="DT101" s="2">
        <f t="shared" si="62"/>
        <v>52.1558284564913</v>
      </c>
      <c r="DU101" s="2">
        <f t="shared" si="62"/>
        <v>48.274337343042582</v>
      </c>
      <c r="DV101" s="2">
        <f t="shared" si="62"/>
        <v>45.98534743875279</v>
      </c>
      <c r="DW101" s="2">
        <f t="shared" si="62"/>
        <v>49.409585215633825</v>
      </c>
      <c r="DX101" s="2">
        <f t="shared" si="62"/>
        <v>51.74013730048015</v>
      </c>
      <c r="DY101" s="2">
        <f t="shared" si="62"/>
        <v>51.609695428720187</v>
      </c>
      <c r="EA101" s="2">
        <f t="shared" si="63"/>
        <v>0.14500196739508583</v>
      </c>
      <c r="EB101" s="2">
        <f t="shared" si="63"/>
        <v>0.14457244443696565</v>
      </c>
      <c r="EC101" s="2">
        <f t="shared" si="63"/>
        <v>0.15505478176006671</v>
      </c>
      <c r="ED101" s="2">
        <f t="shared" si="63"/>
        <v>0.15796588288732383</v>
      </c>
      <c r="EE101" s="2">
        <f t="shared" si="63"/>
        <v>0.15619637551948573</v>
      </c>
      <c r="EF101" s="2">
        <f t="shared" si="63"/>
        <v>0.16326545229367834</v>
      </c>
      <c r="EG101" s="2">
        <f t="shared" si="63"/>
        <v>0.16637268973796257</v>
      </c>
      <c r="EH101" s="2">
        <f t="shared" si="63"/>
        <v>0.16957311468911707</v>
      </c>
      <c r="EI101" s="2">
        <f t="shared" si="63"/>
        <v>0.17320508521275491</v>
      </c>
      <c r="EJ101" s="2">
        <f t="shared" si="63"/>
        <v>0.15389128689606238</v>
      </c>
      <c r="EK101" s="2">
        <f t="shared" si="63"/>
        <v>0.15720727900233986</v>
      </c>
      <c r="EL101" s="2">
        <f t="shared" si="63"/>
        <v>0.14201565165121391</v>
      </c>
      <c r="EM101" s="2">
        <f t="shared" si="63"/>
        <v>0.1337838625158867</v>
      </c>
      <c r="EN101" s="2">
        <f t="shared" si="63"/>
        <v>0.14151875437884939</v>
      </c>
      <c r="EO101" s="2">
        <f t="shared" si="63"/>
        <v>0.1340703453281856</v>
      </c>
    </row>
    <row r="102" spans="2:145" x14ac:dyDescent="0.25">
      <c r="B102" s="2">
        <v>75</v>
      </c>
      <c r="C102" s="43">
        <v>137.19399999999999</v>
      </c>
      <c r="D102" s="43">
        <v>155.96600000000001</v>
      </c>
      <c r="E102" s="43">
        <v>139.61000000000001</v>
      </c>
      <c r="F102" s="43">
        <v>132.83099999999999</v>
      </c>
      <c r="G102" s="43">
        <v>126.949</v>
      </c>
      <c r="H102" s="43">
        <v>112.322</v>
      </c>
      <c r="I102" s="43">
        <v>112.797</v>
      </c>
      <c r="J102" s="43">
        <v>109.542</v>
      </c>
      <c r="K102" s="43">
        <v>105.661</v>
      </c>
      <c r="L102" s="43">
        <v>144.94900000000001</v>
      </c>
      <c r="M102" s="43">
        <v>126.983</v>
      </c>
      <c r="N102" s="43">
        <v>147.76300000000001</v>
      </c>
      <c r="O102" s="43">
        <v>164.40700000000001</v>
      </c>
      <c r="P102" s="43">
        <v>136.38999999999999</v>
      </c>
      <c r="Q102" s="43">
        <v>109.048</v>
      </c>
      <c r="S102" s="4">
        <f t="shared" si="56"/>
        <v>129.11558615321354</v>
      </c>
      <c r="T102" s="4">
        <f t="shared" si="56"/>
        <v>151.15463619449622</v>
      </c>
      <c r="U102" s="4">
        <f t="shared" si="56"/>
        <v>132.09600677419911</v>
      </c>
      <c r="V102" s="4">
        <f t="shared" si="52"/>
        <v>125.59626999332869</v>
      </c>
      <c r="W102" s="4">
        <f t="shared" si="52"/>
        <v>123.50588945181211</v>
      </c>
      <c r="X102" s="4">
        <f t="shared" si="52"/>
        <v>111.4929867772483</v>
      </c>
      <c r="Y102" s="4">
        <f t="shared" si="52"/>
        <v>115.29862104956635</v>
      </c>
      <c r="Z102" s="4">
        <f t="shared" si="52"/>
        <v>112.64446380559552</v>
      </c>
      <c r="AA102" s="4">
        <f t="shared" si="52"/>
        <v>114.22396429973976</v>
      </c>
      <c r="AB102" s="4">
        <f t="shared" si="40"/>
        <v>145.27243266568615</v>
      </c>
      <c r="AC102" s="4">
        <f t="shared" si="40"/>
        <v>123.99725624229157</v>
      </c>
      <c r="AD102" s="4">
        <f t="shared" si="40"/>
        <v>144.59004705511367</v>
      </c>
      <c r="AE102" s="4">
        <f t="shared" si="40"/>
        <v>162.02524620722033</v>
      </c>
      <c r="AF102" s="4">
        <f t="shared" si="53"/>
        <v>129.53519215438919</v>
      </c>
      <c r="AG102" s="4">
        <f t="shared" si="57"/>
        <v>103.70991693129099</v>
      </c>
      <c r="AI102" s="4">
        <f t="shared" si="60"/>
        <v>8.0784138467864466</v>
      </c>
      <c r="AJ102" s="4">
        <f t="shared" si="60"/>
        <v>4.8113638055037882</v>
      </c>
      <c r="AK102" s="4">
        <f t="shared" si="60"/>
        <v>7.5139932258009026</v>
      </c>
      <c r="AL102" s="4">
        <f t="shared" si="60"/>
        <v>7.234730006671299</v>
      </c>
      <c r="AM102" s="4">
        <f t="shared" si="60"/>
        <v>3.4431105481878888</v>
      </c>
      <c r="AN102" s="4">
        <f t="shared" si="60"/>
        <v>0.82901322275169775</v>
      </c>
      <c r="AO102" s="4">
        <f t="shared" si="60"/>
        <v>-2.5016210495663529</v>
      </c>
      <c r="AP102" s="4">
        <f t="shared" si="60"/>
        <v>-3.1024638055955194</v>
      </c>
      <c r="AQ102" s="4">
        <f t="shared" si="60"/>
        <v>-8.562964299739761</v>
      </c>
      <c r="AR102" s="4">
        <f t="shared" si="60"/>
        <v>-0.32343266568614126</v>
      </c>
      <c r="AS102" s="4">
        <f t="shared" si="60"/>
        <v>2.985743757708434</v>
      </c>
      <c r="AT102" s="4">
        <f t="shared" si="60"/>
        <v>3.1729529448863332</v>
      </c>
      <c r="AU102" s="4">
        <f t="shared" si="60"/>
        <v>2.3817537927796764</v>
      </c>
      <c r="AV102" s="4">
        <f t="shared" si="60"/>
        <v>6.854807845610793</v>
      </c>
      <c r="AW102" s="4">
        <f t="shared" si="60"/>
        <v>5.3380830687090111</v>
      </c>
      <c r="AY102" s="2">
        <f t="shared" si="31"/>
        <v>44.843015965713576</v>
      </c>
      <c r="AZ102" s="2">
        <f t="shared" si="31"/>
        <v>49.370358556183554</v>
      </c>
      <c r="BA102" s="2">
        <f t="shared" si="31"/>
        <v>46.13034151526913</v>
      </c>
      <c r="BB102" s="2">
        <f t="shared" si="31"/>
        <v>43.671349747293526</v>
      </c>
      <c r="BC102" s="2">
        <f t="shared" si="31"/>
        <v>47.94573551445631</v>
      </c>
      <c r="BD102" s="2">
        <f t="shared" si="31"/>
        <v>49.944168938387591</v>
      </c>
      <c r="BE102" s="2">
        <f t="shared" si="51"/>
        <v>53.09630206815752</v>
      </c>
      <c r="BF102" s="2">
        <f t="shared" si="51"/>
        <v>52.927642329378493</v>
      </c>
      <c r="BG102" s="2">
        <f t="shared" si="51"/>
        <v>54.620731421533257</v>
      </c>
      <c r="BH102" s="2">
        <f t="shared" si="51"/>
        <v>53.847093245751282</v>
      </c>
      <c r="BI102" s="2">
        <f t="shared" si="51"/>
        <v>50.785504936460839</v>
      </c>
      <c r="BJ102" s="2">
        <f t="shared" si="51"/>
        <v>47.612833910292338</v>
      </c>
      <c r="BK102" s="2">
        <f t="shared" si="51"/>
        <v>50.439108724553805</v>
      </c>
      <c r="BL102" s="2">
        <f t="shared" si="51"/>
        <v>52.498071630148992</v>
      </c>
      <c r="BM102" s="2">
        <f t="shared" si="51"/>
        <v>50.968368698956922</v>
      </c>
      <c r="BO102" s="2" t="str">
        <f t="shared" si="49"/>
        <v/>
      </c>
      <c r="BP102" s="2" t="str">
        <f t="shared" si="49"/>
        <v/>
      </c>
      <c r="BQ102" s="2" t="str">
        <f t="shared" si="49"/>
        <v/>
      </c>
      <c r="BR102" s="2" t="str">
        <f t="shared" si="49"/>
        <v/>
      </c>
      <c r="BS102" s="2" t="str">
        <f t="shared" si="49"/>
        <v/>
      </c>
      <c r="BT102" s="2" t="str">
        <f t="shared" si="49"/>
        <v/>
      </c>
      <c r="BU102" s="2" t="str">
        <f t="shared" si="49"/>
        <v/>
      </c>
      <c r="BV102" s="2" t="str">
        <f t="shared" si="44"/>
        <v/>
      </c>
      <c r="BW102" s="2" t="str">
        <f t="shared" si="44"/>
        <v/>
      </c>
      <c r="BX102" s="2" t="str">
        <f t="shared" si="44"/>
        <v/>
      </c>
      <c r="BY102" s="2" t="str">
        <f t="shared" si="44"/>
        <v/>
      </c>
      <c r="BZ102" s="2" t="str">
        <f t="shared" si="44"/>
        <v/>
      </c>
      <c r="CA102" s="2" t="str">
        <f t="shared" si="44"/>
        <v/>
      </c>
      <c r="CB102" s="2" t="str">
        <f t="shared" si="54"/>
        <v/>
      </c>
      <c r="CC102" s="2" t="str">
        <f t="shared" si="58"/>
        <v/>
      </c>
      <c r="CE102" s="2" t="str">
        <f t="shared" si="50"/>
        <v/>
      </c>
      <c r="CF102" s="2" t="str">
        <f t="shared" si="50"/>
        <v/>
      </c>
      <c r="CG102" s="2" t="str">
        <f t="shared" si="50"/>
        <v/>
      </c>
      <c r="CH102" s="2" t="str">
        <f t="shared" si="50"/>
        <v/>
      </c>
      <c r="CI102" s="2" t="str">
        <f t="shared" si="50"/>
        <v/>
      </c>
      <c r="CJ102" s="2" t="str">
        <f t="shared" si="50"/>
        <v/>
      </c>
      <c r="CK102" s="2" t="str">
        <f t="shared" si="50"/>
        <v/>
      </c>
      <c r="CL102" s="2" t="str">
        <f t="shared" si="45"/>
        <v/>
      </c>
      <c r="CM102" s="2" t="str">
        <f t="shared" si="45"/>
        <v/>
      </c>
      <c r="CN102" s="2" t="str">
        <f t="shared" si="45"/>
        <v/>
      </c>
      <c r="CO102" s="2" t="str">
        <f t="shared" si="45"/>
        <v/>
      </c>
      <c r="CP102" s="2" t="str">
        <f t="shared" si="45"/>
        <v/>
      </c>
      <c r="CQ102" s="2" t="str">
        <f t="shared" si="45"/>
        <v/>
      </c>
      <c r="CR102" s="2" t="str">
        <f t="shared" si="55"/>
        <v/>
      </c>
      <c r="CS102" s="2" t="str">
        <f t="shared" si="59"/>
        <v/>
      </c>
      <c r="CU102" s="2">
        <f t="shared" si="61"/>
        <v>45.109626908261916</v>
      </c>
      <c r="CV102" s="2">
        <f t="shared" si="61"/>
        <v>49.691674706674355</v>
      </c>
      <c r="CW102" s="2">
        <f t="shared" si="61"/>
        <v>46.611444288820138</v>
      </c>
      <c r="CX102" s="2">
        <f t="shared" si="61"/>
        <v>44.028631626235402</v>
      </c>
      <c r="CY102" s="2">
        <f t="shared" si="61"/>
        <v>48.339182722016041</v>
      </c>
      <c r="CZ102" s="2">
        <f t="shared" si="61"/>
        <v>50.197596649139996</v>
      </c>
      <c r="DA102" s="2">
        <f t="shared" si="61"/>
        <v>53.395483147448829</v>
      </c>
      <c r="DB102" s="2">
        <f t="shared" si="61"/>
        <v>53.270800058034474</v>
      </c>
      <c r="DC102" s="2">
        <f t="shared" si="61"/>
        <v>55.099979536152794</v>
      </c>
      <c r="DD102" s="2">
        <f t="shared" si="61"/>
        <v>54.225076052249648</v>
      </c>
      <c r="DE102" s="2">
        <f t="shared" si="61"/>
        <v>51.341615587333415</v>
      </c>
      <c r="DF102" s="2">
        <f t="shared" si="61"/>
        <v>47.942711179864531</v>
      </c>
      <c r="DG102" s="2">
        <f t="shared" si="61"/>
        <v>50.64776668963281</v>
      </c>
      <c r="DH102" s="2">
        <f t="shared" si="61"/>
        <v>52.667629235237179</v>
      </c>
      <c r="DI102" s="2">
        <f t="shared" si="61"/>
        <v>50.890186222735274</v>
      </c>
      <c r="DK102" s="2">
        <f t="shared" si="62"/>
        <v>43.409279963528391</v>
      </c>
      <c r="DL102" s="2">
        <f t="shared" si="62"/>
        <v>47.63643372119553</v>
      </c>
      <c r="DM102" s="2">
        <f t="shared" si="62"/>
        <v>43.739332304848418</v>
      </c>
      <c r="DN102" s="2">
        <f t="shared" si="62"/>
        <v>41.934439493897727</v>
      </c>
      <c r="DO102" s="2">
        <f t="shared" si="62"/>
        <v>46.007275255475648</v>
      </c>
      <c r="DP102" s="2">
        <f t="shared" si="62"/>
        <v>48.75963500743206</v>
      </c>
      <c r="DQ102" s="2">
        <f t="shared" si="62"/>
        <v>51.729127344083629</v>
      </c>
      <c r="DR102" s="2">
        <f t="shared" si="62"/>
        <v>51.395009272627448</v>
      </c>
      <c r="DS102" s="2">
        <f t="shared" si="62"/>
        <v>52.534331434659663</v>
      </c>
      <c r="DT102" s="2">
        <f t="shared" si="62"/>
        <v>51.951766106690869</v>
      </c>
      <c r="DU102" s="2">
        <f t="shared" si="62"/>
        <v>48.066504118987254</v>
      </c>
      <c r="DV102" s="2">
        <f t="shared" si="62"/>
        <v>45.795245496489152</v>
      </c>
      <c r="DW102" s="2">
        <f t="shared" si="62"/>
        <v>49.206975956782699</v>
      </c>
      <c r="DX102" s="2">
        <f t="shared" si="62"/>
        <v>51.560004133101742</v>
      </c>
      <c r="DY102" s="2">
        <f t="shared" si="62"/>
        <v>51.428900162100213</v>
      </c>
      <c r="EA102" s="2">
        <f t="shared" si="63"/>
        <v>0.15679796607045771</v>
      </c>
      <c r="EB102" s="2">
        <f t="shared" si="63"/>
        <v>0.15633989043671076</v>
      </c>
      <c r="EC102" s="2">
        <f t="shared" si="63"/>
        <v>0.16750836187303178</v>
      </c>
      <c r="ED102" s="2">
        <f t="shared" si="63"/>
        <v>0.17060606494737005</v>
      </c>
      <c r="EE102" s="2">
        <f t="shared" si="63"/>
        <v>0.16872333624088989</v>
      </c>
      <c r="EF102" s="2">
        <f t="shared" si="63"/>
        <v>0.17624093953674461</v>
      </c>
      <c r="EG102" s="2">
        <f t="shared" si="63"/>
        <v>0.17954213541136693</v>
      </c>
      <c r="EH102" s="2">
        <f t="shared" si="63"/>
        <v>0.18294029980615209</v>
      </c>
      <c r="EI102" s="2">
        <f t="shared" si="63"/>
        <v>0.18679417272408511</v>
      </c>
      <c r="EJ102" s="2">
        <f t="shared" si="63"/>
        <v>0.16626980726354693</v>
      </c>
      <c r="EK102" s="2">
        <f t="shared" si="63"/>
        <v>0.16979899959050621</v>
      </c>
      <c r="EL102" s="2">
        <f t="shared" si="63"/>
        <v>0.15361235903601941</v>
      </c>
      <c r="EM102" s="2">
        <f t="shared" si="63"/>
        <v>0.14482184006434554</v>
      </c>
      <c r="EN102" s="2">
        <f t="shared" si="63"/>
        <v>0.15308212567707885</v>
      </c>
      <c r="EO102" s="2">
        <f t="shared" si="63"/>
        <v>0.14512799931224371</v>
      </c>
    </row>
    <row r="103" spans="2:145" x14ac:dyDescent="0.25">
      <c r="B103" s="2">
        <v>76</v>
      </c>
      <c r="C103" s="43">
        <v>118.59699999999999</v>
      </c>
      <c r="D103" s="43">
        <v>137.28800000000001</v>
      </c>
      <c r="E103" s="43">
        <v>113.91500000000001</v>
      </c>
      <c r="F103" s="43">
        <v>102.203</v>
      </c>
      <c r="G103" s="43">
        <v>97.051000000000002</v>
      </c>
      <c r="H103" s="43">
        <v>78.016999999999996</v>
      </c>
      <c r="I103" s="43">
        <v>75.932000000000002</v>
      </c>
      <c r="J103" s="43">
        <v>72.78</v>
      </c>
      <c r="K103" s="43">
        <v>73.864000000000004</v>
      </c>
      <c r="L103" s="43">
        <v>114.797</v>
      </c>
      <c r="M103" s="43">
        <v>95.051000000000002</v>
      </c>
      <c r="N103" s="43">
        <v>125.017</v>
      </c>
      <c r="O103" s="43">
        <v>150.35599999999999</v>
      </c>
      <c r="P103" s="43">
        <v>110.57599999999999</v>
      </c>
      <c r="Q103" s="43">
        <v>83.468000000000004</v>
      </c>
      <c r="S103" s="4">
        <f t="shared" si="56"/>
        <v>105.00400585378689</v>
      </c>
      <c r="T103" s="4">
        <f t="shared" si="56"/>
        <v>124.08214483134692</v>
      </c>
      <c r="U103" s="4">
        <f t="shared" si="56"/>
        <v>102.23528715636115</v>
      </c>
      <c r="V103" s="4">
        <f t="shared" si="52"/>
        <v>97.928428322425006</v>
      </c>
      <c r="W103" s="4">
        <f t="shared" si="52"/>
        <v>96.454262857756362</v>
      </c>
      <c r="X103" s="4">
        <f t="shared" si="52"/>
        <v>85.471735322109311</v>
      </c>
      <c r="Y103" s="4">
        <f t="shared" si="52"/>
        <v>89.267775149847026</v>
      </c>
      <c r="Z103" s="4">
        <f t="shared" si="52"/>
        <v>87.33555386351803</v>
      </c>
      <c r="AA103" s="4">
        <f t="shared" si="52"/>
        <v>89.077410207671932</v>
      </c>
      <c r="AB103" s="4">
        <f t="shared" si="40"/>
        <v>117.56082494395112</v>
      </c>
      <c r="AC103" s="4">
        <f t="shared" si="40"/>
        <v>96.590610354373666</v>
      </c>
      <c r="AD103" s="4">
        <f t="shared" si="40"/>
        <v>118.82053097140543</v>
      </c>
      <c r="AE103" s="4">
        <f t="shared" si="40"/>
        <v>140.23115695700488</v>
      </c>
      <c r="AF103" s="4">
        <f t="shared" si="53"/>
        <v>103.42225986365715</v>
      </c>
      <c r="AG103" s="4">
        <f t="shared" si="57"/>
        <v>80.928504276003068</v>
      </c>
      <c r="AI103" s="4">
        <f t="shared" si="60"/>
        <v>13.592994146213101</v>
      </c>
      <c r="AJ103" s="4">
        <f t="shared" si="60"/>
        <v>13.205855168653088</v>
      </c>
      <c r="AK103" s="4">
        <f t="shared" si="60"/>
        <v>11.679712843638853</v>
      </c>
      <c r="AL103" s="4">
        <f t="shared" si="60"/>
        <v>4.2745716775749969</v>
      </c>
      <c r="AM103" s="4">
        <f t="shared" si="60"/>
        <v>0.59673714224364005</v>
      </c>
      <c r="AN103" s="4">
        <f t="shared" si="60"/>
        <v>-7.4547353221093147</v>
      </c>
      <c r="AO103" s="4">
        <f t="shared" si="60"/>
        <v>-13.335775149847024</v>
      </c>
      <c r="AP103" s="4">
        <f t="shared" si="60"/>
        <v>-14.555553863518028</v>
      </c>
      <c r="AQ103" s="4">
        <f t="shared" si="60"/>
        <v>-15.213410207671927</v>
      </c>
      <c r="AR103" s="4">
        <f t="shared" si="60"/>
        <v>-2.7638249439511213</v>
      </c>
      <c r="AS103" s="4">
        <f t="shared" si="60"/>
        <v>-1.5396103543736643</v>
      </c>
      <c r="AT103" s="4">
        <f t="shared" si="60"/>
        <v>6.1964690285945636</v>
      </c>
      <c r="AU103" s="4">
        <f t="shared" si="60"/>
        <v>10.12484304299511</v>
      </c>
      <c r="AV103" s="4">
        <f t="shared" si="60"/>
        <v>7.1537401363428472</v>
      </c>
      <c r="AW103" s="4">
        <f t="shared" si="60"/>
        <v>2.5394957239969358</v>
      </c>
      <c r="AY103" s="2">
        <f t="shared" si="31"/>
        <v>44.589233850578793</v>
      </c>
      <c r="AZ103" s="2">
        <f t="shared" si="31"/>
        <v>49.052128827107424</v>
      </c>
      <c r="BA103" s="2">
        <f t="shared" si="31"/>
        <v>45.783076973346127</v>
      </c>
      <c r="BB103" s="2">
        <f t="shared" si="31"/>
        <v>43.375335244381475</v>
      </c>
      <c r="BC103" s="2">
        <f t="shared" si="31"/>
        <v>47.637877043696214</v>
      </c>
      <c r="BD103" s="2">
        <f t="shared" si="31"/>
        <v>49.672791723149281</v>
      </c>
      <c r="BE103" s="2">
        <f t="shared" si="51"/>
        <v>52.795503333946392</v>
      </c>
      <c r="BF103" s="2">
        <f t="shared" si="51"/>
        <v>52.606546784274073</v>
      </c>
      <c r="BG103" s="2">
        <f t="shared" si="51"/>
        <v>54.266481483604721</v>
      </c>
      <c r="BH103" s="2">
        <f t="shared" si="51"/>
        <v>53.515822478442779</v>
      </c>
      <c r="BI103" s="2">
        <f t="shared" si="51"/>
        <v>50.39526560511198</v>
      </c>
      <c r="BJ103" s="2">
        <f t="shared" si="51"/>
        <v>47.315124902548</v>
      </c>
      <c r="BK103" s="2">
        <f t="shared" si="51"/>
        <v>50.176856222853736</v>
      </c>
      <c r="BL103" s="2">
        <f t="shared" si="51"/>
        <v>52.282666075832005</v>
      </c>
      <c r="BM103" s="2">
        <f t="shared" si="51"/>
        <v>50.845263946364206</v>
      </c>
      <c r="BO103" s="2" t="str">
        <f t="shared" si="49"/>
        <v/>
      </c>
      <c r="BP103" s="2" t="str">
        <f t="shared" si="49"/>
        <v/>
      </c>
      <c r="BQ103" s="2" t="str">
        <f t="shared" si="49"/>
        <v/>
      </c>
      <c r="BR103" s="2" t="str">
        <f t="shared" si="49"/>
        <v/>
      </c>
      <c r="BS103" s="2" t="str">
        <f t="shared" si="49"/>
        <v/>
      </c>
      <c r="BT103" s="2" t="str">
        <f t="shared" si="49"/>
        <v/>
      </c>
      <c r="BU103" s="2" t="str">
        <f t="shared" si="49"/>
        <v/>
      </c>
      <c r="BV103" s="2" t="str">
        <f t="shared" si="44"/>
        <v/>
      </c>
      <c r="BW103" s="2" t="str">
        <f t="shared" si="44"/>
        <v/>
      </c>
      <c r="BX103" s="2" t="str">
        <f t="shared" si="44"/>
        <v/>
      </c>
      <c r="BY103" s="2" t="str">
        <f t="shared" si="44"/>
        <v/>
      </c>
      <c r="BZ103" s="2" t="str">
        <f t="shared" si="44"/>
        <v/>
      </c>
      <c r="CA103" s="2" t="str">
        <f t="shared" si="44"/>
        <v/>
      </c>
      <c r="CB103" s="2" t="str">
        <f t="shared" si="54"/>
        <v/>
      </c>
      <c r="CC103" s="2" t="str">
        <f t="shared" si="58"/>
        <v/>
      </c>
      <c r="CE103" s="2" t="str">
        <f t="shared" si="50"/>
        <v/>
      </c>
      <c r="CF103" s="2" t="str">
        <f t="shared" si="50"/>
        <v/>
      </c>
      <c r="CG103" s="2" t="str">
        <f t="shared" si="50"/>
        <v/>
      </c>
      <c r="CH103" s="2" t="str">
        <f t="shared" si="50"/>
        <v/>
      </c>
      <c r="CI103" s="2" t="str">
        <f t="shared" si="50"/>
        <v/>
      </c>
      <c r="CJ103" s="2" t="str">
        <f t="shared" si="50"/>
        <v/>
      </c>
      <c r="CK103" s="2" t="str">
        <f t="shared" si="50"/>
        <v/>
      </c>
      <c r="CL103" s="2" t="str">
        <f t="shared" si="45"/>
        <v/>
      </c>
      <c r="CM103" s="2" t="str">
        <f t="shared" si="45"/>
        <v/>
      </c>
      <c r="CN103" s="2" t="str">
        <f t="shared" si="45"/>
        <v/>
      </c>
      <c r="CO103" s="2" t="str">
        <f t="shared" si="45"/>
        <v/>
      </c>
      <c r="CP103" s="2" t="str">
        <f t="shared" si="45"/>
        <v/>
      </c>
      <c r="CQ103" s="2" t="str">
        <f t="shared" si="45"/>
        <v/>
      </c>
      <c r="CR103" s="2" t="str">
        <f t="shared" si="55"/>
        <v/>
      </c>
      <c r="CS103" s="2" t="str">
        <f t="shared" si="59"/>
        <v/>
      </c>
      <c r="CU103" s="2">
        <f t="shared" si="61"/>
        <v>44.86066944029556</v>
      </c>
      <c r="CV103" s="2">
        <f t="shared" si="61"/>
        <v>49.379139928008129</v>
      </c>
      <c r="CW103" s="2">
        <f t="shared" si="61"/>
        <v>46.27028392842211</v>
      </c>
      <c r="CX103" s="2">
        <f t="shared" si="61"/>
        <v>43.736741239892183</v>
      </c>
      <c r="CY103" s="2">
        <f t="shared" si="61"/>
        <v>48.038078881505122</v>
      </c>
      <c r="CZ103" s="2">
        <f t="shared" si="61"/>
        <v>49.928932218607954</v>
      </c>
      <c r="DA103" s="2">
        <f t="shared" si="61"/>
        <v>53.102179327303048</v>
      </c>
      <c r="DB103" s="2">
        <f t="shared" si="61"/>
        <v>52.954085009958192</v>
      </c>
      <c r="DC103" s="2">
        <f t="shared" si="61"/>
        <v>54.751006938218666</v>
      </c>
      <c r="DD103" s="2">
        <f t="shared" si="61"/>
        <v>53.902455805515245</v>
      </c>
      <c r="DE103" s="2">
        <f t="shared" si="61"/>
        <v>50.964122409448365</v>
      </c>
      <c r="DF103" s="2">
        <f t="shared" si="61"/>
        <v>47.655414144159195</v>
      </c>
      <c r="DG103" s="2">
        <f t="shared" si="61"/>
        <v>50.394570260192914</v>
      </c>
      <c r="DH103" s="2">
        <f t="shared" si="61"/>
        <v>52.461591635131576</v>
      </c>
      <c r="DI103" s="2">
        <f t="shared" si="61"/>
        <v>50.770277335444618</v>
      </c>
      <c r="DK103" s="2">
        <f t="shared" si="62"/>
        <v>43.257988785465969</v>
      </c>
      <c r="DL103" s="2">
        <f t="shared" si="62"/>
        <v>47.442742870180247</v>
      </c>
      <c r="DM103" s="2">
        <f t="shared" si="62"/>
        <v>43.574783098473091</v>
      </c>
      <c r="DN103" s="2">
        <f t="shared" si="62"/>
        <v>41.772969167070116</v>
      </c>
      <c r="DO103" s="2">
        <f t="shared" si="62"/>
        <v>45.839629345005946</v>
      </c>
      <c r="DP103" s="2">
        <f t="shared" si="62"/>
        <v>48.580919921214331</v>
      </c>
      <c r="DQ103" s="2">
        <f t="shared" si="62"/>
        <v>51.517389084328052</v>
      </c>
      <c r="DR103" s="2">
        <f t="shared" si="62"/>
        <v>51.190925827114299</v>
      </c>
      <c r="DS103" s="2">
        <f t="shared" si="62"/>
        <v>52.342708789902872</v>
      </c>
      <c r="DT103" s="2">
        <f t="shared" si="62"/>
        <v>51.747703756890431</v>
      </c>
      <c r="DU103" s="2">
        <f t="shared" si="62"/>
        <v>47.858670894931933</v>
      </c>
      <c r="DV103" s="2">
        <f t="shared" si="62"/>
        <v>45.605143554225521</v>
      </c>
      <c r="DW103" s="2">
        <f t="shared" si="62"/>
        <v>49.004366697931573</v>
      </c>
      <c r="DX103" s="2">
        <f t="shared" si="62"/>
        <v>51.379870965723327</v>
      </c>
      <c r="DY103" s="2">
        <f t="shared" si="62"/>
        <v>51.248104895480246</v>
      </c>
      <c r="EA103" s="2">
        <f t="shared" si="63"/>
        <v>0.16936349041139559</v>
      </c>
      <c r="EB103" s="2">
        <f t="shared" si="63"/>
        <v>0.1688760575103922</v>
      </c>
      <c r="EC103" s="2">
        <f t="shared" si="63"/>
        <v>0.18074821185835027</v>
      </c>
      <c r="ED103" s="2">
        <f t="shared" si="63"/>
        <v>0.18403663058072769</v>
      </c>
      <c r="EE103" s="2">
        <f t="shared" si="63"/>
        <v>0.18203821882861684</v>
      </c>
      <c r="EF103" s="2">
        <f t="shared" si="63"/>
        <v>0.1900134709111462</v>
      </c>
      <c r="EG103" s="2">
        <f t="shared" si="63"/>
        <v>0.19351204029433863</v>
      </c>
      <c r="EH103" s="2">
        <f t="shared" si="63"/>
        <v>0.19711108847447009</v>
      </c>
      <c r="EI103" s="2">
        <f t="shared" si="63"/>
        <v>0.20118997930251573</v>
      </c>
      <c r="EJ103" s="2">
        <f t="shared" si="63"/>
        <v>0.1794328620405394</v>
      </c>
      <c r="EK103" s="2">
        <f t="shared" si="63"/>
        <v>0.18318006308495455</v>
      </c>
      <c r="EL103" s="2">
        <f t="shared" si="63"/>
        <v>0.16597284440499327</v>
      </c>
      <c r="EM103" s="2">
        <f t="shared" si="63"/>
        <v>0.156605869276464</v>
      </c>
      <c r="EN103" s="2">
        <f t="shared" si="63"/>
        <v>0.16540828363522703</v>
      </c>
      <c r="EO103" s="2">
        <f t="shared" si="63"/>
        <v>0.15693236889475315</v>
      </c>
    </row>
    <row r="104" spans="2:145" x14ac:dyDescent="0.25">
      <c r="B104" s="2">
        <v>77</v>
      </c>
      <c r="C104" s="43">
        <v>94.903000000000006</v>
      </c>
      <c r="D104" s="43">
        <v>111.30500000000001</v>
      </c>
      <c r="E104" s="43">
        <v>84.067999999999998</v>
      </c>
      <c r="F104" s="43">
        <v>70.677999999999997</v>
      </c>
      <c r="G104" s="43">
        <v>65.763000000000005</v>
      </c>
      <c r="H104" s="43">
        <v>55.033999999999999</v>
      </c>
      <c r="I104" s="43">
        <v>53.982999999999997</v>
      </c>
      <c r="J104" s="43">
        <v>53.22</v>
      </c>
      <c r="K104" s="43">
        <v>55.695</v>
      </c>
      <c r="L104" s="43">
        <v>78.763000000000005</v>
      </c>
      <c r="M104" s="43">
        <v>64.915000000000006</v>
      </c>
      <c r="N104" s="43">
        <v>91.084999999999994</v>
      </c>
      <c r="O104" s="43">
        <v>123.831</v>
      </c>
      <c r="P104" s="43">
        <v>78.575999999999993</v>
      </c>
      <c r="Q104" s="43">
        <v>59.854999999999997</v>
      </c>
      <c r="S104" s="4">
        <f t="shared" si="56"/>
        <v>82.511591770223816</v>
      </c>
      <c r="T104" s="4">
        <f t="shared" si="56"/>
        <v>97.353855473646973</v>
      </c>
      <c r="U104" s="4">
        <f t="shared" si="56"/>
        <v>77.340957451689718</v>
      </c>
      <c r="V104" s="4">
        <f t="shared" si="52"/>
        <v>74.805680418285164</v>
      </c>
      <c r="W104" s="4">
        <f t="shared" si="52"/>
        <v>74.356798458627395</v>
      </c>
      <c r="X104" s="4">
        <f t="shared" si="52"/>
        <v>66.914579677231416</v>
      </c>
      <c r="Y104" s="4">
        <f t="shared" si="52"/>
        <v>70.592220366518603</v>
      </c>
      <c r="Z104" s="4">
        <f t="shared" si="52"/>
        <v>69.298514890792219</v>
      </c>
      <c r="AA104" s="4">
        <f t="shared" si="52"/>
        <v>71.105677386311356</v>
      </c>
      <c r="AB104" s="4">
        <f t="shared" si="40"/>
        <v>91.507711934005897</v>
      </c>
      <c r="AC104" s="4">
        <f t="shared" si="40"/>
        <v>74.583106866555426</v>
      </c>
      <c r="AD104" s="4">
        <f t="shared" si="40"/>
        <v>92.950901749762309</v>
      </c>
      <c r="AE104" s="4">
        <f t="shared" si="40"/>
        <v>114.54613483097648</v>
      </c>
      <c r="AF104" s="4">
        <f t="shared" si="53"/>
        <v>80.38194570789959</v>
      </c>
      <c r="AG104" s="4">
        <f t="shared" si="57"/>
        <v>63.93326475816945</v>
      </c>
      <c r="AI104" s="4">
        <f t="shared" si="60"/>
        <v>12.391408229776189</v>
      </c>
      <c r="AJ104" s="4">
        <f t="shared" si="60"/>
        <v>13.951144526353033</v>
      </c>
      <c r="AK104" s="4">
        <f t="shared" si="60"/>
        <v>6.7270425483102798</v>
      </c>
      <c r="AL104" s="4">
        <f t="shared" si="60"/>
        <v>-4.1276804182851663</v>
      </c>
      <c r="AM104" s="4">
        <f t="shared" si="60"/>
        <v>-8.5937984586273899</v>
      </c>
      <c r="AN104" s="4">
        <f t="shared" si="60"/>
        <v>-11.880579677231417</v>
      </c>
      <c r="AO104" s="4">
        <f t="shared" si="60"/>
        <v>-16.609220366518606</v>
      </c>
      <c r="AP104" s="4">
        <f t="shared" si="60"/>
        <v>-16.078514890792221</v>
      </c>
      <c r="AQ104" s="4">
        <f t="shared" si="60"/>
        <v>-15.410677386311356</v>
      </c>
      <c r="AR104" s="4">
        <f t="shared" si="60"/>
        <v>-12.744711934005892</v>
      </c>
      <c r="AS104" s="4">
        <f t="shared" si="60"/>
        <v>-9.6681068665554193</v>
      </c>
      <c r="AT104" s="4">
        <f t="shared" si="60"/>
        <v>-1.8659017497623154</v>
      </c>
      <c r="AU104" s="4">
        <f t="shared" si="60"/>
        <v>9.2848651690235187</v>
      </c>
      <c r="AV104" s="4">
        <f t="shared" si="60"/>
        <v>-1.8059457078995962</v>
      </c>
      <c r="AW104" s="4">
        <f t="shared" si="60"/>
        <v>-4.0782647581694533</v>
      </c>
      <c r="AY104" s="2">
        <f t="shared" si="31"/>
        <v>44.336719078158154</v>
      </c>
      <c r="AZ104" s="2">
        <f t="shared" si="31"/>
        <v>48.735446331825052</v>
      </c>
      <c r="BA104" s="2">
        <f t="shared" si="31"/>
        <v>45.438469854269286</v>
      </c>
      <c r="BB104" s="2">
        <f t="shared" si="31"/>
        <v>43.081348969829328</v>
      </c>
      <c r="BC104" s="2">
        <f t="shared" si="31"/>
        <v>47.33191474001157</v>
      </c>
      <c r="BD104" s="2">
        <f t="shared" si="31"/>
        <v>49.402874447380874</v>
      </c>
      <c r="BE104" s="2">
        <f t="shared" si="51"/>
        <v>52.49576437763892</v>
      </c>
      <c r="BF104" s="2">
        <f t="shared" si="51"/>
        <v>52.287301935737759</v>
      </c>
      <c r="BG104" s="2">
        <f t="shared" si="51"/>
        <v>53.914929139790544</v>
      </c>
      <c r="BH104" s="2">
        <f t="shared" si="51"/>
        <v>53.186043207515766</v>
      </c>
      <c r="BI104" s="2">
        <f t="shared" si="51"/>
        <v>50.007206912583761</v>
      </c>
      <c r="BJ104" s="2">
        <f t="shared" si="51"/>
        <v>47.018287224724006</v>
      </c>
      <c r="BK104" s="2">
        <f t="shared" si="51"/>
        <v>49.914765544154548</v>
      </c>
      <c r="BL104" s="2">
        <f t="shared" si="51"/>
        <v>52.067072108576205</v>
      </c>
      <c r="BM104" s="2">
        <f t="shared" si="51"/>
        <v>50.721042687911392</v>
      </c>
      <c r="BO104" s="2" t="str">
        <f t="shared" si="49"/>
        <v/>
      </c>
      <c r="BP104" s="2" t="str">
        <f t="shared" si="49"/>
        <v/>
      </c>
      <c r="BQ104" s="2" t="str">
        <f t="shared" si="49"/>
        <v/>
      </c>
      <c r="BR104" s="2" t="str">
        <f t="shared" si="49"/>
        <v/>
      </c>
      <c r="BS104" s="2" t="str">
        <f t="shared" si="49"/>
        <v/>
      </c>
      <c r="BT104" s="2" t="str">
        <f t="shared" si="49"/>
        <v/>
      </c>
      <c r="BU104" s="2" t="str">
        <f t="shared" si="49"/>
        <v/>
      </c>
      <c r="BV104" s="2" t="str">
        <f t="shared" si="44"/>
        <v/>
      </c>
      <c r="BW104" s="2" t="str">
        <f t="shared" si="44"/>
        <v/>
      </c>
      <c r="BX104" s="2" t="str">
        <f t="shared" si="44"/>
        <v/>
      </c>
      <c r="BY104" s="2" t="str">
        <f t="shared" si="44"/>
        <v/>
      </c>
      <c r="BZ104" s="2" t="str">
        <f t="shared" si="44"/>
        <v/>
      </c>
      <c r="CA104" s="2" t="str">
        <f t="shared" si="44"/>
        <v/>
      </c>
      <c r="CB104" s="2" t="str">
        <f t="shared" si="54"/>
        <v/>
      </c>
      <c r="CC104" s="2" t="str">
        <f t="shared" si="58"/>
        <v/>
      </c>
      <c r="CE104" s="2" t="str">
        <f t="shared" si="50"/>
        <v/>
      </c>
      <c r="CF104" s="2" t="str">
        <f t="shared" si="50"/>
        <v/>
      </c>
      <c r="CG104" s="2" t="str">
        <f t="shared" si="50"/>
        <v/>
      </c>
      <c r="CH104" s="2" t="str">
        <f t="shared" si="50"/>
        <v/>
      </c>
      <c r="CI104" s="2" t="str">
        <f t="shared" si="50"/>
        <v/>
      </c>
      <c r="CJ104" s="2" t="str">
        <f t="shared" si="50"/>
        <v/>
      </c>
      <c r="CK104" s="2" t="str">
        <f t="shared" si="50"/>
        <v/>
      </c>
      <c r="CL104" s="2" t="str">
        <f t="shared" si="45"/>
        <v/>
      </c>
      <c r="CM104" s="2" t="str">
        <f t="shared" si="45"/>
        <v/>
      </c>
      <c r="CN104" s="2" t="str">
        <f t="shared" si="45"/>
        <v/>
      </c>
      <c r="CO104" s="2" t="str">
        <f t="shared" si="45"/>
        <v/>
      </c>
      <c r="CP104" s="2" t="str">
        <f t="shared" si="45"/>
        <v/>
      </c>
      <c r="CQ104" s="2" t="str">
        <f t="shared" si="45"/>
        <v/>
      </c>
      <c r="CR104" s="2" t="str">
        <f t="shared" si="55"/>
        <v/>
      </c>
      <c r="CS104" s="2" t="str">
        <f t="shared" si="59"/>
        <v/>
      </c>
      <c r="CU104" s="2">
        <f t="shared" si="61"/>
        <v>44.611711972329203</v>
      </c>
      <c r="CV104" s="2">
        <f t="shared" si="61"/>
        <v>49.066605149341903</v>
      </c>
      <c r="CW104" s="2">
        <f t="shared" si="61"/>
        <v>45.929123568024082</v>
      </c>
      <c r="CX104" s="2">
        <f t="shared" si="61"/>
        <v>43.444850853548971</v>
      </c>
      <c r="CY104" s="2">
        <f t="shared" si="61"/>
        <v>47.73697504099421</v>
      </c>
      <c r="CZ104" s="2">
        <f t="shared" si="61"/>
        <v>49.66026778807592</v>
      </c>
      <c r="DA104" s="2">
        <f t="shared" si="61"/>
        <v>52.808875507157268</v>
      </c>
      <c r="DB104" s="2">
        <f t="shared" si="61"/>
        <v>52.637369961881902</v>
      </c>
      <c r="DC104" s="2">
        <f t="shared" si="61"/>
        <v>54.402034340284544</v>
      </c>
      <c r="DD104" s="2">
        <f t="shared" si="61"/>
        <v>53.57983555878085</v>
      </c>
      <c r="DE104" s="2">
        <f t="shared" si="61"/>
        <v>50.586629231563307</v>
      </c>
      <c r="DF104" s="2">
        <f t="shared" si="61"/>
        <v>47.368117108453873</v>
      </c>
      <c r="DG104" s="2">
        <f t="shared" si="61"/>
        <v>50.141373830753018</v>
      </c>
      <c r="DH104" s="2">
        <f t="shared" si="61"/>
        <v>52.255554035025966</v>
      </c>
      <c r="DI104" s="2">
        <f t="shared" si="61"/>
        <v>50.650368448153955</v>
      </c>
      <c r="DK104" s="2">
        <f t="shared" si="62"/>
        <v>43.106697607403547</v>
      </c>
      <c r="DL104" s="2">
        <f t="shared" si="62"/>
        <v>47.249052019164957</v>
      </c>
      <c r="DM104" s="2">
        <f t="shared" si="62"/>
        <v>43.410233892097764</v>
      </c>
      <c r="DN104" s="2">
        <f t="shared" si="62"/>
        <v>41.611498840242504</v>
      </c>
      <c r="DO104" s="2">
        <f t="shared" si="62"/>
        <v>45.671983434536244</v>
      </c>
      <c r="DP104" s="2">
        <f t="shared" si="62"/>
        <v>48.402204834996603</v>
      </c>
      <c r="DQ104" s="2">
        <f t="shared" si="62"/>
        <v>51.305650824572474</v>
      </c>
      <c r="DR104" s="2">
        <f t="shared" si="62"/>
        <v>50.986842381601157</v>
      </c>
      <c r="DS104" s="2">
        <f t="shared" si="62"/>
        <v>52.151086145146081</v>
      </c>
      <c r="DT104" s="2">
        <f t="shared" si="62"/>
        <v>51.54364140709</v>
      </c>
      <c r="DU104" s="2">
        <f t="shared" si="62"/>
        <v>47.650837670876612</v>
      </c>
      <c r="DV104" s="2">
        <f t="shared" si="62"/>
        <v>45.415041611961882</v>
      </c>
      <c r="DW104" s="2">
        <f t="shared" si="62"/>
        <v>48.801757439080447</v>
      </c>
      <c r="DX104" s="2">
        <f t="shared" si="62"/>
        <v>51.19973779834492</v>
      </c>
      <c r="DY104" s="2">
        <f t="shared" si="62"/>
        <v>51.067309628860272</v>
      </c>
      <c r="EA104" s="2">
        <f t="shared" si="63"/>
        <v>0.18271778700572852</v>
      </c>
      <c r="EB104" s="2">
        <f t="shared" si="63"/>
        <v>0.18220035058046175</v>
      </c>
      <c r="EC104" s="2">
        <f t="shared" si="63"/>
        <v>0.19478967993084237</v>
      </c>
      <c r="ED104" s="2">
        <f t="shared" si="63"/>
        <v>0.19827173455034613</v>
      </c>
      <c r="EE104" s="2">
        <f t="shared" si="63"/>
        <v>0.19615590674358147</v>
      </c>
      <c r="EF104" s="2">
        <f t="shared" si="63"/>
        <v>0.20459496090003237</v>
      </c>
      <c r="EG104" s="2">
        <f t="shared" si="63"/>
        <v>0.20829296720963031</v>
      </c>
      <c r="EH104" s="2">
        <f t="shared" si="63"/>
        <v>0.21209462375939334</v>
      </c>
      <c r="EI104" s="2">
        <f t="shared" si="63"/>
        <v>0.21640000491616679</v>
      </c>
      <c r="EJ104" s="2">
        <f t="shared" si="63"/>
        <v>0.19339626868983875</v>
      </c>
      <c r="EK104" s="2">
        <f t="shared" si="63"/>
        <v>0.19736493787182063</v>
      </c>
      <c r="EL104" s="2">
        <f t="shared" si="63"/>
        <v>0.17911744034381238</v>
      </c>
      <c r="EM104" s="2">
        <f t="shared" si="63"/>
        <v>0.169159087636678</v>
      </c>
      <c r="EN104" s="2">
        <f t="shared" si="63"/>
        <v>0.17851773812671398</v>
      </c>
      <c r="EO104" s="2">
        <f t="shared" si="63"/>
        <v>0.16950649882486926</v>
      </c>
    </row>
    <row r="105" spans="2:145" x14ac:dyDescent="0.25">
      <c r="B105" s="2">
        <v>78</v>
      </c>
      <c r="C105" s="43">
        <v>69.113</v>
      </c>
      <c r="D105" s="43">
        <v>83.948999999999998</v>
      </c>
      <c r="E105" s="43">
        <v>56.491999999999997</v>
      </c>
      <c r="F105" s="43">
        <v>48.966000000000001</v>
      </c>
      <c r="G105" s="43">
        <v>48.033999999999999</v>
      </c>
      <c r="H105" s="43">
        <v>47.322000000000003</v>
      </c>
      <c r="I105" s="43">
        <v>49.814</v>
      </c>
      <c r="J105" s="43">
        <v>49.457999999999998</v>
      </c>
      <c r="K105" s="43">
        <v>51.168999999999997</v>
      </c>
      <c r="L105" s="43">
        <v>55.372999999999998</v>
      </c>
      <c r="M105" s="43">
        <v>49.051000000000002</v>
      </c>
      <c r="N105" s="43">
        <v>61.814</v>
      </c>
      <c r="O105" s="43">
        <v>88.525000000000006</v>
      </c>
      <c r="P105" s="43">
        <v>56.491999999999997</v>
      </c>
      <c r="Q105" s="43">
        <v>48.661000000000001</v>
      </c>
      <c r="S105" s="4">
        <f t="shared" si="56"/>
        <v>65.131252530220166</v>
      </c>
      <c r="T105" s="4">
        <f t="shared" si="56"/>
        <v>75.791840940676721</v>
      </c>
      <c r="U105" s="4">
        <f t="shared" si="56"/>
        <v>60.445867095445763</v>
      </c>
      <c r="V105" s="4">
        <f t="shared" si="52"/>
        <v>58.754088504186818</v>
      </c>
      <c r="W105" s="4">
        <f t="shared" si="52"/>
        <v>59.709836627607132</v>
      </c>
      <c r="X105" s="4">
        <f t="shared" si="52"/>
        <v>56.265785028868137</v>
      </c>
      <c r="Y105" s="4">
        <f t="shared" si="52"/>
        <v>59.722007578995417</v>
      </c>
      <c r="Z105" s="4">
        <f t="shared" si="52"/>
        <v>58.918324157834085</v>
      </c>
      <c r="AA105" s="4">
        <f t="shared" si="52"/>
        <v>60.675366721964636</v>
      </c>
      <c r="AB105" s="4">
        <f t="shared" si="40"/>
        <v>72.163480221766463</v>
      </c>
      <c r="AC105" s="4">
        <f t="shared" si="40"/>
        <v>60.509874573720715</v>
      </c>
      <c r="AD105" s="4">
        <f t="shared" si="40"/>
        <v>72.088173205234952</v>
      </c>
      <c r="AE105" s="4">
        <f t="shared" si="40"/>
        <v>90.334772325973745</v>
      </c>
      <c r="AF105" s="4">
        <f t="shared" si="53"/>
        <v>64.719288338828804</v>
      </c>
      <c r="AG105" s="4">
        <f t="shared" si="57"/>
        <v>54.965422559927347</v>
      </c>
      <c r="AI105" s="4">
        <f t="shared" si="60"/>
        <v>3.9817474697798332</v>
      </c>
      <c r="AJ105" s="4">
        <f t="shared" si="60"/>
        <v>8.157159059323277</v>
      </c>
      <c r="AK105" s="4">
        <f t="shared" si="60"/>
        <v>-3.9538670954457658</v>
      </c>
      <c r="AL105" s="4">
        <f t="shared" si="60"/>
        <v>-9.7880885041868169</v>
      </c>
      <c r="AM105" s="4">
        <f t="shared" si="60"/>
        <v>-11.675836627607133</v>
      </c>
      <c r="AN105" s="4">
        <f t="shared" si="60"/>
        <v>-8.9437850288681346</v>
      </c>
      <c r="AO105" s="4">
        <f t="shared" si="60"/>
        <v>-9.9080075789954165</v>
      </c>
      <c r="AP105" s="4">
        <f t="shared" si="60"/>
        <v>-9.4603241578340871</v>
      </c>
      <c r="AQ105" s="4">
        <f t="shared" si="60"/>
        <v>-9.5063667219646391</v>
      </c>
      <c r="AR105" s="4">
        <f t="shared" si="60"/>
        <v>-16.790480221766465</v>
      </c>
      <c r="AS105" s="4">
        <f t="shared" si="60"/>
        <v>-11.458874573720713</v>
      </c>
      <c r="AT105" s="4">
        <f t="shared" si="60"/>
        <v>-10.274173205234952</v>
      </c>
      <c r="AU105" s="4">
        <f t="shared" si="60"/>
        <v>-1.8097723259737393</v>
      </c>
      <c r="AV105" s="4">
        <f t="shared" si="60"/>
        <v>-8.2272883388288065</v>
      </c>
      <c r="AW105" s="4">
        <f t="shared" si="60"/>
        <v>-6.304422559927346</v>
      </c>
      <c r="AY105" s="2">
        <f t="shared" si="31"/>
        <v>44.085682158695406</v>
      </c>
      <c r="AZ105" s="2">
        <f t="shared" si="31"/>
        <v>48.420566879390407</v>
      </c>
      <c r="BA105" s="2">
        <f t="shared" si="31"/>
        <v>45.0969213137856</v>
      </c>
      <c r="BB105" s="2">
        <f t="shared" si="31"/>
        <v>42.78969092749734</v>
      </c>
      <c r="BC105" s="2">
        <f t="shared" si="31"/>
        <v>47.028151632238462</v>
      </c>
      <c r="BD105" s="2">
        <f t="shared" si="31"/>
        <v>49.134628279018656</v>
      </c>
      <c r="BE105" s="2">
        <f t="shared" si="51"/>
        <v>52.197277173109718</v>
      </c>
      <c r="BF105" s="2">
        <f t="shared" si="51"/>
        <v>51.970177876982532</v>
      </c>
      <c r="BG105" s="2">
        <f t="shared" si="51"/>
        <v>53.566456462859918</v>
      </c>
      <c r="BH105" s="2">
        <f t="shared" si="51"/>
        <v>52.858019754775256</v>
      </c>
      <c r="BI105" s="2">
        <f t="shared" si="51"/>
        <v>49.621712971707531</v>
      </c>
      <c r="BJ105" s="2">
        <f t="shared" si="51"/>
        <v>46.722519949073494</v>
      </c>
      <c r="BK105" s="2">
        <f t="shared" si="51"/>
        <v>49.652928526647187</v>
      </c>
      <c r="BL105" s="2">
        <f t="shared" si="51"/>
        <v>51.851333976998035</v>
      </c>
      <c r="BM105" s="2">
        <f t="shared" si="51"/>
        <v>50.59557115608721</v>
      </c>
      <c r="BO105" s="2" t="str">
        <f t="shared" si="49"/>
        <v/>
      </c>
      <c r="BP105" s="2" t="str">
        <f t="shared" si="49"/>
        <v/>
      </c>
      <c r="BQ105" s="2" t="str">
        <f t="shared" si="49"/>
        <v/>
      </c>
      <c r="BR105" s="2" t="str">
        <f t="shared" si="49"/>
        <v/>
      </c>
      <c r="BS105" s="2" t="str">
        <f t="shared" si="49"/>
        <v/>
      </c>
      <c r="BT105" s="2" t="str">
        <f t="shared" si="49"/>
        <v/>
      </c>
      <c r="BU105" s="2" t="str">
        <f t="shared" si="49"/>
        <v/>
      </c>
      <c r="BV105" s="2" t="str">
        <f t="shared" si="44"/>
        <v/>
      </c>
      <c r="BW105" s="2" t="str">
        <f t="shared" si="44"/>
        <v/>
      </c>
      <c r="BX105" s="2" t="str">
        <f t="shared" si="44"/>
        <v/>
      </c>
      <c r="BY105" s="2" t="str">
        <f t="shared" si="44"/>
        <v/>
      </c>
      <c r="BZ105" s="2" t="str">
        <f t="shared" si="44"/>
        <v/>
      </c>
      <c r="CA105" s="2" t="str">
        <f t="shared" si="44"/>
        <v/>
      </c>
      <c r="CB105" s="2" t="str">
        <f t="shared" si="54"/>
        <v/>
      </c>
      <c r="CC105" s="2" t="str">
        <f t="shared" si="58"/>
        <v/>
      </c>
      <c r="CE105" s="2" t="str">
        <f t="shared" si="50"/>
        <v/>
      </c>
      <c r="CF105" s="2" t="str">
        <f t="shared" si="50"/>
        <v/>
      </c>
      <c r="CG105" s="2" t="str">
        <f t="shared" si="50"/>
        <v/>
      </c>
      <c r="CH105" s="2" t="str">
        <f t="shared" si="50"/>
        <v/>
      </c>
      <c r="CI105" s="2" t="str">
        <f t="shared" si="50"/>
        <v/>
      </c>
      <c r="CJ105" s="2" t="str">
        <f t="shared" si="50"/>
        <v/>
      </c>
      <c r="CK105" s="2" t="str">
        <f t="shared" si="50"/>
        <v/>
      </c>
      <c r="CL105" s="2" t="str">
        <f t="shared" si="45"/>
        <v/>
      </c>
      <c r="CM105" s="2" t="str">
        <f t="shared" si="45"/>
        <v/>
      </c>
      <c r="CN105" s="2" t="str">
        <f t="shared" si="45"/>
        <v/>
      </c>
      <c r="CO105" s="2" t="str">
        <f t="shared" si="45"/>
        <v/>
      </c>
      <c r="CP105" s="2" t="str">
        <f t="shared" si="45"/>
        <v/>
      </c>
      <c r="CQ105" s="2" t="str">
        <f t="shared" si="45"/>
        <v/>
      </c>
      <c r="CR105" s="2" t="str">
        <f t="shared" si="55"/>
        <v/>
      </c>
      <c r="CS105" s="2" t="str">
        <f t="shared" si="59"/>
        <v/>
      </c>
      <c r="CU105" s="2">
        <f t="shared" si="61"/>
        <v>44.362754504362854</v>
      </c>
      <c r="CV105" s="2">
        <f t="shared" si="61"/>
        <v>48.754070370675677</v>
      </c>
      <c r="CW105" s="2">
        <f t="shared" si="61"/>
        <v>45.587963207626061</v>
      </c>
      <c r="CX105" s="2">
        <f t="shared" si="61"/>
        <v>43.152960467205752</v>
      </c>
      <c r="CY105" s="2">
        <f t="shared" si="61"/>
        <v>47.435871200483291</v>
      </c>
      <c r="CZ105" s="2">
        <f t="shared" si="61"/>
        <v>49.391603357543886</v>
      </c>
      <c r="DA105" s="2">
        <f t="shared" si="61"/>
        <v>52.515571687011487</v>
      </c>
      <c r="DB105" s="2">
        <f t="shared" si="61"/>
        <v>52.320654913805612</v>
      </c>
      <c r="DC105" s="2">
        <f t="shared" si="61"/>
        <v>54.053061742350415</v>
      </c>
      <c r="DD105" s="2">
        <f t="shared" si="61"/>
        <v>53.257215312046455</v>
      </c>
      <c r="DE105" s="2">
        <f t="shared" si="61"/>
        <v>50.20913605367825</v>
      </c>
      <c r="DF105" s="2">
        <f t="shared" si="61"/>
        <v>47.080820072748551</v>
      </c>
      <c r="DG105" s="2">
        <f t="shared" si="61"/>
        <v>49.888177401313122</v>
      </c>
      <c r="DH105" s="2">
        <f t="shared" si="61"/>
        <v>52.049516434920363</v>
      </c>
      <c r="DI105" s="2">
        <f t="shared" si="61"/>
        <v>50.530459560863292</v>
      </c>
      <c r="DK105" s="2">
        <f t="shared" si="62"/>
        <v>42.955406429341124</v>
      </c>
      <c r="DL105" s="2">
        <f t="shared" si="62"/>
        <v>47.055361168149673</v>
      </c>
      <c r="DM105" s="2">
        <f t="shared" si="62"/>
        <v>43.245684685722438</v>
      </c>
      <c r="DN105" s="2">
        <f t="shared" si="62"/>
        <v>41.450028513414892</v>
      </c>
      <c r="DO105" s="2">
        <f t="shared" si="62"/>
        <v>45.504337524066543</v>
      </c>
      <c r="DP105" s="2">
        <f t="shared" si="62"/>
        <v>48.223489748778874</v>
      </c>
      <c r="DQ105" s="2">
        <f t="shared" si="62"/>
        <v>51.093912564816897</v>
      </c>
      <c r="DR105" s="2">
        <f t="shared" si="62"/>
        <v>50.782758936088008</v>
      </c>
      <c r="DS105" s="2">
        <f t="shared" si="62"/>
        <v>51.95946350038929</v>
      </c>
      <c r="DT105" s="2">
        <f t="shared" si="62"/>
        <v>51.339579057289569</v>
      </c>
      <c r="DU105" s="2">
        <f t="shared" si="62"/>
        <v>47.443004446821284</v>
      </c>
      <c r="DV105" s="2">
        <f t="shared" si="62"/>
        <v>45.224939669698244</v>
      </c>
      <c r="DW105" s="2">
        <f t="shared" si="62"/>
        <v>48.599148180229321</v>
      </c>
      <c r="DX105" s="2">
        <f t="shared" si="62"/>
        <v>51.019604630966505</v>
      </c>
      <c r="DY105" s="2">
        <f t="shared" si="62"/>
        <v>50.886514362240305</v>
      </c>
      <c r="EA105" s="2">
        <f t="shared" si="63"/>
        <v>0.19687549269797189</v>
      </c>
      <c r="EB105" s="2">
        <f t="shared" si="63"/>
        <v>0.19632759438128305</v>
      </c>
      <c r="EC105" s="2">
        <f t="shared" si="63"/>
        <v>0.20964282823264743</v>
      </c>
      <c r="ED105" s="2">
        <f t="shared" si="63"/>
        <v>0.2133200559774206</v>
      </c>
      <c r="EE105" s="2">
        <f t="shared" si="63"/>
        <v>0.21108592266493889</v>
      </c>
      <c r="EF105" s="2">
        <f t="shared" si="63"/>
        <v>0.21999151161069211</v>
      </c>
      <c r="EG105" s="2">
        <f t="shared" si="63"/>
        <v>0.22388947458123645</v>
      </c>
      <c r="EH105" s="2">
        <f t="shared" si="63"/>
        <v>0.22789385101534806</v>
      </c>
      <c r="EI105" s="2">
        <f t="shared" si="63"/>
        <v>0.23242533822281042</v>
      </c>
      <c r="EJ105" s="2">
        <f t="shared" si="63"/>
        <v>0.20817063521872353</v>
      </c>
      <c r="EK105" s="2">
        <f t="shared" si="63"/>
        <v>0.21236266579455207</v>
      </c>
      <c r="EL105" s="2">
        <f t="shared" si="63"/>
        <v>0.19306207613710452</v>
      </c>
      <c r="EM105" s="2">
        <f t="shared" si="63"/>
        <v>0.18250080821917691</v>
      </c>
      <c r="EN105" s="2">
        <f t="shared" si="63"/>
        <v>0.19242663028183513</v>
      </c>
      <c r="EO105" s="2">
        <f t="shared" si="63"/>
        <v>0.18286958909723952</v>
      </c>
    </row>
    <row r="106" spans="2:145" x14ac:dyDescent="0.25">
      <c r="B106" s="2">
        <v>79</v>
      </c>
      <c r="C106" s="43">
        <v>48.887</v>
      </c>
      <c r="D106" s="43">
        <v>62.39</v>
      </c>
      <c r="E106" s="43">
        <v>43.847000000000001</v>
      </c>
      <c r="F106" s="43">
        <v>39.61</v>
      </c>
      <c r="G106" s="43">
        <v>44.728999999999999</v>
      </c>
      <c r="H106" s="43">
        <v>46.287999999999997</v>
      </c>
      <c r="I106" s="43">
        <v>47.712000000000003</v>
      </c>
      <c r="J106" s="43">
        <v>49.168999999999997</v>
      </c>
      <c r="K106" s="43">
        <v>50.982999999999997</v>
      </c>
      <c r="L106" s="43">
        <v>50.168999999999997</v>
      </c>
      <c r="M106" s="43">
        <v>45.253999999999998</v>
      </c>
      <c r="N106" s="43">
        <v>46.22</v>
      </c>
      <c r="O106" s="43">
        <v>59.898000000000003</v>
      </c>
      <c r="P106" s="43">
        <v>49.796999999999997</v>
      </c>
      <c r="Q106" s="43">
        <v>47.854999999999997</v>
      </c>
      <c r="S106" s="4">
        <f t="shared" si="56"/>
        <v>53.879112372698565</v>
      </c>
      <c r="T106" s="4">
        <f t="shared" si="56"/>
        <v>61.374794727078672</v>
      </c>
      <c r="U106" s="4">
        <f t="shared" si="56"/>
        <v>50.994803861570723</v>
      </c>
      <c r="V106" s="4">
        <f t="shared" si="52"/>
        <v>49.403740763514627</v>
      </c>
      <c r="W106" s="4">
        <f t="shared" si="52"/>
        <v>51.730178220247993</v>
      </c>
      <c r="X106" s="4">
        <f t="shared" si="52"/>
        <v>51.267504844941399</v>
      </c>
      <c r="Y106" s="4">
        <f t="shared" si="52"/>
        <v>54.503483903451823</v>
      </c>
      <c r="Z106" s="4">
        <f t="shared" si="52"/>
        <v>54.004302222716554</v>
      </c>
      <c r="AA106" s="4">
        <f t="shared" si="52"/>
        <v>55.665481526772943</v>
      </c>
      <c r="AB106" s="4">
        <f t="shared" si="40"/>
        <v>60.631860569006406</v>
      </c>
      <c r="AC106" s="4">
        <f t="shared" si="40"/>
        <v>53.219822571507208</v>
      </c>
      <c r="AD106" s="4">
        <f t="shared" si="40"/>
        <v>58.347967943271129</v>
      </c>
      <c r="AE106" s="4">
        <f t="shared" si="40"/>
        <v>71.603510005941757</v>
      </c>
      <c r="AF106" s="4">
        <f t="shared" si="53"/>
        <v>56.379199084823917</v>
      </c>
      <c r="AG106" s="4">
        <f t="shared" si="57"/>
        <v>51.540567368910502</v>
      </c>
      <c r="AI106" s="4">
        <f t="shared" si="60"/>
        <v>-4.9921123726985641</v>
      </c>
      <c r="AJ106" s="4">
        <f t="shared" si="60"/>
        <v>1.0152052729213281</v>
      </c>
      <c r="AK106" s="4">
        <f t="shared" si="60"/>
        <v>-7.147803861570722</v>
      </c>
      <c r="AL106" s="4">
        <f t="shared" si="60"/>
        <v>-9.7937407635146272</v>
      </c>
      <c r="AM106" s="4">
        <f t="shared" si="60"/>
        <v>-7.0011782202479935</v>
      </c>
      <c r="AN106" s="4">
        <f t="shared" si="60"/>
        <v>-4.9795048449414026</v>
      </c>
      <c r="AO106" s="4">
        <f t="shared" si="60"/>
        <v>-6.7914839034518195</v>
      </c>
      <c r="AP106" s="4">
        <f t="shared" si="60"/>
        <v>-4.8353022227165567</v>
      </c>
      <c r="AQ106" s="4">
        <f t="shared" si="60"/>
        <v>-4.6824815267729463</v>
      </c>
      <c r="AR106" s="4">
        <f t="shared" si="60"/>
        <v>-10.462860569006409</v>
      </c>
      <c r="AS106" s="4">
        <f t="shared" si="60"/>
        <v>-7.9658225715072106</v>
      </c>
      <c r="AT106" s="4">
        <f t="shared" si="60"/>
        <v>-12.12796794327113</v>
      </c>
      <c r="AU106" s="4">
        <f t="shared" si="60"/>
        <v>-11.705510005941754</v>
      </c>
      <c r="AV106" s="4">
        <f t="shared" si="60"/>
        <v>-6.5821990848239196</v>
      </c>
      <c r="AW106" s="4">
        <f t="shared" si="60"/>
        <v>-3.6855673689105046</v>
      </c>
      <c r="AY106" s="2">
        <f t="shared" si="31"/>
        <v>43.836346392770793</v>
      </c>
      <c r="AZ106" s="2">
        <f t="shared" si="31"/>
        <v>48.107761810274582</v>
      </c>
      <c r="BA106" s="2">
        <f t="shared" si="31"/>
        <v>44.758852769226493</v>
      </c>
      <c r="BB106" s="2">
        <f t="shared" si="31"/>
        <v>42.500675491477161</v>
      </c>
      <c r="BC106" s="2">
        <f t="shared" si="31"/>
        <v>46.726906885200918</v>
      </c>
      <c r="BD106" s="2">
        <f t="shared" si="31"/>
        <v>48.868273681146164</v>
      </c>
      <c r="BE106" s="2">
        <f t="shared" si="51"/>
        <v>51.90024425175281</v>
      </c>
      <c r="BF106" s="2">
        <f t="shared" si="51"/>
        <v>51.655455935562074</v>
      </c>
      <c r="BG106" s="2">
        <f t="shared" si="51"/>
        <v>53.221460056938128</v>
      </c>
      <c r="BH106" s="2">
        <f t="shared" si="51"/>
        <v>52.532032263744668</v>
      </c>
      <c r="BI106" s="2">
        <f t="shared" si="51"/>
        <v>49.239190158615976</v>
      </c>
      <c r="BJ106" s="2">
        <f t="shared" si="51"/>
        <v>46.428037470210157</v>
      </c>
      <c r="BK106" s="2">
        <f t="shared" si="51"/>
        <v>49.391446610055127</v>
      </c>
      <c r="BL106" s="2">
        <f t="shared" si="51"/>
        <v>51.635502778778893</v>
      </c>
      <c r="BM106" s="2">
        <f t="shared" si="51"/>
        <v>50.468709544100037</v>
      </c>
      <c r="BO106" s="2" t="str">
        <f t="shared" si="49"/>
        <v/>
      </c>
      <c r="BP106" s="2" t="str">
        <f t="shared" si="49"/>
        <v/>
      </c>
      <c r="BQ106" s="2" t="str">
        <f t="shared" si="49"/>
        <v/>
      </c>
      <c r="BR106" s="2" t="str">
        <f t="shared" si="49"/>
        <v/>
      </c>
      <c r="BS106" s="2" t="str">
        <f t="shared" si="49"/>
        <v/>
      </c>
      <c r="BT106" s="2" t="str">
        <f t="shared" si="49"/>
        <v/>
      </c>
      <c r="BU106" s="2" t="str">
        <f t="shared" si="49"/>
        <v/>
      </c>
      <c r="BV106" s="2" t="str">
        <f t="shared" si="44"/>
        <v/>
      </c>
      <c r="BW106" s="2" t="str">
        <f t="shared" si="44"/>
        <v/>
      </c>
      <c r="BX106" s="2" t="str">
        <f t="shared" si="44"/>
        <v/>
      </c>
      <c r="BY106" s="2" t="str">
        <f t="shared" si="44"/>
        <v/>
      </c>
      <c r="BZ106" s="2" t="str">
        <f t="shared" si="44"/>
        <v/>
      </c>
      <c r="CA106" s="2" t="str">
        <f t="shared" si="44"/>
        <v/>
      </c>
      <c r="CB106" s="2" t="str">
        <f t="shared" si="54"/>
        <v/>
      </c>
      <c r="CC106" s="2" t="str">
        <f t="shared" si="58"/>
        <v/>
      </c>
      <c r="CE106" s="2" t="str">
        <f t="shared" si="50"/>
        <v/>
      </c>
      <c r="CF106" s="2" t="str">
        <f t="shared" si="50"/>
        <v/>
      </c>
      <c r="CG106" s="2" t="str">
        <f t="shared" si="50"/>
        <v/>
      </c>
      <c r="CH106" s="2" t="str">
        <f t="shared" si="50"/>
        <v/>
      </c>
      <c r="CI106" s="2" t="str">
        <f t="shared" si="50"/>
        <v/>
      </c>
      <c r="CJ106" s="2" t="str">
        <f t="shared" si="50"/>
        <v/>
      </c>
      <c r="CK106" s="2" t="str">
        <f t="shared" si="50"/>
        <v/>
      </c>
      <c r="CL106" s="2" t="str">
        <f t="shared" si="45"/>
        <v/>
      </c>
      <c r="CM106" s="2" t="str">
        <f t="shared" si="45"/>
        <v/>
      </c>
      <c r="CN106" s="2" t="str">
        <f t="shared" si="45"/>
        <v/>
      </c>
      <c r="CO106" s="2" t="str">
        <f t="shared" si="45"/>
        <v/>
      </c>
      <c r="CP106" s="2" t="str">
        <f t="shared" si="45"/>
        <v/>
      </c>
      <c r="CQ106" s="2" t="str">
        <f t="shared" si="45"/>
        <v/>
      </c>
      <c r="CR106" s="2" t="str">
        <f t="shared" si="55"/>
        <v/>
      </c>
      <c r="CS106" s="2" t="str">
        <f t="shared" si="59"/>
        <v/>
      </c>
      <c r="CU106" s="2">
        <f t="shared" si="61"/>
        <v>44.113797036396498</v>
      </c>
      <c r="CV106" s="2">
        <f t="shared" si="61"/>
        <v>48.441535592009444</v>
      </c>
      <c r="CW106" s="2">
        <f t="shared" si="61"/>
        <v>45.246802847228032</v>
      </c>
      <c r="CX106" s="2">
        <f t="shared" si="61"/>
        <v>42.861070080862532</v>
      </c>
      <c r="CY106" s="2">
        <f t="shared" si="61"/>
        <v>47.134767359972372</v>
      </c>
      <c r="CZ106" s="2">
        <f t="shared" si="61"/>
        <v>49.122938927011845</v>
      </c>
      <c r="DA106" s="2">
        <f t="shared" si="61"/>
        <v>52.222267866865707</v>
      </c>
      <c r="DB106" s="2">
        <f t="shared" si="61"/>
        <v>52.003939865729322</v>
      </c>
      <c r="DC106" s="2">
        <f t="shared" si="61"/>
        <v>53.704089144416287</v>
      </c>
      <c r="DD106" s="2">
        <f t="shared" si="61"/>
        <v>52.934595065312052</v>
      </c>
      <c r="DE106" s="2">
        <f t="shared" si="61"/>
        <v>49.8316428757932</v>
      </c>
      <c r="DF106" s="2">
        <f t="shared" si="61"/>
        <v>46.793523037043222</v>
      </c>
      <c r="DG106" s="2">
        <f t="shared" si="61"/>
        <v>49.634980971873226</v>
      </c>
      <c r="DH106" s="2">
        <f t="shared" si="61"/>
        <v>51.843478834814761</v>
      </c>
      <c r="DI106" s="2">
        <f t="shared" si="61"/>
        <v>50.410550673572629</v>
      </c>
      <c r="DK106" s="2">
        <f t="shared" si="62"/>
        <v>42.804115251278709</v>
      </c>
      <c r="DL106" s="2">
        <f t="shared" si="62"/>
        <v>46.861670317134383</v>
      </c>
      <c r="DM106" s="2">
        <f t="shared" si="62"/>
        <v>43.081135479347111</v>
      </c>
      <c r="DN106" s="2">
        <f t="shared" si="62"/>
        <v>41.288558186587281</v>
      </c>
      <c r="DO106" s="2">
        <f t="shared" si="62"/>
        <v>45.336691613596841</v>
      </c>
      <c r="DP106" s="2">
        <f t="shared" si="62"/>
        <v>48.044774662561153</v>
      </c>
      <c r="DQ106" s="2">
        <f t="shared" si="62"/>
        <v>50.882174305061319</v>
      </c>
      <c r="DR106" s="2">
        <f t="shared" si="62"/>
        <v>50.578675490574867</v>
      </c>
      <c r="DS106" s="2">
        <f t="shared" si="62"/>
        <v>51.7678408556325</v>
      </c>
      <c r="DT106" s="2">
        <f t="shared" si="62"/>
        <v>51.135516707489131</v>
      </c>
      <c r="DU106" s="2">
        <f t="shared" si="62"/>
        <v>47.235171222765956</v>
      </c>
      <c r="DV106" s="2">
        <f t="shared" si="62"/>
        <v>45.034837727434613</v>
      </c>
      <c r="DW106" s="2">
        <f t="shared" si="62"/>
        <v>48.396538921378195</v>
      </c>
      <c r="DX106" s="2">
        <f t="shared" si="62"/>
        <v>50.839471463588097</v>
      </c>
      <c r="DY106" s="2">
        <f t="shared" si="62"/>
        <v>50.705719095620339</v>
      </c>
      <c r="EA106" s="2">
        <f t="shared" si="63"/>
        <v>0.21184584437108439</v>
      </c>
      <c r="EB106" s="2">
        <f t="shared" si="63"/>
        <v>0.21126724350673493</v>
      </c>
      <c r="EC106" s="2">
        <f t="shared" si="63"/>
        <v>0.22531164537931545</v>
      </c>
      <c r="ED106" s="2">
        <f t="shared" si="63"/>
        <v>0.22918401488560847</v>
      </c>
      <c r="EE106" s="2">
        <f t="shared" si="63"/>
        <v>0.2268316424341929</v>
      </c>
      <c r="EF106" s="2">
        <f t="shared" si="63"/>
        <v>0.23620264023073637</v>
      </c>
      <c r="EG106" s="2">
        <f t="shared" si="63"/>
        <v>0.24029935244170858</v>
      </c>
      <c r="EH106" s="2">
        <f t="shared" si="63"/>
        <v>0.2445047643385313</v>
      </c>
      <c r="EI106" s="2">
        <f t="shared" si="63"/>
        <v>0.24925991685772433</v>
      </c>
      <c r="EJ106" s="2">
        <f t="shared" si="63"/>
        <v>0.22376057152648296</v>
      </c>
      <c r="EK106" s="2">
        <f t="shared" si="63"/>
        <v>0.2281760775190749</v>
      </c>
      <c r="EL106" s="2">
        <f t="shared" si="63"/>
        <v>0.2078174900513636</v>
      </c>
      <c r="EM106" s="2">
        <f t="shared" si="63"/>
        <v>0.19664574674346094</v>
      </c>
      <c r="EN106" s="2">
        <f t="shared" si="63"/>
        <v>0.20714594533480865</v>
      </c>
      <c r="EO106" s="2">
        <f t="shared" si="63"/>
        <v>0.19703622130014029</v>
      </c>
    </row>
    <row r="107" spans="2:145" x14ac:dyDescent="0.25">
      <c r="B107" s="2">
        <v>80</v>
      </c>
      <c r="C107" s="43">
        <v>42.418999999999997</v>
      </c>
      <c r="D107" s="43">
        <v>51.287999999999997</v>
      </c>
      <c r="E107" s="43">
        <v>41.762999999999998</v>
      </c>
      <c r="F107" s="43">
        <v>39.948999999999998</v>
      </c>
      <c r="G107" s="43">
        <v>43.966000000000001</v>
      </c>
      <c r="H107" s="43">
        <v>46.932000000000002</v>
      </c>
      <c r="I107" s="43">
        <v>48.762999999999998</v>
      </c>
      <c r="J107" s="43">
        <v>50.423999999999999</v>
      </c>
      <c r="K107" s="43">
        <v>50.033999999999999</v>
      </c>
      <c r="L107" s="43">
        <v>49.982999999999997</v>
      </c>
      <c r="M107" s="43">
        <v>45.881</v>
      </c>
      <c r="N107" s="43">
        <v>44.152999999999999</v>
      </c>
      <c r="O107" s="43">
        <v>49.033999999999999</v>
      </c>
      <c r="P107" s="43">
        <v>47.085000000000001</v>
      </c>
      <c r="Q107" s="43">
        <v>46.597000000000001</v>
      </c>
      <c r="S107" s="4">
        <f t="shared" si="56"/>
        <v>47.711977207633879</v>
      </c>
      <c r="T107" s="4">
        <f t="shared" si="56"/>
        <v>53.295564471725214</v>
      </c>
      <c r="U107" s="4">
        <f t="shared" si="56"/>
        <v>46.551054048854098</v>
      </c>
      <c r="V107" s="4">
        <f t="shared" si="52"/>
        <v>44.76574864802113</v>
      </c>
      <c r="W107" s="4">
        <f t="shared" si="52"/>
        <v>48.077943043304117</v>
      </c>
      <c r="X107" s="4">
        <f t="shared" si="52"/>
        <v>49.267201813081307</v>
      </c>
      <c r="Y107" s="4">
        <f t="shared" si="52"/>
        <v>52.350162615532611</v>
      </c>
      <c r="Z107" s="4">
        <f t="shared" si="52"/>
        <v>51.996992185813305</v>
      </c>
      <c r="AA107" s="4">
        <f t="shared" si="52"/>
        <v>53.575174457230709</v>
      </c>
      <c r="AB107" s="4">
        <f t="shared" si="40"/>
        <v>55.015934042470512</v>
      </c>
      <c r="AC107" s="4">
        <f t="shared" si="40"/>
        <v>50.052842386259726</v>
      </c>
      <c r="AD107" s="4">
        <f t="shared" si="40"/>
        <v>50.864914283553951</v>
      </c>
      <c r="AE107" s="4">
        <f t="shared" si="40"/>
        <v>59.561015314461571</v>
      </c>
      <c r="AF107" s="4">
        <f t="shared" si="53"/>
        <v>52.826022212917522</v>
      </c>
      <c r="AG107" s="4">
        <f t="shared" si="57"/>
        <v>50.533243953776932</v>
      </c>
      <c r="AI107" s="4">
        <f t="shared" si="60"/>
        <v>-5.2929772076338821</v>
      </c>
      <c r="AJ107" s="4">
        <f t="shared" si="60"/>
        <v>-2.0075644717252175</v>
      </c>
      <c r="AK107" s="4">
        <f t="shared" si="60"/>
        <v>-4.7880540488541001</v>
      </c>
      <c r="AL107" s="4">
        <f t="shared" si="60"/>
        <v>-4.8167486480211323</v>
      </c>
      <c r="AM107" s="4">
        <f t="shared" si="60"/>
        <v>-4.111943043304116</v>
      </c>
      <c r="AN107" s="4">
        <f t="shared" si="60"/>
        <v>-2.335201813081305</v>
      </c>
      <c r="AO107" s="4">
        <f t="shared" si="60"/>
        <v>-3.5871626155326126</v>
      </c>
      <c r="AP107" s="4">
        <f t="shared" si="60"/>
        <v>-1.5729921858133054</v>
      </c>
      <c r="AQ107" s="4">
        <f t="shared" si="60"/>
        <v>-3.54117445723071</v>
      </c>
      <c r="AR107" s="4">
        <f t="shared" si="60"/>
        <v>-5.0329340424705151</v>
      </c>
      <c r="AS107" s="4">
        <f t="shared" si="60"/>
        <v>-4.1718423862597263</v>
      </c>
      <c r="AT107" s="4">
        <f t="shared" si="60"/>
        <v>-6.711914283553952</v>
      </c>
      <c r="AU107" s="4">
        <f t="shared" si="60"/>
        <v>-10.527015314461572</v>
      </c>
      <c r="AV107" s="4">
        <f t="shared" si="60"/>
        <v>-5.741022212917521</v>
      </c>
      <c r="AW107" s="4">
        <f t="shared" si="60"/>
        <v>-3.9362439537769305</v>
      </c>
      <c r="AY107" s="2">
        <f t="shared" si="31"/>
        <v>43.588946186042008</v>
      </c>
      <c r="AZ107" s="2">
        <f t="shared" si="31"/>
        <v>47.797315953487853</v>
      </c>
      <c r="BA107" s="2">
        <f t="shared" si="31"/>
        <v>44.424702048873044</v>
      </c>
      <c r="BB107" s="2">
        <f t="shared" si="31"/>
        <v>42.214628405849353</v>
      </c>
      <c r="BC107" s="2">
        <f t="shared" si="31"/>
        <v>46.428512957242276</v>
      </c>
      <c r="BD107" s="2">
        <f t="shared" si="31"/>
        <v>48.60403816844557</v>
      </c>
      <c r="BE107" s="2">
        <f t="shared" si="51"/>
        <v>51.604876836515935</v>
      </c>
      <c r="BF107" s="2">
        <f t="shared" si="51"/>
        <v>51.343425667789198</v>
      </c>
      <c r="BG107" s="2">
        <f t="shared" si="51"/>
        <v>52.88034662328738</v>
      </c>
      <c r="BH107" s="2">
        <f t="shared" si="51"/>
        <v>52.208374428473988</v>
      </c>
      <c r="BI107" s="2">
        <f t="shared" si="51"/>
        <v>48.860063670580146</v>
      </c>
      <c r="BJ107" s="2">
        <f t="shared" si="51"/>
        <v>46.13506829316006</v>
      </c>
      <c r="BK107" s="2">
        <f t="shared" si="51"/>
        <v>49.130430611335186</v>
      </c>
      <c r="BL107" s="2">
        <f t="shared" si="51"/>
        <v>51.419636564928894</v>
      </c>
      <c r="BM107" s="2">
        <f t="shared" si="51"/>
        <v>50.340313226717306</v>
      </c>
      <c r="BO107" s="2" t="str">
        <f t="shared" si="49"/>
        <v/>
      </c>
      <c r="BP107" s="2" t="str">
        <f t="shared" si="49"/>
        <v/>
      </c>
      <c r="BQ107" s="2" t="str">
        <f t="shared" si="49"/>
        <v/>
      </c>
      <c r="BR107" s="2" t="str">
        <f t="shared" si="49"/>
        <v/>
      </c>
      <c r="BS107" s="2" t="str">
        <f t="shared" si="49"/>
        <v/>
      </c>
      <c r="BT107" s="2">
        <f t="shared" si="49"/>
        <v>46.932000000000002</v>
      </c>
      <c r="BU107" s="2" t="str">
        <f t="shared" si="49"/>
        <v/>
      </c>
      <c r="BV107" s="2">
        <f t="shared" si="44"/>
        <v>50.423999999999999</v>
      </c>
      <c r="BW107" s="2" t="str">
        <f t="shared" si="44"/>
        <v/>
      </c>
      <c r="BX107" s="2" t="str">
        <f t="shared" si="44"/>
        <v/>
      </c>
      <c r="BY107" s="2" t="str">
        <f t="shared" si="44"/>
        <v/>
      </c>
      <c r="BZ107" s="2" t="str">
        <f t="shared" si="44"/>
        <v/>
      </c>
      <c r="CA107" s="2" t="str">
        <f t="shared" si="44"/>
        <v/>
      </c>
      <c r="CB107" s="2" t="str">
        <f t="shared" si="54"/>
        <v/>
      </c>
      <c r="CC107" s="2">
        <f t="shared" si="58"/>
        <v>46.597000000000001</v>
      </c>
      <c r="CE107" s="2" t="str">
        <f t="shared" si="50"/>
        <v/>
      </c>
      <c r="CF107" s="2" t="str">
        <f t="shared" si="50"/>
        <v/>
      </c>
      <c r="CG107" s="2" t="str">
        <f t="shared" si="50"/>
        <v/>
      </c>
      <c r="CH107" s="2" t="str">
        <f t="shared" si="50"/>
        <v/>
      </c>
      <c r="CI107" s="2" t="str">
        <f t="shared" si="50"/>
        <v/>
      </c>
      <c r="CJ107" s="2">
        <f t="shared" si="50"/>
        <v>46.932000000000002</v>
      </c>
      <c r="CK107" s="2" t="str">
        <f t="shared" si="50"/>
        <v/>
      </c>
      <c r="CL107" s="2">
        <f t="shared" si="45"/>
        <v>50.423999999999999</v>
      </c>
      <c r="CM107" s="2" t="str">
        <f t="shared" si="45"/>
        <v/>
      </c>
      <c r="CN107" s="2" t="str">
        <f t="shared" si="45"/>
        <v/>
      </c>
      <c r="CO107" s="2" t="str">
        <f t="shared" si="45"/>
        <v/>
      </c>
      <c r="CP107" s="2" t="str">
        <f t="shared" si="45"/>
        <v/>
      </c>
      <c r="CQ107" s="2" t="str">
        <f t="shared" si="45"/>
        <v/>
      </c>
      <c r="CR107" s="2" t="str">
        <f t="shared" si="55"/>
        <v/>
      </c>
      <c r="CS107" s="2">
        <f t="shared" si="59"/>
        <v>46.597000000000001</v>
      </c>
      <c r="CU107" s="2">
        <f t="shared" si="61"/>
        <v>43.864839568430142</v>
      </c>
      <c r="CV107" s="2">
        <f t="shared" si="61"/>
        <v>48.129000813343225</v>
      </c>
      <c r="CW107" s="2">
        <f t="shared" si="61"/>
        <v>44.905642486830004</v>
      </c>
      <c r="CX107" s="2">
        <f t="shared" si="61"/>
        <v>42.56917969451932</v>
      </c>
      <c r="CY107" s="2">
        <f t="shared" si="61"/>
        <v>46.833663519461453</v>
      </c>
      <c r="CZ107" s="2">
        <f t="shared" si="61"/>
        <v>48.854274496479803</v>
      </c>
      <c r="DA107" s="2">
        <f t="shared" si="61"/>
        <v>51.928964046719926</v>
      </c>
      <c r="DB107" s="2">
        <f t="shared" si="61"/>
        <v>51.687224817653032</v>
      </c>
      <c r="DC107" s="2">
        <f t="shared" si="61"/>
        <v>53.355116546482165</v>
      </c>
      <c r="DD107" s="2">
        <f t="shared" si="61"/>
        <v>52.611974818577657</v>
      </c>
      <c r="DE107" s="2">
        <f t="shared" si="61"/>
        <v>49.45414969790815</v>
      </c>
      <c r="DF107" s="2">
        <f t="shared" si="61"/>
        <v>46.506226001337893</v>
      </c>
      <c r="DG107" s="2">
        <f t="shared" si="61"/>
        <v>49.38178454243333</v>
      </c>
      <c r="DH107" s="2">
        <f t="shared" si="61"/>
        <v>51.637441234709151</v>
      </c>
      <c r="DI107" s="2">
        <f t="shared" si="61"/>
        <v>50.290641786281974</v>
      </c>
      <c r="DK107" s="2">
        <f t="shared" si="62"/>
        <v>42.652824073216287</v>
      </c>
      <c r="DL107" s="2">
        <f t="shared" si="62"/>
        <v>46.6679794661191</v>
      </c>
      <c r="DM107" s="2">
        <f t="shared" si="62"/>
        <v>42.916586272971784</v>
      </c>
      <c r="DN107" s="2">
        <f t="shared" si="62"/>
        <v>41.127087859759669</v>
      </c>
      <c r="DO107" s="2">
        <f t="shared" si="62"/>
        <v>45.169045703127139</v>
      </c>
      <c r="DP107" s="2">
        <f t="shared" si="62"/>
        <v>47.866059576343417</v>
      </c>
      <c r="DQ107" s="2">
        <f t="shared" si="62"/>
        <v>50.670436045305742</v>
      </c>
      <c r="DR107" s="2">
        <f t="shared" si="62"/>
        <v>50.374592045061718</v>
      </c>
      <c r="DS107" s="2">
        <f t="shared" si="62"/>
        <v>51.576218210875709</v>
      </c>
      <c r="DT107" s="2">
        <f t="shared" si="62"/>
        <v>50.9314543576887</v>
      </c>
      <c r="DU107" s="2">
        <f t="shared" si="62"/>
        <v>47.027337998710635</v>
      </c>
      <c r="DV107" s="2">
        <f t="shared" si="62"/>
        <v>44.844735785170975</v>
      </c>
      <c r="DW107" s="2">
        <f t="shared" si="62"/>
        <v>48.193929662527069</v>
      </c>
      <c r="DX107" s="2">
        <f t="shared" si="62"/>
        <v>50.659338296209683</v>
      </c>
      <c r="DY107" s="2">
        <f t="shared" si="62"/>
        <v>50.524923829000372</v>
      </c>
      <c r="EA107" s="2">
        <f t="shared" si="63"/>
        <v>0.22763189371556372</v>
      </c>
      <c r="EB107" s="2">
        <f t="shared" si="63"/>
        <v>0.22702259654560017</v>
      </c>
      <c r="EC107" s="2">
        <f t="shared" si="63"/>
        <v>0.24179328598464622</v>
      </c>
      <c r="ED107" s="2">
        <f t="shared" si="63"/>
        <v>0.24585902237568824</v>
      </c>
      <c r="EE107" s="2">
        <f t="shared" si="63"/>
        <v>0.24338953857370557</v>
      </c>
      <c r="EF107" s="2">
        <f t="shared" si="63"/>
        <v>0.25322055246817249</v>
      </c>
      <c r="EG107" s="2">
        <f t="shared" si="63"/>
        <v>0.25751291178251595</v>
      </c>
      <c r="EH107" s="2">
        <f t="shared" si="63"/>
        <v>0.26191571400820884</v>
      </c>
      <c r="EI107" s="2">
        <f t="shared" si="63"/>
        <v>0.26688985744254168</v>
      </c>
      <c r="EJ107" s="2">
        <f t="shared" si="63"/>
        <v>0.24016392510339821</v>
      </c>
      <c r="EK107" s="2">
        <f t="shared" si="63"/>
        <v>0.24480103978584594</v>
      </c>
      <c r="EL107" s="2">
        <f t="shared" si="63"/>
        <v>0.22338844042915737</v>
      </c>
      <c r="EM107" s="2">
        <f t="shared" si="63"/>
        <v>0.21160323146374435</v>
      </c>
      <c r="EN107" s="2">
        <f t="shared" si="63"/>
        <v>0.22268072327274382</v>
      </c>
      <c r="EO107" s="2">
        <f t="shared" si="63"/>
        <v>0.21201556832521548</v>
      </c>
    </row>
    <row r="108" spans="2:145" x14ac:dyDescent="0.25">
      <c r="B108" s="2">
        <v>81</v>
      </c>
      <c r="C108" s="43">
        <v>41.338999999999999</v>
      </c>
      <c r="D108" s="43">
        <v>45.78</v>
      </c>
      <c r="E108" s="43">
        <v>40.61</v>
      </c>
      <c r="F108" s="43">
        <v>38.271000000000001</v>
      </c>
      <c r="G108" s="43">
        <v>43.881</v>
      </c>
      <c r="H108" s="43">
        <v>46.051000000000002</v>
      </c>
      <c r="I108" s="43">
        <v>48.338999999999999</v>
      </c>
      <c r="J108" s="43">
        <v>48.695</v>
      </c>
      <c r="K108" s="43">
        <v>50.881</v>
      </c>
      <c r="L108" s="43">
        <v>48.914999999999999</v>
      </c>
      <c r="M108" s="43">
        <v>44.085000000000001</v>
      </c>
      <c r="N108" s="43">
        <v>42.863999999999997</v>
      </c>
      <c r="O108" s="43">
        <v>47.712000000000003</v>
      </c>
      <c r="P108" s="43">
        <v>47.796999999999997</v>
      </c>
      <c r="Q108" s="43">
        <v>47.871000000000002</v>
      </c>
      <c r="S108" s="4">
        <f t="shared" si="56"/>
        <v>44.793266865908457</v>
      </c>
      <c r="T108" s="4">
        <f t="shared" si="56"/>
        <v>49.42753718688882</v>
      </c>
      <c r="U108" s="4">
        <f t="shared" si="56"/>
        <v>44.700641787906548</v>
      </c>
      <c r="V108" s="4">
        <f t="shared" si="52"/>
        <v>42.734422841632401</v>
      </c>
      <c r="W108" s="4">
        <f t="shared" si="52"/>
        <v>46.585609015077516</v>
      </c>
      <c r="X108" s="4">
        <f t="shared" si="52"/>
        <v>48.492121819500788</v>
      </c>
      <c r="Y108" s="4">
        <f t="shared" si="52"/>
        <v>51.487272318294728</v>
      </c>
      <c r="Z108" s="4">
        <f t="shared" si="52"/>
        <v>51.183475300418856</v>
      </c>
      <c r="AA108" s="4">
        <f t="shared" si="52"/>
        <v>52.706296963336243</v>
      </c>
      <c r="AB108" s="4">
        <f t="shared" si="40"/>
        <v>52.686533483686844</v>
      </c>
      <c r="AC108" s="4">
        <f t="shared" si="40"/>
        <v>48.776248430795526</v>
      </c>
      <c r="AD108" s="4">
        <f t="shared" si="40"/>
        <v>47.419435441835859</v>
      </c>
      <c r="AE108" s="4">
        <f t="shared" si="40"/>
        <v>53.055411117144615</v>
      </c>
      <c r="AF108" s="4">
        <f t="shared" si="53"/>
        <v>51.537033889611223</v>
      </c>
      <c r="AG108" s="4">
        <f t="shared" si="57"/>
        <v>50.235538095490469</v>
      </c>
      <c r="AI108" s="4">
        <f t="shared" si="60"/>
        <v>-3.4542668659084583</v>
      </c>
      <c r="AJ108" s="4">
        <f t="shared" si="60"/>
        <v>-3.6475371868888189</v>
      </c>
      <c r="AK108" s="4">
        <f t="shared" si="60"/>
        <v>-4.0906417879065486</v>
      </c>
      <c r="AL108" s="4">
        <f t="shared" si="60"/>
        <v>-4.4634228416324007</v>
      </c>
      <c r="AM108" s="4">
        <f t="shared" si="60"/>
        <v>-2.7046090150775157</v>
      </c>
      <c r="AN108" s="4">
        <f t="shared" si="60"/>
        <v>-2.4411218195007862</v>
      </c>
      <c r="AO108" s="4">
        <f t="shared" si="60"/>
        <v>-3.1482723182947296</v>
      </c>
      <c r="AP108" s="4">
        <f t="shared" si="60"/>
        <v>-2.4884753004188553</v>
      </c>
      <c r="AQ108" s="4">
        <f t="shared" si="60"/>
        <v>-1.8252969633362426</v>
      </c>
      <c r="AR108" s="4">
        <f t="shared" si="60"/>
        <v>-3.771533483686845</v>
      </c>
      <c r="AS108" s="4">
        <f t="shared" si="60"/>
        <v>-4.6912484307955253</v>
      </c>
      <c r="AT108" s="4">
        <f t="shared" si="60"/>
        <v>-4.5554354418358614</v>
      </c>
      <c r="AU108" s="4">
        <f t="shared" si="60"/>
        <v>-5.3434111171446119</v>
      </c>
      <c r="AV108" s="4">
        <f t="shared" si="60"/>
        <v>-3.740033889611226</v>
      </c>
      <c r="AW108" s="4">
        <f t="shared" si="60"/>
        <v>-2.3645380954904667</v>
      </c>
      <c r="AY108" s="2">
        <f t="shared" si="31"/>
        <v>43.343724869353622</v>
      </c>
      <c r="AZ108" s="2">
        <f t="shared" si="31"/>
        <v>47.489524983196524</v>
      </c>
      <c r="BA108" s="2">
        <f t="shared" si="31"/>
        <v>44.094918633884177</v>
      </c>
      <c r="BB108" s="2">
        <f t="shared" si="31"/>
        <v>41.931883114439316</v>
      </c>
      <c r="BC108" s="2">
        <f t="shared" si="31"/>
        <v>46.133312061739112</v>
      </c>
      <c r="BD108" s="2">
        <f t="shared" si="31"/>
        <v>48.342153602319918</v>
      </c>
      <c r="BE108" s="2">
        <f t="shared" si="51"/>
        <v>51.311392528086074</v>
      </c>
      <c r="BF108" s="2">
        <f t="shared" si="51"/>
        <v>51.034381273281859</v>
      </c>
      <c r="BG108" s="2">
        <f t="shared" si="51"/>
        <v>52.543527727422131</v>
      </c>
      <c r="BH108" s="2">
        <f t="shared" si="51"/>
        <v>51.887350595726893</v>
      </c>
      <c r="BI108" s="2">
        <f t="shared" si="51"/>
        <v>48.484773178696344</v>
      </c>
      <c r="BJ108" s="2">
        <f t="shared" si="51"/>
        <v>45.843853324234779</v>
      </c>
      <c r="BK108" s="2">
        <f t="shared" si="51"/>
        <v>48.870000255319312</v>
      </c>
      <c r="BL108" s="2">
        <f t="shared" si="51"/>
        <v>51.203800299906099</v>
      </c>
      <c r="BM108" s="2">
        <f t="shared" si="51"/>
        <v>50.210234270723021</v>
      </c>
      <c r="BO108" s="2" t="str">
        <f t="shared" si="49"/>
        <v/>
      </c>
      <c r="BP108" s="2" t="str">
        <f t="shared" si="49"/>
        <v/>
      </c>
      <c r="BQ108" s="2">
        <f t="shared" si="49"/>
        <v>40.61</v>
      </c>
      <c r="BR108" s="2" t="str">
        <f t="shared" si="49"/>
        <v/>
      </c>
      <c r="BS108" s="2">
        <f t="shared" si="49"/>
        <v>43.881</v>
      </c>
      <c r="BT108" s="2">
        <f t="shared" si="49"/>
        <v>46.051000000000002</v>
      </c>
      <c r="BU108" s="2">
        <f t="shared" si="49"/>
        <v>48.338999999999999</v>
      </c>
      <c r="BV108" s="2">
        <f t="shared" si="44"/>
        <v>48.695</v>
      </c>
      <c r="BW108" s="2">
        <f t="shared" si="44"/>
        <v>50.881</v>
      </c>
      <c r="BX108" s="2" t="str">
        <f t="shared" si="44"/>
        <v/>
      </c>
      <c r="BY108" s="2">
        <f t="shared" si="44"/>
        <v>44.085000000000001</v>
      </c>
      <c r="BZ108" s="2" t="str">
        <f t="shared" si="44"/>
        <v/>
      </c>
      <c r="CA108" s="2" t="str">
        <f t="shared" si="44"/>
        <v/>
      </c>
      <c r="CB108" s="2">
        <f t="shared" si="54"/>
        <v>47.796999999999997</v>
      </c>
      <c r="CC108" s="2">
        <f t="shared" si="58"/>
        <v>47.871000000000002</v>
      </c>
      <c r="CE108" s="2" t="str">
        <f t="shared" si="50"/>
        <v/>
      </c>
      <c r="CF108" s="2" t="str">
        <f t="shared" si="50"/>
        <v/>
      </c>
      <c r="CG108" s="2">
        <f t="shared" si="50"/>
        <v>40.61</v>
      </c>
      <c r="CH108" s="2" t="str">
        <f t="shared" si="50"/>
        <v/>
      </c>
      <c r="CI108" s="2">
        <f t="shared" si="50"/>
        <v>43.881</v>
      </c>
      <c r="CJ108" s="2">
        <f t="shared" si="50"/>
        <v>46.051000000000002</v>
      </c>
      <c r="CK108" s="2">
        <f t="shared" si="50"/>
        <v>48.338999999999999</v>
      </c>
      <c r="CL108" s="2">
        <f t="shared" si="45"/>
        <v>48.695</v>
      </c>
      <c r="CM108" s="2">
        <f t="shared" si="45"/>
        <v>50.881</v>
      </c>
      <c r="CN108" s="2" t="str">
        <f t="shared" si="45"/>
        <v/>
      </c>
      <c r="CO108" s="2">
        <f t="shared" si="45"/>
        <v>44.085000000000001</v>
      </c>
      <c r="CP108" s="2" t="str">
        <f t="shared" si="45"/>
        <v/>
      </c>
      <c r="CQ108" s="2" t="str">
        <f t="shared" si="45"/>
        <v/>
      </c>
      <c r="CR108" s="2">
        <f t="shared" si="55"/>
        <v>47.796999999999997</v>
      </c>
      <c r="CS108" s="2">
        <f t="shared" si="59"/>
        <v>47.871000000000002</v>
      </c>
      <c r="CU108" s="2">
        <f t="shared" si="61"/>
        <v>43.615882100463786</v>
      </c>
      <c r="CV108" s="2">
        <f t="shared" si="61"/>
        <v>47.816466034676992</v>
      </c>
      <c r="CW108" s="2">
        <f t="shared" si="61"/>
        <v>44.564482126431976</v>
      </c>
      <c r="CX108" s="2">
        <f t="shared" si="61"/>
        <v>42.277289308176108</v>
      </c>
      <c r="CY108" s="2">
        <f t="shared" si="61"/>
        <v>46.532559678950534</v>
      </c>
      <c r="CZ108" s="2">
        <f t="shared" si="61"/>
        <v>48.585610065947762</v>
      </c>
      <c r="DA108" s="2">
        <f t="shared" si="61"/>
        <v>51.635660226574146</v>
      </c>
      <c r="DB108" s="2">
        <f t="shared" si="61"/>
        <v>51.370509769576742</v>
      </c>
      <c r="DC108" s="2">
        <f t="shared" si="61"/>
        <v>53.006143948548043</v>
      </c>
      <c r="DD108" s="2">
        <f t="shared" si="61"/>
        <v>52.289354571843262</v>
      </c>
      <c r="DE108" s="2">
        <f t="shared" si="61"/>
        <v>49.076656520023093</v>
      </c>
      <c r="DF108" s="2">
        <f t="shared" si="61"/>
        <v>46.218928965632571</v>
      </c>
      <c r="DG108" s="2">
        <f t="shared" si="61"/>
        <v>49.128588112993427</v>
      </c>
      <c r="DH108" s="2">
        <f t="shared" si="61"/>
        <v>51.431403634603541</v>
      </c>
      <c r="DI108" s="2">
        <f t="shared" si="61"/>
        <v>50.170732898991311</v>
      </c>
      <c r="DK108" s="2">
        <f t="shared" si="62"/>
        <v>42.501532895153865</v>
      </c>
      <c r="DL108" s="2">
        <f t="shared" si="62"/>
        <v>46.474288615103816</v>
      </c>
      <c r="DM108" s="2">
        <f t="shared" si="62"/>
        <v>42.752037066596458</v>
      </c>
      <c r="DN108" s="2">
        <f t="shared" si="62"/>
        <v>40.965617532932058</v>
      </c>
      <c r="DO108" s="2">
        <f t="shared" si="62"/>
        <v>45.001399792657438</v>
      </c>
      <c r="DP108" s="2">
        <f t="shared" si="62"/>
        <v>47.687344490125696</v>
      </c>
      <c r="DQ108" s="2">
        <f t="shared" si="62"/>
        <v>50.458697785550171</v>
      </c>
      <c r="DR108" s="2">
        <f t="shared" si="62"/>
        <v>50.170508599548569</v>
      </c>
      <c r="DS108" s="2">
        <f t="shared" si="62"/>
        <v>51.384595566118911</v>
      </c>
      <c r="DT108" s="2">
        <f t="shared" si="62"/>
        <v>50.72739200788827</v>
      </c>
      <c r="DU108" s="2">
        <f t="shared" si="62"/>
        <v>46.819504774655307</v>
      </c>
      <c r="DV108" s="2">
        <f t="shared" si="62"/>
        <v>44.654633842907344</v>
      </c>
      <c r="DW108" s="2">
        <f t="shared" si="62"/>
        <v>47.991320403675942</v>
      </c>
      <c r="DX108" s="2">
        <f t="shared" si="62"/>
        <v>50.479205128831275</v>
      </c>
      <c r="DY108" s="2">
        <f t="shared" si="62"/>
        <v>50.344128562380398</v>
      </c>
      <c r="EA108" s="2">
        <f t="shared" si="63"/>
        <v>0.24422975294756963</v>
      </c>
      <c r="EB108" s="2">
        <f t="shared" si="63"/>
        <v>0.2435900401188697</v>
      </c>
      <c r="EC108" s="2">
        <f t="shared" si="63"/>
        <v>0.25907736623498839</v>
      </c>
      <c r="ED108" s="2">
        <f t="shared" si="63"/>
        <v>0.26333279426747486</v>
      </c>
      <c r="EE108" s="2">
        <f t="shared" si="63"/>
        <v>0.26074848275838158</v>
      </c>
      <c r="EF108" s="2">
        <f t="shared" si="63"/>
        <v>0.2710294930372259</v>
      </c>
      <c r="EG108" s="2">
        <f t="shared" si="63"/>
        <v>0.27551235892112036</v>
      </c>
      <c r="EH108" s="2">
        <f t="shared" si="63"/>
        <v>0.28010680713501945</v>
      </c>
      <c r="EI108" s="2">
        <f t="shared" si="63"/>
        <v>0.28529288804377034</v>
      </c>
      <c r="EJ108" s="2">
        <f t="shared" si="63"/>
        <v>0.2573710698279934</v>
      </c>
      <c r="EK108" s="2">
        <f t="shared" si="63"/>
        <v>0.26222576419216476</v>
      </c>
      <c r="EL108" s="2">
        <f t="shared" si="63"/>
        <v>0.23977294050776868</v>
      </c>
      <c r="EM108" s="2">
        <f t="shared" si="63"/>
        <v>0.22737641766800776</v>
      </c>
      <c r="EN108" s="2">
        <f t="shared" si="63"/>
        <v>0.23902929202020951</v>
      </c>
      <c r="EO108" s="2">
        <f t="shared" si="63"/>
        <v>0.22781060932919664</v>
      </c>
    </row>
    <row r="109" spans="2:145" x14ac:dyDescent="0.25">
      <c r="B109" s="2">
        <v>82</v>
      </c>
      <c r="C109" s="43">
        <v>40.758000000000003</v>
      </c>
      <c r="D109" s="43">
        <v>45.932000000000002</v>
      </c>
      <c r="E109" s="43">
        <v>41.61</v>
      </c>
      <c r="F109" s="43">
        <v>37.78</v>
      </c>
      <c r="G109" s="43">
        <v>43.271000000000001</v>
      </c>
      <c r="H109" s="43">
        <v>46.712000000000003</v>
      </c>
      <c r="I109" s="43">
        <v>49.152999999999999</v>
      </c>
      <c r="J109" s="43">
        <v>49.932000000000002</v>
      </c>
      <c r="K109" s="43">
        <v>50.017000000000003</v>
      </c>
      <c r="L109" s="43">
        <v>49.39</v>
      </c>
      <c r="M109" s="43">
        <v>44.441000000000003</v>
      </c>
      <c r="N109" s="43">
        <v>43.237000000000002</v>
      </c>
      <c r="O109" s="43">
        <v>47.203000000000003</v>
      </c>
      <c r="P109" s="43">
        <v>47.914999999999999</v>
      </c>
      <c r="Q109" s="43">
        <v>48.305999999999997</v>
      </c>
      <c r="S109" s="4">
        <f t="shared" si="56"/>
        <v>43.535788342846281</v>
      </c>
      <c r="T109" s="4">
        <f t="shared" si="56"/>
        <v>47.763362022412693</v>
      </c>
      <c r="U109" s="4">
        <f t="shared" si="56"/>
        <v>43.91362253849401</v>
      </c>
      <c r="V109" s="4">
        <f t="shared" si="52"/>
        <v>41.867145526396897</v>
      </c>
      <c r="W109" s="4">
        <f t="shared" si="52"/>
        <v>45.944480007811286</v>
      </c>
      <c r="X109" s="4">
        <f t="shared" si="52"/>
        <v>48.110534428388306</v>
      </c>
      <c r="Y109" s="4">
        <f t="shared" si="52"/>
        <v>51.054190010737685</v>
      </c>
      <c r="Z109" s="4">
        <f t="shared" si="52"/>
        <v>50.756501783565078</v>
      </c>
      <c r="AA109" s="4">
        <f t="shared" si="52"/>
        <v>52.242950276675757</v>
      </c>
      <c r="AB109" s="4">
        <f t="shared" si="40"/>
        <v>51.755284249206014</v>
      </c>
      <c r="AC109" s="4">
        <f t="shared" si="40"/>
        <v>48.171651903606183</v>
      </c>
      <c r="AD109" s="4">
        <f t="shared" si="40"/>
        <v>45.993341683022237</v>
      </c>
      <c r="AE109" s="4">
        <f t="shared" si="40"/>
        <v>50.038312014505387</v>
      </c>
      <c r="AF109" s="4">
        <f t="shared" si="53"/>
        <v>51.050878247996444</v>
      </c>
      <c r="AG109" s="4">
        <f t="shared" si="57"/>
        <v>50.08075028918369</v>
      </c>
      <c r="AI109" s="4">
        <f t="shared" si="60"/>
        <v>-2.7777883428462786</v>
      </c>
      <c r="AJ109" s="4">
        <f t="shared" si="60"/>
        <v>-1.8313620224126907</v>
      </c>
      <c r="AK109" s="4">
        <f t="shared" si="60"/>
        <v>-2.303622538494011</v>
      </c>
      <c r="AL109" s="4">
        <f t="shared" si="60"/>
        <v>-4.0871455263968954</v>
      </c>
      <c r="AM109" s="4">
        <f t="shared" si="60"/>
        <v>-2.6734800078112855</v>
      </c>
      <c r="AN109" s="4">
        <f t="shared" si="60"/>
        <v>-1.3985344283883023</v>
      </c>
      <c r="AO109" s="4">
        <f t="shared" si="60"/>
        <v>-1.901190010737686</v>
      </c>
      <c r="AP109" s="4">
        <f t="shared" si="60"/>
        <v>-0.82450178356507564</v>
      </c>
      <c r="AQ109" s="4">
        <f t="shared" si="60"/>
        <v>-2.2259502766757535</v>
      </c>
      <c r="AR109" s="4">
        <f t="shared" si="60"/>
        <v>-2.3652842492060131</v>
      </c>
      <c r="AS109" s="4">
        <f t="shared" si="60"/>
        <v>-3.73065190360618</v>
      </c>
      <c r="AT109" s="4">
        <f t="shared" si="60"/>
        <v>-2.7563416830222351</v>
      </c>
      <c r="AU109" s="4">
        <f t="shared" si="60"/>
        <v>-2.8353120145053836</v>
      </c>
      <c r="AV109" s="4">
        <f t="shared" si="60"/>
        <v>-3.1358782479964447</v>
      </c>
      <c r="AW109" s="4">
        <f t="shared" si="60"/>
        <v>-1.774750289183693</v>
      </c>
      <c r="AY109" s="2">
        <f t="shared" ref="AY109:BG138" si="64">IF(OR($B109 &lt; C$230, $B109 &gt; C$232), #N/A, ((1-EA109)*CU109) + (EA109*DK109))</f>
        <v>43.10093201534373</v>
      </c>
      <c r="AZ109" s="2">
        <f t="shared" si="64"/>
        <v>47.184692163723909</v>
      </c>
      <c r="BA109" s="2">
        <f t="shared" si="64"/>
        <v>43.769958009935102</v>
      </c>
      <c r="BB109" s="2">
        <f t="shared" si="64"/>
        <v>41.652776440269719</v>
      </c>
      <c r="BC109" s="2">
        <f t="shared" si="64"/>
        <v>45.841651942830651</v>
      </c>
      <c r="BD109" s="2">
        <f t="shared" si="64"/>
        <v>48.082853046470483</v>
      </c>
      <c r="BE109" s="2">
        <f t="shared" si="51"/>
        <v>51.020012555250389</v>
      </c>
      <c r="BF109" s="2">
        <f t="shared" si="51"/>
        <v>50.728617466683062</v>
      </c>
      <c r="BG109" s="2">
        <f t="shared" si="51"/>
        <v>52.211413831232008</v>
      </c>
      <c r="BH109" s="2">
        <f t="shared" si="51"/>
        <v>51.569272238922764</v>
      </c>
      <c r="BI109" s="2">
        <f t="shared" si="51"/>
        <v>48.113767581168439</v>
      </c>
      <c r="BJ109" s="2">
        <f t="shared" si="51"/>
        <v>45.55464363880877</v>
      </c>
      <c r="BK109" s="2">
        <f t="shared" si="51"/>
        <v>48.610283433784531</v>
      </c>
      <c r="BL109" s="2">
        <f t="shared" si="51"/>
        <v>50.988065655263682</v>
      </c>
      <c r="BM109" s="2">
        <f t="shared" si="51"/>
        <v>50.078323235680827</v>
      </c>
      <c r="BO109" s="2">
        <f t="shared" si="49"/>
        <v>40.758000000000003</v>
      </c>
      <c r="BP109" s="2">
        <f t="shared" si="49"/>
        <v>45.932000000000002</v>
      </c>
      <c r="BQ109" s="2">
        <f t="shared" si="49"/>
        <v>41.61</v>
      </c>
      <c r="BR109" s="2">
        <f t="shared" si="49"/>
        <v>37.78</v>
      </c>
      <c r="BS109" s="2">
        <f t="shared" si="49"/>
        <v>43.271000000000001</v>
      </c>
      <c r="BT109" s="2">
        <f t="shared" si="49"/>
        <v>46.712000000000003</v>
      </c>
      <c r="BU109" s="2">
        <f t="shared" si="49"/>
        <v>49.152999999999999</v>
      </c>
      <c r="BV109" s="2">
        <f t="shared" si="44"/>
        <v>49.932000000000002</v>
      </c>
      <c r="BW109" s="2">
        <f t="shared" si="44"/>
        <v>50.017000000000003</v>
      </c>
      <c r="BX109" s="2">
        <f t="shared" si="44"/>
        <v>49.39</v>
      </c>
      <c r="BY109" s="2">
        <f t="shared" si="44"/>
        <v>44.441000000000003</v>
      </c>
      <c r="BZ109" s="2">
        <f t="shared" si="44"/>
        <v>43.237000000000002</v>
      </c>
      <c r="CA109" s="2" t="str">
        <f t="shared" si="44"/>
        <v/>
      </c>
      <c r="CB109" s="2">
        <f t="shared" si="54"/>
        <v>47.914999999999999</v>
      </c>
      <c r="CC109" s="2">
        <f t="shared" si="58"/>
        <v>48.305999999999997</v>
      </c>
      <c r="CE109" s="2">
        <f t="shared" si="50"/>
        <v>40.758000000000003</v>
      </c>
      <c r="CF109" s="2">
        <f t="shared" si="50"/>
        <v>45.932000000000002</v>
      </c>
      <c r="CG109" s="2">
        <f t="shared" si="50"/>
        <v>41.61</v>
      </c>
      <c r="CH109" s="2">
        <f t="shared" si="50"/>
        <v>37.78</v>
      </c>
      <c r="CI109" s="2">
        <f t="shared" si="50"/>
        <v>43.271000000000001</v>
      </c>
      <c r="CJ109" s="2">
        <f t="shared" si="50"/>
        <v>46.712000000000003</v>
      </c>
      <c r="CK109" s="2">
        <f t="shared" si="50"/>
        <v>49.152999999999999</v>
      </c>
      <c r="CL109" s="2">
        <f t="shared" si="45"/>
        <v>49.932000000000002</v>
      </c>
      <c r="CM109" s="2">
        <f t="shared" si="45"/>
        <v>50.017000000000003</v>
      </c>
      <c r="CN109" s="2">
        <f t="shared" si="45"/>
        <v>49.39</v>
      </c>
      <c r="CO109" s="2">
        <f t="shared" si="45"/>
        <v>44.441000000000003</v>
      </c>
      <c r="CP109" s="2">
        <f t="shared" si="45"/>
        <v>43.237000000000002</v>
      </c>
      <c r="CQ109" s="2" t="str">
        <f t="shared" si="45"/>
        <v/>
      </c>
      <c r="CR109" s="2">
        <f t="shared" si="55"/>
        <v>47.914999999999999</v>
      </c>
      <c r="CS109" s="2">
        <f t="shared" si="59"/>
        <v>48.305999999999997</v>
      </c>
      <c r="CU109" s="2">
        <f t="shared" si="61"/>
        <v>43.36692463249743</v>
      </c>
      <c r="CV109" s="2">
        <f t="shared" si="61"/>
        <v>47.503931256010766</v>
      </c>
      <c r="CW109" s="2">
        <f t="shared" si="61"/>
        <v>44.223321766033948</v>
      </c>
      <c r="CX109" s="2">
        <f t="shared" si="61"/>
        <v>41.985398921832889</v>
      </c>
      <c r="CY109" s="2">
        <f t="shared" si="61"/>
        <v>46.231455838439615</v>
      </c>
      <c r="CZ109" s="2">
        <f t="shared" si="61"/>
        <v>48.316945635415728</v>
      </c>
      <c r="DA109" s="2">
        <f t="shared" si="61"/>
        <v>51.342356406428365</v>
      </c>
      <c r="DB109" s="2">
        <f t="shared" si="61"/>
        <v>51.053794721500452</v>
      </c>
      <c r="DC109" s="2">
        <f t="shared" si="61"/>
        <v>52.657171350613908</v>
      </c>
      <c r="DD109" s="2">
        <f t="shared" si="61"/>
        <v>51.96673432510886</v>
      </c>
      <c r="DE109" s="2">
        <f t="shared" si="61"/>
        <v>48.699163342138043</v>
      </c>
      <c r="DF109" s="2">
        <f t="shared" si="61"/>
        <v>45.931631929927242</v>
      </c>
      <c r="DG109" s="2">
        <f t="shared" si="61"/>
        <v>48.875391683553531</v>
      </c>
      <c r="DH109" s="2">
        <f t="shared" si="61"/>
        <v>51.225366034497938</v>
      </c>
      <c r="DI109" s="2">
        <f t="shared" si="61"/>
        <v>50.050824011700655</v>
      </c>
      <c r="DK109" s="2">
        <f t="shared" si="62"/>
        <v>42.350241717091443</v>
      </c>
      <c r="DL109" s="2">
        <f t="shared" si="62"/>
        <v>46.280597764088526</v>
      </c>
      <c r="DM109" s="2">
        <f t="shared" si="62"/>
        <v>42.587487860221131</v>
      </c>
      <c r="DN109" s="2">
        <f t="shared" si="62"/>
        <v>40.804147206104446</v>
      </c>
      <c r="DO109" s="2">
        <f t="shared" si="62"/>
        <v>44.833753882187736</v>
      </c>
      <c r="DP109" s="2">
        <f t="shared" si="62"/>
        <v>47.508629403907968</v>
      </c>
      <c r="DQ109" s="2">
        <f t="shared" si="62"/>
        <v>50.246959525794594</v>
      </c>
      <c r="DR109" s="2">
        <f t="shared" si="62"/>
        <v>49.96642515403542</v>
      </c>
      <c r="DS109" s="2">
        <f t="shared" si="62"/>
        <v>51.19297292136212</v>
      </c>
      <c r="DT109" s="2">
        <f t="shared" si="62"/>
        <v>50.523329658087832</v>
      </c>
      <c r="DU109" s="2">
        <f t="shared" si="62"/>
        <v>46.611671550599979</v>
      </c>
      <c r="DV109" s="2">
        <f t="shared" si="62"/>
        <v>44.464531900643706</v>
      </c>
      <c r="DW109" s="2">
        <f t="shared" si="62"/>
        <v>47.788711144824816</v>
      </c>
      <c r="DX109" s="2">
        <f t="shared" si="62"/>
        <v>50.299071961452867</v>
      </c>
      <c r="DY109" s="2">
        <f t="shared" si="62"/>
        <v>50.163333295760431</v>
      </c>
      <c r="EA109" s="2">
        <f t="shared" si="63"/>
        <v>0.26162790101324601</v>
      </c>
      <c r="EB109" s="2">
        <f t="shared" si="63"/>
        <v>0.26095835223576969</v>
      </c>
      <c r="EC109" s="2">
        <f t="shared" si="63"/>
        <v>0.27714534739000701</v>
      </c>
      <c r="ED109" s="2">
        <f t="shared" si="63"/>
        <v>0.28158476058428733</v>
      </c>
      <c r="EE109" s="2">
        <f t="shared" si="63"/>
        <v>0.27888913932285864</v>
      </c>
      <c r="EF109" s="2">
        <f t="shared" si="63"/>
        <v>0.28960520625520941</v>
      </c>
      <c r="EG109" s="2">
        <f t="shared" si="63"/>
        <v>0.29427128822155496</v>
      </c>
      <c r="EH109" s="2">
        <f t="shared" si="63"/>
        <v>0.29904943502830272</v>
      </c>
      <c r="EI109" s="2">
        <f t="shared" si="63"/>
        <v>0.30443791666248698</v>
      </c>
      <c r="EJ109" s="2">
        <f t="shared" si="63"/>
        <v>0.27536427951726228</v>
      </c>
      <c r="EK109" s="2">
        <f t="shared" si="63"/>
        <v>0.28043020975823124</v>
      </c>
      <c r="EL109" s="2">
        <f t="shared" si="63"/>
        <v>0.2569615456299707</v>
      </c>
      <c r="EM109" s="2">
        <f t="shared" si="63"/>
        <v>0.24396153268664447</v>
      </c>
      <c r="EN109" s="2">
        <f t="shared" si="63"/>
        <v>0.25618255167515247</v>
      </c>
      <c r="EO109" s="2">
        <f t="shared" si="63"/>
        <v>0.24441737595238025</v>
      </c>
    </row>
    <row r="110" spans="2:145" x14ac:dyDescent="0.25">
      <c r="B110" s="2">
        <v>83</v>
      </c>
      <c r="C110" s="43">
        <v>39.564999999999998</v>
      </c>
      <c r="D110" s="43">
        <v>44.406999999999996</v>
      </c>
      <c r="E110" s="43">
        <v>41.746000000000002</v>
      </c>
      <c r="F110" s="43">
        <v>38.237000000000002</v>
      </c>
      <c r="G110" s="43">
        <v>43.406999999999996</v>
      </c>
      <c r="H110" s="43">
        <v>47.067999999999998</v>
      </c>
      <c r="I110" s="43">
        <v>50.475000000000001</v>
      </c>
      <c r="J110" s="43">
        <v>49.237000000000002</v>
      </c>
      <c r="K110" s="43">
        <v>50.051000000000002</v>
      </c>
      <c r="L110" s="43">
        <v>48.322000000000003</v>
      </c>
      <c r="M110" s="43">
        <v>44.914999999999999</v>
      </c>
      <c r="N110" s="43">
        <v>43.253999999999998</v>
      </c>
      <c r="O110" s="43">
        <v>46.203000000000003</v>
      </c>
      <c r="P110" s="43">
        <v>47.39</v>
      </c>
      <c r="Q110" s="43">
        <v>47.677</v>
      </c>
      <c r="S110" s="4">
        <f t="shared" si="56"/>
        <v>42.971833311237177</v>
      </c>
      <c r="T110" s="4">
        <f t="shared" si="56"/>
        <v>47.029066765266073</v>
      </c>
      <c r="U110" s="4">
        <f t="shared" si="56"/>
        <v>43.478615680951762</v>
      </c>
      <c r="V110" s="4">
        <f t="shared" si="52"/>
        <v>41.426482836903375</v>
      </c>
      <c r="W110" s="4">
        <f t="shared" si="52"/>
        <v>45.573278347452181</v>
      </c>
      <c r="X110" s="4">
        <f t="shared" si="52"/>
        <v>47.83059264671251</v>
      </c>
      <c r="Y110" s="4">
        <f t="shared" si="52"/>
        <v>50.736600443555339</v>
      </c>
      <c r="Z110" s="4">
        <f t="shared" si="52"/>
        <v>50.430924600903715</v>
      </c>
      <c r="AA110" s="4">
        <f t="shared" si="52"/>
        <v>51.890002179955694</v>
      </c>
      <c r="AB110" s="4">
        <f t="shared" si="40"/>
        <v>51.289799764281433</v>
      </c>
      <c r="AC110" s="4">
        <f t="shared" si="40"/>
        <v>47.756861167008687</v>
      </c>
      <c r="AD110" s="4">
        <f t="shared" si="40"/>
        <v>45.369503852634175</v>
      </c>
      <c r="AE110" s="4">
        <f t="shared" si="40"/>
        <v>48.764209109270439</v>
      </c>
      <c r="AF110" s="4">
        <f t="shared" si="53"/>
        <v>50.781898569711359</v>
      </c>
      <c r="AG110" s="4">
        <f t="shared" si="57"/>
        <v>49.944659464926659</v>
      </c>
      <c r="AI110" s="4">
        <f t="shared" si="60"/>
        <v>-3.4068333112371789</v>
      </c>
      <c r="AJ110" s="4">
        <f t="shared" si="60"/>
        <v>-2.6220667652660765</v>
      </c>
      <c r="AK110" s="4">
        <f t="shared" si="60"/>
        <v>-1.7326156809517599</v>
      </c>
      <c r="AL110" s="4">
        <f t="shared" si="60"/>
        <v>-3.1894828369033732</v>
      </c>
      <c r="AM110" s="4">
        <f t="shared" si="60"/>
        <v>-2.1662783474521845</v>
      </c>
      <c r="AN110" s="4">
        <f t="shared" si="60"/>
        <v>-0.76259264671251259</v>
      </c>
      <c r="AO110" s="4">
        <f t="shared" si="60"/>
        <v>-0.26160044355533785</v>
      </c>
      <c r="AP110" s="4">
        <f t="shared" si="60"/>
        <v>-1.1939246009037134</v>
      </c>
      <c r="AQ110" s="4">
        <f t="shared" si="60"/>
        <v>-1.8390021799556919</v>
      </c>
      <c r="AR110" s="4">
        <f t="shared" si="60"/>
        <v>-2.9677997642814304</v>
      </c>
      <c r="AS110" s="4">
        <f t="shared" si="60"/>
        <v>-2.8418611670086875</v>
      </c>
      <c r="AT110" s="4">
        <f t="shared" si="60"/>
        <v>-2.115503852634177</v>
      </c>
      <c r="AU110" s="4">
        <f t="shared" si="60"/>
        <v>-2.5612091092704361</v>
      </c>
      <c r="AV110" s="4">
        <f t="shared" si="60"/>
        <v>-3.3918985697113584</v>
      </c>
      <c r="AW110" s="4">
        <f t="shared" si="60"/>
        <v>-2.267659464926659</v>
      </c>
      <c r="AY110" s="2">
        <f t="shared" si="64"/>
        <v>42.860820263321159</v>
      </c>
      <c r="AZ110" s="2">
        <f t="shared" si="64"/>
        <v>46.883124496820741</v>
      </c>
      <c r="BA110" s="2">
        <f t="shared" si="64"/>
        <v>43.450275188513423</v>
      </c>
      <c r="BB110" s="2">
        <f t="shared" si="64"/>
        <v>41.377643666957191</v>
      </c>
      <c r="BC110" s="2">
        <f t="shared" si="64"/>
        <v>45.553881008087657</v>
      </c>
      <c r="BD110" s="2">
        <f t="shared" si="64"/>
        <v>47.826367228171009</v>
      </c>
      <c r="BE110" s="2">
        <f t="shared" si="51"/>
        <v>50.730958623173727</v>
      </c>
      <c r="BF110" s="2">
        <f t="shared" si="51"/>
        <v>50.426424874211293</v>
      </c>
      <c r="BG110" s="2">
        <f t="shared" si="51"/>
        <v>51.88440769731497</v>
      </c>
      <c r="BH110" s="2">
        <f t="shared" si="51"/>
        <v>51.254453830014384</v>
      </c>
      <c r="BI110" s="2">
        <f t="shared" si="51"/>
        <v>47.747498904278501</v>
      </c>
      <c r="BJ110" s="2">
        <f t="shared" si="51"/>
        <v>45.26769771835859</v>
      </c>
      <c r="BK110" s="2">
        <f t="shared" si="51"/>
        <v>48.35141517320357</v>
      </c>
      <c r="BL110" s="2">
        <f t="shared" si="51"/>
        <v>50.772510617726766</v>
      </c>
      <c r="BM110" s="2">
        <f t="shared" si="51"/>
        <v>49.94443125320737</v>
      </c>
      <c r="BO110" s="2">
        <f t="shared" si="49"/>
        <v>39.564999999999998</v>
      </c>
      <c r="BP110" s="2">
        <f t="shared" si="49"/>
        <v>44.406999999999996</v>
      </c>
      <c r="BQ110" s="2">
        <f t="shared" si="49"/>
        <v>41.746000000000002</v>
      </c>
      <c r="BR110" s="2">
        <f t="shared" si="49"/>
        <v>38.237000000000002</v>
      </c>
      <c r="BS110" s="2">
        <f t="shared" si="49"/>
        <v>43.406999999999996</v>
      </c>
      <c r="BT110" s="2">
        <f t="shared" si="49"/>
        <v>47.067999999999998</v>
      </c>
      <c r="BU110" s="2">
        <f t="shared" si="49"/>
        <v>50.475000000000001</v>
      </c>
      <c r="BV110" s="2">
        <f t="shared" si="44"/>
        <v>49.237000000000002</v>
      </c>
      <c r="BW110" s="2">
        <f t="shared" si="44"/>
        <v>50.051000000000002</v>
      </c>
      <c r="BX110" s="2">
        <f t="shared" si="44"/>
        <v>48.322000000000003</v>
      </c>
      <c r="BY110" s="2">
        <f t="shared" si="44"/>
        <v>44.914999999999999</v>
      </c>
      <c r="BZ110" s="2">
        <f t="shared" si="44"/>
        <v>43.253999999999998</v>
      </c>
      <c r="CA110" s="2">
        <f t="shared" si="44"/>
        <v>46.203000000000003</v>
      </c>
      <c r="CB110" s="2">
        <f t="shared" si="54"/>
        <v>47.39</v>
      </c>
      <c r="CC110" s="2">
        <f t="shared" si="58"/>
        <v>47.677</v>
      </c>
      <c r="CE110" s="2">
        <f t="shared" si="50"/>
        <v>39.564999999999998</v>
      </c>
      <c r="CF110" s="2">
        <f t="shared" si="50"/>
        <v>44.406999999999996</v>
      </c>
      <c r="CG110" s="2">
        <f t="shared" si="50"/>
        <v>41.746000000000002</v>
      </c>
      <c r="CH110" s="2">
        <f t="shared" si="50"/>
        <v>38.237000000000002</v>
      </c>
      <c r="CI110" s="2">
        <f t="shared" si="50"/>
        <v>43.406999999999996</v>
      </c>
      <c r="CJ110" s="2">
        <f t="shared" si="50"/>
        <v>47.067999999999998</v>
      </c>
      <c r="CK110" s="2">
        <f t="shared" si="50"/>
        <v>50.475000000000001</v>
      </c>
      <c r="CL110" s="2">
        <f t="shared" si="45"/>
        <v>49.237000000000002</v>
      </c>
      <c r="CM110" s="2">
        <f t="shared" si="45"/>
        <v>50.051000000000002</v>
      </c>
      <c r="CN110" s="2">
        <f t="shared" si="45"/>
        <v>48.322000000000003</v>
      </c>
      <c r="CO110" s="2">
        <f t="shared" si="45"/>
        <v>44.914999999999999</v>
      </c>
      <c r="CP110" s="2">
        <f t="shared" si="45"/>
        <v>43.253999999999998</v>
      </c>
      <c r="CQ110" s="2">
        <f t="shared" si="45"/>
        <v>46.203000000000003</v>
      </c>
      <c r="CR110" s="2">
        <f t="shared" si="55"/>
        <v>47.39</v>
      </c>
      <c r="CS110" s="2">
        <f t="shared" si="59"/>
        <v>47.677</v>
      </c>
      <c r="CU110" s="2">
        <f t="shared" si="61"/>
        <v>43.11796716453108</v>
      </c>
      <c r="CV110" s="2">
        <f t="shared" si="61"/>
        <v>47.19139647734454</v>
      </c>
      <c r="CW110" s="2">
        <f t="shared" si="61"/>
        <v>43.882161405635927</v>
      </c>
      <c r="CX110" s="2">
        <f t="shared" si="61"/>
        <v>41.69350853548967</v>
      </c>
      <c r="CY110" s="2">
        <f t="shared" si="61"/>
        <v>45.930351997928703</v>
      </c>
      <c r="CZ110" s="2">
        <f t="shared" si="61"/>
        <v>48.048281204883693</v>
      </c>
      <c r="DA110" s="2">
        <f t="shared" si="61"/>
        <v>51.049052586282585</v>
      </c>
      <c r="DB110" s="2">
        <f t="shared" si="61"/>
        <v>50.737079673424162</v>
      </c>
      <c r="DC110" s="2">
        <f t="shared" si="61"/>
        <v>52.308198752679786</v>
      </c>
      <c r="DD110" s="2">
        <f t="shared" si="61"/>
        <v>51.644114078374464</v>
      </c>
      <c r="DE110" s="2">
        <f t="shared" si="61"/>
        <v>48.321670164252993</v>
      </c>
      <c r="DF110" s="2">
        <f t="shared" si="61"/>
        <v>45.644334894221913</v>
      </c>
      <c r="DG110" s="2">
        <f t="shared" si="61"/>
        <v>48.622195254113635</v>
      </c>
      <c r="DH110" s="2">
        <f t="shared" si="61"/>
        <v>51.019328434392335</v>
      </c>
      <c r="DI110" s="2">
        <f t="shared" si="61"/>
        <v>49.930915124409992</v>
      </c>
      <c r="DK110" s="2">
        <f t="shared" si="62"/>
        <v>42.19895053902902</v>
      </c>
      <c r="DL110" s="2">
        <f t="shared" si="62"/>
        <v>46.086906913073236</v>
      </c>
      <c r="DM110" s="2">
        <f t="shared" si="62"/>
        <v>42.422938653845804</v>
      </c>
      <c r="DN110" s="2">
        <f t="shared" si="62"/>
        <v>40.642676879276834</v>
      </c>
      <c r="DO110" s="2">
        <f t="shared" si="62"/>
        <v>44.666107971718034</v>
      </c>
      <c r="DP110" s="2">
        <f t="shared" si="62"/>
        <v>47.329914317690239</v>
      </c>
      <c r="DQ110" s="2">
        <f t="shared" si="62"/>
        <v>50.035221266039017</v>
      </c>
      <c r="DR110" s="2">
        <f t="shared" si="62"/>
        <v>49.762341708522278</v>
      </c>
      <c r="DS110" s="2">
        <f t="shared" si="62"/>
        <v>51.001350276605329</v>
      </c>
      <c r="DT110" s="2">
        <f t="shared" si="62"/>
        <v>50.319267308287401</v>
      </c>
      <c r="DU110" s="2">
        <f t="shared" si="62"/>
        <v>46.403838326544658</v>
      </c>
      <c r="DV110" s="2">
        <f t="shared" si="62"/>
        <v>44.274429958380068</v>
      </c>
      <c r="DW110" s="2">
        <f t="shared" si="62"/>
        <v>47.58610188597369</v>
      </c>
      <c r="DX110" s="2">
        <f t="shared" si="62"/>
        <v>50.118938794074452</v>
      </c>
      <c r="DY110" s="2">
        <f t="shared" si="62"/>
        <v>49.982538029140464</v>
      </c>
      <c r="EA110" s="2">
        <f t="shared" si="63"/>
        <v>0.27980658246464207</v>
      </c>
      <c r="EB110" s="2">
        <f t="shared" si="63"/>
        <v>0.27910809707575551</v>
      </c>
      <c r="EC110" s="2">
        <f t="shared" si="63"/>
        <v>0.29597004062106458</v>
      </c>
      <c r="ED110" s="2">
        <f t="shared" si="63"/>
        <v>0.30058560442577614</v>
      </c>
      <c r="EE110" s="2">
        <f t="shared" si="63"/>
        <v>0.29778348328007986</v>
      </c>
      <c r="EF110" s="2">
        <f t="shared" si="63"/>
        <v>0.30891454028409859</v>
      </c>
      <c r="EG110" s="2">
        <f t="shared" si="63"/>
        <v>0.31375432654067198</v>
      </c>
      <c r="EH110" s="2">
        <f t="shared" si="63"/>
        <v>0.31870596036970483</v>
      </c>
      <c r="EI110" s="2">
        <f t="shared" si="63"/>
        <v>0.32428476837483572</v>
      </c>
      <c r="EJ110" s="2">
        <f t="shared" si="63"/>
        <v>0.29411721955926468</v>
      </c>
      <c r="EK110" s="2">
        <f t="shared" si="63"/>
        <v>0.29938561279730558</v>
      </c>
      <c r="EL110" s="2">
        <f t="shared" si="63"/>
        <v>0.27493672444640893</v>
      </c>
      <c r="EM110" s="2">
        <f t="shared" si="63"/>
        <v>0.26134718089758802</v>
      </c>
      <c r="EN110" s="2">
        <f t="shared" si="63"/>
        <v>0.27412334128858301</v>
      </c>
      <c r="EO110" s="2">
        <f t="shared" si="63"/>
        <v>0.26182425936604681</v>
      </c>
    </row>
    <row r="111" spans="2:145" x14ac:dyDescent="0.25">
      <c r="B111" s="2">
        <v>84</v>
      </c>
      <c r="C111" s="43">
        <v>40.661000000000001</v>
      </c>
      <c r="D111" s="43">
        <v>44.863999999999997</v>
      </c>
      <c r="E111" s="43">
        <v>40.338999999999999</v>
      </c>
      <c r="F111" s="43">
        <v>39.78</v>
      </c>
      <c r="G111" s="43">
        <v>44.712000000000003</v>
      </c>
      <c r="H111" s="43">
        <v>47.338999999999999</v>
      </c>
      <c r="I111" s="43">
        <v>49.423999999999999</v>
      </c>
      <c r="J111" s="43">
        <v>49.423999999999999</v>
      </c>
      <c r="K111" s="43">
        <v>51.136000000000003</v>
      </c>
      <c r="L111" s="43">
        <v>48.831000000000003</v>
      </c>
      <c r="M111" s="43">
        <v>44.932000000000002</v>
      </c>
      <c r="N111" s="43">
        <v>43.372999999999998</v>
      </c>
      <c r="O111" s="43">
        <v>46.78</v>
      </c>
      <c r="P111" s="43">
        <v>47.847000000000001</v>
      </c>
      <c r="Q111" s="43">
        <v>48.064999999999998</v>
      </c>
      <c r="S111" s="4">
        <f t="shared" si="56"/>
        <v>42.647714142569733</v>
      </c>
      <c r="T111" s="4">
        <f t="shared" si="56"/>
        <v>46.616205395362364</v>
      </c>
      <c r="U111" s="4">
        <f t="shared" si="56"/>
        <v>43.141076763255931</v>
      </c>
      <c r="V111" s="4">
        <f t="shared" si="52"/>
        <v>41.117067524288906</v>
      </c>
      <c r="W111" s="4">
        <f t="shared" si="52"/>
        <v>45.273546607200402</v>
      </c>
      <c r="X111" s="4">
        <f t="shared" si="52"/>
        <v>47.573628020459019</v>
      </c>
      <c r="Y111" s="4">
        <f t="shared" si="52"/>
        <v>50.445713410194024</v>
      </c>
      <c r="Z111" s="4">
        <f t="shared" si="52"/>
        <v>50.129309763161196</v>
      </c>
      <c r="AA111" s="4">
        <f t="shared" si="52"/>
        <v>51.565148240088</v>
      </c>
      <c r="AB111" s="4">
        <f t="shared" si="40"/>
        <v>50.948854307585471</v>
      </c>
      <c r="AC111" s="4">
        <f t="shared" si="40"/>
        <v>47.387777968215332</v>
      </c>
      <c r="AD111" s="4">
        <f t="shared" si="40"/>
        <v>45.003046576934146</v>
      </c>
      <c r="AE111" s="4">
        <f t="shared" si="40"/>
        <v>48.194505335894732</v>
      </c>
      <c r="AF111" s="4">
        <f t="shared" si="53"/>
        <v>50.558333708064723</v>
      </c>
      <c r="AG111" s="4">
        <f t="shared" si="57"/>
        <v>49.808583684563601</v>
      </c>
      <c r="AI111" s="4">
        <f t="shared" si="60"/>
        <v>-1.9867141425697312</v>
      </c>
      <c r="AJ111" s="4">
        <f t="shared" si="60"/>
        <v>-1.7522053953623669</v>
      </c>
      <c r="AK111" s="4">
        <f t="shared" si="60"/>
        <v>-2.8020767632559327</v>
      </c>
      <c r="AL111" s="4">
        <f t="shared" si="60"/>
        <v>-1.337067524288905</v>
      </c>
      <c r="AM111" s="4">
        <f t="shared" si="60"/>
        <v>-0.56154660720039828</v>
      </c>
      <c r="AN111" s="4">
        <f t="shared" si="60"/>
        <v>-0.23462802045902009</v>
      </c>
      <c r="AO111" s="4">
        <f t="shared" si="60"/>
        <v>-1.0217134101940246</v>
      </c>
      <c r="AP111" s="4">
        <f t="shared" si="60"/>
        <v>-0.7053097631611962</v>
      </c>
      <c r="AQ111" s="4">
        <f t="shared" si="60"/>
        <v>-0.42914824008799712</v>
      </c>
      <c r="AR111" s="4">
        <f t="shared" si="60"/>
        <v>-2.1178543075854677</v>
      </c>
      <c r="AS111" s="4">
        <f t="shared" si="60"/>
        <v>-2.4557779682153296</v>
      </c>
      <c r="AT111" s="4">
        <f t="shared" si="60"/>
        <v>-1.6300465769341486</v>
      </c>
      <c r="AU111" s="4">
        <f t="shared" si="60"/>
        <v>-1.4145053358947308</v>
      </c>
      <c r="AV111" s="4">
        <f t="shared" si="60"/>
        <v>-2.7113337080647213</v>
      </c>
      <c r="AW111" s="4">
        <f t="shared" si="60"/>
        <v>-1.7435836845636032</v>
      </c>
      <c r="AY111" s="2">
        <f t="shared" si="64"/>
        <v>42.623641688251105</v>
      </c>
      <c r="AZ111" s="2">
        <f t="shared" si="64"/>
        <v>46.585128314260828</v>
      </c>
      <c r="BA111" s="2">
        <f t="shared" si="64"/>
        <v>43.136317505188224</v>
      </c>
      <c r="BB111" s="2">
        <f t="shared" si="64"/>
        <v>41.106813109831279</v>
      </c>
      <c r="BC111" s="2">
        <f t="shared" si="64"/>
        <v>45.270342896926792</v>
      </c>
      <c r="BD111" s="2">
        <f t="shared" si="64"/>
        <v>47.572920675503411</v>
      </c>
      <c r="BE111" s="2">
        <f t="shared" si="51"/>
        <v>50.444449416907993</v>
      </c>
      <c r="BF111" s="2">
        <f t="shared" si="51"/>
        <v>50.128085054630375</v>
      </c>
      <c r="BG111" s="2">
        <f t="shared" si="51"/>
        <v>51.562897317306422</v>
      </c>
      <c r="BH111" s="2">
        <f t="shared" si="51"/>
        <v>50.943208167033106</v>
      </c>
      <c r="BI111" s="2">
        <f t="shared" si="51"/>
        <v>47.386415444435734</v>
      </c>
      <c r="BJ111" s="2">
        <f t="shared" si="51"/>
        <v>44.983278171518187</v>
      </c>
      <c r="BK111" s="2">
        <f t="shared" si="51"/>
        <v>48.093536300734996</v>
      </c>
      <c r="BL111" s="2">
        <f t="shared" si="51"/>
        <v>50.557218897578544</v>
      </c>
      <c r="BM111" s="2">
        <f t="shared" si="51"/>
        <v>49.808412358532102</v>
      </c>
      <c r="BO111" s="2">
        <f t="shared" si="49"/>
        <v>40.661000000000001</v>
      </c>
      <c r="BP111" s="2">
        <f t="shared" si="49"/>
        <v>44.863999999999997</v>
      </c>
      <c r="BQ111" s="2">
        <f t="shared" si="49"/>
        <v>40.338999999999999</v>
      </c>
      <c r="BR111" s="2">
        <f t="shared" si="49"/>
        <v>39.78</v>
      </c>
      <c r="BS111" s="2">
        <f t="shared" si="49"/>
        <v>44.712000000000003</v>
      </c>
      <c r="BT111" s="2">
        <f t="shared" si="49"/>
        <v>47.338999999999999</v>
      </c>
      <c r="BU111" s="2">
        <f t="shared" si="49"/>
        <v>49.423999999999999</v>
      </c>
      <c r="BV111" s="2">
        <f t="shared" si="44"/>
        <v>49.423999999999999</v>
      </c>
      <c r="BW111" s="2">
        <f t="shared" si="44"/>
        <v>51.136000000000003</v>
      </c>
      <c r="BX111" s="2">
        <f t="shared" si="44"/>
        <v>48.831000000000003</v>
      </c>
      <c r="BY111" s="2">
        <f t="shared" si="44"/>
        <v>44.932000000000002</v>
      </c>
      <c r="BZ111" s="2">
        <f t="shared" si="44"/>
        <v>43.372999999999998</v>
      </c>
      <c r="CA111" s="2">
        <f t="shared" si="44"/>
        <v>46.78</v>
      </c>
      <c r="CB111" s="2">
        <f t="shared" si="54"/>
        <v>47.847000000000001</v>
      </c>
      <c r="CC111" s="2">
        <f t="shared" si="58"/>
        <v>48.064999999999998</v>
      </c>
      <c r="CE111" s="2">
        <f t="shared" si="50"/>
        <v>40.661000000000001</v>
      </c>
      <c r="CF111" s="2">
        <f t="shared" si="50"/>
        <v>44.863999999999997</v>
      </c>
      <c r="CG111" s="2">
        <f t="shared" si="50"/>
        <v>40.338999999999999</v>
      </c>
      <c r="CH111" s="2">
        <f t="shared" si="50"/>
        <v>39.78</v>
      </c>
      <c r="CI111" s="2">
        <f t="shared" si="50"/>
        <v>44.712000000000003</v>
      </c>
      <c r="CJ111" s="2">
        <f t="shared" si="50"/>
        <v>47.338999999999999</v>
      </c>
      <c r="CK111" s="2">
        <f t="shared" si="50"/>
        <v>49.423999999999999</v>
      </c>
      <c r="CL111" s="2">
        <f t="shared" si="45"/>
        <v>49.423999999999999</v>
      </c>
      <c r="CM111" s="2">
        <f t="shared" si="45"/>
        <v>51.136000000000003</v>
      </c>
      <c r="CN111" s="2">
        <f t="shared" si="45"/>
        <v>48.831000000000003</v>
      </c>
      <c r="CO111" s="2">
        <f t="shared" si="45"/>
        <v>44.932000000000002</v>
      </c>
      <c r="CP111" s="2">
        <f t="shared" si="45"/>
        <v>43.372999999999998</v>
      </c>
      <c r="CQ111" s="2">
        <f t="shared" si="45"/>
        <v>46.78</v>
      </c>
      <c r="CR111" s="2">
        <f t="shared" si="55"/>
        <v>47.847000000000001</v>
      </c>
      <c r="CS111" s="2">
        <f t="shared" si="59"/>
        <v>48.064999999999998</v>
      </c>
      <c r="CU111" s="2">
        <f t="shared" si="61"/>
        <v>42.869009696564724</v>
      </c>
      <c r="CV111" s="2">
        <f t="shared" si="61"/>
        <v>46.878861698678314</v>
      </c>
      <c r="CW111" s="2">
        <f t="shared" si="61"/>
        <v>43.541001045237898</v>
      </c>
      <c r="CX111" s="2">
        <f t="shared" si="61"/>
        <v>41.401618149146458</v>
      </c>
      <c r="CY111" s="2">
        <f t="shared" si="61"/>
        <v>45.629248157417784</v>
      </c>
      <c r="CZ111" s="2">
        <f t="shared" si="61"/>
        <v>47.779616774351652</v>
      </c>
      <c r="DA111" s="2">
        <f t="shared" si="61"/>
        <v>50.755748766136804</v>
      </c>
      <c r="DB111" s="2">
        <f t="shared" si="61"/>
        <v>50.420364625347872</v>
      </c>
      <c r="DC111" s="2">
        <f t="shared" si="61"/>
        <v>51.959226154745664</v>
      </c>
      <c r="DD111" s="2">
        <f t="shared" si="61"/>
        <v>51.321493831640069</v>
      </c>
      <c r="DE111" s="2">
        <f t="shared" si="61"/>
        <v>47.944176986367935</v>
      </c>
      <c r="DF111" s="2">
        <f t="shared" si="61"/>
        <v>45.357037858516591</v>
      </c>
      <c r="DG111" s="2">
        <f t="shared" si="61"/>
        <v>48.368998824673739</v>
      </c>
      <c r="DH111" s="2">
        <f t="shared" si="61"/>
        <v>50.813290834286725</v>
      </c>
      <c r="DI111" s="2">
        <f t="shared" si="61"/>
        <v>49.811006237119329</v>
      </c>
      <c r="DK111" s="2">
        <f t="shared" si="62"/>
        <v>42.047659360966605</v>
      </c>
      <c r="DL111" s="2">
        <f t="shared" si="62"/>
        <v>45.893216062057952</v>
      </c>
      <c r="DM111" s="2">
        <f t="shared" si="62"/>
        <v>42.258389447470478</v>
      </c>
      <c r="DN111" s="2">
        <f t="shared" si="62"/>
        <v>40.481206552449223</v>
      </c>
      <c r="DO111" s="2">
        <f t="shared" si="62"/>
        <v>44.498462061248333</v>
      </c>
      <c r="DP111" s="2">
        <f t="shared" si="62"/>
        <v>47.151199231472511</v>
      </c>
      <c r="DQ111" s="2">
        <f t="shared" si="62"/>
        <v>49.823483006283439</v>
      </c>
      <c r="DR111" s="2">
        <f t="shared" si="62"/>
        <v>49.55825826300913</v>
      </c>
      <c r="DS111" s="2">
        <f t="shared" si="62"/>
        <v>50.809727631848531</v>
      </c>
      <c r="DT111" s="2">
        <f t="shared" si="62"/>
        <v>50.11520495848697</v>
      </c>
      <c r="DU111" s="2">
        <f t="shared" si="62"/>
        <v>46.19600510248933</v>
      </c>
      <c r="DV111" s="2">
        <f t="shared" si="62"/>
        <v>44.08432801611643</v>
      </c>
      <c r="DW111" s="2">
        <f t="shared" si="62"/>
        <v>47.383492627122564</v>
      </c>
      <c r="DX111" s="2">
        <f t="shared" si="62"/>
        <v>49.938805626696038</v>
      </c>
      <c r="DY111" s="2">
        <f t="shared" si="62"/>
        <v>49.80174276252049</v>
      </c>
      <c r="EA111" s="2">
        <f t="shared" si="63"/>
        <v>0.29873733251103146</v>
      </c>
      <c r="EB111" s="2">
        <f t="shared" si="63"/>
        <v>0.29801114467939571</v>
      </c>
      <c r="EC111" s="2">
        <f t="shared" si="63"/>
        <v>0.31551526647200656</v>
      </c>
      <c r="ED111" s="2">
        <f t="shared" si="63"/>
        <v>0.3202969631989</v>
      </c>
      <c r="EE111" s="2">
        <f t="shared" si="63"/>
        <v>0.31739447602582838</v>
      </c>
      <c r="EF111" s="2">
        <f t="shared" si="63"/>
        <v>0.32891522712948418</v>
      </c>
      <c r="EG111" s="2">
        <f t="shared" si="63"/>
        <v>0.33391696084362865</v>
      </c>
      <c r="EH111" s="2">
        <f t="shared" si="63"/>
        <v>0.33902959482237305</v>
      </c>
      <c r="EI111" s="2">
        <f t="shared" si="63"/>
        <v>0.34478412067929576</v>
      </c>
      <c r="EJ111" s="2">
        <f t="shared" si="63"/>
        <v>0.31359459000742623</v>
      </c>
      <c r="EK111" s="2">
        <f t="shared" si="63"/>
        <v>0.31905417715259826</v>
      </c>
      <c r="EL111" s="2">
        <f t="shared" si="63"/>
        <v>0.29367234741702297</v>
      </c>
      <c r="EM111" s="2">
        <f t="shared" si="63"/>
        <v>0.27951374088080072</v>
      </c>
      <c r="EN111" s="2">
        <f t="shared" si="63"/>
        <v>0.29282592145119574</v>
      </c>
      <c r="EO111" s="2">
        <f t="shared" si="63"/>
        <v>0.2800114103567603</v>
      </c>
    </row>
    <row r="112" spans="2:145" x14ac:dyDescent="0.25">
      <c r="B112" s="2">
        <v>85</v>
      </c>
      <c r="C112" s="43">
        <v>41.484000000000002</v>
      </c>
      <c r="D112" s="43">
        <v>44.814</v>
      </c>
      <c r="E112" s="43">
        <v>41.982999999999997</v>
      </c>
      <c r="F112" s="43">
        <v>40.558999999999997</v>
      </c>
      <c r="G112" s="43">
        <v>44.152999999999999</v>
      </c>
      <c r="H112" s="43">
        <v>46.814</v>
      </c>
      <c r="I112" s="43">
        <v>49.61</v>
      </c>
      <c r="J112" s="43">
        <v>50.271000000000001</v>
      </c>
      <c r="K112" s="43">
        <v>50.406999999999996</v>
      </c>
      <c r="L112" s="43">
        <v>49.136000000000003</v>
      </c>
      <c r="M112" s="43">
        <v>46.271000000000001</v>
      </c>
      <c r="N112" s="43">
        <v>43.475000000000001</v>
      </c>
      <c r="O112" s="43">
        <v>45.423999999999999</v>
      </c>
      <c r="P112" s="43">
        <v>49.576000000000001</v>
      </c>
      <c r="Q112" s="43">
        <v>48.177</v>
      </c>
      <c r="S112" s="4">
        <f t="shared" si="56"/>
        <v>42.394088396886637</v>
      </c>
      <c r="T112" s="4">
        <f t="shared" si="56"/>
        <v>46.296730420570995</v>
      </c>
      <c r="U112" s="4">
        <f t="shared" si="56"/>
        <v>42.82948719902452</v>
      </c>
      <c r="V112" s="4">
        <f t="shared" si="52"/>
        <v>40.844294065339028</v>
      </c>
      <c r="W112" s="4">
        <f t="shared" si="52"/>
        <v>44.992261844543435</v>
      </c>
      <c r="X112" s="4">
        <f t="shared" si="52"/>
        <v>47.323287917318403</v>
      </c>
      <c r="Y112" s="4">
        <f t="shared" si="52"/>
        <v>50.162117100293464</v>
      </c>
      <c r="Z112" s="4">
        <f t="shared" si="52"/>
        <v>49.835616652368991</v>
      </c>
      <c r="AA112" s="4">
        <f t="shared" si="52"/>
        <v>51.25107066590963</v>
      </c>
      <c r="AB112" s="4">
        <f t="shared" si="40"/>
        <v>50.63706395227301</v>
      </c>
      <c r="AC112" s="4">
        <f t="shared" si="40"/>
        <v>47.031482646356352</v>
      </c>
      <c r="AD112" s="4">
        <f t="shared" si="40"/>
        <v>44.705182516640761</v>
      </c>
      <c r="AE112" s="4">
        <f t="shared" si="40"/>
        <v>47.858059524567189</v>
      </c>
      <c r="AF112" s="4">
        <f t="shared" si="53"/>
        <v>50.34240090622513</v>
      </c>
      <c r="AG112" s="4">
        <f t="shared" si="57"/>
        <v>49.670533360367024</v>
      </c>
      <c r="AI112" s="4">
        <f t="shared" ref="AI112:AW128" si="65">IF(OR($B112 &lt; C$230, $B112 &gt; C$232), 0, C112-S112)</f>
        <v>-0.91008839688663556</v>
      </c>
      <c r="AJ112" s="4">
        <f t="shared" si="65"/>
        <v>-1.482730420570995</v>
      </c>
      <c r="AK112" s="4">
        <f t="shared" si="65"/>
        <v>-0.84648719902452285</v>
      </c>
      <c r="AL112" s="4">
        <f t="shared" si="65"/>
        <v>-0.28529406533903057</v>
      </c>
      <c r="AM112" s="4">
        <f t="shared" si="65"/>
        <v>-0.83926184454343655</v>
      </c>
      <c r="AN112" s="4">
        <f t="shared" si="65"/>
        <v>-0.50928791731840306</v>
      </c>
      <c r="AO112" s="4">
        <f t="shared" si="65"/>
        <v>-0.55211710029346506</v>
      </c>
      <c r="AP112" s="4">
        <f t="shared" si="65"/>
        <v>0.43538334763101005</v>
      </c>
      <c r="AQ112" s="4">
        <f t="shared" si="65"/>
        <v>-0.84407066590963353</v>
      </c>
      <c r="AR112" s="4">
        <f t="shared" si="65"/>
        <v>-1.5010639522730074</v>
      </c>
      <c r="AS112" s="4">
        <f t="shared" si="65"/>
        <v>-0.76048264635635121</v>
      </c>
      <c r="AT112" s="4">
        <f t="shared" si="65"/>
        <v>-1.2301825166407596</v>
      </c>
      <c r="AU112" s="4">
        <f t="shared" si="65"/>
        <v>-2.4340595245671892</v>
      </c>
      <c r="AV112" s="4">
        <f t="shared" si="65"/>
        <v>-0.76640090622512957</v>
      </c>
      <c r="AW112" s="4">
        <f t="shared" si="65"/>
        <v>-1.4935333603670244</v>
      </c>
      <c r="AY112" s="2">
        <f t="shared" si="64"/>
        <v>42.389643776149953</v>
      </c>
      <c r="AZ112" s="2">
        <f t="shared" si="64"/>
        <v>46.291004390931747</v>
      </c>
      <c r="BA112" s="2">
        <f t="shared" si="64"/>
        <v>42.828516851535781</v>
      </c>
      <c r="BB112" s="2">
        <f t="shared" si="64"/>
        <v>40.840600301030619</v>
      </c>
      <c r="BC112" s="2">
        <f t="shared" si="64"/>
        <v>44.991370601306286</v>
      </c>
      <c r="BD112" s="2">
        <f t="shared" si="64"/>
        <v>47.322727625851769</v>
      </c>
      <c r="BE112" s="2">
        <f t="shared" si="51"/>
        <v>50.160696841474291</v>
      </c>
      <c r="BF112" s="2">
        <f t="shared" si="51"/>
        <v>49.833865275339583</v>
      </c>
      <c r="BG112" s="2">
        <f t="shared" si="51"/>
        <v>51.247248558473672</v>
      </c>
      <c r="BH112" s="2">
        <f t="shared" si="51"/>
        <v>50.635841248772188</v>
      </c>
      <c r="BI112" s="2">
        <f t="shared" si="51"/>
        <v>47.030954293507627</v>
      </c>
      <c r="BJ112" s="2">
        <f t="shared" si="51"/>
        <v>44.70164797969511</v>
      </c>
      <c r="BK112" s="2">
        <f t="shared" si="51"/>
        <v>47.836791809767988</v>
      </c>
      <c r="BL112" s="2">
        <f t="shared" si="51"/>
        <v>50.342279129983169</v>
      </c>
      <c r="BM112" s="2">
        <f t="shared" si="51"/>
        <v>49.670126032340008</v>
      </c>
      <c r="BO112" s="2">
        <f t="shared" si="49"/>
        <v>41.484000000000002</v>
      </c>
      <c r="BP112" s="2">
        <f t="shared" si="49"/>
        <v>44.814</v>
      </c>
      <c r="BQ112" s="2">
        <f t="shared" si="49"/>
        <v>41.982999999999997</v>
      </c>
      <c r="BR112" s="2">
        <f t="shared" si="49"/>
        <v>40.558999999999997</v>
      </c>
      <c r="BS112" s="2">
        <f t="shared" si="49"/>
        <v>44.152999999999999</v>
      </c>
      <c r="BT112" s="2">
        <f t="shared" si="49"/>
        <v>46.814</v>
      </c>
      <c r="BU112" s="2">
        <f t="shared" si="49"/>
        <v>49.61</v>
      </c>
      <c r="BV112" s="2">
        <f t="shared" si="44"/>
        <v>50.271000000000001</v>
      </c>
      <c r="BW112" s="2">
        <f t="shared" si="44"/>
        <v>50.406999999999996</v>
      </c>
      <c r="BX112" s="2">
        <f t="shared" si="44"/>
        <v>49.136000000000003</v>
      </c>
      <c r="BY112" s="2">
        <f t="shared" si="44"/>
        <v>46.271000000000001</v>
      </c>
      <c r="BZ112" s="2">
        <f t="shared" si="44"/>
        <v>43.475000000000001</v>
      </c>
      <c r="CA112" s="2">
        <f t="shared" si="44"/>
        <v>45.423999999999999</v>
      </c>
      <c r="CB112" s="2">
        <f t="shared" si="54"/>
        <v>49.576000000000001</v>
      </c>
      <c r="CC112" s="2">
        <f t="shared" si="58"/>
        <v>48.177</v>
      </c>
      <c r="CE112" s="2">
        <f t="shared" si="50"/>
        <v>41.484000000000002</v>
      </c>
      <c r="CF112" s="2">
        <f t="shared" si="50"/>
        <v>44.814</v>
      </c>
      <c r="CG112" s="2">
        <f t="shared" si="50"/>
        <v>41.982999999999997</v>
      </c>
      <c r="CH112" s="2">
        <f t="shared" si="50"/>
        <v>40.558999999999997</v>
      </c>
      <c r="CI112" s="2">
        <f t="shared" si="50"/>
        <v>44.152999999999999</v>
      </c>
      <c r="CJ112" s="2">
        <f t="shared" si="50"/>
        <v>46.814</v>
      </c>
      <c r="CK112" s="2">
        <f t="shared" si="50"/>
        <v>49.61</v>
      </c>
      <c r="CL112" s="2">
        <f t="shared" si="45"/>
        <v>50.271000000000001</v>
      </c>
      <c r="CM112" s="2">
        <f t="shared" si="45"/>
        <v>50.406999999999996</v>
      </c>
      <c r="CN112" s="2">
        <f t="shared" si="45"/>
        <v>49.136000000000003</v>
      </c>
      <c r="CO112" s="2">
        <f t="shared" si="45"/>
        <v>46.271000000000001</v>
      </c>
      <c r="CP112" s="2">
        <f t="shared" si="45"/>
        <v>43.475000000000001</v>
      </c>
      <c r="CQ112" s="2">
        <f t="shared" si="45"/>
        <v>45.423999999999999</v>
      </c>
      <c r="CR112" s="2">
        <f t="shared" si="55"/>
        <v>49.576000000000001</v>
      </c>
      <c r="CS112" s="2">
        <f t="shared" si="59"/>
        <v>48.177</v>
      </c>
      <c r="CU112" s="2">
        <f t="shared" ref="CU112:DI128" si="66">BO$228*$B112+BO$229</f>
        <v>42.620052228598368</v>
      </c>
      <c r="CV112" s="2">
        <f t="shared" si="66"/>
        <v>46.566326920012088</v>
      </c>
      <c r="CW112" s="2">
        <f t="shared" si="66"/>
        <v>43.19984068483987</v>
      </c>
      <c r="CX112" s="2">
        <f t="shared" si="66"/>
        <v>41.109727762803239</v>
      </c>
      <c r="CY112" s="2">
        <f t="shared" si="66"/>
        <v>45.328144316906872</v>
      </c>
      <c r="CZ112" s="2">
        <f t="shared" si="66"/>
        <v>47.510952343819611</v>
      </c>
      <c r="DA112" s="2">
        <f t="shared" si="66"/>
        <v>50.462444945991024</v>
      </c>
      <c r="DB112" s="2">
        <f t="shared" si="66"/>
        <v>50.103649577271582</v>
      </c>
      <c r="DC112" s="2">
        <f t="shared" si="66"/>
        <v>51.610253556811536</v>
      </c>
      <c r="DD112" s="2">
        <f t="shared" si="66"/>
        <v>50.998873584905667</v>
      </c>
      <c r="DE112" s="2">
        <f t="shared" si="66"/>
        <v>47.566683808482878</v>
      </c>
      <c r="DF112" s="2">
        <f t="shared" si="66"/>
        <v>45.069740822811262</v>
      </c>
      <c r="DG112" s="2">
        <f t="shared" si="66"/>
        <v>48.115802395233843</v>
      </c>
      <c r="DH112" s="2">
        <f t="shared" si="66"/>
        <v>50.607253234181123</v>
      </c>
      <c r="DI112" s="2">
        <f t="shared" si="66"/>
        <v>49.691097349828667</v>
      </c>
      <c r="DK112" s="2">
        <f t="shared" ref="DK112:DY128" si="67">CE$228*$B112+CE$229</f>
        <v>41.896368182904183</v>
      </c>
      <c r="DL112" s="2">
        <f t="shared" si="67"/>
        <v>45.699525211042669</v>
      </c>
      <c r="DM112" s="2">
        <f t="shared" si="67"/>
        <v>42.093840241095151</v>
      </c>
      <c r="DN112" s="2">
        <f t="shared" si="67"/>
        <v>40.319736225621611</v>
      </c>
      <c r="DO112" s="2">
        <f t="shared" si="67"/>
        <v>44.330816150778624</v>
      </c>
      <c r="DP112" s="2">
        <f t="shared" si="67"/>
        <v>46.972484145254782</v>
      </c>
      <c r="DQ112" s="2">
        <f t="shared" si="67"/>
        <v>49.611744746527862</v>
      </c>
      <c r="DR112" s="2">
        <f t="shared" si="67"/>
        <v>49.354174817495988</v>
      </c>
      <c r="DS112" s="2">
        <f t="shared" si="67"/>
        <v>50.618104987091741</v>
      </c>
      <c r="DT112" s="2">
        <f t="shared" si="67"/>
        <v>49.911142608686532</v>
      </c>
      <c r="DU112" s="2">
        <f t="shared" si="67"/>
        <v>45.988171878434002</v>
      </c>
      <c r="DV112" s="2">
        <f t="shared" si="67"/>
        <v>43.894226073852799</v>
      </c>
      <c r="DW112" s="2">
        <f t="shared" si="67"/>
        <v>47.180883368271438</v>
      </c>
      <c r="DX112" s="2">
        <f t="shared" si="67"/>
        <v>49.75867245931763</v>
      </c>
      <c r="DY112" s="2">
        <f t="shared" si="67"/>
        <v>49.620947495900523</v>
      </c>
      <c r="EA112" s="2">
        <f t="shared" ref="EA112:EO128" si="68">POWER(10,($B112-C$231)/C$229)/(1+POWER(10,($B112-C$231)/C$229))</f>
        <v>0.31838266135520776</v>
      </c>
      <c r="EB112" s="2">
        <f t="shared" si="68"/>
        <v>0.31763034870765555</v>
      </c>
      <c r="EC112" s="2">
        <f t="shared" si="68"/>
        <v>0.33573570011133846</v>
      </c>
      <c r="ED112" s="2">
        <f t="shared" si="68"/>
        <v>0.34067132254702953</v>
      </c>
      <c r="EE112" s="2">
        <f t="shared" si="68"/>
        <v>0.33767592958692533</v>
      </c>
      <c r="EF112" s="2">
        <f t="shared" si="68"/>
        <v>0.34955586693794527</v>
      </c>
      <c r="EG112" s="2">
        <f t="shared" si="68"/>
        <v>0.35470557630896732</v>
      </c>
      <c r="EH112" s="2">
        <f t="shared" si="68"/>
        <v>0.35996449301745315</v>
      </c>
      <c r="EI112" s="2">
        <f t="shared" si="68"/>
        <v>0.36587766128653199</v>
      </c>
      <c r="EJ112" s="2">
        <f t="shared" si="68"/>
        <v>0.33375195160419618</v>
      </c>
      <c r="EK112" s="2">
        <f t="shared" si="68"/>
        <v>0.33938895536802244</v>
      </c>
      <c r="EL112" s="2">
        <f t="shared" si="68"/>
        <v>0.31313332601082988</v>
      </c>
      <c r="EM112" s="2">
        <f t="shared" si="68"/>
        <v>0.29843288821746539</v>
      </c>
      <c r="EN112" s="2">
        <f t="shared" si="68"/>
        <v>0.31225560612139086</v>
      </c>
      <c r="EO112" s="2">
        <f t="shared" si="68"/>
        <v>0.29895026595700291</v>
      </c>
    </row>
    <row r="113" spans="2:145" x14ac:dyDescent="0.25">
      <c r="B113" s="2">
        <v>86</v>
      </c>
      <c r="C113" s="43">
        <v>42.241999999999997</v>
      </c>
      <c r="D113" s="43">
        <v>45.78</v>
      </c>
      <c r="E113" s="43">
        <v>41.814</v>
      </c>
      <c r="F113" s="43">
        <v>41.017000000000003</v>
      </c>
      <c r="G113" s="43">
        <v>43.898000000000003</v>
      </c>
      <c r="H113" s="43">
        <v>46.576000000000001</v>
      </c>
      <c r="I113" s="43">
        <v>48.627000000000002</v>
      </c>
      <c r="J113" s="43">
        <v>48.831000000000003</v>
      </c>
      <c r="K113" s="43">
        <v>50.814</v>
      </c>
      <c r="L113" s="43">
        <v>49.475000000000001</v>
      </c>
      <c r="M113" s="43">
        <v>43.948999999999998</v>
      </c>
      <c r="N113" s="43">
        <v>43.457999999999998</v>
      </c>
      <c r="O113" s="43">
        <v>46.22</v>
      </c>
      <c r="P113" s="43">
        <v>48.863999999999997</v>
      </c>
      <c r="Q113" s="43">
        <v>49.597000000000001</v>
      </c>
      <c r="S113" s="4">
        <f t="shared" si="56"/>
        <v>42.159803732079766</v>
      </c>
      <c r="T113" s="4">
        <f t="shared" si="56"/>
        <v>46.002295996111783</v>
      </c>
      <c r="U113" s="4">
        <f t="shared" si="56"/>
        <v>42.528152892525483</v>
      </c>
      <c r="V113" s="4">
        <f t="shared" si="52"/>
        <v>40.584128868554579</v>
      </c>
      <c r="W113" s="4">
        <f t="shared" si="52"/>
        <v>44.718510683999348</v>
      </c>
      <c r="X113" s="4">
        <f t="shared" si="52"/>
        <v>47.077233661388767</v>
      </c>
      <c r="Y113" s="4">
        <f t="shared" si="52"/>
        <v>49.883028117237863</v>
      </c>
      <c r="Z113" s="4">
        <f t="shared" si="52"/>
        <v>49.54797231879671</v>
      </c>
      <c r="AA113" s="4">
        <f t="shared" si="52"/>
        <v>50.946213437934126</v>
      </c>
      <c r="AB113" s="4">
        <f t="shared" si="40"/>
        <v>50.33406232272965</v>
      </c>
      <c r="AC113" s="4">
        <f t="shared" si="40"/>
        <v>46.682560022202985</v>
      </c>
      <c r="AD113" s="4">
        <f t="shared" si="40"/>
        <v>44.424446365114811</v>
      </c>
      <c r="AE113" s="4">
        <f t="shared" si="40"/>
        <v>47.58617280512118</v>
      </c>
      <c r="AF113" s="4">
        <f t="shared" si="53"/>
        <v>50.1278477502321</v>
      </c>
      <c r="AG113" s="4">
        <f t="shared" si="57"/>
        <v>49.530423684337002</v>
      </c>
      <c r="AI113" s="4">
        <f t="shared" si="65"/>
        <v>8.2196267920231492E-2</v>
      </c>
      <c r="AJ113" s="4">
        <f t="shared" si="65"/>
        <v>-0.2222959961117823</v>
      </c>
      <c r="AK113" s="4">
        <f t="shared" si="65"/>
        <v>-0.7141528925254832</v>
      </c>
      <c r="AL113" s="4">
        <f t="shared" si="65"/>
        <v>0.43287113144542388</v>
      </c>
      <c r="AM113" s="4">
        <f t="shared" si="65"/>
        <v>-0.82051068399934479</v>
      </c>
      <c r="AN113" s="4">
        <f t="shared" si="65"/>
        <v>-0.5012336613887669</v>
      </c>
      <c r="AO113" s="4">
        <f t="shared" si="65"/>
        <v>-1.2560281172378609</v>
      </c>
      <c r="AP113" s="4">
        <f t="shared" si="65"/>
        <v>-0.71697231879670653</v>
      </c>
      <c r="AQ113" s="4">
        <f t="shared" si="65"/>
        <v>-0.13221343793412643</v>
      </c>
      <c r="AR113" s="4">
        <f t="shared" si="65"/>
        <v>-0.859062322729649</v>
      </c>
      <c r="AS113" s="4">
        <f t="shared" si="65"/>
        <v>-2.7335600222029868</v>
      </c>
      <c r="AT113" s="4">
        <f t="shared" si="65"/>
        <v>-0.96644636511481252</v>
      </c>
      <c r="AU113" s="4">
        <f t="shared" si="65"/>
        <v>-1.366172805121181</v>
      </c>
      <c r="AV113" s="4">
        <f t="shared" si="65"/>
        <v>-1.2638477502321024</v>
      </c>
      <c r="AW113" s="4">
        <f t="shared" si="65"/>
        <v>6.6576315662999264E-2</v>
      </c>
      <c r="AY113" s="2">
        <f t="shared" si="64"/>
        <v>42.159065095576381</v>
      </c>
      <c r="AZ113" s="2">
        <f t="shared" si="64"/>
        <v>46.001042686868949</v>
      </c>
      <c r="BA113" s="2">
        <f t="shared" si="64"/>
        <v>42.527281545462145</v>
      </c>
      <c r="BB113" s="2">
        <f t="shared" si="64"/>
        <v>40.579301947698085</v>
      </c>
      <c r="BC113" s="2">
        <f t="shared" si="64"/>
        <v>44.71728029210486</v>
      </c>
      <c r="BD113" s="2">
        <f t="shared" si="64"/>
        <v>47.075987824107969</v>
      </c>
      <c r="BE113" s="2">
        <f t="shared" si="51"/>
        <v>49.8799021026025</v>
      </c>
      <c r="BF113" s="2">
        <f t="shared" si="51"/>
        <v>49.544013202083619</v>
      </c>
      <c r="BG113" s="2">
        <f t="shared" si="51"/>
        <v>50.937797759657698</v>
      </c>
      <c r="BH113" s="2">
        <f t="shared" ref="BH113:BM155" si="69">IF(OR($B113 &lt; L$230, $B113 &gt; L$232), #N/A, ((1-EJ113)*DD113) + (EJ113*DT113))</f>
        <v>50.332646821903268</v>
      </c>
      <c r="BI113" s="2">
        <f t="shared" si="69"/>
        <v>46.681533437785475</v>
      </c>
      <c r="BJ113" s="2">
        <f t="shared" si="69"/>
        <v>44.423066335771331</v>
      </c>
      <c r="BK113" s="2">
        <f t="shared" si="69"/>
        <v>47.581328940215585</v>
      </c>
      <c r="BL113" s="2">
        <f t="shared" si="69"/>
        <v>50.127783870258213</v>
      </c>
      <c r="BM113" s="2">
        <f t="shared" si="69"/>
        <v>49.52943989462608</v>
      </c>
      <c r="BO113" s="2">
        <f t="shared" si="49"/>
        <v>42.241999999999997</v>
      </c>
      <c r="BP113" s="2">
        <f t="shared" si="49"/>
        <v>45.78</v>
      </c>
      <c r="BQ113" s="2">
        <f t="shared" si="49"/>
        <v>41.814</v>
      </c>
      <c r="BR113" s="2">
        <f t="shared" si="49"/>
        <v>41.017000000000003</v>
      </c>
      <c r="BS113" s="2">
        <f t="shared" si="49"/>
        <v>43.898000000000003</v>
      </c>
      <c r="BT113" s="2">
        <f t="shared" si="49"/>
        <v>46.576000000000001</v>
      </c>
      <c r="BU113" s="2">
        <f t="shared" si="49"/>
        <v>48.627000000000002</v>
      </c>
      <c r="BV113" s="2">
        <f t="shared" si="44"/>
        <v>48.831000000000003</v>
      </c>
      <c r="BW113" s="2">
        <f t="shared" si="44"/>
        <v>50.814</v>
      </c>
      <c r="BX113" s="2">
        <f t="shared" si="44"/>
        <v>49.475000000000001</v>
      </c>
      <c r="BY113" s="2">
        <f t="shared" si="44"/>
        <v>43.948999999999998</v>
      </c>
      <c r="BZ113" s="2">
        <f t="shared" si="44"/>
        <v>43.457999999999998</v>
      </c>
      <c r="CA113" s="2">
        <f t="shared" si="44"/>
        <v>46.22</v>
      </c>
      <c r="CB113" s="2">
        <f t="shared" si="54"/>
        <v>48.863999999999997</v>
      </c>
      <c r="CC113" s="2">
        <f t="shared" si="58"/>
        <v>49.597000000000001</v>
      </c>
      <c r="CE113" s="2">
        <f t="shared" si="50"/>
        <v>42.241999999999997</v>
      </c>
      <c r="CF113" s="2">
        <f t="shared" si="50"/>
        <v>45.78</v>
      </c>
      <c r="CG113" s="2">
        <f t="shared" si="50"/>
        <v>41.814</v>
      </c>
      <c r="CH113" s="2">
        <f t="shared" si="50"/>
        <v>41.017000000000003</v>
      </c>
      <c r="CI113" s="2">
        <f t="shared" si="50"/>
        <v>43.898000000000003</v>
      </c>
      <c r="CJ113" s="2">
        <f t="shared" si="50"/>
        <v>46.576000000000001</v>
      </c>
      <c r="CK113" s="2">
        <f t="shared" si="50"/>
        <v>48.627000000000002</v>
      </c>
      <c r="CL113" s="2">
        <f t="shared" si="45"/>
        <v>48.831000000000003</v>
      </c>
      <c r="CM113" s="2">
        <f t="shared" si="45"/>
        <v>50.814</v>
      </c>
      <c r="CN113" s="2">
        <f t="shared" si="45"/>
        <v>49.475000000000001</v>
      </c>
      <c r="CO113" s="2">
        <f t="shared" si="45"/>
        <v>43.948999999999998</v>
      </c>
      <c r="CP113" s="2">
        <f t="shared" si="45"/>
        <v>43.457999999999998</v>
      </c>
      <c r="CQ113" s="2">
        <f t="shared" si="45"/>
        <v>46.22</v>
      </c>
      <c r="CR113" s="2">
        <f t="shared" si="55"/>
        <v>48.863999999999997</v>
      </c>
      <c r="CS113" s="2">
        <f t="shared" si="59"/>
        <v>49.597000000000001</v>
      </c>
      <c r="CU113" s="2">
        <f t="shared" si="66"/>
        <v>42.371094760632012</v>
      </c>
      <c r="CV113" s="2">
        <f t="shared" si="66"/>
        <v>46.253792141345855</v>
      </c>
      <c r="CW113" s="2">
        <f t="shared" si="66"/>
        <v>42.858680324441849</v>
      </c>
      <c r="CX113" s="2">
        <f t="shared" si="66"/>
        <v>40.81783737646002</v>
      </c>
      <c r="CY113" s="2">
        <f t="shared" si="66"/>
        <v>45.027040476395953</v>
      </c>
      <c r="CZ113" s="2">
        <f t="shared" si="66"/>
        <v>47.242287913287576</v>
      </c>
      <c r="DA113" s="2">
        <f t="shared" si="66"/>
        <v>50.169141125845243</v>
      </c>
      <c r="DB113" s="2">
        <f t="shared" si="66"/>
        <v>49.7869345291953</v>
      </c>
      <c r="DC113" s="2">
        <f t="shared" si="66"/>
        <v>51.261280958877407</v>
      </c>
      <c r="DD113" s="2">
        <f t="shared" si="66"/>
        <v>50.676253338171271</v>
      </c>
      <c r="DE113" s="2">
        <f t="shared" si="66"/>
        <v>47.189190630597828</v>
      </c>
      <c r="DF113" s="2">
        <f t="shared" si="66"/>
        <v>44.782443787105933</v>
      </c>
      <c r="DG113" s="2">
        <f t="shared" si="66"/>
        <v>47.862605965793946</v>
      </c>
      <c r="DH113" s="2">
        <f t="shared" si="66"/>
        <v>50.401215634075513</v>
      </c>
      <c r="DI113" s="2">
        <f t="shared" si="66"/>
        <v>49.571188462538011</v>
      </c>
      <c r="DK113" s="2">
        <f t="shared" si="67"/>
        <v>41.745077004841761</v>
      </c>
      <c r="DL113" s="2">
        <f t="shared" si="67"/>
        <v>45.505834360027379</v>
      </c>
      <c r="DM113" s="2">
        <f t="shared" si="67"/>
        <v>41.929291034719824</v>
      </c>
      <c r="DN113" s="2">
        <f t="shared" si="67"/>
        <v>40.158265898793999</v>
      </c>
      <c r="DO113" s="2">
        <f t="shared" si="67"/>
        <v>44.163170240308922</v>
      </c>
      <c r="DP113" s="2">
        <f t="shared" si="67"/>
        <v>46.793769059037061</v>
      </c>
      <c r="DQ113" s="2">
        <f t="shared" si="67"/>
        <v>49.400006486772284</v>
      </c>
      <c r="DR113" s="2">
        <f t="shared" si="67"/>
        <v>49.150091371982839</v>
      </c>
      <c r="DS113" s="2">
        <f t="shared" si="67"/>
        <v>50.42648234233495</v>
      </c>
      <c r="DT113" s="2">
        <f t="shared" si="67"/>
        <v>49.707080258886101</v>
      </c>
      <c r="DU113" s="2">
        <f t="shared" si="67"/>
        <v>45.780338654378681</v>
      </c>
      <c r="DV113" s="2">
        <f t="shared" si="67"/>
        <v>43.704124131589161</v>
      </c>
      <c r="DW113" s="2">
        <f t="shared" si="67"/>
        <v>46.978274109420312</v>
      </c>
      <c r="DX113" s="2">
        <f t="shared" si="67"/>
        <v>49.578539291939222</v>
      </c>
      <c r="DY113" s="2">
        <f t="shared" si="67"/>
        <v>49.440152229280557</v>
      </c>
      <c r="EA113" s="2">
        <f t="shared" si="68"/>
        <v>0.33869592850121943</v>
      </c>
      <c r="EB113" s="2">
        <f t="shared" si="68"/>
        <v>0.33791941308687784</v>
      </c>
      <c r="EC113" s="2">
        <f t="shared" si="68"/>
        <v>0.3565769292207262</v>
      </c>
      <c r="ED113" s="2">
        <f t="shared" si="68"/>
        <v>0.36165212844864814</v>
      </c>
      <c r="EE113" s="2">
        <f t="shared" si="68"/>
        <v>0.35857258573253242</v>
      </c>
      <c r="EF113" s="2">
        <f t="shared" si="68"/>
        <v>0.37077613929406039</v>
      </c>
      <c r="EG113" s="2">
        <f t="shared" si="68"/>
        <v>0.37605772585065955</v>
      </c>
      <c r="EH113" s="2">
        <f t="shared" si="68"/>
        <v>0.38144608191282081</v>
      </c>
      <c r="EI113" s="2">
        <f t="shared" si="68"/>
        <v>0.38749848503523393</v>
      </c>
      <c r="EJ113" s="2">
        <f t="shared" si="68"/>
        <v>0.35453576209672683</v>
      </c>
      <c r="EK113" s="2">
        <f t="shared" si="68"/>
        <v>0.36033394663272561</v>
      </c>
      <c r="EL113" s="2">
        <f t="shared" si="68"/>
        <v>0.3332754341405143</v>
      </c>
      <c r="EM113" s="2">
        <f t="shared" si="68"/>
        <v>0.31806727706473781</v>
      </c>
      <c r="EN113" s="2">
        <f t="shared" si="68"/>
        <v>0.33236857535888692</v>
      </c>
      <c r="EO113" s="2">
        <f t="shared" si="68"/>
        <v>0.31860323571654919</v>
      </c>
    </row>
    <row r="114" spans="2:145" x14ac:dyDescent="0.25">
      <c r="B114" s="2">
        <v>87</v>
      </c>
      <c r="C114" s="43">
        <v>42.725999999999999</v>
      </c>
      <c r="D114" s="43">
        <v>45.948999999999998</v>
      </c>
      <c r="E114" s="43">
        <v>41.966000000000001</v>
      </c>
      <c r="F114" s="43">
        <v>39.831000000000003</v>
      </c>
      <c r="G114" s="43">
        <v>43.914999999999999</v>
      </c>
      <c r="H114" s="43">
        <v>45.322000000000003</v>
      </c>
      <c r="I114" s="43">
        <v>49.423999999999999</v>
      </c>
      <c r="J114" s="43">
        <v>48.966000000000001</v>
      </c>
      <c r="K114" s="43">
        <v>50.322000000000003</v>
      </c>
      <c r="L114" s="43">
        <v>49.661000000000001</v>
      </c>
      <c r="M114" s="43">
        <v>45.101999999999997</v>
      </c>
      <c r="N114" s="43">
        <v>43.966000000000001</v>
      </c>
      <c r="O114" s="43">
        <v>46.61</v>
      </c>
      <c r="P114" s="43">
        <v>50.101999999999997</v>
      </c>
      <c r="Q114" s="43">
        <v>47.661000000000001</v>
      </c>
      <c r="S114" s="4">
        <f t="shared" si="56"/>
        <v>41.932328304864541</v>
      </c>
      <c r="T114" s="4">
        <f t="shared" si="56"/>
        <v>45.716535931107082</v>
      </c>
      <c r="U114" s="4">
        <f t="shared" si="56"/>
        <v>42.23478125081936</v>
      </c>
      <c r="V114" s="4">
        <f t="shared" si="52"/>
        <v>40.332610428067959</v>
      </c>
      <c r="W114" s="4">
        <f t="shared" si="52"/>
        <v>44.451055634942783</v>
      </c>
      <c r="X114" s="4">
        <f t="shared" si="52"/>
        <v>46.835792891996199</v>
      </c>
      <c r="Y114" s="4">
        <f t="shared" si="52"/>
        <v>49.609228014882753</v>
      </c>
      <c r="Z114" s="4">
        <f t="shared" si="52"/>
        <v>49.267621805291604</v>
      </c>
      <c r="AA114" s="4">
        <f t="shared" si="52"/>
        <v>50.653006269974505</v>
      </c>
      <c r="AB114" s="4">
        <f t="shared" si="40"/>
        <v>50.037120858778039</v>
      </c>
      <c r="AC114" s="4">
        <f t="shared" si="40"/>
        <v>46.341018082479046</v>
      </c>
      <c r="AD114" s="4">
        <f t="shared" si="40"/>
        <v>44.15007507907476</v>
      </c>
      <c r="AE114" s="4">
        <f t="shared" si="40"/>
        <v>47.3306303210789</v>
      </c>
      <c r="AF114" s="4">
        <f t="shared" si="53"/>
        <v>49.913994154090467</v>
      </c>
      <c r="AG114" s="4">
        <f t="shared" si="57"/>
        <v>49.388536461258461</v>
      </c>
      <c r="AI114" s="4">
        <f t="shared" si="65"/>
        <v>0.79367169513545832</v>
      </c>
      <c r="AJ114" s="4">
        <f t="shared" si="65"/>
        <v>0.23246406889291649</v>
      </c>
      <c r="AK114" s="4">
        <f t="shared" si="65"/>
        <v>-0.26878125081935877</v>
      </c>
      <c r="AL114" s="4">
        <f t="shared" si="65"/>
        <v>-0.50161042806795564</v>
      </c>
      <c r="AM114" s="4">
        <f t="shared" si="65"/>
        <v>-0.53605563494278385</v>
      </c>
      <c r="AN114" s="4">
        <f t="shared" si="65"/>
        <v>-1.5137928919961965</v>
      </c>
      <c r="AO114" s="4">
        <f t="shared" si="65"/>
        <v>-0.1852280148827532</v>
      </c>
      <c r="AP114" s="4">
        <f t="shared" si="65"/>
        <v>-0.3016218052916031</v>
      </c>
      <c r="AQ114" s="4">
        <f t="shared" si="65"/>
        <v>-0.33100626997450178</v>
      </c>
      <c r="AR114" s="4">
        <f t="shared" si="65"/>
        <v>-0.37612085877803736</v>
      </c>
      <c r="AS114" s="4">
        <f t="shared" si="65"/>
        <v>-1.2390180824790491</v>
      </c>
      <c r="AT114" s="4">
        <f t="shared" si="65"/>
        <v>-0.18407507907475917</v>
      </c>
      <c r="AU114" s="4">
        <f t="shared" si="65"/>
        <v>-0.72063032107890024</v>
      </c>
      <c r="AV114" s="4">
        <f t="shared" si="65"/>
        <v>0.18800584590952951</v>
      </c>
      <c r="AW114" s="4">
        <f t="shared" si="65"/>
        <v>-1.7275364612584596</v>
      </c>
      <c r="AY114" s="2">
        <f t="shared" si="64"/>
        <v>41.932130781339403</v>
      </c>
      <c r="AZ114" s="2">
        <f t="shared" si="64"/>
        <v>45.715516858853135</v>
      </c>
      <c r="BA114" s="2">
        <f t="shared" si="64"/>
        <v>42.232988087553835</v>
      </c>
      <c r="BB114" s="2">
        <f t="shared" si="64"/>
        <v>40.323189852740903</v>
      </c>
      <c r="BC114" s="2">
        <f t="shared" si="64"/>
        <v>44.448365037653858</v>
      </c>
      <c r="BD114" s="2">
        <f t="shared" si="64"/>
        <v>46.832882348260412</v>
      </c>
      <c r="BE114" s="2">
        <f t="shared" si="64"/>
        <v>49.602251751741548</v>
      </c>
      <c r="BF114" s="2">
        <f t="shared" si="64"/>
        <v>49.258751682631534</v>
      </c>
      <c r="BG114" s="2">
        <f t="shared" si="64"/>
        <v>50.63484453511348</v>
      </c>
      <c r="BH114" s="2">
        <f t="shared" si="69"/>
        <v>50.033900757195596</v>
      </c>
      <c r="BI114" s="2">
        <f t="shared" si="69"/>
        <v>46.338543664664563</v>
      </c>
      <c r="BJ114" s="2">
        <f t="shared" si="69"/>
        <v>44.147784172909581</v>
      </c>
      <c r="BK114" s="2">
        <f t="shared" si="69"/>
        <v>47.327295004149413</v>
      </c>
      <c r="BL114" s="2">
        <f t="shared" si="69"/>
        <v>49.913828393820438</v>
      </c>
      <c r="BM114" s="2">
        <f t="shared" si="69"/>
        <v>49.386232476640032</v>
      </c>
      <c r="BO114" s="2">
        <f t="shared" si="49"/>
        <v>42.725999999999999</v>
      </c>
      <c r="BP114" s="2">
        <f t="shared" si="49"/>
        <v>45.948999999999998</v>
      </c>
      <c r="BQ114" s="2">
        <f t="shared" si="49"/>
        <v>41.966000000000001</v>
      </c>
      <c r="BR114" s="2">
        <f t="shared" si="49"/>
        <v>39.831000000000003</v>
      </c>
      <c r="BS114" s="2">
        <f t="shared" si="49"/>
        <v>43.914999999999999</v>
      </c>
      <c r="BT114" s="2">
        <f t="shared" si="49"/>
        <v>45.322000000000003</v>
      </c>
      <c r="BU114" s="2">
        <f t="shared" si="49"/>
        <v>49.423999999999999</v>
      </c>
      <c r="BV114" s="2">
        <f t="shared" si="44"/>
        <v>48.966000000000001</v>
      </c>
      <c r="BW114" s="2">
        <f t="shared" si="44"/>
        <v>50.322000000000003</v>
      </c>
      <c r="BX114" s="2">
        <f t="shared" si="44"/>
        <v>49.661000000000001</v>
      </c>
      <c r="BY114" s="2">
        <f t="shared" si="44"/>
        <v>45.101999999999997</v>
      </c>
      <c r="BZ114" s="2">
        <f t="shared" si="44"/>
        <v>43.966000000000001</v>
      </c>
      <c r="CA114" s="2">
        <f t="shared" si="44"/>
        <v>46.61</v>
      </c>
      <c r="CB114" s="2">
        <f t="shared" si="54"/>
        <v>50.101999999999997</v>
      </c>
      <c r="CC114" s="2">
        <f t="shared" si="58"/>
        <v>47.661000000000001</v>
      </c>
      <c r="CE114" s="2">
        <f t="shared" si="50"/>
        <v>42.725999999999999</v>
      </c>
      <c r="CF114" s="2">
        <f t="shared" si="50"/>
        <v>45.948999999999998</v>
      </c>
      <c r="CG114" s="2">
        <f t="shared" si="50"/>
        <v>41.966000000000001</v>
      </c>
      <c r="CH114" s="2">
        <f t="shared" si="50"/>
        <v>39.831000000000003</v>
      </c>
      <c r="CI114" s="2">
        <f t="shared" si="50"/>
        <v>43.914999999999999</v>
      </c>
      <c r="CJ114" s="2">
        <f t="shared" si="50"/>
        <v>45.322000000000003</v>
      </c>
      <c r="CK114" s="2">
        <f t="shared" si="50"/>
        <v>49.423999999999999</v>
      </c>
      <c r="CL114" s="2">
        <f t="shared" si="45"/>
        <v>48.966000000000001</v>
      </c>
      <c r="CM114" s="2">
        <f t="shared" si="45"/>
        <v>50.322000000000003</v>
      </c>
      <c r="CN114" s="2">
        <f t="shared" si="45"/>
        <v>49.661000000000001</v>
      </c>
      <c r="CO114" s="2">
        <f t="shared" si="45"/>
        <v>45.101999999999997</v>
      </c>
      <c r="CP114" s="2">
        <f t="shared" si="45"/>
        <v>43.966000000000001</v>
      </c>
      <c r="CQ114" s="2">
        <f t="shared" si="45"/>
        <v>46.61</v>
      </c>
      <c r="CR114" s="2">
        <f t="shared" si="55"/>
        <v>50.101999999999997</v>
      </c>
      <c r="CS114" s="2">
        <f t="shared" si="59"/>
        <v>47.661000000000001</v>
      </c>
      <c r="CU114" s="2">
        <f t="shared" si="66"/>
        <v>42.122137292665656</v>
      </c>
      <c r="CV114" s="2">
        <f t="shared" si="66"/>
        <v>45.941257362679636</v>
      </c>
      <c r="CW114" s="2">
        <f t="shared" si="66"/>
        <v>42.517519964043821</v>
      </c>
      <c r="CX114" s="2">
        <f t="shared" si="66"/>
        <v>40.525946990116807</v>
      </c>
      <c r="CY114" s="2">
        <f t="shared" si="66"/>
        <v>44.725936635885034</v>
      </c>
      <c r="CZ114" s="2">
        <f t="shared" si="66"/>
        <v>46.973623482755542</v>
      </c>
      <c r="DA114" s="2">
        <f t="shared" si="66"/>
        <v>49.875837305699463</v>
      </c>
      <c r="DB114" s="2">
        <f t="shared" si="66"/>
        <v>49.47021948111901</v>
      </c>
      <c r="DC114" s="2">
        <f t="shared" si="66"/>
        <v>50.912308360943285</v>
      </c>
      <c r="DD114" s="2">
        <f t="shared" si="66"/>
        <v>50.353633091436876</v>
      </c>
      <c r="DE114" s="2">
        <f t="shared" si="66"/>
        <v>46.811697452712778</v>
      </c>
      <c r="DF114" s="2">
        <f t="shared" si="66"/>
        <v>44.495146751400611</v>
      </c>
      <c r="DG114" s="2">
        <f t="shared" si="66"/>
        <v>47.60940953635405</v>
      </c>
      <c r="DH114" s="2">
        <f t="shared" si="66"/>
        <v>50.19517803396991</v>
      </c>
      <c r="DI114" s="2">
        <f t="shared" si="66"/>
        <v>49.451279575247348</v>
      </c>
      <c r="DK114" s="2">
        <f t="shared" si="67"/>
        <v>41.593785826779339</v>
      </c>
      <c r="DL114" s="2">
        <f t="shared" si="67"/>
        <v>45.312143509012095</v>
      </c>
      <c r="DM114" s="2">
        <f t="shared" si="67"/>
        <v>41.764741828344498</v>
      </c>
      <c r="DN114" s="2">
        <f t="shared" si="67"/>
        <v>39.996795571966388</v>
      </c>
      <c r="DO114" s="2">
        <f t="shared" si="67"/>
        <v>43.99552432983922</v>
      </c>
      <c r="DP114" s="2">
        <f t="shared" si="67"/>
        <v>46.615053972819325</v>
      </c>
      <c r="DQ114" s="2">
        <f t="shared" si="67"/>
        <v>49.188268227016707</v>
      </c>
      <c r="DR114" s="2">
        <f t="shared" si="67"/>
        <v>48.94600792646969</v>
      </c>
      <c r="DS114" s="2">
        <f t="shared" si="67"/>
        <v>50.234859697578159</v>
      </c>
      <c r="DT114" s="2">
        <f t="shared" si="67"/>
        <v>49.503017909085671</v>
      </c>
      <c r="DU114" s="2">
        <f t="shared" si="67"/>
        <v>45.572505430323361</v>
      </c>
      <c r="DV114" s="2">
        <f t="shared" si="67"/>
        <v>43.51402218932553</v>
      </c>
      <c r="DW114" s="2">
        <f t="shared" si="67"/>
        <v>46.775664850569186</v>
      </c>
      <c r="DX114" s="2">
        <f t="shared" si="67"/>
        <v>49.398406124560807</v>
      </c>
      <c r="DY114" s="2">
        <f t="shared" si="67"/>
        <v>49.25935696266059</v>
      </c>
      <c r="EA114" s="2">
        <f t="shared" si="68"/>
        <v>0.35962143306920491</v>
      </c>
      <c r="EB114" s="2">
        <f t="shared" si="68"/>
        <v>0.35882297379163125</v>
      </c>
      <c r="EC114" s="2">
        <f t="shared" si="68"/>
        <v>0.37797574477326445</v>
      </c>
      <c r="ED114" s="2">
        <f t="shared" si="68"/>
        <v>0.38317413583548166</v>
      </c>
      <c r="EE114" s="2">
        <f t="shared" si="68"/>
        <v>0.38002042946653536</v>
      </c>
      <c r="EF114" s="2">
        <f t="shared" si="68"/>
        <v>0.39250725618072507</v>
      </c>
      <c r="EG114" s="2">
        <f t="shared" si="68"/>
        <v>0.39790264344354659</v>
      </c>
      <c r="EH114" s="2">
        <f t="shared" si="68"/>
        <v>0.40340163548844521</v>
      </c>
      <c r="EI114" s="2">
        <f t="shared" si="68"/>
        <v>0.40957173706941363</v>
      </c>
      <c r="EJ114" s="2">
        <f t="shared" si="68"/>
        <v>0.37588364383233674</v>
      </c>
      <c r="EK114" s="2">
        <f t="shared" si="68"/>
        <v>0.38182443035412472</v>
      </c>
      <c r="EL114" s="2">
        <f t="shared" si="68"/>
        <v>0.35404533931588816</v>
      </c>
      <c r="EM114" s="2">
        <f t="shared" si="68"/>
        <v>0.33837041124773554</v>
      </c>
      <c r="EN114" s="2">
        <f t="shared" si="68"/>
        <v>0.35311189667583764</v>
      </c>
      <c r="EO114" s="2">
        <f t="shared" si="68"/>
        <v>0.33892357826211095</v>
      </c>
    </row>
    <row r="115" spans="2:145" x14ac:dyDescent="0.25">
      <c r="B115" s="2">
        <v>88</v>
      </c>
      <c r="C115" s="43">
        <v>41.758000000000003</v>
      </c>
      <c r="D115" s="43">
        <v>44.746000000000002</v>
      </c>
      <c r="E115" s="43">
        <v>41.253999999999998</v>
      </c>
      <c r="F115" s="43">
        <v>39.627000000000002</v>
      </c>
      <c r="G115" s="43">
        <v>43.372999999999998</v>
      </c>
      <c r="H115" s="43">
        <v>46.22</v>
      </c>
      <c r="I115" s="43">
        <v>49.237000000000002</v>
      </c>
      <c r="J115" s="43">
        <v>48.643999999999998</v>
      </c>
      <c r="K115" s="43">
        <v>50</v>
      </c>
      <c r="L115" s="43">
        <v>49.966000000000001</v>
      </c>
      <c r="M115" s="43">
        <v>46.237000000000002</v>
      </c>
      <c r="N115" s="43">
        <v>44.136000000000003</v>
      </c>
      <c r="O115" s="43">
        <v>46.186</v>
      </c>
      <c r="P115" s="43">
        <v>49.051000000000002</v>
      </c>
      <c r="Q115" s="43">
        <v>49.71</v>
      </c>
      <c r="S115" s="4">
        <f t="shared" si="56"/>
        <v>41.709276171043236</v>
      </c>
      <c r="T115" s="4">
        <f t="shared" si="56"/>
        <v>45.436606330989818</v>
      </c>
      <c r="U115" s="4">
        <f t="shared" si="56"/>
        <v>41.949820735034031</v>
      </c>
      <c r="V115" s="4">
        <f t="shared" si="52"/>
        <v>40.091022238986355</v>
      </c>
      <c r="W115" s="4">
        <f t="shared" si="52"/>
        <v>44.190747082267322</v>
      </c>
      <c r="X115" s="4">
        <f t="shared" si="52"/>
        <v>46.600138706033832</v>
      </c>
      <c r="Y115" s="4">
        <f t="shared" si="52"/>
        <v>49.342958474126128</v>
      </c>
      <c r="Z115" s="4">
        <f t="shared" si="52"/>
        <v>48.997440947063915</v>
      </c>
      <c r="AA115" s="4">
        <f t="shared" si="52"/>
        <v>50.376465748328805</v>
      </c>
      <c r="AB115" s="4">
        <f t="shared" si="40"/>
        <v>49.747243992359103</v>
      </c>
      <c r="AC115" s="4">
        <f t="shared" si="40"/>
        <v>46.008136828230583</v>
      </c>
      <c r="AD115" s="4">
        <f t="shared" si="40"/>
        <v>43.88109189464695</v>
      </c>
      <c r="AE115" s="4">
        <f t="shared" si="40"/>
        <v>47.080999072603682</v>
      </c>
      <c r="AF115" s="4">
        <f t="shared" si="53"/>
        <v>49.700974742085322</v>
      </c>
      <c r="AG115" s="4">
        <f t="shared" si="57"/>
        <v>49.245624494998459</v>
      </c>
      <c r="AI115" s="4">
        <f t="shared" si="65"/>
        <v>4.8723828956767079E-2</v>
      </c>
      <c r="AJ115" s="4">
        <f t="shared" si="65"/>
        <v>-0.69060633098981583</v>
      </c>
      <c r="AK115" s="4">
        <f t="shared" si="65"/>
        <v>-0.69582073503403308</v>
      </c>
      <c r="AL115" s="4">
        <f t="shared" si="65"/>
        <v>-0.46402223898635242</v>
      </c>
      <c r="AM115" s="4">
        <f t="shared" si="65"/>
        <v>-0.81774708226732429</v>
      </c>
      <c r="AN115" s="4">
        <f t="shared" si="65"/>
        <v>-0.38013870603383282</v>
      </c>
      <c r="AO115" s="4">
        <f t="shared" si="65"/>
        <v>-0.10595847412612613</v>
      </c>
      <c r="AP115" s="4">
        <f t="shared" si="65"/>
        <v>-0.35344094706391616</v>
      </c>
      <c r="AQ115" s="4">
        <f t="shared" si="65"/>
        <v>-0.37646574832880475</v>
      </c>
      <c r="AR115" s="4">
        <f t="shared" si="65"/>
        <v>0.21875600764089853</v>
      </c>
      <c r="AS115" s="4">
        <f t="shared" si="65"/>
        <v>0.22886317176941873</v>
      </c>
      <c r="AT115" s="4">
        <f t="shared" si="65"/>
        <v>0.25490810535305286</v>
      </c>
      <c r="AU115" s="4">
        <f t="shared" si="65"/>
        <v>-0.89499907260368161</v>
      </c>
      <c r="AV115" s="4">
        <f t="shared" si="65"/>
        <v>-0.64997474208531969</v>
      </c>
      <c r="AW115" s="4">
        <f t="shared" si="65"/>
        <v>0.46437550500154146</v>
      </c>
      <c r="AY115" s="2">
        <f t="shared" si="64"/>
        <v>41.70904796986293</v>
      </c>
      <c r="AZ115" s="2">
        <f t="shared" si="64"/>
        <v>45.434678710633634</v>
      </c>
      <c r="BA115" s="2">
        <f t="shared" si="64"/>
        <v>41.945973084727257</v>
      </c>
      <c r="BB115" s="2">
        <f t="shared" si="64"/>
        <v>40.072505010428173</v>
      </c>
      <c r="BC115" s="2">
        <f t="shared" si="64"/>
        <v>44.18488862704676</v>
      </c>
      <c r="BD115" s="2">
        <f t="shared" si="64"/>
        <v>46.593569613261081</v>
      </c>
      <c r="BE115" s="2">
        <f t="shared" si="64"/>
        <v>49.327913833305274</v>
      </c>
      <c r="BF115" s="2">
        <f t="shared" si="64"/>
        <v>48.978273818162066</v>
      </c>
      <c r="BG115" s="2">
        <f t="shared" si="64"/>
        <v>50.338645059546174</v>
      </c>
      <c r="BH115" s="2">
        <f t="shared" si="69"/>
        <v>49.739855437655038</v>
      </c>
      <c r="BI115" s="2">
        <f t="shared" si="69"/>
        <v>46.00234054640454</v>
      </c>
      <c r="BJ115" s="2">
        <f t="shared" si="69"/>
        <v>43.876039507445597</v>
      </c>
      <c r="BK115" s="2">
        <f t="shared" si="69"/>
        <v>47.074835003424752</v>
      </c>
      <c r="BL115" s="2">
        <f t="shared" si="69"/>
        <v>49.700509322068243</v>
      </c>
      <c r="BM115" s="2">
        <f t="shared" si="69"/>
        <v>49.240395983253542</v>
      </c>
      <c r="BO115" s="2">
        <f t="shared" si="49"/>
        <v>41.758000000000003</v>
      </c>
      <c r="BP115" s="2">
        <f t="shared" si="49"/>
        <v>44.746000000000002</v>
      </c>
      <c r="BQ115" s="2">
        <f t="shared" si="49"/>
        <v>41.253999999999998</v>
      </c>
      <c r="BR115" s="2">
        <f t="shared" ref="BR115:BW164" si="70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$CB$22,
                 $B115 &lt; F$9,
                 $B115 &gt; F$230), F115, "")</f>
        <v>39.627000000000002</v>
      </c>
      <c r="BS115" s="2">
        <f t="shared" si="70"/>
        <v>43.372999999999998</v>
      </c>
      <c r="BT115" s="2">
        <f t="shared" si="70"/>
        <v>46.22</v>
      </c>
      <c r="BU115" s="2">
        <f t="shared" si="70"/>
        <v>49.237000000000002</v>
      </c>
      <c r="BV115" s="2">
        <f t="shared" si="44"/>
        <v>48.643999999999998</v>
      </c>
      <c r="BW115" s="2">
        <f t="shared" si="44"/>
        <v>50</v>
      </c>
      <c r="BX115" s="2">
        <f t="shared" si="44"/>
        <v>49.966000000000001</v>
      </c>
      <c r="BY115" s="2">
        <f t="shared" si="44"/>
        <v>46.237000000000002</v>
      </c>
      <c r="BZ115" s="2">
        <f t="shared" si="44"/>
        <v>44.136000000000003</v>
      </c>
      <c r="CA115" s="2">
        <f t="shared" si="44"/>
        <v>46.186</v>
      </c>
      <c r="CB115" s="2">
        <f t="shared" si="54"/>
        <v>49.051000000000002</v>
      </c>
      <c r="CC115" s="2">
        <f t="shared" si="58"/>
        <v>49.71</v>
      </c>
      <c r="CE115" s="2">
        <f t="shared" si="50"/>
        <v>41.758000000000003</v>
      </c>
      <c r="CF115" s="2">
        <f t="shared" si="50"/>
        <v>44.746000000000002</v>
      </c>
      <c r="CG115" s="2">
        <f t="shared" si="50"/>
        <v>41.253999999999998</v>
      </c>
      <c r="CH115" s="2">
        <f t="shared" ref="CH115:CM164" si="71">IF(AND( (_xlfn.NORM.DIST($B115, F$7, ABS(F$11), TRUE) * _xlfn.NORM.DIST(($B115 - F$7)*F$15, 0, ABS(F$11), TRUE) * 2)
                + (_xlfn.NORM.DIST($B115, F$8, ABS(F$12), TRUE) * _xlfn.NORM.DIST(($B115 - F$8)*F$16, 0, ABS(F$12), TRUE) * 2)
                + (_xlfn.NORM.DIST($B115, F$9, ABS(F$13), TRUE) * _xlfn.NORM.DIST(($B115 - F$9)*F$17, 0, ABS(F$13), TRUE) * 2)
                + (_xlfn.NORM.DIST($B115, F$10, ABS(F$14), TRUE) * _xlfn.NORM.DIST(($B115 - F$10)*F$18, 0, ABS(F$14), TRUE) * 2) &lt; $CR$22,
                 $B115 &gt; F$8,
                 $B115 &lt; F$232), F115, "")</f>
        <v>39.627000000000002</v>
      </c>
      <c r="CI115" s="2">
        <f t="shared" si="71"/>
        <v>43.372999999999998</v>
      </c>
      <c r="CJ115" s="2">
        <f t="shared" si="71"/>
        <v>46.22</v>
      </c>
      <c r="CK115" s="2">
        <f t="shared" si="71"/>
        <v>49.237000000000002</v>
      </c>
      <c r="CL115" s="2">
        <f t="shared" si="45"/>
        <v>48.643999999999998</v>
      </c>
      <c r="CM115" s="2">
        <f t="shared" si="45"/>
        <v>50</v>
      </c>
      <c r="CN115" s="2">
        <f t="shared" si="45"/>
        <v>49.966000000000001</v>
      </c>
      <c r="CO115" s="2">
        <f t="shared" si="45"/>
        <v>46.237000000000002</v>
      </c>
      <c r="CP115" s="2">
        <f t="shared" si="45"/>
        <v>44.136000000000003</v>
      </c>
      <c r="CQ115" s="2">
        <f t="shared" si="45"/>
        <v>46.186</v>
      </c>
      <c r="CR115" s="2">
        <f t="shared" si="55"/>
        <v>49.051000000000002</v>
      </c>
      <c r="CS115" s="2">
        <f t="shared" si="59"/>
        <v>49.71</v>
      </c>
      <c r="CU115" s="2">
        <f t="shared" si="66"/>
        <v>41.873179824699307</v>
      </c>
      <c r="CV115" s="2">
        <f t="shared" si="66"/>
        <v>45.628722584013403</v>
      </c>
      <c r="CW115" s="2">
        <f t="shared" si="66"/>
        <v>42.176359603645793</v>
      </c>
      <c r="CX115" s="2">
        <f t="shared" si="66"/>
        <v>40.234056603773588</v>
      </c>
      <c r="CY115" s="2">
        <f t="shared" si="66"/>
        <v>44.424832795374115</v>
      </c>
      <c r="CZ115" s="2">
        <f t="shared" si="66"/>
        <v>46.704959052223501</v>
      </c>
      <c r="DA115" s="2">
        <f t="shared" si="66"/>
        <v>49.582533485553689</v>
      </c>
      <c r="DB115" s="2">
        <f t="shared" si="66"/>
        <v>49.15350443304272</v>
      </c>
      <c r="DC115" s="2">
        <f t="shared" si="66"/>
        <v>50.563335763009157</v>
      </c>
      <c r="DD115" s="2">
        <f t="shared" si="66"/>
        <v>50.031012844702474</v>
      </c>
      <c r="DE115" s="2">
        <f t="shared" si="66"/>
        <v>46.434204274827721</v>
      </c>
      <c r="DF115" s="2">
        <f t="shared" si="66"/>
        <v>44.207849715695282</v>
      </c>
      <c r="DG115" s="2">
        <f t="shared" si="66"/>
        <v>47.356213106914154</v>
      </c>
      <c r="DH115" s="2">
        <f t="shared" si="66"/>
        <v>49.989140433864307</v>
      </c>
      <c r="DI115" s="2">
        <f t="shared" si="66"/>
        <v>49.331370687956685</v>
      </c>
      <c r="DK115" s="2">
        <f t="shared" si="67"/>
        <v>41.442494648716917</v>
      </c>
      <c r="DL115" s="2">
        <f t="shared" si="67"/>
        <v>45.118452657996812</v>
      </c>
      <c r="DM115" s="2">
        <f t="shared" si="67"/>
        <v>41.600192621969171</v>
      </c>
      <c r="DN115" s="2">
        <f t="shared" si="67"/>
        <v>39.835325245138776</v>
      </c>
      <c r="DO115" s="2">
        <f t="shared" si="67"/>
        <v>43.827878419369519</v>
      </c>
      <c r="DP115" s="2">
        <f t="shared" si="67"/>
        <v>46.436338886601604</v>
      </c>
      <c r="DQ115" s="2">
        <f t="shared" si="67"/>
        <v>48.976529967261129</v>
      </c>
      <c r="DR115" s="2">
        <f t="shared" si="67"/>
        <v>48.741924480956541</v>
      </c>
      <c r="DS115" s="2">
        <f t="shared" si="67"/>
        <v>50.043237052821368</v>
      </c>
      <c r="DT115" s="2">
        <f t="shared" si="67"/>
        <v>49.298955559285233</v>
      </c>
      <c r="DU115" s="2">
        <f t="shared" si="67"/>
        <v>45.364672206268025</v>
      </c>
      <c r="DV115" s="2">
        <f t="shared" si="67"/>
        <v>43.323920247061892</v>
      </c>
      <c r="DW115" s="2">
        <f t="shared" si="67"/>
        <v>46.57305559171806</v>
      </c>
      <c r="DX115" s="2">
        <f t="shared" si="67"/>
        <v>49.2182729571824</v>
      </c>
      <c r="DY115" s="2">
        <f t="shared" si="67"/>
        <v>49.078561696040616</v>
      </c>
      <c r="EA115" s="2">
        <f t="shared" si="68"/>
        <v>0.38109473924193793</v>
      </c>
      <c r="EB115" s="2">
        <f t="shared" si="68"/>
        <v>0.38027691518992063</v>
      </c>
      <c r="EC115" s="2">
        <f t="shared" si="68"/>
        <v>0.3998606762368167</v>
      </c>
      <c r="ED115" s="2">
        <f t="shared" si="68"/>
        <v>0.40516400289795113</v>
      </c>
      <c r="EE115" s="2">
        <f t="shared" si="68"/>
        <v>0.40194724751546818</v>
      </c>
      <c r="EF115" s="2">
        <f t="shared" si="68"/>
        <v>0.41467266131913988</v>
      </c>
      <c r="EG115" s="2">
        <f t="shared" si="68"/>
        <v>0.42016200329301023</v>
      </c>
      <c r="EH115" s="2">
        <f t="shared" si="68"/>
        <v>0.42575109402793471</v>
      </c>
      <c r="EI115" s="2">
        <f t="shared" si="68"/>
        <v>0.43201549833079944</v>
      </c>
      <c r="EJ115" s="2">
        <f t="shared" si="68"/>
        <v>0.39772489509681935</v>
      </c>
      <c r="EK115" s="2">
        <f t="shared" si="68"/>
        <v>0.40378754515024567</v>
      </c>
      <c r="EL115" s="2">
        <f t="shared" si="68"/>
        <v>0.37538086467767529</v>
      </c>
      <c r="EM115" s="2">
        <f t="shared" si="68"/>
        <v>0.35928673099554997</v>
      </c>
      <c r="EN115" s="2">
        <f t="shared" si="68"/>
        <v>0.37442377649454639</v>
      </c>
      <c r="EO115" s="2">
        <f t="shared" si="68"/>
        <v>0.35985549411687395</v>
      </c>
    </row>
    <row r="116" spans="2:145" x14ac:dyDescent="0.25">
      <c r="B116" s="2">
        <v>89</v>
      </c>
      <c r="C116" s="43">
        <v>41.951999999999998</v>
      </c>
      <c r="D116" s="43">
        <v>44.22</v>
      </c>
      <c r="E116" s="43">
        <v>43.152999999999999</v>
      </c>
      <c r="F116" s="43">
        <v>39.881</v>
      </c>
      <c r="G116" s="43">
        <v>44.491999999999997</v>
      </c>
      <c r="H116" s="43">
        <v>46.831000000000003</v>
      </c>
      <c r="I116" s="43">
        <v>49.017000000000003</v>
      </c>
      <c r="J116" s="43">
        <v>49.322000000000003</v>
      </c>
      <c r="K116" s="43">
        <v>50.101999999999997</v>
      </c>
      <c r="L116" s="43">
        <v>48.982999999999997</v>
      </c>
      <c r="M116" s="43">
        <v>46.033999999999999</v>
      </c>
      <c r="N116" s="43">
        <v>43.814</v>
      </c>
      <c r="O116" s="43">
        <v>47.136000000000003</v>
      </c>
      <c r="P116" s="43">
        <v>50.253999999999998</v>
      </c>
      <c r="Q116" s="43">
        <v>48.823</v>
      </c>
      <c r="S116" s="4">
        <f t="shared" si="56"/>
        <v>41.490433536745499</v>
      </c>
      <c r="T116" s="4">
        <f t="shared" si="56"/>
        <v>45.162645409430148</v>
      </c>
      <c r="U116" s="4">
        <f t="shared" si="56"/>
        <v>41.674530676241581</v>
      </c>
      <c r="V116" s="4">
        <f t="shared" si="52"/>
        <v>39.862825375978261</v>
      </c>
      <c r="W116" s="4">
        <f t="shared" si="52"/>
        <v>43.939412842684668</v>
      </c>
      <c r="X116" s="4">
        <f t="shared" si="52"/>
        <v>46.372463235691285</v>
      </c>
      <c r="Y116" s="4">
        <f t="shared" si="52"/>
        <v>49.088327433778787</v>
      </c>
      <c r="Z116" s="4">
        <f t="shared" si="52"/>
        <v>48.742645867638572</v>
      </c>
      <c r="AA116" s="4">
        <f t="shared" si="52"/>
        <v>50.125358007061593</v>
      </c>
      <c r="AB116" s="4">
        <f t="shared" si="40"/>
        <v>49.46708608854</v>
      </c>
      <c r="AC116" s="4">
        <f t="shared" si="40"/>
        <v>45.686305609972578</v>
      </c>
      <c r="AD116" s="4">
        <f t="shared" si="40"/>
        <v>43.619022972690722</v>
      </c>
      <c r="AE116" s="4">
        <f t="shared" si="40"/>
        <v>46.836911835208191</v>
      </c>
      <c r="AF116" s="4">
        <f t="shared" si="53"/>
        <v>49.48917876245747</v>
      </c>
      <c r="AG116" s="4">
        <f t="shared" si="57"/>
        <v>49.103336215471543</v>
      </c>
      <c r="AI116" s="4">
        <f t="shared" si="65"/>
        <v>0.46156646325449913</v>
      </c>
      <c r="AJ116" s="4">
        <f t="shared" si="65"/>
        <v>-0.94264540943014907</v>
      </c>
      <c r="AK116" s="4">
        <f t="shared" si="65"/>
        <v>1.4784693237584179</v>
      </c>
      <c r="AL116" s="4">
        <f t="shared" si="65"/>
        <v>1.8174624021739305E-2</v>
      </c>
      <c r="AM116" s="4">
        <f t="shared" si="65"/>
        <v>0.55258715731532959</v>
      </c>
      <c r="AN116" s="4">
        <f t="shared" si="65"/>
        <v>0.45853676430871815</v>
      </c>
      <c r="AO116" s="4">
        <f t="shared" si="65"/>
        <v>-7.13274337787837E-2</v>
      </c>
      <c r="AP116" s="4">
        <f t="shared" si="65"/>
        <v>0.57935413236143063</v>
      </c>
      <c r="AQ116" s="4">
        <f t="shared" si="65"/>
        <v>-2.3358007061595742E-2</v>
      </c>
      <c r="AR116" s="4">
        <f t="shared" si="65"/>
        <v>-0.48408608854000335</v>
      </c>
      <c r="AS116" s="4">
        <f t="shared" si="65"/>
        <v>0.34769439002742075</v>
      </c>
      <c r="AT116" s="4">
        <f t="shared" si="65"/>
        <v>0.19497702730927813</v>
      </c>
      <c r="AU116" s="4">
        <f t="shared" si="65"/>
        <v>0.29908816479181155</v>
      </c>
      <c r="AV116" s="4">
        <f t="shared" si="65"/>
        <v>0.7648212375425274</v>
      </c>
      <c r="AW116" s="4">
        <f t="shared" si="65"/>
        <v>-0.28033621547154297</v>
      </c>
      <c r="AY116" s="2">
        <f t="shared" si="64"/>
        <v>41.490001343586123</v>
      </c>
      <c r="AZ116" s="2">
        <f t="shared" si="64"/>
        <v>45.158752772803268</v>
      </c>
      <c r="BA116" s="2">
        <f t="shared" si="64"/>
        <v>41.66652564293252</v>
      </c>
      <c r="BB116" s="2">
        <f t="shared" si="64"/>
        <v>39.827452101568554</v>
      </c>
      <c r="BC116" s="2">
        <f t="shared" si="64"/>
        <v>43.927079727104662</v>
      </c>
      <c r="BD116" s="2">
        <f t="shared" si="64"/>
        <v>46.358181709487198</v>
      </c>
      <c r="BE116" s="2">
        <f t="shared" si="64"/>
        <v>49.057034279526427</v>
      </c>
      <c r="BF116" s="2">
        <f t="shared" si="64"/>
        <v>48.702738518939043</v>
      </c>
      <c r="BG116" s="2">
        <f t="shared" si="64"/>
        <v>50.049406107005254</v>
      </c>
      <c r="BH116" s="2">
        <f t="shared" si="69"/>
        <v>49.450734359559362</v>
      </c>
      <c r="BI116" s="2">
        <f t="shared" si="69"/>
        <v>45.673236793288083</v>
      </c>
      <c r="BJ116" s="2">
        <f t="shared" si="69"/>
        <v>43.608052742970472</v>
      </c>
      <c r="BK116" s="2">
        <f t="shared" si="69"/>
        <v>46.824089101554996</v>
      </c>
      <c r="BL116" s="2">
        <f t="shared" si="69"/>
        <v>49.487923106166448</v>
      </c>
      <c r="BM116" s="2">
        <f t="shared" si="69"/>
        <v>49.091838947607528</v>
      </c>
      <c r="BO116" s="2">
        <f t="shared" ref="BO116:BV178" si="72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$CB$22,
                 $B116 &lt; C$9,
                 $B116 &gt; C$230), C116, "")</f>
        <v>41.951999999999998</v>
      </c>
      <c r="BP116" s="2">
        <f t="shared" si="72"/>
        <v>44.22</v>
      </c>
      <c r="BQ116" s="2">
        <f t="shared" si="72"/>
        <v>43.152999999999999</v>
      </c>
      <c r="BR116" s="2">
        <f t="shared" si="70"/>
        <v>39.881</v>
      </c>
      <c r="BS116" s="2">
        <f t="shared" si="70"/>
        <v>44.491999999999997</v>
      </c>
      <c r="BT116" s="2">
        <f t="shared" si="70"/>
        <v>46.831000000000003</v>
      </c>
      <c r="BU116" s="2">
        <f t="shared" si="70"/>
        <v>49.017000000000003</v>
      </c>
      <c r="BV116" s="2">
        <f t="shared" si="44"/>
        <v>49.322000000000003</v>
      </c>
      <c r="BW116" s="2">
        <f t="shared" si="44"/>
        <v>50.101999999999997</v>
      </c>
      <c r="BX116" s="2">
        <f t="shared" si="44"/>
        <v>48.982999999999997</v>
      </c>
      <c r="BY116" s="2">
        <f t="shared" si="44"/>
        <v>46.033999999999999</v>
      </c>
      <c r="BZ116" s="2">
        <f t="shared" si="44"/>
        <v>43.814</v>
      </c>
      <c r="CA116" s="2">
        <f t="shared" si="44"/>
        <v>47.136000000000003</v>
      </c>
      <c r="CB116" s="2">
        <f t="shared" si="54"/>
        <v>50.253999999999998</v>
      </c>
      <c r="CC116" s="2">
        <f t="shared" si="58"/>
        <v>48.823</v>
      </c>
      <c r="CE116" s="2">
        <f t="shared" ref="CE116:CL178" si="73">IF(AND( (_xlfn.NORM.DIST($B116, C$7, ABS(C$11), TRUE) * _xlfn.NORM.DIST(($B116 - C$7)*C$15, 0, ABS(C$11), TRUE) * 2)
                + (_xlfn.NORM.DIST($B116, C$8, ABS(C$12), TRUE) * _xlfn.NORM.DIST(($B116 - C$8)*C$16, 0, ABS(C$12), TRUE) * 2)
                + (_xlfn.NORM.DIST($B116, C$9, ABS(C$13), TRUE) * _xlfn.NORM.DIST(($B116 - C$9)*C$17, 0, ABS(C$13), TRUE) * 2)
                + (_xlfn.NORM.DIST($B116, C$10, ABS(C$14), TRUE) * _xlfn.NORM.DIST(($B116 - C$10)*C$18, 0, ABS(C$14), TRUE) * 2) &lt; $CR$22,
                 $B116 &gt; C$8,
                 $B116 &lt; C$232), C116, "")</f>
        <v>41.951999999999998</v>
      </c>
      <c r="CF116" s="2">
        <f t="shared" si="73"/>
        <v>44.22</v>
      </c>
      <c r="CG116" s="2">
        <f t="shared" si="73"/>
        <v>43.152999999999999</v>
      </c>
      <c r="CH116" s="2">
        <f t="shared" si="71"/>
        <v>39.881</v>
      </c>
      <c r="CI116" s="2">
        <f t="shared" si="71"/>
        <v>44.491999999999997</v>
      </c>
      <c r="CJ116" s="2">
        <f t="shared" si="71"/>
        <v>46.831000000000003</v>
      </c>
      <c r="CK116" s="2">
        <f t="shared" si="71"/>
        <v>49.017000000000003</v>
      </c>
      <c r="CL116" s="2">
        <f t="shared" si="45"/>
        <v>49.322000000000003</v>
      </c>
      <c r="CM116" s="2">
        <f t="shared" si="45"/>
        <v>50.101999999999997</v>
      </c>
      <c r="CN116" s="2">
        <f t="shared" si="45"/>
        <v>48.982999999999997</v>
      </c>
      <c r="CO116" s="2">
        <f t="shared" si="45"/>
        <v>46.033999999999999</v>
      </c>
      <c r="CP116" s="2">
        <f t="shared" si="45"/>
        <v>43.814</v>
      </c>
      <c r="CQ116" s="2">
        <f t="shared" si="45"/>
        <v>47.136000000000003</v>
      </c>
      <c r="CR116" s="2">
        <f t="shared" si="55"/>
        <v>50.253999999999998</v>
      </c>
      <c r="CS116" s="2">
        <f t="shared" si="59"/>
        <v>48.823</v>
      </c>
      <c r="CU116" s="2">
        <f t="shared" si="66"/>
        <v>41.624222356732943</v>
      </c>
      <c r="CV116" s="2">
        <f t="shared" si="66"/>
        <v>45.316187805347177</v>
      </c>
      <c r="CW116" s="2">
        <f t="shared" si="66"/>
        <v>41.835199243247764</v>
      </c>
      <c r="CX116" s="2">
        <f t="shared" si="66"/>
        <v>39.942166217430369</v>
      </c>
      <c r="CY116" s="2">
        <f t="shared" si="66"/>
        <v>44.123728954863196</v>
      </c>
      <c r="CZ116" s="2">
        <f t="shared" si="66"/>
        <v>46.436294621691459</v>
      </c>
      <c r="DA116" s="2">
        <f t="shared" si="66"/>
        <v>49.289229665407909</v>
      </c>
      <c r="DB116" s="2">
        <f t="shared" si="66"/>
        <v>48.83678938496643</v>
      </c>
      <c r="DC116" s="2">
        <f t="shared" si="66"/>
        <v>50.214363165075028</v>
      </c>
      <c r="DD116" s="2">
        <f t="shared" si="66"/>
        <v>49.708392597968079</v>
      </c>
      <c r="DE116" s="2">
        <f t="shared" si="66"/>
        <v>46.056711096942671</v>
      </c>
      <c r="DF116" s="2">
        <f t="shared" si="66"/>
        <v>43.920552679989953</v>
      </c>
      <c r="DG116" s="2">
        <f t="shared" si="66"/>
        <v>47.103016677474258</v>
      </c>
      <c r="DH116" s="2">
        <f t="shared" si="66"/>
        <v>49.783102833758697</v>
      </c>
      <c r="DI116" s="2">
        <f t="shared" si="66"/>
        <v>49.211461800666029</v>
      </c>
      <c r="DK116" s="2">
        <f t="shared" si="67"/>
        <v>41.291203470654494</v>
      </c>
      <c r="DL116" s="2">
        <f t="shared" si="67"/>
        <v>44.924761806981522</v>
      </c>
      <c r="DM116" s="2">
        <f t="shared" si="67"/>
        <v>41.435643415593844</v>
      </c>
      <c r="DN116" s="2">
        <f t="shared" si="67"/>
        <v>39.673854918311164</v>
      </c>
      <c r="DO116" s="2">
        <f t="shared" si="67"/>
        <v>43.660232508899817</v>
      </c>
      <c r="DP116" s="2">
        <f t="shared" si="67"/>
        <v>46.257623800383875</v>
      </c>
      <c r="DQ116" s="2">
        <f t="shared" si="67"/>
        <v>48.764791707505552</v>
      </c>
      <c r="DR116" s="2">
        <f t="shared" si="67"/>
        <v>48.5378410354434</v>
      </c>
      <c r="DS116" s="2">
        <f t="shared" si="67"/>
        <v>49.851614408064577</v>
      </c>
      <c r="DT116" s="2">
        <f t="shared" si="67"/>
        <v>49.094893209484802</v>
      </c>
      <c r="DU116" s="2">
        <f t="shared" si="67"/>
        <v>45.156838982212705</v>
      </c>
      <c r="DV116" s="2">
        <f t="shared" si="67"/>
        <v>43.133818304798254</v>
      </c>
      <c r="DW116" s="2">
        <f t="shared" si="67"/>
        <v>46.370446332866933</v>
      </c>
      <c r="DX116" s="2">
        <f t="shared" si="67"/>
        <v>49.038139789803992</v>
      </c>
      <c r="DY116" s="2">
        <f t="shared" si="67"/>
        <v>48.897766429420649</v>
      </c>
      <c r="EA116" s="2">
        <f t="shared" si="68"/>
        <v>0.40304324696828048</v>
      </c>
      <c r="EB116" s="2">
        <f t="shared" si="68"/>
        <v>0.40220893144874514</v>
      </c>
      <c r="EC116" s="2">
        <f t="shared" si="68"/>
        <v>0.4221527722562653</v>
      </c>
      <c r="ED116" s="2">
        <f t="shared" si="68"/>
        <v>0.42754112942092493</v>
      </c>
      <c r="EE116" s="2">
        <f t="shared" si="68"/>
        <v>0.42427343180549615</v>
      </c>
      <c r="EF116" s="2">
        <f t="shared" si="68"/>
        <v>0.43718896925974632</v>
      </c>
      <c r="EG116" s="2">
        <f t="shared" si="68"/>
        <v>0.44275091530410088</v>
      </c>
      <c r="EH116" s="2">
        <f t="shared" si="68"/>
        <v>0.44840811545292858</v>
      </c>
      <c r="EI116" s="2">
        <f t="shared" si="68"/>
        <v>0.45474189747538318</v>
      </c>
      <c r="EJ116" s="2">
        <f t="shared" si="68"/>
        <v>0.41998124732562664</v>
      </c>
      <c r="EK116" s="2">
        <f t="shared" si="68"/>
        <v>0.42614311231286606</v>
      </c>
      <c r="EL116" s="2">
        <f t="shared" si="68"/>
        <v>0.39721149459541505</v>
      </c>
      <c r="EM116" s="2">
        <f t="shared" si="68"/>
        <v>0.38075193457192746</v>
      </c>
      <c r="EN116" s="2">
        <f t="shared" si="68"/>
        <v>0.39623405481332119</v>
      </c>
      <c r="EO116" s="2">
        <f t="shared" si="68"/>
        <v>0.38133445381611758</v>
      </c>
    </row>
    <row r="117" spans="2:145" x14ac:dyDescent="0.25">
      <c r="B117" s="2">
        <v>90</v>
      </c>
      <c r="C117" s="43">
        <v>40.741999999999997</v>
      </c>
      <c r="D117" s="43">
        <v>45</v>
      </c>
      <c r="E117" s="43">
        <v>41.441000000000003</v>
      </c>
      <c r="F117" s="43">
        <v>40.627000000000002</v>
      </c>
      <c r="G117" s="43">
        <v>43.746000000000002</v>
      </c>
      <c r="H117" s="43">
        <v>47.271000000000001</v>
      </c>
      <c r="I117" s="43">
        <v>48.814</v>
      </c>
      <c r="J117" s="43">
        <v>48.576000000000001</v>
      </c>
      <c r="K117" s="43">
        <v>50.372999999999998</v>
      </c>
      <c r="L117" s="43">
        <v>49.152999999999999</v>
      </c>
      <c r="M117" s="43">
        <v>45.712000000000003</v>
      </c>
      <c r="N117" s="43">
        <v>43.508000000000003</v>
      </c>
      <c r="O117" s="43">
        <v>45.491999999999997</v>
      </c>
      <c r="P117" s="43">
        <v>49.356000000000002</v>
      </c>
      <c r="Q117" s="43">
        <v>48.241999999999997</v>
      </c>
      <c r="S117" s="4">
        <f t="shared" si="56"/>
        <v>41.275976305979604</v>
      </c>
      <c r="T117" s="4">
        <f t="shared" si="56"/>
        <v>44.895588066093971</v>
      </c>
      <c r="U117" s="4">
        <f t="shared" si="56"/>
        <v>41.410977090630269</v>
      </c>
      <c r="V117" s="4">
        <f t="shared" si="52"/>
        <v>39.653727967590221</v>
      </c>
      <c r="W117" s="4">
        <f t="shared" si="52"/>
        <v>43.700199920877921</v>
      </c>
      <c r="X117" s="4">
        <f t="shared" si="52"/>
        <v>46.156726372813736</v>
      </c>
      <c r="Y117" s="4">
        <f t="shared" si="52"/>
        <v>48.852510487807024</v>
      </c>
      <c r="Z117" s="4">
        <f t="shared" si="52"/>
        <v>48.512324646539319</v>
      </c>
      <c r="AA117" s="4">
        <f t="shared" si="52"/>
        <v>49.914367743374719</v>
      </c>
      <c r="AB117" s="4">
        <f t="shared" si="40"/>
        <v>49.201575814331498</v>
      </c>
      <c r="AC117" s="4">
        <f t="shared" si="40"/>
        <v>45.37984925211925</v>
      </c>
      <c r="AD117" s="4">
        <f t="shared" si="40"/>
        <v>43.367063135292888</v>
      </c>
      <c r="AE117" s="4">
        <f t="shared" si="40"/>
        <v>46.601283448867733</v>
      </c>
      <c r="AF117" s="4">
        <f t="shared" si="53"/>
        <v>49.279411248031245</v>
      </c>
      <c r="AG117" s="4">
        <f t="shared" si="57"/>
        <v>48.964986595349529</v>
      </c>
      <c r="AI117" s="4">
        <f t="shared" si="65"/>
        <v>-0.53397630597960699</v>
      </c>
      <c r="AJ117" s="4">
        <f t="shared" si="65"/>
        <v>0.10441193390602876</v>
      </c>
      <c r="AK117" s="4">
        <f t="shared" si="65"/>
        <v>3.0022909369733952E-2</v>
      </c>
      <c r="AL117" s="4">
        <f t="shared" si="65"/>
        <v>0.97327203240978122</v>
      </c>
      <c r="AM117" s="4">
        <f t="shared" si="65"/>
        <v>4.5800079122081172E-2</v>
      </c>
      <c r="AN117" s="4">
        <f t="shared" si="65"/>
        <v>1.1142736271862645</v>
      </c>
      <c r="AO117" s="4">
        <f t="shared" si="65"/>
        <v>-3.8510487807023708E-2</v>
      </c>
      <c r="AP117" s="4">
        <f t="shared" si="65"/>
        <v>6.3675353460681094E-2</v>
      </c>
      <c r="AQ117" s="4">
        <f t="shared" si="65"/>
        <v>0.45863225662527896</v>
      </c>
      <c r="AR117" s="4">
        <f t="shared" si="65"/>
        <v>-4.85758143314996E-2</v>
      </c>
      <c r="AS117" s="4">
        <f t="shared" si="65"/>
        <v>0.33215074788075327</v>
      </c>
      <c r="AT117" s="4">
        <f t="shared" si="65"/>
        <v>0.14093686470711475</v>
      </c>
      <c r="AU117" s="4">
        <f t="shared" si="65"/>
        <v>-1.1092834488677354</v>
      </c>
      <c r="AV117" s="4">
        <f t="shared" si="65"/>
        <v>7.6588751968756696E-2</v>
      </c>
      <c r="AW117" s="4">
        <f t="shared" si="65"/>
        <v>-0.72298659534953202</v>
      </c>
      <c r="AY117" s="2">
        <f t="shared" si="64"/>
        <v>41.275148952206266</v>
      </c>
      <c r="AZ117" s="2">
        <f t="shared" si="64"/>
        <v>44.887931216230143</v>
      </c>
      <c r="BA117" s="2">
        <f t="shared" si="64"/>
        <v>41.394880534757398</v>
      </c>
      <c r="BB117" s="2">
        <f t="shared" si="64"/>
        <v>39.58819461291354</v>
      </c>
      <c r="BC117" s="2">
        <f t="shared" si="64"/>
        <v>43.675126605743799</v>
      </c>
      <c r="BD117" s="2">
        <f t="shared" si="64"/>
        <v>46.126821228410833</v>
      </c>
      <c r="BE117" s="2">
        <f t="shared" si="64"/>
        <v>48.789733697408536</v>
      </c>
      <c r="BF117" s="2">
        <f t="shared" si="64"/>
        <v>48.432266731813669</v>
      </c>
      <c r="BG117" s="2">
        <f t="shared" si="64"/>
        <v>49.767280098754675</v>
      </c>
      <c r="BH117" s="2">
        <f t="shared" si="69"/>
        <v>49.166727155117343</v>
      </c>
      <c r="BI117" s="2">
        <f t="shared" si="69"/>
        <v>45.351495275821733</v>
      </c>
      <c r="BJ117" s="2">
        <f t="shared" si="69"/>
        <v>43.344022099669644</v>
      </c>
      <c r="BK117" s="2">
        <f t="shared" si="69"/>
        <v>46.575190026002325</v>
      </c>
      <c r="BL117" s="2">
        <f t="shared" si="69"/>
        <v>49.27616441076664</v>
      </c>
      <c r="BM117" s="2">
        <f t="shared" si="69"/>
        <v>48.940488674003547</v>
      </c>
      <c r="BO117" s="2">
        <f t="shared" si="72"/>
        <v>40.741999999999997</v>
      </c>
      <c r="BP117" s="2">
        <f t="shared" si="72"/>
        <v>45</v>
      </c>
      <c r="BQ117" s="2">
        <f t="shared" si="72"/>
        <v>41.441000000000003</v>
      </c>
      <c r="BR117" s="2">
        <f t="shared" si="70"/>
        <v>40.627000000000002</v>
      </c>
      <c r="BS117" s="2">
        <f t="shared" si="70"/>
        <v>43.746000000000002</v>
      </c>
      <c r="BT117" s="2">
        <f t="shared" si="70"/>
        <v>47.271000000000001</v>
      </c>
      <c r="BU117" s="2">
        <f t="shared" si="70"/>
        <v>48.814</v>
      </c>
      <c r="BV117" s="2">
        <f t="shared" si="44"/>
        <v>48.576000000000001</v>
      </c>
      <c r="BW117" s="2">
        <f t="shared" si="44"/>
        <v>50.372999999999998</v>
      </c>
      <c r="BX117" s="2">
        <f t="shared" si="44"/>
        <v>49.152999999999999</v>
      </c>
      <c r="BY117" s="2">
        <f t="shared" si="44"/>
        <v>45.712000000000003</v>
      </c>
      <c r="BZ117" s="2">
        <f t="shared" si="44"/>
        <v>43.508000000000003</v>
      </c>
      <c r="CA117" s="2">
        <f t="shared" si="44"/>
        <v>45.491999999999997</v>
      </c>
      <c r="CB117" s="2">
        <f t="shared" si="54"/>
        <v>49.356000000000002</v>
      </c>
      <c r="CC117" s="2">
        <f t="shared" si="58"/>
        <v>48.241999999999997</v>
      </c>
      <c r="CE117" s="2">
        <f t="shared" si="73"/>
        <v>40.741999999999997</v>
      </c>
      <c r="CF117" s="2">
        <f t="shared" si="73"/>
        <v>45</v>
      </c>
      <c r="CG117" s="2">
        <f t="shared" si="73"/>
        <v>41.441000000000003</v>
      </c>
      <c r="CH117" s="2">
        <f t="shared" si="71"/>
        <v>40.627000000000002</v>
      </c>
      <c r="CI117" s="2">
        <f t="shared" si="71"/>
        <v>43.746000000000002</v>
      </c>
      <c r="CJ117" s="2">
        <f t="shared" si="71"/>
        <v>47.271000000000001</v>
      </c>
      <c r="CK117" s="2">
        <f t="shared" si="71"/>
        <v>48.814</v>
      </c>
      <c r="CL117" s="2">
        <f t="shared" si="45"/>
        <v>48.576000000000001</v>
      </c>
      <c r="CM117" s="2">
        <f t="shared" si="45"/>
        <v>50.372999999999998</v>
      </c>
      <c r="CN117" s="2">
        <f t="shared" si="45"/>
        <v>49.152999999999999</v>
      </c>
      <c r="CO117" s="2">
        <f t="shared" si="45"/>
        <v>45.712000000000003</v>
      </c>
      <c r="CP117" s="2">
        <f t="shared" si="45"/>
        <v>43.508000000000003</v>
      </c>
      <c r="CQ117" s="2">
        <f t="shared" si="45"/>
        <v>45.491999999999997</v>
      </c>
      <c r="CR117" s="2">
        <f t="shared" si="55"/>
        <v>49.356000000000002</v>
      </c>
      <c r="CS117" s="2">
        <f t="shared" si="59"/>
        <v>48.241999999999997</v>
      </c>
      <c r="CU117" s="2">
        <f t="shared" si="66"/>
        <v>41.375264888766594</v>
      </c>
      <c r="CV117" s="2">
        <f t="shared" si="66"/>
        <v>45.003653026680951</v>
      </c>
      <c r="CW117" s="2">
        <f t="shared" si="66"/>
        <v>41.494038882849736</v>
      </c>
      <c r="CX117" s="2">
        <f t="shared" si="66"/>
        <v>39.650275831087157</v>
      </c>
      <c r="CY117" s="2">
        <f t="shared" si="66"/>
        <v>43.822625114352277</v>
      </c>
      <c r="CZ117" s="2">
        <f t="shared" si="66"/>
        <v>46.167630191159425</v>
      </c>
      <c r="DA117" s="2">
        <f t="shared" si="66"/>
        <v>48.995925845262128</v>
      </c>
      <c r="DB117" s="2">
        <f t="shared" si="66"/>
        <v>48.520074336890147</v>
      </c>
      <c r="DC117" s="2">
        <f t="shared" si="66"/>
        <v>49.865390567140906</v>
      </c>
      <c r="DD117" s="2">
        <f t="shared" si="66"/>
        <v>49.385772351233683</v>
      </c>
      <c r="DE117" s="2">
        <f t="shared" si="66"/>
        <v>45.679217919057614</v>
      </c>
      <c r="DF117" s="2">
        <f t="shared" si="66"/>
        <v>43.633255644284631</v>
      </c>
      <c r="DG117" s="2">
        <f t="shared" si="66"/>
        <v>46.849820248034362</v>
      </c>
      <c r="DH117" s="2">
        <f t="shared" si="66"/>
        <v>49.577065233653087</v>
      </c>
      <c r="DI117" s="2">
        <f t="shared" si="66"/>
        <v>49.091552913375367</v>
      </c>
      <c r="DK117" s="2">
        <f t="shared" si="67"/>
        <v>41.139912292592072</v>
      </c>
      <c r="DL117" s="2">
        <f t="shared" si="67"/>
        <v>44.731070955966231</v>
      </c>
      <c r="DM117" s="2">
        <f t="shared" si="67"/>
        <v>41.271094209218518</v>
      </c>
      <c r="DN117" s="2">
        <f t="shared" si="67"/>
        <v>39.512384591483553</v>
      </c>
      <c r="DO117" s="2">
        <f t="shared" si="67"/>
        <v>43.492586598430115</v>
      </c>
      <c r="DP117" s="2">
        <f t="shared" si="67"/>
        <v>46.078908714166147</v>
      </c>
      <c r="DQ117" s="2">
        <f t="shared" si="67"/>
        <v>48.553053447749974</v>
      </c>
      <c r="DR117" s="2">
        <f t="shared" si="67"/>
        <v>48.333757589930258</v>
      </c>
      <c r="DS117" s="2">
        <f t="shared" si="67"/>
        <v>49.659991763307787</v>
      </c>
      <c r="DT117" s="2">
        <f t="shared" si="67"/>
        <v>48.890830859684371</v>
      </c>
      <c r="DU117" s="2">
        <f t="shared" si="67"/>
        <v>44.949005758157384</v>
      </c>
      <c r="DV117" s="2">
        <f t="shared" si="67"/>
        <v>42.943716362534616</v>
      </c>
      <c r="DW117" s="2">
        <f t="shared" si="67"/>
        <v>46.167837074015807</v>
      </c>
      <c r="DX117" s="2">
        <f t="shared" si="67"/>
        <v>48.858006622425577</v>
      </c>
      <c r="DY117" s="2">
        <f t="shared" si="67"/>
        <v>48.716971162800675</v>
      </c>
      <c r="EA117" s="2">
        <f t="shared" si="68"/>
        <v>0.42538700735678464</v>
      </c>
      <c r="EB117" s="2">
        <f t="shared" si="68"/>
        <v>0.42453933285995182</v>
      </c>
      <c r="EC117" s="2">
        <f t="shared" si="68"/>
        <v>0.44476661620702929</v>
      </c>
      <c r="ED117" s="2">
        <f t="shared" si="68"/>
        <v>0.45021872565715004</v>
      </c>
      <c r="EE117" s="2">
        <f t="shared" si="68"/>
        <v>0.446913016186467</v>
      </c>
      <c r="EF117" s="2">
        <f t="shared" si="68"/>
        <v>0.45996712556622094</v>
      </c>
      <c r="EG117" s="2">
        <f t="shared" si="68"/>
        <v>0.46557913523596689</v>
      </c>
      <c r="EH117" s="2">
        <f t="shared" si="68"/>
        <v>0.47128133412173046</v>
      </c>
      <c r="EI117" s="2">
        <f t="shared" si="68"/>
        <v>0.47765842135059167</v>
      </c>
      <c r="EJ117" s="2">
        <f t="shared" si="68"/>
        <v>0.44256785873954629</v>
      </c>
      <c r="EK117" s="2">
        <f t="shared" si="68"/>
        <v>0.44880469099809106</v>
      </c>
      <c r="EL117" s="2">
        <f t="shared" si="68"/>
        <v>0.41945912621676024</v>
      </c>
      <c r="EM117" s="2">
        <f t="shared" si="68"/>
        <v>0.40269354508233757</v>
      </c>
      <c r="EN117" s="2">
        <f t="shared" si="68"/>
        <v>0.41846494595590028</v>
      </c>
      <c r="EO117" s="2">
        <f t="shared" si="68"/>
        <v>0.4032877713344431</v>
      </c>
    </row>
    <row r="118" spans="2:145" x14ac:dyDescent="0.25">
      <c r="B118" s="2">
        <v>91</v>
      </c>
      <c r="C118" s="43">
        <v>41.5</v>
      </c>
      <c r="D118" s="43">
        <v>45.356000000000002</v>
      </c>
      <c r="E118" s="43">
        <v>42.186</v>
      </c>
      <c r="F118" s="43">
        <v>39.746000000000002</v>
      </c>
      <c r="G118" s="43">
        <v>42.948999999999998</v>
      </c>
      <c r="H118" s="43">
        <v>46.322000000000003</v>
      </c>
      <c r="I118" s="43">
        <v>48.661000000000001</v>
      </c>
      <c r="J118" s="43">
        <v>48.948999999999998</v>
      </c>
      <c r="K118" s="43">
        <v>50.186</v>
      </c>
      <c r="L118" s="43">
        <v>50.441000000000003</v>
      </c>
      <c r="M118" s="43">
        <v>44.78</v>
      </c>
      <c r="N118" s="43">
        <v>43.203000000000003</v>
      </c>
      <c r="O118" s="43">
        <v>47.441000000000003</v>
      </c>
      <c r="P118" s="43">
        <v>49.558999999999997</v>
      </c>
      <c r="Q118" s="43">
        <v>48.371000000000002</v>
      </c>
      <c r="S118" s="4">
        <f t="shared" si="56"/>
        <v>41.066158512289789</v>
      </c>
      <c r="T118" s="4">
        <f t="shared" si="56"/>
        <v>44.636966395335243</v>
      </c>
      <c r="U118" s="4">
        <f t="shared" si="56"/>
        <v>41.162491602354152</v>
      </c>
      <c r="V118" s="4">
        <f t="shared" si="52"/>
        <v>39.472582090478632</v>
      </c>
      <c r="W118" s="4">
        <f t="shared" si="52"/>
        <v>43.47839736772152</v>
      </c>
      <c r="X118" s="4">
        <f t="shared" si="52"/>
        <v>45.95987275218598</v>
      </c>
      <c r="Y118" s="4">
        <f t="shared" si="52"/>
        <v>48.64756388145954</v>
      </c>
      <c r="Z118" s="4">
        <f t="shared" si="52"/>
        <v>48.321681479012383</v>
      </c>
      <c r="AA118" s="4">
        <f t="shared" si="52"/>
        <v>49.767050744270456</v>
      </c>
      <c r="AB118" s="4">
        <f t="shared" si="40"/>
        <v>48.959501753040769</v>
      </c>
      <c r="AC118" s="4">
        <f t="shared" si="40"/>
        <v>45.096517291353855</v>
      </c>
      <c r="AD118" s="4">
        <f t="shared" si="40"/>
        <v>43.130896974802994</v>
      </c>
      <c r="AE118" s="4">
        <f t="shared" si="40"/>
        <v>46.379741791950998</v>
      </c>
      <c r="AF118" s="4">
        <f t="shared" si="53"/>
        <v>49.073370751568575</v>
      </c>
      <c r="AG118" s="4">
        <f t="shared" si="57"/>
        <v>48.836873716686824</v>
      </c>
      <c r="AI118" s="4">
        <f t="shared" si="65"/>
        <v>0.43384148771021103</v>
      </c>
      <c r="AJ118" s="4">
        <f t="shared" si="65"/>
        <v>0.71903360466475874</v>
      </c>
      <c r="AK118" s="4">
        <f t="shared" si="65"/>
        <v>1.0235083976458483</v>
      </c>
      <c r="AL118" s="4">
        <f t="shared" si="65"/>
        <v>0.27341790952137046</v>
      </c>
      <c r="AM118" s="4">
        <f t="shared" si="65"/>
        <v>-0.52939736772152202</v>
      </c>
      <c r="AN118" s="4">
        <f t="shared" si="65"/>
        <v>0.36212724781402272</v>
      </c>
      <c r="AO118" s="4">
        <f t="shared" si="65"/>
        <v>1.343611854046145E-2</v>
      </c>
      <c r="AP118" s="4">
        <f t="shared" si="65"/>
        <v>0.62731852098761465</v>
      </c>
      <c r="AQ118" s="4">
        <f t="shared" si="65"/>
        <v>0.41894925572954378</v>
      </c>
      <c r="AR118" s="4">
        <f t="shared" si="65"/>
        <v>1.4814982469592337</v>
      </c>
      <c r="AS118" s="4">
        <f t="shared" si="65"/>
        <v>-0.31651729135385409</v>
      </c>
      <c r="AT118" s="4">
        <f t="shared" si="65"/>
        <v>7.2103025197009174E-2</v>
      </c>
      <c r="AU118" s="4">
        <f t="shared" si="65"/>
        <v>1.0612582080490043</v>
      </c>
      <c r="AV118" s="4">
        <f t="shared" si="65"/>
        <v>0.48562924843142241</v>
      </c>
      <c r="AW118" s="4">
        <f t="shared" si="65"/>
        <v>-0.46587371668682209</v>
      </c>
      <c r="AY118" s="2">
        <f t="shared" si="64"/>
        <v>41.064618479748631</v>
      </c>
      <c r="AZ118" s="2">
        <f t="shared" si="64"/>
        <v>44.622369304624378</v>
      </c>
      <c r="BA118" s="2">
        <f t="shared" si="64"/>
        <v>41.131212433347997</v>
      </c>
      <c r="BB118" s="2">
        <f t="shared" si="64"/>
        <v>39.354850791444335</v>
      </c>
      <c r="BC118" s="2">
        <f t="shared" si="64"/>
        <v>43.429172644325149</v>
      </c>
      <c r="BD118" s="2">
        <f t="shared" si="64"/>
        <v>45.899558714649203</v>
      </c>
      <c r="BE118" s="2">
        <f t="shared" si="64"/>
        <v>48.526104682376172</v>
      </c>
      <c r="BF118" s="2">
        <f t="shared" si="64"/>
        <v>48.166938505776031</v>
      </c>
      <c r="BG118" s="2">
        <f t="shared" si="64"/>
        <v>49.492361380694533</v>
      </c>
      <c r="BH118" s="2">
        <f t="shared" si="69"/>
        <v>48.887985241060562</v>
      </c>
      <c r="BI118" s="2">
        <f t="shared" si="69"/>
        <v>45.037323005082158</v>
      </c>
      <c r="BJ118" s="2">
        <f t="shared" si="69"/>
        <v>43.084119341687312</v>
      </c>
      <c r="BK118" s="2">
        <f t="shared" si="69"/>
        <v>46.328260487948796</v>
      </c>
      <c r="BL118" s="2">
        <f t="shared" si="69"/>
        <v>49.065324448275248</v>
      </c>
      <c r="BM118" s="2">
        <f t="shared" si="69"/>
        <v>48.786293364787745</v>
      </c>
      <c r="BO118" s="2">
        <f t="shared" si="72"/>
        <v>41.5</v>
      </c>
      <c r="BP118" s="2">
        <f t="shared" si="72"/>
        <v>45.356000000000002</v>
      </c>
      <c r="BQ118" s="2">
        <f t="shared" si="72"/>
        <v>42.186</v>
      </c>
      <c r="BR118" s="2">
        <f t="shared" si="70"/>
        <v>39.746000000000002</v>
      </c>
      <c r="BS118" s="2">
        <f t="shared" si="70"/>
        <v>42.948999999999998</v>
      </c>
      <c r="BT118" s="2">
        <f t="shared" si="70"/>
        <v>46.322000000000003</v>
      </c>
      <c r="BU118" s="2">
        <f t="shared" si="70"/>
        <v>48.661000000000001</v>
      </c>
      <c r="BV118" s="2">
        <f t="shared" si="44"/>
        <v>48.948999999999998</v>
      </c>
      <c r="BW118" s="2">
        <f t="shared" si="44"/>
        <v>50.186</v>
      </c>
      <c r="BX118" s="2">
        <f t="shared" si="44"/>
        <v>50.441000000000003</v>
      </c>
      <c r="BY118" s="2">
        <f t="shared" si="44"/>
        <v>44.78</v>
      </c>
      <c r="BZ118" s="2">
        <f t="shared" si="44"/>
        <v>43.203000000000003</v>
      </c>
      <c r="CA118" s="2">
        <f t="shared" si="44"/>
        <v>47.441000000000003</v>
      </c>
      <c r="CB118" s="2">
        <f t="shared" si="54"/>
        <v>49.558999999999997</v>
      </c>
      <c r="CC118" s="2">
        <f t="shared" si="58"/>
        <v>48.371000000000002</v>
      </c>
      <c r="CE118" s="2">
        <f t="shared" si="73"/>
        <v>41.5</v>
      </c>
      <c r="CF118" s="2">
        <f t="shared" si="73"/>
        <v>45.356000000000002</v>
      </c>
      <c r="CG118" s="2">
        <f t="shared" si="73"/>
        <v>42.186</v>
      </c>
      <c r="CH118" s="2">
        <f t="shared" si="71"/>
        <v>39.746000000000002</v>
      </c>
      <c r="CI118" s="2">
        <f t="shared" si="71"/>
        <v>42.948999999999998</v>
      </c>
      <c r="CJ118" s="2">
        <f t="shared" si="71"/>
        <v>46.322000000000003</v>
      </c>
      <c r="CK118" s="2">
        <f t="shared" si="71"/>
        <v>48.661000000000001</v>
      </c>
      <c r="CL118" s="2">
        <f t="shared" si="45"/>
        <v>48.948999999999998</v>
      </c>
      <c r="CM118" s="2">
        <f t="shared" si="45"/>
        <v>50.186</v>
      </c>
      <c r="CN118" s="2">
        <f t="shared" si="45"/>
        <v>50.441000000000003</v>
      </c>
      <c r="CO118" s="2">
        <f t="shared" si="45"/>
        <v>44.78</v>
      </c>
      <c r="CP118" s="2">
        <f t="shared" si="45"/>
        <v>43.203000000000003</v>
      </c>
      <c r="CQ118" s="2">
        <f t="shared" si="45"/>
        <v>47.441000000000003</v>
      </c>
      <c r="CR118" s="2">
        <f t="shared" si="55"/>
        <v>49.558999999999997</v>
      </c>
      <c r="CS118" s="2">
        <f t="shared" si="59"/>
        <v>48.371000000000002</v>
      </c>
      <c r="CU118" s="2">
        <f t="shared" si="66"/>
        <v>41.126307420800238</v>
      </c>
      <c r="CV118" s="2">
        <f t="shared" si="66"/>
        <v>44.691118248014725</v>
      </c>
      <c r="CW118" s="2">
        <f t="shared" si="66"/>
        <v>41.152878522451715</v>
      </c>
      <c r="CX118" s="2">
        <f t="shared" si="66"/>
        <v>39.358385444743938</v>
      </c>
      <c r="CY118" s="2">
        <f t="shared" si="66"/>
        <v>43.521521273841358</v>
      </c>
      <c r="CZ118" s="2">
        <f t="shared" si="66"/>
        <v>45.898965760627384</v>
      </c>
      <c r="DA118" s="2">
        <f t="shared" si="66"/>
        <v>48.702622025116348</v>
      </c>
      <c r="DB118" s="2">
        <f t="shared" si="66"/>
        <v>48.203359288813857</v>
      </c>
      <c r="DC118" s="2">
        <f t="shared" si="66"/>
        <v>49.516417969206785</v>
      </c>
      <c r="DD118" s="2">
        <f t="shared" si="66"/>
        <v>49.063152104499281</v>
      </c>
      <c r="DE118" s="2">
        <f t="shared" si="66"/>
        <v>45.301724741172563</v>
      </c>
      <c r="DF118" s="2">
        <f t="shared" si="66"/>
        <v>43.345958608579302</v>
      </c>
      <c r="DG118" s="2">
        <f t="shared" si="66"/>
        <v>46.596623818594466</v>
      </c>
      <c r="DH118" s="2">
        <f t="shared" si="66"/>
        <v>49.371027633547484</v>
      </c>
      <c r="DI118" s="2">
        <f t="shared" si="66"/>
        <v>48.971644026084704</v>
      </c>
      <c r="DK118" s="2">
        <f t="shared" si="67"/>
        <v>40.98862111452965</v>
      </c>
      <c r="DL118" s="2">
        <f t="shared" si="67"/>
        <v>44.537380104950955</v>
      </c>
      <c r="DM118" s="2">
        <f t="shared" si="67"/>
        <v>41.106545002843191</v>
      </c>
      <c r="DN118" s="2">
        <f t="shared" si="67"/>
        <v>39.350914264655941</v>
      </c>
      <c r="DO118" s="2">
        <f t="shared" si="67"/>
        <v>43.324940687960414</v>
      </c>
      <c r="DP118" s="2">
        <f t="shared" si="67"/>
        <v>45.900193627948418</v>
      </c>
      <c r="DQ118" s="2">
        <f t="shared" si="67"/>
        <v>48.341315187994397</v>
      </c>
      <c r="DR118" s="2">
        <f t="shared" si="67"/>
        <v>48.129674144417109</v>
      </c>
      <c r="DS118" s="2">
        <f t="shared" si="67"/>
        <v>49.468369118550989</v>
      </c>
      <c r="DT118" s="2">
        <f t="shared" si="67"/>
        <v>48.686768509883933</v>
      </c>
      <c r="DU118" s="2">
        <f t="shared" si="67"/>
        <v>44.741172534102056</v>
      </c>
      <c r="DV118" s="2">
        <f t="shared" si="67"/>
        <v>42.753614420270985</v>
      </c>
      <c r="DW118" s="2">
        <f t="shared" si="67"/>
        <v>45.965227815164681</v>
      </c>
      <c r="DX118" s="2">
        <f t="shared" si="67"/>
        <v>48.677873455047163</v>
      </c>
      <c r="DY118" s="2">
        <f t="shared" si="67"/>
        <v>48.536175896180708</v>
      </c>
      <c r="EA118" s="2">
        <f t="shared" si="68"/>
        <v>0.44803977042114351</v>
      </c>
      <c r="EB118" s="2">
        <f t="shared" si="68"/>
        <v>0.44718208520204272</v>
      </c>
      <c r="EC118" s="2">
        <f t="shared" si="68"/>
        <v>0.46761155394143689</v>
      </c>
      <c r="ED118" s="2">
        <f t="shared" si="68"/>
        <v>0.47310508620685665</v>
      </c>
      <c r="EE118" s="2">
        <f t="shared" si="68"/>
        <v>0.46977492259659304</v>
      </c>
      <c r="EF118" s="2">
        <f t="shared" si="68"/>
        <v>0.48291375758395888</v>
      </c>
      <c r="EG118" s="2">
        <f t="shared" si="68"/>
        <v>0.48855245626198124</v>
      </c>
      <c r="EH118" s="2">
        <f t="shared" si="68"/>
        <v>0.49427579108382447</v>
      </c>
      <c r="EI118" s="2">
        <f t="shared" si="68"/>
        <v>0.50066938509268255</v>
      </c>
      <c r="EJ118" s="2">
        <f t="shared" si="68"/>
        <v>0.46539452288758054</v>
      </c>
      <c r="EK118" s="2">
        <f t="shared" si="68"/>
        <v>0.47168084034881613</v>
      </c>
      <c r="EL118" s="2">
        <f t="shared" si="68"/>
        <v>0.44203905779809433</v>
      </c>
      <c r="EM118" s="2">
        <f t="shared" si="68"/>
        <v>0.42503172206967854</v>
      </c>
      <c r="EN118" s="2">
        <f t="shared" si="68"/>
        <v>0.44103201676377457</v>
      </c>
      <c r="EO118" s="2">
        <f t="shared" si="68"/>
        <v>0.42563542213254868</v>
      </c>
    </row>
    <row r="119" spans="2:145" x14ac:dyDescent="0.25">
      <c r="B119" s="2">
        <v>92</v>
      </c>
      <c r="C119" s="43">
        <v>41.871000000000002</v>
      </c>
      <c r="D119" s="43">
        <v>44.948999999999998</v>
      </c>
      <c r="E119" s="43">
        <v>41.237000000000002</v>
      </c>
      <c r="F119" s="43">
        <v>40.542000000000002</v>
      </c>
      <c r="G119" s="43">
        <v>44.475000000000001</v>
      </c>
      <c r="H119" s="43">
        <v>46.203000000000003</v>
      </c>
      <c r="I119" s="43">
        <v>50.253999999999998</v>
      </c>
      <c r="J119" s="43">
        <v>48.966000000000001</v>
      </c>
      <c r="K119" s="43">
        <v>50.831000000000003</v>
      </c>
      <c r="L119" s="43">
        <v>48.982999999999997</v>
      </c>
      <c r="M119" s="43">
        <v>46.372999999999998</v>
      </c>
      <c r="N119" s="43">
        <v>43.051000000000002</v>
      </c>
      <c r="O119" s="43">
        <v>46.287999999999997</v>
      </c>
      <c r="P119" s="43">
        <v>49.661000000000001</v>
      </c>
      <c r="Q119" s="43">
        <v>49.805999999999997</v>
      </c>
      <c r="S119" s="4">
        <f t="shared" si="56"/>
        <v>40.861286129381092</v>
      </c>
      <c r="T119" s="4">
        <f t="shared" si="56"/>
        <v>44.389146296339007</v>
      </c>
      <c r="U119" s="4">
        <f t="shared" si="56"/>
        <v>40.934370715677247</v>
      </c>
      <c r="V119" s="4">
        <f t="shared" si="52"/>
        <v>39.332588847953069</v>
      </c>
      <c r="W119" s="4">
        <f t="shared" si="52"/>
        <v>43.282635454167306</v>
      </c>
      <c r="X119" s="4">
        <f t="shared" si="52"/>
        <v>45.793594296455353</v>
      </c>
      <c r="Y119" s="4">
        <f t="shared" si="52"/>
        <v>48.492853259978304</v>
      </c>
      <c r="Z119" s="4">
        <f t="shared" si="52"/>
        <v>48.194977015588286</v>
      </c>
      <c r="AA119" s="4">
        <f t="shared" si="52"/>
        <v>49.719376696645384</v>
      </c>
      <c r="AB119" s="4">
        <f t="shared" si="40"/>
        <v>48.755944888625649</v>
      </c>
      <c r="AC119" s="4">
        <f t="shared" si="40"/>
        <v>44.849780515114972</v>
      </c>
      <c r="AD119" s="4">
        <f t="shared" si="40"/>
        <v>42.920279784883292</v>
      </c>
      <c r="AE119" s="4">
        <f t="shared" si="40"/>
        <v>46.181844154905491</v>
      </c>
      <c r="AF119" s="4">
        <f t="shared" si="53"/>
        <v>48.874600089793958</v>
      </c>
      <c r="AG119" s="4">
        <f t="shared" si="57"/>
        <v>48.730417301486014</v>
      </c>
      <c r="AI119" s="4">
        <f t="shared" si="65"/>
        <v>1.0097138706189099</v>
      </c>
      <c r="AJ119" s="4">
        <f t="shared" si="65"/>
        <v>0.55985370366099119</v>
      </c>
      <c r="AK119" s="4">
        <f t="shared" si="65"/>
        <v>0.30262928432275515</v>
      </c>
      <c r="AL119" s="4">
        <f t="shared" si="65"/>
        <v>1.2094111520469326</v>
      </c>
      <c r="AM119" s="4">
        <f t="shared" si="65"/>
        <v>1.1923645458326959</v>
      </c>
      <c r="AN119" s="4">
        <f t="shared" si="65"/>
        <v>0.40940570354464967</v>
      </c>
      <c r="AO119" s="4">
        <f t="shared" si="65"/>
        <v>1.7611467400216938</v>
      </c>
      <c r="AP119" s="4">
        <f t="shared" si="65"/>
        <v>0.77102298441171513</v>
      </c>
      <c r="AQ119" s="4">
        <f t="shared" si="65"/>
        <v>1.1116233033546195</v>
      </c>
      <c r="AR119" s="4">
        <f t="shared" si="65"/>
        <v>0.22705511137434797</v>
      </c>
      <c r="AS119" s="4">
        <f t="shared" si="65"/>
        <v>1.5232194848850256</v>
      </c>
      <c r="AT119" s="4">
        <f t="shared" si="65"/>
        <v>0.13072021511671039</v>
      </c>
      <c r="AU119" s="4">
        <f t="shared" si="65"/>
        <v>0.10615584509450571</v>
      </c>
      <c r="AV119" s="4">
        <f t="shared" si="65"/>
        <v>0.78639991020604327</v>
      </c>
      <c r="AW119" s="4">
        <f t="shared" si="65"/>
        <v>1.0755826985139834</v>
      </c>
      <c r="AY119" s="2">
        <f t="shared" si="64"/>
        <v>40.858504117290593</v>
      </c>
      <c r="AZ119" s="2">
        <f t="shared" si="64"/>
        <v>44.362181580940046</v>
      </c>
      <c r="BA119" s="2">
        <f t="shared" si="64"/>
        <v>40.875631470511912</v>
      </c>
      <c r="BB119" s="2">
        <f t="shared" si="64"/>
        <v>39.127490616168814</v>
      </c>
      <c r="BC119" s="2">
        <f t="shared" si="64"/>
        <v>43.189312836875075</v>
      </c>
      <c r="BD119" s="2">
        <f t="shared" si="64"/>
        <v>45.676430860635435</v>
      </c>
      <c r="BE119" s="2">
        <f t="shared" si="64"/>
        <v>48.266209774397666</v>
      </c>
      <c r="BF119" s="2">
        <f t="shared" si="64"/>
        <v>47.906791028949215</v>
      </c>
      <c r="BG119" s="2">
        <f t="shared" si="64"/>
        <v>49.224683900879242</v>
      </c>
      <c r="BH119" s="2">
        <f t="shared" si="69"/>
        <v>48.614618280077501</v>
      </c>
      <c r="BI119" s="2">
        <f t="shared" si="69"/>
        <v>44.7308663311128</v>
      </c>
      <c r="BJ119" s="2">
        <f t="shared" si="69"/>
        <v>42.828485974129777</v>
      </c>
      <c r="BK119" s="2">
        <f t="shared" si="69"/>
        <v>46.083410713285645</v>
      </c>
      <c r="BL119" s="2">
        <f t="shared" si="69"/>
        <v>48.85548932053922</v>
      </c>
      <c r="BM119" s="2">
        <f t="shared" si="69"/>
        <v>48.629223833159557</v>
      </c>
      <c r="BO119" s="2">
        <f t="shared" si="72"/>
        <v>41.871000000000002</v>
      </c>
      <c r="BP119" s="2">
        <f t="shared" si="72"/>
        <v>44.948999999999998</v>
      </c>
      <c r="BQ119" s="2">
        <f t="shared" si="72"/>
        <v>41.237000000000002</v>
      </c>
      <c r="BR119" s="2">
        <f t="shared" si="70"/>
        <v>40.542000000000002</v>
      </c>
      <c r="BS119" s="2">
        <f t="shared" si="70"/>
        <v>44.475000000000001</v>
      </c>
      <c r="BT119" s="2">
        <f t="shared" si="70"/>
        <v>46.203000000000003</v>
      </c>
      <c r="BU119" s="2">
        <f t="shared" si="70"/>
        <v>50.253999999999998</v>
      </c>
      <c r="BV119" s="2">
        <f t="shared" si="44"/>
        <v>48.966000000000001</v>
      </c>
      <c r="BW119" s="2">
        <f t="shared" si="44"/>
        <v>50.831000000000003</v>
      </c>
      <c r="BX119" s="2">
        <f t="shared" si="44"/>
        <v>48.982999999999997</v>
      </c>
      <c r="BY119" s="2">
        <f t="shared" si="44"/>
        <v>46.372999999999998</v>
      </c>
      <c r="BZ119" s="2">
        <f t="shared" si="44"/>
        <v>43.051000000000002</v>
      </c>
      <c r="CA119" s="2">
        <f t="shared" si="44"/>
        <v>46.287999999999997</v>
      </c>
      <c r="CB119" s="2">
        <f t="shared" si="54"/>
        <v>49.661000000000001</v>
      </c>
      <c r="CC119" s="2">
        <f t="shared" si="58"/>
        <v>49.805999999999997</v>
      </c>
      <c r="CE119" s="2">
        <f t="shared" si="73"/>
        <v>41.871000000000002</v>
      </c>
      <c r="CF119" s="2">
        <f t="shared" si="73"/>
        <v>44.948999999999998</v>
      </c>
      <c r="CG119" s="2">
        <f t="shared" si="73"/>
        <v>41.237000000000002</v>
      </c>
      <c r="CH119" s="2">
        <f t="shared" si="71"/>
        <v>40.542000000000002</v>
      </c>
      <c r="CI119" s="2">
        <f t="shared" si="71"/>
        <v>44.475000000000001</v>
      </c>
      <c r="CJ119" s="2">
        <f t="shared" si="71"/>
        <v>46.203000000000003</v>
      </c>
      <c r="CK119" s="2">
        <f t="shared" si="71"/>
        <v>50.253999999999998</v>
      </c>
      <c r="CL119" s="2">
        <f t="shared" si="45"/>
        <v>48.966000000000001</v>
      </c>
      <c r="CM119" s="2">
        <f t="shared" si="45"/>
        <v>50.831000000000003</v>
      </c>
      <c r="CN119" s="2">
        <f t="shared" si="45"/>
        <v>48.982999999999997</v>
      </c>
      <c r="CO119" s="2">
        <f t="shared" si="45"/>
        <v>46.372999999999998</v>
      </c>
      <c r="CP119" s="2">
        <f t="shared" si="45"/>
        <v>43.051000000000002</v>
      </c>
      <c r="CQ119" s="2">
        <f t="shared" si="45"/>
        <v>46.287999999999997</v>
      </c>
      <c r="CR119" s="2">
        <f t="shared" si="55"/>
        <v>49.661000000000001</v>
      </c>
      <c r="CS119" s="2">
        <f t="shared" si="59"/>
        <v>49.805999999999997</v>
      </c>
      <c r="CU119" s="2">
        <f t="shared" si="66"/>
        <v>40.877349952833882</v>
      </c>
      <c r="CV119" s="2">
        <f t="shared" si="66"/>
        <v>44.378583469348499</v>
      </c>
      <c r="CW119" s="2">
        <f t="shared" si="66"/>
        <v>40.811718162053687</v>
      </c>
      <c r="CX119" s="2">
        <f t="shared" si="66"/>
        <v>39.066495058400719</v>
      </c>
      <c r="CY119" s="2">
        <f t="shared" si="66"/>
        <v>43.220417433330446</v>
      </c>
      <c r="CZ119" s="2">
        <f t="shared" si="66"/>
        <v>45.630301330095349</v>
      </c>
      <c r="DA119" s="2">
        <f t="shared" si="66"/>
        <v>48.409318204970567</v>
      </c>
      <c r="DB119" s="2">
        <f t="shared" si="66"/>
        <v>47.886644240737567</v>
      </c>
      <c r="DC119" s="2">
        <f t="shared" si="66"/>
        <v>49.167445371272656</v>
      </c>
      <c r="DD119" s="2">
        <f t="shared" si="66"/>
        <v>48.740531857764886</v>
      </c>
      <c r="DE119" s="2">
        <f t="shared" si="66"/>
        <v>44.924231563287506</v>
      </c>
      <c r="DF119" s="2">
        <f t="shared" si="66"/>
        <v>43.058661572873973</v>
      </c>
      <c r="DG119" s="2">
        <f t="shared" si="66"/>
        <v>46.34342738915457</v>
      </c>
      <c r="DH119" s="2">
        <f t="shared" si="66"/>
        <v>49.164990033441882</v>
      </c>
      <c r="DI119" s="2">
        <f t="shared" si="66"/>
        <v>48.851735138794041</v>
      </c>
      <c r="DK119" s="2">
        <f t="shared" si="67"/>
        <v>40.837329936467235</v>
      </c>
      <c r="DL119" s="2">
        <f t="shared" si="67"/>
        <v>44.343689253935665</v>
      </c>
      <c r="DM119" s="2">
        <f t="shared" si="67"/>
        <v>40.941995796467864</v>
      </c>
      <c r="DN119" s="2">
        <f t="shared" si="67"/>
        <v>39.189443937828329</v>
      </c>
      <c r="DO119" s="2">
        <f t="shared" si="67"/>
        <v>43.157294777490712</v>
      </c>
      <c r="DP119" s="2">
        <f t="shared" si="67"/>
        <v>45.72147854173069</v>
      </c>
      <c r="DQ119" s="2">
        <f t="shared" si="67"/>
        <v>48.129576928238819</v>
      </c>
      <c r="DR119" s="2">
        <f t="shared" si="67"/>
        <v>47.92559069890396</v>
      </c>
      <c r="DS119" s="2">
        <f t="shared" si="67"/>
        <v>49.276746473794198</v>
      </c>
      <c r="DT119" s="2">
        <f t="shared" si="67"/>
        <v>48.482706160083502</v>
      </c>
      <c r="DU119" s="2">
        <f t="shared" si="67"/>
        <v>44.533339310046728</v>
      </c>
      <c r="DV119" s="2">
        <f t="shared" si="67"/>
        <v>42.563512478007354</v>
      </c>
      <c r="DW119" s="2">
        <f t="shared" si="67"/>
        <v>45.762618556313555</v>
      </c>
      <c r="DX119" s="2">
        <f t="shared" si="67"/>
        <v>48.497740287668755</v>
      </c>
      <c r="DY119" s="2">
        <f t="shared" si="67"/>
        <v>48.355380629560742</v>
      </c>
      <c r="EA119" s="2">
        <f t="shared" si="68"/>
        <v>0.47091024078129884</v>
      </c>
      <c r="EB119" s="2">
        <f t="shared" si="68"/>
        <v>0.47004605819050427</v>
      </c>
      <c r="EC119" s="2">
        <f t="shared" si="68"/>
        <v>0.49059309946503271</v>
      </c>
      <c r="ED119" s="2">
        <f t="shared" si="68"/>
        <v>0.49610503204303258</v>
      </c>
      <c r="EE119" s="2">
        <f t="shared" si="68"/>
        <v>0.49276438137105022</v>
      </c>
      <c r="EF119" s="2">
        <f t="shared" si="68"/>
        <v>0.505932674543487</v>
      </c>
      <c r="EG119" s="2">
        <f t="shared" si="68"/>
        <v>0.511574238327834</v>
      </c>
      <c r="EH119" s="2">
        <f t="shared" si="68"/>
        <v>0.51729448992700855</v>
      </c>
      <c r="EI119" s="2">
        <f t="shared" si="68"/>
        <v>0.5236775136399654</v>
      </c>
      <c r="EJ119" s="2">
        <f t="shared" si="68"/>
        <v>0.48836705890730009</v>
      </c>
      <c r="EK119" s="2">
        <f t="shared" si="68"/>
        <v>0.49467655235315444</v>
      </c>
      <c r="EL119" s="2">
        <f t="shared" si="68"/>
        <v>0.46486119257918118</v>
      </c>
      <c r="EM119" s="2">
        <f t="shared" si="68"/>
        <v>0.44768030575061146</v>
      </c>
      <c r="EN119" s="2">
        <f t="shared" si="68"/>
        <v>0.46384538152809934</v>
      </c>
      <c r="EO119" s="2">
        <f t="shared" si="68"/>
        <v>0.44829109335218087</v>
      </c>
    </row>
    <row r="120" spans="2:145" x14ac:dyDescent="0.25">
      <c r="B120" s="2">
        <v>93</v>
      </c>
      <c r="C120" s="43">
        <v>41.225999999999999</v>
      </c>
      <c r="D120" s="43">
        <v>45.78</v>
      </c>
      <c r="E120" s="43">
        <v>41.78</v>
      </c>
      <c r="F120" s="43">
        <v>40.356000000000002</v>
      </c>
      <c r="G120" s="43">
        <v>44.287999999999997</v>
      </c>
      <c r="H120" s="43">
        <v>47.085000000000001</v>
      </c>
      <c r="I120" s="43">
        <v>48.914999999999999</v>
      </c>
      <c r="J120" s="43">
        <v>48.457999999999998</v>
      </c>
      <c r="K120" s="43">
        <v>50.558999999999997</v>
      </c>
      <c r="L120" s="43">
        <v>49.814</v>
      </c>
      <c r="M120" s="43">
        <v>47.017000000000003</v>
      </c>
      <c r="N120" s="43">
        <v>43.356000000000002</v>
      </c>
      <c r="O120" s="43">
        <v>47.186</v>
      </c>
      <c r="P120" s="43">
        <v>48.305</v>
      </c>
      <c r="Q120" s="43">
        <v>50.758000000000003</v>
      </c>
      <c r="S120" s="4">
        <f t="shared" si="56"/>
        <v>40.661741077798709</v>
      </c>
      <c r="T120" s="4">
        <f t="shared" si="56"/>
        <v>44.155704263240601</v>
      </c>
      <c r="U120" s="4">
        <f t="shared" si="56"/>
        <v>40.734779142556228</v>
      </c>
      <c r="V120" s="4">
        <f t="shared" si="52"/>
        <v>39.252609219052097</v>
      </c>
      <c r="W120" s="4">
        <f t="shared" si="52"/>
        <v>43.126444442294222</v>
      </c>
      <c r="X120" s="4">
        <f t="shared" si="52"/>
        <v>45.676652876528941</v>
      </c>
      <c r="Y120" s="4">
        <f t="shared" si="52"/>
        <v>48.417965009641478</v>
      </c>
      <c r="Z120" s="4">
        <f t="shared" si="52"/>
        <v>48.168936183971134</v>
      </c>
      <c r="AA120" s="4">
        <f t="shared" si="52"/>
        <v>49.823347491411283</v>
      </c>
      <c r="AB120" s="4">
        <f t="shared" si="40"/>
        <v>48.615621394396939</v>
      </c>
      <c r="AC120" s="4">
        <f t="shared" si="40"/>
        <v>44.662074020760294</v>
      </c>
      <c r="AD120" s="4">
        <f t="shared" si="40"/>
        <v>42.751341440687135</v>
      </c>
      <c r="AE120" s="4">
        <f t="shared" si="40"/>
        <v>46.023126656804926</v>
      </c>
      <c r="AF120" s="4">
        <f t="shared" si="53"/>
        <v>48.690240088057166</v>
      </c>
      <c r="AG120" s="4">
        <f t="shared" si="57"/>
        <v>48.665448577577038</v>
      </c>
      <c r="AI120" s="4">
        <f t="shared" si="65"/>
        <v>0.56425892220129015</v>
      </c>
      <c r="AJ120" s="4">
        <f t="shared" si="65"/>
        <v>1.6242957367594002</v>
      </c>
      <c r="AK120" s="4">
        <f t="shared" si="65"/>
        <v>1.0452208574437734</v>
      </c>
      <c r="AL120" s="4">
        <f t="shared" si="65"/>
        <v>1.1033907809479047</v>
      </c>
      <c r="AM120" s="4">
        <f t="shared" si="65"/>
        <v>1.1615555577057748</v>
      </c>
      <c r="AN120" s="4">
        <f t="shared" si="65"/>
        <v>1.4083471234710601</v>
      </c>
      <c r="AO120" s="4">
        <f t="shared" si="65"/>
        <v>0.49703499035852161</v>
      </c>
      <c r="AP120" s="4">
        <f t="shared" si="65"/>
        <v>0.28906381602886455</v>
      </c>
      <c r="AQ120" s="4">
        <f t="shared" si="65"/>
        <v>0.73565250858871423</v>
      </c>
      <c r="AR120" s="4">
        <f t="shared" si="65"/>
        <v>1.198378605603061</v>
      </c>
      <c r="AS120" s="4">
        <f t="shared" si="65"/>
        <v>2.3549259792397095</v>
      </c>
      <c r="AT120" s="4">
        <f t="shared" si="65"/>
        <v>0.60465855931286683</v>
      </c>
      <c r="AU120" s="4">
        <f t="shared" si="65"/>
        <v>1.1628733431950735</v>
      </c>
      <c r="AV120" s="4">
        <f t="shared" si="65"/>
        <v>-0.38524008805716647</v>
      </c>
      <c r="AW120" s="4">
        <f t="shared" si="65"/>
        <v>2.0925514224229644</v>
      </c>
      <c r="AY120" s="2">
        <f t="shared" si="64"/>
        <v>40.656864181445826</v>
      </c>
      <c r="AZ120" s="2">
        <f t="shared" si="64"/>
        <v>44.10743895858046</v>
      </c>
      <c r="BA120" s="2">
        <f t="shared" si="64"/>
        <v>40.628180325340253</v>
      </c>
      <c r="BB120" s="2">
        <f t="shared" si="64"/>
        <v>38.90613392914031</v>
      </c>
      <c r="BC120" s="2">
        <f t="shared" si="64"/>
        <v>42.955591435678222</v>
      </c>
      <c r="BD120" s="2">
        <f t="shared" si="64"/>
        <v>45.457439528885075</v>
      </c>
      <c r="BE120" s="2">
        <f t="shared" si="64"/>
        <v>48.010080145507253</v>
      </c>
      <c r="BF120" s="2">
        <f t="shared" si="64"/>
        <v>47.651817727965806</v>
      </c>
      <c r="BG120" s="2">
        <f t="shared" si="64"/>
        <v>48.964220395225354</v>
      </c>
      <c r="BH120" s="2">
        <f t="shared" si="69"/>
        <v>48.346691611961042</v>
      </c>
      <c r="BI120" s="2">
        <f t="shared" si="69"/>
        <v>44.432207572320607</v>
      </c>
      <c r="BJ120" s="2">
        <f t="shared" si="69"/>
        <v>42.577230069460711</v>
      </c>
      <c r="BK120" s="2">
        <f t="shared" si="69"/>
        <v>45.840736180037084</v>
      </c>
      <c r="BL120" s="2">
        <f t="shared" si="69"/>
        <v>48.646738428051094</v>
      </c>
      <c r="BM120" s="2">
        <f t="shared" si="69"/>
        <v>48.469274716630281</v>
      </c>
      <c r="BO120" s="2">
        <f t="shared" si="72"/>
        <v>41.225999999999999</v>
      </c>
      <c r="BP120" s="2">
        <f t="shared" si="72"/>
        <v>45.78</v>
      </c>
      <c r="BQ120" s="2">
        <f t="shared" si="72"/>
        <v>41.78</v>
      </c>
      <c r="BR120" s="2">
        <f t="shared" si="70"/>
        <v>40.356000000000002</v>
      </c>
      <c r="BS120" s="2">
        <f t="shared" si="70"/>
        <v>44.287999999999997</v>
      </c>
      <c r="BT120" s="2">
        <f t="shared" si="70"/>
        <v>47.085000000000001</v>
      </c>
      <c r="BU120" s="2">
        <f t="shared" si="70"/>
        <v>48.914999999999999</v>
      </c>
      <c r="BV120" s="2">
        <f t="shared" si="44"/>
        <v>48.457999999999998</v>
      </c>
      <c r="BW120" s="2">
        <f t="shared" si="44"/>
        <v>50.558999999999997</v>
      </c>
      <c r="BX120" s="2">
        <f t="shared" si="44"/>
        <v>49.814</v>
      </c>
      <c r="BY120" s="2">
        <f t="shared" si="44"/>
        <v>47.017000000000003</v>
      </c>
      <c r="BZ120" s="2">
        <f t="shared" si="44"/>
        <v>43.356000000000002</v>
      </c>
      <c r="CA120" s="2">
        <f t="shared" si="44"/>
        <v>47.186</v>
      </c>
      <c r="CB120" s="2">
        <f t="shared" si="54"/>
        <v>48.305</v>
      </c>
      <c r="CC120" s="2">
        <f t="shared" si="58"/>
        <v>50.758000000000003</v>
      </c>
      <c r="CE120" s="2">
        <f t="shared" si="73"/>
        <v>41.225999999999999</v>
      </c>
      <c r="CF120" s="2">
        <f t="shared" si="73"/>
        <v>45.78</v>
      </c>
      <c r="CG120" s="2">
        <f t="shared" si="73"/>
        <v>41.78</v>
      </c>
      <c r="CH120" s="2">
        <f t="shared" si="71"/>
        <v>40.356000000000002</v>
      </c>
      <c r="CI120" s="2">
        <f t="shared" si="71"/>
        <v>44.287999999999997</v>
      </c>
      <c r="CJ120" s="2">
        <f t="shared" si="71"/>
        <v>47.085000000000001</v>
      </c>
      <c r="CK120" s="2">
        <f t="shared" si="71"/>
        <v>48.914999999999999</v>
      </c>
      <c r="CL120" s="2">
        <f t="shared" si="45"/>
        <v>48.457999999999998</v>
      </c>
      <c r="CM120" s="2">
        <f t="shared" si="45"/>
        <v>50.558999999999997</v>
      </c>
      <c r="CN120" s="2">
        <f t="shared" si="45"/>
        <v>49.814</v>
      </c>
      <c r="CO120" s="2">
        <f t="shared" si="45"/>
        <v>47.017000000000003</v>
      </c>
      <c r="CP120" s="2">
        <f t="shared" si="45"/>
        <v>43.356000000000002</v>
      </c>
      <c r="CQ120" s="2">
        <f t="shared" si="45"/>
        <v>47.186</v>
      </c>
      <c r="CR120" s="2">
        <f t="shared" si="55"/>
        <v>48.305</v>
      </c>
      <c r="CS120" s="2">
        <f t="shared" si="59"/>
        <v>50.758000000000003</v>
      </c>
      <c r="CU120" s="2">
        <f t="shared" si="66"/>
        <v>40.628392484867533</v>
      </c>
      <c r="CV120" s="2">
        <f t="shared" si="66"/>
        <v>44.066048690682265</v>
      </c>
      <c r="CW120" s="2">
        <f t="shared" si="66"/>
        <v>40.470557801655659</v>
      </c>
      <c r="CX120" s="2">
        <f t="shared" si="66"/>
        <v>38.774604672057507</v>
      </c>
      <c r="CY120" s="2">
        <f t="shared" si="66"/>
        <v>42.919313592819528</v>
      </c>
      <c r="CZ120" s="2">
        <f t="shared" si="66"/>
        <v>45.361636899563308</v>
      </c>
      <c r="DA120" s="2">
        <f t="shared" si="66"/>
        <v>48.116014384824787</v>
      </c>
      <c r="DB120" s="2">
        <f t="shared" si="66"/>
        <v>47.569929192661277</v>
      </c>
      <c r="DC120" s="2">
        <f t="shared" si="66"/>
        <v>48.818472773338527</v>
      </c>
      <c r="DD120" s="2">
        <f t="shared" si="66"/>
        <v>48.41791161103049</v>
      </c>
      <c r="DE120" s="2">
        <f t="shared" si="66"/>
        <v>44.546738385402456</v>
      </c>
      <c r="DF120" s="2">
        <f t="shared" si="66"/>
        <v>42.771364537168651</v>
      </c>
      <c r="DG120" s="2">
        <f t="shared" si="66"/>
        <v>46.090230959714674</v>
      </c>
      <c r="DH120" s="2">
        <f t="shared" si="66"/>
        <v>48.958952433336279</v>
      </c>
      <c r="DI120" s="2">
        <f t="shared" si="66"/>
        <v>48.731826251503385</v>
      </c>
      <c r="DK120" s="2">
        <f t="shared" si="67"/>
        <v>40.686038758404813</v>
      </c>
      <c r="DL120" s="2">
        <f t="shared" si="67"/>
        <v>44.149998402920374</v>
      </c>
      <c r="DM120" s="2">
        <f t="shared" si="67"/>
        <v>40.777446590092538</v>
      </c>
      <c r="DN120" s="2">
        <f t="shared" si="67"/>
        <v>39.027973611000718</v>
      </c>
      <c r="DO120" s="2">
        <f t="shared" si="67"/>
        <v>42.98964886702101</v>
      </c>
      <c r="DP120" s="2">
        <f t="shared" si="67"/>
        <v>45.542763455512969</v>
      </c>
      <c r="DQ120" s="2">
        <f t="shared" si="67"/>
        <v>47.917838668483242</v>
      </c>
      <c r="DR120" s="2">
        <f t="shared" si="67"/>
        <v>47.721507253390811</v>
      </c>
      <c r="DS120" s="2">
        <f t="shared" si="67"/>
        <v>49.0851238290374</v>
      </c>
      <c r="DT120" s="2">
        <f t="shared" si="67"/>
        <v>48.278643810283072</v>
      </c>
      <c r="DU120" s="2">
        <f t="shared" si="67"/>
        <v>44.325506085991407</v>
      </c>
      <c r="DV120" s="2">
        <f t="shared" si="67"/>
        <v>42.373410535743716</v>
      </c>
      <c r="DW120" s="2">
        <f t="shared" si="67"/>
        <v>45.560009297462429</v>
      </c>
      <c r="DX120" s="2">
        <f t="shared" si="67"/>
        <v>48.317607120290347</v>
      </c>
      <c r="DY120" s="2">
        <f t="shared" si="67"/>
        <v>48.174585362940775</v>
      </c>
      <c r="EA120" s="2">
        <f t="shared" si="68"/>
        <v>0.49390350548651496</v>
      </c>
      <c r="EB120" s="2">
        <f t="shared" si="68"/>
        <v>0.49303644759135379</v>
      </c>
      <c r="EC120" s="2">
        <f t="shared" si="68"/>
        <v>0.51361447411432826</v>
      </c>
      <c r="ED120" s="2">
        <f t="shared" si="68"/>
        <v>0.519121474129418</v>
      </c>
      <c r="EE120" s="2">
        <f t="shared" si="68"/>
        <v>0.51578448041269997</v>
      </c>
      <c r="EF120" s="2">
        <f t="shared" si="68"/>
        <v>0.52892646701895873</v>
      </c>
      <c r="EG120" s="2">
        <f t="shared" si="68"/>
        <v>0.53454702358668738</v>
      </c>
      <c r="EH120" s="2">
        <f t="shared" si="68"/>
        <v>0.54024002491128675</v>
      </c>
      <c r="EI120" s="2">
        <f t="shared" si="68"/>
        <v>0.54658557981266098</v>
      </c>
      <c r="EJ120" s="2">
        <f t="shared" si="68"/>
        <v>0.51138883997039486</v>
      </c>
      <c r="EK120" s="2">
        <f t="shared" si="68"/>
        <v>0.51769480942313617</v>
      </c>
      <c r="EL120" s="2">
        <f t="shared" si="68"/>
        <v>0.48783142527228096</v>
      </c>
      <c r="EM120" s="2">
        <f t="shared" si="68"/>
        <v>0.47054806968428953</v>
      </c>
      <c r="EN120" s="2">
        <f t="shared" si="68"/>
        <v>0.48681108122920941</v>
      </c>
      <c r="EO120" s="2">
        <f t="shared" si="68"/>
        <v>0.47116344163176777</v>
      </c>
    </row>
    <row r="121" spans="2:145" x14ac:dyDescent="0.25">
      <c r="B121" s="2">
        <v>94</v>
      </c>
      <c r="C121" s="43">
        <v>42.677</v>
      </c>
      <c r="D121" s="43">
        <v>44.356000000000002</v>
      </c>
      <c r="E121" s="43">
        <v>41.695</v>
      </c>
      <c r="F121" s="43">
        <v>40.033999999999999</v>
      </c>
      <c r="G121" s="43">
        <v>44.966000000000001</v>
      </c>
      <c r="H121" s="43">
        <v>46.136000000000003</v>
      </c>
      <c r="I121" s="43">
        <v>49.542000000000002</v>
      </c>
      <c r="J121" s="43">
        <v>48.831000000000003</v>
      </c>
      <c r="K121" s="43">
        <v>49.712000000000003</v>
      </c>
      <c r="L121" s="43">
        <v>48.643999999999998</v>
      </c>
      <c r="M121" s="43">
        <v>46.085000000000001</v>
      </c>
      <c r="N121" s="43">
        <v>44.203000000000003</v>
      </c>
      <c r="O121" s="43">
        <v>47.491999999999997</v>
      </c>
      <c r="P121" s="43">
        <v>48.966000000000001</v>
      </c>
      <c r="Q121" s="43">
        <v>49.371000000000002</v>
      </c>
      <c r="S121" s="4">
        <f t="shared" si="56"/>
        <v>40.468015845455682</v>
      </c>
      <c r="T121" s="4">
        <f t="shared" si="56"/>
        <v>43.941878101082885</v>
      </c>
      <c r="U121" s="4">
        <f t="shared" si="56"/>
        <v>40.575783761980496</v>
      </c>
      <c r="V121" s="4">
        <f t="shared" si="52"/>
        <v>39.25832444765193</v>
      </c>
      <c r="W121" s="4">
        <f t="shared" si="52"/>
        <v>43.030058913471535</v>
      </c>
      <c r="X121" s="4">
        <f t="shared" si="52"/>
        <v>45.637593481801566</v>
      </c>
      <c r="Y121" s="4">
        <f t="shared" si="52"/>
        <v>48.465682793568121</v>
      </c>
      <c r="Z121" s="4">
        <f t="shared" si="52"/>
        <v>48.296019826378995</v>
      </c>
      <c r="AA121" s="4">
        <f t="shared" si="52"/>
        <v>50.149705883236429</v>
      </c>
      <c r="AB121" s="4">
        <f t="shared" si="40"/>
        <v>48.577002660834204</v>
      </c>
      <c r="AC121" s="4">
        <f t="shared" si="40"/>
        <v>44.56893159211895</v>
      </c>
      <c r="AD121" s="4">
        <f t="shared" si="40"/>
        <v>42.64963603279849</v>
      </c>
      <c r="AE121" s="4">
        <f t="shared" si="40"/>
        <v>45.927828016286107</v>
      </c>
      <c r="AF121" s="4">
        <f t="shared" si="53"/>
        <v>48.534045884178752</v>
      </c>
      <c r="AG121" s="4">
        <f t="shared" si="57"/>
        <v>48.674973886901554</v>
      </c>
      <c r="AI121" s="4">
        <f t="shared" si="65"/>
        <v>2.2089841545443178</v>
      </c>
      <c r="AJ121" s="4">
        <f t="shared" si="65"/>
        <v>0.41412189891711648</v>
      </c>
      <c r="AK121" s="4">
        <f t="shared" si="65"/>
        <v>1.1192162380195043</v>
      </c>
      <c r="AL121" s="4">
        <f t="shared" si="65"/>
        <v>0.77567555234806917</v>
      </c>
      <c r="AM121" s="4">
        <f t="shared" si="65"/>
        <v>1.9359410865284659</v>
      </c>
      <c r="AN121" s="4">
        <f t="shared" si="65"/>
        <v>0.49840651819843629</v>
      </c>
      <c r="AO121" s="4">
        <f t="shared" si="65"/>
        <v>1.0763172064318809</v>
      </c>
      <c r="AP121" s="4">
        <f t="shared" si="65"/>
        <v>0.53498017362100825</v>
      </c>
      <c r="AQ121" s="4">
        <f t="shared" si="65"/>
        <v>-0.43770588323642556</v>
      </c>
      <c r="AR121" s="4">
        <f t="shared" si="65"/>
        <v>6.6997339165794756E-2</v>
      </c>
      <c r="AS121" s="4">
        <f t="shared" si="65"/>
        <v>1.5160684078810505</v>
      </c>
      <c r="AT121" s="4">
        <f t="shared" si="65"/>
        <v>1.5533639672015127</v>
      </c>
      <c r="AU121" s="4">
        <f t="shared" si="65"/>
        <v>1.5641719837138908</v>
      </c>
      <c r="AV121" s="4">
        <f t="shared" si="65"/>
        <v>0.43195411582124876</v>
      </c>
      <c r="AW121" s="4">
        <f t="shared" si="65"/>
        <v>0.69602611309844775</v>
      </c>
      <c r="AY121" s="2">
        <f t="shared" si="64"/>
        <v>40.459719589181304</v>
      </c>
      <c r="AZ121" s="2">
        <f t="shared" si="64"/>
        <v>43.858166852674401</v>
      </c>
      <c r="BA121" s="2">
        <f t="shared" si="64"/>
        <v>40.388832983102617</v>
      </c>
      <c r="BB121" s="2">
        <f t="shared" si="64"/>
        <v>38.69074981606822</v>
      </c>
      <c r="BC121" s="2">
        <f t="shared" si="64"/>
        <v>42.728000852844417</v>
      </c>
      <c r="BD121" s="2">
        <f t="shared" si="64"/>
        <v>45.24255164925475</v>
      </c>
      <c r="BE121" s="2">
        <f t="shared" si="64"/>
        <v>47.757715074508056</v>
      </c>
      <c r="BF121" s="2">
        <f t="shared" si="64"/>
        <v>47.401968471481844</v>
      </c>
      <c r="BG121" s="2">
        <f t="shared" si="64"/>
        <v>48.710883119005103</v>
      </c>
      <c r="BH121" s="2">
        <f t="shared" si="69"/>
        <v>48.084224770219762</v>
      </c>
      <c r="BI121" s="2">
        <f t="shared" si="69"/>
        <v>44.141363226747451</v>
      </c>
      <c r="BJ121" s="2">
        <f t="shared" si="69"/>
        <v>42.330423860560295</v>
      </c>
      <c r="BK121" s="2">
        <f t="shared" si="69"/>
        <v>45.60031565313151</v>
      </c>
      <c r="BL121" s="2">
        <f t="shared" si="69"/>
        <v>48.439143006492529</v>
      </c>
      <c r="BM121" s="2">
        <f t="shared" si="69"/>
        <v>48.306465124866044</v>
      </c>
      <c r="BO121" s="2">
        <f t="shared" si="72"/>
        <v>42.677</v>
      </c>
      <c r="BP121" s="2">
        <f t="shared" si="72"/>
        <v>44.356000000000002</v>
      </c>
      <c r="BQ121" s="2">
        <f t="shared" si="72"/>
        <v>41.695</v>
      </c>
      <c r="BR121" s="2">
        <f t="shared" si="70"/>
        <v>40.033999999999999</v>
      </c>
      <c r="BS121" s="2">
        <f t="shared" si="70"/>
        <v>44.966000000000001</v>
      </c>
      <c r="BT121" s="2">
        <f t="shared" si="70"/>
        <v>46.136000000000003</v>
      </c>
      <c r="BU121" s="2">
        <f t="shared" si="70"/>
        <v>49.542000000000002</v>
      </c>
      <c r="BV121" s="2">
        <f t="shared" si="44"/>
        <v>48.831000000000003</v>
      </c>
      <c r="BW121" s="2">
        <f t="shared" si="44"/>
        <v>49.712000000000003</v>
      </c>
      <c r="BX121" s="2">
        <f t="shared" si="44"/>
        <v>48.643999999999998</v>
      </c>
      <c r="BY121" s="2">
        <f t="shared" si="44"/>
        <v>46.085000000000001</v>
      </c>
      <c r="BZ121" s="2">
        <f t="shared" si="44"/>
        <v>44.203000000000003</v>
      </c>
      <c r="CA121" s="2">
        <f t="shared" si="44"/>
        <v>47.491999999999997</v>
      </c>
      <c r="CB121" s="2">
        <f t="shared" si="54"/>
        <v>48.966000000000001</v>
      </c>
      <c r="CC121" s="2">
        <f t="shared" si="58"/>
        <v>49.371000000000002</v>
      </c>
      <c r="CE121" s="2">
        <f t="shared" si="73"/>
        <v>42.677</v>
      </c>
      <c r="CF121" s="2">
        <f t="shared" si="73"/>
        <v>44.356000000000002</v>
      </c>
      <c r="CG121" s="2">
        <f t="shared" si="73"/>
        <v>41.695</v>
      </c>
      <c r="CH121" s="2">
        <f t="shared" si="71"/>
        <v>40.033999999999999</v>
      </c>
      <c r="CI121" s="2">
        <f t="shared" si="71"/>
        <v>44.966000000000001</v>
      </c>
      <c r="CJ121" s="2">
        <f t="shared" si="71"/>
        <v>46.136000000000003</v>
      </c>
      <c r="CK121" s="2">
        <f t="shared" si="71"/>
        <v>49.542000000000002</v>
      </c>
      <c r="CL121" s="2">
        <f t="shared" si="45"/>
        <v>48.831000000000003</v>
      </c>
      <c r="CM121" s="2">
        <f t="shared" si="45"/>
        <v>49.712000000000003</v>
      </c>
      <c r="CN121" s="2">
        <f t="shared" si="45"/>
        <v>48.643999999999998</v>
      </c>
      <c r="CO121" s="2">
        <f t="shared" si="45"/>
        <v>46.085000000000001</v>
      </c>
      <c r="CP121" s="2">
        <f t="shared" si="45"/>
        <v>44.203000000000003</v>
      </c>
      <c r="CQ121" s="2">
        <f t="shared" si="45"/>
        <v>47.491999999999997</v>
      </c>
      <c r="CR121" s="2">
        <f t="shared" si="55"/>
        <v>48.966000000000001</v>
      </c>
      <c r="CS121" s="2">
        <f t="shared" si="59"/>
        <v>49.371000000000002</v>
      </c>
      <c r="CU121" s="2">
        <f t="shared" si="66"/>
        <v>40.379435016901169</v>
      </c>
      <c r="CV121" s="2">
        <f t="shared" si="66"/>
        <v>43.753513912016047</v>
      </c>
      <c r="CW121" s="2">
        <f t="shared" si="66"/>
        <v>40.129397441257638</v>
      </c>
      <c r="CX121" s="2">
        <f t="shared" si="66"/>
        <v>38.482714285714287</v>
      </c>
      <c r="CY121" s="2">
        <f t="shared" si="66"/>
        <v>42.618209752308616</v>
      </c>
      <c r="CZ121" s="2">
        <f t="shared" si="66"/>
        <v>45.092972469031267</v>
      </c>
      <c r="DA121" s="2">
        <f t="shared" si="66"/>
        <v>47.822710564679006</v>
      </c>
      <c r="DB121" s="2">
        <f t="shared" si="66"/>
        <v>47.253214144584987</v>
      </c>
      <c r="DC121" s="2">
        <f t="shared" si="66"/>
        <v>48.469500175404399</v>
      </c>
      <c r="DD121" s="2">
        <f t="shared" si="66"/>
        <v>48.095291364296088</v>
      </c>
      <c r="DE121" s="2">
        <f t="shared" si="66"/>
        <v>44.169245207517399</v>
      </c>
      <c r="DF121" s="2">
        <f t="shared" si="66"/>
        <v>42.484067501463322</v>
      </c>
      <c r="DG121" s="2">
        <f t="shared" si="66"/>
        <v>45.837034530274778</v>
      </c>
      <c r="DH121" s="2">
        <f t="shared" si="66"/>
        <v>48.752914833230669</v>
      </c>
      <c r="DI121" s="2">
        <f t="shared" si="66"/>
        <v>48.611917364212722</v>
      </c>
      <c r="DK121" s="2">
        <f t="shared" si="67"/>
        <v>40.53474758034239</v>
      </c>
      <c r="DL121" s="2">
        <f t="shared" si="67"/>
        <v>43.956307551905091</v>
      </c>
      <c r="DM121" s="2">
        <f t="shared" si="67"/>
        <v>40.612897383717211</v>
      </c>
      <c r="DN121" s="2">
        <f t="shared" si="67"/>
        <v>38.866503284173106</v>
      </c>
      <c r="DO121" s="2">
        <f t="shared" si="67"/>
        <v>42.822002956551309</v>
      </c>
      <c r="DP121" s="2">
        <f t="shared" si="67"/>
        <v>45.364048369295233</v>
      </c>
      <c r="DQ121" s="2">
        <f t="shared" si="67"/>
        <v>47.706100408727664</v>
      </c>
      <c r="DR121" s="2">
        <f t="shared" si="67"/>
        <v>47.517423807877663</v>
      </c>
      <c r="DS121" s="2">
        <f t="shared" si="67"/>
        <v>48.893501184280609</v>
      </c>
      <c r="DT121" s="2">
        <f t="shared" si="67"/>
        <v>48.074581460482634</v>
      </c>
      <c r="DU121" s="2">
        <f t="shared" si="67"/>
        <v>44.117672861936079</v>
      </c>
      <c r="DV121" s="2">
        <f t="shared" si="67"/>
        <v>42.183308593480078</v>
      </c>
      <c r="DW121" s="2">
        <f t="shared" si="67"/>
        <v>45.357400038611303</v>
      </c>
      <c r="DX121" s="2">
        <f t="shared" si="67"/>
        <v>48.137473952911932</v>
      </c>
      <c r="DY121" s="2">
        <f t="shared" si="67"/>
        <v>47.993790096320808</v>
      </c>
      <c r="EA121" s="2">
        <f t="shared" si="68"/>
        <v>0.51692258823940918</v>
      </c>
      <c r="EB121" s="2">
        <f t="shared" si="68"/>
        <v>0.51605632561067216</v>
      </c>
      <c r="EC121" s="2">
        <f t="shared" si="68"/>
        <v>0.53657822692847257</v>
      </c>
      <c r="ED121" s="2">
        <f t="shared" si="68"/>
        <v>0.54205704485888062</v>
      </c>
      <c r="EE121" s="2">
        <f t="shared" si="68"/>
        <v>0.53873779031931146</v>
      </c>
      <c r="EF121" s="2">
        <f t="shared" si="68"/>
        <v>0.55179814980905961</v>
      </c>
      <c r="EG121" s="2">
        <f t="shared" si="68"/>
        <v>0.55737418101105585</v>
      </c>
      <c r="EH121" s="2">
        <f t="shared" si="68"/>
        <v>0.56301622371802862</v>
      </c>
      <c r="EI121" s="2">
        <f t="shared" si="68"/>
        <v>0.56929804068267087</v>
      </c>
      <c r="EJ121" s="2">
        <f t="shared" si="68"/>
        <v>0.53436240824697534</v>
      </c>
      <c r="EK121" s="2">
        <f t="shared" si="68"/>
        <v>0.54063821328393347</v>
      </c>
      <c r="EL121" s="2">
        <f t="shared" si="68"/>
        <v>0.5108531678522602</v>
      </c>
      <c r="EM121" s="2">
        <f t="shared" si="68"/>
        <v>0.49354014621066417</v>
      </c>
      <c r="EN121" s="2">
        <f t="shared" si="68"/>
        <v>0.50983260419040255</v>
      </c>
      <c r="EO121" s="2">
        <f t="shared" si="68"/>
        <v>0.49415752258981716</v>
      </c>
    </row>
    <row r="122" spans="2:145" x14ac:dyDescent="0.25">
      <c r="B122" s="2">
        <v>95</v>
      </c>
      <c r="C122" s="43">
        <v>40.902999999999999</v>
      </c>
      <c r="D122" s="43">
        <v>44.271000000000001</v>
      </c>
      <c r="E122" s="43">
        <v>41.39</v>
      </c>
      <c r="F122" s="43">
        <v>39.033999999999999</v>
      </c>
      <c r="G122" s="43">
        <v>43.695</v>
      </c>
      <c r="H122" s="43">
        <v>46.542000000000002</v>
      </c>
      <c r="I122" s="43">
        <v>49.441000000000003</v>
      </c>
      <c r="J122" s="43">
        <v>48.441000000000003</v>
      </c>
      <c r="K122" s="43">
        <v>49.39</v>
      </c>
      <c r="L122" s="43">
        <v>49.22</v>
      </c>
      <c r="M122" s="43">
        <v>46.661000000000001</v>
      </c>
      <c r="N122" s="43">
        <v>43.067999999999998</v>
      </c>
      <c r="O122" s="43">
        <v>46.593000000000004</v>
      </c>
      <c r="P122" s="43">
        <v>49.881</v>
      </c>
      <c r="Q122" s="43">
        <v>50.177</v>
      </c>
      <c r="S122" s="4">
        <f t="shared" si="56"/>
        <v>40.280748666577431</v>
      </c>
      <c r="T122" s="4">
        <f t="shared" si="56"/>
        <v>43.755027607632023</v>
      </c>
      <c r="U122" s="4">
        <f t="shared" si="56"/>
        <v>40.474344732055563</v>
      </c>
      <c r="V122" s="4">
        <f t="shared" si="52"/>
        <v>39.382857437367946</v>
      </c>
      <c r="W122" s="4">
        <f t="shared" si="52"/>
        <v>43.022173776007882</v>
      </c>
      <c r="X122" s="4">
        <f t="shared" si="52"/>
        <v>45.717378240636286</v>
      </c>
      <c r="Y122" s="4">
        <f t="shared" si="52"/>
        <v>48.694225360710277</v>
      </c>
      <c r="Z122" s="4">
        <f t="shared" si="52"/>
        <v>48.646477913257428</v>
      </c>
      <c r="AA122" s="4">
        <f t="shared" si="52"/>
        <v>50.788252568355411</v>
      </c>
      <c r="AB122" s="4">
        <f t="shared" si="40"/>
        <v>48.69667370868202</v>
      </c>
      <c r="AC122" s="4">
        <f t="shared" si="40"/>
        <v>44.623569540546463</v>
      </c>
      <c r="AD122" s="4">
        <f t="shared" si="40"/>
        <v>42.653781551817161</v>
      </c>
      <c r="AE122" s="4">
        <f t="shared" si="40"/>
        <v>45.932136660693246</v>
      </c>
      <c r="AF122" s="4">
        <f t="shared" si="53"/>
        <v>48.431190958967655</v>
      </c>
      <c r="AG122" s="4">
        <f t="shared" si="57"/>
        <v>48.811606939554736</v>
      </c>
      <c r="AI122" s="4">
        <f t="shared" si="65"/>
        <v>0.62225133342256811</v>
      </c>
      <c r="AJ122" s="4">
        <f t="shared" si="65"/>
        <v>0.51597239236797776</v>
      </c>
      <c r="AK122" s="4">
        <f t="shared" si="65"/>
        <v>0.91565526794443741</v>
      </c>
      <c r="AL122" s="4">
        <f t="shared" si="65"/>
        <v>-0.34885743736794694</v>
      </c>
      <c r="AM122" s="4">
        <f t="shared" si="65"/>
        <v>0.67282622399211789</v>
      </c>
      <c r="AN122" s="4">
        <f t="shared" si="65"/>
        <v>0.82462175936371551</v>
      </c>
      <c r="AO122" s="4">
        <f t="shared" si="65"/>
        <v>0.74677463928972543</v>
      </c>
      <c r="AP122" s="4">
        <f t="shared" si="65"/>
        <v>-0.20547791325742537</v>
      </c>
      <c r="AQ122" s="4">
        <f t="shared" si="65"/>
        <v>-1.3982525683554101</v>
      </c>
      <c r="AR122" s="4">
        <f t="shared" si="65"/>
        <v>0.52332629131797859</v>
      </c>
      <c r="AS122" s="4">
        <f t="shared" si="65"/>
        <v>2.0374304594535388</v>
      </c>
      <c r="AT122" s="4">
        <f t="shared" si="65"/>
        <v>0.4142184481828366</v>
      </c>
      <c r="AU122" s="4">
        <f t="shared" si="65"/>
        <v>0.66086333930675778</v>
      </c>
      <c r="AV122" s="4">
        <f t="shared" si="65"/>
        <v>1.4498090410323456</v>
      </c>
      <c r="AW122" s="4">
        <f t="shared" si="65"/>
        <v>1.365393060445264</v>
      </c>
      <c r="AY122" s="2">
        <f t="shared" si="64"/>
        <v>40.267053261922186</v>
      </c>
      <c r="AZ122" s="2">
        <f t="shared" si="64"/>
        <v>43.614344441097032</v>
      </c>
      <c r="BA122" s="2">
        <f t="shared" si="64"/>
        <v>40.157495227035056</v>
      </c>
      <c r="BB122" s="2">
        <f t="shared" si="64"/>
        <v>38.481257268677496</v>
      </c>
      <c r="BC122" s="2">
        <f t="shared" si="64"/>
        <v>42.506481869420639</v>
      </c>
      <c r="BD122" s="2">
        <f t="shared" si="64"/>
        <v>45.031699997388898</v>
      </c>
      <c r="BE122" s="2">
        <f t="shared" si="64"/>
        <v>47.509082227571007</v>
      </c>
      <c r="BF122" s="2">
        <f t="shared" si="64"/>
        <v>47.157150867282979</v>
      </c>
      <c r="BG122" s="2">
        <f t="shared" si="64"/>
        <v>48.464526088423284</v>
      </c>
      <c r="BH122" s="2">
        <f t="shared" si="69"/>
        <v>47.827191150390988</v>
      </c>
      <c r="BI122" s="2">
        <f t="shared" si="69"/>
        <v>43.858283843090383</v>
      </c>
      <c r="BJ122" s="2">
        <f t="shared" si="69"/>
        <v>42.088102205708523</v>
      </c>
      <c r="BK122" s="2">
        <f t="shared" si="69"/>
        <v>45.362209597256495</v>
      </c>
      <c r="BL122" s="2">
        <f t="shared" si="69"/>
        <v>48.232764846444233</v>
      </c>
      <c r="BM122" s="2">
        <f t="shared" si="69"/>
        <v>48.140838679860813</v>
      </c>
      <c r="BO122" s="2">
        <f t="shared" si="72"/>
        <v>40.902999999999999</v>
      </c>
      <c r="BP122" s="2">
        <f t="shared" si="72"/>
        <v>44.271000000000001</v>
      </c>
      <c r="BQ122" s="2">
        <f t="shared" si="72"/>
        <v>41.39</v>
      </c>
      <c r="BR122" s="2" t="str">
        <f t="shared" si="70"/>
        <v/>
      </c>
      <c r="BS122" s="2">
        <f t="shared" si="70"/>
        <v>43.695</v>
      </c>
      <c r="BT122" s="2">
        <f t="shared" si="70"/>
        <v>46.542000000000002</v>
      </c>
      <c r="BU122" s="2">
        <f t="shared" si="70"/>
        <v>49.441000000000003</v>
      </c>
      <c r="BV122" s="2" t="str">
        <f t="shared" si="44"/>
        <v/>
      </c>
      <c r="BW122" s="2" t="str">
        <f t="shared" si="44"/>
        <v/>
      </c>
      <c r="BX122" s="2">
        <f t="shared" si="44"/>
        <v>49.22</v>
      </c>
      <c r="BY122" s="2">
        <f t="shared" si="44"/>
        <v>46.661000000000001</v>
      </c>
      <c r="BZ122" s="2">
        <f t="shared" si="44"/>
        <v>43.067999999999998</v>
      </c>
      <c r="CA122" s="2">
        <f t="shared" si="44"/>
        <v>46.593000000000004</v>
      </c>
      <c r="CB122" s="2">
        <f t="shared" si="54"/>
        <v>49.881</v>
      </c>
      <c r="CC122" s="2">
        <f t="shared" si="58"/>
        <v>50.177</v>
      </c>
      <c r="CE122" s="2">
        <f t="shared" si="73"/>
        <v>40.902999999999999</v>
      </c>
      <c r="CF122" s="2">
        <f t="shared" si="73"/>
        <v>44.271000000000001</v>
      </c>
      <c r="CG122" s="2">
        <f t="shared" si="73"/>
        <v>41.39</v>
      </c>
      <c r="CH122" s="2" t="str">
        <f t="shared" si="71"/>
        <v/>
      </c>
      <c r="CI122" s="2">
        <f t="shared" si="71"/>
        <v>43.695</v>
      </c>
      <c r="CJ122" s="2">
        <f t="shared" si="71"/>
        <v>46.542000000000002</v>
      </c>
      <c r="CK122" s="2">
        <f t="shared" si="71"/>
        <v>49.441000000000003</v>
      </c>
      <c r="CL122" s="2" t="str">
        <f t="shared" si="45"/>
        <v/>
      </c>
      <c r="CM122" s="2" t="str">
        <f t="shared" si="45"/>
        <v/>
      </c>
      <c r="CN122" s="2">
        <f t="shared" si="45"/>
        <v>49.22</v>
      </c>
      <c r="CO122" s="2">
        <f t="shared" si="45"/>
        <v>46.661000000000001</v>
      </c>
      <c r="CP122" s="2">
        <f t="shared" si="45"/>
        <v>43.067999999999998</v>
      </c>
      <c r="CQ122" s="2">
        <f t="shared" si="45"/>
        <v>46.593000000000004</v>
      </c>
      <c r="CR122" s="2">
        <f t="shared" si="55"/>
        <v>49.881</v>
      </c>
      <c r="CS122" s="2">
        <f t="shared" si="59"/>
        <v>50.177</v>
      </c>
      <c r="CU122" s="2">
        <f t="shared" si="66"/>
        <v>40.13047754893482</v>
      </c>
      <c r="CV122" s="2">
        <f t="shared" si="66"/>
        <v>43.440979133349813</v>
      </c>
      <c r="CW122" s="2">
        <f t="shared" si="66"/>
        <v>39.788237080859609</v>
      </c>
      <c r="CX122" s="2">
        <f t="shared" si="66"/>
        <v>38.190823899371068</v>
      </c>
      <c r="CY122" s="2">
        <f t="shared" si="66"/>
        <v>42.317105911797697</v>
      </c>
      <c r="CZ122" s="2">
        <f t="shared" si="66"/>
        <v>44.824308038499233</v>
      </c>
      <c r="DA122" s="2">
        <f t="shared" si="66"/>
        <v>47.529406744533226</v>
      </c>
      <c r="DB122" s="2">
        <f t="shared" si="66"/>
        <v>46.936499096508697</v>
      </c>
      <c r="DC122" s="2">
        <f t="shared" si="66"/>
        <v>48.120527577470277</v>
      </c>
      <c r="DD122" s="2">
        <f t="shared" si="66"/>
        <v>47.772671117561693</v>
      </c>
      <c r="DE122" s="2">
        <f t="shared" si="66"/>
        <v>43.791752029632349</v>
      </c>
      <c r="DF122" s="2">
        <f t="shared" si="66"/>
        <v>42.196770465757993</v>
      </c>
      <c r="DG122" s="2">
        <f t="shared" si="66"/>
        <v>45.583838100834882</v>
      </c>
      <c r="DH122" s="2">
        <f t="shared" si="66"/>
        <v>48.546877233125059</v>
      </c>
      <c r="DI122" s="2">
        <f t="shared" si="66"/>
        <v>48.492008476922067</v>
      </c>
      <c r="DK122" s="2">
        <f t="shared" si="67"/>
        <v>40.383456402279968</v>
      </c>
      <c r="DL122" s="2">
        <f t="shared" si="67"/>
        <v>43.762616700889808</v>
      </c>
      <c r="DM122" s="2">
        <f t="shared" si="67"/>
        <v>40.448348177341884</v>
      </c>
      <c r="DN122" s="2">
        <f t="shared" si="67"/>
        <v>38.705032957345495</v>
      </c>
      <c r="DO122" s="2">
        <f t="shared" si="67"/>
        <v>42.6543570460816</v>
      </c>
      <c r="DP122" s="2">
        <f t="shared" si="67"/>
        <v>45.185333283077512</v>
      </c>
      <c r="DQ122" s="2">
        <f t="shared" si="67"/>
        <v>47.494362148972087</v>
      </c>
      <c r="DR122" s="2">
        <f t="shared" si="67"/>
        <v>47.313340362364521</v>
      </c>
      <c r="DS122" s="2">
        <f t="shared" si="67"/>
        <v>48.701878539523818</v>
      </c>
      <c r="DT122" s="2">
        <f t="shared" si="67"/>
        <v>47.870519110682203</v>
      </c>
      <c r="DU122" s="2">
        <f t="shared" si="67"/>
        <v>43.909839637880751</v>
      </c>
      <c r="DV122" s="2">
        <f t="shared" si="67"/>
        <v>41.99320665121644</v>
      </c>
      <c r="DW122" s="2">
        <f t="shared" si="67"/>
        <v>45.154790779760177</v>
      </c>
      <c r="DX122" s="2">
        <f t="shared" si="67"/>
        <v>47.957340785533518</v>
      </c>
      <c r="DY122" s="2">
        <f t="shared" si="67"/>
        <v>47.812994829700834</v>
      </c>
      <c r="EA122" s="2">
        <f t="shared" si="68"/>
        <v>0.53987007681243182</v>
      </c>
      <c r="EB122" s="2">
        <f t="shared" si="68"/>
        <v>0.53900826658147183</v>
      </c>
      <c r="EC122" s="2">
        <f t="shared" si="68"/>
        <v>0.55938787901494413</v>
      </c>
      <c r="ED122" s="2">
        <f t="shared" si="68"/>
        <v>0.56481573943971486</v>
      </c>
      <c r="EE122" s="2">
        <f t="shared" si="68"/>
        <v>0.5615280079785393</v>
      </c>
      <c r="EF122" s="2">
        <f t="shared" si="68"/>
        <v>0.57445278967104363</v>
      </c>
      <c r="EG122" s="2">
        <f t="shared" si="68"/>
        <v>0.57996152150659663</v>
      </c>
      <c r="EH122" s="2">
        <f t="shared" si="68"/>
        <v>0.58552974625314902</v>
      </c>
      <c r="EI122" s="2">
        <f t="shared" si="68"/>
        <v>0.59172261406066418</v>
      </c>
      <c r="EJ122" s="2">
        <f t="shared" si="68"/>
        <v>0.5571911195168473</v>
      </c>
      <c r="EK122" s="2">
        <f t="shared" si="68"/>
        <v>0.56341062745619541</v>
      </c>
      <c r="EL122" s="2">
        <f t="shared" si="68"/>
        <v>0.53382896313966244</v>
      </c>
      <c r="EM122" s="2">
        <f t="shared" si="68"/>
        <v>0.51655957907682137</v>
      </c>
      <c r="EN122" s="2">
        <f t="shared" si="68"/>
        <v>0.53281249694414212</v>
      </c>
      <c r="EO122" s="2">
        <f t="shared" si="68"/>
        <v>0.51717634615793973</v>
      </c>
    </row>
    <row r="123" spans="2:145" x14ac:dyDescent="0.25">
      <c r="B123" s="2">
        <v>96</v>
      </c>
      <c r="C123" s="43">
        <v>39.935000000000002</v>
      </c>
      <c r="D123" s="43">
        <v>44.067999999999998</v>
      </c>
      <c r="E123" s="43">
        <v>41.338999999999999</v>
      </c>
      <c r="F123" s="43">
        <v>39.457999999999998</v>
      </c>
      <c r="G123" s="43">
        <v>43.119</v>
      </c>
      <c r="H123" s="43">
        <v>46.271000000000001</v>
      </c>
      <c r="I123" s="43">
        <v>48.661000000000001</v>
      </c>
      <c r="J123" s="43">
        <v>48.508000000000003</v>
      </c>
      <c r="K123" s="43">
        <v>49.22</v>
      </c>
      <c r="L123" s="43">
        <v>48.661000000000001</v>
      </c>
      <c r="M123" s="43">
        <v>46.643999999999998</v>
      </c>
      <c r="N123" s="43">
        <v>42.61</v>
      </c>
      <c r="O123" s="43">
        <v>47.051000000000002</v>
      </c>
      <c r="P123" s="43">
        <v>49.558999999999997</v>
      </c>
      <c r="Q123" s="43">
        <v>50.371000000000002</v>
      </c>
      <c r="S123" s="4">
        <f t="shared" si="56"/>
        <v>40.100749731253011</v>
      </c>
      <c r="T123" s="4">
        <f t="shared" si="56"/>
        <v>43.604997122416819</v>
      </c>
      <c r="U123" s="4">
        <f t="shared" si="56"/>
        <v>40.452961723028999</v>
      </c>
      <c r="V123" s="4">
        <f t="shared" si="52"/>
        <v>39.666343939454535</v>
      </c>
      <c r="W123" s="4">
        <f t="shared" si="52"/>
        <v>43.141127366441076</v>
      </c>
      <c r="X123" s="4">
        <f t="shared" si="52"/>
        <v>45.971086101946014</v>
      </c>
      <c r="Y123" s="4">
        <f t="shared" si="52"/>
        <v>49.177534773016035</v>
      </c>
      <c r="Z123" s="4">
        <f t="shared" si="52"/>
        <v>49.307642894338663</v>
      </c>
      <c r="AA123" s="4">
        <f t="shared" si="52"/>
        <v>51.84395418883441</v>
      </c>
      <c r="AB123" s="4">
        <f t="shared" si="40"/>
        <v>49.052815966017484</v>
      </c>
      <c r="AC123" s="4">
        <f t="shared" si="40"/>
        <v>44.900898799823551</v>
      </c>
      <c r="AD123" s="4">
        <f t="shared" si="40"/>
        <v>42.819208424555043</v>
      </c>
      <c r="AE123" s="4">
        <f t="shared" si="40"/>
        <v>46.087577453452667</v>
      </c>
      <c r="AF123" s="4">
        <f t="shared" si="53"/>
        <v>48.42527152391223</v>
      </c>
      <c r="AG123" s="4">
        <f t="shared" si="57"/>
        <v>49.155545720638976</v>
      </c>
      <c r="AI123" s="4">
        <f t="shared" si="65"/>
        <v>-0.16574973125300829</v>
      </c>
      <c r="AJ123" s="4">
        <f t="shared" si="65"/>
        <v>0.46300287758317893</v>
      </c>
      <c r="AK123" s="4">
        <f t="shared" si="65"/>
        <v>0.88603827697100002</v>
      </c>
      <c r="AL123" s="4">
        <f t="shared" si="65"/>
        <v>-0.20834393945453655</v>
      </c>
      <c r="AM123" s="4">
        <f t="shared" si="65"/>
        <v>-2.2127366441075935E-2</v>
      </c>
      <c r="AN123" s="4">
        <f t="shared" si="65"/>
        <v>0.29991389805398683</v>
      </c>
      <c r="AO123" s="4">
        <f t="shared" si="65"/>
        <v>-0.51653477301603345</v>
      </c>
      <c r="AP123" s="4">
        <f t="shared" si="65"/>
        <v>-0.79964289433866043</v>
      </c>
      <c r="AQ123" s="4">
        <f t="shared" si="65"/>
        <v>-2.6239541888344107</v>
      </c>
      <c r="AR123" s="4">
        <f t="shared" si="65"/>
        <v>-0.39181596601748225</v>
      </c>
      <c r="AS123" s="4">
        <f t="shared" si="65"/>
        <v>1.7431012001764472</v>
      </c>
      <c r="AT123" s="4">
        <f t="shared" si="65"/>
        <v>-0.20920842455504385</v>
      </c>
      <c r="AU123" s="4">
        <f t="shared" si="65"/>
        <v>0.96342254654733495</v>
      </c>
      <c r="AV123" s="4">
        <f t="shared" si="65"/>
        <v>1.1337284760877679</v>
      </c>
      <c r="AW123" s="4">
        <f t="shared" si="65"/>
        <v>1.2154542793610261</v>
      </c>
      <c r="AY123" s="2">
        <f t="shared" si="64"/>
        <v>40.078810488776739</v>
      </c>
      <c r="AZ123" s="2">
        <f t="shared" si="64"/>
        <v>43.375905092538325</v>
      </c>
      <c r="BA123" s="2">
        <f t="shared" si="64"/>
        <v>39.93400684360239</v>
      </c>
      <c r="BB123" s="2">
        <f t="shared" si="64"/>
        <v>38.27752710020237</v>
      </c>
      <c r="BC123" s="2">
        <f t="shared" si="64"/>
        <v>42.290925141711043</v>
      </c>
      <c r="BD123" s="2">
        <f t="shared" si="64"/>
        <v>44.824784818819758</v>
      </c>
      <c r="BE123" s="2">
        <f t="shared" si="64"/>
        <v>47.264118725241289</v>
      </c>
      <c r="BF123" s="2">
        <f t="shared" si="64"/>
        <v>46.917232590976681</v>
      </c>
      <c r="BG123" s="2">
        <f t="shared" si="64"/>
        <v>48.224948726026319</v>
      </c>
      <c r="BH123" s="2">
        <f t="shared" si="69"/>
        <v>47.575518841961696</v>
      </c>
      <c r="BI123" s="2">
        <f t="shared" si="69"/>
        <v>43.582855550767917</v>
      </c>
      <c r="BJ123" s="2">
        <f t="shared" si="69"/>
        <v>41.850261991264873</v>
      </c>
      <c r="BK123" s="2">
        <f t="shared" si="69"/>
        <v>45.126459032937007</v>
      </c>
      <c r="BL123" s="2">
        <f t="shared" si="69"/>
        <v>48.027655244535545</v>
      </c>
      <c r="BM123" s="2">
        <f t="shared" si="69"/>
        <v>47.972462934219841</v>
      </c>
      <c r="BO123" s="2">
        <f t="shared" si="72"/>
        <v>39.935000000000002</v>
      </c>
      <c r="BP123" s="2">
        <f t="shared" si="72"/>
        <v>44.067999999999998</v>
      </c>
      <c r="BQ123" s="2">
        <f t="shared" si="72"/>
        <v>41.338999999999999</v>
      </c>
      <c r="BR123" s="2" t="str">
        <f t="shared" si="70"/>
        <v/>
      </c>
      <c r="BS123" s="2">
        <f t="shared" si="70"/>
        <v>43.119</v>
      </c>
      <c r="BT123" s="2" t="str">
        <f t="shared" si="70"/>
        <v/>
      </c>
      <c r="BU123" s="2" t="str">
        <f t="shared" si="70"/>
        <v/>
      </c>
      <c r="BV123" s="2" t="str">
        <f t="shared" si="44"/>
        <v/>
      </c>
      <c r="BW123" s="2" t="str">
        <f t="shared" si="44"/>
        <v/>
      </c>
      <c r="BX123" s="2">
        <f t="shared" si="44"/>
        <v>48.661000000000001</v>
      </c>
      <c r="BY123" s="2">
        <f t="shared" si="44"/>
        <v>46.643999999999998</v>
      </c>
      <c r="BZ123" s="2">
        <f t="shared" si="44"/>
        <v>42.61</v>
      </c>
      <c r="CA123" s="2">
        <f t="shared" si="44"/>
        <v>47.051000000000002</v>
      </c>
      <c r="CB123" s="2">
        <f t="shared" si="54"/>
        <v>49.558999999999997</v>
      </c>
      <c r="CC123" s="2">
        <f t="shared" si="58"/>
        <v>50.371000000000002</v>
      </c>
      <c r="CE123" s="2">
        <f t="shared" si="73"/>
        <v>39.935000000000002</v>
      </c>
      <c r="CF123" s="2">
        <f t="shared" si="73"/>
        <v>44.067999999999998</v>
      </c>
      <c r="CG123" s="2">
        <f t="shared" si="73"/>
        <v>41.338999999999999</v>
      </c>
      <c r="CH123" s="2" t="str">
        <f t="shared" si="71"/>
        <v/>
      </c>
      <c r="CI123" s="2">
        <f t="shared" si="71"/>
        <v>43.119</v>
      </c>
      <c r="CJ123" s="2" t="str">
        <f t="shared" si="71"/>
        <v/>
      </c>
      <c r="CK123" s="2" t="str">
        <f t="shared" si="71"/>
        <v/>
      </c>
      <c r="CL123" s="2" t="str">
        <f t="shared" si="45"/>
        <v/>
      </c>
      <c r="CM123" s="2" t="str">
        <f t="shared" si="45"/>
        <v/>
      </c>
      <c r="CN123" s="2">
        <f t="shared" si="45"/>
        <v>48.661000000000001</v>
      </c>
      <c r="CO123" s="2">
        <f t="shared" si="45"/>
        <v>46.643999999999998</v>
      </c>
      <c r="CP123" s="2">
        <f t="shared" si="45"/>
        <v>42.61</v>
      </c>
      <c r="CQ123" s="2">
        <f t="shared" si="45"/>
        <v>47.051000000000002</v>
      </c>
      <c r="CR123" s="2">
        <f t="shared" si="55"/>
        <v>49.558999999999997</v>
      </c>
      <c r="CS123" s="2">
        <f t="shared" si="59"/>
        <v>50.371000000000002</v>
      </c>
      <c r="CU123" s="2">
        <f t="shared" si="66"/>
        <v>39.881520080968464</v>
      </c>
      <c r="CV123" s="2">
        <f t="shared" si="66"/>
        <v>43.128444354683587</v>
      </c>
      <c r="CW123" s="2">
        <f t="shared" si="66"/>
        <v>39.447076720461581</v>
      </c>
      <c r="CX123" s="2">
        <f t="shared" si="66"/>
        <v>37.898933513027856</v>
      </c>
      <c r="CY123" s="2">
        <f t="shared" si="66"/>
        <v>42.016002071286778</v>
      </c>
      <c r="CZ123" s="2">
        <f t="shared" si="66"/>
        <v>44.555643607967198</v>
      </c>
      <c r="DA123" s="2">
        <f t="shared" si="66"/>
        <v>47.236102924387446</v>
      </c>
      <c r="DB123" s="2">
        <f t="shared" si="66"/>
        <v>46.619784048432408</v>
      </c>
      <c r="DC123" s="2">
        <f t="shared" si="66"/>
        <v>47.771554979536148</v>
      </c>
      <c r="DD123" s="2">
        <f t="shared" si="66"/>
        <v>47.450050870827297</v>
      </c>
      <c r="DE123" s="2">
        <f t="shared" si="66"/>
        <v>43.414258851747292</v>
      </c>
      <c r="DF123" s="2">
        <f t="shared" si="66"/>
        <v>41.909473430052671</v>
      </c>
      <c r="DG123" s="2">
        <f t="shared" si="66"/>
        <v>45.330641671394986</v>
      </c>
      <c r="DH123" s="2">
        <f t="shared" si="66"/>
        <v>48.340839633019456</v>
      </c>
      <c r="DI123" s="2">
        <f t="shared" si="66"/>
        <v>48.372099589631404</v>
      </c>
      <c r="DK123" s="2">
        <f t="shared" si="67"/>
        <v>40.232165224217553</v>
      </c>
      <c r="DL123" s="2">
        <f t="shared" si="67"/>
        <v>43.568925849874518</v>
      </c>
      <c r="DM123" s="2">
        <f t="shared" si="67"/>
        <v>40.283798970966558</v>
      </c>
      <c r="DN123" s="2">
        <f t="shared" si="67"/>
        <v>38.543562630517883</v>
      </c>
      <c r="DO123" s="2">
        <f t="shared" si="67"/>
        <v>42.486711135611898</v>
      </c>
      <c r="DP123" s="2">
        <f t="shared" si="67"/>
        <v>45.006618196859783</v>
      </c>
      <c r="DQ123" s="2">
        <f t="shared" si="67"/>
        <v>47.282623889216509</v>
      </c>
      <c r="DR123" s="2">
        <f t="shared" si="67"/>
        <v>47.109256916851379</v>
      </c>
      <c r="DS123" s="2">
        <f t="shared" si="67"/>
        <v>48.510255894767027</v>
      </c>
      <c r="DT123" s="2">
        <f t="shared" si="67"/>
        <v>47.666456760881772</v>
      </c>
      <c r="DU123" s="2">
        <f t="shared" si="67"/>
        <v>43.70200641382543</v>
      </c>
      <c r="DV123" s="2">
        <f t="shared" si="67"/>
        <v>41.803104708952809</v>
      </c>
      <c r="DW123" s="2">
        <f t="shared" si="67"/>
        <v>44.952181520909051</v>
      </c>
      <c r="DX123" s="2">
        <f t="shared" si="67"/>
        <v>47.77720761815511</v>
      </c>
      <c r="DY123" s="2">
        <f t="shared" si="67"/>
        <v>47.632199563080867</v>
      </c>
      <c r="EA123" s="2">
        <f t="shared" si="68"/>
        <v>0.56264976602891692</v>
      </c>
      <c r="EB123" s="2">
        <f t="shared" si="68"/>
        <v>0.5617959904251506</v>
      </c>
      <c r="EC123" s="2">
        <f t="shared" si="68"/>
        <v>0.58194953324945597</v>
      </c>
      <c r="ED123" s="2">
        <f t="shared" si="68"/>
        <v>0.58730450875168616</v>
      </c>
      <c r="EE123" s="2">
        <f t="shared" si="68"/>
        <v>0.58406156001784493</v>
      </c>
      <c r="EF123" s="2">
        <f t="shared" si="68"/>
        <v>0.59679906026071983</v>
      </c>
      <c r="EG123" s="2">
        <f t="shared" si="68"/>
        <v>0.60221882664696813</v>
      </c>
      <c r="EH123" s="2">
        <f t="shared" si="68"/>
        <v>0.60769158361126452</v>
      </c>
      <c r="EI123" s="2">
        <f t="shared" si="68"/>
        <v>0.61377174055411032</v>
      </c>
      <c r="EJ123" s="2">
        <f t="shared" si="68"/>
        <v>0.57978075875298007</v>
      </c>
      <c r="EK123" s="2">
        <f t="shared" si="68"/>
        <v>0.58591877478650989</v>
      </c>
      <c r="EL123" s="2">
        <f t="shared" si="68"/>
        <v>0.55666212938872972</v>
      </c>
      <c r="EM123" s="2">
        <f t="shared" si="68"/>
        <v>0.53950895013863143</v>
      </c>
      <c r="EN123" s="2">
        <f t="shared" si="68"/>
        <v>0.55565400868736747</v>
      </c>
      <c r="EO123" s="2">
        <f t="shared" si="68"/>
        <v>0.54012250448847454</v>
      </c>
    </row>
    <row r="124" spans="2:145" x14ac:dyDescent="0.25">
      <c r="B124" s="2">
        <v>97</v>
      </c>
      <c r="C124" s="43">
        <v>40.984000000000002</v>
      </c>
      <c r="D124" s="43">
        <v>43.661000000000001</v>
      </c>
      <c r="E124" s="43">
        <v>40.491999999999997</v>
      </c>
      <c r="F124" s="43">
        <v>38.168999999999997</v>
      </c>
      <c r="G124" s="43">
        <v>42.728999999999999</v>
      </c>
      <c r="H124" s="43">
        <v>46.593000000000004</v>
      </c>
      <c r="I124" s="43">
        <v>47.796999999999997</v>
      </c>
      <c r="J124" s="43">
        <v>47.322000000000003</v>
      </c>
      <c r="K124" s="43">
        <v>48.847000000000001</v>
      </c>
      <c r="L124" s="43">
        <v>48.898000000000003</v>
      </c>
      <c r="M124" s="43">
        <v>45.863999999999997</v>
      </c>
      <c r="N124" s="43">
        <v>42.661000000000001</v>
      </c>
      <c r="O124" s="43">
        <v>45.61</v>
      </c>
      <c r="P124" s="43">
        <v>51.101999999999997</v>
      </c>
      <c r="Q124" s="43">
        <v>51.048000000000002</v>
      </c>
      <c r="S124" s="4">
        <f t="shared" si="56"/>
        <v>39.929005566194249</v>
      </c>
      <c r="T124" s="4">
        <f t="shared" si="56"/>
        <v>43.50422040819393</v>
      </c>
      <c r="U124" s="4">
        <f t="shared" si="56"/>
        <v>40.539549199748087</v>
      </c>
      <c r="V124" s="4">
        <f t="shared" si="52"/>
        <v>40.153889777137174</v>
      </c>
      <c r="W124" s="4">
        <f t="shared" si="52"/>
        <v>43.434760104145013</v>
      </c>
      <c r="X124" s="4">
        <f t="shared" si="52"/>
        <v>46.467447621716943</v>
      </c>
      <c r="Y124" s="4">
        <f t="shared" si="52"/>
        <v>50.002127477920546</v>
      </c>
      <c r="Z124" s="4">
        <f t="shared" si="52"/>
        <v>50.378685879271956</v>
      </c>
      <c r="AA124" s="4">
        <f t="shared" si="52"/>
        <v>53.427077874991248</v>
      </c>
      <c r="AB124" s="4">
        <f t="shared" si="40"/>
        <v>49.746066398307576</v>
      </c>
      <c r="AC124" s="4">
        <f t="shared" si="40"/>
        <v>45.499260182190163</v>
      </c>
      <c r="AD124" s="4">
        <f t="shared" si="40"/>
        <v>43.221096645632969</v>
      </c>
      <c r="AE124" s="4">
        <f t="shared" si="40"/>
        <v>46.463811287974281</v>
      </c>
      <c r="AF124" s="4">
        <f t="shared" si="53"/>
        <v>48.58747085892567</v>
      </c>
      <c r="AG124" s="4">
        <f t="shared" si="57"/>
        <v>49.823401769934023</v>
      </c>
      <c r="AI124" s="4">
        <f t="shared" si="65"/>
        <v>1.0549944338057529</v>
      </c>
      <c r="AJ124" s="4">
        <f t="shared" si="65"/>
        <v>0.15677959180607104</v>
      </c>
      <c r="AK124" s="4">
        <f t="shared" si="65"/>
        <v>-4.7549199748090132E-2</v>
      </c>
      <c r="AL124" s="4">
        <f t="shared" si="65"/>
        <v>-1.9848897771371767</v>
      </c>
      <c r="AM124" s="4">
        <f t="shared" si="65"/>
        <v>-0.70576010414501411</v>
      </c>
      <c r="AN124" s="4">
        <f t="shared" si="65"/>
        <v>0.12555237828306076</v>
      </c>
      <c r="AO124" s="4">
        <f t="shared" si="65"/>
        <v>-2.2051274779205485</v>
      </c>
      <c r="AP124" s="4">
        <f t="shared" si="65"/>
        <v>-3.0566858792719529</v>
      </c>
      <c r="AQ124" s="4">
        <f t="shared" si="65"/>
        <v>-4.5800778749912467</v>
      </c>
      <c r="AR124" s="4">
        <f t="shared" si="65"/>
        <v>-0.84806639830757291</v>
      </c>
      <c r="AS124" s="4">
        <f t="shared" si="65"/>
        <v>0.36473981780983422</v>
      </c>
      <c r="AT124" s="4">
        <f t="shared" si="65"/>
        <v>-0.56009664563296724</v>
      </c>
      <c r="AU124" s="4">
        <f t="shared" si="65"/>
        <v>-0.85381128797428119</v>
      </c>
      <c r="AV124" s="4">
        <f t="shared" si="65"/>
        <v>2.5145291410743269</v>
      </c>
      <c r="AW124" s="4">
        <f t="shared" si="65"/>
        <v>1.224598230065979</v>
      </c>
      <c r="AY124" s="2">
        <f t="shared" si="64"/>
        <v>39.894900233262192</v>
      </c>
      <c r="AZ124" s="2">
        <f t="shared" si="64"/>
        <v>43.14273794362667</v>
      </c>
      <c r="BA124" s="2">
        <f t="shared" si="64"/>
        <v>39.718145441071485</v>
      </c>
      <c r="BB124" s="2">
        <f t="shared" si="64"/>
        <v>38.079385026667794</v>
      </c>
      <c r="BC124" s="2">
        <f t="shared" si="64"/>
        <v>42.081173933362678</v>
      </c>
      <c r="BD124" s="2">
        <f t="shared" si="64"/>
        <v>44.621676224081455</v>
      </c>
      <c r="BE124" s="2">
        <f t="shared" si="64"/>
        <v>47.022732939913524</v>
      </c>
      <c r="BF124" s="2">
        <f t="shared" si="64"/>
        <v>46.682044637503012</v>
      </c>
      <c r="BG124" s="2">
        <f t="shared" si="64"/>
        <v>47.991900741136732</v>
      </c>
      <c r="BH124" s="2">
        <f t="shared" si="69"/>
        <v>47.329092580744899</v>
      </c>
      <c r="BI124" s="2">
        <f t="shared" si="69"/>
        <v>43.314903170116011</v>
      </c>
      <c r="BJ124" s="2">
        <f t="shared" si="69"/>
        <v>41.616862493676969</v>
      </c>
      <c r="BK124" s="2">
        <f t="shared" si="69"/>
        <v>44.893084880948138</v>
      </c>
      <c r="BL124" s="2">
        <f t="shared" si="69"/>
        <v>47.823854223670232</v>
      </c>
      <c r="BM124" s="2">
        <f t="shared" si="69"/>
        <v>47.801428182793444</v>
      </c>
      <c r="BO124" s="2" t="str">
        <f t="shared" si="72"/>
        <v/>
      </c>
      <c r="BP124" s="2" t="str">
        <f t="shared" si="72"/>
        <v/>
      </c>
      <c r="BQ124" s="2" t="str">
        <f t="shared" si="72"/>
        <v/>
      </c>
      <c r="BR124" s="2" t="str">
        <f t="shared" si="70"/>
        <v/>
      </c>
      <c r="BS124" s="2" t="str">
        <f t="shared" si="70"/>
        <v/>
      </c>
      <c r="BT124" s="2" t="str">
        <f t="shared" si="70"/>
        <v/>
      </c>
      <c r="BU124" s="2" t="str">
        <f t="shared" si="70"/>
        <v/>
      </c>
      <c r="BV124" s="2" t="str">
        <f t="shared" si="44"/>
        <v/>
      </c>
      <c r="BW124" s="2" t="str">
        <f t="shared" si="44"/>
        <v/>
      </c>
      <c r="BX124" s="2" t="str">
        <f t="shared" si="44"/>
        <v/>
      </c>
      <c r="BY124" s="2" t="str">
        <f t="shared" si="44"/>
        <v/>
      </c>
      <c r="BZ124" s="2">
        <f t="shared" si="44"/>
        <v>42.661000000000001</v>
      </c>
      <c r="CA124" s="2">
        <f t="shared" si="44"/>
        <v>45.61</v>
      </c>
      <c r="CB124" s="2">
        <f t="shared" si="54"/>
        <v>51.101999999999997</v>
      </c>
      <c r="CC124" s="2">
        <f t="shared" si="58"/>
        <v>51.048000000000002</v>
      </c>
      <c r="CE124" s="2" t="str">
        <f t="shared" si="73"/>
        <v/>
      </c>
      <c r="CF124" s="2" t="str">
        <f t="shared" si="73"/>
        <v/>
      </c>
      <c r="CG124" s="2" t="str">
        <f t="shared" si="73"/>
        <v/>
      </c>
      <c r="CH124" s="2" t="str">
        <f t="shared" si="71"/>
        <v/>
      </c>
      <c r="CI124" s="2" t="str">
        <f t="shared" si="71"/>
        <v/>
      </c>
      <c r="CJ124" s="2" t="str">
        <f t="shared" si="71"/>
        <v/>
      </c>
      <c r="CK124" s="2" t="str">
        <f t="shared" si="71"/>
        <v/>
      </c>
      <c r="CL124" s="2" t="str">
        <f t="shared" si="45"/>
        <v/>
      </c>
      <c r="CM124" s="2" t="str">
        <f t="shared" si="45"/>
        <v/>
      </c>
      <c r="CN124" s="2" t="str">
        <f t="shared" si="45"/>
        <v/>
      </c>
      <c r="CO124" s="2" t="str">
        <f t="shared" si="45"/>
        <v/>
      </c>
      <c r="CP124" s="2">
        <f t="shared" si="45"/>
        <v>42.661000000000001</v>
      </c>
      <c r="CQ124" s="2">
        <f t="shared" si="45"/>
        <v>45.61</v>
      </c>
      <c r="CR124" s="2">
        <f t="shared" si="55"/>
        <v>51.101999999999997</v>
      </c>
      <c r="CS124" s="2">
        <f t="shared" si="59"/>
        <v>51.048000000000002</v>
      </c>
      <c r="CU124" s="2">
        <f t="shared" si="66"/>
        <v>39.632562613002108</v>
      </c>
      <c r="CV124" s="2">
        <f t="shared" si="66"/>
        <v>42.815909576017361</v>
      </c>
      <c r="CW124" s="2">
        <f t="shared" si="66"/>
        <v>39.105916360063553</v>
      </c>
      <c r="CX124" s="2">
        <f t="shared" si="66"/>
        <v>37.607043126684644</v>
      </c>
      <c r="CY124" s="2">
        <f t="shared" si="66"/>
        <v>41.714898230775859</v>
      </c>
      <c r="CZ124" s="2">
        <f t="shared" si="66"/>
        <v>44.286979177435157</v>
      </c>
      <c r="DA124" s="2">
        <f t="shared" si="66"/>
        <v>46.942799104241665</v>
      </c>
      <c r="DB124" s="2">
        <f t="shared" si="66"/>
        <v>46.303069000356118</v>
      </c>
      <c r="DC124" s="2">
        <f t="shared" si="66"/>
        <v>47.422582381602027</v>
      </c>
      <c r="DD124" s="2">
        <f t="shared" si="66"/>
        <v>47.127430624092895</v>
      </c>
      <c r="DE124" s="2">
        <f t="shared" si="66"/>
        <v>43.036765673862241</v>
      </c>
      <c r="DF124" s="2">
        <f t="shared" si="66"/>
        <v>41.622176394347342</v>
      </c>
      <c r="DG124" s="2">
        <f t="shared" si="66"/>
        <v>45.07744524195509</v>
      </c>
      <c r="DH124" s="2">
        <f t="shared" si="66"/>
        <v>48.134802032913854</v>
      </c>
      <c r="DI124" s="2">
        <f t="shared" si="66"/>
        <v>48.252190702340741</v>
      </c>
      <c r="DK124" s="2">
        <f t="shared" si="67"/>
        <v>40.080874046155131</v>
      </c>
      <c r="DL124" s="2">
        <f t="shared" si="67"/>
        <v>43.375234998859227</v>
      </c>
      <c r="DM124" s="2">
        <f t="shared" si="67"/>
        <v>40.119249764591231</v>
      </c>
      <c r="DN124" s="2">
        <f t="shared" si="67"/>
        <v>38.382092303690271</v>
      </c>
      <c r="DO124" s="2">
        <f t="shared" si="67"/>
        <v>42.319065225142197</v>
      </c>
      <c r="DP124" s="2">
        <f t="shared" si="67"/>
        <v>44.827903110642055</v>
      </c>
      <c r="DQ124" s="2">
        <f t="shared" si="67"/>
        <v>47.070885629460932</v>
      </c>
      <c r="DR124" s="2">
        <f t="shared" si="67"/>
        <v>46.90517347133823</v>
      </c>
      <c r="DS124" s="2">
        <f t="shared" si="67"/>
        <v>48.318633250010237</v>
      </c>
      <c r="DT124" s="2">
        <f t="shared" si="67"/>
        <v>47.462394411081334</v>
      </c>
      <c r="DU124" s="2">
        <f t="shared" si="67"/>
        <v>43.494173189770109</v>
      </c>
      <c r="DV124" s="2">
        <f t="shared" si="67"/>
        <v>41.613002766689171</v>
      </c>
      <c r="DW124" s="2">
        <f t="shared" si="67"/>
        <v>44.749572262057924</v>
      </c>
      <c r="DX124" s="2">
        <f t="shared" si="67"/>
        <v>47.597074450776702</v>
      </c>
      <c r="DY124" s="2">
        <f t="shared" si="67"/>
        <v>47.451404296460893</v>
      </c>
      <c r="EA124" s="2">
        <f t="shared" si="68"/>
        <v>0.58516825773331826</v>
      </c>
      <c r="EB124" s="2">
        <f t="shared" si="68"/>
        <v>0.58432596528285619</v>
      </c>
      <c r="EC124" s="2">
        <f t="shared" si="68"/>
        <v>0.60417339275743953</v>
      </c>
      <c r="ED124" s="2">
        <f t="shared" si="68"/>
        <v>0.60943474813820575</v>
      </c>
      <c r="EE124" s="2">
        <f t="shared" si="68"/>
        <v>0.6062491099352082</v>
      </c>
      <c r="EF124" s="2">
        <f t="shared" si="68"/>
        <v>0.61875067102694081</v>
      </c>
      <c r="EG124" s="2">
        <f t="shared" si="68"/>
        <v>0.62406123934604152</v>
      </c>
      <c r="EH124" s="2">
        <f t="shared" si="68"/>
        <v>0.62941840728858356</v>
      </c>
      <c r="EI124" s="2">
        <f t="shared" si="68"/>
        <v>0.63536388346575678</v>
      </c>
      <c r="EJ124" s="2">
        <f t="shared" si="68"/>
        <v>0.60204106976783978</v>
      </c>
      <c r="EK124" s="2">
        <f t="shared" si="68"/>
        <v>0.60807373420990429</v>
      </c>
      <c r="EL124" s="2">
        <f t="shared" si="68"/>
        <v>0.57925837720700757</v>
      </c>
      <c r="EM124" s="2">
        <f t="shared" si="68"/>
        <v>0.56229202255328792</v>
      </c>
      <c r="EN124" s="2">
        <f t="shared" si="68"/>
        <v>0.57826271066064072</v>
      </c>
      <c r="EO124" s="2">
        <f t="shared" si="68"/>
        <v>0.5628998147789851</v>
      </c>
    </row>
    <row r="125" spans="2:145" x14ac:dyDescent="0.25">
      <c r="B125" s="2">
        <v>98</v>
      </c>
      <c r="C125" s="43">
        <v>40.951999999999998</v>
      </c>
      <c r="D125" s="43">
        <v>44.017000000000003</v>
      </c>
      <c r="E125" s="43">
        <v>41.119</v>
      </c>
      <c r="F125" s="43">
        <v>38.814</v>
      </c>
      <c r="G125" s="43">
        <v>43.881</v>
      </c>
      <c r="H125" s="43">
        <v>46.136000000000003</v>
      </c>
      <c r="I125" s="43">
        <v>48.712000000000003</v>
      </c>
      <c r="J125" s="43">
        <v>48.271000000000001</v>
      </c>
      <c r="K125" s="43">
        <v>49</v>
      </c>
      <c r="L125" s="43">
        <v>48.441000000000003</v>
      </c>
      <c r="M125" s="43">
        <v>45.085000000000001</v>
      </c>
      <c r="N125" s="43">
        <v>42.475000000000001</v>
      </c>
      <c r="O125" s="43">
        <v>46.932000000000002</v>
      </c>
      <c r="P125" s="43">
        <v>49.576000000000001</v>
      </c>
      <c r="Q125" s="43">
        <v>51.097000000000001</v>
      </c>
      <c r="S125" s="4">
        <f t="shared" si="56"/>
        <v>39.76664623088211</v>
      </c>
      <c r="T125" s="4">
        <f t="shared" si="56"/>
        <v>43.467369943592672</v>
      </c>
      <c r="U125" s="4">
        <f t="shared" si="56"/>
        <v>40.766045679026377</v>
      </c>
      <c r="V125" s="4">
        <f t="shared" si="52"/>
        <v>40.891419193756235</v>
      </c>
      <c r="W125" s="4">
        <f t="shared" si="52"/>
        <v>43.958064954877351</v>
      </c>
      <c r="X125" s="4">
        <f t="shared" si="52"/>
        <v>47.284783431783481</v>
      </c>
      <c r="Y125" s="4">
        <f t="shared" si="52"/>
        <v>51.259059612966624</v>
      </c>
      <c r="Z125" s="4">
        <f t="shared" si="52"/>
        <v>51.959258128448226</v>
      </c>
      <c r="AA125" s="4">
        <f t="shared" si="52"/>
        <v>55.636129872631976</v>
      </c>
      <c r="AB125" s="4">
        <f t="shared" si="40"/>
        <v>50.895537718824897</v>
      </c>
      <c r="AC125" s="4">
        <f t="shared" si="40"/>
        <v>46.537604997903848</v>
      </c>
      <c r="AD125" s="4">
        <f t="shared" si="40"/>
        <v>43.955111984905855</v>
      </c>
      <c r="AE125" s="4">
        <f t="shared" ref="AE125:AE188" si="74">BK125 + (O$3 * _xlfn.NORM.DIST($B125, O$7, ABS(O$11), FALSE) * _xlfn.NORM.DIST(($B125 - O$7)*O$15, 0, ABS(O$11), TRUE) * 2)
               + (O$4 * _xlfn.NORM.DIST($B125, O$8, ABS(O$12), FALSE) * _xlfn.NORM.DIST(($B125 - O$8)*O$16, 0, ABS(O$12), TRUE) * 2)
               + (O$5 * _xlfn.NORM.DIST($B125, O$9, ABS(O$13), FALSE) * _xlfn.NORM.DIST(($B125 - O$9)*O$17, 0, ABS(O$13), TRUE) * 2)
               + (O$6 * _xlfn.NORM.DIST($B125, O$10, ABS(O$14), FALSE) * _xlfn.NORM.DIST(($B125 - O$10)*O$18, 0, ABS(O$14), TRUE) * 2)</f>
        <v>47.149742646571788</v>
      </c>
      <c r="AF125" s="4">
        <f t="shared" si="53"/>
        <v>49.026895362420547</v>
      </c>
      <c r="AG125" s="4">
        <f t="shared" si="57"/>
        <v>50.976364100003508</v>
      </c>
      <c r="AI125" s="4">
        <f t="shared" si="65"/>
        <v>1.1853537691178886</v>
      </c>
      <c r="AJ125" s="4">
        <f t="shared" si="65"/>
        <v>0.54963005640733087</v>
      </c>
      <c r="AK125" s="4">
        <f t="shared" si="65"/>
        <v>0.35295432097362323</v>
      </c>
      <c r="AL125" s="4">
        <f t="shared" si="65"/>
        <v>-2.077419193756235</v>
      </c>
      <c r="AM125" s="4">
        <f t="shared" si="65"/>
        <v>-7.7064954877350544E-2</v>
      </c>
      <c r="AN125" s="4">
        <f t="shared" si="65"/>
        <v>-1.1487834317834782</v>
      </c>
      <c r="AO125" s="4">
        <f t="shared" si="65"/>
        <v>-2.5470596129666205</v>
      </c>
      <c r="AP125" s="4">
        <f t="shared" si="65"/>
        <v>-3.6882581284482256</v>
      </c>
      <c r="AQ125" s="4">
        <f t="shared" si="65"/>
        <v>-6.636129872631976</v>
      </c>
      <c r="AR125" s="4">
        <f t="shared" si="65"/>
        <v>-2.4545377188248949</v>
      </c>
      <c r="AS125" s="4">
        <f t="shared" si="65"/>
        <v>-1.4526049979038476</v>
      </c>
      <c r="AT125" s="4">
        <f t="shared" si="65"/>
        <v>-1.4801119849058537</v>
      </c>
      <c r="AU125" s="4">
        <f t="shared" si="65"/>
        <v>-0.21774264657178577</v>
      </c>
      <c r="AV125" s="4">
        <f t="shared" si="65"/>
        <v>0.54910463757945394</v>
      </c>
      <c r="AW125" s="4">
        <f t="shared" si="65"/>
        <v>0.12063589999649338</v>
      </c>
      <c r="AY125" s="2">
        <f t="shared" si="64"/>
        <v>39.715197323571694</v>
      </c>
      <c r="AZ125" s="2">
        <f t="shared" si="64"/>
        <v>42.914690553078756</v>
      </c>
      <c r="BA125" s="2">
        <f t="shared" si="64"/>
        <v>39.509631707851042</v>
      </c>
      <c r="BB125" s="2">
        <f t="shared" si="64"/>
        <v>37.886615774306264</v>
      </c>
      <c r="BC125" s="2">
        <f t="shared" si="64"/>
        <v>41.877027946060849</v>
      </c>
      <c r="BD125" s="2">
        <f t="shared" si="64"/>
        <v>44.422217246590307</v>
      </c>
      <c r="BE125" s="2">
        <f t="shared" si="64"/>
        <v>46.784806935815936</v>
      </c>
      <c r="BF125" s="2">
        <f t="shared" si="64"/>
        <v>46.451385347978203</v>
      </c>
      <c r="BG125" s="2">
        <f t="shared" si="64"/>
        <v>47.765088026317585</v>
      </c>
      <c r="BH125" s="2">
        <f t="shared" si="69"/>
        <v>47.087756726927147</v>
      </c>
      <c r="BI125" s="2">
        <f t="shared" si="69"/>
        <v>43.054194751823161</v>
      </c>
      <c r="BJ125" s="2">
        <f t="shared" si="69"/>
        <v>41.387826676977539</v>
      </c>
      <c r="BK125" s="2">
        <f t="shared" si="69"/>
        <v>44.662087817147565</v>
      </c>
      <c r="BL125" s="2">
        <f t="shared" si="69"/>
        <v>47.621390047026807</v>
      </c>
      <c r="BM125" s="2">
        <f t="shared" si="69"/>
        <v>47.627845711768188</v>
      </c>
      <c r="BO125" s="2" t="str">
        <f t="shared" si="72"/>
        <v/>
      </c>
      <c r="BP125" s="2" t="str">
        <f t="shared" si="72"/>
        <v/>
      </c>
      <c r="BQ125" s="2" t="str">
        <f t="shared" si="72"/>
        <v/>
      </c>
      <c r="BR125" s="2" t="str">
        <f t="shared" si="70"/>
        <v/>
      </c>
      <c r="BS125" s="2" t="str">
        <f t="shared" si="70"/>
        <v/>
      </c>
      <c r="BT125" s="2" t="str">
        <f t="shared" si="70"/>
        <v/>
      </c>
      <c r="BU125" s="2" t="str">
        <f t="shared" si="70"/>
        <v/>
      </c>
      <c r="BV125" s="2" t="str">
        <f t="shared" si="44"/>
        <v/>
      </c>
      <c r="BW125" s="2" t="str">
        <f t="shared" si="44"/>
        <v/>
      </c>
      <c r="BX125" s="2" t="str">
        <f t="shared" si="44"/>
        <v/>
      </c>
      <c r="BY125" s="2" t="str">
        <f t="shared" si="44"/>
        <v/>
      </c>
      <c r="BZ125" s="2" t="str">
        <f t="shared" si="44"/>
        <v/>
      </c>
      <c r="CA125" s="2" t="str">
        <f t="shared" si="44"/>
        <v/>
      </c>
      <c r="CB125" s="2">
        <f t="shared" si="54"/>
        <v>49.576000000000001</v>
      </c>
      <c r="CC125" s="2">
        <f t="shared" si="58"/>
        <v>51.097000000000001</v>
      </c>
      <c r="CE125" s="2" t="str">
        <f t="shared" si="73"/>
        <v/>
      </c>
      <c r="CF125" s="2" t="str">
        <f t="shared" si="73"/>
        <v/>
      </c>
      <c r="CG125" s="2" t="str">
        <f t="shared" si="73"/>
        <v/>
      </c>
      <c r="CH125" s="2" t="str">
        <f t="shared" si="71"/>
        <v/>
      </c>
      <c r="CI125" s="2" t="str">
        <f t="shared" si="71"/>
        <v/>
      </c>
      <c r="CJ125" s="2" t="str">
        <f t="shared" si="71"/>
        <v/>
      </c>
      <c r="CK125" s="2" t="str">
        <f t="shared" si="71"/>
        <v/>
      </c>
      <c r="CL125" s="2" t="str">
        <f t="shared" si="45"/>
        <v/>
      </c>
      <c r="CM125" s="2" t="str">
        <f t="shared" si="45"/>
        <v/>
      </c>
      <c r="CN125" s="2" t="str">
        <f t="shared" si="45"/>
        <v/>
      </c>
      <c r="CO125" s="2" t="str">
        <f t="shared" si="45"/>
        <v/>
      </c>
      <c r="CP125" s="2" t="str">
        <f t="shared" si="45"/>
        <v/>
      </c>
      <c r="CQ125" s="2" t="str">
        <f t="shared" si="45"/>
        <v/>
      </c>
      <c r="CR125" s="2">
        <f t="shared" si="55"/>
        <v>49.576000000000001</v>
      </c>
      <c r="CS125" s="2">
        <f t="shared" si="59"/>
        <v>51.097000000000001</v>
      </c>
      <c r="CU125" s="2">
        <f t="shared" si="66"/>
        <v>39.383605145035759</v>
      </c>
      <c r="CV125" s="2">
        <f t="shared" si="66"/>
        <v>42.503374797351135</v>
      </c>
      <c r="CW125" s="2">
        <f t="shared" si="66"/>
        <v>38.764755999665525</v>
      </c>
      <c r="CX125" s="2">
        <f t="shared" si="66"/>
        <v>37.315152740341425</v>
      </c>
      <c r="CY125" s="2">
        <f t="shared" si="66"/>
        <v>41.41379439026494</v>
      </c>
      <c r="CZ125" s="2">
        <f t="shared" si="66"/>
        <v>44.018314746903116</v>
      </c>
      <c r="DA125" s="2">
        <f t="shared" si="66"/>
        <v>46.649495284095885</v>
      </c>
      <c r="DB125" s="2">
        <f t="shared" si="66"/>
        <v>45.986353952279828</v>
      </c>
      <c r="DC125" s="2">
        <f t="shared" si="66"/>
        <v>47.073609783667898</v>
      </c>
      <c r="DD125" s="2">
        <f t="shared" si="66"/>
        <v>46.8048103773585</v>
      </c>
      <c r="DE125" s="2">
        <f t="shared" si="66"/>
        <v>42.659272495977191</v>
      </c>
      <c r="DF125" s="2">
        <f t="shared" si="66"/>
        <v>41.334879358642013</v>
      </c>
      <c r="DG125" s="2">
        <f t="shared" si="66"/>
        <v>44.824248812515194</v>
      </c>
      <c r="DH125" s="2">
        <f t="shared" si="66"/>
        <v>47.928764432808244</v>
      </c>
      <c r="DI125" s="2">
        <f t="shared" si="66"/>
        <v>48.132281815050078</v>
      </c>
      <c r="DK125" s="2">
        <f t="shared" si="67"/>
        <v>39.929582868092709</v>
      </c>
      <c r="DL125" s="2">
        <f t="shared" si="67"/>
        <v>43.181544147843951</v>
      </c>
      <c r="DM125" s="2">
        <f t="shared" si="67"/>
        <v>39.954700558215904</v>
      </c>
      <c r="DN125" s="2">
        <f t="shared" si="67"/>
        <v>38.22062197686266</v>
      </c>
      <c r="DO125" s="2">
        <f t="shared" si="67"/>
        <v>42.151419314672495</v>
      </c>
      <c r="DP125" s="2">
        <f t="shared" si="67"/>
        <v>44.649188024424326</v>
      </c>
      <c r="DQ125" s="2">
        <f t="shared" si="67"/>
        <v>46.859147369705362</v>
      </c>
      <c r="DR125" s="2">
        <f t="shared" si="67"/>
        <v>46.701090025825081</v>
      </c>
      <c r="DS125" s="2">
        <f t="shared" si="67"/>
        <v>48.127010605253446</v>
      </c>
      <c r="DT125" s="2">
        <f t="shared" si="67"/>
        <v>47.258332061280903</v>
      </c>
      <c r="DU125" s="2">
        <f t="shared" si="67"/>
        <v>43.286339965714774</v>
      </c>
      <c r="DV125" s="2">
        <f t="shared" si="67"/>
        <v>41.42290082442554</v>
      </c>
      <c r="DW125" s="2">
        <f t="shared" si="67"/>
        <v>44.546963003206798</v>
      </c>
      <c r="DX125" s="2">
        <f t="shared" si="67"/>
        <v>47.416941283398288</v>
      </c>
      <c r="DY125" s="2">
        <f t="shared" si="67"/>
        <v>47.270609029840926</v>
      </c>
      <c r="EA125" s="2">
        <f t="shared" si="68"/>
        <v>0.60733646178701084</v>
      </c>
      <c r="EB125" s="2">
        <f t="shared" si="68"/>
        <v>0.60650891319214861</v>
      </c>
      <c r="EC125" s="2">
        <f t="shared" si="68"/>
        <v>0.62597513710466024</v>
      </c>
      <c r="ED125" s="2">
        <f t="shared" si="68"/>
        <v>0.63112363282530837</v>
      </c>
      <c r="EE125" s="2">
        <f t="shared" si="68"/>
        <v>0.62800691851346246</v>
      </c>
      <c r="EF125" s="2">
        <f t="shared" si="68"/>
        <v>0.64022762427690905</v>
      </c>
      <c r="EG125" s="2">
        <f t="shared" si="68"/>
        <v>0.64541047291128717</v>
      </c>
      <c r="EH125" s="2">
        <f t="shared" si="68"/>
        <v>0.65063372748449144</v>
      </c>
      <c r="EI125" s="2">
        <f t="shared" si="68"/>
        <v>0.65642462819508385</v>
      </c>
      <c r="EJ125" s="2">
        <f t="shared" si="68"/>
        <v>0.62388714718447413</v>
      </c>
      <c r="EK125" s="2">
        <f t="shared" si="68"/>
        <v>0.62979228696273537</v>
      </c>
      <c r="EL125" s="2">
        <f t="shared" si="68"/>
        <v>0.60152734181615086</v>
      </c>
      <c r="EM125" s="2">
        <f t="shared" si="68"/>
        <v>0.58481534187445794</v>
      </c>
      <c r="EN125" s="2">
        <f t="shared" si="68"/>
        <v>0.60054803331147932</v>
      </c>
      <c r="EO125" s="2">
        <f t="shared" si="68"/>
        <v>0.58541491844778215</v>
      </c>
    </row>
    <row r="126" spans="2:145" x14ac:dyDescent="0.25">
      <c r="B126" s="2">
        <v>99</v>
      </c>
      <c r="C126" s="43">
        <v>40.161000000000001</v>
      </c>
      <c r="D126" s="43">
        <v>43.338999999999999</v>
      </c>
      <c r="E126" s="43">
        <v>39.932000000000002</v>
      </c>
      <c r="F126" s="43">
        <v>39.39</v>
      </c>
      <c r="G126" s="43">
        <v>41.423999999999999</v>
      </c>
      <c r="H126" s="43">
        <v>45.558999999999997</v>
      </c>
      <c r="I126" s="43">
        <v>48.814</v>
      </c>
      <c r="J126" s="43">
        <v>48.746000000000002</v>
      </c>
      <c r="K126" s="43">
        <v>51.22</v>
      </c>
      <c r="L126" s="43">
        <v>48.152999999999999</v>
      </c>
      <c r="M126" s="43">
        <v>44.22</v>
      </c>
      <c r="N126" s="43">
        <v>43</v>
      </c>
      <c r="O126" s="43">
        <v>46.695</v>
      </c>
      <c r="P126" s="43">
        <v>49.932000000000002</v>
      </c>
      <c r="Q126" s="43">
        <v>52.097000000000001</v>
      </c>
      <c r="S126" s="4">
        <f t="shared" si="56"/>
        <v>39.614860190604666</v>
      </c>
      <c r="T126" s="4">
        <f t="shared" si="56"/>
        <v>43.510348709332668</v>
      </c>
      <c r="U126" s="4">
        <f t="shared" si="56"/>
        <v>41.165302419428336</v>
      </c>
      <c r="V126" s="4">
        <f t="shared" si="52"/>
        <v>41.919107578842016</v>
      </c>
      <c r="W126" s="4">
        <f t="shared" si="52"/>
        <v>44.767809737954707</v>
      </c>
      <c r="X126" s="4">
        <f t="shared" si="52"/>
        <v>48.502063761393259</v>
      </c>
      <c r="Y126" s="4">
        <f t="shared" si="52"/>
        <v>53.029997077054951</v>
      </c>
      <c r="Z126" s="4">
        <f t="shared" si="52"/>
        <v>54.131069510098598</v>
      </c>
      <c r="AA126" s="4">
        <f t="shared" si="52"/>
        <v>58.533014876680646</v>
      </c>
      <c r="AB126" s="4">
        <f t="shared" si="52"/>
        <v>52.627780393605399</v>
      </c>
      <c r="AC126" s="4">
        <f t="shared" si="52"/>
        <v>48.14569895724533</v>
      </c>
      <c r="AD126" s="4">
        <f t="shared" si="52"/>
        <v>45.134209482961765</v>
      </c>
      <c r="AE126" s="4">
        <f t="shared" si="74"/>
        <v>48.251529608162777</v>
      </c>
      <c r="AF126" s="4">
        <f t="shared" si="53"/>
        <v>49.89961549494469</v>
      </c>
      <c r="AG126" s="4">
        <f t="shared" si="57"/>
        <v>52.825181515049891</v>
      </c>
      <c r="AI126" s="4">
        <f t="shared" si="65"/>
        <v>0.54613980939533491</v>
      </c>
      <c r="AJ126" s="4">
        <f t="shared" si="65"/>
        <v>-0.1713487093326691</v>
      </c>
      <c r="AK126" s="4">
        <f t="shared" si="65"/>
        <v>-1.233302419428334</v>
      </c>
      <c r="AL126" s="4">
        <f t="shared" si="65"/>
        <v>-2.5291075788420159</v>
      </c>
      <c r="AM126" s="4">
        <f t="shared" si="65"/>
        <v>-3.3438097379547074</v>
      </c>
      <c r="AN126" s="4">
        <f t="shared" si="65"/>
        <v>-2.9430637613932618</v>
      </c>
      <c r="AO126" s="4">
        <f t="shared" si="65"/>
        <v>-4.2159970770549506</v>
      </c>
      <c r="AP126" s="4">
        <f t="shared" si="65"/>
        <v>-5.3850695100985959</v>
      </c>
      <c r="AQ126" s="4">
        <f t="shared" si="65"/>
        <v>-7.3130148766806471</v>
      </c>
      <c r="AR126" s="4">
        <f t="shared" si="65"/>
        <v>-4.4747803936053998</v>
      </c>
      <c r="AS126" s="4">
        <f t="shared" si="65"/>
        <v>-3.9256989572453307</v>
      </c>
      <c r="AT126" s="4">
        <f t="shared" si="65"/>
        <v>-2.134209482961765</v>
      </c>
      <c r="AU126" s="4">
        <f t="shared" si="65"/>
        <v>-1.5565296081627764</v>
      </c>
      <c r="AV126" s="4">
        <f t="shared" si="65"/>
        <v>3.2384505055311763E-2</v>
      </c>
      <c r="AW126" s="4">
        <f t="shared" si="65"/>
        <v>-0.72818151504989004</v>
      </c>
      <c r="AY126" s="2">
        <f t="shared" si="64"/>
        <v>39.539545426513818</v>
      </c>
      <c r="AZ126" s="2">
        <f t="shared" si="64"/>
        <v>42.691572512120075</v>
      </c>
      <c r="BA126" s="2">
        <f t="shared" si="64"/>
        <v>39.308135876311596</v>
      </c>
      <c r="BB126" s="2">
        <f t="shared" si="64"/>
        <v>37.69896803127336</v>
      </c>
      <c r="BC126" s="2">
        <f t="shared" si="64"/>
        <v>41.678248075354958</v>
      </c>
      <c r="BD126" s="2">
        <f t="shared" si="64"/>
        <v>44.226227429214788</v>
      </c>
      <c r="BE126" s="2">
        <f t="shared" si="64"/>
        <v>46.550199438132822</v>
      </c>
      <c r="BF126" s="2">
        <f t="shared" si="64"/>
        <v>46.225025036196627</v>
      </c>
      <c r="BG126" s="2">
        <f t="shared" si="64"/>
        <v>47.544179316118047</v>
      </c>
      <c r="BH126" s="2">
        <f t="shared" si="69"/>
        <v>46.851319129568999</v>
      </c>
      <c r="BI126" s="2">
        <f t="shared" si="69"/>
        <v>42.800447334153219</v>
      </c>
      <c r="BJ126" s="2">
        <f t="shared" si="69"/>
        <v>41.163043358558689</v>
      </c>
      <c r="BK126" s="2">
        <f t="shared" si="69"/>
        <v>44.43344863552305</v>
      </c>
      <c r="BL126" s="2">
        <f t="shared" si="69"/>
        <v>47.420279036283844</v>
      </c>
      <c r="BM126" s="2">
        <f t="shared" si="69"/>
        <v>47.451845555404091</v>
      </c>
      <c r="BO126" s="2" t="str">
        <f t="shared" si="72"/>
        <v/>
      </c>
      <c r="BP126" s="2" t="str">
        <f t="shared" si="72"/>
        <v/>
      </c>
      <c r="BQ126" s="2" t="str">
        <f t="shared" si="72"/>
        <v/>
      </c>
      <c r="BR126" s="2" t="str">
        <f t="shared" si="70"/>
        <v/>
      </c>
      <c r="BS126" s="2" t="str">
        <f t="shared" si="70"/>
        <v/>
      </c>
      <c r="BT126" s="2" t="str">
        <f t="shared" si="70"/>
        <v/>
      </c>
      <c r="BU126" s="2" t="str">
        <f t="shared" si="70"/>
        <v/>
      </c>
      <c r="BV126" s="2" t="str">
        <f t="shared" si="44"/>
        <v/>
      </c>
      <c r="BW126" s="2" t="str">
        <f t="shared" si="44"/>
        <v/>
      </c>
      <c r="BX126" s="2" t="str">
        <f t="shared" si="44"/>
        <v/>
      </c>
      <c r="BY126" s="2" t="str">
        <f t="shared" si="44"/>
        <v/>
      </c>
      <c r="BZ126" s="2" t="str">
        <f t="shared" si="44"/>
        <v/>
      </c>
      <c r="CA126" s="2" t="str">
        <f t="shared" si="44"/>
        <v/>
      </c>
      <c r="CB126" s="2">
        <f t="shared" si="54"/>
        <v>49.932000000000002</v>
      </c>
      <c r="CC126" s="2" t="str">
        <f t="shared" si="58"/>
        <v/>
      </c>
      <c r="CE126" s="2" t="str">
        <f t="shared" si="73"/>
        <v/>
      </c>
      <c r="CF126" s="2" t="str">
        <f t="shared" si="73"/>
        <v/>
      </c>
      <c r="CG126" s="2" t="str">
        <f t="shared" si="73"/>
        <v/>
      </c>
      <c r="CH126" s="2" t="str">
        <f t="shared" si="71"/>
        <v/>
      </c>
      <c r="CI126" s="2" t="str">
        <f t="shared" si="71"/>
        <v/>
      </c>
      <c r="CJ126" s="2" t="str">
        <f t="shared" si="71"/>
        <v/>
      </c>
      <c r="CK126" s="2" t="str">
        <f t="shared" si="71"/>
        <v/>
      </c>
      <c r="CL126" s="2" t="str">
        <f t="shared" si="45"/>
        <v/>
      </c>
      <c r="CM126" s="2" t="str">
        <f t="shared" si="45"/>
        <v/>
      </c>
      <c r="CN126" s="2" t="str">
        <f t="shared" si="45"/>
        <v/>
      </c>
      <c r="CO126" s="2" t="str">
        <f t="shared" si="45"/>
        <v/>
      </c>
      <c r="CP126" s="2" t="str">
        <f t="shared" si="45"/>
        <v/>
      </c>
      <c r="CQ126" s="2" t="str">
        <f t="shared" si="45"/>
        <v/>
      </c>
      <c r="CR126" s="2">
        <f t="shared" si="55"/>
        <v>49.932000000000002</v>
      </c>
      <c r="CS126" s="2" t="str">
        <f t="shared" si="59"/>
        <v/>
      </c>
      <c r="CU126" s="2">
        <f t="shared" si="66"/>
        <v>39.134647677069395</v>
      </c>
      <c r="CV126" s="2">
        <f t="shared" si="66"/>
        <v>42.190840018684909</v>
      </c>
      <c r="CW126" s="2">
        <f t="shared" si="66"/>
        <v>38.423595639267504</v>
      </c>
      <c r="CX126" s="2">
        <f t="shared" si="66"/>
        <v>37.023262353998206</v>
      </c>
      <c r="CY126" s="2">
        <f t="shared" si="66"/>
        <v>41.112690549754021</v>
      </c>
      <c r="CZ126" s="2">
        <f t="shared" si="66"/>
        <v>43.749650316371081</v>
      </c>
      <c r="DA126" s="2">
        <f t="shared" si="66"/>
        <v>46.356191463950104</v>
      </c>
      <c r="DB126" s="2">
        <f t="shared" si="66"/>
        <v>45.669638904203538</v>
      </c>
      <c r="DC126" s="2">
        <f t="shared" si="66"/>
        <v>46.724637185733769</v>
      </c>
      <c r="DD126" s="2">
        <f t="shared" si="66"/>
        <v>46.482190130624105</v>
      </c>
      <c r="DE126" s="2">
        <f t="shared" si="66"/>
        <v>42.281779318092134</v>
      </c>
      <c r="DF126" s="2">
        <f t="shared" si="66"/>
        <v>41.047582322936691</v>
      </c>
      <c r="DG126" s="2">
        <f t="shared" si="66"/>
        <v>44.571052383075298</v>
      </c>
      <c r="DH126" s="2">
        <f t="shared" si="66"/>
        <v>47.722726832702634</v>
      </c>
      <c r="DI126" s="2">
        <f t="shared" si="66"/>
        <v>48.012372927759422</v>
      </c>
      <c r="DK126" s="2">
        <f t="shared" si="67"/>
        <v>39.778291690030287</v>
      </c>
      <c r="DL126" s="2">
        <f t="shared" si="67"/>
        <v>42.987853296828661</v>
      </c>
      <c r="DM126" s="2">
        <f t="shared" si="67"/>
        <v>39.790151351840578</v>
      </c>
      <c r="DN126" s="2">
        <f t="shared" si="67"/>
        <v>38.059151650035048</v>
      </c>
      <c r="DO126" s="2">
        <f t="shared" si="67"/>
        <v>41.983773404202793</v>
      </c>
      <c r="DP126" s="2">
        <f t="shared" si="67"/>
        <v>44.470472938206598</v>
      </c>
      <c r="DQ126" s="2">
        <f t="shared" si="67"/>
        <v>46.647409109949784</v>
      </c>
      <c r="DR126" s="2">
        <f t="shared" si="67"/>
        <v>46.497006580311933</v>
      </c>
      <c r="DS126" s="2">
        <f t="shared" si="67"/>
        <v>47.935387960496655</v>
      </c>
      <c r="DT126" s="2">
        <f t="shared" si="67"/>
        <v>47.054269711480472</v>
      </c>
      <c r="DU126" s="2">
        <f t="shared" si="67"/>
        <v>43.078506741659453</v>
      </c>
      <c r="DV126" s="2">
        <f t="shared" si="67"/>
        <v>41.232798882161902</v>
      </c>
      <c r="DW126" s="2">
        <f t="shared" si="67"/>
        <v>44.344353744355672</v>
      </c>
      <c r="DX126" s="2">
        <f t="shared" si="67"/>
        <v>47.23680811601988</v>
      </c>
      <c r="DY126" s="2">
        <f t="shared" si="67"/>
        <v>47.08981376322096</v>
      </c>
      <c r="EA126" s="2">
        <f t="shared" si="68"/>
        <v>0.62907094805684682</v>
      </c>
      <c r="EB126" s="2">
        <f t="shared" si="68"/>
        <v>0.62826116849818892</v>
      </c>
      <c r="EC126" s="2">
        <f t="shared" si="68"/>
        <v>0.64727711348013406</v>
      </c>
      <c r="ED126" s="2">
        <f t="shared" si="68"/>
        <v>0.65229525959994528</v>
      </c>
      <c r="EE126" s="2">
        <f t="shared" si="68"/>
        <v>0.64925801571290109</v>
      </c>
      <c r="EF126" s="2">
        <f t="shared" si="68"/>
        <v>0.6611572645016971</v>
      </c>
      <c r="EG126" s="2">
        <f t="shared" si="68"/>
        <v>0.66619580526013555</v>
      </c>
      <c r="EH126" s="2">
        <f t="shared" si="68"/>
        <v>0.67126883008700799</v>
      </c>
      <c r="EI126" s="2">
        <f t="shared" si="68"/>
        <v>0.67688755395988032</v>
      </c>
      <c r="EJ126" s="2">
        <f t="shared" si="68"/>
        <v>0.64524064710076345</v>
      </c>
      <c r="EK126" s="2">
        <f t="shared" si="68"/>
        <v>0.65099807125850739</v>
      </c>
      <c r="EL126" s="2">
        <f t="shared" si="68"/>
        <v>0.62338397875973151</v>
      </c>
      <c r="EM126" s="2">
        <f t="shared" si="68"/>
        <v>0.60698973901837416</v>
      </c>
      <c r="EN126" s="2">
        <f t="shared" si="68"/>
        <v>0.62242466905478611</v>
      </c>
      <c r="EO126" s="2">
        <f t="shared" si="68"/>
        <v>0.60757878074491622</v>
      </c>
    </row>
    <row r="127" spans="2:145" x14ac:dyDescent="0.25">
      <c r="B127" s="2">
        <v>100</v>
      </c>
      <c r="C127" s="43">
        <v>38.402999999999999</v>
      </c>
      <c r="D127" s="43">
        <v>43.22</v>
      </c>
      <c r="E127" s="43">
        <v>40.948999999999998</v>
      </c>
      <c r="F127" s="43">
        <v>40.898000000000003</v>
      </c>
      <c r="G127" s="43">
        <v>42.643999999999998</v>
      </c>
      <c r="H127" s="43">
        <v>45.136000000000003</v>
      </c>
      <c r="I127" s="43">
        <v>47.966000000000001</v>
      </c>
      <c r="J127" s="43">
        <v>49.762999999999998</v>
      </c>
      <c r="K127" s="43">
        <v>52.152999999999999</v>
      </c>
      <c r="L127" s="43">
        <v>49.203000000000003</v>
      </c>
      <c r="M127" s="43">
        <v>46.186</v>
      </c>
      <c r="N127" s="43">
        <v>43</v>
      </c>
      <c r="O127" s="43">
        <v>45.661000000000001</v>
      </c>
      <c r="P127" s="43">
        <v>50.372999999999998</v>
      </c>
      <c r="Q127" s="43">
        <v>54.581000000000003</v>
      </c>
      <c r="S127" s="4">
        <f t="shared" si="56"/>
        <v>39.474745526217696</v>
      </c>
      <c r="T127" s="4">
        <f t="shared" si="56"/>
        <v>43.648467329190176</v>
      </c>
      <c r="U127" s="4">
        <f t="shared" si="56"/>
        <v>41.765957620671564</v>
      </c>
      <c r="V127" s="4">
        <f t="shared" si="52"/>
        <v>43.262255457138359</v>
      </c>
      <c r="W127" s="4">
        <f t="shared" si="52"/>
        <v>45.913595536598805</v>
      </c>
      <c r="X127" s="4">
        <f t="shared" si="52"/>
        <v>50.184308959657969</v>
      </c>
      <c r="Y127" s="4">
        <f t="shared" si="52"/>
        <v>55.366909040033363</v>
      </c>
      <c r="Z127" s="4">
        <f t="shared" si="52"/>
        <v>56.931872543120811</v>
      </c>
      <c r="AA127" s="4">
        <f t="shared" si="52"/>
        <v>62.109339051753736</v>
      </c>
      <c r="AB127" s="4">
        <f t="shared" si="52"/>
        <v>55.057091591273085</v>
      </c>
      <c r="AC127" s="4">
        <f t="shared" si="52"/>
        <v>50.445456139394238</v>
      </c>
      <c r="AD127" s="4">
        <f t="shared" si="52"/>
        <v>46.879758904849709</v>
      </c>
      <c r="AE127" s="4">
        <f t="shared" si="74"/>
        <v>49.886016979990664</v>
      </c>
      <c r="AF127" s="4">
        <f t="shared" si="53"/>
        <v>51.412166950085343</v>
      </c>
      <c r="AG127" s="4">
        <f t="shared" si="57"/>
        <v>55.628470312005689</v>
      </c>
      <c r="AI127" s="4">
        <f t="shared" si="65"/>
        <v>-1.0717455262176969</v>
      </c>
      <c r="AJ127" s="4">
        <f t="shared" si="65"/>
        <v>-0.42846732919017683</v>
      </c>
      <c r="AK127" s="4">
        <f t="shared" si="65"/>
        <v>-0.81695762067156608</v>
      </c>
      <c r="AL127" s="4">
        <f t="shared" si="65"/>
        <v>-2.3642554571383556</v>
      </c>
      <c r="AM127" s="4">
        <f t="shared" si="65"/>
        <v>-3.269595536598807</v>
      </c>
      <c r="AN127" s="4">
        <f t="shared" si="65"/>
        <v>-5.048308959657966</v>
      </c>
      <c r="AO127" s="4">
        <f t="shared" si="65"/>
        <v>-7.4009090400333619</v>
      </c>
      <c r="AP127" s="4">
        <f t="shared" si="65"/>
        <v>-7.1688725431208127</v>
      </c>
      <c r="AQ127" s="4">
        <f t="shared" si="65"/>
        <v>-9.9563390517537371</v>
      </c>
      <c r="AR127" s="4">
        <f t="shared" si="65"/>
        <v>-5.8540915912730824</v>
      </c>
      <c r="AS127" s="4">
        <f t="shared" si="65"/>
        <v>-4.2594561393942385</v>
      </c>
      <c r="AT127" s="4">
        <f t="shared" si="65"/>
        <v>-3.8797589048497088</v>
      </c>
      <c r="AU127" s="4">
        <f t="shared" si="65"/>
        <v>-4.2250169799906629</v>
      </c>
      <c r="AV127" s="4">
        <f t="shared" si="65"/>
        <v>-1.0391669500853453</v>
      </c>
      <c r="AW127" s="4">
        <f t="shared" si="65"/>
        <v>-1.0474703120056859</v>
      </c>
      <c r="AY127" s="2">
        <f t="shared" si="64"/>
        <v>39.367760672622872</v>
      </c>
      <c r="AZ127" s="2">
        <f t="shared" si="64"/>
        <v>42.473159850482972</v>
      </c>
      <c r="BA127" s="2">
        <f t="shared" si="64"/>
        <v>39.113285113638398</v>
      </c>
      <c r="BB127" s="2">
        <f t="shared" si="64"/>
        <v>37.516160032392818</v>
      </c>
      <c r="BC127" s="2">
        <f t="shared" si="64"/>
        <v>41.484561884200318</v>
      </c>
      <c r="BD127" s="2">
        <f t="shared" si="64"/>
        <v>44.033506788884402</v>
      </c>
      <c r="BE127" s="2">
        <f t="shared" si="64"/>
        <v>46.318749200569698</v>
      </c>
      <c r="BF127" s="2">
        <f t="shared" si="64"/>
        <v>46.002711022865334</v>
      </c>
      <c r="BG127" s="2">
        <f t="shared" si="64"/>
        <v>47.328813336544556</v>
      </c>
      <c r="BH127" s="2">
        <f t="shared" si="69"/>
        <v>46.619555704087396</v>
      </c>
      <c r="BI127" s="2">
        <f t="shared" si="69"/>
        <v>42.553333661292768</v>
      </c>
      <c r="BJ127" s="2">
        <f t="shared" si="69"/>
        <v>40.94237013793451</v>
      </c>
      <c r="BK127" s="2">
        <f t="shared" si="69"/>
        <v>44.207129093538285</v>
      </c>
      <c r="BL127" s="2">
        <f t="shared" si="69"/>
        <v>47.220525690058437</v>
      </c>
      <c r="BM127" s="2">
        <f t="shared" si="69"/>
        <v>47.273573851976622</v>
      </c>
      <c r="BO127" s="2" t="str">
        <f t="shared" si="72"/>
        <v/>
      </c>
      <c r="BP127" s="2" t="str">
        <f t="shared" si="72"/>
        <v/>
      </c>
      <c r="BQ127" s="2" t="str">
        <f t="shared" si="72"/>
        <v/>
      </c>
      <c r="BR127" s="2" t="str">
        <f t="shared" si="70"/>
        <v/>
      </c>
      <c r="BS127" s="2" t="str">
        <f t="shared" si="70"/>
        <v/>
      </c>
      <c r="BT127" s="2" t="str">
        <f t="shared" si="70"/>
        <v/>
      </c>
      <c r="BU127" s="2" t="str">
        <f t="shared" si="70"/>
        <v/>
      </c>
      <c r="BV127" s="2" t="str">
        <f t="shared" si="44"/>
        <v/>
      </c>
      <c r="BW127" s="2" t="str">
        <f t="shared" si="44"/>
        <v/>
      </c>
      <c r="BX127" s="2" t="str">
        <f t="shared" si="44"/>
        <v/>
      </c>
      <c r="BY127" s="2" t="str">
        <f t="shared" si="44"/>
        <v/>
      </c>
      <c r="BZ127" s="2" t="str">
        <f t="shared" si="44"/>
        <v/>
      </c>
      <c r="CA127" s="2" t="str">
        <f t="shared" si="44"/>
        <v/>
      </c>
      <c r="CB127" s="2" t="str">
        <f t="shared" si="54"/>
        <v/>
      </c>
      <c r="CC127" s="2" t="str">
        <f t="shared" si="58"/>
        <v/>
      </c>
      <c r="CE127" s="2" t="str">
        <f t="shared" si="73"/>
        <v/>
      </c>
      <c r="CF127" s="2" t="str">
        <f t="shared" si="73"/>
        <v/>
      </c>
      <c r="CG127" s="2" t="str">
        <f t="shared" si="73"/>
        <v/>
      </c>
      <c r="CH127" s="2" t="str">
        <f t="shared" si="71"/>
        <v/>
      </c>
      <c r="CI127" s="2" t="str">
        <f t="shared" si="71"/>
        <v/>
      </c>
      <c r="CJ127" s="2" t="str">
        <f t="shared" si="71"/>
        <v/>
      </c>
      <c r="CK127" s="2" t="str">
        <f t="shared" si="71"/>
        <v/>
      </c>
      <c r="CL127" s="2" t="str">
        <f t="shared" si="45"/>
        <v/>
      </c>
      <c r="CM127" s="2" t="str">
        <f t="shared" si="45"/>
        <v/>
      </c>
      <c r="CN127" s="2" t="str">
        <f t="shared" si="45"/>
        <v/>
      </c>
      <c r="CO127" s="2" t="str">
        <f t="shared" si="45"/>
        <v/>
      </c>
      <c r="CP127" s="2" t="str">
        <f t="shared" si="45"/>
        <v/>
      </c>
      <c r="CQ127" s="2" t="str">
        <f t="shared" si="45"/>
        <v/>
      </c>
      <c r="CR127" s="2" t="str">
        <f t="shared" si="55"/>
        <v/>
      </c>
      <c r="CS127" s="2" t="str">
        <f t="shared" si="59"/>
        <v/>
      </c>
      <c r="CU127" s="2">
        <f t="shared" si="66"/>
        <v>38.885690209103046</v>
      </c>
      <c r="CV127" s="2">
        <f t="shared" si="66"/>
        <v>41.878305240018676</v>
      </c>
      <c r="CW127" s="2">
        <f t="shared" si="66"/>
        <v>38.082435278869475</v>
      </c>
      <c r="CX127" s="2">
        <f t="shared" si="66"/>
        <v>36.731371967654994</v>
      </c>
      <c r="CY127" s="2">
        <f t="shared" si="66"/>
        <v>40.811586709243102</v>
      </c>
      <c r="CZ127" s="2">
        <f t="shared" si="66"/>
        <v>43.480985885839047</v>
      </c>
      <c r="DA127" s="2">
        <f t="shared" si="66"/>
        <v>46.062887643804324</v>
      </c>
      <c r="DB127" s="2">
        <f t="shared" si="66"/>
        <v>45.352923856127255</v>
      </c>
      <c r="DC127" s="2">
        <f t="shared" si="66"/>
        <v>46.375664587799648</v>
      </c>
      <c r="DD127" s="2">
        <f t="shared" si="66"/>
        <v>46.159569883889702</v>
      </c>
      <c r="DE127" s="2">
        <f t="shared" si="66"/>
        <v>41.904286140207084</v>
      </c>
      <c r="DF127" s="2">
        <f t="shared" si="66"/>
        <v>40.760285287231362</v>
      </c>
      <c r="DG127" s="2">
        <f t="shared" si="66"/>
        <v>44.317855953635402</v>
      </c>
      <c r="DH127" s="2">
        <f t="shared" si="66"/>
        <v>47.516689232597031</v>
      </c>
      <c r="DI127" s="2">
        <f t="shared" si="66"/>
        <v>47.892464040468759</v>
      </c>
      <c r="DK127" s="2">
        <f t="shared" si="67"/>
        <v>39.627000511967864</v>
      </c>
      <c r="DL127" s="2">
        <f t="shared" si="67"/>
        <v>42.79416244581337</v>
      </c>
      <c r="DM127" s="2">
        <f t="shared" si="67"/>
        <v>39.625602145465251</v>
      </c>
      <c r="DN127" s="2">
        <f t="shared" si="67"/>
        <v>37.897681323207436</v>
      </c>
      <c r="DO127" s="2">
        <f t="shared" si="67"/>
        <v>41.816127493733092</v>
      </c>
      <c r="DP127" s="2">
        <f t="shared" si="67"/>
        <v>44.291757851988876</v>
      </c>
      <c r="DQ127" s="2">
        <f t="shared" si="67"/>
        <v>46.435670850194207</v>
      </c>
      <c r="DR127" s="2">
        <f t="shared" si="67"/>
        <v>46.292923134798791</v>
      </c>
      <c r="DS127" s="2">
        <f t="shared" si="67"/>
        <v>47.743765315739864</v>
      </c>
      <c r="DT127" s="2">
        <f t="shared" si="67"/>
        <v>46.850207361680035</v>
      </c>
      <c r="DU127" s="2">
        <f t="shared" si="67"/>
        <v>42.870673517604132</v>
      </c>
      <c r="DV127" s="2">
        <f t="shared" si="67"/>
        <v>41.042696939898264</v>
      </c>
      <c r="DW127" s="2">
        <f t="shared" si="67"/>
        <v>44.141744485504546</v>
      </c>
      <c r="DX127" s="2">
        <f t="shared" si="67"/>
        <v>47.056674948641472</v>
      </c>
      <c r="DY127" s="2">
        <f t="shared" si="67"/>
        <v>46.909018496600993</v>
      </c>
      <c r="EA127" s="2">
        <f t="shared" si="68"/>
        <v>0.65029510807666768</v>
      </c>
      <c r="EB127" s="2">
        <f t="shared" si="68"/>
        <v>0.64950584730961458</v>
      </c>
      <c r="EC127" s="2">
        <f t="shared" si="68"/>
        <v>0.66800931064764135</v>
      </c>
      <c r="ED127" s="2">
        <f t="shared" si="68"/>
        <v>0.67288156525683696</v>
      </c>
      <c r="EE127" s="2">
        <f t="shared" si="68"/>
        <v>0.66993315288725563</v>
      </c>
      <c r="EF127" s="2">
        <f t="shared" si="68"/>
        <v>0.68147509548110385</v>
      </c>
      <c r="EG127" s="2">
        <f t="shared" si="68"/>
        <v>0.68635483675135056</v>
      </c>
      <c r="EH127" s="2">
        <f t="shared" si="68"/>
        <v>0.69126347379372499</v>
      </c>
      <c r="EI127" s="2">
        <f t="shared" si="68"/>
        <v>0.69669486265089875</v>
      </c>
      <c r="EJ127" s="2">
        <f t="shared" si="68"/>
        <v>0.66603078313878872</v>
      </c>
      <c r="EK127" s="2">
        <f t="shared" si="68"/>
        <v>0.67162251522147243</v>
      </c>
      <c r="EL127" s="2">
        <f t="shared" si="68"/>
        <v>0.64474977920940713</v>
      </c>
      <c r="EM127" s="2">
        <f t="shared" si="68"/>
        <v>0.62873168495109277</v>
      </c>
      <c r="EN127" s="2">
        <f t="shared" si="68"/>
        <v>0.64381379637161584</v>
      </c>
      <c r="EO127" s="2">
        <f t="shared" si="68"/>
        <v>0.62930804084801528</v>
      </c>
    </row>
    <row r="128" spans="2:145" x14ac:dyDescent="0.25">
      <c r="B128" s="2">
        <v>101</v>
      </c>
      <c r="C128" s="43">
        <v>40.048000000000002</v>
      </c>
      <c r="D128" s="43">
        <v>44.695</v>
      </c>
      <c r="E128" s="43">
        <v>42.017000000000003</v>
      </c>
      <c r="F128" s="43">
        <v>42.712000000000003</v>
      </c>
      <c r="G128" s="43">
        <v>44.372999999999998</v>
      </c>
      <c r="H128" s="43">
        <v>47.524999999999999</v>
      </c>
      <c r="I128" s="43">
        <v>51.372999999999998</v>
      </c>
      <c r="J128" s="43">
        <v>52.39</v>
      </c>
      <c r="K128" s="43">
        <v>58.712000000000003</v>
      </c>
      <c r="L128" s="43">
        <v>53.287999999999997</v>
      </c>
      <c r="M128" s="43">
        <v>48.203000000000003</v>
      </c>
      <c r="N128" s="43">
        <v>43.101999999999997</v>
      </c>
      <c r="O128" s="43">
        <v>47.524999999999999</v>
      </c>
      <c r="P128" s="43">
        <v>53.372999999999998</v>
      </c>
      <c r="Q128" s="43">
        <v>56.887</v>
      </c>
      <c r="S128" s="4">
        <f t="shared" si="56"/>
        <v>39.347091801632736</v>
      </c>
      <c r="T128" s="4">
        <f t="shared" si="56"/>
        <v>43.893725291210622</v>
      </c>
      <c r="U128" s="4">
        <f t="shared" si="56"/>
        <v>42.585155937764938</v>
      </c>
      <c r="V128" s="4">
        <f t="shared" si="52"/>
        <v>44.919257617741543</v>
      </c>
      <c r="W128" s="4">
        <f t="shared" si="52"/>
        <v>47.425094937088829</v>
      </c>
      <c r="X128" s="4">
        <f t="shared" si="52"/>
        <v>52.361900571126363</v>
      </c>
      <c r="Y128" s="4">
        <f t="shared" si="52"/>
        <v>58.264526603315616</v>
      </c>
      <c r="Z128" s="4">
        <f t="shared" si="52"/>
        <v>60.320126247393659</v>
      </c>
      <c r="AA128" s="4">
        <f t="shared" si="52"/>
        <v>66.240095906962623</v>
      </c>
      <c r="AB128" s="4">
        <f t="shared" si="52"/>
        <v>58.256398757069988</v>
      </c>
      <c r="AC128" s="4">
        <f t="shared" si="52"/>
        <v>53.522436345114507</v>
      </c>
      <c r="AD128" s="4">
        <f t="shared" si="52"/>
        <v>49.305686649287928</v>
      </c>
      <c r="AE128" s="4">
        <f t="shared" si="74"/>
        <v>52.168385152678646</v>
      </c>
      <c r="AF128" s="4">
        <f t="shared" si="53"/>
        <v>53.813801297481859</v>
      </c>
      <c r="AG128" s="4">
        <f t="shared" si="57"/>
        <v>59.680155787895302</v>
      </c>
      <c r="AI128" s="4">
        <f t="shared" si="65"/>
        <v>0.70090819836726581</v>
      </c>
      <c r="AJ128" s="4">
        <f t="shared" si="65"/>
        <v>0.80127470878937856</v>
      </c>
      <c r="AK128" s="4">
        <f t="shared" si="65"/>
        <v>-0.568155937764935</v>
      </c>
      <c r="AL128" s="4">
        <f t="shared" si="65"/>
        <v>-2.2072576177415399</v>
      </c>
      <c r="AM128" s="4">
        <f t="shared" si="65"/>
        <v>-3.0520949370888317</v>
      </c>
      <c r="AN128" s="4">
        <f t="shared" si="65"/>
        <v>-4.836900571126364</v>
      </c>
      <c r="AO128" s="4">
        <f t="shared" si="65"/>
        <v>-6.8915266033156186</v>
      </c>
      <c r="AP128" s="4">
        <f t="shared" si="65"/>
        <v>-7.9301262473936589</v>
      </c>
      <c r="AQ128" s="4">
        <f t="shared" si="65"/>
        <v>-7.5280959069626192</v>
      </c>
      <c r="AR128" s="4">
        <f t="shared" si="65"/>
        <v>-4.9683987570699912</v>
      </c>
      <c r="AS128" s="4">
        <f t="shared" si="65"/>
        <v>-5.3194363451145037</v>
      </c>
      <c r="AT128" s="4">
        <f t="shared" si="65"/>
        <v>-6.2036866492879312</v>
      </c>
      <c r="AU128" s="4">
        <f t="shared" si="65"/>
        <v>-4.6433851526786469</v>
      </c>
      <c r="AV128" s="4">
        <f t="shared" si="65"/>
        <v>-0.44080129748186181</v>
      </c>
      <c r="AW128" s="4">
        <f t="shared" si="65"/>
        <v>-2.7931557878953015</v>
      </c>
      <c r="AY128" s="2">
        <f t="shared" si="64"/>
        <v>39.199635776655988</v>
      </c>
      <c r="AZ128" s="2">
        <f t="shared" si="64"/>
        <v>42.259200048692051</v>
      </c>
      <c r="BA128" s="2">
        <f t="shared" si="64"/>
        <v>38.92467153593708</v>
      </c>
      <c r="BB128" s="2">
        <f t="shared" si="64"/>
        <v>37.337885550328494</v>
      </c>
      <c r="BC128" s="2">
        <f t="shared" si="64"/>
        <v>41.2956695669818</v>
      </c>
      <c r="BD128" s="2">
        <f t="shared" si="64"/>
        <v>43.843840001829967</v>
      </c>
      <c r="BE128" s="2">
        <f t="shared" si="64"/>
        <v>46.090278632087987</v>
      </c>
      <c r="BF128" s="2">
        <f t="shared" si="64"/>
        <v>45.784172881591928</v>
      </c>
      <c r="BG128" s="2">
        <f t="shared" si="64"/>
        <v>47.118606172762142</v>
      </c>
      <c r="BH128" s="2">
        <f t="shared" si="69"/>
        <v>46.392215527094805</v>
      </c>
      <c r="BI128" s="2">
        <f t="shared" si="69"/>
        <v>42.312489578645028</v>
      </c>
      <c r="BJ128" s="2">
        <f t="shared" si="69"/>
        <v>40.725636953010401</v>
      </c>
      <c r="BK128" s="2">
        <f t="shared" si="69"/>
        <v>43.983073192476269</v>
      </c>
      <c r="BL128" s="2">
        <f t="shared" si="69"/>
        <v>47.022123084946173</v>
      </c>
      <c r="BM128" s="2">
        <f t="shared" si="69"/>
        <v>47.093189905685222</v>
      </c>
      <c r="BO128" s="2" t="str">
        <f t="shared" si="72"/>
        <v/>
      </c>
      <c r="BP128" s="2" t="str">
        <f t="shared" si="72"/>
        <v/>
      </c>
      <c r="BQ128" s="2" t="str">
        <f t="shared" si="72"/>
        <v/>
      </c>
      <c r="BR128" s="2" t="str">
        <f t="shared" si="70"/>
        <v/>
      </c>
      <c r="BS128" s="2" t="str">
        <f t="shared" si="70"/>
        <v/>
      </c>
      <c r="BT128" s="2" t="str">
        <f t="shared" si="70"/>
        <v/>
      </c>
      <c r="BU128" s="2" t="str">
        <f t="shared" si="70"/>
        <v/>
      </c>
      <c r="BV128" s="2" t="str">
        <f t="shared" si="44"/>
        <v/>
      </c>
      <c r="BW128" s="2" t="str">
        <f t="shared" si="44"/>
        <v/>
      </c>
      <c r="BX128" s="2" t="str">
        <f t="shared" si="44"/>
        <v/>
      </c>
      <c r="BY128" s="2" t="str">
        <f t="shared" si="44"/>
        <v/>
      </c>
      <c r="BZ128" s="2" t="str">
        <f t="shared" si="44"/>
        <v/>
      </c>
      <c r="CA128" s="2" t="str">
        <f t="shared" si="44"/>
        <v/>
      </c>
      <c r="CB128" s="2" t="str">
        <f t="shared" si="54"/>
        <v/>
      </c>
      <c r="CC128" s="2" t="str">
        <f t="shared" si="58"/>
        <v/>
      </c>
      <c r="CE128" s="2" t="str">
        <f t="shared" si="73"/>
        <v/>
      </c>
      <c r="CF128" s="2" t="str">
        <f t="shared" si="73"/>
        <v/>
      </c>
      <c r="CG128" s="2" t="str">
        <f t="shared" si="73"/>
        <v/>
      </c>
      <c r="CH128" s="2" t="str">
        <f t="shared" si="71"/>
        <v/>
      </c>
      <c r="CI128" s="2" t="str">
        <f t="shared" si="71"/>
        <v/>
      </c>
      <c r="CJ128" s="2" t="str">
        <f t="shared" si="71"/>
        <v/>
      </c>
      <c r="CK128" s="2" t="str">
        <f t="shared" si="71"/>
        <v/>
      </c>
      <c r="CL128" s="2" t="str">
        <f t="shared" si="45"/>
        <v/>
      </c>
      <c r="CM128" s="2" t="str">
        <f t="shared" si="45"/>
        <v/>
      </c>
      <c r="CN128" s="2" t="str">
        <f t="shared" si="45"/>
        <v/>
      </c>
      <c r="CO128" s="2" t="str">
        <f t="shared" si="45"/>
        <v/>
      </c>
      <c r="CP128" s="2" t="str">
        <f t="shared" si="45"/>
        <v/>
      </c>
      <c r="CQ128" s="2" t="str">
        <f t="shared" si="45"/>
        <v/>
      </c>
      <c r="CR128" s="2" t="str">
        <f t="shared" si="55"/>
        <v/>
      </c>
      <c r="CS128" s="2" t="str">
        <f t="shared" si="59"/>
        <v/>
      </c>
      <c r="CU128" s="2">
        <f t="shared" si="66"/>
        <v>38.63673274113669</v>
      </c>
      <c r="CV128" s="2">
        <f t="shared" si="66"/>
        <v>41.565770461352457</v>
      </c>
      <c r="CW128" s="2">
        <f t="shared" si="66"/>
        <v>37.741274918471447</v>
      </c>
      <c r="CX128" s="2">
        <f t="shared" si="66"/>
        <v>36.439481581311775</v>
      </c>
      <c r="CY128" s="2">
        <f t="shared" si="66"/>
        <v>40.51048286873219</v>
      </c>
      <c r="CZ128" s="2">
        <f t="shared" si="66"/>
        <v>43.212321455307006</v>
      </c>
      <c r="DA128" s="2">
        <f t="shared" si="66"/>
        <v>45.769583823658543</v>
      </c>
      <c r="DB128" s="2">
        <f t="shared" si="66"/>
        <v>45.036208808050965</v>
      </c>
      <c r="DC128" s="2">
        <f t="shared" si="66"/>
        <v>46.026691989865519</v>
      </c>
      <c r="DD128" s="2">
        <f t="shared" si="66"/>
        <v>45.836949637155307</v>
      </c>
      <c r="DE128" s="2">
        <f t="shared" si="66"/>
        <v>41.526792962322027</v>
      </c>
      <c r="DF128" s="2">
        <f t="shared" si="66"/>
        <v>40.472988251526033</v>
      </c>
      <c r="DG128" s="2">
        <f t="shared" si="66"/>
        <v>44.064659524195505</v>
      </c>
      <c r="DH128" s="2">
        <f t="shared" si="66"/>
        <v>47.310651632491428</v>
      </c>
      <c r="DI128" s="2">
        <f t="shared" si="66"/>
        <v>47.772555153178097</v>
      </c>
      <c r="DK128" s="2">
        <f t="shared" si="67"/>
        <v>39.475709333905442</v>
      </c>
      <c r="DL128" s="2">
        <f t="shared" si="67"/>
        <v>42.600471594798087</v>
      </c>
      <c r="DM128" s="2">
        <f t="shared" si="67"/>
        <v>39.461052939089925</v>
      </c>
      <c r="DN128" s="2">
        <f t="shared" si="67"/>
        <v>37.736210996379825</v>
      </c>
      <c r="DO128" s="2">
        <f t="shared" si="67"/>
        <v>41.64848158326339</v>
      </c>
      <c r="DP128" s="2">
        <f t="shared" si="67"/>
        <v>44.113042765771141</v>
      </c>
      <c r="DQ128" s="2">
        <f t="shared" si="67"/>
        <v>46.223932590438629</v>
      </c>
      <c r="DR128" s="2">
        <f t="shared" si="67"/>
        <v>46.088839689285642</v>
      </c>
      <c r="DS128" s="2">
        <f t="shared" si="67"/>
        <v>47.552142670983066</v>
      </c>
      <c r="DT128" s="2">
        <f t="shared" si="67"/>
        <v>46.646145011879604</v>
      </c>
      <c r="DU128" s="2">
        <f t="shared" si="67"/>
        <v>42.662840293548804</v>
      </c>
      <c r="DV128" s="2">
        <f t="shared" si="67"/>
        <v>40.852594997634625</v>
      </c>
      <c r="DW128" s="2">
        <f t="shared" si="67"/>
        <v>43.93913522665342</v>
      </c>
      <c r="DX128" s="2">
        <f t="shared" si="67"/>
        <v>46.876541781263057</v>
      </c>
      <c r="DY128" s="2">
        <f t="shared" si="67"/>
        <v>46.728223229981019</v>
      </c>
      <c r="EA128" s="2">
        <f t="shared" si="68"/>
        <v>0.67094009579174363</v>
      </c>
      <c r="EB128" s="2">
        <f t="shared" si="68"/>
        <v>0.67017379697886925</v>
      </c>
      <c r="EC128" s="2">
        <f t="shared" si="68"/>
        <v>0.68811009518545352</v>
      </c>
      <c r="ED128" s="2">
        <f t="shared" si="68"/>
        <v>0.69282300422680732</v>
      </c>
      <c r="EE128" s="2">
        <f t="shared" si="68"/>
        <v>0.68997151598108053</v>
      </c>
      <c r="EF128" s="2">
        <f t="shared" si="68"/>
        <v>0.70112535274372678</v>
      </c>
      <c r="EG128" s="2">
        <f t="shared" si="68"/>
        <v>0.7058340021525169</v>
      </c>
      <c r="EH128" s="2">
        <f t="shared" si="68"/>
        <v>0.71056634084650949</v>
      </c>
      <c r="EI128" s="2">
        <f t="shared" si="68"/>
        <v>0.71579776154853181</v>
      </c>
      <c r="EJ128" s="2">
        <f t="shared" si="68"/>
        <v>0.68619508623449788</v>
      </c>
      <c r="EK128" s="2">
        <f t="shared" si="68"/>
        <v>0.69160552974017209</v>
      </c>
      <c r="EL128" s="2">
        <f t="shared" si="68"/>
        <v>0.66555377130230597</v>
      </c>
      <c r="EM128" s="2">
        <f t="shared" si="68"/>
        <v>0.64996445562169169</v>
      </c>
      <c r="EN128" s="2">
        <f t="shared" si="68"/>
        <v>0.6646440911875775</v>
      </c>
      <c r="EO128" s="2">
        <f t="shared" si="68"/>
        <v>0.65052617123211909</v>
      </c>
    </row>
    <row r="129" spans="2:145" x14ac:dyDescent="0.25">
      <c r="B129" s="2">
        <v>102</v>
      </c>
      <c r="C129" s="43">
        <v>39.854999999999997</v>
      </c>
      <c r="D129" s="43">
        <v>44.305</v>
      </c>
      <c r="E129" s="43">
        <v>44.542000000000002</v>
      </c>
      <c r="F129" s="43">
        <v>44.237000000000002</v>
      </c>
      <c r="G129" s="43">
        <v>44.271000000000001</v>
      </c>
      <c r="H129" s="43">
        <v>49.203000000000003</v>
      </c>
      <c r="I129" s="43">
        <v>53.966000000000001</v>
      </c>
      <c r="J129" s="43">
        <v>55.932000000000002</v>
      </c>
      <c r="K129" s="43">
        <v>64.051000000000002</v>
      </c>
      <c r="L129" s="43">
        <v>54.831000000000003</v>
      </c>
      <c r="M129" s="43">
        <v>52.22</v>
      </c>
      <c r="N129" s="43">
        <v>47.627000000000002</v>
      </c>
      <c r="O129" s="43">
        <v>48.253999999999998</v>
      </c>
      <c r="P129" s="43">
        <v>55.338999999999999</v>
      </c>
      <c r="Q129" s="43">
        <v>60.258000000000003</v>
      </c>
      <c r="S129" s="4">
        <f t="shared" si="56"/>
        <v>39.232087722245673</v>
      </c>
      <c r="T129" s="4">
        <f t="shared" si="56"/>
        <v>44.251136174540264</v>
      </c>
      <c r="U129" s="4">
        <f t="shared" si="56"/>
        <v>43.618788008612761</v>
      </c>
      <c r="V129" s="4">
        <f t="shared" si="52"/>
        <v>46.845498195797497</v>
      </c>
      <c r="W129" s="4">
        <f t="shared" si="52"/>
        <v>49.294884705820124</v>
      </c>
      <c r="X129" s="4">
        <f t="shared" si="52"/>
        <v>55.002436198467137</v>
      </c>
      <c r="Y129" s="4">
        <f t="shared" si="52"/>
        <v>61.622536040585175</v>
      </c>
      <c r="Z129" s="4">
        <f t="shared" si="52"/>
        <v>64.125735171801921</v>
      </c>
      <c r="AA129" s="4">
        <f t="shared" si="52"/>
        <v>70.620001190922238</v>
      </c>
      <c r="AB129" s="4">
        <f t="shared" si="52"/>
        <v>62.217446545387432</v>
      </c>
      <c r="AC129" s="4">
        <f t="shared" si="52"/>
        <v>57.386454271444713</v>
      </c>
      <c r="AD129" s="4">
        <f t="shared" si="52"/>
        <v>52.494992483027907</v>
      </c>
      <c r="AE129" s="4">
        <f t="shared" si="74"/>
        <v>55.193348017495261</v>
      </c>
      <c r="AF129" s="4">
        <f t="shared" si="53"/>
        <v>57.371524005302518</v>
      </c>
      <c r="AG129" s="4">
        <f t="shared" si="57"/>
        <v>65.281603824075603</v>
      </c>
      <c r="AI129" s="4">
        <f t="shared" ref="AI129:AW145" si="75">IF(OR($B129 &lt; C$230, $B129 &gt; C$232), 0, C129-S129)</f>
        <v>0.6229122777543239</v>
      </c>
      <c r="AJ129" s="4">
        <f t="shared" si="75"/>
        <v>5.3863825459735892E-2</v>
      </c>
      <c r="AK129" s="4">
        <f t="shared" si="75"/>
        <v>0.92321199138724097</v>
      </c>
      <c r="AL129" s="4">
        <f t="shared" si="75"/>
        <v>-2.6084981957974946</v>
      </c>
      <c r="AM129" s="4">
        <f t="shared" si="75"/>
        <v>-5.023884705820123</v>
      </c>
      <c r="AN129" s="4">
        <f t="shared" si="75"/>
        <v>-5.7994361984671343</v>
      </c>
      <c r="AO129" s="4">
        <f t="shared" si="75"/>
        <v>-7.6565360405851735</v>
      </c>
      <c r="AP129" s="4">
        <f t="shared" si="75"/>
        <v>-8.1937351718019187</v>
      </c>
      <c r="AQ129" s="4">
        <f t="shared" si="75"/>
        <v>-6.5690011909222363</v>
      </c>
      <c r="AR129" s="4">
        <f t="shared" si="75"/>
        <v>-7.3864465453874288</v>
      </c>
      <c r="AS129" s="4">
        <f t="shared" si="75"/>
        <v>-5.1664542714447137</v>
      </c>
      <c r="AT129" s="4">
        <f t="shared" si="75"/>
        <v>-4.8679924830279049</v>
      </c>
      <c r="AU129" s="4">
        <f t="shared" si="75"/>
        <v>-6.9393480174952629</v>
      </c>
      <c r="AV129" s="4">
        <f t="shared" si="75"/>
        <v>-2.0325240053025198</v>
      </c>
      <c r="AW129" s="4">
        <f t="shared" si="75"/>
        <v>-5.0236038240756002</v>
      </c>
      <c r="AY129" s="2">
        <f t="shared" si="64"/>
        <v>39.034944484887575</v>
      </c>
      <c r="AZ129" s="2">
        <f t="shared" si="64"/>
        <v>42.049417451490541</v>
      </c>
      <c r="BA129" s="2">
        <f t="shared" si="64"/>
        <v>38.741860535746028</v>
      </c>
      <c r="BB129" s="2">
        <f t="shared" si="64"/>
        <v>37.163820065359232</v>
      </c>
      <c r="BC129" s="2">
        <f t="shared" si="64"/>
        <v>41.111250171446635</v>
      </c>
      <c r="BD129" s="2">
        <f t="shared" si="64"/>
        <v>43.657000654774556</v>
      </c>
      <c r="BE129" s="2">
        <f t="shared" si="64"/>
        <v>45.864597543557721</v>
      </c>
      <c r="BF129" s="2">
        <f t="shared" si="64"/>
        <v>45.56912770797878</v>
      </c>
      <c r="BG129" s="2">
        <f t="shared" si="64"/>
        <v>46.91315859693912</v>
      </c>
      <c r="BH129" s="2">
        <f t="shared" si="69"/>
        <v>46.169026243638513</v>
      </c>
      <c r="BI129" s="2">
        <f t="shared" si="69"/>
        <v>42.077521811699413</v>
      </c>
      <c r="BJ129" s="2">
        <f t="shared" si="69"/>
        <v>40.512650107828549</v>
      </c>
      <c r="BK129" s="2">
        <f t="shared" si="69"/>
        <v>43.76120882789229</v>
      </c>
      <c r="BL129" s="2">
        <f t="shared" si="69"/>
        <v>46.82505352975685</v>
      </c>
      <c r="BM129" s="2">
        <f t="shared" si="69"/>
        <v>46.910863069485792</v>
      </c>
      <c r="BO129" s="2" t="str">
        <f t="shared" si="72"/>
        <v/>
      </c>
      <c r="BP129" s="2" t="str">
        <f t="shared" si="72"/>
        <v/>
      </c>
      <c r="BQ129" s="2" t="str">
        <f t="shared" si="72"/>
        <v/>
      </c>
      <c r="BR129" s="2" t="str">
        <f t="shared" si="70"/>
        <v/>
      </c>
      <c r="BS129" s="2" t="str">
        <f t="shared" si="70"/>
        <v/>
      </c>
      <c r="BT129" s="2" t="str">
        <f t="shared" si="70"/>
        <v/>
      </c>
      <c r="BU129" s="2" t="str">
        <f t="shared" si="70"/>
        <v/>
      </c>
      <c r="BV129" s="2" t="str">
        <f t="shared" si="44"/>
        <v/>
      </c>
      <c r="BW129" s="2" t="str">
        <f t="shared" si="44"/>
        <v/>
      </c>
      <c r="BX129" s="2" t="str">
        <f t="shared" si="44"/>
        <v/>
      </c>
      <c r="BY129" s="2" t="str">
        <f t="shared" si="44"/>
        <v/>
      </c>
      <c r="BZ129" s="2" t="str">
        <f t="shared" si="44"/>
        <v/>
      </c>
      <c r="CA129" s="2" t="str">
        <f t="shared" si="44"/>
        <v/>
      </c>
      <c r="CB129" s="2" t="str">
        <f t="shared" si="54"/>
        <v/>
      </c>
      <c r="CC129" s="2" t="str">
        <f t="shared" si="58"/>
        <v/>
      </c>
      <c r="CE129" s="2" t="str">
        <f t="shared" si="73"/>
        <v/>
      </c>
      <c r="CF129" s="2" t="str">
        <f t="shared" si="73"/>
        <v/>
      </c>
      <c r="CG129" s="2" t="str">
        <f t="shared" si="73"/>
        <v/>
      </c>
      <c r="CH129" s="2" t="str">
        <f t="shared" si="71"/>
        <v/>
      </c>
      <c r="CI129" s="2" t="str">
        <f t="shared" si="71"/>
        <v/>
      </c>
      <c r="CJ129" s="2" t="str">
        <f t="shared" si="71"/>
        <v/>
      </c>
      <c r="CK129" s="2" t="str">
        <f t="shared" si="71"/>
        <v/>
      </c>
      <c r="CL129" s="2" t="str">
        <f t="shared" si="45"/>
        <v/>
      </c>
      <c r="CM129" s="2" t="str">
        <f t="shared" si="45"/>
        <v/>
      </c>
      <c r="CN129" s="2" t="str">
        <f t="shared" si="45"/>
        <v/>
      </c>
      <c r="CO129" s="2" t="str">
        <f t="shared" si="45"/>
        <v/>
      </c>
      <c r="CP129" s="2" t="str">
        <f t="shared" si="45"/>
        <v/>
      </c>
      <c r="CQ129" s="2" t="str">
        <f t="shared" si="45"/>
        <v/>
      </c>
      <c r="CR129" s="2" t="str">
        <f t="shared" si="55"/>
        <v/>
      </c>
      <c r="CS129" s="2" t="str">
        <f t="shared" si="59"/>
        <v/>
      </c>
      <c r="CU129" s="2">
        <f t="shared" ref="CU129:DI145" si="76">BO$228*$B129+BO$229</f>
        <v>38.387775273170334</v>
      </c>
      <c r="CV129" s="2">
        <f t="shared" si="76"/>
        <v>41.253235682686224</v>
      </c>
      <c r="CW129" s="2">
        <f t="shared" si="76"/>
        <v>37.400114558073426</v>
      </c>
      <c r="CX129" s="2">
        <f t="shared" si="76"/>
        <v>36.147591194968555</v>
      </c>
      <c r="CY129" s="2">
        <f t="shared" si="76"/>
        <v>40.209379028221271</v>
      </c>
      <c r="CZ129" s="2">
        <f t="shared" si="76"/>
        <v>42.943657024774964</v>
      </c>
      <c r="DA129" s="2">
        <f t="shared" si="76"/>
        <v>45.476280003512763</v>
      </c>
      <c r="DB129" s="2">
        <f t="shared" si="76"/>
        <v>44.719493759974675</v>
      </c>
      <c r="DC129" s="2">
        <f t="shared" si="76"/>
        <v>45.677719391931397</v>
      </c>
      <c r="DD129" s="2">
        <f t="shared" si="76"/>
        <v>45.514329390420912</v>
      </c>
      <c r="DE129" s="2">
        <f t="shared" si="76"/>
        <v>41.149299784436977</v>
      </c>
      <c r="DF129" s="2">
        <f t="shared" si="76"/>
        <v>40.185691215820711</v>
      </c>
      <c r="DG129" s="2">
        <f t="shared" si="76"/>
        <v>43.811463094755609</v>
      </c>
      <c r="DH129" s="2">
        <f t="shared" si="76"/>
        <v>47.104614032385825</v>
      </c>
      <c r="DI129" s="2">
        <f t="shared" si="76"/>
        <v>47.652646265887441</v>
      </c>
      <c r="DK129" s="2">
        <f t="shared" ref="DK129:DY145" si="77">CE$228*$B129+CE$229</f>
        <v>39.32441815584302</v>
      </c>
      <c r="DL129" s="2">
        <f t="shared" si="77"/>
        <v>42.406780743782804</v>
      </c>
      <c r="DM129" s="2">
        <f t="shared" si="77"/>
        <v>39.296503732714598</v>
      </c>
      <c r="DN129" s="2">
        <f t="shared" si="77"/>
        <v>37.574740669552213</v>
      </c>
      <c r="DO129" s="2">
        <f t="shared" si="77"/>
        <v>41.480835672793688</v>
      </c>
      <c r="DP129" s="2">
        <f t="shared" si="77"/>
        <v>43.934327679553419</v>
      </c>
      <c r="DQ129" s="2">
        <f t="shared" si="77"/>
        <v>46.012194330683052</v>
      </c>
      <c r="DR129" s="2">
        <f t="shared" si="77"/>
        <v>45.8847562437725</v>
      </c>
      <c r="DS129" s="2">
        <f t="shared" si="77"/>
        <v>47.360520026226276</v>
      </c>
      <c r="DT129" s="2">
        <f t="shared" si="77"/>
        <v>46.442082662079173</v>
      </c>
      <c r="DU129" s="2">
        <f t="shared" si="77"/>
        <v>42.455007069493476</v>
      </c>
      <c r="DV129" s="2">
        <f t="shared" si="77"/>
        <v>40.662493055370994</v>
      </c>
      <c r="DW129" s="2">
        <f t="shared" si="77"/>
        <v>43.736525967802294</v>
      </c>
      <c r="DX129" s="2">
        <f t="shared" si="77"/>
        <v>46.696408613884643</v>
      </c>
      <c r="DY129" s="2">
        <f t="shared" si="77"/>
        <v>46.547427963361052</v>
      </c>
      <c r="EA129" s="2">
        <f t="shared" ref="EA129:EO145" si="78">POWER(10,($B129-C$231)/C$229)/(1+POWER(10,($B129-C$231)/C$229))</f>
        <v>0.69094552864221193</v>
      </c>
      <c r="EB129" s="2">
        <f t="shared" si="78"/>
        <v>0.69020430640780273</v>
      </c>
      <c r="EC129" s="2">
        <f t="shared" si="78"/>
        <v>0.70752670159408904</v>
      </c>
      <c r="ED129" s="2">
        <f t="shared" si="78"/>
        <v>0.71206897980125305</v>
      </c>
      <c r="EE129" s="2">
        <f t="shared" si="78"/>
        <v>0.70932119240971692</v>
      </c>
      <c r="EF129" s="2">
        <f t="shared" si="78"/>
        <v>0.72006133073470102</v>
      </c>
      <c r="EG129" s="2">
        <f t="shared" si="78"/>
        <v>0.72458883884543557</v>
      </c>
      <c r="EH129" s="2">
        <f t="shared" si="78"/>
        <v>0.72913524619361225</v>
      </c>
      <c r="EI129" s="2">
        <f t="shared" si="78"/>
        <v>0.73415660763961899</v>
      </c>
      <c r="EJ129" s="2">
        <f t="shared" si="78"/>
        <v>0.70567991859236845</v>
      </c>
      <c r="EK129" s="2">
        <f t="shared" si="78"/>
        <v>0.71089595492474611</v>
      </c>
      <c r="EL129" s="2">
        <f t="shared" si="78"/>
        <v>0.68573328558510904</v>
      </c>
      <c r="EM129" s="2">
        <f t="shared" si="78"/>
        <v>0.67061907637090079</v>
      </c>
      <c r="EN129" s="2">
        <f t="shared" si="78"/>
        <v>0.68485250307416867</v>
      </c>
      <c r="EO129" s="2">
        <f t="shared" si="78"/>
        <v>0.67116441584981945</v>
      </c>
    </row>
    <row r="130" spans="2:145" x14ac:dyDescent="0.25">
      <c r="B130" s="2">
        <v>103</v>
      </c>
      <c r="C130" s="43">
        <v>37.968000000000004</v>
      </c>
      <c r="D130" s="43">
        <v>44.78</v>
      </c>
      <c r="E130" s="43">
        <v>46.746000000000002</v>
      </c>
      <c r="F130" s="43">
        <v>48.287999999999997</v>
      </c>
      <c r="G130" s="43">
        <v>48.152999999999999</v>
      </c>
      <c r="H130" s="43">
        <v>53.287999999999997</v>
      </c>
      <c r="I130" s="43">
        <v>59.728999999999999</v>
      </c>
      <c r="J130" s="43">
        <v>61.627000000000002</v>
      </c>
      <c r="K130" s="43">
        <v>70.813999999999993</v>
      </c>
      <c r="L130" s="43">
        <v>61.237000000000002</v>
      </c>
      <c r="M130" s="43">
        <v>57.39</v>
      </c>
      <c r="N130" s="43">
        <v>50.863999999999997</v>
      </c>
      <c r="O130" s="43">
        <v>52.863999999999997</v>
      </c>
      <c r="P130" s="43">
        <v>61.067999999999998</v>
      </c>
      <c r="Q130" s="43">
        <v>67.725999999999999</v>
      </c>
      <c r="S130" s="4">
        <f t="shared" si="56"/>
        <v>39.128935522617617</v>
      </c>
      <c r="T130" s="4">
        <f t="shared" si="56"/>
        <v>44.713862157886091</v>
      </c>
      <c r="U130" s="4">
        <f t="shared" si="56"/>
        <v>44.828173551941987</v>
      </c>
      <c r="V130" s="4">
        <f t="shared" si="52"/>
        <v>48.931503516833743</v>
      </c>
      <c r="W130" s="4">
        <f t="shared" si="52"/>
        <v>51.454938979656689</v>
      </c>
      <c r="X130" s="4">
        <f t="shared" si="52"/>
        <v>57.971443666001711</v>
      </c>
      <c r="Y130" s="4">
        <f t="shared" si="52"/>
        <v>65.193553807458116</v>
      </c>
      <c r="Z130" s="4">
        <f t="shared" si="52"/>
        <v>67.985102735857652</v>
      </c>
      <c r="AA130" s="4">
        <f t="shared" si="52"/>
        <v>74.693423147024717</v>
      </c>
      <c r="AB130" s="4">
        <f t="shared" si="52"/>
        <v>66.795765109952086</v>
      </c>
      <c r="AC130" s="4">
        <f t="shared" si="52"/>
        <v>61.917281136683471</v>
      </c>
      <c r="AD130" s="4">
        <f t="shared" si="52"/>
        <v>56.467953790569418</v>
      </c>
      <c r="AE130" s="4">
        <f t="shared" si="74"/>
        <v>59.00951090950818</v>
      </c>
      <c r="AF130" s="4">
        <f t="shared" si="53"/>
        <v>62.323524067410041</v>
      </c>
      <c r="AG130" s="4">
        <f t="shared" si="57"/>
        <v>72.694099107035655</v>
      </c>
      <c r="AI130" s="4">
        <f t="shared" si="75"/>
        <v>-1.1609355226176135</v>
      </c>
      <c r="AJ130" s="4">
        <f t="shared" si="75"/>
        <v>6.6137842113910494E-2</v>
      </c>
      <c r="AK130" s="4">
        <f t="shared" si="75"/>
        <v>1.9178264480580154</v>
      </c>
      <c r="AL130" s="4">
        <f t="shared" si="75"/>
        <v>-0.6435035168337464</v>
      </c>
      <c r="AM130" s="4">
        <f t="shared" si="75"/>
        <v>-3.3019389796566898</v>
      </c>
      <c r="AN130" s="4">
        <f t="shared" si="75"/>
        <v>-4.6834436660017147</v>
      </c>
      <c r="AO130" s="4">
        <f t="shared" si="75"/>
        <v>-5.4645538074581168</v>
      </c>
      <c r="AP130" s="4">
        <f t="shared" si="75"/>
        <v>-6.3581027358576492</v>
      </c>
      <c r="AQ130" s="4">
        <f t="shared" si="75"/>
        <v>-3.879423147024724</v>
      </c>
      <c r="AR130" s="4">
        <f t="shared" si="75"/>
        <v>-5.5587651099520841</v>
      </c>
      <c r="AS130" s="4">
        <f t="shared" si="75"/>
        <v>-4.5272811366834702</v>
      </c>
      <c r="AT130" s="4">
        <f t="shared" si="75"/>
        <v>-5.6039537905694203</v>
      </c>
      <c r="AU130" s="4">
        <f t="shared" si="75"/>
        <v>-6.1455109095081824</v>
      </c>
      <c r="AV130" s="4">
        <f t="shared" si="75"/>
        <v>-1.2555240674100432</v>
      </c>
      <c r="AW130" s="4">
        <f t="shared" si="75"/>
        <v>-4.9680991070356555</v>
      </c>
      <c r="AY130" s="2">
        <f t="shared" si="64"/>
        <v>38.873446178410333</v>
      </c>
      <c r="AZ130" s="2">
        <f t="shared" si="64"/>
        <v>41.843518874327806</v>
      </c>
      <c r="BA130" s="2">
        <f t="shared" si="64"/>
        <v>38.56439912504954</v>
      </c>
      <c r="BB130" s="2">
        <f t="shared" si="64"/>
        <v>36.993626897623614</v>
      </c>
      <c r="BC130" s="2">
        <f t="shared" si="64"/>
        <v>40.930967854203466</v>
      </c>
      <c r="BD130" s="2">
        <f t="shared" si="64"/>
        <v>43.472755418492738</v>
      </c>
      <c r="BE130" s="2">
        <f t="shared" si="64"/>
        <v>45.641506882830569</v>
      </c>
      <c r="BF130" s="2">
        <f t="shared" si="64"/>
        <v>45.357285240205989</v>
      </c>
      <c r="BG130" s="2">
        <f t="shared" si="64"/>
        <v>46.712063125264102</v>
      </c>
      <c r="BH130" s="2">
        <f t="shared" si="69"/>
        <v>45.949699584926172</v>
      </c>
      <c r="BI130" s="2">
        <f t="shared" si="69"/>
        <v>41.848015843229007</v>
      </c>
      <c r="BJ130" s="2">
        <f t="shared" si="69"/>
        <v>40.303196605639613</v>
      </c>
      <c r="BK130" s="2">
        <f t="shared" si="69"/>
        <v>43.541449732547349</v>
      </c>
      <c r="BL130" s="2">
        <f t="shared" si="69"/>
        <v>46.629289434271264</v>
      </c>
      <c r="BM130" s="2">
        <f t="shared" si="69"/>
        <v>46.726769564820842</v>
      </c>
      <c r="BO130" s="2" t="str">
        <f t="shared" si="72"/>
        <v/>
      </c>
      <c r="BP130" s="2" t="str">
        <f t="shared" si="72"/>
        <v/>
      </c>
      <c r="BQ130" s="2" t="str">
        <f t="shared" si="72"/>
        <v/>
      </c>
      <c r="BR130" s="2" t="str">
        <f t="shared" si="70"/>
        <v/>
      </c>
      <c r="BS130" s="2" t="str">
        <f t="shared" si="70"/>
        <v/>
      </c>
      <c r="BT130" s="2" t="str">
        <f t="shared" si="70"/>
        <v/>
      </c>
      <c r="BU130" s="2" t="str">
        <f t="shared" si="70"/>
        <v/>
      </c>
      <c r="BV130" s="2" t="str">
        <f t="shared" si="44"/>
        <v/>
      </c>
      <c r="BW130" s="2" t="str">
        <f t="shared" si="44"/>
        <v/>
      </c>
      <c r="BX130" s="2" t="str">
        <f t="shared" si="44"/>
        <v/>
      </c>
      <c r="BY130" s="2" t="str">
        <f t="shared" si="44"/>
        <v/>
      </c>
      <c r="BZ130" s="2" t="str">
        <f t="shared" si="44"/>
        <v/>
      </c>
      <c r="CA130" s="2" t="str">
        <f t="shared" si="44"/>
        <v/>
      </c>
      <c r="CB130" s="2" t="str">
        <f t="shared" si="54"/>
        <v/>
      </c>
      <c r="CC130" s="2" t="str">
        <f t="shared" si="58"/>
        <v/>
      </c>
      <c r="CE130" s="2" t="str">
        <f t="shared" si="73"/>
        <v/>
      </c>
      <c r="CF130" s="2" t="str">
        <f t="shared" si="73"/>
        <v/>
      </c>
      <c r="CG130" s="2" t="str">
        <f t="shared" si="73"/>
        <v/>
      </c>
      <c r="CH130" s="2" t="str">
        <f t="shared" si="71"/>
        <v/>
      </c>
      <c r="CI130" s="2" t="str">
        <f t="shared" si="71"/>
        <v/>
      </c>
      <c r="CJ130" s="2" t="str">
        <f t="shared" si="71"/>
        <v/>
      </c>
      <c r="CK130" s="2" t="str">
        <f t="shared" si="71"/>
        <v/>
      </c>
      <c r="CL130" s="2" t="str">
        <f t="shared" si="45"/>
        <v/>
      </c>
      <c r="CM130" s="2" t="str">
        <f t="shared" si="45"/>
        <v/>
      </c>
      <c r="CN130" s="2" t="str">
        <f t="shared" si="45"/>
        <v/>
      </c>
      <c r="CO130" s="2" t="str">
        <f t="shared" si="45"/>
        <v/>
      </c>
      <c r="CP130" s="2" t="str">
        <f t="shared" si="45"/>
        <v/>
      </c>
      <c r="CQ130" s="2" t="str">
        <f t="shared" si="45"/>
        <v/>
      </c>
      <c r="CR130" s="2" t="str">
        <f t="shared" si="55"/>
        <v/>
      </c>
      <c r="CS130" s="2" t="str">
        <f t="shared" si="59"/>
        <v/>
      </c>
      <c r="CU130" s="2">
        <f t="shared" si="76"/>
        <v>38.138817805203985</v>
      </c>
      <c r="CV130" s="2">
        <f t="shared" si="76"/>
        <v>40.940700904019998</v>
      </c>
      <c r="CW130" s="2">
        <f t="shared" si="76"/>
        <v>37.058954197675398</v>
      </c>
      <c r="CX130" s="2">
        <f t="shared" si="76"/>
        <v>35.855700808625343</v>
      </c>
      <c r="CY130" s="2">
        <f t="shared" si="76"/>
        <v>39.908275187710359</v>
      </c>
      <c r="CZ130" s="2">
        <f t="shared" si="76"/>
        <v>42.674992594242923</v>
      </c>
      <c r="DA130" s="2">
        <f t="shared" si="76"/>
        <v>45.182976183366982</v>
      </c>
      <c r="DB130" s="2">
        <f t="shared" si="76"/>
        <v>44.402778711898385</v>
      </c>
      <c r="DC130" s="2">
        <f t="shared" si="76"/>
        <v>45.328746793997269</v>
      </c>
      <c r="DD130" s="2">
        <f t="shared" si="76"/>
        <v>45.191709143686509</v>
      </c>
      <c r="DE130" s="2">
        <f t="shared" si="76"/>
        <v>40.77180660655192</v>
      </c>
      <c r="DF130" s="2">
        <f t="shared" si="76"/>
        <v>39.898394180115382</v>
      </c>
      <c r="DG130" s="2">
        <f t="shared" si="76"/>
        <v>43.558266665315713</v>
      </c>
      <c r="DH130" s="2">
        <f t="shared" si="76"/>
        <v>46.898576432280215</v>
      </c>
      <c r="DI130" s="2">
        <f t="shared" si="76"/>
        <v>47.532737378596778</v>
      </c>
      <c r="DK130" s="2">
        <f t="shared" si="77"/>
        <v>39.173126977780598</v>
      </c>
      <c r="DL130" s="2">
        <f t="shared" si="77"/>
        <v>42.213089892767513</v>
      </c>
      <c r="DM130" s="2">
        <f t="shared" si="77"/>
        <v>39.131954526339271</v>
      </c>
      <c r="DN130" s="2">
        <f t="shared" si="77"/>
        <v>37.413270342724601</v>
      </c>
      <c r="DO130" s="2">
        <f t="shared" si="77"/>
        <v>41.313189762323987</v>
      </c>
      <c r="DP130" s="2">
        <f t="shared" si="77"/>
        <v>43.755612593335684</v>
      </c>
      <c r="DQ130" s="2">
        <f t="shared" si="77"/>
        <v>45.800456070927481</v>
      </c>
      <c r="DR130" s="2">
        <f t="shared" si="77"/>
        <v>45.680672798259351</v>
      </c>
      <c r="DS130" s="2">
        <f t="shared" si="77"/>
        <v>47.168897381469478</v>
      </c>
      <c r="DT130" s="2">
        <f t="shared" si="77"/>
        <v>46.238020312278735</v>
      </c>
      <c r="DU130" s="2">
        <f t="shared" si="77"/>
        <v>42.247173845438155</v>
      </c>
      <c r="DV130" s="2">
        <f t="shared" si="77"/>
        <v>40.472391113107363</v>
      </c>
      <c r="DW130" s="2">
        <f t="shared" si="77"/>
        <v>43.533916708951168</v>
      </c>
      <c r="DX130" s="2">
        <f t="shared" si="77"/>
        <v>46.516275446506235</v>
      </c>
      <c r="DY130" s="2">
        <f t="shared" si="77"/>
        <v>46.366632696741078</v>
      </c>
      <c r="EA130" s="2">
        <f t="shared" si="78"/>
        <v>0.7102599422726571</v>
      </c>
      <c r="EB130" s="2">
        <f t="shared" si="78"/>
        <v>0.70954557001982843</v>
      </c>
      <c r="EC130" s="2">
        <f t="shared" si="78"/>
        <v>0.72621547935038744</v>
      </c>
      <c r="ED130" s="2">
        <f t="shared" si="78"/>
        <v>0.73057803461489546</v>
      </c>
      <c r="EE130" s="2">
        <f t="shared" si="78"/>
        <v>0.72793939572757327</v>
      </c>
      <c r="EF130" s="2">
        <f t="shared" si="78"/>
        <v>0.73824547474559421</v>
      </c>
      <c r="EG130" s="2">
        <f t="shared" si="78"/>
        <v>0.74258402370824006</v>
      </c>
      <c r="EH130" s="2">
        <f t="shared" si="78"/>
        <v>0.74693711982480171</v>
      </c>
      <c r="EI130" s="2">
        <f t="shared" si="78"/>
        <v>0.75174083071488074</v>
      </c>
      <c r="EJ130" s="2">
        <f t="shared" si="78"/>
        <v>0.72444074381764401</v>
      </c>
      <c r="EK130" s="2">
        <f t="shared" si="78"/>
        <v>0.7294517651683291</v>
      </c>
      <c r="EL130" s="2">
        <f t="shared" si="78"/>
        <v>0.70523447471083622</v>
      </c>
      <c r="EM130" s="2">
        <f t="shared" si="78"/>
        <v>0.690635026880421</v>
      </c>
      <c r="EN130" s="2">
        <f t="shared" si="78"/>
        <v>0.7043847858874045</v>
      </c>
      <c r="EO130" s="2">
        <f t="shared" si="78"/>
        <v>0.69116248851119133</v>
      </c>
    </row>
    <row r="131" spans="2:145" x14ac:dyDescent="0.25">
      <c r="B131" s="2">
        <v>104</v>
      </c>
      <c r="C131" s="43">
        <v>39.823</v>
      </c>
      <c r="D131" s="43">
        <v>46.322000000000003</v>
      </c>
      <c r="E131" s="43">
        <v>47.22</v>
      </c>
      <c r="F131" s="43">
        <v>51.372999999999998</v>
      </c>
      <c r="G131" s="43">
        <v>50.524999999999999</v>
      </c>
      <c r="H131" s="43">
        <v>57.441000000000003</v>
      </c>
      <c r="I131" s="43">
        <v>65.287999999999997</v>
      </c>
      <c r="J131" s="43">
        <v>68.424000000000007</v>
      </c>
      <c r="K131" s="43">
        <v>77.034000000000006</v>
      </c>
      <c r="L131" s="43">
        <v>66.457999999999998</v>
      </c>
      <c r="M131" s="43">
        <v>62.661000000000001</v>
      </c>
      <c r="N131" s="43">
        <v>56.593000000000004</v>
      </c>
      <c r="O131" s="43">
        <v>57.695</v>
      </c>
      <c r="P131" s="43">
        <v>68.593000000000004</v>
      </c>
      <c r="Q131" s="43">
        <v>76.031999999999996</v>
      </c>
      <c r="S131" s="4">
        <f t="shared" si="56"/>
        <v>39.035327415384018</v>
      </c>
      <c r="T131" s="4">
        <f t="shared" si="56"/>
        <v>45.256585119138677</v>
      </c>
      <c r="U131" s="4">
        <f t="shared" si="56"/>
        <v>46.121903951391936</v>
      </c>
      <c r="V131" s="4">
        <f t="shared" si="56"/>
        <v>50.977089240934006</v>
      </c>
      <c r="W131" s="4">
        <f t="shared" si="56"/>
        <v>53.744562865202795</v>
      </c>
      <c r="X131" s="4">
        <f t="shared" si="56"/>
        <v>60.980526652419279</v>
      </c>
      <c r="Y131" s="4">
        <f t="shared" si="56"/>
        <v>68.52527027747098</v>
      </c>
      <c r="Z131" s="4">
        <f t="shared" si="56"/>
        <v>71.285099444109747</v>
      </c>
      <c r="AA131" s="4">
        <f t="shared" si="56"/>
        <v>77.636702354958032</v>
      </c>
      <c r="AB131" s="4">
        <f t="shared" si="56"/>
        <v>71.634708061148999</v>
      </c>
      <c r="AC131" s="4">
        <f t="shared" si="56"/>
        <v>66.788800493658442</v>
      </c>
      <c r="AD131" s="4">
        <f t="shared" si="56"/>
        <v>61.139312717445947</v>
      </c>
      <c r="AE131" s="4">
        <f t="shared" si="74"/>
        <v>63.585506441116813</v>
      </c>
      <c r="AF131" s="4">
        <f t="shared" si="53"/>
        <v>68.808793502559737</v>
      </c>
      <c r="AG131" s="4">
        <f t="shared" si="57"/>
        <v>82.06757684792268</v>
      </c>
      <c r="AI131" s="4">
        <f t="shared" si="75"/>
        <v>0.78767258461598288</v>
      </c>
      <c r="AJ131" s="4">
        <f t="shared" si="75"/>
        <v>1.0654148808613257</v>
      </c>
      <c r="AK131" s="4">
        <f t="shared" si="75"/>
        <v>1.0980960486080633</v>
      </c>
      <c r="AL131" s="4">
        <f t="shared" si="75"/>
        <v>0.39591075906599116</v>
      </c>
      <c r="AM131" s="4">
        <f t="shared" si="75"/>
        <v>-3.2195628652027963</v>
      </c>
      <c r="AN131" s="4">
        <f t="shared" si="75"/>
        <v>-3.5395266524192763</v>
      </c>
      <c r="AO131" s="4">
        <f t="shared" si="75"/>
        <v>-3.2372702774709836</v>
      </c>
      <c r="AP131" s="4">
        <f t="shared" si="75"/>
        <v>-2.8610994441097404</v>
      </c>
      <c r="AQ131" s="4">
        <f t="shared" si="75"/>
        <v>-0.60270235495802638</v>
      </c>
      <c r="AR131" s="4">
        <f t="shared" si="75"/>
        <v>-5.1767080611490002</v>
      </c>
      <c r="AS131" s="4">
        <f t="shared" si="75"/>
        <v>-4.1278004936584409</v>
      </c>
      <c r="AT131" s="4">
        <f t="shared" si="75"/>
        <v>-4.546312717445943</v>
      </c>
      <c r="AU131" s="4">
        <f t="shared" si="75"/>
        <v>-5.8905064411168127</v>
      </c>
      <c r="AV131" s="4">
        <f t="shared" si="75"/>
        <v>-0.21579350255973395</v>
      </c>
      <c r="AW131" s="4">
        <f t="shared" si="75"/>
        <v>-6.0355768479226839</v>
      </c>
      <c r="AY131" s="2">
        <f t="shared" si="64"/>
        <v>38.714890469258016</v>
      </c>
      <c r="AZ131" s="2">
        <f t="shared" si="64"/>
        <v>41.641199203871295</v>
      </c>
      <c r="BA131" s="2">
        <f t="shared" si="64"/>
        <v>38.391824023172482</v>
      </c>
      <c r="BB131" s="2">
        <f t="shared" si="64"/>
        <v>36.82696310814454</v>
      </c>
      <c r="BC131" s="2">
        <f t="shared" si="64"/>
        <v>40.754477965276898</v>
      </c>
      <c r="BD131" s="2">
        <f t="shared" si="64"/>
        <v>43.290868017941904</v>
      </c>
      <c r="BE131" s="2">
        <f t="shared" si="64"/>
        <v>45.420802340815463</v>
      </c>
      <c r="BF131" s="2">
        <f t="shared" si="64"/>
        <v>45.148352683922091</v>
      </c>
      <c r="BG131" s="2">
        <f t="shared" si="64"/>
        <v>46.514910609627023</v>
      </c>
      <c r="BH131" s="2">
        <f t="shared" si="69"/>
        <v>45.733936808588183</v>
      </c>
      <c r="BI131" s="2">
        <f t="shared" si="69"/>
        <v>41.623543626644832</v>
      </c>
      <c r="BJ131" s="2">
        <f t="shared" si="69"/>
        <v>40.097048621280209</v>
      </c>
      <c r="BK131" s="2">
        <f t="shared" si="69"/>
        <v>43.32369762684629</v>
      </c>
      <c r="BL131" s="2">
        <f t="shared" si="69"/>
        <v>46.434794347541889</v>
      </c>
      <c r="BM131" s="2">
        <f t="shared" si="69"/>
        <v>46.541089348528175</v>
      </c>
      <c r="BO131" s="2" t="str">
        <f t="shared" si="72"/>
        <v/>
      </c>
      <c r="BP131" s="2" t="str">
        <f t="shared" si="72"/>
        <v/>
      </c>
      <c r="BQ131" s="2" t="str">
        <f t="shared" si="72"/>
        <v/>
      </c>
      <c r="BR131" s="2" t="str">
        <f t="shared" si="70"/>
        <v/>
      </c>
      <c r="BS131" s="2" t="str">
        <f t="shared" si="70"/>
        <v/>
      </c>
      <c r="BT131" s="2" t="str">
        <f t="shared" si="70"/>
        <v/>
      </c>
      <c r="BU131" s="2" t="str">
        <f t="shared" si="70"/>
        <v/>
      </c>
      <c r="BV131" s="2" t="str">
        <f t="shared" si="44"/>
        <v/>
      </c>
      <c r="BW131" s="2" t="str">
        <f t="shared" si="44"/>
        <v/>
      </c>
      <c r="BX131" s="2" t="str">
        <f t="shared" si="44"/>
        <v/>
      </c>
      <c r="BY131" s="2" t="str">
        <f t="shared" si="44"/>
        <v/>
      </c>
      <c r="BZ131" s="2" t="str">
        <f t="shared" si="44"/>
        <v/>
      </c>
      <c r="CA131" s="2" t="str">
        <f t="shared" si="44"/>
        <v/>
      </c>
      <c r="CB131" s="2" t="str">
        <f t="shared" si="54"/>
        <v/>
      </c>
      <c r="CC131" s="2" t="str">
        <f t="shared" si="58"/>
        <v/>
      </c>
      <c r="CE131" s="2" t="str">
        <f t="shared" si="73"/>
        <v/>
      </c>
      <c r="CF131" s="2" t="str">
        <f t="shared" si="73"/>
        <v/>
      </c>
      <c r="CG131" s="2" t="str">
        <f t="shared" si="73"/>
        <v/>
      </c>
      <c r="CH131" s="2" t="str">
        <f t="shared" si="71"/>
        <v/>
      </c>
      <c r="CI131" s="2" t="str">
        <f t="shared" si="71"/>
        <v/>
      </c>
      <c r="CJ131" s="2" t="str">
        <f t="shared" si="71"/>
        <v/>
      </c>
      <c r="CK131" s="2" t="str">
        <f t="shared" si="71"/>
        <v/>
      </c>
      <c r="CL131" s="2" t="str">
        <f t="shared" si="45"/>
        <v/>
      </c>
      <c r="CM131" s="2" t="str">
        <f t="shared" si="45"/>
        <v/>
      </c>
      <c r="CN131" s="2" t="str">
        <f t="shared" si="45"/>
        <v/>
      </c>
      <c r="CO131" s="2" t="str">
        <f t="shared" si="45"/>
        <v/>
      </c>
      <c r="CP131" s="2" t="str">
        <f t="shared" si="45"/>
        <v/>
      </c>
      <c r="CQ131" s="2" t="str">
        <f t="shared" si="45"/>
        <v/>
      </c>
      <c r="CR131" s="2" t="str">
        <f t="shared" si="55"/>
        <v/>
      </c>
      <c r="CS131" s="2" t="str">
        <f t="shared" si="59"/>
        <v/>
      </c>
      <c r="CU131" s="2">
        <f t="shared" si="76"/>
        <v>37.889860337237621</v>
      </c>
      <c r="CV131" s="2">
        <f t="shared" si="76"/>
        <v>40.628166125353772</v>
      </c>
      <c r="CW131" s="2">
        <f t="shared" si="76"/>
        <v>36.71779383727737</v>
      </c>
      <c r="CX131" s="2">
        <f t="shared" si="76"/>
        <v>35.563810422282124</v>
      </c>
      <c r="CY131" s="2">
        <f t="shared" si="76"/>
        <v>39.60717134719944</v>
      </c>
      <c r="CZ131" s="2">
        <f t="shared" si="76"/>
        <v>42.406328163710889</v>
      </c>
      <c r="DA131" s="2">
        <f t="shared" si="76"/>
        <v>44.889672363221202</v>
      </c>
      <c r="DB131" s="2">
        <f t="shared" si="76"/>
        <v>44.086063663822095</v>
      </c>
      <c r="DC131" s="2">
        <f t="shared" si="76"/>
        <v>44.97977419606314</v>
      </c>
      <c r="DD131" s="2">
        <f t="shared" si="76"/>
        <v>44.869088896952114</v>
      </c>
      <c r="DE131" s="2">
        <f t="shared" si="76"/>
        <v>40.394313428666869</v>
      </c>
      <c r="DF131" s="2">
        <f t="shared" si="76"/>
        <v>39.611097144410053</v>
      </c>
      <c r="DG131" s="2">
        <f t="shared" si="76"/>
        <v>43.305070235875817</v>
      </c>
      <c r="DH131" s="2">
        <f t="shared" si="76"/>
        <v>46.692538832174606</v>
      </c>
      <c r="DI131" s="2">
        <f t="shared" si="76"/>
        <v>47.412828491306115</v>
      </c>
      <c r="DK131" s="2">
        <f t="shared" si="77"/>
        <v>39.021835799718183</v>
      </c>
      <c r="DL131" s="2">
        <f t="shared" si="77"/>
        <v>42.019399041752223</v>
      </c>
      <c r="DM131" s="2">
        <f t="shared" si="77"/>
        <v>38.967405319963945</v>
      </c>
      <c r="DN131" s="2">
        <f t="shared" si="77"/>
        <v>37.25180001589699</v>
      </c>
      <c r="DO131" s="2">
        <f t="shared" si="77"/>
        <v>41.145543851854285</v>
      </c>
      <c r="DP131" s="2">
        <f t="shared" si="77"/>
        <v>43.576897507117963</v>
      </c>
      <c r="DQ131" s="2">
        <f t="shared" si="77"/>
        <v>45.588717811171904</v>
      </c>
      <c r="DR131" s="2">
        <f t="shared" si="77"/>
        <v>45.476589352746203</v>
      </c>
      <c r="DS131" s="2">
        <f t="shared" si="77"/>
        <v>46.977274736712687</v>
      </c>
      <c r="DT131" s="2">
        <f t="shared" si="77"/>
        <v>46.033957962478304</v>
      </c>
      <c r="DU131" s="2">
        <f t="shared" si="77"/>
        <v>42.039340621382827</v>
      </c>
      <c r="DV131" s="2">
        <f t="shared" si="77"/>
        <v>40.282289170843725</v>
      </c>
      <c r="DW131" s="2">
        <f t="shared" si="77"/>
        <v>43.331307450100041</v>
      </c>
      <c r="DX131" s="2">
        <f t="shared" si="77"/>
        <v>46.336142279127827</v>
      </c>
      <c r="DY131" s="2">
        <f t="shared" si="77"/>
        <v>46.185837430121111</v>
      </c>
      <c r="EA131" s="2">
        <f t="shared" si="78"/>
        <v>0.72884100350767567</v>
      </c>
      <c r="EB131" s="2">
        <f t="shared" si="78"/>
        <v>0.72815490963224627</v>
      </c>
      <c r="EC131" s="2">
        <f t="shared" si="78"/>
        <v>0.74414191018260634</v>
      </c>
      <c r="ED131" s="2">
        <f t="shared" si="78"/>
        <v>0.7483178158446756</v>
      </c>
      <c r="EE131" s="2">
        <f t="shared" si="78"/>
        <v>0.74579246223259221</v>
      </c>
      <c r="EF131" s="2">
        <f t="shared" si="78"/>
        <v>0.75564925667407479</v>
      </c>
      <c r="EG131" s="2">
        <f t="shared" si="78"/>
        <v>0.75979319964288794</v>
      </c>
      <c r="EH131" s="2">
        <f t="shared" si="78"/>
        <v>0.76394778504374306</v>
      </c>
      <c r="EI131" s="2">
        <f t="shared" si="78"/>
        <v>0.76852865985442131</v>
      </c>
      <c r="EJ131" s="2">
        <f t="shared" si="78"/>
        <v>0.74244216558828346</v>
      </c>
      <c r="EK131" s="2">
        <f t="shared" si="78"/>
        <v>0.74724004771525332</v>
      </c>
      <c r="EL131" s="2">
        <f t="shared" si="78"/>
        <v>0.72401258914266886</v>
      </c>
      <c r="EM131" s="2">
        <f t="shared" si="78"/>
        <v>0.70996069976334752</v>
      </c>
      <c r="EN131" s="2">
        <f t="shared" si="78"/>
        <v>0.72319578410426022</v>
      </c>
      <c r="EO131" s="2">
        <f t="shared" si="78"/>
        <v>0.71046902488109909</v>
      </c>
    </row>
    <row r="132" spans="2:145" x14ac:dyDescent="0.25">
      <c r="B132" s="2">
        <v>105</v>
      </c>
      <c r="C132" s="43">
        <v>39.823</v>
      </c>
      <c r="D132" s="43">
        <v>47.253999999999998</v>
      </c>
      <c r="E132" s="43">
        <v>49.643999999999998</v>
      </c>
      <c r="F132" s="43">
        <v>54.152999999999999</v>
      </c>
      <c r="G132" s="43">
        <v>54.508000000000003</v>
      </c>
      <c r="H132" s="43">
        <v>62.508000000000003</v>
      </c>
      <c r="I132" s="43">
        <v>70.051000000000002</v>
      </c>
      <c r="J132" s="43">
        <v>72.881</v>
      </c>
      <c r="K132" s="43">
        <v>81.831000000000003</v>
      </c>
      <c r="L132" s="43">
        <v>74.424000000000007</v>
      </c>
      <c r="M132" s="43">
        <v>67.322000000000003</v>
      </c>
      <c r="N132" s="43">
        <v>63.863999999999997</v>
      </c>
      <c r="O132" s="43">
        <v>66.22</v>
      </c>
      <c r="P132" s="43">
        <v>78.406999999999996</v>
      </c>
      <c r="Q132" s="43">
        <v>87.71</v>
      </c>
      <c r="S132" s="4">
        <f t="shared" si="56"/>
        <v>38.946758809066317</v>
      </c>
      <c r="T132" s="4">
        <f t="shared" si="56"/>
        <v>45.826800757189112</v>
      </c>
      <c r="U132" s="4">
        <f t="shared" si="56"/>
        <v>47.335758141091944</v>
      </c>
      <c r="V132" s="4">
        <f t="shared" si="56"/>
        <v>52.675154440147587</v>
      </c>
      <c r="W132" s="4">
        <f t="shared" si="56"/>
        <v>55.875482600171125</v>
      </c>
      <c r="X132" s="4">
        <f t="shared" si="56"/>
        <v>63.542799161548068</v>
      </c>
      <c r="Y132" s="4">
        <f t="shared" si="56"/>
        <v>70.943726575698491</v>
      </c>
      <c r="Z132" s="4">
        <f t="shared" si="56"/>
        <v>73.195509006809814</v>
      </c>
      <c r="AA132" s="4">
        <f t="shared" si="56"/>
        <v>78.503574384555051</v>
      </c>
      <c r="AB132" s="4">
        <f t="shared" si="56"/>
        <v>76.082870506741429</v>
      </c>
      <c r="AC132" s="4">
        <f t="shared" si="56"/>
        <v>71.38070542582193</v>
      </c>
      <c r="AD132" s="4">
        <f t="shared" si="56"/>
        <v>66.259199520275175</v>
      </c>
      <c r="AE132" s="4">
        <f t="shared" si="74"/>
        <v>68.7640879432563</v>
      </c>
      <c r="AF132" s="4">
        <f t="shared" si="53"/>
        <v>76.768975339267897</v>
      </c>
      <c r="AG132" s="4">
        <f t="shared" si="57"/>
        <v>93.342678619150533</v>
      </c>
      <c r="AI132" s="4">
        <f t="shared" si="75"/>
        <v>0.87624119093368336</v>
      </c>
      <c r="AJ132" s="4">
        <f t="shared" si="75"/>
        <v>1.4271992428108859</v>
      </c>
      <c r="AK132" s="4">
        <f t="shared" si="75"/>
        <v>2.3082418589080547</v>
      </c>
      <c r="AL132" s="4">
        <f t="shared" si="75"/>
        <v>1.4778455598524118</v>
      </c>
      <c r="AM132" s="4">
        <f t="shared" si="75"/>
        <v>-1.3674826001711224</v>
      </c>
      <c r="AN132" s="4">
        <f t="shared" si="75"/>
        <v>-1.0347991615480652</v>
      </c>
      <c r="AO132" s="4">
        <f t="shared" si="75"/>
        <v>-0.89272657569848946</v>
      </c>
      <c r="AP132" s="4">
        <f t="shared" si="75"/>
        <v>-0.3145090068098142</v>
      </c>
      <c r="AQ132" s="4">
        <f t="shared" si="75"/>
        <v>3.3274256154449517</v>
      </c>
      <c r="AR132" s="4">
        <f t="shared" si="75"/>
        <v>-1.6588705067414224</v>
      </c>
      <c r="AS132" s="4">
        <f t="shared" si="75"/>
        <v>-4.0587054258219268</v>
      </c>
      <c r="AT132" s="4">
        <f t="shared" si="75"/>
        <v>-2.3951995202751775</v>
      </c>
      <c r="AU132" s="4">
        <f t="shared" si="75"/>
        <v>-2.5440879432563008</v>
      </c>
      <c r="AV132" s="4">
        <f t="shared" si="75"/>
        <v>1.6380246607320998</v>
      </c>
      <c r="AW132" s="4">
        <f t="shared" si="75"/>
        <v>-5.6326786191505391</v>
      </c>
      <c r="AY132" s="2">
        <f t="shared" si="64"/>
        <v>38.559021642037024</v>
      </c>
      <c r="AZ132" s="2">
        <f t="shared" si="64"/>
        <v>41.442146812665833</v>
      </c>
      <c r="BA132" s="2">
        <f t="shared" si="64"/>
        <v>38.223669257951698</v>
      </c>
      <c r="BB132" s="2">
        <f t="shared" si="64"/>
        <v>36.66348500534864</v>
      </c>
      <c r="BC132" s="2">
        <f t="shared" si="64"/>
        <v>40.581432785946447</v>
      </c>
      <c r="BD132" s="2">
        <f t="shared" si="64"/>
        <v>43.111102895621208</v>
      </c>
      <c r="BE132" s="2">
        <f t="shared" si="64"/>
        <v>45.202277729801793</v>
      </c>
      <c r="BF132" s="2">
        <f t="shared" si="64"/>
        <v>44.942039123520644</v>
      </c>
      <c r="BG132" s="2">
        <f t="shared" si="64"/>
        <v>46.321296211609869</v>
      </c>
      <c r="BH132" s="2">
        <f t="shared" si="69"/>
        <v>45.521433896221126</v>
      </c>
      <c r="BI132" s="2">
        <f t="shared" si="69"/>
        <v>41.403670908047914</v>
      </c>
      <c r="BJ132" s="2">
        <f t="shared" si="69"/>
        <v>39.893967956179885</v>
      </c>
      <c r="BK132" s="2">
        <f t="shared" si="69"/>
        <v>43.107844489885629</v>
      </c>
      <c r="BL132" s="2">
        <f t="shared" si="69"/>
        <v>46.241524117566371</v>
      </c>
      <c r="BM132" s="2">
        <f t="shared" si="69"/>
        <v>46.354003125808816</v>
      </c>
      <c r="BO132" s="2" t="str">
        <f t="shared" si="72"/>
        <v/>
      </c>
      <c r="BP132" s="2" t="str">
        <f t="shared" si="72"/>
        <v/>
      </c>
      <c r="BQ132" s="2" t="str">
        <f t="shared" si="72"/>
        <v/>
      </c>
      <c r="BR132" s="2" t="str">
        <f t="shared" si="70"/>
        <v/>
      </c>
      <c r="BS132" s="2" t="str">
        <f t="shared" si="70"/>
        <v/>
      </c>
      <c r="BT132" s="2" t="str">
        <f t="shared" si="70"/>
        <v/>
      </c>
      <c r="BU132" s="2" t="str">
        <f t="shared" si="70"/>
        <v/>
      </c>
      <c r="BV132" s="2" t="str">
        <f t="shared" si="44"/>
        <v/>
      </c>
      <c r="BW132" s="2" t="str">
        <f t="shared" si="44"/>
        <v/>
      </c>
      <c r="BX132" s="2" t="str">
        <f t="shared" si="44"/>
        <v/>
      </c>
      <c r="BY132" s="2" t="str">
        <f t="shared" si="44"/>
        <v/>
      </c>
      <c r="BZ132" s="2" t="str">
        <f t="shared" si="44"/>
        <v/>
      </c>
      <c r="CA132" s="2" t="str">
        <f t="shared" si="44"/>
        <v/>
      </c>
      <c r="CB132" s="2" t="str">
        <f t="shared" si="54"/>
        <v/>
      </c>
      <c r="CC132" s="2" t="str">
        <f t="shared" si="58"/>
        <v/>
      </c>
      <c r="CE132" s="2" t="str">
        <f t="shared" si="73"/>
        <v/>
      </c>
      <c r="CF132" s="2" t="str">
        <f t="shared" si="73"/>
        <v/>
      </c>
      <c r="CG132" s="2" t="str">
        <f t="shared" si="73"/>
        <v/>
      </c>
      <c r="CH132" s="2" t="str">
        <f t="shared" si="71"/>
        <v/>
      </c>
      <c r="CI132" s="2" t="str">
        <f t="shared" si="71"/>
        <v/>
      </c>
      <c r="CJ132" s="2" t="str">
        <f t="shared" si="71"/>
        <v/>
      </c>
      <c r="CK132" s="2" t="str">
        <f t="shared" si="71"/>
        <v/>
      </c>
      <c r="CL132" s="2" t="str">
        <f t="shared" si="45"/>
        <v/>
      </c>
      <c r="CM132" s="2" t="str">
        <f t="shared" si="45"/>
        <v/>
      </c>
      <c r="CN132" s="2" t="str">
        <f t="shared" si="45"/>
        <v/>
      </c>
      <c r="CO132" s="2" t="str">
        <f t="shared" si="45"/>
        <v/>
      </c>
      <c r="CP132" s="2" t="str">
        <f t="shared" si="45"/>
        <v/>
      </c>
      <c r="CQ132" s="2" t="str">
        <f t="shared" si="45"/>
        <v/>
      </c>
      <c r="CR132" s="2" t="str">
        <f t="shared" si="55"/>
        <v/>
      </c>
      <c r="CS132" s="2" t="str">
        <f t="shared" si="59"/>
        <v/>
      </c>
      <c r="CU132" s="2">
        <f t="shared" si="76"/>
        <v>37.640902869271272</v>
      </c>
      <c r="CV132" s="2">
        <f t="shared" si="76"/>
        <v>40.315631346687546</v>
      </c>
      <c r="CW132" s="2">
        <f t="shared" si="76"/>
        <v>36.376633476879341</v>
      </c>
      <c r="CX132" s="2">
        <f t="shared" si="76"/>
        <v>35.271920035938905</v>
      </c>
      <c r="CY132" s="2">
        <f t="shared" si="76"/>
        <v>39.306067506688521</v>
      </c>
      <c r="CZ132" s="2">
        <f t="shared" si="76"/>
        <v>42.137663733178854</v>
      </c>
      <c r="DA132" s="2">
        <f t="shared" si="76"/>
        <v>44.596368543075428</v>
      </c>
      <c r="DB132" s="2">
        <f t="shared" si="76"/>
        <v>43.769348615745812</v>
      </c>
      <c r="DC132" s="2">
        <f t="shared" si="76"/>
        <v>44.630801598129018</v>
      </c>
      <c r="DD132" s="2">
        <f t="shared" si="76"/>
        <v>44.546468650217719</v>
      </c>
      <c r="DE132" s="2">
        <f t="shared" si="76"/>
        <v>40.016820250781812</v>
      </c>
      <c r="DF132" s="2">
        <f t="shared" si="76"/>
        <v>39.323800108704731</v>
      </c>
      <c r="DG132" s="2">
        <f t="shared" si="76"/>
        <v>43.051873806435921</v>
      </c>
      <c r="DH132" s="2">
        <f t="shared" si="76"/>
        <v>46.486501232069003</v>
      </c>
      <c r="DI132" s="2">
        <f t="shared" si="76"/>
        <v>47.292919604015452</v>
      </c>
      <c r="DK132" s="2">
        <f t="shared" si="77"/>
        <v>38.87054462165576</v>
      </c>
      <c r="DL132" s="2">
        <f t="shared" si="77"/>
        <v>41.825708190736947</v>
      </c>
      <c r="DM132" s="2">
        <f t="shared" si="77"/>
        <v>38.802856113588618</v>
      </c>
      <c r="DN132" s="2">
        <f t="shared" si="77"/>
        <v>37.090329689069378</v>
      </c>
      <c r="DO132" s="2">
        <f t="shared" si="77"/>
        <v>40.977897941384583</v>
      </c>
      <c r="DP132" s="2">
        <f t="shared" si="77"/>
        <v>43.398182420900234</v>
      </c>
      <c r="DQ132" s="2">
        <f t="shared" si="77"/>
        <v>45.376979551416326</v>
      </c>
      <c r="DR132" s="2">
        <f t="shared" si="77"/>
        <v>45.272505907233054</v>
      </c>
      <c r="DS132" s="2">
        <f t="shared" si="77"/>
        <v>46.785652091955896</v>
      </c>
      <c r="DT132" s="2">
        <f t="shared" si="77"/>
        <v>45.829895612677873</v>
      </c>
      <c r="DU132" s="2">
        <f t="shared" si="77"/>
        <v>41.831507397327499</v>
      </c>
      <c r="DV132" s="2">
        <f t="shared" si="77"/>
        <v>40.092187228580087</v>
      </c>
      <c r="DW132" s="2">
        <f t="shared" si="77"/>
        <v>43.128698191248915</v>
      </c>
      <c r="DX132" s="2">
        <f t="shared" si="77"/>
        <v>46.156009111749412</v>
      </c>
      <c r="DY132" s="2">
        <f t="shared" si="77"/>
        <v>46.005042163501145</v>
      </c>
      <c r="EA132" s="2">
        <f t="shared" si="78"/>
        <v>0.74665549619257987</v>
      </c>
      <c r="EB132" s="2">
        <f t="shared" si="78"/>
        <v>0.74599876848481572</v>
      </c>
      <c r="EC132" s="2">
        <f t="shared" si="78"/>
        <v>0.76128041719102968</v>
      </c>
      <c r="ED132" s="2">
        <f t="shared" si="78"/>
        <v>0.76526483843401005</v>
      </c>
      <c r="EE132" s="2">
        <f t="shared" si="78"/>
        <v>0.7628556418102197</v>
      </c>
      <c r="EF132" s="2">
        <f t="shared" si="78"/>
        <v>0.77225286060774567</v>
      </c>
      <c r="EG132" s="2">
        <f t="shared" si="78"/>
        <v>0.77619861909731103</v>
      </c>
      <c r="EH132" s="2">
        <f t="shared" si="78"/>
        <v>0.78015156126113261</v>
      </c>
      <c r="EI132" s="2">
        <f t="shared" si="78"/>
        <v>0.78450668309644167</v>
      </c>
      <c r="EJ132" s="2">
        <f t="shared" si="78"/>
        <v>0.75965775577484751</v>
      </c>
      <c r="EK132" s="2">
        <f t="shared" si="78"/>
        <v>0.76423677762087927</v>
      </c>
      <c r="EL132" s="2">
        <f t="shared" si="78"/>
        <v>0.74203202100478394</v>
      </c>
      <c r="EM132" s="2">
        <f t="shared" si="78"/>
        <v>0.72855361726554313</v>
      </c>
      <c r="EN132" s="2">
        <f t="shared" si="78"/>
        <v>0.7412494865709387</v>
      </c>
      <c r="EO132" s="2">
        <f t="shared" si="78"/>
        <v>0.72904179285234305</v>
      </c>
    </row>
    <row r="133" spans="2:145" x14ac:dyDescent="0.25">
      <c r="B133" s="2">
        <v>106</v>
      </c>
      <c r="C133" s="43">
        <v>39.145000000000003</v>
      </c>
      <c r="D133" s="43">
        <v>47.524999999999999</v>
      </c>
      <c r="E133" s="43">
        <v>50.067999999999998</v>
      </c>
      <c r="F133" s="43">
        <v>56.712000000000003</v>
      </c>
      <c r="G133" s="43">
        <v>58.322000000000003</v>
      </c>
      <c r="H133" s="43">
        <v>65.305000000000007</v>
      </c>
      <c r="I133" s="43">
        <v>74.135999999999996</v>
      </c>
      <c r="J133" s="43">
        <v>77.102000000000004</v>
      </c>
      <c r="K133" s="43">
        <v>83.254000000000005</v>
      </c>
      <c r="L133" s="43">
        <v>77.983000000000004</v>
      </c>
      <c r="M133" s="43">
        <v>72.796999999999997</v>
      </c>
      <c r="N133" s="43">
        <v>69.677999999999997</v>
      </c>
      <c r="O133" s="43">
        <v>74</v>
      </c>
      <c r="P133" s="43">
        <v>86.932000000000002</v>
      </c>
      <c r="Q133" s="43">
        <v>99.064999999999998</v>
      </c>
      <c r="S133" s="4">
        <f t="shared" si="56"/>
        <v>38.855842859337372</v>
      </c>
      <c r="T133" s="4">
        <f t="shared" si="56"/>
        <v>46.336314837443567</v>
      </c>
      <c r="U133" s="4">
        <f t="shared" si="56"/>
        <v>48.226144864523079</v>
      </c>
      <c r="V133" s="4">
        <f t="shared" si="56"/>
        <v>53.636044528985408</v>
      </c>
      <c r="W133" s="4">
        <f t="shared" si="56"/>
        <v>57.422892224631049</v>
      </c>
      <c r="X133" s="4">
        <f t="shared" si="56"/>
        <v>64.999880766772208</v>
      </c>
      <c r="Y133" s="4">
        <f t="shared" si="56"/>
        <v>71.66795403999275</v>
      </c>
      <c r="Z133" s="4">
        <f t="shared" si="56"/>
        <v>72.895933842389866</v>
      </c>
      <c r="AA133" s="4">
        <f t="shared" si="56"/>
        <v>76.600490527384565</v>
      </c>
      <c r="AB133" s="4">
        <f t="shared" si="56"/>
        <v>79.179883047679056</v>
      </c>
      <c r="AC133" s="4">
        <f t="shared" si="56"/>
        <v>74.745090281644224</v>
      </c>
      <c r="AD133" s="4">
        <f t="shared" si="56"/>
        <v>71.339455817378166</v>
      </c>
      <c r="AE133" s="4">
        <f t="shared" si="74"/>
        <v>74.200843401849312</v>
      </c>
      <c r="AF133" s="4">
        <f t="shared" si="53"/>
        <v>85.809374937245025</v>
      </c>
      <c r="AG133" s="4">
        <f t="shared" si="57"/>
        <v>106.12899660234442</v>
      </c>
      <c r="AI133" s="4">
        <f t="shared" si="75"/>
        <v>0.28915714066263121</v>
      </c>
      <c r="AJ133" s="4">
        <f t="shared" si="75"/>
        <v>1.1886851625564319</v>
      </c>
      <c r="AK133" s="4">
        <f t="shared" si="75"/>
        <v>1.8418551354769193</v>
      </c>
      <c r="AL133" s="4">
        <f t="shared" si="75"/>
        <v>3.0759554710145949</v>
      </c>
      <c r="AM133" s="4">
        <f t="shared" si="75"/>
        <v>0.89910777536895381</v>
      </c>
      <c r="AN133" s="4">
        <f t="shared" si="75"/>
        <v>0.30511923322779921</v>
      </c>
      <c r="AO133" s="4">
        <f t="shared" si="75"/>
        <v>2.4680459600072453</v>
      </c>
      <c r="AP133" s="4">
        <f t="shared" si="75"/>
        <v>4.2060661576101381</v>
      </c>
      <c r="AQ133" s="4">
        <f t="shared" si="75"/>
        <v>6.6535094726154398</v>
      </c>
      <c r="AR133" s="4">
        <f t="shared" si="75"/>
        <v>-1.1968830476790515</v>
      </c>
      <c r="AS133" s="4">
        <f t="shared" si="75"/>
        <v>-1.9480902816442267</v>
      </c>
      <c r="AT133" s="4">
        <f t="shared" si="75"/>
        <v>-1.6614558173781688</v>
      </c>
      <c r="AU133" s="4">
        <f t="shared" si="75"/>
        <v>-0.20084340184931193</v>
      </c>
      <c r="AV133" s="4">
        <f t="shared" si="75"/>
        <v>1.1226250627549774</v>
      </c>
      <c r="AW133" s="4">
        <f t="shared" si="75"/>
        <v>-7.0639966023444174</v>
      </c>
      <c r="AY133" s="2">
        <f t="shared" si="64"/>
        <v>38.40558281584822</v>
      </c>
      <c r="AZ133" s="2">
        <f t="shared" si="64"/>
        <v>41.246048634862248</v>
      </c>
      <c r="BA133" s="2">
        <f t="shared" si="64"/>
        <v>38.059473095220724</v>
      </c>
      <c r="BB133" s="2">
        <f t="shared" si="64"/>
        <v>36.502853129104601</v>
      </c>
      <c r="BC133" s="2">
        <f t="shared" si="64"/>
        <v>40.411486778685166</v>
      </c>
      <c r="BD133" s="2">
        <f t="shared" si="64"/>
        <v>42.933228489822397</v>
      </c>
      <c r="BE133" s="2">
        <f t="shared" si="64"/>
        <v>44.985728056665984</v>
      </c>
      <c r="BF133" s="2">
        <f t="shared" si="64"/>
        <v>44.738059433374303</v>
      </c>
      <c r="BG133" s="2">
        <f t="shared" si="64"/>
        <v>46.130824650727313</v>
      </c>
      <c r="BH133" s="2">
        <f t="shared" si="69"/>
        <v>45.311886371757836</v>
      </c>
      <c r="BI133" s="2">
        <f t="shared" si="69"/>
        <v>41.18796397205044</v>
      </c>
      <c r="BJ133" s="2">
        <f t="shared" si="69"/>
        <v>39.693710336198698</v>
      </c>
      <c r="BK133" s="2">
        <f t="shared" si="69"/>
        <v>42.893774867297644</v>
      </c>
      <c r="BL133" s="2">
        <f t="shared" si="69"/>
        <v>46.049428123946292</v>
      </c>
      <c r="BM133" s="2">
        <f t="shared" si="69"/>
        <v>46.165689592410075</v>
      </c>
      <c r="BO133" s="2" t="str">
        <f t="shared" si="72"/>
        <v/>
      </c>
      <c r="BP133" s="2" t="str">
        <f t="shared" si="72"/>
        <v/>
      </c>
      <c r="BQ133" s="2" t="str">
        <f t="shared" si="72"/>
        <v/>
      </c>
      <c r="BR133" s="2" t="str">
        <f t="shared" si="70"/>
        <v/>
      </c>
      <c r="BS133" s="2" t="str">
        <f t="shared" si="70"/>
        <v/>
      </c>
      <c r="BT133" s="2" t="str">
        <f t="shared" si="70"/>
        <v/>
      </c>
      <c r="BU133" s="2" t="str">
        <f t="shared" si="70"/>
        <v/>
      </c>
      <c r="BV133" s="2" t="str">
        <f t="shared" si="44"/>
        <v/>
      </c>
      <c r="BW133" s="2" t="str">
        <f t="shared" si="44"/>
        <v/>
      </c>
      <c r="BX133" s="2" t="str">
        <f t="shared" si="44"/>
        <v/>
      </c>
      <c r="BY133" s="2" t="str">
        <f t="shared" si="44"/>
        <v/>
      </c>
      <c r="BZ133" s="2" t="str">
        <f t="shared" si="44"/>
        <v/>
      </c>
      <c r="CA133" s="2" t="str">
        <f t="shared" si="44"/>
        <v/>
      </c>
      <c r="CB133" s="2" t="str">
        <f t="shared" si="54"/>
        <v/>
      </c>
      <c r="CC133" s="2" t="str">
        <f t="shared" si="58"/>
        <v/>
      </c>
      <c r="CE133" s="2" t="str">
        <f t="shared" si="73"/>
        <v/>
      </c>
      <c r="CF133" s="2" t="str">
        <f t="shared" si="73"/>
        <v/>
      </c>
      <c r="CG133" s="2" t="str">
        <f t="shared" si="73"/>
        <v/>
      </c>
      <c r="CH133" s="2" t="str">
        <f t="shared" si="71"/>
        <v/>
      </c>
      <c r="CI133" s="2" t="str">
        <f t="shared" si="71"/>
        <v/>
      </c>
      <c r="CJ133" s="2" t="str">
        <f t="shared" si="71"/>
        <v/>
      </c>
      <c r="CK133" s="2" t="str">
        <f t="shared" si="71"/>
        <v/>
      </c>
      <c r="CL133" s="2" t="str">
        <f t="shared" si="45"/>
        <v/>
      </c>
      <c r="CM133" s="2" t="str">
        <f t="shared" si="45"/>
        <v/>
      </c>
      <c r="CN133" s="2" t="str">
        <f t="shared" si="45"/>
        <v/>
      </c>
      <c r="CO133" s="2" t="str">
        <f t="shared" si="45"/>
        <v/>
      </c>
      <c r="CP133" s="2" t="str">
        <f t="shared" si="45"/>
        <v/>
      </c>
      <c r="CQ133" s="2" t="str">
        <f t="shared" si="45"/>
        <v/>
      </c>
      <c r="CR133" s="2" t="str">
        <f t="shared" si="55"/>
        <v/>
      </c>
      <c r="CS133" s="2" t="str">
        <f t="shared" si="59"/>
        <v/>
      </c>
      <c r="CU133" s="2">
        <f t="shared" si="76"/>
        <v>37.391945401304916</v>
      </c>
      <c r="CV133" s="2">
        <f t="shared" si="76"/>
        <v>40.00309656802132</v>
      </c>
      <c r="CW133" s="2">
        <f t="shared" si="76"/>
        <v>36.035473116481313</v>
      </c>
      <c r="CX133" s="2">
        <f t="shared" si="76"/>
        <v>34.980029649595693</v>
      </c>
      <c r="CY133" s="2">
        <f t="shared" si="76"/>
        <v>39.004963666177602</v>
      </c>
      <c r="CZ133" s="2">
        <f t="shared" si="76"/>
        <v>41.868999302646813</v>
      </c>
      <c r="DA133" s="2">
        <f t="shared" si="76"/>
        <v>44.303064722929648</v>
      </c>
      <c r="DB133" s="2">
        <f t="shared" si="76"/>
        <v>43.452633567669523</v>
      </c>
      <c r="DC133" s="2">
        <f t="shared" si="76"/>
        <v>44.28182900019489</v>
      </c>
      <c r="DD133" s="2">
        <f t="shared" si="76"/>
        <v>44.223848403483316</v>
      </c>
      <c r="DE133" s="2">
        <f t="shared" si="76"/>
        <v>39.639327072896762</v>
      </c>
      <c r="DF133" s="2">
        <f t="shared" si="76"/>
        <v>39.036503072999409</v>
      </c>
      <c r="DG133" s="2">
        <f t="shared" si="76"/>
        <v>42.798677376996025</v>
      </c>
      <c r="DH133" s="2">
        <f t="shared" si="76"/>
        <v>46.2804636319634</v>
      </c>
      <c r="DI133" s="2">
        <f t="shared" si="76"/>
        <v>47.173010716724797</v>
      </c>
      <c r="DK133" s="2">
        <f t="shared" si="77"/>
        <v>38.719253443593338</v>
      </c>
      <c r="DL133" s="2">
        <f t="shared" si="77"/>
        <v>41.632017339721656</v>
      </c>
      <c r="DM133" s="2">
        <f t="shared" si="77"/>
        <v>38.638306907213291</v>
      </c>
      <c r="DN133" s="2">
        <f t="shared" si="77"/>
        <v>36.928859362241766</v>
      </c>
      <c r="DO133" s="2">
        <f t="shared" si="77"/>
        <v>40.810252030914882</v>
      </c>
      <c r="DP133" s="2">
        <f t="shared" si="77"/>
        <v>43.219467334682506</v>
      </c>
      <c r="DQ133" s="2">
        <f t="shared" si="77"/>
        <v>45.165241291660749</v>
      </c>
      <c r="DR133" s="2">
        <f t="shared" si="77"/>
        <v>45.068422461719912</v>
      </c>
      <c r="DS133" s="2">
        <f t="shared" si="77"/>
        <v>46.594029447199105</v>
      </c>
      <c r="DT133" s="2">
        <f t="shared" si="77"/>
        <v>45.625833262877435</v>
      </c>
      <c r="DU133" s="2">
        <f t="shared" si="77"/>
        <v>41.623674173272178</v>
      </c>
      <c r="DV133" s="2">
        <f t="shared" si="77"/>
        <v>39.902085286316449</v>
      </c>
      <c r="DW133" s="2">
        <f t="shared" si="77"/>
        <v>42.926088932397789</v>
      </c>
      <c r="DX133" s="2">
        <f t="shared" si="77"/>
        <v>45.975875944371005</v>
      </c>
      <c r="DY133" s="2">
        <f t="shared" si="77"/>
        <v>45.824246896881178</v>
      </c>
      <c r="EA133" s="2">
        <f t="shared" si="78"/>
        <v>0.76367910255082005</v>
      </c>
      <c r="EB133" s="2">
        <f t="shared" si="78"/>
        <v>0.76305249981156675</v>
      </c>
      <c r="EC133" s="2">
        <f t="shared" si="78"/>
        <v>0.77761399361970529</v>
      </c>
      <c r="ED133" s="2">
        <f t="shared" si="78"/>
        <v>0.78140407529052713</v>
      </c>
      <c r="EE133" s="2">
        <f t="shared" si="78"/>
        <v>0.77911271128823334</v>
      </c>
      <c r="EF133" s="2">
        <f t="shared" si="78"/>
        <v>0.78804470889352818</v>
      </c>
      <c r="EG133" s="2">
        <f t="shared" si="78"/>
        <v>0.79179063604226796</v>
      </c>
      <c r="EH133" s="2">
        <f t="shared" si="78"/>
        <v>0.79554072344347548</v>
      </c>
      <c r="EI133" s="2">
        <f t="shared" si="78"/>
        <v>0.799669273020017</v>
      </c>
      <c r="EJ133" s="2">
        <f t="shared" si="78"/>
        <v>0.7760696993152465</v>
      </c>
      <c r="EK133" s="2">
        <f t="shared" si="78"/>
        <v>0.78042641776768484</v>
      </c>
      <c r="EL133" s="2">
        <f t="shared" si="78"/>
        <v>0.75926613681301436</v>
      </c>
      <c r="EM133" s="2">
        <f t="shared" si="78"/>
        <v>0.74638042053367804</v>
      </c>
      <c r="EN133" s="2">
        <f t="shared" si="78"/>
        <v>0.75851886805838875</v>
      </c>
      <c r="EO133" s="2">
        <f t="shared" si="78"/>
        <v>0.7468476759937962</v>
      </c>
    </row>
    <row r="134" spans="2:145" x14ac:dyDescent="0.25">
      <c r="B134" s="2">
        <v>107</v>
      </c>
      <c r="C134" s="43">
        <v>39.371000000000002</v>
      </c>
      <c r="D134" s="43">
        <v>47.695</v>
      </c>
      <c r="E134" s="43">
        <v>49.491999999999997</v>
      </c>
      <c r="F134" s="43">
        <v>54.475000000000001</v>
      </c>
      <c r="G134" s="43">
        <v>60.406999999999996</v>
      </c>
      <c r="H134" s="43">
        <v>66.983000000000004</v>
      </c>
      <c r="I134" s="43">
        <v>74.424000000000007</v>
      </c>
      <c r="J134" s="43">
        <v>76.236999999999995</v>
      </c>
      <c r="K134" s="43">
        <v>79.119</v>
      </c>
      <c r="L134" s="43">
        <v>82.119</v>
      </c>
      <c r="M134" s="43">
        <v>76.271000000000001</v>
      </c>
      <c r="N134" s="43">
        <v>76.542000000000002</v>
      </c>
      <c r="O134" s="43">
        <v>82.78</v>
      </c>
      <c r="P134" s="43">
        <v>96.355999999999995</v>
      </c>
      <c r="Q134" s="43">
        <v>112.548</v>
      </c>
      <c r="S134" s="4">
        <f t="shared" si="56"/>
        <v>38.752221242561887</v>
      </c>
      <c r="T134" s="4">
        <f t="shared" si="56"/>
        <v>46.661046829748543</v>
      </c>
      <c r="U134" s="4">
        <f t="shared" si="56"/>
        <v>48.506748179018757</v>
      </c>
      <c r="V134" s="4">
        <f t="shared" si="56"/>
        <v>53.485270775479727</v>
      </c>
      <c r="W134" s="4">
        <f t="shared" si="56"/>
        <v>57.895999800917089</v>
      </c>
      <c r="X134" s="4">
        <f t="shared" si="56"/>
        <v>64.705472029840024</v>
      </c>
      <c r="Y134" s="4">
        <f t="shared" si="56"/>
        <v>70.113632512194414</v>
      </c>
      <c r="Z134" s="4">
        <f t="shared" si="56"/>
        <v>69.994013347641697</v>
      </c>
      <c r="AA134" s="4">
        <f t="shared" si="56"/>
        <v>71.950742806464916</v>
      </c>
      <c r="AB134" s="4">
        <f t="shared" si="56"/>
        <v>79.847646857581395</v>
      </c>
      <c r="AC134" s="4">
        <f t="shared" si="56"/>
        <v>75.768382486400043</v>
      </c>
      <c r="AD134" s="4">
        <f t="shared" si="56"/>
        <v>75.600378005695504</v>
      </c>
      <c r="AE134" s="4">
        <f t="shared" si="74"/>
        <v>79.299327346498899</v>
      </c>
      <c r="AF134" s="4">
        <f t="shared" si="53"/>
        <v>95.009468333604417</v>
      </c>
      <c r="AG134" s="4">
        <f t="shared" si="57"/>
        <v>119.57996318795257</v>
      </c>
      <c r="AI134" s="4">
        <f t="shared" si="75"/>
        <v>0.61877875743811472</v>
      </c>
      <c r="AJ134" s="4">
        <f t="shared" si="75"/>
        <v>1.0339531702514577</v>
      </c>
      <c r="AK134" s="4">
        <f t="shared" si="75"/>
        <v>0.9852518209812402</v>
      </c>
      <c r="AL134" s="4">
        <f t="shared" si="75"/>
        <v>0.9897292245202749</v>
      </c>
      <c r="AM134" s="4">
        <f t="shared" si="75"/>
        <v>2.5110001990829076</v>
      </c>
      <c r="AN134" s="4">
        <f t="shared" si="75"/>
        <v>2.27752797015998</v>
      </c>
      <c r="AO134" s="4">
        <f t="shared" si="75"/>
        <v>4.3103674878055926</v>
      </c>
      <c r="AP134" s="4">
        <f t="shared" si="75"/>
        <v>6.2429866523582973</v>
      </c>
      <c r="AQ134" s="4">
        <f t="shared" si="75"/>
        <v>7.1682571935350836</v>
      </c>
      <c r="AR134" s="4">
        <f t="shared" si="75"/>
        <v>2.2713531424186044</v>
      </c>
      <c r="AS134" s="4">
        <f t="shared" si="75"/>
        <v>0.50261751359995799</v>
      </c>
      <c r="AT134" s="4">
        <f t="shared" si="75"/>
        <v>0.94162199430449789</v>
      </c>
      <c r="AU134" s="4">
        <f t="shared" si="75"/>
        <v>3.4806726535011023</v>
      </c>
      <c r="AV134" s="4">
        <f t="shared" si="75"/>
        <v>1.3465316663955775</v>
      </c>
      <c r="AW134" s="4">
        <f t="shared" si="75"/>
        <v>-7.0319631879525701</v>
      </c>
      <c r="AY134" s="2">
        <f t="shared" si="64"/>
        <v>38.254319727323903</v>
      </c>
      <c r="AZ134" s="2">
        <f t="shared" si="64"/>
        <v>41.052594781605301</v>
      </c>
      <c r="BA134" s="2">
        <f t="shared" si="64"/>
        <v>37.898784161799817</v>
      </c>
      <c r="BB134" s="2">
        <f t="shared" si="64"/>
        <v>36.344736621523502</v>
      </c>
      <c r="BC134" s="2">
        <f t="shared" si="64"/>
        <v>40.244301245368064</v>
      </c>
      <c r="BD134" s="2">
        <f t="shared" si="64"/>
        <v>42.757020075012136</v>
      </c>
      <c r="BE134" s="2">
        <f t="shared" si="64"/>
        <v>44.77095223593458</v>
      </c>
      <c r="BF134" s="2">
        <f t="shared" si="64"/>
        <v>44.536137633977461</v>
      </c>
      <c r="BG134" s="2">
        <f t="shared" si="64"/>
        <v>45.943114662151466</v>
      </c>
      <c r="BH134" s="2">
        <f t="shared" si="69"/>
        <v>45.10499363638759</v>
      </c>
      <c r="BI134" s="2">
        <f t="shared" si="69"/>
        <v>40.975995672908937</v>
      </c>
      <c r="BJ134" s="2">
        <f t="shared" si="69"/>
        <v>39.496029434828444</v>
      </c>
      <c r="BK134" s="2">
        <f t="shared" si="69"/>
        <v>42.681368139366484</v>
      </c>
      <c r="BL134" s="2">
        <f t="shared" si="69"/>
        <v>45.858450537544684</v>
      </c>
      <c r="BM134" s="2">
        <f t="shared" si="69"/>
        <v>45.976322970701041</v>
      </c>
      <c r="BO134" s="2" t="str">
        <f t="shared" si="72"/>
        <v/>
      </c>
      <c r="BP134" s="2" t="str">
        <f t="shared" si="72"/>
        <v/>
      </c>
      <c r="BQ134" s="2" t="str">
        <f t="shared" si="72"/>
        <v/>
      </c>
      <c r="BR134" s="2" t="str">
        <f t="shared" si="70"/>
        <v/>
      </c>
      <c r="BS134" s="2" t="str">
        <f t="shared" si="70"/>
        <v/>
      </c>
      <c r="BT134" s="2" t="str">
        <f t="shared" si="70"/>
        <v/>
      </c>
      <c r="BU134" s="2" t="str">
        <f t="shared" si="70"/>
        <v/>
      </c>
      <c r="BV134" s="2" t="str">
        <f t="shared" si="44"/>
        <v/>
      </c>
      <c r="BW134" s="2" t="str">
        <f t="shared" si="44"/>
        <v/>
      </c>
      <c r="BX134" s="2" t="str">
        <f t="shared" si="44"/>
        <v/>
      </c>
      <c r="BY134" s="2" t="str">
        <f t="shared" si="44"/>
        <v/>
      </c>
      <c r="BZ134" s="2" t="str">
        <f t="shared" si="44"/>
        <v/>
      </c>
      <c r="CA134" s="2" t="str">
        <f t="shared" si="44"/>
        <v/>
      </c>
      <c r="CB134" s="2" t="str">
        <f t="shared" si="54"/>
        <v/>
      </c>
      <c r="CC134" s="2" t="str">
        <f t="shared" si="58"/>
        <v/>
      </c>
      <c r="CE134" s="2" t="str">
        <f t="shared" si="73"/>
        <v/>
      </c>
      <c r="CF134" s="2" t="str">
        <f t="shared" si="73"/>
        <v/>
      </c>
      <c r="CG134" s="2" t="str">
        <f t="shared" si="73"/>
        <v/>
      </c>
      <c r="CH134" s="2" t="str">
        <f t="shared" si="71"/>
        <v/>
      </c>
      <c r="CI134" s="2" t="str">
        <f t="shared" si="71"/>
        <v/>
      </c>
      <c r="CJ134" s="2" t="str">
        <f t="shared" si="71"/>
        <v/>
      </c>
      <c r="CK134" s="2" t="str">
        <f t="shared" si="71"/>
        <v/>
      </c>
      <c r="CL134" s="2" t="str">
        <f t="shared" si="45"/>
        <v/>
      </c>
      <c r="CM134" s="2" t="str">
        <f t="shared" si="45"/>
        <v/>
      </c>
      <c r="CN134" s="2" t="str">
        <f t="shared" si="45"/>
        <v/>
      </c>
      <c r="CO134" s="2" t="str">
        <f t="shared" si="45"/>
        <v/>
      </c>
      <c r="CP134" s="2" t="str">
        <f t="shared" si="45"/>
        <v/>
      </c>
      <c r="CQ134" s="2" t="str">
        <f t="shared" si="45"/>
        <v/>
      </c>
      <c r="CR134" s="2" t="str">
        <f t="shared" si="55"/>
        <v/>
      </c>
      <c r="CS134" s="2" t="str">
        <f t="shared" si="59"/>
        <v/>
      </c>
      <c r="CU134" s="2">
        <f t="shared" si="76"/>
        <v>37.14298793333856</v>
      </c>
      <c r="CV134" s="2">
        <f t="shared" si="76"/>
        <v>39.690561789355094</v>
      </c>
      <c r="CW134" s="2">
        <f t="shared" si="76"/>
        <v>35.694312756083292</v>
      </c>
      <c r="CX134" s="2">
        <f t="shared" si="76"/>
        <v>34.688139263252474</v>
      </c>
      <c r="CY134" s="2">
        <f t="shared" si="76"/>
        <v>38.703859825666683</v>
      </c>
      <c r="CZ134" s="2">
        <f t="shared" si="76"/>
        <v>41.600334872114772</v>
      </c>
      <c r="DA134" s="2">
        <f t="shared" si="76"/>
        <v>44.009760902783867</v>
      </c>
      <c r="DB134" s="2">
        <f t="shared" si="76"/>
        <v>43.135918519593233</v>
      </c>
      <c r="DC134" s="2">
        <f t="shared" si="76"/>
        <v>43.932856402260768</v>
      </c>
      <c r="DD134" s="2">
        <f t="shared" si="76"/>
        <v>43.901228156748921</v>
      </c>
      <c r="DE134" s="2">
        <f t="shared" si="76"/>
        <v>39.261833895011712</v>
      </c>
      <c r="DF134" s="2">
        <f t="shared" si="76"/>
        <v>38.749206037294073</v>
      </c>
      <c r="DG134" s="2">
        <f t="shared" si="76"/>
        <v>42.545480947556129</v>
      </c>
      <c r="DH134" s="2">
        <f t="shared" si="76"/>
        <v>46.07442603185779</v>
      </c>
      <c r="DI134" s="2">
        <f t="shared" si="76"/>
        <v>47.053101829434134</v>
      </c>
      <c r="DK134" s="2">
        <f t="shared" si="77"/>
        <v>38.567962265530916</v>
      </c>
      <c r="DL134" s="2">
        <f t="shared" si="77"/>
        <v>41.438326488706366</v>
      </c>
      <c r="DM134" s="2">
        <f t="shared" si="77"/>
        <v>38.473757700837965</v>
      </c>
      <c r="DN134" s="2">
        <f t="shared" si="77"/>
        <v>36.767389035414155</v>
      </c>
      <c r="DO134" s="2">
        <f t="shared" si="77"/>
        <v>40.64260612044518</v>
      </c>
      <c r="DP134" s="2">
        <f t="shared" si="77"/>
        <v>43.040752248464777</v>
      </c>
      <c r="DQ134" s="2">
        <f t="shared" si="77"/>
        <v>44.953503031905171</v>
      </c>
      <c r="DR134" s="2">
        <f t="shared" si="77"/>
        <v>44.864339016206763</v>
      </c>
      <c r="DS134" s="2">
        <f t="shared" si="77"/>
        <v>46.402406802442314</v>
      </c>
      <c r="DT134" s="2">
        <f t="shared" si="77"/>
        <v>45.421770913077005</v>
      </c>
      <c r="DU134" s="2">
        <f t="shared" si="77"/>
        <v>41.41584094921685</v>
      </c>
      <c r="DV134" s="2">
        <f t="shared" si="77"/>
        <v>39.711983344052818</v>
      </c>
      <c r="DW134" s="2">
        <f t="shared" si="77"/>
        <v>42.723479673546663</v>
      </c>
      <c r="DX134" s="2">
        <f t="shared" si="77"/>
        <v>45.795742776992597</v>
      </c>
      <c r="DY134" s="2">
        <f t="shared" si="77"/>
        <v>45.643451630261211</v>
      </c>
      <c r="EA134" s="2">
        <f t="shared" si="78"/>
        <v>0.77989600856566621</v>
      </c>
      <c r="EB134" s="2">
        <f t="shared" si="78"/>
        <v>0.77929997828412645</v>
      </c>
      <c r="EC134" s="2">
        <f t="shared" si="78"/>
        <v>0.79313368299551101</v>
      </c>
      <c r="ED134" s="2">
        <f t="shared" si="78"/>
        <v>0.79672840677950496</v>
      </c>
      <c r="EE134" s="2">
        <f t="shared" si="78"/>
        <v>0.79455544227222918</v>
      </c>
      <c r="EF134" s="2">
        <f t="shared" si="78"/>
        <v>0.8030208617924216</v>
      </c>
      <c r="EG134" s="2">
        <f t="shared" si="78"/>
        <v>0.80656707977997943</v>
      </c>
      <c r="EH134" s="2">
        <f t="shared" si="78"/>
        <v>0.81011485175491815</v>
      </c>
      <c r="EI134" s="2">
        <f t="shared" si="78"/>
        <v>0.81401791182027017</v>
      </c>
      <c r="EJ134" s="2">
        <f t="shared" si="78"/>
        <v>0.79166828728026539</v>
      </c>
      <c r="EK134" s="2">
        <f t="shared" si="78"/>
        <v>0.79580137611470081</v>
      </c>
      <c r="EL134" s="2">
        <f t="shared" si="78"/>
        <v>0.77569692626906339</v>
      </c>
      <c r="EM134" s="2">
        <f t="shared" si="78"/>
        <v>0.76341665399101821</v>
      </c>
      <c r="EN134" s="2">
        <f t="shared" si="78"/>
        <v>0.77498554557065946</v>
      </c>
      <c r="EO134" s="2">
        <f t="shared" si="78"/>
        <v>0.76386245280202458</v>
      </c>
    </row>
    <row r="135" spans="2:145" x14ac:dyDescent="0.25">
      <c r="B135" s="2">
        <v>108</v>
      </c>
      <c r="C135" s="43">
        <v>38.871000000000002</v>
      </c>
      <c r="D135" s="43">
        <v>47.253999999999998</v>
      </c>
      <c r="E135" s="43">
        <v>48.22</v>
      </c>
      <c r="F135" s="43">
        <v>53.712000000000003</v>
      </c>
      <c r="G135" s="43">
        <v>59.746000000000002</v>
      </c>
      <c r="H135" s="43">
        <v>66.457999999999998</v>
      </c>
      <c r="I135" s="43">
        <v>72.474999999999994</v>
      </c>
      <c r="J135" s="43">
        <v>73.61</v>
      </c>
      <c r="K135" s="43">
        <v>73.575999999999993</v>
      </c>
      <c r="L135" s="43">
        <v>81.661000000000001</v>
      </c>
      <c r="M135" s="43">
        <v>76.271000000000001</v>
      </c>
      <c r="N135" s="43">
        <v>80.492000000000004</v>
      </c>
      <c r="O135" s="43">
        <v>86.542000000000002</v>
      </c>
      <c r="P135" s="43">
        <v>103</v>
      </c>
      <c r="Q135" s="43">
        <v>124.258</v>
      </c>
      <c r="S135" s="4">
        <f t="shared" si="56"/>
        <v>38.624055816697386</v>
      </c>
      <c r="T135" s="4">
        <f t="shared" si="56"/>
        <v>46.66210052312784</v>
      </c>
      <c r="U135" s="4">
        <f t="shared" si="56"/>
        <v>47.949331545605737</v>
      </c>
      <c r="V135" s="4">
        <f t="shared" si="56"/>
        <v>52.027029040939098</v>
      </c>
      <c r="W135" s="4">
        <f t="shared" si="56"/>
        <v>56.921840460152801</v>
      </c>
      <c r="X135" s="4">
        <f t="shared" si="56"/>
        <v>62.360674112821968</v>
      </c>
      <c r="Y135" s="4">
        <f t="shared" si="56"/>
        <v>66.276397283024579</v>
      </c>
      <c r="Z135" s="4">
        <f t="shared" si="56"/>
        <v>64.894105309758856</v>
      </c>
      <c r="AA135" s="4">
        <f t="shared" si="56"/>
        <v>65.489268815224648</v>
      </c>
      <c r="AB135" s="4">
        <f t="shared" si="56"/>
        <v>77.356354828111378</v>
      </c>
      <c r="AC135" s="4">
        <f t="shared" si="56"/>
        <v>73.625393047996724</v>
      </c>
      <c r="AD135" s="4">
        <f t="shared" si="56"/>
        <v>78.029008374276344</v>
      </c>
      <c r="AE135" s="4">
        <f t="shared" si="74"/>
        <v>83.193491135424765</v>
      </c>
      <c r="AF135" s="4">
        <f t="shared" si="53"/>
        <v>102.75322206607832</v>
      </c>
      <c r="AG135" s="4">
        <f t="shared" si="57"/>
        <v>132.31874272179107</v>
      </c>
      <c r="AI135" s="4">
        <f t="shared" si="75"/>
        <v>0.24694418330261669</v>
      </c>
      <c r="AJ135" s="4">
        <f t="shared" si="75"/>
        <v>0.59189947687215749</v>
      </c>
      <c r="AK135" s="4">
        <f t="shared" si="75"/>
        <v>0.27066845439426146</v>
      </c>
      <c r="AL135" s="4">
        <f t="shared" si="75"/>
        <v>1.6849709590609052</v>
      </c>
      <c r="AM135" s="4">
        <f t="shared" si="75"/>
        <v>2.8241595398472015</v>
      </c>
      <c r="AN135" s="4">
        <f t="shared" si="75"/>
        <v>4.0973258871780303</v>
      </c>
      <c r="AO135" s="4">
        <f t="shared" si="75"/>
        <v>6.1986027169754152</v>
      </c>
      <c r="AP135" s="4">
        <f t="shared" si="75"/>
        <v>8.7158946902411429</v>
      </c>
      <c r="AQ135" s="4">
        <f t="shared" si="75"/>
        <v>8.0867311847753456</v>
      </c>
      <c r="AR135" s="4">
        <f t="shared" si="75"/>
        <v>4.3046451718886232</v>
      </c>
      <c r="AS135" s="4">
        <f t="shared" si="75"/>
        <v>2.645606952003277</v>
      </c>
      <c r="AT135" s="4">
        <f t="shared" si="75"/>
        <v>2.4629916257236601</v>
      </c>
      <c r="AU135" s="4">
        <f t="shared" si="75"/>
        <v>3.348508864575237</v>
      </c>
      <c r="AV135" s="4">
        <f t="shared" si="75"/>
        <v>0.24677793392167757</v>
      </c>
      <c r="AW135" s="4">
        <f t="shared" si="75"/>
        <v>-8.0607427217910725</v>
      </c>
      <c r="AY135" s="2">
        <f t="shared" si="64"/>
        <v>38.104984063340723</v>
      </c>
      <c r="AZ135" s="2">
        <f t="shared" si="64"/>
        <v>40.861482608458331</v>
      </c>
      <c r="BA135" s="2">
        <f t="shared" si="64"/>
        <v>37.741166677114222</v>
      </c>
      <c r="BB135" s="2">
        <f t="shared" si="64"/>
        <v>36.188816930231262</v>
      </c>
      <c r="BC135" s="2">
        <f t="shared" si="64"/>
        <v>40.079548327237831</v>
      </c>
      <c r="BD135" s="2">
        <f t="shared" si="64"/>
        <v>42.582262136028447</v>
      </c>
      <c r="BE135" s="2">
        <f t="shared" si="64"/>
        <v>44.557755409409893</v>
      </c>
      <c r="BF135" s="2">
        <f t="shared" si="64"/>
        <v>44.336009667276414</v>
      </c>
      <c r="BG135" s="2">
        <f t="shared" si="64"/>
        <v>45.757802638934812</v>
      </c>
      <c r="BH135" s="2">
        <f t="shared" si="69"/>
        <v>44.900462748735762</v>
      </c>
      <c r="BI135" s="2">
        <f t="shared" si="69"/>
        <v>40.767350659362741</v>
      </c>
      <c r="BJ135" s="2">
        <f t="shared" si="69"/>
        <v>39.300680529859868</v>
      </c>
      <c r="BK135" s="2">
        <f t="shared" si="69"/>
        <v>42.470500683361244</v>
      </c>
      <c r="BL135" s="2">
        <f t="shared" si="69"/>
        <v>45.668531565657538</v>
      </c>
      <c r="BM135" s="2">
        <f t="shared" si="69"/>
        <v>45.786070884672156</v>
      </c>
      <c r="BO135" s="2" t="str">
        <f t="shared" si="72"/>
        <v/>
      </c>
      <c r="BP135" s="2" t="str">
        <f t="shared" si="72"/>
        <v/>
      </c>
      <c r="BQ135" s="2" t="str">
        <f t="shared" si="72"/>
        <v/>
      </c>
      <c r="BR135" s="2" t="str">
        <f t="shared" si="70"/>
        <v/>
      </c>
      <c r="BS135" s="2" t="str">
        <f t="shared" si="70"/>
        <v/>
      </c>
      <c r="BT135" s="2" t="str">
        <f t="shared" si="70"/>
        <v/>
      </c>
      <c r="BU135" s="2" t="str">
        <f t="shared" si="70"/>
        <v/>
      </c>
      <c r="BV135" s="2" t="str">
        <f t="shared" si="44"/>
        <v/>
      </c>
      <c r="BW135" s="2" t="str">
        <f t="shared" si="44"/>
        <v/>
      </c>
      <c r="BX135" s="2" t="str">
        <f t="shared" si="44"/>
        <v/>
      </c>
      <c r="BY135" s="2" t="str">
        <f t="shared" si="44"/>
        <v/>
      </c>
      <c r="BZ135" s="2" t="str">
        <f t="shared" si="44"/>
        <v/>
      </c>
      <c r="CA135" s="2" t="str">
        <f t="shared" si="44"/>
        <v/>
      </c>
      <c r="CB135" s="2" t="str">
        <f t="shared" si="54"/>
        <v/>
      </c>
      <c r="CC135" s="2" t="str">
        <f t="shared" si="58"/>
        <v/>
      </c>
      <c r="CE135" s="2" t="str">
        <f t="shared" si="73"/>
        <v/>
      </c>
      <c r="CF135" s="2" t="str">
        <f t="shared" si="73"/>
        <v/>
      </c>
      <c r="CG135" s="2" t="str">
        <f t="shared" si="73"/>
        <v/>
      </c>
      <c r="CH135" s="2" t="str">
        <f t="shared" si="71"/>
        <v/>
      </c>
      <c r="CI135" s="2" t="str">
        <f t="shared" si="71"/>
        <v/>
      </c>
      <c r="CJ135" s="2" t="str">
        <f t="shared" si="71"/>
        <v/>
      </c>
      <c r="CK135" s="2" t="str">
        <f t="shared" si="71"/>
        <v/>
      </c>
      <c r="CL135" s="2" t="str">
        <f t="shared" si="45"/>
        <v/>
      </c>
      <c r="CM135" s="2" t="str">
        <f t="shared" si="45"/>
        <v/>
      </c>
      <c r="CN135" s="2" t="str">
        <f t="shared" si="45"/>
        <v/>
      </c>
      <c r="CO135" s="2" t="str">
        <f t="shared" si="45"/>
        <v/>
      </c>
      <c r="CP135" s="2" t="str">
        <f t="shared" si="45"/>
        <v/>
      </c>
      <c r="CQ135" s="2" t="str">
        <f t="shared" si="45"/>
        <v/>
      </c>
      <c r="CR135" s="2" t="str">
        <f t="shared" si="55"/>
        <v/>
      </c>
      <c r="CS135" s="2" t="str">
        <f t="shared" si="59"/>
        <v/>
      </c>
      <c r="CU135" s="2">
        <f t="shared" si="76"/>
        <v>36.894030465372204</v>
      </c>
      <c r="CV135" s="2">
        <f t="shared" si="76"/>
        <v>39.378027010688868</v>
      </c>
      <c r="CW135" s="2">
        <f t="shared" si="76"/>
        <v>35.353152395685264</v>
      </c>
      <c r="CX135" s="2">
        <f t="shared" si="76"/>
        <v>34.396248876909254</v>
      </c>
      <c r="CY135" s="2">
        <f t="shared" si="76"/>
        <v>38.402755985155764</v>
      </c>
      <c r="CZ135" s="2">
        <f t="shared" si="76"/>
        <v>41.331670441582737</v>
      </c>
      <c r="DA135" s="2">
        <f t="shared" si="76"/>
        <v>43.716457082638087</v>
      </c>
      <c r="DB135" s="2">
        <f t="shared" si="76"/>
        <v>42.819203471516943</v>
      </c>
      <c r="DC135" s="2">
        <f t="shared" si="76"/>
        <v>43.583883804326639</v>
      </c>
      <c r="DD135" s="2">
        <f t="shared" si="76"/>
        <v>43.578607910014526</v>
      </c>
      <c r="DE135" s="2">
        <f t="shared" si="76"/>
        <v>38.884340717126655</v>
      </c>
      <c r="DF135" s="2">
        <f t="shared" si="76"/>
        <v>38.461909001588751</v>
      </c>
      <c r="DG135" s="2">
        <f t="shared" si="76"/>
        <v>42.292284518116233</v>
      </c>
      <c r="DH135" s="2">
        <f t="shared" si="76"/>
        <v>45.868388431752187</v>
      </c>
      <c r="DI135" s="2">
        <f t="shared" si="76"/>
        <v>46.933192942143478</v>
      </c>
      <c r="DK135" s="2">
        <f t="shared" si="77"/>
        <v>38.416671087468501</v>
      </c>
      <c r="DL135" s="2">
        <f t="shared" si="77"/>
        <v>41.244635637691083</v>
      </c>
      <c r="DM135" s="2">
        <f t="shared" si="77"/>
        <v>38.309208494462638</v>
      </c>
      <c r="DN135" s="2">
        <f t="shared" si="77"/>
        <v>36.605918708586543</v>
      </c>
      <c r="DO135" s="2">
        <f t="shared" si="77"/>
        <v>40.474960209975478</v>
      </c>
      <c r="DP135" s="2">
        <f t="shared" si="77"/>
        <v>42.862037162247049</v>
      </c>
      <c r="DQ135" s="2">
        <f t="shared" si="77"/>
        <v>44.741764772149594</v>
      </c>
      <c r="DR135" s="2">
        <f t="shared" si="77"/>
        <v>44.660255570693622</v>
      </c>
      <c r="DS135" s="2">
        <f t="shared" si="77"/>
        <v>46.210784157685524</v>
      </c>
      <c r="DT135" s="2">
        <f t="shared" si="77"/>
        <v>45.217708563276574</v>
      </c>
      <c r="DU135" s="2">
        <f t="shared" si="77"/>
        <v>41.208007725161522</v>
      </c>
      <c r="DV135" s="2">
        <f t="shared" si="77"/>
        <v>39.52188140178918</v>
      </c>
      <c r="DW135" s="2">
        <f t="shared" si="77"/>
        <v>42.520870414695537</v>
      </c>
      <c r="DX135" s="2">
        <f t="shared" si="77"/>
        <v>45.615609609614182</v>
      </c>
      <c r="DY135" s="2">
        <f t="shared" si="77"/>
        <v>45.462656363641237</v>
      </c>
      <c r="EA135" s="2">
        <f t="shared" si="78"/>
        <v>0.79529836548123611</v>
      </c>
      <c r="EB135" s="2">
        <f t="shared" si="78"/>
        <v>0.79473306632676433</v>
      </c>
      <c r="EC135" s="2">
        <f t="shared" si="78"/>
        <v>0.80783794408253617</v>
      </c>
      <c r="ED135" s="2">
        <f t="shared" si="78"/>
        <v>0.81123796307674134</v>
      </c>
      <c r="EE135" s="2">
        <f t="shared" si="78"/>
        <v>0.8091829569684198</v>
      </c>
      <c r="EF135" s="2">
        <f t="shared" si="78"/>
        <v>0.8171843242271023</v>
      </c>
      <c r="EG135" s="2">
        <f t="shared" si="78"/>
        <v>0.82053254391628749</v>
      </c>
      <c r="EH135" s="2">
        <f t="shared" si="78"/>
        <v>0.82388010444559978</v>
      </c>
      <c r="EI135" s="2">
        <f t="shared" si="78"/>
        <v>0.82756044850673161</v>
      </c>
      <c r="EJ135" s="2">
        <f t="shared" si="78"/>
        <v>0.80645129149973249</v>
      </c>
      <c r="EK135" s="2">
        <f t="shared" si="78"/>
        <v>0.81036135372449569</v>
      </c>
      <c r="EL135" s="2">
        <f t="shared" si="78"/>
        <v>0.79131449848365332</v>
      </c>
      <c r="EM135" s="2">
        <f t="shared" si="78"/>
        <v>0.77964637325376918</v>
      </c>
      <c r="EN135" s="2">
        <f t="shared" si="78"/>
        <v>0.79063928063379418</v>
      </c>
      <c r="EO135" s="2">
        <f t="shared" si="78"/>
        <v>0.7800704003158383</v>
      </c>
    </row>
    <row r="136" spans="2:145" x14ac:dyDescent="0.25">
      <c r="B136" s="2">
        <v>109</v>
      </c>
      <c r="C136" s="43">
        <v>37.984000000000002</v>
      </c>
      <c r="D136" s="43">
        <v>44.695</v>
      </c>
      <c r="E136" s="43">
        <v>43.661000000000001</v>
      </c>
      <c r="F136" s="43">
        <v>49.033999999999999</v>
      </c>
      <c r="G136" s="43">
        <v>57.406999999999996</v>
      </c>
      <c r="H136" s="43">
        <v>62.746000000000002</v>
      </c>
      <c r="I136" s="43">
        <v>67.626999999999995</v>
      </c>
      <c r="J136" s="43">
        <v>66.694999999999993</v>
      </c>
      <c r="K136" s="43">
        <v>64.39</v>
      </c>
      <c r="L136" s="43">
        <v>77.965999999999994</v>
      </c>
      <c r="M136" s="43">
        <v>73.203000000000003</v>
      </c>
      <c r="N136" s="43">
        <v>79.677999999999997</v>
      </c>
      <c r="O136" s="43">
        <v>88.846999999999994</v>
      </c>
      <c r="P136" s="43">
        <v>105.119</v>
      </c>
      <c r="Q136" s="43">
        <v>134.565</v>
      </c>
      <c r="S136" s="4">
        <f t="shared" si="56"/>
        <v>38.461708584326679</v>
      </c>
      <c r="T136" s="4">
        <f t="shared" si="56"/>
        <v>46.234677342689231</v>
      </c>
      <c r="U136" s="4">
        <f t="shared" si="56"/>
        <v>46.518240144182435</v>
      </c>
      <c r="V136" s="4">
        <f t="shared" si="56"/>
        <v>49.392605394250914</v>
      </c>
      <c r="W136" s="4">
        <f t="shared" si="56"/>
        <v>54.479174321639661</v>
      </c>
      <c r="X136" s="4">
        <f t="shared" si="56"/>
        <v>58.303824966902582</v>
      </c>
      <c r="Y136" s="4">
        <f t="shared" si="56"/>
        <v>60.904064361790084</v>
      </c>
      <c r="Z136" s="4">
        <f t="shared" si="56"/>
        <v>58.762950944273783</v>
      </c>
      <c r="AA136" s="4">
        <f t="shared" si="56"/>
        <v>58.72025118283743</v>
      </c>
      <c r="AB136" s="4">
        <f t="shared" si="56"/>
        <v>71.8626846046038</v>
      </c>
      <c r="AC136" s="4">
        <f t="shared" si="56"/>
        <v>68.35487037353785</v>
      </c>
      <c r="AD136" s="4">
        <f t="shared" si="56"/>
        <v>77.653633501455388</v>
      </c>
      <c r="AE136" s="4">
        <f t="shared" si="74"/>
        <v>84.868974676211479</v>
      </c>
      <c r="AF136" s="4">
        <f t="shared" si="53"/>
        <v>106.83744693226275</v>
      </c>
      <c r="AG136" s="4">
        <f t="shared" si="57"/>
        <v>142.50692306232884</v>
      </c>
      <c r="AI136" s="4">
        <f t="shared" si="75"/>
        <v>-0.47770858432667751</v>
      </c>
      <c r="AJ136" s="4">
        <f t="shared" si="75"/>
        <v>-1.539677342689231</v>
      </c>
      <c r="AK136" s="4">
        <f t="shared" si="75"/>
        <v>-2.857240144182434</v>
      </c>
      <c r="AL136" s="4">
        <f t="shared" si="75"/>
        <v>-0.35860539425091531</v>
      </c>
      <c r="AM136" s="4">
        <f t="shared" si="75"/>
        <v>2.9278256783603354</v>
      </c>
      <c r="AN136" s="4">
        <f t="shared" si="75"/>
        <v>4.4421750330974206</v>
      </c>
      <c r="AO136" s="4">
        <f t="shared" si="75"/>
        <v>6.7229356382099112</v>
      </c>
      <c r="AP136" s="4">
        <f t="shared" si="75"/>
        <v>7.9320490557262104</v>
      </c>
      <c r="AQ136" s="4">
        <f t="shared" si="75"/>
        <v>5.6697488171625707</v>
      </c>
      <c r="AR136" s="4">
        <f t="shared" si="75"/>
        <v>6.1033153953961943</v>
      </c>
      <c r="AS136" s="4">
        <f t="shared" si="75"/>
        <v>4.8481296264621534</v>
      </c>
      <c r="AT136" s="4">
        <f t="shared" si="75"/>
        <v>2.0243664985446088</v>
      </c>
      <c r="AU136" s="4">
        <f t="shared" si="75"/>
        <v>3.9780253237885148</v>
      </c>
      <c r="AV136" s="4">
        <f t="shared" si="75"/>
        <v>-1.7184469322627507</v>
      </c>
      <c r="AW136" s="4">
        <f t="shared" si="75"/>
        <v>-7.9419230623288399</v>
      </c>
      <c r="AY136" s="2">
        <f t="shared" si="64"/>
        <v>37.957336299372493</v>
      </c>
      <c r="AZ136" s="2">
        <f t="shared" si="64"/>
        <v>40.672420180669299</v>
      </c>
      <c r="BA136" s="2">
        <f t="shared" si="64"/>
        <v>37.58620475518191</v>
      </c>
      <c r="BB136" s="2">
        <f t="shared" si="64"/>
        <v>36.034790823392825</v>
      </c>
      <c r="BC136" s="2">
        <f t="shared" si="64"/>
        <v>39.91691431507293</v>
      </c>
      <c r="BD136" s="2">
        <f t="shared" si="64"/>
        <v>42.408750269766706</v>
      </c>
      <c r="BE136" s="2">
        <f t="shared" si="64"/>
        <v>44.345950858964621</v>
      </c>
      <c r="BF136" s="2">
        <f t="shared" si="64"/>
        <v>44.137425591311199</v>
      </c>
      <c r="BG136" s="2">
        <f t="shared" si="64"/>
        <v>45.574545468219007</v>
      </c>
      <c r="BH136" s="2">
        <f t="shared" si="69"/>
        <v>44.698011610608312</v>
      </c>
      <c r="BI136" s="2">
        <f t="shared" si="69"/>
        <v>40.561629745818337</v>
      </c>
      <c r="BJ136" s="2">
        <f t="shared" si="69"/>
        <v>39.107423728301434</v>
      </c>
      <c r="BK136" s="2">
        <f t="shared" si="69"/>
        <v>42.261047876548979</v>
      </c>
      <c r="BL136" s="2">
        <f t="shared" si="69"/>
        <v>45.479608647215059</v>
      </c>
      <c r="BM136" s="2">
        <f t="shared" si="69"/>
        <v>45.595092599523454</v>
      </c>
      <c r="BO136" s="2" t="str">
        <f t="shared" si="72"/>
        <v/>
      </c>
      <c r="BP136" s="2" t="str">
        <f t="shared" si="72"/>
        <v/>
      </c>
      <c r="BQ136" s="2" t="str">
        <f t="shared" si="72"/>
        <v/>
      </c>
      <c r="BR136" s="2" t="str">
        <f t="shared" si="70"/>
        <v/>
      </c>
      <c r="BS136" s="2" t="str">
        <f t="shared" si="70"/>
        <v/>
      </c>
      <c r="BT136" s="2" t="str">
        <f t="shared" si="70"/>
        <v/>
      </c>
      <c r="BU136" s="2" t="str">
        <f t="shared" si="70"/>
        <v/>
      </c>
      <c r="BV136" s="2" t="str">
        <f t="shared" si="44"/>
        <v/>
      </c>
      <c r="BW136" s="2" t="str">
        <f t="shared" si="44"/>
        <v/>
      </c>
      <c r="BX136" s="2" t="str">
        <f t="shared" ref="BX136:CA199" si="79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$CB$22,
                 $B136 &lt; L$9,
                 $B136 &gt; L$230), L136, "")</f>
        <v/>
      </c>
      <c r="BY136" s="2" t="str">
        <f t="shared" si="79"/>
        <v/>
      </c>
      <c r="BZ136" s="2" t="str">
        <f t="shared" si="79"/>
        <v/>
      </c>
      <c r="CA136" s="2" t="str">
        <f t="shared" si="79"/>
        <v/>
      </c>
      <c r="CB136" s="2" t="str">
        <f t="shared" si="54"/>
        <v/>
      </c>
      <c r="CC136" s="2" t="str">
        <f t="shared" si="58"/>
        <v/>
      </c>
      <c r="CE136" s="2" t="str">
        <f t="shared" si="73"/>
        <v/>
      </c>
      <c r="CF136" s="2" t="str">
        <f t="shared" si="73"/>
        <v/>
      </c>
      <c r="CG136" s="2" t="str">
        <f t="shared" si="73"/>
        <v/>
      </c>
      <c r="CH136" s="2" t="str">
        <f t="shared" si="71"/>
        <v/>
      </c>
      <c r="CI136" s="2" t="str">
        <f t="shared" si="71"/>
        <v/>
      </c>
      <c r="CJ136" s="2" t="str">
        <f t="shared" si="71"/>
        <v/>
      </c>
      <c r="CK136" s="2" t="str">
        <f t="shared" si="71"/>
        <v/>
      </c>
      <c r="CL136" s="2" t="str">
        <f t="shared" si="45"/>
        <v/>
      </c>
      <c r="CM136" s="2" t="str">
        <f t="shared" si="45"/>
        <v/>
      </c>
      <c r="CN136" s="2" t="str">
        <f t="shared" ref="CN136:CQ199" si="80">IF(AND( (_xlfn.NORM.DIST($B136, L$7, ABS(L$11), TRUE) * _xlfn.NORM.DIST(($B136 - L$7)*L$15, 0, ABS(L$11), TRUE) * 2)
                + (_xlfn.NORM.DIST($B136, L$8, ABS(L$12), TRUE) * _xlfn.NORM.DIST(($B136 - L$8)*L$16, 0, ABS(L$12), TRUE) * 2)
                + (_xlfn.NORM.DIST($B136, L$9, ABS(L$13), TRUE) * _xlfn.NORM.DIST(($B136 - L$9)*L$17, 0, ABS(L$13), TRUE) * 2)
                + (_xlfn.NORM.DIST($B136, L$10, ABS(L$14), TRUE) * _xlfn.NORM.DIST(($B136 - L$10)*L$18, 0, ABS(L$14), TRUE) * 2) &lt; $CR$22,
                 $B136 &gt; L$8,
                 $B136 &lt; L$232), L136, "")</f>
        <v/>
      </c>
      <c r="CO136" s="2" t="str">
        <f t="shared" si="80"/>
        <v/>
      </c>
      <c r="CP136" s="2" t="str">
        <f t="shared" si="80"/>
        <v/>
      </c>
      <c r="CQ136" s="2" t="str">
        <f t="shared" si="80"/>
        <v/>
      </c>
      <c r="CR136" s="2" t="str">
        <f t="shared" si="55"/>
        <v/>
      </c>
      <c r="CS136" s="2" t="str">
        <f t="shared" si="59"/>
        <v/>
      </c>
      <c r="CU136" s="2">
        <f t="shared" si="76"/>
        <v>36.645072997405848</v>
      </c>
      <c r="CV136" s="2">
        <f t="shared" si="76"/>
        <v>39.065492232022642</v>
      </c>
      <c r="CW136" s="2">
        <f t="shared" si="76"/>
        <v>35.011992035287236</v>
      </c>
      <c r="CX136" s="2">
        <f t="shared" si="76"/>
        <v>34.104358490566042</v>
      </c>
      <c r="CY136" s="2">
        <f t="shared" si="76"/>
        <v>38.101652144644852</v>
      </c>
      <c r="CZ136" s="2">
        <f t="shared" si="76"/>
        <v>41.063006011050703</v>
      </c>
      <c r="DA136" s="2">
        <f t="shared" si="76"/>
        <v>43.423153262492306</v>
      </c>
      <c r="DB136" s="2">
        <f t="shared" si="76"/>
        <v>42.502488423440653</v>
      </c>
      <c r="DC136" s="2">
        <f t="shared" si="76"/>
        <v>43.234911206392511</v>
      </c>
      <c r="DD136" s="2">
        <f t="shared" si="76"/>
        <v>43.255987663280123</v>
      </c>
      <c r="DE136" s="2">
        <f t="shared" si="76"/>
        <v>38.506847539241605</v>
      </c>
      <c r="DF136" s="2">
        <f t="shared" si="76"/>
        <v>38.174611965883429</v>
      </c>
      <c r="DG136" s="2">
        <f t="shared" si="76"/>
        <v>42.039088088676337</v>
      </c>
      <c r="DH136" s="2">
        <f t="shared" si="76"/>
        <v>45.662350831646577</v>
      </c>
      <c r="DI136" s="2">
        <f t="shared" si="76"/>
        <v>46.813284054852815</v>
      </c>
      <c r="DK136" s="2">
        <f t="shared" si="77"/>
        <v>38.265379909406079</v>
      </c>
      <c r="DL136" s="2">
        <f t="shared" si="77"/>
        <v>41.050944786675799</v>
      </c>
      <c r="DM136" s="2">
        <f t="shared" si="77"/>
        <v>38.144659288087311</v>
      </c>
      <c r="DN136" s="2">
        <f t="shared" si="77"/>
        <v>36.444448381758932</v>
      </c>
      <c r="DO136" s="2">
        <f t="shared" si="77"/>
        <v>40.307314299505776</v>
      </c>
      <c r="DP136" s="2">
        <f t="shared" si="77"/>
        <v>42.683322076029327</v>
      </c>
      <c r="DQ136" s="2">
        <f t="shared" si="77"/>
        <v>44.530026512394016</v>
      </c>
      <c r="DR136" s="2">
        <f t="shared" si="77"/>
        <v>44.456172125180473</v>
      </c>
      <c r="DS136" s="2">
        <f t="shared" si="77"/>
        <v>46.019161512928733</v>
      </c>
      <c r="DT136" s="2">
        <f t="shared" si="77"/>
        <v>45.013646213476136</v>
      </c>
      <c r="DU136" s="2">
        <f t="shared" si="77"/>
        <v>41.000174501106201</v>
      </c>
      <c r="DV136" s="2">
        <f t="shared" si="77"/>
        <v>39.331779459525549</v>
      </c>
      <c r="DW136" s="2">
        <f t="shared" si="77"/>
        <v>42.318261155844411</v>
      </c>
      <c r="DX136" s="2">
        <f t="shared" si="77"/>
        <v>45.435476442235768</v>
      </c>
      <c r="DY136" s="2">
        <f t="shared" si="77"/>
        <v>45.28186109702127</v>
      </c>
      <c r="EA136" s="2">
        <f t="shared" si="78"/>
        <v>0.80988564095347138</v>
      </c>
      <c r="EB136" s="2">
        <f t="shared" si="78"/>
        <v>0.80935096881595947</v>
      </c>
      <c r="EC136" s="2">
        <f t="shared" si="78"/>
        <v>0.82173193389555266</v>
      </c>
      <c r="ED136" s="2">
        <f t="shared" si="78"/>
        <v>0.82493939232510538</v>
      </c>
      <c r="EE136" s="2">
        <f t="shared" si="78"/>
        <v>0.82300100513015195</v>
      </c>
      <c r="EF136" s="2">
        <f t="shared" si="78"/>
        <v>0.83054429182232181</v>
      </c>
      <c r="EG136" s="2">
        <f t="shared" si="78"/>
        <v>0.83369762215706467</v>
      </c>
      <c r="EH136" s="2">
        <f t="shared" si="78"/>
        <v>0.8368484450244329</v>
      </c>
      <c r="EI136" s="2">
        <f t="shared" si="78"/>
        <v>0.84031031848467108</v>
      </c>
      <c r="EJ136" s="2">
        <f t="shared" si="78"/>
        <v>0.82042325408844441</v>
      </c>
      <c r="EK136" s="2">
        <f t="shared" si="78"/>
        <v>0.82411261659806101</v>
      </c>
      <c r="EL136" s="2">
        <f t="shared" si="78"/>
        <v>0.80611645897693551</v>
      </c>
      <c r="EM136" s="2">
        <f t="shared" si="78"/>
        <v>0.79506160864368225</v>
      </c>
      <c r="EN136" s="2">
        <f t="shared" si="78"/>
        <v>0.80547736086957145</v>
      </c>
      <c r="EO136" s="2">
        <f t="shared" si="78"/>
        <v>0.79546375421607218</v>
      </c>
    </row>
    <row r="137" spans="2:145" x14ac:dyDescent="0.25">
      <c r="B137" s="2">
        <v>110</v>
      </c>
      <c r="C137" s="43">
        <v>36.902999999999999</v>
      </c>
      <c r="D137" s="43">
        <v>44.475000000000001</v>
      </c>
      <c r="E137" s="43">
        <v>41.593000000000004</v>
      </c>
      <c r="F137" s="43">
        <v>44.406999999999996</v>
      </c>
      <c r="G137" s="43">
        <v>53.119</v>
      </c>
      <c r="H137" s="43">
        <v>58.898000000000003</v>
      </c>
      <c r="I137" s="43">
        <v>62.152999999999999</v>
      </c>
      <c r="J137" s="43">
        <v>58.728999999999999</v>
      </c>
      <c r="K137" s="43">
        <v>54.762999999999998</v>
      </c>
      <c r="L137" s="43">
        <v>70.915000000000006</v>
      </c>
      <c r="M137" s="43">
        <v>69.474999999999994</v>
      </c>
      <c r="N137" s="43">
        <v>77.355999999999995</v>
      </c>
      <c r="O137" s="43">
        <v>86.948999999999998</v>
      </c>
      <c r="P137" s="43">
        <v>103.627</v>
      </c>
      <c r="Q137" s="43">
        <v>141.64500000000001</v>
      </c>
      <c r="S137" s="4">
        <f t="shared" si="56"/>
        <v>38.262600223219174</v>
      </c>
      <c r="T137" s="4">
        <f t="shared" si="56"/>
        <v>45.368409516645372</v>
      </c>
      <c r="U137" s="4">
        <f t="shared" si="56"/>
        <v>44.446205475612665</v>
      </c>
      <c r="V137" s="4">
        <f t="shared" si="56"/>
        <v>46.055624171733427</v>
      </c>
      <c r="W137" s="4">
        <f t="shared" si="56"/>
        <v>51.012416555396001</v>
      </c>
      <c r="X137" s="4">
        <f t="shared" si="56"/>
        <v>53.471766838931622</v>
      </c>
      <c r="Y137" s="4">
        <f t="shared" si="56"/>
        <v>55.230165441317112</v>
      </c>
      <c r="Z137" s="4">
        <f t="shared" si="56"/>
        <v>53.002548833593877</v>
      </c>
      <c r="AA137" s="4">
        <f t="shared" si="56"/>
        <v>53.008406609264384</v>
      </c>
      <c r="AB137" s="4">
        <f t="shared" si="56"/>
        <v>64.569342862506346</v>
      </c>
      <c r="AC137" s="4">
        <f t="shared" si="56"/>
        <v>61.093108157826897</v>
      </c>
      <c r="AD137" s="4">
        <f t="shared" si="56"/>
        <v>74.01364169352901</v>
      </c>
      <c r="AE137" s="4">
        <f t="shared" si="74"/>
        <v>83.487477457905555</v>
      </c>
      <c r="AF137" s="4">
        <f t="shared" si="53"/>
        <v>105.20287493779752</v>
      </c>
      <c r="AG137" s="4">
        <f t="shared" si="57"/>
        <v>148.1482753948782</v>
      </c>
      <c r="AI137" s="4">
        <f t="shared" si="75"/>
        <v>-1.3596002232191751</v>
      </c>
      <c r="AJ137" s="4">
        <f t="shared" si="75"/>
        <v>-0.89340951664537016</v>
      </c>
      <c r="AK137" s="4">
        <f t="shared" si="75"/>
        <v>-2.8532054756126612</v>
      </c>
      <c r="AL137" s="4">
        <f t="shared" si="75"/>
        <v>-1.6486241717334309</v>
      </c>
      <c r="AM137" s="4">
        <f t="shared" si="75"/>
        <v>2.1065834446039986</v>
      </c>
      <c r="AN137" s="4">
        <f t="shared" si="75"/>
        <v>5.4262331610683816</v>
      </c>
      <c r="AO137" s="4">
        <f t="shared" si="75"/>
        <v>6.9228345586828866</v>
      </c>
      <c r="AP137" s="4">
        <f t="shared" si="75"/>
        <v>5.7264511664061217</v>
      </c>
      <c r="AQ137" s="4">
        <f t="shared" si="75"/>
        <v>1.7545933907356144</v>
      </c>
      <c r="AR137" s="4">
        <f t="shared" si="75"/>
        <v>6.3456571374936601</v>
      </c>
      <c r="AS137" s="4">
        <f t="shared" si="75"/>
        <v>8.381891842173097</v>
      </c>
      <c r="AT137" s="4">
        <f t="shared" si="75"/>
        <v>3.3423583064709845</v>
      </c>
      <c r="AU137" s="4">
        <f t="shared" si="75"/>
        <v>3.4615225420944427</v>
      </c>
      <c r="AV137" s="4">
        <f t="shared" si="75"/>
        <v>-1.5758749377975221</v>
      </c>
      <c r="AW137" s="4">
        <f t="shared" si="75"/>
        <v>-6.5032753948781874</v>
      </c>
      <c r="AY137" s="2">
        <f t="shared" si="64"/>
        <v>37.811148024861687</v>
      </c>
      <c r="AZ137" s="2">
        <f t="shared" si="64"/>
        <v>40.485129113123051</v>
      </c>
      <c r="BA137" s="2">
        <f t="shared" si="64"/>
        <v>37.433505779736294</v>
      </c>
      <c r="BB137" s="2">
        <f t="shared" si="64"/>
        <v>35.88237272490165</v>
      </c>
      <c r="BC137" s="2">
        <f t="shared" si="64"/>
        <v>39.756102268873683</v>
      </c>
      <c r="BD137" s="2">
        <f t="shared" si="64"/>
        <v>42.236292626686108</v>
      </c>
      <c r="BE137" s="2">
        <f t="shared" si="64"/>
        <v>44.135361516318191</v>
      </c>
      <c r="BF137" s="2">
        <f t="shared" si="64"/>
        <v>43.940151215752671</v>
      </c>
      <c r="BG137" s="2">
        <f t="shared" si="64"/>
        <v>45.393022599028512</v>
      </c>
      <c r="BH137" s="2">
        <f t="shared" si="69"/>
        <v>44.497371547113815</v>
      </c>
      <c r="BI137" s="2">
        <f t="shared" si="69"/>
        <v>40.358453421922576</v>
      </c>
      <c r="BJ137" s="2">
        <f t="shared" si="69"/>
        <v>38.916026720279653</v>
      </c>
      <c r="BK137" s="2">
        <f t="shared" si="69"/>
        <v>42.052885899807507</v>
      </c>
      <c r="BL137" s="2">
        <f t="shared" si="69"/>
        <v>45.291617569411343</v>
      </c>
      <c r="BM137" s="2">
        <f t="shared" si="69"/>
        <v>45.403537633609588</v>
      </c>
      <c r="BO137" s="2" t="str">
        <f t="shared" si="72"/>
        <v/>
      </c>
      <c r="BP137" s="2" t="str">
        <f t="shared" si="72"/>
        <v/>
      </c>
      <c r="BQ137" s="2" t="str">
        <f t="shared" si="72"/>
        <v/>
      </c>
      <c r="BR137" s="2" t="str">
        <f t="shared" si="70"/>
        <v/>
      </c>
      <c r="BS137" s="2" t="str">
        <f t="shared" si="70"/>
        <v/>
      </c>
      <c r="BT137" s="2" t="str">
        <f t="shared" si="70"/>
        <v/>
      </c>
      <c r="BU137" s="2" t="str">
        <f t="shared" si="70"/>
        <v/>
      </c>
      <c r="BV137" s="2" t="str">
        <f t="shared" si="70"/>
        <v/>
      </c>
      <c r="BW137" s="2" t="str">
        <f t="shared" si="70"/>
        <v/>
      </c>
      <c r="BX137" s="2" t="str">
        <f t="shared" si="79"/>
        <v/>
      </c>
      <c r="BY137" s="2" t="str">
        <f t="shared" si="79"/>
        <v/>
      </c>
      <c r="BZ137" s="2" t="str">
        <f t="shared" si="79"/>
        <v/>
      </c>
      <c r="CA137" s="2" t="str">
        <f t="shared" si="79"/>
        <v/>
      </c>
      <c r="CB137" s="2" t="str">
        <f t="shared" si="54"/>
        <v/>
      </c>
      <c r="CC137" s="2" t="str">
        <f t="shared" si="58"/>
        <v/>
      </c>
      <c r="CE137" s="2" t="str">
        <f t="shared" si="73"/>
        <v/>
      </c>
      <c r="CF137" s="2" t="str">
        <f t="shared" si="73"/>
        <v/>
      </c>
      <c r="CG137" s="2" t="str">
        <f t="shared" si="73"/>
        <v/>
      </c>
      <c r="CH137" s="2" t="str">
        <f t="shared" si="71"/>
        <v/>
      </c>
      <c r="CI137" s="2" t="str">
        <f t="shared" si="71"/>
        <v/>
      </c>
      <c r="CJ137" s="2" t="str">
        <f t="shared" si="71"/>
        <v/>
      </c>
      <c r="CK137" s="2" t="str">
        <f t="shared" si="71"/>
        <v/>
      </c>
      <c r="CL137" s="2" t="str">
        <f t="shared" si="71"/>
        <v/>
      </c>
      <c r="CM137" s="2" t="str">
        <f t="shared" si="71"/>
        <v/>
      </c>
      <c r="CN137" s="2" t="str">
        <f t="shared" si="80"/>
        <v/>
      </c>
      <c r="CO137" s="2" t="str">
        <f t="shared" si="80"/>
        <v/>
      </c>
      <c r="CP137" s="2" t="str">
        <f t="shared" si="80"/>
        <v/>
      </c>
      <c r="CQ137" s="2" t="str">
        <f t="shared" si="80"/>
        <v/>
      </c>
      <c r="CR137" s="2" t="str">
        <f t="shared" si="55"/>
        <v/>
      </c>
      <c r="CS137" s="2" t="str">
        <f t="shared" si="59"/>
        <v/>
      </c>
      <c r="CU137" s="2">
        <f t="shared" si="76"/>
        <v>36.396115529439498</v>
      </c>
      <c r="CV137" s="2">
        <f t="shared" si="76"/>
        <v>38.752957453356409</v>
      </c>
      <c r="CW137" s="2">
        <f t="shared" si="76"/>
        <v>34.670831674889214</v>
      </c>
      <c r="CX137" s="2">
        <f t="shared" si="76"/>
        <v>33.812468104222823</v>
      </c>
      <c r="CY137" s="2">
        <f t="shared" si="76"/>
        <v>37.800548304133933</v>
      </c>
      <c r="CZ137" s="2">
        <f t="shared" si="76"/>
        <v>40.794341580518662</v>
      </c>
      <c r="DA137" s="2">
        <f t="shared" si="76"/>
        <v>43.129849442346519</v>
      </c>
      <c r="DB137" s="2">
        <f t="shared" si="76"/>
        <v>42.185773375364363</v>
      </c>
      <c r="DC137" s="2">
        <f t="shared" si="76"/>
        <v>42.885938608458389</v>
      </c>
      <c r="DD137" s="2">
        <f t="shared" si="76"/>
        <v>42.933367416545728</v>
      </c>
      <c r="DE137" s="2">
        <f t="shared" si="76"/>
        <v>38.129354361356548</v>
      </c>
      <c r="DF137" s="2">
        <f t="shared" si="76"/>
        <v>37.887314930178093</v>
      </c>
      <c r="DG137" s="2">
        <f t="shared" si="76"/>
        <v>41.785891659236441</v>
      </c>
      <c r="DH137" s="2">
        <f t="shared" si="76"/>
        <v>45.456313231540975</v>
      </c>
      <c r="DI137" s="2">
        <f t="shared" si="76"/>
        <v>46.693375167562152</v>
      </c>
      <c r="DK137" s="2">
        <f t="shared" si="77"/>
        <v>38.114088731343656</v>
      </c>
      <c r="DL137" s="2">
        <f t="shared" si="77"/>
        <v>40.857253935660509</v>
      </c>
      <c r="DM137" s="2">
        <f t="shared" si="77"/>
        <v>37.980110081711985</v>
      </c>
      <c r="DN137" s="2">
        <f t="shared" si="77"/>
        <v>36.28297805493132</v>
      </c>
      <c r="DO137" s="2">
        <f t="shared" si="77"/>
        <v>40.139668389036075</v>
      </c>
      <c r="DP137" s="2">
        <f t="shared" si="77"/>
        <v>42.504606989811592</v>
      </c>
      <c r="DQ137" s="2">
        <f t="shared" si="77"/>
        <v>44.318288252638439</v>
      </c>
      <c r="DR137" s="2">
        <f t="shared" si="77"/>
        <v>44.252088679667324</v>
      </c>
      <c r="DS137" s="2">
        <f t="shared" si="77"/>
        <v>45.827538868171935</v>
      </c>
      <c r="DT137" s="2">
        <f t="shared" si="77"/>
        <v>44.809583863675705</v>
      </c>
      <c r="DU137" s="2">
        <f t="shared" si="77"/>
        <v>40.79234127705088</v>
      </c>
      <c r="DV137" s="2">
        <f t="shared" si="77"/>
        <v>39.141677517261911</v>
      </c>
      <c r="DW137" s="2">
        <f t="shared" si="77"/>
        <v>42.115651896993285</v>
      </c>
      <c r="DX137" s="2">
        <f t="shared" si="77"/>
        <v>45.25534327485736</v>
      </c>
      <c r="DY137" s="2">
        <f t="shared" si="77"/>
        <v>45.101065830401296</v>
      </c>
      <c r="EA137" s="2">
        <f t="shared" si="78"/>
        <v>0.82366389292557085</v>
      </c>
      <c r="EB137" s="2">
        <f t="shared" si="78"/>
        <v>0.82315950928645154</v>
      </c>
      <c r="EC137" s="2">
        <f t="shared" si="78"/>
        <v>0.83482674021963477</v>
      </c>
      <c r="ED137" s="2">
        <f t="shared" si="78"/>
        <v>0.83784508541858638</v>
      </c>
      <c r="EE137" s="2">
        <f t="shared" si="78"/>
        <v>0.83602119333756308</v>
      </c>
      <c r="EF137" s="2">
        <f t="shared" si="78"/>
        <v>0.84311536579786683</v>
      </c>
      <c r="EG137" s="2">
        <f t="shared" si="78"/>
        <v>0.846078119684331</v>
      </c>
      <c r="EH137" s="2">
        <f t="shared" si="78"/>
        <v>0.84903685160485276</v>
      </c>
      <c r="EI137" s="2">
        <f t="shared" si="78"/>
        <v>0.85228575238644777</v>
      </c>
      <c r="EJ137" s="2">
        <f t="shared" si="78"/>
        <v>0.83359472355150011</v>
      </c>
      <c r="EK137" s="2">
        <f t="shared" si="78"/>
        <v>0.83706722230920994</v>
      </c>
      <c r="EL137" s="2">
        <f t="shared" si="78"/>
        <v>0.82010720081594446</v>
      </c>
      <c r="EM137" s="2">
        <f t="shared" si="78"/>
        <v>0.80966171782038532</v>
      </c>
      <c r="EN137" s="2">
        <f t="shared" si="78"/>
        <v>0.81950389425079861</v>
      </c>
      <c r="EO137" s="2">
        <f t="shared" si="78"/>
        <v>0.81004205894590375</v>
      </c>
    </row>
    <row r="138" spans="2:145" x14ac:dyDescent="0.25">
      <c r="B138" s="2">
        <v>111</v>
      </c>
      <c r="C138" s="43">
        <v>37.935000000000002</v>
      </c>
      <c r="D138" s="43">
        <v>42.237000000000002</v>
      </c>
      <c r="E138" s="43">
        <v>38.627000000000002</v>
      </c>
      <c r="F138" s="43">
        <v>40.814</v>
      </c>
      <c r="G138" s="43">
        <v>48.168999999999997</v>
      </c>
      <c r="H138" s="43">
        <v>52.61</v>
      </c>
      <c r="I138" s="43">
        <v>53.152999999999999</v>
      </c>
      <c r="J138" s="43">
        <v>53.033999999999999</v>
      </c>
      <c r="K138" s="43">
        <v>49.322000000000003</v>
      </c>
      <c r="L138" s="43">
        <v>62.831000000000003</v>
      </c>
      <c r="M138" s="43">
        <v>61.524999999999999</v>
      </c>
      <c r="N138" s="43">
        <v>71.441000000000003</v>
      </c>
      <c r="O138" s="43">
        <v>81.186000000000007</v>
      </c>
      <c r="P138" s="43">
        <v>96.186000000000007</v>
      </c>
      <c r="Q138" s="43">
        <v>144.274</v>
      </c>
      <c r="S138" s="4">
        <f t="shared" si="56"/>
        <v>38.034324446419397</v>
      </c>
      <c r="T138" s="4">
        <f t="shared" si="56"/>
        <v>44.178794389939199</v>
      </c>
      <c r="U138" s="4">
        <f t="shared" si="56"/>
        <v>42.166465300880112</v>
      </c>
      <c r="V138" s="4">
        <f t="shared" si="56"/>
        <v>42.663948866578636</v>
      </c>
      <c r="W138" s="4">
        <f t="shared" si="56"/>
        <v>47.285346221233155</v>
      </c>
      <c r="X138" s="4">
        <f t="shared" si="56"/>
        <v>48.969959690354969</v>
      </c>
      <c r="Y138" s="4">
        <f t="shared" si="56"/>
        <v>50.395189448669313</v>
      </c>
      <c r="Z138" s="4">
        <f t="shared" si="56"/>
        <v>48.590268607997466</v>
      </c>
      <c r="AA138" s="4">
        <f t="shared" si="56"/>
        <v>49.019247722166092</v>
      </c>
      <c r="AB138" s="4">
        <f t="shared" si="56"/>
        <v>57.229574296502697</v>
      </c>
      <c r="AC138" s="4">
        <f t="shared" si="56"/>
        <v>53.623809468484417</v>
      </c>
      <c r="AD138" s="4">
        <f t="shared" si="56"/>
        <v>67.566064580427138</v>
      </c>
      <c r="AE138" s="4">
        <f t="shared" si="74"/>
        <v>78.82925862112684</v>
      </c>
      <c r="AF138" s="4">
        <f t="shared" si="53"/>
        <v>97.20894639663905</v>
      </c>
      <c r="AG138" s="4">
        <f t="shared" si="57"/>
        <v>147.63524881107134</v>
      </c>
      <c r="AI138" s="4">
        <f t="shared" si="75"/>
        <v>-9.9324446419394974E-2</v>
      </c>
      <c r="AJ138" s="4">
        <f t="shared" si="75"/>
        <v>-1.9417943899391972</v>
      </c>
      <c r="AK138" s="4">
        <f t="shared" si="75"/>
        <v>-3.53946530088011</v>
      </c>
      <c r="AL138" s="4">
        <f t="shared" si="75"/>
        <v>-1.8499488665786359</v>
      </c>
      <c r="AM138" s="4">
        <f t="shared" si="75"/>
        <v>0.88365377876684192</v>
      </c>
      <c r="AN138" s="4">
        <f t="shared" si="75"/>
        <v>3.6400403096450304</v>
      </c>
      <c r="AO138" s="4">
        <f t="shared" si="75"/>
        <v>2.7578105513306852</v>
      </c>
      <c r="AP138" s="4">
        <f t="shared" si="75"/>
        <v>4.4437313920025332</v>
      </c>
      <c r="AQ138" s="4">
        <f t="shared" si="75"/>
        <v>0.30275227783391045</v>
      </c>
      <c r="AR138" s="4">
        <f t="shared" si="75"/>
        <v>5.6014257034973056</v>
      </c>
      <c r="AS138" s="4">
        <f t="shared" si="75"/>
        <v>7.9011905315155815</v>
      </c>
      <c r="AT138" s="4">
        <f t="shared" si="75"/>
        <v>3.8749354195728642</v>
      </c>
      <c r="AU138" s="4">
        <f t="shared" si="75"/>
        <v>2.356741378873167</v>
      </c>
      <c r="AV138" s="4">
        <f t="shared" si="75"/>
        <v>-1.0229463966390426</v>
      </c>
      <c r="AW138" s="4">
        <f t="shared" si="75"/>
        <v>-3.3612488110713343</v>
      </c>
      <c r="AY138" s="2">
        <f t="shared" si="64"/>
        <v>37.66620375921012</v>
      </c>
      <c r="AZ138" s="2">
        <f t="shared" si="64"/>
        <v>40.299346788995514</v>
      </c>
      <c r="BA138" s="2">
        <f t="shared" si="64"/>
        <v>37.282702889239481</v>
      </c>
      <c r="BB138" s="2">
        <f t="shared" si="64"/>
        <v>35.731296401928248</v>
      </c>
      <c r="BC138" s="2">
        <f t="shared" si="64"/>
        <v>39.596833972070101</v>
      </c>
      <c r="BD138" s="2">
        <f t="shared" si="64"/>
        <v>42.064710919311729</v>
      </c>
      <c r="BE138" s="2">
        <f t="shared" si="64"/>
        <v>43.925821087624001</v>
      </c>
      <c r="BF138" s="2">
        <f t="shared" si="64"/>
        <v>43.743969216581043</v>
      </c>
      <c r="BG138" s="2">
        <f t="shared" si="64"/>
        <v>45.212937400601071</v>
      </c>
      <c r="BH138" s="2">
        <f t="shared" si="69"/>
        <v>44.298289294243958</v>
      </c>
      <c r="BI138" s="2">
        <f t="shared" si="69"/>
        <v>40.157464525665411</v>
      </c>
      <c r="BJ138" s="2">
        <f t="shared" si="69"/>
        <v>38.726267046393296</v>
      </c>
      <c r="BK138" s="2">
        <f t="shared" si="69"/>
        <v>41.845893315161746</v>
      </c>
      <c r="BL138" s="2">
        <f t="shared" si="69"/>
        <v>45.104493484355658</v>
      </c>
      <c r="BM138" s="2">
        <f t="shared" si="69"/>
        <v>45.211544734960356</v>
      </c>
      <c r="BO138" s="2" t="str">
        <f t="shared" si="72"/>
        <v/>
      </c>
      <c r="BP138" s="2" t="str">
        <f t="shared" si="72"/>
        <v/>
      </c>
      <c r="BQ138" s="2" t="str">
        <f t="shared" si="72"/>
        <v/>
      </c>
      <c r="BR138" s="2" t="str">
        <f t="shared" si="70"/>
        <v/>
      </c>
      <c r="BS138" s="2" t="str">
        <f t="shared" si="70"/>
        <v/>
      </c>
      <c r="BT138" s="2" t="str">
        <f t="shared" si="70"/>
        <v/>
      </c>
      <c r="BU138" s="2" t="str">
        <f t="shared" si="70"/>
        <v/>
      </c>
      <c r="BV138" s="2" t="str">
        <f t="shared" si="70"/>
        <v/>
      </c>
      <c r="BW138" s="2" t="str">
        <f t="shared" si="70"/>
        <v/>
      </c>
      <c r="BX138" s="2" t="str">
        <f t="shared" si="79"/>
        <v/>
      </c>
      <c r="BY138" s="2" t="str">
        <f t="shared" si="79"/>
        <v/>
      </c>
      <c r="BZ138" s="2" t="str">
        <f t="shared" si="79"/>
        <v/>
      </c>
      <c r="CA138" s="2" t="str">
        <f t="shared" si="79"/>
        <v/>
      </c>
      <c r="CB138" s="2" t="str">
        <f t="shared" si="54"/>
        <v/>
      </c>
      <c r="CC138" s="2" t="str">
        <f t="shared" si="58"/>
        <v/>
      </c>
      <c r="CE138" s="2" t="str">
        <f t="shared" si="73"/>
        <v/>
      </c>
      <c r="CF138" s="2" t="str">
        <f t="shared" si="73"/>
        <v/>
      </c>
      <c r="CG138" s="2" t="str">
        <f t="shared" si="73"/>
        <v/>
      </c>
      <c r="CH138" s="2" t="str">
        <f t="shared" si="71"/>
        <v/>
      </c>
      <c r="CI138" s="2" t="str">
        <f t="shared" si="71"/>
        <v/>
      </c>
      <c r="CJ138" s="2" t="str">
        <f t="shared" si="71"/>
        <v/>
      </c>
      <c r="CK138" s="2" t="str">
        <f t="shared" si="71"/>
        <v/>
      </c>
      <c r="CL138" s="2" t="str">
        <f t="shared" si="71"/>
        <v/>
      </c>
      <c r="CM138" s="2" t="str">
        <f t="shared" si="71"/>
        <v/>
      </c>
      <c r="CN138" s="2" t="str">
        <f t="shared" si="80"/>
        <v/>
      </c>
      <c r="CO138" s="2" t="str">
        <f t="shared" si="80"/>
        <v/>
      </c>
      <c r="CP138" s="2" t="str">
        <f t="shared" si="80"/>
        <v/>
      </c>
      <c r="CQ138" s="2" t="str">
        <f t="shared" si="80"/>
        <v/>
      </c>
      <c r="CR138" s="2" t="str">
        <f t="shared" si="55"/>
        <v/>
      </c>
      <c r="CS138" s="2" t="str">
        <f t="shared" si="59"/>
        <v/>
      </c>
      <c r="CU138" s="2">
        <f t="shared" si="76"/>
        <v>36.147158061473142</v>
      </c>
      <c r="CV138" s="2">
        <f t="shared" si="76"/>
        <v>38.440422674690183</v>
      </c>
      <c r="CW138" s="2">
        <f t="shared" si="76"/>
        <v>34.329671314491186</v>
      </c>
      <c r="CX138" s="2">
        <f t="shared" si="76"/>
        <v>33.520577717879611</v>
      </c>
      <c r="CY138" s="2">
        <f t="shared" si="76"/>
        <v>37.499444463623014</v>
      </c>
      <c r="CZ138" s="2">
        <f t="shared" si="76"/>
        <v>40.52567714998662</v>
      </c>
      <c r="DA138" s="2">
        <f t="shared" si="76"/>
        <v>42.836545622200738</v>
      </c>
      <c r="DB138" s="2">
        <f t="shared" si="76"/>
        <v>41.869058327288073</v>
      </c>
      <c r="DC138" s="2">
        <f t="shared" si="76"/>
        <v>42.53696601052426</v>
      </c>
      <c r="DD138" s="2">
        <f t="shared" si="76"/>
        <v>42.610747169811333</v>
      </c>
      <c r="DE138" s="2">
        <f t="shared" si="76"/>
        <v>37.751861183471497</v>
      </c>
      <c r="DF138" s="2">
        <f t="shared" si="76"/>
        <v>37.600017894472771</v>
      </c>
      <c r="DG138" s="2">
        <f t="shared" si="76"/>
        <v>41.532695229796545</v>
      </c>
      <c r="DH138" s="2">
        <f t="shared" si="76"/>
        <v>45.250275631435372</v>
      </c>
      <c r="DI138" s="2">
        <f t="shared" si="76"/>
        <v>46.573466280271489</v>
      </c>
      <c r="DK138" s="2">
        <f t="shared" si="77"/>
        <v>37.962797553281234</v>
      </c>
      <c r="DL138" s="2">
        <f t="shared" si="77"/>
        <v>40.663563084645219</v>
      </c>
      <c r="DM138" s="2">
        <f t="shared" si="77"/>
        <v>37.815560875336658</v>
      </c>
      <c r="DN138" s="2">
        <f t="shared" si="77"/>
        <v>36.121507728103708</v>
      </c>
      <c r="DO138" s="2">
        <f t="shared" si="77"/>
        <v>39.972022478566373</v>
      </c>
      <c r="DP138" s="2">
        <f t="shared" si="77"/>
        <v>42.32589190359387</v>
      </c>
      <c r="DQ138" s="2">
        <f t="shared" si="77"/>
        <v>44.106549992882861</v>
      </c>
      <c r="DR138" s="2">
        <f t="shared" si="77"/>
        <v>44.048005234154175</v>
      </c>
      <c r="DS138" s="2">
        <f t="shared" si="77"/>
        <v>45.635916223415144</v>
      </c>
      <c r="DT138" s="2">
        <f t="shared" si="77"/>
        <v>44.605521513875274</v>
      </c>
      <c r="DU138" s="2">
        <f t="shared" si="77"/>
        <v>40.584508052995552</v>
      </c>
      <c r="DV138" s="2">
        <f t="shared" si="77"/>
        <v>38.951575574998273</v>
      </c>
      <c r="DW138" s="2">
        <f t="shared" si="77"/>
        <v>41.913042638142159</v>
      </c>
      <c r="DX138" s="2">
        <f t="shared" si="77"/>
        <v>45.075210107478952</v>
      </c>
      <c r="DY138" s="2">
        <f t="shared" si="77"/>
        <v>44.92027056378133</v>
      </c>
      <c r="EA138" s="2">
        <f t="shared" si="78"/>
        <v>0.83664499730849273</v>
      </c>
      <c r="EB138" s="2">
        <f t="shared" si="78"/>
        <v>0.8361703588226953</v>
      </c>
      <c r="EC138" s="2">
        <f t="shared" si="78"/>
        <v>0.84713859208783049</v>
      </c>
      <c r="ED138" s="2">
        <f t="shared" si="78"/>
        <v>0.84997238501552741</v>
      </c>
      <c r="EE138" s="2">
        <f t="shared" si="78"/>
        <v>0.84826019473247594</v>
      </c>
      <c r="EF138" s="2">
        <f t="shared" si="78"/>
        <v>0.85491676270356531</v>
      </c>
      <c r="EG138" s="2">
        <f t="shared" si="78"/>
        <v>0.85769426512934577</v>
      </c>
      <c r="EH138" s="2">
        <f t="shared" si="78"/>
        <v>0.86046653242670568</v>
      </c>
      <c r="EI138" s="2">
        <f t="shared" si="78"/>
        <v>0.86350899699692263</v>
      </c>
      <c r="EJ138" s="2">
        <f t="shared" si="78"/>
        <v>0.84598146625176984</v>
      </c>
      <c r="EK138" s="2">
        <f t="shared" si="78"/>
        <v>0.84924222926456949</v>
      </c>
      <c r="EL138" s="2">
        <f t="shared" si="78"/>
        <v>0.83329714162301216</v>
      </c>
      <c r="EM138" s="2">
        <f t="shared" si="78"/>
        <v>0.82345266062810973</v>
      </c>
      <c r="EN138" s="2">
        <f t="shared" si="78"/>
        <v>0.83272904787356805</v>
      </c>
      <c r="EO138" s="2">
        <f t="shared" si="78"/>
        <v>0.82381144091189873</v>
      </c>
    </row>
    <row r="139" spans="2:145" x14ac:dyDescent="0.25">
      <c r="B139" s="2">
        <v>112</v>
      </c>
      <c r="C139" s="43">
        <v>37.21</v>
      </c>
      <c r="D139" s="43">
        <v>41.847000000000001</v>
      </c>
      <c r="E139" s="43">
        <v>38.39</v>
      </c>
      <c r="F139" s="43">
        <v>38.406999999999996</v>
      </c>
      <c r="G139" s="43">
        <v>44.695</v>
      </c>
      <c r="H139" s="43">
        <v>47.881</v>
      </c>
      <c r="I139" s="43">
        <v>48.475000000000001</v>
      </c>
      <c r="J139" s="43">
        <v>47.356000000000002</v>
      </c>
      <c r="K139" s="43">
        <v>46.762999999999998</v>
      </c>
      <c r="L139" s="43">
        <v>54.441000000000003</v>
      </c>
      <c r="M139" s="43">
        <v>53.661000000000001</v>
      </c>
      <c r="N139" s="43">
        <v>61.982999999999997</v>
      </c>
      <c r="O139" s="43">
        <v>71.305000000000007</v>
      </c>
      <c r="P139" s="43">
        <v>87.067999999999998</v>
      </c>
      <c r="Q139" s="43">
        <v>143.46799999999999</v>
      </c>
      <c r="S139" s="4">
        <f t="shared" si="56"/>
        <v>37.793086637036474</v>
      </c>
      <c r="T139" s="4">
        <f t="shared" si="56"/>
        <v>42.875318406278993</v>
      </c>
      <c r="U139" s="4">
        <f t="shared" si="56"/>
        <v>40.12177954408633</v>
      </c>
      <c r="V139" s="4">
        <f t="shared" si="56"/>
        <v>39.776761175465758</v>
      </c>
      <c r="W139" s="4">
        <f t="shared" si="56"/>
        <v>44.035177114976229</v>
      </c>
      <c r="X139" s="4">
        <f t="shared" si="56"/>
        <v>45.550123585886304</v>
      </c>
      <c r="Y139" s="4">
        <f t="shared" si="56"/>
        <v>46.974330422726389</v>
      </c>
      <c r="Z139" s="4">
        <f t="shared" si="56"/>
        <v>45.769544194031965</v>
      </c>
      <c r="AA139" s="4">
        <f t="shared" si="56"/>
        <v>46.665738635953119</v>
      </c>
      <c r="AB139" s="4">
        <f t="shared" si="56"/>
        <v>51.291709185945209</v>
      </c>
      <c r="AC139" s="4">
        <f t="shared" si="56"/>
        <v>47.492321670253837</v>
      </c>
      <c r="AD139" s="4">
        <f t="shared" si="56"/>
        <v>59.66535213116282</v>
      </c>
      <c r="AE139" s="4">
        <f t="shared" si="74"/>
        <v>71.581577338262264</v>
      </c>
      <c r="AF139" s="4">
        <f t="shared" si="53"/>
        <v>84.5404892891885</v>
      </c>
      <c r="AG139" s="4">
        <f t="shared" si="57"/>
        <v>140.37923257622862</v>
      </c>
      <c r="AI139" s="4">
        <f t="shared" si="75"/>
        <v>-0.58308663703647312</v>
      </c>
      <c r="AJ139" s="4">
        <f t="shared" si="75"/>
        <v>-1.0283184062789914</v>
      </c>
      <c r="AK139" s="4">
        <f t="shared" si="75"/>
        <v>-1.7317795440863293</v>
      </c>
      <c r="AL139" s="4">
        <f t="shared" si="75"/>
        <v>-1.3697611754657615</v>
      </c>
      <c r="AM139" s="4">
        <f t="shared" si="75"/>
        <v>0.65982288502377173</v>
      </c>
      <c r="AN139" s="4">
        <f t="shared" si="75"/>
        <v>2.3308764141136962</v>
      </c>
      <c r="AO139" s="4">
        <f t="shared" si="75"/>
        <v>1.5006695772736123</v>
      </c>
      <c r="AP139" s="4">
        <f t="shared" si="75"/>
        <v>1.5864558059680363</v>
      </c>
      <c r="AQ139" s="4">
        <f t="shared" si="75"/>
        <v>9.7261364046879351E-2</v>
      </c>
      <c r="AR139" s="4">
        <f t="shared" si="75"/>
        <v>3.1492908140547939</v>
      </c>
      <c r="AS139" s="4">
        <f t="shared" si="75"/>
        <v>6.1686783297461645</v>
      </c>
      <c r="AT139" s="4">
        <f t="shared" si="75"/>
        <v>2.3176478688371773</v>
      </c>
      <c r="AU139" s="4">
        <f t="shared" si="75"/>
        <v>-0.27657733826225694</v>
      </c>
      <c r="AV139" s="4">
        <f t="shared" si="75"/>
        <v>2.527510710811498</v>
      </c>
      <c r="AW139" s="4">
        <f t="shared" si="75"/>
        <v>3.0887674237713725</v>
      </c>
      <c r="AY139" s="2">
        <f t="shared" ref="AY139:BJ164" si="81">IF(OR($B139 &lt; C$230, $B139 &gt; C$232), #N/A, ((1-EA139)*CU139) + (EA139*DK139))</f>
        <v>37.522302280277181</v>
      </c>
      <c r="AZ139" s="2">
        <f t="shared" si="81"/>
        <v>40.114827983511915</v>
      </c>
      <c r="BA139" s="2">
        <f t="shared" si="81"/>
        <v>37.133456634848301</v>
      </c>
      <c r="BB139" s="2">
        <f t="shared" si="81"/>
        <v>35.581316055091989</v>
      </c>
      <c r="BC139" s="2">
        <f t="shared" si="81"/>
        <v>39.438851265249646</v>
      </c>
      <c r="BD139" s="2">
        <f t="shared" si="81"/>
        <v>41.893841035828842</v>
      </c>
      <c r="BE139" s="2">
        <f t="shared" si="81"/>
        <v>43.717174821350305</v>
      </c>
      <c r="BF139" s="2">
        <f t="shared" si="81"/>
        <v>43.548679780026326</v>
      </c>
      <c r="BG139" s="2">
        <f t="shared" si="81"/>
        <v>45.034017884954594</v>
      </c>
      <c r="BH139" s="2">
        <f t="shared" si="69"/>
        <v>44.100528426403862</v>
      </c>
      <c r="BI139" s="2">
        <f t="shared" si="69"/>
        <v>39.958330131226774</v>
      </c>
      <c r="BJ139" s="2">
        <f t="shared" si="69"/>
        <v>38.537933883506398</v>
      </c>
      <c r="BK139" s="2">
        <f t="shared" si="69"/>
        <v>41.6399524031103</v>
      </c>
      <c r="BL139" s="2">
        <f t="shared" si="69"/>
        <v>44.918171811357688</v>
      </c>
      <c r="BM139" s="2">
        <f t="shared" si="69"/>
        <v>45.01924120193528</v>
      </c>
      <c r="BO139" s="2" t="str">
        <f t="shared" si="72"/>
        <v/>
      </c>
      <c r="BP139" s="2" t="str">
        <f t="shared" si="72"/>
        <v/>
      </c>
      <c r="BQ139" s="2" t="str">
        <f t="shared" si="72"/>
        <v/>
      </c>
      <c r="BR139" s="2" t="str">
        <f t="shared" si="70"/>
        <v/>
      </c>
      <c r="BS139" s="2" t="str">
        <f t="shared" si="70"/>
        <v/>
      </c>
      <c r="BT139" s="2" t="str">
        <f t="shared" si="70"/>
        <v/>
      </c>
      <c r="BU139" s="2" t="str">
        <f t="shared" si="70"/>
        <v/>
      </c>
      <c r="BV139" s="2" t="str">
        <f t="shared" si="70"/>
        <v/>
      </c>
      <c r="BW139" s="2" t="str">
        <f t="shared" si="70"/>
        <v/>
      </c>
      <c r="BX139" s="2" t="str">
        <f t="shared" si="79"/>
        <v/>
      </c>
      <c r="BY139" s="2" t="str">
        <f t="shared" si="79"/>
        <v/>
      </c>
      <c r="BZ139" s="2" t="str">
        <f t="shared" si="79"/>
        <v/>
      </c>
      <c r="CA139" s="2" t="str">
        <f t="shared" si="79"/>
        <v/>
      </c>
      <c r="CB139" s="2" t="str">
        <f t="shared" si="54"/>
        <v/>
      </c>
      <c r="CC139" s="2" t="str">
        <f t="shared" si="58"/>
        <v/>
      </c>
      <c r="CE139" s="2" t="str">
        <f t="shared" si="73"/>
        <v/>
      </c>
      <c r="CF139" s="2" t="str">
        <f t="shared" si="73"/>
        <v/>
      </c>
      <c r="CG139" s="2" t="str">
        <f t="shared" si="73"/>
        <v/>
      </c>
      <c r="CH139" s="2" t="str">
        <f t="shared" si="71"/>
        <v/>
      </c>
      <c r="CI139" s="2" t="str">
        <f t="shared" si="71"/>
        <v/>
      </c>
      <c r="CJ139" s="2" t="str">
        <f t="shared" si="71"/>
        <v/>
      </c>
      <c r="CK139" s="2" t="str">
        <f t="shared" si="71"/>
        <v/>
      </c>
      <c r="CL139" s="2" t="str">
        <f t="shared" si="71"/>
        <v/>
      </c>
      <c r="CM139" s="2" t="str">
        <f t="shared" si="71"/>
        <v/>
      </c>
      <c r="CN139" s="2" t="str">
        <f t="shared" si="80"/>
        <v/>
      </c>
      <c r="CO139" s="2" t="str">
        <f t="shared" si="80"/>
        <v/>
      </c>
      <c r="CP139" s="2" t="str">
        <f t="shared" si="80"/>
        <v/>
      </c>
      <c r="CQ139" s="2" t="str">
        <f t="shared" si="80"/>
        <v/>
      </c>
      <c r="CR139" s="2" t="str">
        <f t="shared" si="55"/>
        <v/>
      </c>
      <c r="CS139" s="2" t="str">
        <f t="shared" si="59"/>
        <v/>
      </c>
      <c r="CU139" s="2">
        <f t="shared" si="76"/>
        <v>35.898200593506786</v>
      </c>
      <c r="CV139" s="2">
        <f t="shared" si="76"/>
        <v>38.127887896023957</v>
      </c>
      <c r="CW139" s="2">
        <f t="shared" si="76"/>
        <v>33.988510954093158</v>
      </c>
      <c r="CX139" s="2">
        <f t="shared" si="76"/>
        <v>33.228687331536392</v>
      </c>
      <c r="CY139" s="2">
        <f t="shared" si="76"/>
        <v>37.198340623112095</v>
      </c>
      <c r="CZ139" s="2">
        <f t="shared" si="76"/>
        <v>40.257012719454586</v>
      </c>
      <c r="DA139" s="2">
        <f t="shared" si="76"/>
        <v>42.543241802054965</v>
      </c>
      <c r="DB139" s="2">
        <f t="shared" si="76"/>
        <v>41.55234327921179</v>
      </c>
      <c r="DC139" s="2">
        <f t="shared" si="76"/>
        <v>42.187993412590139</v>
      </c>
      <c r="DD139" s="2">
        <f t="shared" si="76"/>
        <v>42.288126923076931</v>
      </c>
      <c r="DE139" s="2">
        <f t="shared" si="76"/>
        <v>37.37436800558644</v>
      </c>
      <c r="DF139" s="2">
        <f t="shared" si="76"/>
        <v>37.312720858767442</v>
      </c>
      <c r="DG139" s="2">
        <f t="shared" si="76"/>
        <v>41.279498800356649</v>
      </c>
      <c r="DH139" s="2">
        <f t="shared" si="76"/>
        <v>45.044238031329762</v>
      </c>
      <c r="DI139" s="2">
        <f t="shared" si="76"/>
        <v>46.453557392980834</v>
      </c>
      <c r="DK139" s="2">
        <f t="shared" si="77"/>
        <v>37.811506375218812</v>
      </c>
      <c r="DL139" s="2">
        <f t="shared" si="77"/>
        <v>40.469872233629943</v>
      </c>
      <c r="DM139" s="2">
        <f t="shared" si="77"/>
        <v>37.651011668961331</v>
      </c>
      <c r="DN139" s="2">
        <f t="shared" si="77"/>
        <v>35.960037401276097</v>
      </c>
      <c r="DO139" s="2">
        <f t="shared" si="77"/>
        <v>39.804376568096664</v>
      </c>
      <c r="DP139" s="2">
        <f t="shared" si="77"/>
        <v>42.147176817376142</v>
      </c>
      <c r="DQ139" s="2">
        <f t="shared" si="77"/>
        <v>43.894811733127284</v>
      </c>
      <c r="DR139" s="2">
        <f t="shared" si="77"/>
        <v>43.843921788641033</v>
      </c>
      <c r="DS139" s="2">
        <f t="shared" si="77"/>
        <v>45.444293578658353</v>
      </c>
      <c r="DT139" s="2">
        <f t="shared" si="77"/>
        <v>44.401459164074836</v>
      </c>
      <c r="DU139" s="2">
        <f t="shared" si="77"/>
        <v>40.376674828940224</v>
      </c>
      <c r="DV139" s="2">
        <f t="shared" si="77"/>
        <v>38.761473632734635</v>
      </c>
      <c r="DW139" s="2">
        <f t="shared" si="77"/>
        <v>41.710433379291032</v>
      </c>
      <c r="DX139" s="2">
        <f t="shared" si="77"/>
        <v>44.895076940100537</v>
      </c>
      <c r="DY139" s="2">
        <f t="shared" si="77"/>
        <v>44.739475297161363</v>
      </c>
      <c r="EA139" s="2">
        <f t="shared" si="78"/>
        <v>0.8488458574128962</v>
      </c>
      <c r="EB139" s="2">
        <f t="shared" si="78"/>
        <v>0.84840024571600492</v>
      </c>
      <c r="EC139" s="2">
        <f t="shared" si="78"/>
        <v>0.85868807287545867</v>
      </c>
      <c r="ED139" s="2">
        <f t="shared" si="78"/>
        <v>0.86134280245512529</v>
      </c>
      <c r="EE139" s="2">
        <f t="shared" si="78"/>
        <v>0.85973896348187806</v>
      </c>
      <c r="EF139" s="2">
        <f t="shared" si="78"/>
        <v>0.86597154086998807</v>
      </c>
      <c r="EG139" s="2">
        <f t="shared" si="78"/>
        <v>0.8685699439643203</v>
      </c>
      <c r="EH139" s="2">
        <f t="shared" si="78"/>
        <v>0.87116216730089524</v>
      </c>
      <c r="EI139" s="2">
        <f t="shared" si="78"/>
        <v>0.87400556681506902</v>
      </c>
      <c r="EJ139" s="2">
        <f t="shared" si="78"/>
        <v>0.85760367828918438</v>
      </c>
      <c r="EK139" s="2">
        <f t="shared" si="78"/>
        <v>0.86065891252042881</v>
      </c>
      <c r="EL139" s="2">
        <f t="shared" si="78"/>
        <v>0.84570193531632798</v>
      </c>
      <c r="EM139" s="2">
        <f t="shared" si="78"/>
        <v>0.83644622727881379</v>
      </c>
      <c r="EN139" s="2">
        <f t="shared" si="78"/>
        <v>0.84516826025586822</v>
      </c>
      <c r="EO139" s="2">
        <f t="shared" si="78"/>
        <v>0.83678383581729088</v>
      </c>
    </row>
    <row r="140" spans="2:145" x14ac:dyDescent="0.25">
      <c r="B140" s="2">
        <v>113</v>
      </c>
      <c r="C140" s="43">
        <v>36.887</v>
      </c>
      <c r="D140" s="43">
        <v>40.39</v>
      </c>
      <c r="E140" s="43">
        <v>36.881</v>
      </c>
      <c r="F140" s="43">
        <v>36.152999999999999</v>
      </c>
      <c r="G140" s="43">
        <v>41.475000000000001</v>
      </c>
      <c r="H140" s="43">
        <v>44.322000000000003</v>
      </c>
      <c r="I140" s="43">
        <v>45.119</v>
      </c>
      <c r="J140" s="43">
        <v>43.576000000000001</v>
      </c>
      <c r="K140" s="43">
        <v>43.712000000000003</v>
      </c>
      <c r="L140" s="43">
        <v>47.356000000000002</v>
      </c>
      <c r="M140" s="43">
        <v>45.762999999999998</v>
      </c>
      <c r="N140" s="43">
        <v>51.78</v>
      </c>
      <c r="O140" s="43">
        <v>60.085000000000001</v>
      </c>
      <c r="P140" s="43">
        <v>73.305000000000007</v>
      </c>
      <c r="Q140" s="43">
        <v>138.161</v>
      </c>
      <c r="S140" s="4">
        <f t="shared" si="56"/>
        <v>37.557460632538223</v>
      </c>
      <c r="T140" s="4">
        <f t="shared" si="56"/>
        <v>41.675799122109069</v>
      </c>
      <c r="U140" s="4">
        <f t="shared" si="56"/>
        <v>38.579860407426224</v>
      </c>
      <c r="V140" s="4">
        <f t="shared" si="56"/>
        <v>37.673381649277999</v>
      </c>
      <c r="W140" s="4">
        <f t="shared" si="56"/>
        <v>41.668589790358041</v>
      </c>
      <c r="X140" s="4">
        <f t="shared" si="56"/>
        <v>43.379560832660381</v>
      </c>
      <c r="Y140" s="4">
        <f t="shared" si="56"/>
        <v>44.916703282215536</v>
      </c>
      <c r="Z140" s="4">
        <f t="shared" si="56"/>
        <v>44.221587279346075</v>
      </c>
      <c r="AA140" s="4">
        <f t="shared" si="56"/>
        <v>45.453817064599221</v>
      </c>
      <c r="AB140" s="4">
        <f t="shared" si="56"/>
        <v>47.328806417172558</v>
      </c>
      <c r="AC140" s="4">
        <f t="shared" si="56"/>
        <v>43.361893686119849</v>
      </c>
      <c r="AD140" s="4">
        <f t="shared" si="56"/>
        <v>52.009153748391476</v>
      </c>
      <c r="AE140" s="4">
        <f t="shared" si="74"/>
        <v>63.193653557593009</v>
      </c>
      <c r="AF140" s="4">
        <f t="shared" si="53"/>
        <v>70.663666970803291</v>
      </c>
      <c r="AG140" s="4">
        <f t="shared" si="57"/>
        <v>127.2177918561927</v>
      </c>
      <c r="AI140" s="4">
        <f t="shared" si="75"/>
        <v>-0.67046063253822297</v>
      </c>
      <c r="AJ140" s="4">
        <f t="shared" si="75"/>
        <v>-1.2857991221090685</v>
      </c>
      <c r="AK140" s="4">
        <f t="shared" si="75"/>
        <v>-1.6988604074262241</v>
      </c>
      <c r="AL140" s="4">
        <f t="shared" si="75"/>
        <v>-1.5203816492780007</v>
      </c>
      <c r="AM140" s="4">
        <f t="shared" si="75"/>
        <v>-0.19358979035803969</v>
      </c>
      <c r="AN140" s="4">
        <f t="shared" si="75"/>
        <v>0.94243916733962152</v>
      </c>
      <c r="AO140" s="4">
        <f t="shared" si="75"/>
        <v>0.20229671778446345</v>
      </c>
      <c r="AP140" s="4">
        <f t="shared" si="75"/>
        <v>-0.64558727934607418</v>
      </c>
      <c r="AQ140" s="4">
        <f t="shared" si="75"/>
        <v>-1.7418170645992177</v>
      </c>
      <c r="AR140" s="4">
        <f t="shared" si="75"/>
        <v>2.7193582827443663E-2</v>
      </c>
      <c r="AS140" s="4">
        <f t="shared" si="75"/>
        <v>2.4011063138801489</v>
      </c>
      <c r="AT140" s="4">
        <f t="shared" si="75"/>
        <v>-0.22915374839147518</v>
      </c>
      <c r="AU140" s="4">
        <f t="shared" si="75"/>
        <v>-3.1086535575930085</v>
      </c>
      <c r="AV140" s="4">
        <f t="shared" si="75"/>
        <v>2.6413330291967156</v>
      </c>
      <c r="AW140" s="4">
        <f t="shared" si="75"/>
        <v>10.943208143807297</v>
      </c>
      <c r="AY140" s="2">
        <f t="shared" si="81"/>
        <v>37.379257501313411</v>
      </c>
      <c r="AZ140" s="2">
        <f t="shared" si="81"/>
        <v>39.931345936421174</v>
      </c>
      <c r="BA140" s="2">
        <f t="shared" si="81"/>
        <v>36.985455893035308</v>
      </c>
      <c r="BB140" s="2">
        <f t="shared" si="81"/>
        <v>35.432206873996101</v>
      </c>
      <c r="BC140" s="2">
        <f t="shared" si="81"/>
        <v>39.281916818697205</v>
      </c>
      <c r="BD140" s="2">
        <f t="shared" si="81"/>
        <v>41.72353330404875</v>
      </c>
      <c r="BE140" s="2">
        <f t="shared" si="81"/>
        <v>43.509279955321652</v>
      </c>
      <c r="BF140" s="2">
        <f t="shared" si="81"/>
        <v>43.354100833303235</v>
      </c>
      <c r="BG140" s="2">
        <f t="shared" si="81"/>
        <v>44.856016876092539</v>
      </c>
      <c r="BH140" s="2">
        <f t="shared" si="69"/>
        <v>43.903870270783081</v>
      </c>
      <c r="BI140" s="2">
        <f t="shared" si="69"/>
        <v>39.760742721751043</v>
      </c>
      <c r="BJ140" s="2">
        <f t="shared" si="69"/>
        <v>38.350829370658801</v>
      </c>
      <c r="BK140" s="2">
        <f t="shared" si="69"/>
        <v>41.434950256702201</v>
      </c>
      <c r="BL140" s="2">
        <f t="shared" si="69"/>
        <v>44.732589016925054</v>
      </c>
      <c r="BM140" s="2">
        <f t="shared" si="69"/>
        <v>44.826742518027388</v>
      </c>
      <c r="BO140" s="2" t="str">
        <f t="shared" si="72"/>
        <v/>
      </c>
      <c r="BP140" s="2" t="str">
        <f t="shared" si="72"/>
        <v/>
      </c>
      <c r="BQ140" s="2" t="str">
        <f t="shared" si="72"/>
        <v/>
      </c>
      <c r="BR140" s="2" t="str">
        <f t="shared" si="70"/>
        <v/>
      </c>
      <c r="BS140" s="2" t="str">
        <f t="shared" si="70"/>
        <v/>
      </c>
      <c r="BT140" s="2" t="str">
        <f t="shared" si="70"/>
        <v/>
      </c>
      <c r="BU140" s="2" t="str">
        <f t="shared" si="70"/>
        <v/>
      </c>
      <c r="BV140" s="2" t="str">
        <f t="shared" si="70"/>
        <v/>
      </c>
      <c r="BW140" s="2" t="str">
        <f t="shared" si="70"/>
        <v/>
      </c>
      <c r="BX140" s="2" t="str">
        <f t="shared" si="79"/>
        <v/>
      </c>
      <c r="BY140" s="2" t="str">
        <f t="shared" si="79"/>
        <v/>
      </c>
      <c r="BZ140" s="2" t="str">
        <f t="shared" si="79"/>
        <v/>
      </c>
      <c r="CA140" s="2" t="str">
        <f t="shared" si="79"/>
        <v/>
      </c>
      <c r="CB140" s="2" t="str">
        <f t="shared" si="54"/>
        <v/>
      </c>
      <c r="CC140" s="2" t="str">
        <f t="shared" si="58"/>
        <v/>
      </c>
      <c r="CE140" s="2" t="str">
        <f t="shared" si="73"/>
        <v/>
      </c>
      <c r="CF140" s="2" t="str">
        <f t="shared" si="73"/>
        <v/>
      </c>
      <c r="CG140" s="2" t="str">
        <f t="shared" si="73"/>
        <v/>
      </c>
      <c r="CH140" s="2" t="str">
        <f t="shared" si="71"/>
        <v/>
      </c>
      <c r="CI140" s="2" t="str">
        <f t="shared" si="71"/>
        <v/>
      </c>
      <c r="CJ140" s="2" t="str">
        <f t="shared" si="71"/>
        <v/>
      </c>
      <c r="CK140" s="2" t="str">
        <f t="shared" si="71"/>
        <v/>
      </c>
      <c r="CL140" s="2" t="str">
        <f t="shared" si="71"/>
        <v/>
      </c>
      <c r="CM140" s="2" t="str">
        <f t="shared" si="71"/>
        <v/>
      </c>
      <c r="CN140" s="2" t="str">
        <f t="shared" si="80"/>
        <v/>
      </c>
      <c r="CO140" s="2" t="str">
        <f t="shared" si="80"/>
        <v/>
      </c>
      <c r="CP140" s="2" t="str">
        <f t="shared" si="80"/>
        <v/>
      </c>
      <c r="CQ140" s="2" t="str">
        <f t="shared" si="80"/>
        <v/>
      </c>
      <c r="CR140" s="2" t="str">
        <f t="shared" si="55"/>
        <v/>
      </c>
      <c r="CS140" s="2" t="str">
        <f t="shared" si="59"/>
        <v/>
      </c>
      <c r="CU140" s="2">
        <f t="shared" si="76"/>
        <v>35.64924312554043</v>
      </c>
      <c r="CV140" s="2">
        <f t="shared" si="76"/>
        <v>37.815353117357731</v>
      </c>
      <c r="CW140" s="2">
        <f t="shared" si="76"/>
        <v>33.64735059369513</v>
      </c>
      <c r="CX140" s="2">
        <f t="shared" si="76"/>
        <v>32.936796945193173</v>
      </c>
      <c r="CY140" s="2">
        <f t="shared" si="76"/>
        <v>36.897236782601183</v>
      </c>
      <c r="CZ140" s="2">
        <f t="shared" si="76"/>
        <v>39.988348288922545</v>
      </c>
      <c r="DA140" s="2">
        <f t="shared" si="76"/>
        <v>42.249937981909184</v>
      </c>
      <c r="DB140" s="2">
        <f t="shared" si="76"/>
        <v>41.2356282311355</v>
      </c>
      <c r="DC140" s="2">
        <f t="shared" si="76"/>
        <v>41.83902081465601</v>
      </c>
      <c r="DD140" s="2">
        <f t="shared" si="76"/>
        <v>41.965506676342535</v>
      </c>
      <c r="DE140" s="2">
        <f t="shared" si="76"/>
        <v>36.99687482770139</v>
      </c>
      <c r="DF140" s="2">
        <f t="shared" si="76"/>
        <v>37.02542382306212</v>
      </c>
      <c r="DG140" s="2">
        <f t="shared" si="76"/>
        <v>41.026302370916753</v>
      </c>
      <c r="DH140" s="2">
        <f t="shared" si="76"/>
        <v>44.838200431224152</v>
      </c>
      <c r="DI140" s="2">
        <f t="shared" si="76"/>
        <v>46.333648505690171</v>
      </c>
      <c r="DK140" s="2">
        <f t="shared" si="77"/>
        <v>37.66021519715639</v>
      </c>
      <c r="DL140" s="2">
        <f t="shared" si="77"/>
        <v>40.276181382614652</v>
      </c>
      <c r="DM140" s="2">
        <f t="shared" si="77"/>
        <v>37.486462462586005</v>
      </c>
      <c r="DN140" s="2">
        <f t="shared" si="77"/>
        <v>35.798567074448485</v>
      </c>
      <c r="DO140" s="2">
        <f t="shared" si="77"/>
        <v>39.636730657626963</v>
      </c>
      <c r="DP140" s="2">
        <f t="shared" si="77"/>
        <v>41.968461731158413</v>
      </c>
      <c r="DQ140" s="2">
        <f t="shared" si="77"/>
        <v>43.683073473371707</v>
      </c>
      <c r="DR140" s="2">
        <f t="shared" si="77"/>
        <v>43.639838343127892</v>
      </c>
      <c r="DS140" s="2">
        <f t="shared" si="77"/>
        <v>45.252670933901555</v>
      </c>
      <c r="DT140" s="2">
        <f t="shared" si="77"/>
        <v>44.197396814274406</v>
      </c>
      <c r="DU140" s="2">
        <f t="shared" si="77"/>
        <v>40.168841604884904</v>
      </c>
      <c r="DV140" s="2">
        <f t="shared" si="77"/>
        <v>38.571371690471004</v>
      </c>
      <c r="DW140" s="2">
        <f t="shared" si="77"/>
        <v>41.507824120439906</v>
      </c>
      <c r="DX140" s="2">
        <f t="shared" si="77"/>
        <v>44.714943772722123</v>
      </c>
      <c r="DY140" s="2">
        <f t="shared" si="77"/>
        <v>44.558680030541396</v>
      </c>
      <c r="EA140" s="2">
        <f t="shared" si="78"/>
        <v>0.86028761920238273</v>
      </c>
      <c r="EB140" s="2">
        <f t="shared" si="78"/>
        <v>0.85987017011222466</v>
      </c>
      <c r="EC140" s="2">
        <f t="shared" si="78"/>
        <v>0.86949935645000043</v>
      </c>
      <c r="ED140" s="2">
        <f t="shared" si="78"/>
        <v>0.87198126197937531</v>
      </c>
      <c r="EE140" s="2">
        <f t="shared" si="78"/>
        <v>0.87048197400097449</v>
      </c>
      <c r="EF140" s="2">
        <f t="shared" si="78"/>
        <v>0.87630586112627207</v>
      </c>
      <c r="EG140" s="2">
        <f t="shared" si="78"/>
        <v>0.87873196980649881</v>
      </c>
      <c r="EH140" s="2">
        <f t="shared" si="78"/>
        <v>0.88115119040579371</v>
      </c>
      <c r="EI140" s="2">
        <f t="shared" si="78"/>
        <v>0.88380354050558563</v>
      </c>
      <c r="EJ140" s="2">
        <f t="shared" si="78"/>
        <v>0.86848521864821127</v>
      </c>
      <c r="EK140" s="2">
        <f t="shared" si="78"/>
        <v>0.87134200582762111</v>
      </c>
      <c r="EL140" s="2">
        <f t="shared" si="78"/>
        <v>0.85734168372582509</v>
      </c>
      <c r="EM140" s="2">
        <f t="shared" si="78"/>
        <v>0.8486592478743249</v>
      </c>
      <c r="EN140" s="2">
        <f t="shared" si="78"/>
        <v>0.85684145248314836</v>
      </c>
      <c r="EO140" s="2">
        <f t="shared" si="78"/>
        <v>0.84897619803443147</v>
      </c>
    </row>
    <row r="141" spans="2:145" x14ac:dyDescent="0.25">
      <c r="B141" s="2">
        <v>114</v>
      </c>
      <c r="C141" s="43">
        <v>37.838999999999999</v>
      </c>
      <c r="D141" s="43">
        <v>39.61</v>
      </c>
      <c r="E141" s="43">
        <v>35.322000000000003</v>
      </c>
      <c r="F141" s="43">
        <v>37.152999999999999</v>
      </c>
      <c r="G141" s="43">
        <v>39.475000000000001</v>
      </c>
      <c r="H141" s="43">
        <v>41.406999999999996</v>
      </c>
      <c r="I141" s="43">
        <v>42.762999999999998</v>
      </c>
      <c r="J141" s="43">
        <v>42.457999999999998</v>
      </c>
      <c r="K141" s="43">
        <v>43.746000000000002</v>
      </c>
      <c r="L141" s="43">
        <v>44.136000000000003</v>
      </c>
      <c r="M141" s="43">
        <v>41.491999999999997</v>
      </c>
      <c r="N141" s="43">
        <v>43.814</v>
      </c>
      <c r="O141" s="43">
        <v>48.898000000000003</v>
      </c>
      <c r="P141" s="43">
        <v>57.746000000000002</v>
      </c>
      <c r="Q141" s="43">
        <v>127.806</v>
      </c>
      <c r="S141" s="4">
        <f t="shared" si="56"/>
        <v>37.341115022188667</v>
      </c>
      <c r="T141" s="4">
        <f t="shared" si="56"/>
        <v>40.72098549596209</v>
      </c>
      <c r="U141" s="4">
        <f t="shared" si="56"/>
        <v>37.575789362922784</v>
      </c>
      <c r="V141" s="4">
        <f t="shared" si="56"/>
        <v>36.335743184889068</v>
      </c>
      <c r="W141" s="4">
        <f t="shared" si="56"/>
        <v>40.195891664364638</v>
      </c>
      <c r="X141" s="4">
        <f t="shared" si="56"/>
        <v>42.191770432603533</v>
      </c>
      <c r="Y141" s="4">
        <f t="shared" si="56"/>
        <v>43.821735881447452</v>
      </c>
      <c r="Z141" s="4">
        <f t="shared" si="56"/>
        <v>43.44813373417572</v>
      </c>
      <c r="AA141" s="4">
        <f t="shared" si="56"/>
        <v>44.86697645924994</v>
      </c>
      <c r="AB141" s="4">
        <f t="shared" si="56"/>
        <v>45.096778241223348</v>
      </c>
      <c r="AC141" s="4">
        <f t="shared" si="56"/>
        <v>41.025751751407377</v>
      </c>
      <c r="AD141" s="4">
        <f t="shared" si="56"/>
        <v>45.89239834402062</v>
      </c>
      <c r="AE141" s="4">
        <f t="shared" si="74"/>
        <v>55.299974881210574</v>
      </c>
      <c r="AF141" s="4">
        <f t="shared" si="53"/>
        <v>58.967656385632331</v>
      </c>
      <c r="AG141" s="4">
        <f t="shared" si="57"/>
        <v>110.31358581794876</v>
      </c>
      <c r="AI141" s="4">
        <f t="shared" si="75"/>
        <v>0.49788497781133145</v>
      </c>
      <c r="AJ141" s="4">
        <f t="shared" si="75"/>
        <v>-1.1109854959620904</v>
      </c>
      <c r="AK141" s="4">
        <f t="shared" si="75"/>
        <v>-2.253789362922781</v>
      </c>
      <c r="AL141" s="4">
        <f t="shared" si="75"/>
        <v>0.81725681511093029</v>
      </c>
      <c r="AM141" s="4">
        <f t="shared" si="75"/>
        <v>-0.72089166436463614</v>
      </c>
      <c r="AN141" s="4">
        <f t="shared" si="75"/>
        <v>-0.78477043260353696</v>
      </c>
      <c r="AO141" s="4">
        <f t="shared" si="75"/>
        <v>-1.0587358814474541</v>
      </c>
      <c r="AP141" s="4">
        <f t="shared" si="75"/>
        <v>-0.99013373417572126</v>
      </c>
      <c r="AQ141" s="4">
        <f t="shared" si="75"/>
        <v>-1.1209764592499383</v>
      </c>
      <c r="AR141" s="4">
        <f t="shared" si="75"/>
        <v>-0.96077824122334476</v>
      </c>
      <c r="AS141" s="4">
        <f t="shared" si="75"/>
        <v>0.46624824859262048</v>
      </c>
      <c r="AT141" s="4">
        <f t="shared" si="75"/>
        <v>-2.07839834402062</v>
      </c>
      <c r="AU141" s="4">
        <f t="shared" si="75"/>
        <v>-6.4019748812105703</v>
      </c>
      <c r="AV141" s="4">
        <f t="shared" si="75"/>
        <v>-1.221656385632329</v>
      </c>
      <c r="AW141" s="4">
        <f t="shared" si="75"/>
        <v>17.492414182051235</v>
      </c>
      <c r="AY141" s="2">
        <f t="shared" si="81"/>
        <v>37.236898942095443</v>
      </c>
      <c r="AZ141" s="2">
        <f t="shared" si="81"/>
        <v>39.748692928879606</v>
      </c>
      <c r="BA141" s="2">
        <f t="shared" si="81"/>
        <v>36.83841812607313</v>
      </c>
      <c r="BB141" s="2">
        <f t="shared" si="81"/>
        <v>35.283765128209325</v>
      </c>
      <c r="BC141" s="2">
        <f t="shared" si="81"/>
        <v>39.125814412009461</v>
      </c>
      <c r="BD141" s="2">
        <f t="shared" si="81"/>
        <v>41.553652454854259</v>
      </c>
      <c r="BE141" s="2">
        <f t="shared" si="81"/>
        <v>43.30200588318985</v>
      </c>
      <c r="BF141" s="2">
        <f t="shared" si="81"/>
        <v>43.160067923169514</v>
      </c>
      <c r="BG141" s="2">
        <f t="shared" si="81"/>
        <v>44.678711711730131</v>
      </c>
      <c r="BH141" s="2">
        <f t="shared" si="69"/>
        <v>43.708114365066933</v>
      </c>
      <c r="BI141" s="2">
        <f t="shared" si="69"/>
        <v>39.564420729508292</v>
      </c>
      <c r="BJ141" s="2">
        <f t="shared" si="69"/>
        <v>38.164769509444298</v>
      </c>
      <c r="BK141" s="2">
        <f t="shared" si="69"/>
        <v>41.230779638598165</v>
      </c>
      <c r="BL141" s="2">
        <f t="shared" si="69"/>
        <v>44.547683270205333</v>
      </c>
      <c r="BM141" s="2">
        <f t="shared" si="69"/>
        <v>44.634152264365952</v>
      </c>
      <c r="BO141" s="2" t="str">
        <f t="shared" si="72"/>
        <v/>
      </c>
      <c r="BP141" s="2" t="str">
        <f t="shared" si="72"/>
        <v/>
      </c>
      <c r="BQ141" s="2" t="str">
        <f t="shared" si="72"/>
        <v/>
      </c>
      <c r="BR141" s="2" t="str">
        <f t="shared" si="70"/>
        <v/>
      </c>
      <c r="BS141" s="2" t="str">
        <f t="shared" si="70"/>
        <v/>
      </c>
      <c r="BT141" s="2" t="str">
        <f t="shared" si="70"/>
        <v/>
      </c>
      <c r="BU141" s="2" t="str">
        <f t="shared" si="70"/>
        <v/>
      </c>
      <c r="BV141" s="2" t="str">
        <f t="shared" si="70"/>
        <v/>
      </c>
      <c r="BW141" s="2" t="str">
        <f t="shared" si="70"/>
        <v/>
      </c>
      <c r="BX141" s="2" t="str">
        <f t="shared" si="79"/>
        <v/>
      </c>
      <c r="BY141" s="2" t="str">
        <f t="shared" si="79"/>
        <v/>
      </c>
      <c r="BZ141" s="2" t="str">
        <f t="shared" si="79"/>
        <v/>
      </c>
      <c r="CA141" s="2" t="str">
        <f t="shared" si="79"/>
        <v/>
      </c>
      <c r="CB141" s="2" t="str">
        <f t="shared" si="54"/>
        <v/>
      </c>
      <c r="CC141" s="2" t="str">
        <f t="shared" si="58"/>
        <v/>
      </c>
      <c r="CE141" s="2" t="str">
        <f t="shared" si="73"/>
        <v/>
      </c>
      <c r="CF141" s="2" t="str">
        <f t="shared" si="73"/>
        <v/>
      </c>
      <c r="CG141" s="2" t="str">
        <f t="shared" si="73"/>
        <v/>
      </c>
      <c r="CH141" s="2" t="str">
        <f t="shared" si="71"/>
        <v/>
      </c>
      <c r="CI141" s="2" t="str">
        <f t="shared" si="71"/>
        <v/>
      </c>
      <c r="CJ141" s="2" t="str">
        <f t="shared" si="71"/>
        <v/>
      </c>
      <c r="CK141" s="2" t="str">
        <f t="shared" si="71"/>
        <v/>
      </c>
      <c r="CL141" s="2" t="str">
        <f t="shared" si="71"/>
        <v/>
      </c>
      <c r="CM141" s="2" t="str">
        <f t="shared" si="71"/>
        <v/>
      </c>
      <c r="CN141" s="2" t="str">
        <f t="shared" si="80"/>
        <v/>
      </c>
      <c r="CO141" s="2" t="str">
        <f t="shared" si="80"/>
        <v/>
      </c>
      <c r="CP141" s="2" t="str">
        <f t="shared" si="80"/>
        <v/>
      </c>
      <c r="CQ141" s="2" t="str">
        <f t="shared" si="80"/>
        <v/>
      </c>
      <c r="CR141" s="2" t="str">
        <f t="shared" si="55"/>
        <v/>
      </c>
      <c r="CS141" s="2" t="str">
        <f t="shared" si="59"/>
        <v/>
      </c>
      <c r="CU141" s="2">
        <f t="shared" si="76"/>
        <v>35.400285657574074</v>
      </c>
      <c r="CV141" s="2">
        <f t="shared" si="76"/>
        <v>37.502818338691505</v>
      </c>
      <c r="CW141" s="2">
        <f t="shared" si="76"/>
        <v>33.306190233297102</v>
      </c>
      <c r="CX141" s="2">
        <f t="shared" si="76"/>
        <v>32.644906558849961</v>
      </c>
      <c r="CY141" s="2">
        <f t="shared" si="76"/>
        <v>36.596132942090264</v>
      </c>
      <c r="CZ141" s="2">
        <f t="shared" si="76"/>
        <v>39.719683858390511</v>
      </c>
      <c r="DA141" s="2">
        <f t="shared" si="76"/>
        <v>41.956634161763404</v>
      </c>
      <c r="DB141" s="2">
        <f t="shared" si="76"/>
        <v>40.91891318305921</v>
      </c>
      <c r="DC141" s="2">
        <f t="shared" si="76"/>
        <v>41.490048216721881</v>
      </c>
      <c r="DD141" s="2">
        <f t="shared" si="76"/>
        <v>41.64288642960814</v>
      </c>
      <c r="DE141" s="2">
        <f t="shared" si="76"/>
        <v>36.619381649816333</v>
      </c>
      <c r="DF141" s="2">
        <f t="shared" si="76"/>
        <v>36.738126787356791</v>
      </c>
      <c r="DG141" s="2">
        <f t="shared" si="76"/>
        <v>40.773105941476857</v>
      </c>
      <c r="DH141" s="2">
        <f t="shared" si="76"/>
        <v>44.632162831118549</v>
      </c>
      <c r="DI141" s="2">
        <f t="shared" si="76"/>
        <v>46.213739618399515</v>
      </c>
      <c r="DK141" s="2">
        <f t="shared" si="77"/>
        <v>37.508924019093968</v>
      </c>
      <c r="DL141" s="2">
        <f t="shared" si="77"/>
        <v>40.082490531599362</v>
      </c>
      <c r="DM141" s="2">
        <f t="shared" si="77"/>
        <v>37.321913256210678</v>
      </c>
      <c r="DN141" s="2">
        <f t="shared" si="77"/>
        <v>35.637096747620873</v>
      </c>
      <c r="DO141" s="2">
        <f t="shared" si="77"/>
        <v>39.469084747157261</v>
      </c>
      <c r="DP141" s="2">
        <f t="shared" si="77"/>
        <v>41.789746644940685</v>
      </c>
      <c r="DQ141" s="2">
        <f t="shared" si="77"/>
        <v>43.471335213616129</v>
      </c>
      <c r="DR141" s="2">
        <f t="shared" si="77"/>
        <v>43.435754897614743</v>
      </c>
      <c r="DS141" s="2">
        <f t="shared" si="77"/>
        <v>45.061048289144765</v>
      </c>
      <c r="DT141" s="2">
        <f t="shared" si="77"/>
        <v>43.993334464473975</v>
      </c>
      <c r="DU141" s="2">
        <f t="shared" si="77"/>
        <v>39.961008380829576</v>
      </c>
      <c r="DV141" s="2">
        <f t="shared" si="77"/>
        <v>38.381269748207373</v>
      </c>
      <c r="DW141" s="2">
        <f t="shared" si="77"/>
        <v>41.30521486158878</v>
      </c>
      <c r="DX141" s="2">
        <f t="shared" si="77"/>
        <v>44.534810605343715</v>
      </c>
      <c r="DY141" s="2">
        <f t="shared" si="77"/>
        <v>44.377884763921429</v>
      </c>
      <c r="EA141" s="2">
        <f t="shared" si="78"/>
        <v>0.87099491218473035</v>
      </c>
      <c r="EB141" s="2">
        <f t="shared" si="78"/>
        <v>0.87060464362974255</v>
      </c>
      <c r="EC141" s="2">
        <f t="shared" si="78"/>
        <v>0.87959948248951769</v>
      </c>
      <c r="ED141" s="2">
        <f t="shared" si="78"/>
        <v>0.88191538735153585</v>
      </c>
      <c r="EE141" s="2">
        <f t="shared" si="78"/>
        <v>0.88051650064495368</v>
      </c>
      <c r="EF141" s="2">
        <f t="shared" si="78"/>
        <v>0.8859482950853439</v>
      </c>
      <c r="EG141" s="2">
        <f t="shared" si="78"/>
        <v>0.88820940592920483</v>
      </c>
      <c r="EH141" s="2">
        <f t="shared" si="78"/>
        <v>0.89046312572981423</v>
      </c>
      <c r="EI141" s="2">
        <f t="shared" si="78"/>
        <v>0.89293291244454764</v>
      </c>
      <c r="EJ141" s="2">
        <f t="shared" si="78"/>
        <v>0.87865288014192522</v>
      </c>
      <c r="EK141" s="2">
        <f t="shared" si="78"/>
        <v>0.8813189852593053</v>
      </c>
      <c r="EL141" s="2">
        <f t="shared" si="78"/>
        <v>0.86824016904104107</v>
      </c>
      <c r="EM141" s="2">
        <f t="shared" si="78"/>
        <v>0.86011280740237195</v>
      </c>
      <c r="EN141" s="2">
        <f t="shared" si="78"/>
        <v>0.8677722593483147</v>
      </c>
      <c r="EO141" s="2">
        <f t="shared" si="78"/>
        <v>0.86040971604077343</v>
      </c>
    </row>
    <row r="142" spans="2:145" x14ac:dyDescent="0.25">
      <c r="B142" s="2">
        <v>115</v>
      </c>
      <c r="C142" s="43">
        <v>37.418999999999997</v>
      </c>
      <c r="D142" s="43">
        <v>39.661000000000001</v>
      </c>
      <c r="E142" s="43">
        <v>35.136000000000003</v>
      </c>
      <c r="F142" s="43">
        <v>37.168999999999997</v>
      </c>
      <c r="G142" s="43">
        <v>39.406999999999996</v>
      </c>
      <c r="H142" s="43">
        <v>40.677999999999997</v>
      </c>
      <c r="I142" s="43">
        <v>42.661000000000001</v>
      </c>
      <c r="J142" s="43">
        <v>42.78</v>
      </c>
      <c r="K142" s="43">
        <v>44.152999999999999</v>
      </c>
      <c r="L142" s="43">
        <v>42.712000000000003</v>
      </c>
      <c r="M142" s="43">
        <v>38.322000000000003</v>
      </c>
      <c r="N142" s="43">
        <v>39.033999999999999</v>
      </c>
      <c r="O142" s="43">
        <v>43.831000000000003</v>
      </c>
      <c r="P142" s="43">
        <v>49.237000000000002</v>
      </c>
      <c r="Q142" s="43">
        <v>110.82299999999999</v>
      </c>
      <c r="S142" s="4">
        <f t="shared" si="56"/>
        <v>37.148947213893997</v>
      </c>
      <c r="T142" s="4">
        <f t="shared" si="56"/>
        <v>40.042060435714838</v>
      </c>
      <c r="U142" s="4">
        <f t="shared" si="56"/>
        <v>36.986407623051761</v>
      </c>
      <c r="V142" s="4">
        <f t="shared" si="56"/>
        <v>35.568715249943466</v>
      </c>
      <c r="W142" s="4">
        <f t="shared" si="56"/>
        <v>39.382844890331803</v>
      </c>
      <c r="X142" s="4">
        <f t="shared" si="56"/>
        <v>41.592549414521137</v>
      </c>
      <c r="Y142" s="4">
        <f t="shared" ref="Y142:AD184" si="82">BE142 + (I$3 * _xlfn.NORM.DIST($B142, I$7, ABS(I$11), FALSE) * _xlfn.NORM.DIST(($B142 - I$7)*I$15, 0, ABS(I$11), TRUE) * 2)
               + (I$4 * _xlfn.NORM.DIST($B142, I$8, ABS(I$12), FALSE) * _xlfn.NORM.DIST(($B142 - I$8)*I$16, 0, ABS(I$12), TRUE) * 2)
               + (I$5 * _xlfn.NORM.DIST($B142, I$9, ABS(I$13), FALSE) * _xlfn.NORM.DIST(($B142 - I$9)*I$17, 0, ABS(I$13), TRUE) * 2)
               + (I$6 * _xlfn.NORM.DIST($B142, I$10, ABS(I$14), FALSE) * _xlfn.NORM.DIST(($B142 - I$10)*I$18, 0, ABS(I$14), TRUE) * 2)</f>
        <v>43.259353593526342</v>
      </c>
      <c r="Z142" s="4">
        <f t="shared" si="82"/>
        <v>43.048768149474242</v>
      </c>
      <c r="AA142" s="4">
        <f t="shared" si="82"/>
        <v>44.55724085583708</v>
      </c>
      <c r="AB142" s="4">
        <f t="shared" si="82"/>
        <v>43.990564448800725</v>
      </c>
      <c r="AC142" s="4">
        <f t="shared" si="82"/>
        <v>39.870262345441475</v>
      </c>
      <c r="AD142" s="4">
        <f t="shared" si="82"/>
        <v>41.781030074119379</v>
      </c>
      <c r="AE142" s="4">
        <f t="shared" si="74"/>
        <v>49.064239748186417</v>
      </c>
      <c r="AF142" s="4">
        <f t="shared" si="53"/>
        <v>51.109519698916735</v>
      </c>
      <c r="AG142" s="4">
        <f t="shared" si="57"/>
        <v>92.505421363303086</v>
      </c>
      <c r="AI142" s="4">
        <f t="shared" si="75"/>
        <v>0.27005278610599959</v>
      </c>
      <c r="AJ142" s="4">
        <f t="shared" si="75"/>
        <v>-0.38106043571483639</v>
      </c>
      <c r="AK142" s="4">
        <f t="shared" si="75"/>
        <v>-1.8504076230517583</v>
      </c>
      <c r="AL142" s="4">
        <f t="shared" si="75"/>
        <v>1.6002847500565309</v>
      </c>
      <c r="AM142" s="4">
        <f t="shared" si="75"/>
        <v>2.415510966819312E-2</v>
      </c>
      <c r="AN142" s="4">
        <f t="shared" si="75"/>
        <v>-0.91454941452114014</v>
      </c>
      <c r="AO142" s="4">
        <f t="shared" si="75"/>
        <v>-0.59835359352634043</v>
      </c>
      <c r="AP142" s="4">
        <f t="shared" si="75"/>
        <v>-0.26876814947424066</v>
      </c>
      <c r="AQ142" s="4">
        <f t="shared" si="75"/>
        <v>-0.40424085583708091</v>
      </c>
      <c r="AR142" s="4">
        <f t="shared" si="75"/>
        <v>-1.2785644488007222</v>
      </c>
      <c r="AS142" s="4">
        <f t="shared" si="75"/>
        <v>-1.5482623454414721</v>
      </c>
      <c r="AT142" s="4">
        <f t="shared" si="75"/>
        <v>-2.7470300741193796</v>
      </c>
      <c r="AU142" s="4">
        <f t="shared" si="75"/>
        <v>-5.2332397481864135</v>
      </c>
      <c r="AV142" s="4">
        <f t="shared" si="75"/>
        <v>-1.872519698916733</v>
      </c>
      <c r="AW142" s="4">
        <f t="shared" si="75"/>
        <v>18.317578636696908</v>
      </c>
      <c r="AY142" s="2">
        <f t="shared" si="81"/>
        <v>37.095071845983441</v>
      </c>
      <c r="AZ142" s="2">
        <f t="shared" si="81"/>
        <v>39.56668042777175</v>
      </c>
      <c r="BA142" s="2">
        <f t="shared" si="81"/>
        <v>36.692089088842785</v>
      </c>
      <c r="BB142" s="2">
        <f t="shared" si="81"/>
        <v>35.135807866684353</v>
      </c>
      <c r="BC142" s="2">
        <f t="shared" si="81"/>
        <v>38.970348793332995</v>
      </c>
      <c r="BD142" s="2">
        <f t="shared" si="81"/>
        <v>41.384077335227452</v>
      </c>
      <c r="BE142" s="2">
        <f t="shared" si="81"/>
        <v>43.095234082436079</v>
      </c>
      <c r="BF142" s="2">
        <f t="shared" si="81"/>
        <v>42.96643380358443</v>
      </c>
      <c r="BG142" s="2">
        <f t="shared" si="81"/>
        <v>44.501903562645921</v>
      </c>
      <c r="BH142" s="2">
        <f t="shared" si="69"/>
        <v>43.513078520292154</v>
      </c>
      <c r="BI142" s="2">
        <f t="shared" si="69"/>
        <v>39.369108532241761</v>
      </c>
      <c r="BJ142" s="2">
        <f t="shared" si="69"/>
        <v>37.979584681968909</v>
      </c>
      <c r="BK142" s="2">
        <f t="shared" si="69"/>
        <v>41.027339614641598</v>
      </c>
      <c r="BL142" s="2">
        <f t="shared" si="69"/>
        <v>44.36339497629659</v>
      </c>
      <c r="BM142" s="2">
        <f t="shared" si="69"/>
        <v>44.441562269837263</v>
      </c>
      <c r="BO142" s="2" t="str">
        <f t="shared" si="72"/>
        <v/>
      </c>
      <c r="BP142" s="2" t="str">
        <f t="shared" si="72"/>
        <v/>
      </c>
      <c r="BQ142" s="2" t="str">
        <f t="shared" si="72"/>
        <v/>
      </c>
      <c r="BR142" s="2" t="str">
        <f t="shared" si="70"/>
        <v/>
      </c>
      <c r="BS142" s="2" t="str">
        <f t="shared" si="70"/>
        <v/>
      </c>
      <c r="BT142" s="2" t="str">
        <f t="shared" si="70"/>
        <v/>
      </c>
      <c r="BU142" s="2" t="str">
        <f t="shared" si="70"/>
        <v/>
      </c>
      <c r="BV142" s="2" t="str">
        <f t="shared" si="70"/>
        <v/>
      </c>
      <c r="BW142" s="2" t="str">
        <f t="shared" si="70"/>
        <v/>
      </c>
      <c r="BX142" s="2" t="str">
        <f t="shared" si="79"/>
        <v/>
      </c>
      <c r="BY142" s="2" t="str">
        <f t="shared" si="79"/>
        <v/>
      </c>
      <c r="BZ142" s="2" t="str">
        <f t="shared" si="79"/>
        <v/>
      </c>
      <c r="CA142" s="2" t="str">
        <f t="shared" si="79"/>
        <v/>
      </c>
      <c r="CB142" s="2" t="str">
        <f t="shared" si="54"/>
        <v/>
      </c>
      <c r="CC142" s="2" t="str">
        <f t="shared" si="58"/>
        <v/>
      </c>
      <c r="CE142" s="2" t="str">
        <f t="shared" si="73"/>
        <v/>
      </c>
      <c r="CF142" s="2" t="str">
        <f t="shared" si="73"/>
        <v/>
      </c>
      <c r="CG142" s="2" t="str">
        <f t="shared" si="73"/>
        <v/>
      </c>
      <c r="CH142" s="2" t="str">
        <f t="shared" si="71"/>
        <v/>
      </c>
      <c r="CI142" s="2" t="str">
        <f t="shared" si="71"/>
        <v/>
      </c>
      <c r="CJ142" s="2" t="str">
        <f t="shared" si="71"/>
        <v/>
      </c>
      <c r="CK142" s="2" t="str">
        <f t="shared" si="71"/>
        <v/>
      </c>
      <c r="CL142" s="2">
        <f t="shared" si="71"/>
        <v>42.78</v>
      </c>
      <c r="CM142" s="2">
        <f t="shared" si="71"/>
        <v>44.152999999999999</v>
      </c>
      <c r="CN142" s="2" t="str">
        <f t="shared" si="80"/>
        <v/>
      </c>
      <c r="CO142" s="2" t="str">
        <f t="shared" si="80"/>
        <v/>
      </c>
      <c r="CP142" s="2" t="str">
        <f t="shared" si="80"/>
        <v/>
      </c>
      <c r="CQ142" s="2" t="str">
        <f t="shared" si="80"/>
        <v/>
      </c>
      <c r="CR142" s="2" t="str">
        <f t="shared" si="55"/>
        <v/>
      </c>
      <c r="CS142" s="2" t="str">
        <f t="shared" si="59"/>
        <v/>
      </c>
      <c r="CU142" s="2">
        <f t="shared" si="76"/>
        <v>35.151328189607725</v>
      </c>
      <c r="CV142" s="2">
        <f t="shared" si="76"/>
        <v>37.190283560025279</v>
      </c>
      <c r="CW142" s="2">
        <f t="shared" si="76"/>
        <v>32.96502987289908</v>
      </c>
      <c r="CX142" s="2">
        <f t="shared" si="76"/>
        <v>32.353016172506742</v>
      </c>
      <c r="CY142" s="2">
        <f t="shared" si="76"/>
        <v>36.295029101579345</v>
      </c>
      <c r="CZ142" s="2">
        <f t="shared" si="76"/>
        <v>39.451019427858469</v>
      </c>
      <c r="DA142" s="2">
        <f t="shared" si="76"/>
        <v>41.663330341617623</v>
      </c>
      <c r="DB142" s="2">
        <f t="shared" si="76"/>
        <v>40.60219813498292</v>
      </c>
      <c r="DC142" s="2">
        <f t="shared" si="76"/>
        <v>41.14107561878776</v>
      </c>
      <c r="DD142" s="2">
        <f t="shared" si="76"/>
        <v>41.320266182873738</v>
      </c>
      <c r="DE142" s="2">
        <f t="shared" si="76"/>
        <v>36.241888471931283</v>
      </c>
      <c r="DF142" s="2">
        <f t="shared" si="76"/>
        <v>36.450829751651462</v>
      </c>
      <c r="DG142" s="2">
        <f t="shared" si="76"/>
        <v>40.519909512036961</v>
      </c>
      <c r="DH142" s="2">
        <f t="shared" si="76"/>
        <v>44.426125231012946</v>
      </c>
      <c r="DI142" s="2">
        <f t="shared" si="76"/>
        <v>46.093830731108852</v>
      </c>
      <c r="DK142" s="2">
        <f t="shared" si="77"/>
        <v>37.357632841031545</v>
      </c>
      <c r="DL142" s="2">
        <f t="shared" si="77"/>
        <v>39.888799680584079</v>
      </c>
      <c r="DM142" s="2">
        <f t="shared" si="77"/>
        <v>37.157364049835351</v>
      </c>
      <c r="DN142" s="2">
        <f t="shared" si="77"/>
        <v>35.475626420793262</v>
      </c>
      <c r="DO142" s="2">
        <f t="shared" si="77"/>
        <v>39.301438836687559</v>
      </c>
      <c r="DP142" s="2">
        <f t="shared" si="77"/>
        <v>41.611031558722956</v>
      </c>
      <c r="DQ142" s="2">
        <f t="shared" si="77"/>
        <v>43.259596953860552</v>
      </c>
      <c r="DR142" s="2">
        <f t="shared" si="77"/>
        <v>43.231671452101594</v>
      </c>
      <c r="DS142" s="2">
        <f t="shared" si="77"/>
        <v>44.869425644387974</v>
      </c>
      <c r="DT142" s="2">
        <f t="shared" si="77"/>
        <v>43.789272114673537</v>
      </c>
      <c r="DU142" s="2">
        <f t="shared" si="77"/>
        <v>39.753175156774248</v>
      </c>
      <c r="DV142" s="2">
        <f t="shared" si="77"/>
        <v>38.191167805943735</v>
      </c>
      <c r="DW142" s="2">
        <f t="shared" si="77"/>
        <v>41.102605602737654</v>
      </c>
      <c r="DX142" s="2">
        <f t="shared" si="77"/>
        <v>44.354677437965307</v>
      </c>
      <c r="DY142" s="2">
        <f t="shared" si="77"/>
        <v>44.197089497301455</v>
      </c>
      <c r="EA142" s="2">
        <f t="shared" si="78"/>
        <v>0.88099513143905095</v>
      </c>
      <c r="EB142" s="2">
        <f t="shared" si="78"/>
        <v>0.88063096960650289</v>
      </c>
      <c r="EC142" s="2">
        <f t="shared" si="78"/>
        <v>0.88901768290509153</v>
      </c>
      <c r="ED142" s="2">
        <f t="shared" si="78"/>
        <v>0.89117484185053986</v>
      </c>
      <c r="EE142" s="2">
        <f t="shared" si="78"/>
        <v>0.88987194942586578</v>
      </c>
      <c r="EF142" s="2">
        <f t="shared" si="78"/>
        <v>0.89492919032604057</v>
      </c>
      <c r="EG142" s="2">
        <f t="shared" si="78"/>
        <v>0.89703294539655698</v>
      </c>
      <c r="EH142" s="2">
        <f t="shared" si="78"/>
        <v>0.89912898267862684</v>
      </c>
      <c r="EI142" s="2">
        <f t="shared" si="78"/>
        <v>0.9014250059091794</v>
      </c>
      <c r="EJ142" s="2">
        <f t="shared" si="78"/>
        <v>0.88813571048002615</v>
      </c>
      <c r="EK142" s="2">
        <f t="shared" si="78"/>
        <v>0.89061940564683384</v>
      </c>
      <c r="EL142" s="2">
        <f t="shared" si="78"/>
        <v>0.87842412371953349</v>
      </c>
      <c r="EM142" s="2">
        <f t="shared" si="78"/>
        <v>0.87083148609156869</v>
      </c>
      <c r="EN142" s="2">
        <f t="shared" si="78"/>
        <v>0.87798729730576974</v>
      </c>
      <c r="EO142" s="2">
        <f t="shared" si="78"/>
        <v>0.87110905368727165</v>
      </c>
    </row>
    <row r="143" spans="2:145" x14ac:dyDescent="0.25">
      <c r="B143" s="2">
        <v>116</v>
      </c>
      <c r="C143" s="43">
        <v>36.468000000000004</v>
      </c>
      <c r="D143" s="43">
        <v>38.508000000000003</v>
      </c>
      <c r="E143" s="43">
        <v>35.831000000000003</v>
      </c>
      <c r="F143" s="43">
        <v>35.863999999999997</v>
      </c>
      <c r="G143" s="43">
        <v>38.338999999999999</v>
      </c>
      <c r="H143" s="43">
        <v>40.881</v>
      </c>
      <c r="I143" s="43">
        <v>42.271000000000001</v>
      </c>
      <c r="J143" s="43">
        <v>41.914999999999999</v>
      </c>
      <c r="K143" s="43">
        <v>43.948999999999998</v>
      </c>
      <c r="L143" s="43">
        <v>43.051000000000002</v>
      </c>
      <c r="M143" s="43">
        <v>37.966000000000001</v>
      </c>
      <c r="N143" s="43">
        <v>36.78</v>
      </c>
      <c r="O143" s="43">
        <v>40.712000000000003</v>
      </c>
      <c r="P143" s="43">
        <v>43.948999999999998</v>
      </c>
      <c r="Q143" s="43">
        <v>87.242000000000004</v>
      </c>
      <c r="S143" s="4">
        <f t="shared" ref="S143:X185" si="83">AY143 + (C$3 * _xlfn.NORM.DIST($B143, C$7, ABS(C$11), FALSE) * _xlfn.NORM.DIST(($B143 - C$7)*C$15, 0, ABS(C$11), TRUE) * 2)
               + (C$4 * _xlfn.NORM.DIST($B143, C$8, ABS(C$12), FALSE) * _xlfn.NORM.DIST(($B143 - C$8)*C$16, 0, ABS(C$12), TRUE) * 2)
               + (C$5 * _xlfn.NORM.DIST($B143, C$9, ABS(C$13), FALSE) * _xlfn.NORM.DIST(($B143 - C$9)*C$17, 0, ABS(C$13), TRUE) * 2)
               + (C$6 * _xlfn.NORM.DIST($B143, C$10, ABS(C$14), FALSE) * _xlfn.NORM.DIST(($B143 - C$10)*C$18, 0, ABS(C$14), TRUE) * 2)</f>
        <v>36.978173582667637</v>
      </c>
      <c r="T143" s="4">
        <f t="shared" si="83"/>
        <v>39.588219355063082</v>
      </c>
      <c r="U143" s="4">
        <f t="shared" si="83"/>
        <v>36.647555390817899</v>
      </c>
      <c r="V143" s="4">
        <f t="shared" si="83"/>
        <v>35.145525970615893</v>
      </c>
      <c r="W143" s="4">
        <f t="shared" si="83"/>
        <v>38.951985566860621</v>
      </c>
      <c r="X143" s="4">
        <f t="shared" si="83"/>
        <v>41.272741534976753</v>
      </c>
      <c r="Y143" s="4">
        <f t="shared" si="82"/>
        <v>42.934891189922979</v>
      </c>
      <c r="Z143" s="4">
        <f t="shared" si="82"/>
        <v>42.796562130881235</v>
      </c>
      <c r="AA143" s="4">
        <f t="shared" si="82"/>
        <v>44.351164519591372</v>
      </c>
      <c r="AB143" s="4">
        <f t="shared" si="82"/>
        <v>43.458448053133012</v>
      </c>
      <c r="AC143" s="4">
        <f t="shared" si="82"/>
        <v>39.319784975042083</v>
      </c>
      <c r="AD143" s="4">
        <f t="shared" si="82"/>
        <v>39.412906528148682</v>
      </c>
      <c r="AE143" s="4">
        <f t="shared" si="74"/>
        <v>44.85763948863503</v>
      </c>
      <c r="AF143" s="4">
        <f t="shared" si="53"/>
        <v>46.814769158551229</v>
      </c>
      <c r="AG143" s="4">
        <f t="shared" si="57"/>
        <v>76.399086690808375</v>
      </c>
      <c r="AI143" s="4">
        <f t="shared" si="75"/>
        <v>-0.51017358266763324</v>
      </c>
      <c r="AJ143" s="4">
        <f t="shared" si="75"/>
        <v>-1.080219355063079</v>
      </c>
      <c r="AK143" s="4">
        <f t="shared" si="75"/>
        <v>-0.81655539081789641</v>
      </c>
      <c r="AL143" s="4">
        <f t="shared" si="75"/>
        <v>0.71847402938410454</v>
      </c>
      <c r="AM143" s="4">
        <f t="shared" si="75"/>
        <v>-0.61298556686062255</v>
      </c>
      <c r="AN143" s="4">
        <f t="shared" si="75"/>
        <v>-0.39174153497675235</v>
      </c>
      <c r="AO143" s="4">
        <f t="shared" si="75"/>
        <v>-0.66389118992297824</v>
      </c>
      <c r="AP143" s="4">
        <f t="shared" si="75"/>
        <v>-0.88156213088123536</v>
      </c>
      <c r="AQ143" s="4">
        <f t="shared" si="75"/>
        <v>-0.40216451959137345</v>
      </c>
      <c r="AR143" s="4">
        <f t="shared" si="75"/>
        <v>-0.40744805313300958</v>
      </c>
      <c r="AS143" s="4">
        <f t="shared" si="75"/>
        <v>-1.3537849750420818</v>
      </c>
      <c r="AT143" s="4">
        <f t="shared" si="75"/>
        <v>-2.6329065281486805</v>
      </c>
      <c r="AU143" s="4">
        <f t="shared" si="75"/>
        <v>-4.1456394886350267</v>
      </c>
      <c r="AV143" s="4">
        <f t="shared" si="75"/>
        <v>-2.865769158551231</v>
      </c>
      <c r="AW143" s="4">
        <f t="shared" si="75"/>
        <v>10.84291330919163</v>
      </c>
      <c r="AY143" s="2">
        <f t="shared" si="81"/>
        <v>36.953636997194195</v>
      </c>
      <c r="AZ143" s="2">
        <f t="shared" si="81"/>
        <v>39.385138863693506</v>
      </c>
      <c r="BA143" s="2">
        <f t="shared" si="81"/>
        <v>36.546242080503241</v>
      </c>
      <c r="BB143" s="2">
        <f t="shared" si="81"/>
        <v>34.988172297886095</v>
      </c>
      <c r="BC143" s="2">
        <f t="shared" si="81"/>
        <v>38.815345191171154</v>
      </c>
      <c r="BD143" s="2">
        <f t="shared" si="81"/>
        <v>41.214700419692711</v>
      </c>
      <c r="BE143" s="2">
        <f t="shared" si="81"/>
        <v>42.888857845742812</v>
      </c>
      <c r="BF143" s="2">
        <f t="shared" si="81"/>
        <v>42.773067791454885</v>
      </c>
      <c r="BG143" s="2">
        <f t="shared" si="81"/>
        <v>44.325416450717725</v>
      </c>
      <c r="BH143" s="2">
        <f t="shared" si="69"/>
        <v>43.318598552300294</v>
      </c>
      <c r="BI143" s="2">
        <f t="shared" si="69"/>
        <v>39.174575995865247</v>
      </c>
      <c r="BJ143" s="2">
        <f t="shared" si="69"/>
        <v>37.795119834702376</v>
      </c>
      <c r="BK143" s="2">
        <f t="shared" si="69"/>
        <v>40.824535982776432</v>
      </c>
      <c r="BL143" s="2">
        <f t="shared" si="69"/>
        <v>44.179667193527806</v>
      </c>
      <c r="BM143" s="2">
        <f t="shared" si="69"/>
        <v>44.249052957566761</v>
      </c>
      <c r="BO143" s="2" t="str">
        <f t="shared" si="72"/>
        <v/>
      </c>
      <c r="BP143" s="2" t="str">
        <f t="shared" si="72"/>
        <v/>
      </c>
      <c r="BQ143" s="2" t="str">
        <f t="shared" si="72"/>
        <v/>
      </c>
      <c r="BR143" s="2" t="str">
        <f t="shared" si="70"/>
        <v/>
      </c>
      <c r="BS143" s="2" t="str">
        <f t="shared" si="70"/>
        <v/>
      </c>
      <c r="BT143" s="2" t="str">
        <f t="shared" si="70"/>
        <v/>
      </c>
      <c r="BU143" s="2" t="str">
        <f t="shared" si="70"/>
        <v/>
      </c>
      <c r="BV143" s="2" t="str">
        <f t="shared" si="70"/>
        <v/>
      </c>
      <c r="BW143" s="2" t="str">
        <f t="shared" si="70"/>
        <v/>
      </c>
      <c r="BX143" s="2" t="str">
        <f t="shared" si="79"/>
        <v/>
      </c>
      <c r="BY143" s="2" t="str">
        <f t="shared" si="79"/>
        <v/>
      </c>
      <c r="BZ143" s="2" t="str">
        <f t="shared" si="79"/>
        <v/>
      </c>
      <c r="CA143" s="2" t="str">
        <f t="shared" si="79"/>
        <v/>
      </c>
      <c r="CB143" s="2" t="str">
        <f t="shared" si="54"/>
        <v/>
      </c>
      <c r="CC143" s="2" t="str">
        <f t="shared" si="58"/>
        <v/>
      </c>
      <c r="CE143" s="2" t="str">
        <f t="shared" si="73"/>
        <v/>
      </c>
      <c r="CF143" s="2" t="str">
        <f t="shared" si="73"/>
        <v/>
      </c>
      <c r="CG143" s="2" t="str">
        <f t="shared" si="73"/>
        <v/>
      </c>
      <c r="CH143" s="2" t="str">
        <f t="shared" si="71"/>
        <v/>
      </c>
      <c r="CI143" s="2" t="str">
        <f t="shared" si="71"/>
        <v/>
      </c>
      <c r="CJ143" s="2">
        <f t="shared" si="71"/>
        <v>40.881</v>
      </c>
      <c r="CK143" s="2">
        <f t="shared" si="71"/>
        <v>42.271000000000001</v>
      </c>
      <c r="CL143" s="2">
        <f t="shared" si="71"/>
        <v>41.914999999999999</v>
      </c>
      <c r="CM143" s="2">
        <f t="shared" si="71"/>
        <v>43.948999999999998</v>
      </c>
      <c r="CN143" s="2" t="str">
        <f t="shared" si="80"/>
        <v/>
      </c>
      <c r="CO143" s="2" t="str">
        <f t="shared" si="80"/>
        <v/>
      </c>
      <c r="CP143" s="2" t="str">
        <f t="shared" si="80"/>
        <v/>
      </c>
      <c r="CQ143" s="2" t="str">
        <f t="shared" si="80"/>
        <v/>
      </c>
      <c r="CR143" s="2" t="str">
        <f t="shared" si="55"/>
        <v/>
      </c>
      <c r="CS143" s="2" t="str">
        <f t="shared" si="59"/>
        <v/>
      </c>
      <c r="CU143" s="2">
        <f t="shared" si="76"/>
        <v>34.902370721641368</v>
      </c>
      <c r="CV143" s="2">
        <f t="shared" si="76"/>
        <v>36.877748781359053</v>
      </c>
      <c r="CW143" s="2">
        <f t="shared" si="76"/>
        <v>32.623869512501052</v>
      </c>
      <c r="CX143" s="2">
        <f t="shared" si="76"/>
        <v>32.061125786163529</v>
      </c>
      <c r="CY143" s="2">
        <f t="shared" si="76"/>
        <v>35.993925261068426</v>
      </c>
      <c r="CZ143" s="2">
        <f t="shared" si="76"/>
        <v>39.182354997326428</v>
      </c>
      <c r="DA143" s="2">
        <f t="shared" si="76"/>
        <v>41.370026521471843</v>
      </c>
      <c r="DB143" s="2">
        <f t="shared" si="76"/>
        <v>40.28548308690663</v>
      </c>
      <c r="DC143" s="2">
        <f t="shared" si="76"/>
        <v>40.792103020853631</v>
      </c>
      <c r="DD143" s="2">
        <f t="shared" si="76"/>
        <v>40.997645936139342</v>
      </c>
      <c r="DE143" s="2">
        <f t="shared" si="76"/>
        <v>35.864395294046226</v>
      </c>
      <c r="DF143" s="2">
        <f t="shared" si="76"/>
        <v>36.16353271594614</v>
      </c>
      <c r="DG143" s="2">
        <f t="shared" si="76"/>
        <v>40.266713082597064</v>
      </c>
      <c r="DH143" s="2">
        <f t="shared" si="76"/>
        <v>44.220087630907337</v>
      </c>
      <c r="DI143" s="2">
        <f t="shared" si="76"/>
        <v>45.973921843818189</v>
      </c>
      <c r="DK143" s="2">
        <f t="shared" si="77"/>
        <v>37.206341662969123</v>
      </c>
      <c r="DL143" s="2">
        <f t="shared" si="77"/>
        <v>39.695108829568795</v>
      </c>
      <c r="DM143" s="2">
        <f t="shared" si="77"/>
        <v>36.992814843460025</v>
      </c>
      <c r="DN143" s="2">
        <f t="shared" si="77"/>
        <v>35.31415609396565</v>
      </c>
      <c r="DO143" s="2">
        <f t="shared" si="77"/>
        <v>39.133792926217858</v>
      </c>
      <c r="DP143" s="2">
        <f t="shared" si="77"/>
        <v>41.432316472505235</v>
      </c>
      <c r="DQ143" s="2">
        <f t="shared" si="77"/>
        <v>43.047858694104974</v>
      </c>
      <c r="DR143" s="2">
        <f t="shared" si="77"/>
        <v>43.027588006588445</v>
      </c>
      <c r="DS143" s="2">
        <f t="shared" si="77"/>
        <v>44.677802999631183</v>
      </c>
      <c r="DT143" s="2">
        <f t="shared" si="77"/>
        <v>43.585209764873106</v>
      </c>
      <c r="DU143" s="2">
        <f t="shared" si="77"/>
        <v>39.545341932718927</v>
      </c>
      <c r="DV143" s="2">
        <f t="shared" si="77"/>
        <v>38.001065863680097</v>
      </c>
      <c r="DW143" s="2">
        <f t="shared" si="77"/>
        <v>40.899996343886528</v>
      </c>
      <c r="DX143" s="2">
        <f t="shared" si="77"/>
        <v>44.174544270586892</v>
      </c>
      <c r="DY143" s="2">
        <f t="shared" si="77"/>
        <v>44.016294230681481</v>
      </c>
      <c r="EA143" s="2">
        <f t="shared" si="78"/>
        <v>0.89031777213765695</v>
      </c>
      <c r="EB143" s="2">
        <f t="shared" si="78"/>
        <v>0.88997857548513815</v>
      </c>
      <c r="EC143" s="2">
        <f t="shared" si="78"/>
        <v>0.89778476746039737</v>
      </c>
      <c r="ED143" s="2">
        <f t="shared" si="78"/>
        <v>0.89979072887894285</v>
      </c>
      <c r="EE143" s="2">
        <f t="shared" si="78"/>
        <v>0.89857924950746482</v>
      </c>
      <c r="EF143" s="2">
        <f t="shared" si="78"/>
        <v>0.90328009825358258</v>
      </c>
      <c r="EG143" s="2">
        <f t="shared" si="78"/>
        <v>0.90523435480877978</v>
      </c>
      <c r="EH143" s="2">
        <f t="shared" si="78"/>
        <v>0.90718071605987582</v>
      </c>
      <c r="EI143" s="2">
        <f t="shared" si="78"/>
        <v>0.90931195129884512</v>
      </c>
      <c r="EJ143" s="2">
        <f t="shared" si="78"/>
        <v>0.8969643919070851</v>
      </c>
      <c r="EK143" s="2">
        <f t="shared" si="78"/>
        <v>0.89927429728039421</v>
      </c>
      <c r="EL143" s="2">
        <f t="shared" si="78"/>
        <v>0.88792255027796596</v>
      </c>
      <c r="EM143" s="2">
        <f t="shared" si="78"/>
        <v>0.88084264069060547</v>
      </c>
      <c r="EN143" s="2">
        <f t="shared" si="78"/>
        <v>0.88751548184262208</v>
      </c>
      <c r="EO143" s="2">
        <f t="shared" si="78"/>
        <v>0.88110163275009734</v>
      </c>
    </row>
    <row r="144" spans="2:145" x14ac:dyDescent="0.25">
      <c r="B144" s="2">
        <v>117</v>
      </c>
      <c r="C144" s="43">
        <v>37.725999999999999</v>
      </c>
      <c r="D144" s="43">
        <v>39.22</v>
      </c>
      <c r="E144" s="43">
        <v>36.932000000000002</v>
      </c>
      <c r="F144" s="43">
        <v>34.542000000000002</v>
      </c>
      <c r="G144" s="43">
        <v>38.542000000000002</v>
      </c>
      <c r="H144" s="43">
        <v>40.661000000000001</v>
      </c>
      <c r="I144" s="43">
        <v>42.067999999999998</v>
      </c>
      <c r="J144" s="43">
        <v>42.643999999999998</v>
      </c>
      <c r="K144" s="43">
        <v>43.491999999999997</v>
      </c>
      <c r="L144" s="43">
        <v>43.558999999999997</v>
      </c>
      <c r="M144" s="43">
        <v>38.101999999999997</v>
      </c>
      <c r="N144" s="43">
        <v>34.61</v>
      </c>
      <c r="O144" s="43">
        <v>40.067999999999998</v>
      </c>
      <c r="P144" s="43">
        <v>42.203000000000003</v>
      </c>
      <c r="Q144" s="43">
        <v>63.597000000000001</v>
      </c>
      <c r="S144" s="4">
        <f t="shared" si="83"/>
        <v>36.8223395780552</v>
      </c>
      <c r="T144" s="4">
        <f t="shared" si="83"/>
        <v>39.279648553732756</v>
      </c>
      <c r="U144" s="4">
        <f t="shared" si="83"/>
        <v>36.431425319122503</v>
      </c>
      <c r="V144" s="4">
        <f t="shared" si="83"/>
        <v>34.894884552013636</v>
      </c>
      <c r="W144" s="4">
        <f t="shared" si="83"/>
        <v>38.700535917756717</v>
      </c>
      <c r="X144" s="4">
        <f t="shared" si="83"/>
        <v>41.060469589127088</v>
      </c>
      <c r="Y144" s="4">
        <f t="shared" si="82"/>
        <v>42.698783985873533</v>
      </c>
      <c r="Z144" s="4">
        <f t="shared" si="82"/>
        <v>42.594189829373377</v>
      </c>
      <c r="AA144" s="4">
        <f t="shared" si="82"/>
        <v>44.18412316410916</v>
      </c>
      <c r="AB144" s="4">
        <f t="shared" si="82"/>
        <v>43.162302622165591</v>
      </c>
      <c r="AC144" s="4">
        <f t="shared" si="82"/>
        <v>39.017484209403747</v>
      </c>
      <c r="AD144" s="4">
        <f t="shared" si="82"/>
        <v>38.204970458077717</v>
      </c>
      <c r="AE144" s="4">
        <f t="shared" si="74"/>
        <v>42.392779787708044</v>
      </c>
      <c r="AF144" s="4">
        <f t="shared" si="53"/>
        <v>44.850934966304969</v>
      </c>
      <c r="AG144" s="4">
        <f t="shared" si="57"/>
        <v>63.644223613410972</v>
      </c>
      <c r="AI144" s="4">
        <f t="shared" si="75"/>
        <v>0.90366042194479945</v>
      </c>
      <c r="AJ144" s="4">
        <f t="shared" si="75"/>
        <v>-5.9648553732756682E-2</v>
      </c>
      <c r="AK144" s="4">
        <f t="shared" si="75"/>
        <v>0.50057468087749868</v>
      </c>
      <c r="AL144" s="4">
        <f t="shared" si="75"/>
        <v>-0.35288455201363433</v>
      </c>
      <c r="AM144" s="4">
        <f t="shared" si="75"/>
        <v>-0.15853591775671561</v>
      </c>
      <c r="AN144" s="4">
        <f t="shared" si="75"/>
        <v>-0.39946958912708652</v>
      </c>
      <c r="AO144" s="4">
        <f t="shared" si="75"/>
        <v>-0.6307839858735349</v>
      </c>
      <c r="AP144" s="4">
        <f t="shared" si="75"/>
        <v>4.9810170626621186E-2</v>
      </c>
      <c r="AQ144" s="4">
        <f t="shared" si="75"/>
        <v>-0.6921231641091623</v>
      </c>
      <c r="AR144" s="4">
        <f t="shared" si="75"/>
        <v>0.39669737783440695</v>
      </c>
      <c r="AS144" s="4">
        <f t="shared" si="75"/>
        <v>-0.91548420940375053</v>
      </c>
      <c r="AT144" s="4">
        <f t="shared" si="75"/>
        <v>-3.594970458077718</v>
      </c>
      <c r="AU144" s="4">
        <f t="shared" si="75"/>
        <v>-2.3247797877080458</v>
      </c>
      <c r="AV144" s="4">
        <f t="shared" si="75"/>
        <v>-2.6479349663049661</v>
      </c>
      <c r="AW144" s="4">
        <f t="shared" si="75"/>
        <v>-4.72236134109707E-2</v>
      </c>
      <c r="AY144" s="2">
        <f t="shared" si="81"/>
        <v>36.812470292373767</v>
      </c>
      <c r="AZ144" s="2">
        <f t="shared" si="81"/>
        <v>39.203917108611172</v>
      </c>
      <c r="BA144" s="2">
        <f t="shared" si="81"/>
        <v>36.400676835602923</v>
      </c>
      <c r="BB144" s="2">
        <f t="shared" si="81"/>
        <v>34.8407149194067</v>
      </c>
      <c r="BC144" s="2">
        <f t="shared" si="81"/>
        <v>38.660648549053413</v>
      </c>
      <c r="BD144" s="2">
        <f t="shared" si="81"/>
        <v>41.045427166047411</v>
      </c>
      <c r="BE144" s="2">
        <f t="shared" si="81"/>
        <v>42.682781855704057</v>
      </c>
      <c r="BF144" s="2">
        <f t="shared" si="81"/>
        <v>42.579854945317962</v>
      </c>
      <c r="BG144" s="2">
        <f t="shared" si="81"/>
        <v>44.149096040334655</v>
      </c>
      <c r="BH144" s="2">
        <f t="shared" si="69"/>
        <v>43.124527743961103</v>
      </c>
      <c r="BI144" s="2">
        <f t="shared" si="69"/>
        <v>38.980617651099941</v>
      </c>
      <c r="BJ144" s="2">
        <f t="shared" si="69"/>
        <v>37.61123437866808</v>
      </c>
      <c r="BK144" s="2">
        <f t="shared" si="69"/>
        <v>40.622281519614603</v>
      </c>
      <c r="BL144" s="2">
        <f t="shared" si="69"/>
        <v>43.996445943499445</v>
      </c>
      <c r="BM144" s="2">
        <f t="shared" si="69"/>
        <v>44.056693847327857</v>
      </c>
      <c r="BO144" s="2" t="str">
        <f t="shared" si="72"/>
        <v/>
      </c>
      <c r="BP144" s="2" t="str">
        <f t="shared" si="72"/>
        <v/>
      </c>
      <c r="BQ144" s="2" t="str">
        <f t="shared" si="72"/>
        <v/>
      </c>
      <c r="BR144" s="2" t="str">
        <f t="shared" si="70"/>
        <v/>
      </c>
      <c r="BS144" s="2" t="str">
        <f t="shared" si="70"/>
        <v/>
      </c>
      <c r="BT144" s="2" t="str">
        <f t="shared" si="70"/>
        <v/>
      </c>
      <c r="BU144" s="2" t="str">
        <f t="shared" si="70"/>
        <v/>
      </c>
      <c r="BV144" s="2" t="str">
        <f t="shared" si="70"/>
        <v/>
      </c>
      <c r="BW144" s="2" t="str">
        <f t="shared" si="70"/>
        <v/>
      </c>
      <c r="BX144" s="2" t="str">
        <f t="shared" si="79"/>
        <v/>
      </c>
      <c r="BY144" s="2" t="str">
        <f t="shared" si="79"/>
        <v/>
      </c>
      <c r="BZ144" s="2" t="str">
        <f t="shared" si="79"/>
        <v/>
      </c>
      <c r="CA144" s="2" t="str">
        <f t="shared" si="79"/>
        <v/>
      </c>
      <c r="CB144" s="2" t="str">
        <f t="shared" si="54"/>
        <v/>
      </c>
      <c r="CC144" s="2" t="str">
        <f t="shared" si="58"/>
        <v/>
      </c>
      <c r="CE144" s="2" t="str">
        <f t="shared" si="73"/>
        <v/>
      </c>
      <c r="CF144" s="2" t="str">
        <f t="shared" si="73"/>
        <v/>
      </c>
      <c r="CG144" s="2">
        <f t="shared" si="73"/>
        <v>36.932000000000002</v>
      </c>
      <c r="CH144" s="2">
        <f t="shared" si="71"/>
        <v>34.542000000000002</v>
      </c>
      <c r="CI144" s="2">
        <f t="shared" si="71"/>
        <v>38.542000000000002</v>
      </c>
      <c r="CJ144" s="2">
        <f t="shared" si="71"/>
        <v>40.661000000000001</v>
      </c>
      <c r="CK144" s="2">
        <f t="shared" si="71"/>
        <v>42.067999999999998</v>
      </c>
      <c r="CL144" s="2">
        <f t="shared" si="71"/>
        <v>42.643999999999998</v>
      </c>
      <c r="CM144" s="2">
        <f t="shared" si="71"/>
        <v>43.491999999999997</v>
      </c>
      <c r="CN144" s="2">
        <f t="shared" si="80"/>
        <v>43.558999999999997</v>
      </c>
      <c r="CO144" s="2">
        <f t="shared" si="80"/>
        <v>38.101999999999997</v>
      </c>
      <c r="CP144" s="2" t="str">
        <f t="shared" si="80"/>
        <v/>
      </c>
      <c r="CQ144" s="2" t="str">
        <f t="shared" si="80"/>
        <v/>
      </c>
      <c r="CR144" s="2" t="str">
        <f t="shared" si="55"/>
        <v/>
      </c>
      <c r="CS144" s="2" t="str">
        <f t="shared" si="59"/>
        <v/>
      </c>
      <c r="CU144" s="2">
        <f t="shared" si="76"/>
        <v>34.653413253675012</v>
      </c>
      <c r="CV144" s="2">
        <f t="shared" si="76"/>
        <v>36.565214002692819</v>
      </c>
      <c r="CW144" s="2">
        <f t="shared" si="76"/>
        <v>32.282709152103024</v>
      </c>
      <c r="CX144" s="2">
        <f t="shared" si="76"/>
        <v>31.76923539982031</v>
      </c>
      <c r="CY144" s="2">
        <f t="shared" si="76"/>
        <v>35.692821420557515</v>
      </c>
      <c r="CZ144" s="2">
        <f t="shared" si="76"/>
        <v>38.913690566794394</v>
      </c>
      <c r="DA144" s="2">
        <f t="shared" si="76"/>
        <v>41.076722701326062</v>
      </c>
      <c r="DB144" s="2">
        <f t="shared" si="76"/>
        <v>39.968768038830341</v>
      </c>
      <c r="DC144" s="2">
        <f t="shared" si="76"/>
        <v>40.443130422919509</v>
      </c>
      <c r="DD144" s="2">
        <f t="shared" si="76"/>
        <v>40.675025689404947</v>
      </c>
      <c r="DE144" s="2">
        <f t="shared" si="76"/>
        <v>35.486902116161176</v>
      </c>
      <c r="DF144" s="2">
        <f t="shared" si="76"/>
        <v>35.876235680240811</v>
      </c>
      <c r="DG144" s="2">
        <f t="shared" si="76"/>
        <v>40.013516653157168</v>
      </c>
      <c r="DH144" s="2">
        <f t="shared" si="76"/>
        <v>44.014050030801734</v>
      </c>
      <c r="DI144" s="2">
        <f t="shared" si="76"/>
        <v>45.854012956527527</v>
      </c>
      <c r="DK144" s="2">
        <f t="shared" si="77"/>
        <v>37.055050484906701</v>
      </c>
      <c r="DL144" s="2">
        <f t="shared" si="77"/>
        <v>39.501417978553505</v>
      </c>
      <c r="DM144" s="2">
        <f t="shared" si="77"/>
        <v>36.828265637084698</v>
      </c>
      <c r="DN144" s="2">
        <f t="shared" si="77"/>
        <v>35.152685767138038</v>
      </c>
      <c r="DO144" s="2">
        <f t="shared" si="77"/>
        <v>38.966147015748156</v>
      </c>
      <c r="DP144" s="2">
        <f t="shared" si="77"/>
        <v>41.2536013862875</v>
      </c>
      <c r="DQ144" s="2">
        <f t="shared" si="77"/>
        <v>42.836120434349397</v>
      </c>
      <c r="DR144" s="2">
        <f t="shared" si="77"/>
        <v>42.823504561075296</v>
      </c>
      <c r="DS144" s="2">
        <f t="shared" si="77"/>
        <v>44.486180354874392</v>
      </c>
      <c r="DT144" s="2">
        <f t="shared" si="77"/>
        <v>43.381147415072675</v>
      </c>
      <c r="DU144" s="2">
        <f t="shared" si="77"/>
        <v>39.337508708663599</v>
      </c>
      <c r="DV144" s="2">
        <f t="shared" si="77"/>
        <v>37.810963921416459</v>
      </c>
      <c r="DW144" s="2">
        <f t="shared" si="77"/>
        <v>40.697387085035402</v>
      </c>
      <c r="DX144" s="2">
        <f t="shared" si="77"/>
        <v>43.994411103208485</v>
      </c>
      <c r="DY144" s="2">
        <f t="shared" si="77"/>
        <v>43.835498964061514</v>
      </c>
      <c r="EA144" s="2">
        <f t="shared" si="78"/>
        <v>0.89899382413865914</v>
      </c>
      <c r="EB144" s="2">
        <f t="shared" si="78"/>
        <v>0.8986784050467318</v>
      </c>
      <c r="EC144" s="2">
        <f t="shared" si="78"/>
        <v>0.90593257329558807</v>
      </c>
      <c r="ED144" s="2">
        <f t="shared" si="78"/>
        <v>0.90779505715679965</v>
      </c>
      <c r="EE144" s="2">
        <f t="shared" si="78"/>
        <v>0.90667030889209455</v>
      </c>
      <c r="EF144" s="2">
        <f t="shared" si="78"/>
        <v>0.91103326737675416</v>
      </c>
      <c r="EG144" s="2">
        <f t="shared" si="78"/>
        <v>0.91284598373226011</v>
      </c>
      <c r="EH144" s="2">
        <f t="shared" si="78"/>
        <v>0.91465075187894096</v>
      </c>
      <c r="EI144" s="2">
        <f t="shared" si="78"/>
        <v>0.91662623014483879</v>
      </c>
      <c r="EJ144" s="2">
        <f t="shared" si="78"/>
        <v>0.90517068442357185</v>
      </c>
      <c r="EK144" s="2">
        <f t="shared" si="78"/>
        <v>0.90731562703430579</v>
      </c>
      <c r="EL144" s="2">
        <f t="shared" si="78"/>
        <v>0.89676609949777308</v>
      </c>
      <c r="EM144" s="2">
        <f t="shared" si="78"/>
        <v>0.89017573809336992</v>
      </c>
      <c r="EN144" s="2">
        <f t="shared" si="78"/>
        <v>0.89638740296276798</v>
      </c>
      <c r="EO144" s="2">
        <f t="shared" si="78"/>
        <v>0.89041696808050741</v>
      </c>
    </row>
    <row r="145" spans="2:145" x14ac:dyDescent="0.25">
      <c r="B145" s="2">
        <v>118</v>
      </c>
      <c r="C145" s="43">
        <v>35.984000000000002</v>
      </c>
      <c r="D145" s="43">
        <v>38.406999999999996</v>
      </c>
      <c r="E145" s="43">
        <v>36.253999999999998</v>
      </c>
      <c r="F145" s="43">
        <v>36.576000000000001</v>
      </c>
      <c r="G145" s="43">
        <v>38.119</v>
      </c>
      <c r="H145" s="43">
        <v>41.712000000000003</v>
      </c>
      <c r="I145" s="43">
        <v>41.627000000000002</v>
      </c>
      <c r="J145" s="43">
        <v>42.558999999999997</v>
      </c>
      <c r="K145" s="43">
        <v>43.085000000000001</v>
      </c>
      <c r="L145" s="43">
        <v>42.186</v>
      </c>
      <c r="M145" s="43">
        <v>38.406999999999996</v>
      </c>
      <c r="N145" s="43">
        <v>36.22</v>
      </c>
      <c r="O145" s="43">
        <v>38.322000000000003</v>
      </c>
      <c r="P145" s="43">
        <v>41.728999999999999</v>
      </c>
      <c r="Q145" s="43">
        <v>49</v>
      </c>
      <c r="S145" s="4">
        <f t="shared" si="83"/>
        <v>36.675098293885213</v>
      </c>
      <c r="T145" s="4">
        <f t="shared" si="83"/>
        <v>39.047926548046661</v>
      </c>
      <c r="U145" s="4">
        <f t="shared" si="83"/>
        <v>36.265276120429576</v>
      </c>
      <c r="V145" s="4">
        <f t="shared" si="83"/>
        <v>34.718976812045334</v>
      </c>
      <c r="W145" s="4">
        <f t="shared" si="83"/>
        <v>38.51907768111186</v>
      </c>
      <c r="X145" s="4">
        <f t="shared" si="83"/>
        <v>40.883044152150077</v>
      </c>
      <c r="Y145" s="4">
        <f t="shared" si="82"/>
        <v>42.493074209137468</v>
      </c>
      <c r="Z145" s="4">
        <f t="shared" si="82"/>
        <v>42.411149771723984</v>
      </c>
      <c r="AA145" s="4">
        <f t="shared" si="82"/>
        <v>44.0431762880932</v>
      </c>
      <c r="AB145" s="4">
        <f t="shared" si="82"/>
        <v>42.947493182029369</v>
      </c>
      <c r="AC145" s="4">
        <f t="shared" si="82"/>
        <v>38.798976179391012</v>
      </c>
      <c r="AD145" s="4">
        <f t="shared" si="82"/>
        <v>37.616485339766591</v>
      </c>
      <c r="AE145" s="4">
        <f t="shared" si="74"/>
        <v>41.099352089879794</v>
      </c>
      <c r="AF145" s="4">
        <f t="shared" si="53"/>
        <v>44.042772303990041</v>
      </c>
      <c r="AG145" s="4">
        <f t="shared" si="57"/>
        <v>54.705086173636793</v>
      </c>
      <c r="AI145" s="4">
        <f t="shared" si="75"/>
        <v>-0.69109829388521149</v>
      </c>
      <c r="AJ145" s="4">
        <f t="shared" si="75"/>
        <v>-0.64092654804666438</v>
      </c>
      <c r="AK145" s="4">
        <f t="shared" si="75"/>
        <v>-1.1276120429577929E-2</v>
      </c>
      <c r="AL145" s="4">
        <f t="shared" si="75"/>
        <v>1.8570231879546668</v>
      </c>
      <c r="AM145" s="4">
        <f t="shared" si="75"/>
        <v>-0.40007768111185982</v>
      </c>
      <c r="AN145" s="4">
        <f t="shared" si="75"/>
        <v>0.82895584784992593</v>
      </c>
      <c r="AO145" s="4">
        <f t="shared" si="75"/>
        <v>-0.8660742091374658</v>
      </c>
      <c r="AP145" s="4">
        <f t="shared" si="75"/>
        <v>0.14785022827601324</v>
      </c>
      <c r="AQ145" s="4">
        <f t="shared" si="75"/>
        <v>-0.95817628809319899</v>
      </c>
      <c r="AR145" s="4">
        <f t="shared" si="75"/>
        <v>-0.76149318202936911</v>
      </c>
      <c r="AS145" s="4">
        <f t="shared" si="75"/>
        <v>-0.39197617939101548</v>
      </c>
      <c r="AT145" s="4">
        <f t="shared" si="75"/>
        <v>-1.3964853397665919</v>
      </c>
      <c r="AU145" s="4">
        <f t="shared" si="75"/>
        <v>-2.7773520898797912</v>
      </c>
      <c r="AV145" s="4">
        <f t="shared" si="75"/>
        <v>-2.3137723039900422</v>
      </c>
      <c r="AW145" s="4">
        <f t="shared" si="75"/>
        <v>-5.7050861736367935</v>
      </c>
      <c r="AY145" s="2">
        <f t="shared" si="81"/>
        <v>36.67146211819027</v>
      </c>
      <c r="AZ145" s="2">
        <f t="shared" si="81"/>
        <v>39.022881716359166</v>
      </c>
      <c r="BA145" s="2">
        <f t="shared" si="81"/>
        <v>36.255218142334463</v>
      </c>
      <c r="BB145" s="2">
        <f t="shared" si="81"/>
        <v>34.693310460373368</v>
      </c>
      <c r="BC145" s="2">
        <f t="shared" si="81"/>
        <v>38.506122548484576</v>
      </c>
      <c r="BD145" s="2">
        <f t="shared" si="81"/>
        <v>40.87617525713403</v>
      </c>
      <c r="BE145" s="2">
        <f t="shared" si="81"/>
        <v>42.476921639824383</v>
      </c>
      <c r="BF145" s="2">
        <f t="shared" si="81"/>
        <v>42.386695116448642</v>
      </c>
      <c r="BG145" s="2">
        <f t="shared" si="81"/>
        <v>43.972808270029581</v>
      </c>
      <c r="BH145" s="2">
        <f t="shared" si="69"/>
        <v>42.930736096852677</v>
      </c>
      <c r="BI145" s="2">
        <f t="shared" si="69"/>
        <v>38.78705158615093</v>
      </c>
      <c r="BJ145" s="2">
        <f t="shared" si="69"/>
        <v>37.427801856050806</v>
      </c>
      <c r="BK145" s="2">
        <f t="shared" si="69"/>
        <v>40.420496068794733</v>
      </c>
      <c r="BL145" s="2">
        <f t="shared" si="69"/>
        <v>43.813680424454404</v>
      </c>
      <c r="BM145" s="2">
        <f t="shared" si="69"/>
        <v>43.864544175788204</v>
      </c>
      <c r="BO145" s="2" t="str">
        <f t="shared" si="72"/>
        <v/>
      </c>
      <c r="BP145" s="2" t="str">
        <f t="shared" si="72"/>
        <v/>
      </c>
      <c r="BQ145" s="2" t="str">
        <f t="shared" si="72"/>
        <v/>
      </c>
      <c r="BR145" s="2" t="str">
        <f t="shared" si="70"/>
        <v/>
      </c>
      <c r="BS145" s="2" t="str">
        <f t="shared" si="70"/>
        <v/>
      </c>
      <c r="BT145" s="2" t="str">
        <f t="shared" si="70"/>
        <v/>
      </c>
      <c r="BU145" s="2" t="str">
        <f t="shared" si="70"/>
        <v/>
      </c>
      <c r="BV145" s="2" t="str">
        <f t="shared" si="70"/>
        <v/>
      </c>
      <c r="BW145" s="2" t="str">
        <f t="shared" si="70"/>
        <v/>
      </c>
      <c r="BX145" s="2" t="str">
        <f t="shared" si="79"/>
        <v/>
      </c>
      <c r="BY145" s="2" t="str">
        <f t="shared" si="79"/>
        <v/>
      </c>
      <c r="BZ145" s="2" t="str">
        <f t="shared" si="79"/>
        <v/>
      </c>
      <c r="CA145" s="2" t="str">
        <f t="shared" si="79"/>
        <v/>
      </c>
      <c r="CB145" s="2" t="str">
        <f t="shared" si="54"/>
        <v/>
      </c>
      <c r="CC145" s="2" t="str">
        <f t="shared" si="58"/>
        <v/>
      </c>
      <c r="CE145" s="2" t="str">
        <f t="shared" si="73"/>
        <v/>
      </c>
      <c r="CF145" s="2" t="str">
        <f t="shared" si="73"/>
        <v/>
      </c>
      <c r="CG145" s="2">
        <f t="shared" si="73"/>
        <v>36.253999999999998</v>
      </c>
      <c r="CH145" s="2">
        <f t="shared" si="71"/>
        <v>36.576000000000001</v>
      </c>
      <c r="CI145" s="2">
        <f t="shared" si="71"/>
        <v>38.119</v>
      </c>
      <c r="CJ145" s="2">
        <f t="shared" si="71"/>
        <v>41.712000000000003</v>
      </c>
      <c r="CK145" s="2">
        <f t="shared" si="71"/>
        <v>41.627000000000002</v>
      </c>
      <c r="CL145" s="2">
        <f t="shared" si="71"/>
        <v>42.558999999999997</v>
      </c>
      <c r="CM145" s="2">
        <f t="shared" si="71"/>
        <v>43.085000000000001</v>
      </c>
      <c r="CN145" s="2">
        <f t="shared" si="80"/>
        <v>42.186</v>
      </c>
      <c r="CO145" s="2">
        <f t="shared" si="80"/>
        <v>38.406999999999996</v>
      </c>
      <c r="CP145" s="2" t="str">
        <f t="shared" si="80"/>
        <v/>
      </c>
      <c r="CQ145" s="2" t="str">
        <f t="shared" si="80"/>
        <v/>
      </c>
      <c r="CR145" s="2" t="str">
        <f t="shared" si="55"/>
        <v/>
      </c>
      <c r="CS145" s="2" t="str">
        <f t="shared" si="59"/>
        <v/>
      </c>
      <c r="CU145" s="2">
        <f t="shared" si="76"/>
        <v>34.404455785708656</v>
      </c>
      <c r="CV145" s="2">
        <f t="shared" si="76"/>
        <v>36.252679224026593</v>
      </c>
      <c r="CW145" s="2">
        <f t="shared" si="76"/>
        <v>31.941548791705003</v>
      </c>
      <c r="CX145" s="2">
        <f t="shared" si="76"/>
        <v>31.477345013477091</v>
      </c>
      <c r="CY145" s="2">
        <f t="shared" si="76"/>
        <v>35.391717580046596</v>
      </c>
      <c r="CZ145" s="2">
        <f t="shared" si="76"/>
        <v>38.645026136262359</v>
      </c>
      <c r="DA145" s="2">
        <f t="shared" si="76"/>
        <v>40.783418881180282</v>
      </c>
      <c r="DB145" s="2">
        <f t="shared" si="76"/>
        <v>39.652052990754058</v>
      </c>
      <c r="DC145" s="2">
        <f t="shared" si="76"/>
        <v>40.094157824985381</v>
      </c>
      <c r="DD145" s="2">
        <f t="shared" si="76"/>
        <v>40.352405442670545</v>
      </c>
      <c r="DE145" s="2">
        <f t="shared" si="76"/>
        <v>35.109408938276125</v>
      </c>
      <c r="DF145" s="2">
        <f t="shared" si="76"/>
        <v>35.588938644535482</v>
      </c>
      <c r="DG145" s="2">
        <f t="shared" si="76"/>
        <v>39.760320223717272</v>
      </c>
      <c r="DH145" s="2">
        <f t="shared" si="76"/>
        <v>43.808012430696124</v>
      </c>
      <c r="DI145" s="2">
        <f t="shared" si="76"/>
        <v>45.734104069236871</v>
      </c>
      <c r="DK145" s="2">
        <f t="shared" si="77"/>
        <v>36.903759306844286</v>
      </c>
      <c r="DL145" s="2">
        <f t="shared" si="77"/>
        <v>39.307727127538222</v>
      </c>
      <c r="DM145" s="2">
        <f t="shared" si="77"/>
        <v>36.663716430709371</v>
      </c>
      <c r="DN145" s="2">
        <f t="shared" si="77"/>
        <v>34.991215440310427</v>
      </c>
      <c r="DO145" s="2">
        <f t="shared" si="77"/>
        <v>38.798501105278454</v>
      </c>
      <c r="DP145" s="2">
        <f t="shared" si="77"/>
        <v>41.074886300069778</v>
      </c>
      <c r="DQ145" s="2">
        <f t="shared" si="77"/>
        <v>42.624382174593819</v>
      </c>
      <c r="DR145" s="2">
        <f t="shared" si="77"/>
        <v>42.619421115562155</v>
      </c>
      <c r="DS145" s="2">
        <f t="shared" si="77"/>
        <v>44.294557710117601</v>
      </c>
      <c r="DT145" s="2">
        <f t="shared" si="77"/>
        <v>43.177085065272237</v>
      </c>
      <c r="DU145" s="2">
        <f t="shared" si="77"/>
        <v>39.129675484608271</v>
      </c>
      <c r="DV145" s="2">
        <f t="shared" si="77"/>
        <v>37.620861979152828</v>
      </c>
      <c r="DW145" s="2">
        <f t="shared" si="77"/>
        <v>40.494777826184276</v>
      </c>
      <c r="DX145" s="2">
        <f t="shared" si="77"/>
        <v>43.814277935830077</v>
      </c>
      <c r="DY145" s="2">
        <f t="shared" si="77"/>
        <v>43.654703697441548</v>
      </c>
      <c r="EA145" s="2">
        <f t="shared" si="78"/>
        <v>0.90705523091150342</v>
      </c>
      <c r="EB145" s="2">
        <f t="shared" si="78"/>
        <v>0.90676237487090117</v>
      </c>
      <c r="EC145" s="2">
        <f t="shared" si="78"/>
        <v>0.91349348019736198</v>
      </c>
      <c r="ED145" s="2">
        <f t="shared" si="78"/>
        <v>0.91522027173735943</v>
      </c>
      <c r="EE145" s="2">
        <f t="shared" si="78"/>
        <v>0.91417753589906148</v>
      </c>
      <c r="EF145" s="2">
        <f t="shared" si="78"/>
        <v>0.91822120223396764</v>
      </c>
      <c r="EG145" s="2">
        <f t="shared" si="78"/>
        <v>0.91990033951409411</v>
      </c>
      <c r="EH145" s="2">
        <f t="shared" si="78"/>
        <v>0.9215715781375915</v>
      </c>
      <c r="EI145" s="2">
        <f t="shared" si="78"/>
        <v>0.9234002835713605</v>
      </c>
      <c r="EJ145" s="2">
        <f t="shared" si="78"/>
        <v>0.91278693468512428</v>
      </c>
      <c r="EK145" s="2">
        <f t="shared" si="78"/>
        <v>0.91477582530692347</v>
      </c>
      <c r="EL145" s="2">
        <f t="shared" si="78"/>
        <v>0.90498651213216963</v>
      </c>
      <c r="EM145" s="2">
        <f t="shared" si="78"/>
        <v>0.89886174894230031</v>
      </c>
      <c r="EN145" s="2">
        <f t="shared" si="78"/>
        <v>0.9046347640127772</v>
      </c>
      <c r="EO145" s="2">
        <f t="shared" si="78"/>
        <v>0.89908606288961879</v>
      </c>
    </row>
    <row r="146" spans="2:145" x14ac:dyDescent="0.25">
      <c r="B146" s="2">
        <v>119</v>
      </c>
      <c r="C146" s="43">
        <v>37.338999999999999</v>
      </c>
      <c r="D146" s="43">
        <v>38.863999999999997</v>
      </c>
      <c r="E146" s="43">
        <v>35.576000000000001</v>
      </c>
      <c r="F146" s="43">
        <v>34.982999999999997</v>
      </c>
      <c r="G146" s="43">
        <v>38.017000000000003</v>
      </c>
      <c r="H146" s="43">
        <v>39.593000000000004</v>
      </c>
      <c r="I146" s="43">
        <v>41.253999999999998</v>
      </c>
      <c r="J146" s="43">
        <v>42.051000000000002</v>
      </c>
      <c r="K146" s="43">
        <v>44.423999999999999</v>
      </c>
      <c r="L146" s="43">
        <v>41.067999999999998</v>
      </c>
      <c r="M146" s="43">
        <v>37.966000000000001</v>
      </c>
      <c r="N146" s="43">
        <v>36.423999999999999</v>
      </c>
      <c r="O146" s="43">
        <v>40.677999999999997</v>
      </c>
      <c r="P146" s="43">
        <v>42.067999999999998</v>
      </c>
      <c r="Q146" s="43">
        <v>42.935000000000002</v>
      </c>
      <c r="S146" s="4">
        <f t="shared" si="83"/>
        <v>36.532056936088274</v>
      </c>
      <c r="T146" s="4">
        <f t="shared" si="83"/>
        <v>38.850307689344959</v>
      </c>
      <c r="U146" s="4">
        <f t="shared" si="83"/>
        <v>36.117213537451342</v>
      </c>
      <c r="V146" s="4">
        <f t="shared" si="83"/>
        <v>34.574589154621549</v>
      </c>
      <c r="W146" s="4">
        <f t="shared" si="83"/>
        <v>38.362128163443934</v>
      </c>
      <c r="X146" s="4">
        <f t="shared" si="83"/>
        <v>40.717358512374332</v>
      </c>
      <c r="Y146" s="4">
        <f t="shared" si="82"/>
        <v>42.302952883883712</v>
      </c>
      <c r="Z146" s="4">
        <f t="shared" si="82"/>
        <v>42.244913433889785</v>
      </c>
      <c r="AA146" s="4">
        <f t="shared" si="82"/>
        <v>43.93856341801051</v>
      </c>
      <c r="AB146" s="4">
        <f t="shared" si="82"/>
        <v>42.761233213862027</v>
      </c>
      <c r="AC146" s="4">
        <f t="shared" si="82"/>
        <v>38.606748815996845</v>
      </c>
      <c r="AD146" s="4">
        <f t="shared" si="82"/>
        <v>37.299943742900162</v>
      </c>
      <c r="AE146" s="4">
        <f t="shared" si="74"/>
        <v>40.449147777041276</v>
      </c>
      <c r="AF146" s="4">
        <f t="shared" si="53"/>
        <v>43.682153581189944</v>
      </c>
      <c r="AG146" s="4">
        <f t="shared" si="57"/>
        <v>49.116952523490276</v>
      </c>
      <c r="AI146" s="4">
        <f t="shared" ref="AI146:AW162" si="84">IF(OR($B146 &lt; C$230, $B146 &gt; C$232), 0, C146-S146)</f>
        <v>0.80694306391172432</v>
      </c>
      <c r="AJ146" s="4">
        <f t="shared" si="84"/>
        <v>1.3692310655038398E-2</v>
      </c>
      <c r="AK146" s="4">
        <f t="shared" si="84"/>
        <v>-0.54121353745134115</v>
      </c>
      <c r="AL146" s="4">
        <f t="shared" si="84"/>
        <v>0.40841084537844807</v>
      </c>
      <c r="AM146" s="4">
        <f t="shared" si="84"/>
        <v>-0.34512816344393116</v>
      </c>
      <c r="AN146" s="4">
        <f t="shared" si="84"/>
        <v>-1.1243585123743287</v>
      </c>
      <c r="AO146" s="4">
        <f t="shared" si="84"/>
        <v>-1.0489528838837145</v>
      </c>
      <c r="AP146" s="4">
        <f t="shared" si="84"/>
        <v>-0.19391343388978299</v>
      </c>
      <c r="AQ146" s="4">
        <f t="shared" si="84"/>
        <v>0.48543658198948947</v>
      </c>
      <c r="AR146" s="4">
        <f t="shared" si="84"/>
        <v>-1.6932332138620296</v>
      </c>
      <c r="AS146" s="4">
        <f t="shared" si="84"/>
        <v>-0.64074881599684375</v>
      </c>
      <c r="AT146" s="4">
        <f t="shared" si="84"/>
        <v>-0.87594374290016219</v>
      </c>
      <c r="AU146" s="4">
        <f t="shared" si="84"/>
        <v>0.22885222295872154</v>
      </c>
      <c r="AV146" s="4">
        <f t="shared" si="84"/>
        <v>-1.6141535811899459</v>
      </c>
      <c r="AW146" s="4">
        <f t="shared" si="84"/>
        <v>-6.1819525234902741</v>
      </c>
      <c r="AY146" s="2">
        <f t="shared" si="81"/>
        <v>36.530516582757294</v>
      </c>
      <c r="AZ146" s="2">
        <f t="shared" si="81"/>
        <v>38.841915984387505</v>
      </c>
      <c r="BA146" s="2">
        <f t="shared" si="81"/>
        <v>36.109714266836932</v>
      </c>
      <c r="BB146" s="2">
        <f t="shared" si="81"/>
        <v>34.545850693228132</v>
      </c>
      <c r="BC146" s="2">
        <f t="shared" si="81"/>
        <v>38.351648479239429</v>
      </c>
      <c r="BD146" s="2">
        <f t="shared" si="81"/>
        <v>40.706873765594082</v>
      </c>
      <c r="BE146" s="2">
        <f t="shared" si="81"/>
        <v>42.271202939002777</v>
      </c>
      <c r="BF146" s="2">
        <f t="shared" si="81"/>
        <v>42.19350191583645</v>
      </c>
      <c r="BG146" s="2">
        <f t="shared" si="81"/>
        <v>43.796437882562522</v>
      </c>
      <c r="BH146" s="2">
        <f t="shared" si="69"/>
        <v>42.737109426071378</v>
      </c>
      <c r="BI146" s="2">
        <f t="shared" si="69"/>
        <v>38.593718130055748</v>
      </c>
      <c r="BJ146" s="2">
        <f t="shared" si="69"/>
        <v>37.244709421019195</v>
      </c>
      <c r="BK146" s="2">
        <f t="shared" si="69"/>
        <v>40.219106495755085</v>
      </c>
      <c r="BL146" s="2">
        <f t="shared" si="69"/>
        <v>43.631323139538516</v>
      </c>
      <c r="BM146" s="2">
        <f t="shared" si="69"/>
        <v>43.672653599913268</v>
      </c>
      <c r="BO146" s="2" t="str">
        <f t="shared" si="72"/>
        <v/>
      </c>
      <c r="BP146" s="2" t="str">
        <f t="shared" si="72"/>
        <v/>
      </c>
      <c r="BQ146" s="2" t="str">
        <f t="shared" si="72"/>
        <v/>
      </c>
      <c r="BR146" s="2" t="str">
        <f t="shared" si="70"/>
        <v/>
      </c>
      <c r="BS146" s="2" t="str">
        <f t="shared" si="70"/>
        <v/>
      </c>
      <c r="BT146" s="2" t="str">
        <f t="shared" si="70"/>
        <v/>
      </c>
      <c r="BU146" s="2" t="str">
        <f t="shared" si="70"/>
        <v/>
      </c>
      <c r="BV146" s="2" t="str">
        <f t="shared" si="70"/>
        <v/>
      </c>
      <c r="BW146" s="2" t="str">
        <f t="shared" si="70"/>
        <v/>
      </c>
      <c r="BX146" s="2" t="str">
        <f t="shared" si="79"/>
        <v/>
      </c>
      <c r="BY146" s="2" t="str">
        <f t="shared" si="79"/>
        <v/>
      </c>
      <c r="BZ146" s="2" t="str">
        <f t="shared" si="79"/>
        <v/>
      </c>
      <c r="CA146" s="2" t="str">
        <f t="shared" si="79"/>
        <v/>
      </c>
      <c r="CB146" s="2" t="str">
        <f t="shared" si="54"/>
        <v/>
      </c>
      <c r="CC146" s="2" t="str">
        <f t="shared" si="58"/>
        <v/>
      </c>
      <c r="CE146" s="2">
        <f t="shared" si="73"/>
        <v>37.338999999999999</v>
      </c>
      <c r="CF146" s="2">
        <f t="shared" si="73"/>
        <v>38.863999999999997</v>
      </c>
      <c r="CG146" s="2">
        <f t="shared" si="73"/>
        <v>35.576000000000001</v>
      </c>
      <c r="CH146" s="2">
        <f t="shared" si="71"/>
        <v>34.982999999999997</v>
      </c>
      <c r="CI146" s="2">
        <f t="shared" si="71"/>
        <v>38.017000000000003</v>
      </c>
      <c r="CJ146" s="2">
        <f t="shared" si="71"/>
        <v>39.593000000000004</v>
      </c>
      <c r="CK146" s="2">
        <f t="shared" si="71"/>
        <v>41.253999999999998</v>
      </c>
      <c r="CL146" s="2">
        <f t="shared" si="71"/>
        <v>42.051000000000002</v>
      </c>
      <c r="CM146" s="2">
        <f t="shared" si="71"/>
        <v>44.423999999999999</v>
      </c>
      <c r="CN146" s="2">
        <f t="shared" si="80"/>
        <v>41.067999999999998</v>
      </c>
      <c r="CO146" s="2">
        <f t="shared" si="80"/>
        <v>37.966000000000001</v>
      </c>
      <c r="CP146" s="2">
        <f t="shared" si="80"/>
        <v>36.423999999999999</v>
      </c>
      <c r="CQ146" s="2" t="str">
        <f t="shared" si="80"/>
        <v/>
      </c>
      <c r="CR146" s="2">
        <f t="shared" si="55"/>
        <v>42.067999999999998</v>
      </c>
      <c r="CS146" s="2" t="str">
        <f t="shared" si="59"/>
        <v/>
      </c>
      <c r="CU146" s="2">
        <f t="shared" ref="CU146:DI162" si="85">BO$228*$B146+BO$229</f>
        <v>34.1554983177423</v>
      </c>
      <c r="CV146" s="2">
        <f t="shared" si="85"/>
        <v>35.940144445360367</v>
      </c>
      <c r="CW146" s="2">
        <f t="shared" si="85"/>
        <v>31.600388431306975</v>
      </c>
      <c r="CX146" s="2">
        <f t="shared" si="85"/>
        <v>31.185454627133879</v>
      </c>
      <c r="CY146" s="2">
        <f t="shared" si="85"/>
        <v>35.090613739535677</v>
      </c>
      <c r="CZ146" s="2">
        <f t="shared" si="85"/>
        <v>38.376361705730318</v>
      </c>
      <c r="DA146" s="2">
        <f t="shared" si="85"/>
        <v>40.490115061034501</v>
      </c>
      <c r="DB146" s="2">
        <f t="shared" si="85"/>
        <v>39.335337942677768</v>
      </c>
      <c r="DC146" s="2">
        <f t="shared" si="85"/>
        <v>39.745185227051252</v>
      </c>
      <c r="DD146" s="2">
        <f t="shared" si="85"/>
        <v>40.029785195936149</v>
      </c>
      <c r="DE146" s="2">
        <f t="shared" si="85"/>
        <v>34.731915760391068</v>
      </c>
      <c r="DF146" s="2">
        <f t="shared" si="85"/>
        <v>35.30164160883016</v>
      </c>
      <c r="DG146" s="2">
        <f t="shared" si="85"/>
        <v>39.507123794277376</v>
      </c>
      <c r="DH146" s="2">
        <f t="shared" si="85"/>
        <v>43.601974830590521</v>
      </c>
      <c r="DI146" s="2">
        <f t="shared" si="85"/>
        <v>45.614195181946208</v>
      </c>
      <c r="DK146" s="2">
        <f t="shared" ref="DK146:DY162" si="86">CE$228*$B146+CE$229</f>
        <v>36.752468128781864</v>
      </c>
      <c r="DL146" s="2">
        <f t="shared" si="86"/>
        <v>39.114036276522938</v>
      </c>
      <c r="DM146" s="2">
        <f t="shared" si="86"/>
        <v>36.499167224334045</v>
      </c>
      <c r="DN146" s="2">
        <f t="shared" si="86"/>
        <v>34.829745113482815</v>
      </c>
      <c r="DO146" s="2">
        <f t="shared" si="86"/>
        <v>38.630855194808746</v>
      </c>
      <c r="DP146" s="2">
        <f t="shared" si="86"/>
        <v>40.89617121385205</v>
      </c>
      <c r="DQ146" s="2">
        <f t="shared" si="86"/>
        <v>42.412643914838242</v>
      </c>
      <c r="DR146" s="2">
        <f t="shared" si="86"/>
        <v>42.415337670049013</v>
      </c>
      <c r="DS146" s="2">
        <f t="shared" si="86"/>
        <v>44.102935065360811</v>
      </c>
      <c r="DT146" s="2">
        <f t="shared" si="86"/>
        <v>42.973022715471807</v>
      </c>
      <c r="DU146" s="2">
        <f t="shared" si="86"/>
        <v>38.92184226055295</v>
      </c>
      <c r="DV146" s="2">
        <f t="shared" si="86"/>
        <v>37.43076003688919</v>
      </c>
      <c r="DW146" s="2">
        <f t="shared" si="86"/>
        <v>40.29216856733315</v>
      </c>
      <c r="DX146" s="2">
        <f t="shared" si="86"/>
        <v>43.634144768451662</v>
      </c>
      <c r="DY146" s="2">
        <f t="shared" si="86"/>
        <v>43.473908430821581</v>
      </c>
      <c r="EA146" s="2">
        <f t="shared" ref="EA146:EO162" si="87">POWER(10,($B146-C$231)/C$229)/(1+POWER(10,($B146-C$231)/C$229))</f>
        <v>0.91453441426963689</v>
      </c>
      <c r="EB146" s="2">
        <f t="shared" si="87"/>
        <v>0.91426289659160753</v>
      </c>
      <c r="EC146" s="2">
        <f t="shared" si="87"/>
        <v>0.92049999113014314</v>
      </c>
      <c r="ED146" s="2">
        <f t="shared" si="87"/>
        <v>0.92209884988089774</v>
      </c>
      <c r="EE146" s="2">
        <f t="shared" si="87"/>
        <v>0.92113342575731827</v>
      </c>
      <c r="EF146" s="2">
        <f t="shared" si="87"/>
        <v>0.92487628622408369</v>
      </c>
      <c r="EG146" s="2">
        <f t="shared" si="87"/>
        <v>0.92642972532993406</v>
      </c>
      <c r="EH146" s="2">
        <f t="shared" si="87"/>
        <v>0.92797539810112406</v>
      </c>
      <c r="EI146" s="2">
        <f t="shared" si="87"/>
        <v>0.92966618227970999</v>
      </c>
      <c r="EJ146" s="2">
        <f t="shared" si="87"/>
        <v>0.91984565029680432</v>
      </c>
      <c r="EK146" s="2">
        <f t="shared" si="87"/>
        <v>0.92168737793263844</v>
      </c>
      <c r="EL146" s="2">
        <f t="shared" si="87"/>
        <v>0.91261612627175281</v>
      </c>
      <c r="EM146" s="2">
        <f t="shared" si="87"/>
        <v>0.90693260552047905</v>
      </c>
      <c r="EN146" s="2">
        <f t="shared" si="87"/>
        <v>0.91228988612534978</v>
      </c>
      <c r="EO146" s="2">
        <f t="shared" si="87"/>
        <v>0.90714086839660346</v>
      </c>
    </row>
    <row r="147" spans="2:145" x14ac:dyDescent="0.25">
      <c r="B147" s="2">
        <v>120</v>
      </c>
      <c r="C147" s="43">
        <v>35.725999999999999</v>
      </c>
      <c r="D147" s="43">
        <v>39.898000000000003</v>
      </c>
      <c r="E147" s="43">
        <v>35.643999999999998</v>
      </c>
      <c r="F147" s="43">
        <v>34.695</v>
      </c>
      <c r="G147" s="43">
        <v>37.627000000000002</v>
      </c>
      <c r="H147" s="43">
        <v>40.475000000000001</v>
      </c>
      <c r="I147" s="43">
        <v>41.508000000000003</v>
      </c>
      <c r="J147" s="43">
        <v>41.932000000000002</v>
      </c>
      <c r="K147" s="43">
        <v>43.475000000000001</v>
      </c>
      <c r="L147" s="43">
        <v>43</v>
      </c>
      <c r="M147" s="43">
        <v>38.914999999999999</v>
      </c>
      <c r="N147" s="43">
        <v>36.203000000000003</v>
      </c>
      <c r="O147" s="43">
        <v>38.932000000000002</v>
      </c>
      <c r="P147" s="43">
        <v>41.677999999999997</v>
      </c>
      <c r="Q147" s="43">
        <v>42</v>
      </c>
      <c r="S147" s="4">
        <f t="shared" si="83"/>
        <v>36.390892064942989</v>
      </c>
      <c r="T147" s="4">
        <f t="shared" si="83"/>
        <v>38.665979869610794</v>
      </c>
      <c r="U147" s="4">
        <f t="shared" si="83"/>
        <v>35.977115547552934</v>
      </c>
      <c r="V147" s="4">
        <f t="shared" si="83"/>
        <v>34.449126579316818</v>
      </c>
      <c r="W147" s="4">
        <f t="shared" si="83"/>
        <v>38.21628145699686</v>
      </c>
      <c r="X147" s="4">
        <f t="shared" si="83"/>
        <v>40.560098924539012</v>
      </c>
      <c r="Y147" s="4">
        <f t="shared" si="82"/>
        <v>42.131731339968347</v>
      </c>
      <c r="Z147" s="4">
        <f t="shared" si="82"/>
        <v>42.105673581529807</v>
      </c>
      <c r="AA147" s="4">
        <f t="shared" si="82"/>
        <v>43.895081617012522</v>
      </c>
      <c r="AB147" s="4">
        <f t="shared" si="82"/>
        <v>42.594679360962964</v>
      </c>
      <c r="AC147" s="4">
        <f t="shared" si="82"/>
        <v>38.428217683940744</v>
      </c>
      <c r="AD147" s="4">
        <f t="shared" si="82"/>
        <v>37.084875380485983</v>
      </c>
      <c r="AE147" s="4">
        <f t="shared" si="74"/>
        <v>40.094651164773502</v>
      </c>
      <c r="AF147" s="4">
        <f t="shared" si="53"/>
        <v>43.459327037891939</v>
      </c>
      <c r="AG147" s="4">
        <f t="shared" si="57"/>
        <v>45.973652017052359</v>
      </c>
      <c r="AI147" s="4">
        <f t="shared" si="84"/>
        <v>-0.66489206494298969</v>
      </c>
      <c r="AJ147" s="4">
        <f t="shared" si="84"/>
        <v>1.2320201303892091</v>
      </c>
      <c r="AK147" s="4">
        <f t="shared" si="84"/>
        <v>-0.33311554755293571</v>
      </c>
      <c r="AL147" s="4">
        <f t="shared" si="84"/>
        <v>0.24587342068318208</v>
      </c>
      <c r="AM147" s="4">
        <f t="shared" si="84"/>
        <v>-0.58928145699685786</v>
      </c>
      <c r="AN147" s="4">
        <f t="shared" si="84"/>
        <v>-8.5098924539011023E-2</v>
      </c>
      <c r="AO147" s="4">
        <f t="shared" si="84"/>
        <v>-0.6237313399683444</v>
      </c>
      <c r="AP147" s="4">
        <f t="shared" si="84"/>
        <v>-0.17367358152980472</v>
      </c>
      <c r="AQ147" s="4">
        <f t="shared" si="84"/>
        <v>-0.42008161701252078</v>
      </c>
      <c r="AR147" s="4">
        <f t="shared" si="84"/>
        <v>0.4053206390370363</v>
      </c>
      <c r="AS147" s="4">
        <f t="shared" si="84"/>
        <v>0.48678231605925504</v>
      </c>
      <c r="AT147" s="4">
        <f t="shared" si="84"/>
        <v>-0.88187538048597958</v>
      </c>
      <c r="AU147" s="4">
        <f t="shared" si="84"/>
        <v>-1.1626511647735001</v>
      </c>
      <c r="AV147" s="4">
        <f t="shared" si="84"/>
        <v>-1.7813270378919412</v>
      </c>
      <c r="AW147" s="4">
        <f t="shared" si="84"/>
        <v>-3.973652017052359</v>
      </c>
      <c r="AY147" s="2">
        <f t="shared" si="81"/>
        <v>36.389550643786862</v>
      </c>
      <c r="AZ147" s="2">
        <f t="shared" si="81"/>
        <v>38.660918889187492</v>
      </c>
      <c r="BA147" s="2">
        <f t="shared" si="81"/>
        <v>35.964035252597419</v>
      </c>
      <c r="BB147" s="2">
        <f t="shared" si="81"/>
        <v>34.398243164085969</v>
      </c>
      <c r="BC147" s="2">
        <f t="shared" si="81"/>
        <v>38.197124008883421</v>
      </c>
      <c r="BD147" s="2">
        <f t="shared" si="81"/>
        <v>40.537462273423628</v>
      </c>
      <c r="BE147" s="2">
        <f t="shared" si="81"/>
        <v>42.065561018553012</v>
      </c>
      <c r="BF147" s="2">
        <f t="shared" si="81"/>
        <v>42.00020163418192</v>
      </c>
      <c r="BG147" s="2">
        <f t="shared" si="81"/>
        <v>43.619886902874505</v>
      </c>
      <c r="BH147" s="2">
        <f t="shared" si="69"/>
        <v>42.543548345896127</v>
      </c>
      <c r="BI147" s="2">
        <f t="shared" si="69"/>
        <v>38.400478392706233</v>
      </c>
      <c r="BJ147" s="2">
        <f t="shared" si="69"/>
        <v>37.061857178914323</v>
      </c>
      <c r="BK147" s="2">
        <f t="shared" si="69"/>
        <v>40.018046532951168</v>
      </c>
      <c r="BL147" s="2">
        <f t="shared" si="69"/>
        <v>43.449329951841136</v>
      </c>
      <c r="BM147" s="2">
        <f t="shared" si="69"/>
        <v>43.481062952911437</v>
      </c>
      <c r="BO147" s="2" t="str">
        <f t="shared" si="72"/>
        <v/>
      </c>
      <c r="BP147" s="2" t="str">
        <f t="shared" si="72"/>
        <v/>
      </c>
      <c r="BQ147" s="2" t="str">
        <f t="shared" si="72"/>
        <v/>
      </c>
      <c r="BR147" s="2" t="str">
        <f t="shared" si="70"/>
        <v/>
      </c>
      <c r="BS147" s="2" t="str">
        <f t="shared" si="70"/>
        <v/>
      </c>
      <c r="BT147" s="2" t="str">
        <f t="shared" si="70"/>
        <v/>
      </c>
      <c r="BU147" s="2" t="str">
        <f t="shared" si="70"/>
        <v/>
      </c>
      <c r="BV147" s="2" t="str">
        <f t="shared" si="70"/>
        <v/>
      </c>
      <c r="BW147" s="2" t="str">
        <f t="shared" si="70"/>
        <v/>
      </c>
      <c r="BX147" s="2" t="str">
        <f t="shared" si="79"/>
        <v/>
      </c>
      <c r="BY147" s="2" t="str">
        <f t="shared" si="79"/>
        <v/>
      </c>
      <c r="BZ147" s="2" t="str">
        <f t="shared" si="79"/>
        <v/>
      </c>
      <c r="CA147" s="2" t="str">
        <f t="shared" si="79"/>
        <v/>
      </c>
      <c r="CB147" s="2" t="str">
        <f t="shared" si="54"/>
        <v/>
      </c>
      <c r="CC147" s="2" t="str">
        <f t="shared" si="58"/>
        <v/>
      </c>
      <c r="CE147" s="2">
        <f t="shared" si="73"/>
        <v>35.725999999999999</v>
      </c>
      <c r="CF147" s="2">
        <f t="shared" si="73"/>
        <v>39.898000000000003</v>
      </c>
      <c r="CG147" s="2">
        <f t="shared" si="73"/>
        <v>35.643999999999998</v>
      </c>
      <c r="CH147" s="2">
        <f t="shared" si="71"/>
        <v>34.695</v>
      </c>
      <c r="CI147" s="2">
        <f t="shared" si="71"/>
        <v>37.627000000000002</v>
      </c>
      <c r="CJ147" s="2">
        <f t="shared" si="71"/>
        <v>40.475000000000001</v>
      </c>
      <c r="CK147" s="2">
        <f t="shared" si="71"/>
        <v>41.508000000000003</v>
      </c>
      <c r="CL147" s="2">
        <f t="shared" si="71"/>
        <v>41.932000000000002</v>
      </c>
      <c r="CM147" s="2">
        <f t="shared" si="71"/>
        <v>43.475000000000001</v>
      </c>
      <c r="CN147" s="2">
        <f t="shared" si="80"/>
        <v>43</v>
      </c>
      <c r="CO147" s="2">
        <f t="shared" si="80"/>
        <v>38.914999999999999</v>
      </c>
      <c r="CP147" s="2">
        <f t="shared" si="80"/>
        <v>36.203000000000003</v>
      </c>
      <c r="CQ147" s="2">
        <f t="shared" si="80"/>
        <v>38.932000000000002</v>
      </c>
      <c r="CR147" s="2">
        <f t="shared" si="55"/>
        <v>41.677999999999997</v>
      </c>
      <c r="CS147" s="2" t="str">
        <f t="shared" si="59"/>
        <v/>
      </c>
      <c r="CU147" s="2">
        <f t="shared" si="85"/>
        <v>33.906540849775951</v>
      </c>
      <c r="CV147" s="2">
        <f t="shared" si="85"/>
        <v>35.627609666694141</v>
      </c>
      <c r="CW147" s="2">
        <f t="shared" si="85"/>
        <v>31.259228070908947</v>
      </c>
      <c r="CX147" s="2">
        <f t="shared" si="85"/>
        <v>30.89356424079066</v>
      </c>
      <c r="CY147" s="2">
        <f t="shared" si="85"/>
        <v>34.789509899024758</v>
      </c>
      <c r="CZ147" s="2">
        <f t="shared" si="85"/>
        <v>38.107697275198277</v>
      </c>
      <c r="DA147" s="2">
        <f t="shared" si="85"/>
        <v>40.196811240888721</v>
      </c>
      <c r="DB147" s="2">
        <f t="shared" si="85"/>
        <v>39.018622894601478</v>
      </c>
      <c r="DC147" s="2">
        <f t="shared" si="85"/>
        <v>39.39621262911713</v>
      </c>
      <c r="DD147" s="2">
        <f t="shared" si="85"/>
        <v>39.707164949201754</v>
      </c>
      <c r="DE147" s="2">
        <f t="shared" si="85"/>
        <v>34.354422582506018</v>
      </c>
      <c r="DF147" s="2">
        <f t="shared" si="85"/>
        <v>35.014344573124831</v>
      </c>
      <c r="DG147" s="2">
        <f t="shared" si="85"/>
        <v>39.25392736483748</v>
      </c>
      <c r="DH147" s="2">
        <f t="shared" si="85"/>
        <v>43.395937230484918</v>
      </c>
      <c r="DI147" s="2">
        <f t="shared" si="85"/>
        <v>45.494286294655545</v>
      </c>
      <c r="DK147" s="2">
        <f t="shared" si="86"/>
        <v>36.601176950719442</v>
      </c>
      <c r="DL147" s="2">
        <f t="shared" si="86"/>
        <v>38.920345425507648</v>
      </c>
      <c r="DM147" s="2">
        <f t="shared" si="86"/>
        <v>36.334618017958718</v>
      </c>
      <c r="DN147" s="2">
        <f t="shared" si="86"/>
        <v>34.668274786655203</v>
      </c>
      <c r="DO147" s="2">
        <f t="shared" si="86"/>
        <v>38.463209284339044</v>
      </c>
      <c r="DP147" s="2">
        <f t="shared" si="86"/>
        <v>40.717456127634321</v>
      </c>
      <c r="DQ147" s="2">
        <f t="shared" si="86"/>
        <v>42.200905655082671</v>
      </c>
      <c r="DR147" s="2">
        <f t="shared" si="86"/>
        <v>42.211254224535864</v>
      </c>
      <c r="DS147" s="2">
        <f t="shared" si="86"/>
        <v>43.911312420604013</v>
      </c>
      <c r="DT147" s="2">
        <f t="shared" si="86"/>
        <v>42.768960365671376</v>
      </c>
      <c r="DU147" s="2">
        <f t="shared" si="86"/>
        <v>38.714009036497629</v>
      </c>
      <c r="DV147" s="2">
        <f t="shared" si="86"/>
        <v>37.240658094625559</v>
      </c>
      <c r="DW147" s="2">
        <f t="shared" si="86"/>
        <v>40.089559308482023</v>
      </c>
      <c r="DX147" s="2">
        <f t="shared" si="86"/>
        <v>43.454011601073248</v>
      </c>
      <c r="DY147" s="2">
        <f t="shared" si="86"/>
        <v>43.293113164201614</v>
      </c>
      <c r="EA147" s="2">
        <f t="shared" si="87"/>
        <v>0.92146386413420356</v>
      </c>
      <c r="EB147" s="2">
        <f t="shared" si="87"/>
        <v>0.92121246424777326</v>
      </c>
      <c r="EC147" s="2">
        <f t="shared" si="87"/>
        <v>0.92698437573713743</v>
      </c>
      <c r="ED147" s="2">
        <f t="shared" si="87"/>
        <v>0.92846295913601284</v>
      </c>
      <c r="EE147" s="2">
        <f t="shared" si="87"/>
        <v>0.92757020987637007</v>
      </c>
      <c r="EF147" s="2">
        <f t="shared" si="87"/>
        <v>0.93103046511646959</v>
      </c>
      <c r="EG147" s="2">
        <f t="shared" si="87"/>
        <v>0.93246593794629351</v>
      </c>
      <c r="EH147" s="2">
        <f t="shared" si="87"/>
        <v>0.93389384224382788</v>
      </c>
      <c r="EI147" s="2">
        <f t="shared" si="87"/>
        <v>0.93545535399262125</v>
      </c>
      <c r="EJ147" s="2">
        <f t="shared" si="87"/>
        <v>0.92637913736406441</v>
      </c>
      <c r="EK147" s="2">
        <f t="shared" si="87"/>
        <v>0.92808248050584596</v>
      </c>
      <c r="EL147" s="2">
        <f t="shared" si="87"/>
        <v>0.91968745013473829</v>
      </c>
      <c r="EM147" s="2">
        <f t="shared" si="87"/>
        <v>0.91442072544646857</v>
      </c>
      <c r="EN147" s="2">
        <f t="shared" si="87"/>
        <v>0.91938527814108695</v>
      </c>
      <c r="EO147" s="2">
        <f t="shared" si="87"/>
        <v>0.9146138092867504</v>
      </c>
    </row>
    <row r="148" spans="2:145" x14ac:dyDescent="0.25">
      <c r="B148" s="2">
        <v>121</v>
      </c>
      <c r="C148" s="43">
        <v>37</v>
      </c>
      <c r="D148" s="43">
        <v>39.441000000000003</v>
      </c>
      <c r="E148" s="43">
        <v>36.746000000000002</v>
      </c>
      <c r="F148" s="43">
        <v>35.322000000000003</v>
      </c>
      <c r="G148" s="43">
        <v>38.372999999999998</v>
      </c>
      <c r="H148" s="43">
        <v>40.508000000000003</v>
      </c>
      <c r="I148" s="43">
        <v>41.847000000000001</v>
      </c>
      <c r="J148" s="43">
        <v>41.271000000000001</v>
      </c>
      <c r="K148" s="43">
        <v>41.712000000000003</v>
      </c>
      <c r="L148" s="43">
        <v>43.746000000000002</v>
      </c>
      <c r="M148" s="43">
        <v>37.305</v>
      </c>
      <c r="N148" s="43">
        <v>36.831000000000003</v>
      </c>
      <c r="O148" s="43">
        <v>38.982999999999997</v>
      </c>
      <c r="P148" s="43">
        <v>42.203000000000003</v>
      </c>
      <c r="Q148" s="43">
        <v>41.71</v>
      </c>
      <c r="S148" s="4">
        <f t="shared" si="83"/>
        <v>36.25073249743906</v>
      </c>
      <c r="T148" s="4">
        <f t="shared" si="83"/>
        <v>38.487194675599156</v>
      </c>
      <c r="U148" s="4">
        <f t="shared" si="83"/>
        <v>35.844650015315771</v>
      </c>
      <c r="V148" s="4">
        <f t="shared" si="83"/>
        <v>34.345136481523092</v>
      </c>
      <c r="W148" s="4">
        <f t="shared" si="83"/>
        <v>38.081941679041933</v>
      </c>
      <c r="X148" s="4">
        <f t="shared" si="83"/>
        <v>40.416204883097336</v>
      </c>
      <c r="Y148" s="4">
        <f t="shared" si="82"/>
        <v>41.99273226430342</v>
      </c>
      <c r="Z148" s="4">
        <f t="shared" si="82"/>
        <v>42.013418188089716</v>
      </c>
      <c r="AA148" s="4">
        <f t="shared" si="82"/>
        <v>43.951968373518902</v>
      </c>
      <c r="AB148" s="4">
        <f t="shared" si="82"/>
        <v>42.457901490276996</v>
      </c>
      <c r="AC148" s="4">
        <f t="shared" si="82"/>
        <v>38.268412081144007</v>
      </c>
      <c r="AD148" s="4">
        <f t="shared" si="82"/>
        <v>36.906966809465523</v>
      </c>
      <c r="AE148" s="4">
        <f t="shared" si="74"/>
        <v>39.859227227230242</v>
      </c>
      <c r="AF148" s="4">
        <f t="shared" si="53"/>
        <v>43.271422734561526</v>
      </c>
      <c r="AG148" s="4">
        <f t="shared" si="57"/>
        <v>44.361954451413247</v>
      </c>
      <c r="AI148" s="4">
        <f t="shared" si="84"/>
        <v>0.7492675025609401</v>
      </c>
      <c r="AJ148" s="4">
        <f t="shared" si="84"/>
        <v>0.95380532440084664</v>
      </c>
      <c r="AK148" s="4">
        <f t="shared" si="84"/>
        <v>0.90134998468423078</v>
      </c>
      <c r="AL148" s="4">
        <f t="shared" si="84"/>
        <v>0.976863518476911</v>
      </c>
      <c r="AM148" s="4">
        <f t="shared" si="84"/>
        <v>0.29105832095806505</v>
      </c>
      <c r="AN148" s="4">
        <f t="shared" si="84"/>
        <v>9.1795116902666507E-2</v>
      </c>
      <c r="AO148" s="4">
        <f t="shared" si="84"/>
        <v>-0.1457322643034189</v>
      </c>
      <c r="AP148" s="4">
        <f t="shared" si="84"/>
        <v>-0.74241818808971516</v>
      </c>
      <c r="AQ148" s="4">
        <f t="shared" si="84"/>
        <v>-2.2399683735188987</v>
      </c>
      <c r="AR148" s="4">
        <f t="shared" si="84"/>
        <v>1.2880985097230067</v>
      </c>
      <c r="AS148" s="4">
        <f t="shared" si="84"/>
        <v>-0.963412081144007</v>
      </c>
      <c r="AT148" s="4">
        <f t="shared" si="84"/>
        <v>-7.5966809465519702E-2</v>
      </c>
      <c r="AU148" s="4">
        <f t="shared" si="84"/>
        <v>-0.87622722723024538</v>
      </c>
      <c r="AV148" s="4">
        <f t="shared" si="84"/>
        <v>-1.0684227345615227</v>
      </c>
      <c r="AW148" s="4">
        <f t="shared" si="84"/>
        <v>-2.6519544514132463</v>
      </c>
      <c r="AY148" s="2">
        <f t="shared" si="81"/>
        <v>36.248493170921243</v>
      </c>
      <c r="AZ148" s="2">
        <f t="shared" si="81"/>
        <v>38.479803941176478</v>
      </c>
      <c r="BA148" s="2">
        <f t="shared" si="81"/>
        <v>35.8180711537957</v>
      </c>
      <c r="BB148" s="2">
        <f t="shared" si="81"/>
        <v>34.250409883344325</v>
      </c>
      <c r="BC148" s="2">
        <f t="shared" si="81"/>
        <v>38.042461895907053</v>
      </c>
      <c r="BD148" s="2">
        <f t="shared" si="81"/>
        <v>40.36788997302277</v>
      </c>
      <c r="BE148" s="2">
        <f t="shared" si="81"/>
        <v>41.859939946554618</v>
      </c>
      <c r="BF148" s="2">
        <f t="shared" si="81"/>
        <v>41.806732145859691</v>
      </c>
      <c r="BG148" s="2">
        <f t="shared" si="81"/>
        <v>43.443073104755797</v>
      </c>
      <c r="BH148" s="2">
        <f t="shared" si="69"/>
        <v>42.349967187642456</v>
      </c>
      <c r="BI148" s="2">
        <f t="shared" si="69"/>
        <v>38.207212718417004</v>
      </c>
      <c r="BJ148" s="2">
        <f t="shared" si="69"/>
        <v>36.879157423435373</v>
      </c>
      <c r="BK148" s="2">
        <f t="shared" si="69"/>
        <v>39.81725653815942</v>
      </c>
      <c r="BL148" s="2">
        <f t="shared" si="69"/>
        <v>43.267660077918329</v>
      </c>
      <c r="BM148" s="2">
        <f t="shared" si="69"/>
        <v>43.289805026477154</v>
      </c>
      <c r="BO148" s="2" t="str">
        <f t="shared" si="72"/>
        <v/>
      </c>
      <c r="BP148" s="2" t="str">
        <f t="shared" si="72"/>
        <v/>
      </c>
      <c r="BQ148" s="2" t="str">
        <f t="shared" si="72"/>
        <v/>
      </c>
      <c r="BR148" s="2" t="str">
        <f t="shared" si="70"/>
        <v/>
      </c>
      <c r="BS148" s="2" t="str">
        <f t="shared" si="70"/>
        <v/>
      </c>
      <c r="BT148" s="2" t="str">
        <f t="shared" si="70"/>
        <v/>
      </c>
      <c r="BU148" s="2" t="str">
        <f t="shared" si="70"/>
        <v/>
      </c>
      <c r="BV148" s="2" t="str">
        <f t="shared" si="70"/>
        <v/>
      </c>
      <c r="BW148" s="2" t="str">
        <f t="shared" si="70"/>
        <v/>
      </c>
      <c r="BX148" s="2" t="str">
        <f t="shared" si="79"/>
        <v/>
      </c>
      <c r="BY148" s="2" t="str">
        <f t="shared" si="79"/>
        <v/>
      </c>
      <c r="BZ148" s="2" t="str">
        <f t="shared" si="79"/>
        <v/>
      </c>
      <c r="CA148" s="2" t="str">
        <f t="shared" si="79"/>
        <v/>
      </c>
      <c r="CB148" s="2" t="str">
        <f t="shared" si="54"/>
        <v/>
      </c>
      <c r="CC148" s="2" t="str">
        <f t="shared" si="58"/>
        <v/>
      </c>
      <c r="CE148" s="2">
        <f t="shared" si="73"/>
        <v>37</v>
      </c>
      <c r="CF148" s="2">
        <f t="shared" si="73"/>
        <v>39.441000000000003</v>
      </c>
      <c r="CG148" s="2">
        <f t="shared" si="73"/>
        <v>36.746000000000002</v>
      </c>
      <c r="CH148" s="2">
        <f t="shared" si="71"/>
        <v>35.322000000000003</v>
      </c>
      <c r="CI148" s="2">
        <f t="shared" si="71"/>
        <v>38.372999999999998</v>
      </c>
      <c r="CJ148" s="2">
        <f t="shared" si="71"/>
        <v>40.508000000000003</v>
      </c>
      <c r="CK148" s="2">
        <f t="shared" si="71"/>
        <v>41.847000000000001</v>
      </c>
      <c r="CL148" s="2">
        <f t="shared" si="71"/>
        <v>41.271000000000001</v>
      </c>
      <c r="CM148" s="2">
        <f t="shared" si="71"/>
        <v>41.712000000000003</v>
      </c>
      <c r="CN148" s="2">
        <f t="shared" si="80"/>
        <v>43.746000000000002</v>
      </c>
      <c r="CO148" s="2">
        <f t="shared" si="80"/>
        <v>37.305</v>
      </c>
      <c r="CP148" s="2">
        <f t="shared" si="80"/>
        <v>36.831000000000003</v>
      </c>
      <c r="CQ148" s="2">
        <f t="shared" si="80"/>
        <v>38.982999999999997</v>
      </c>
      <c r="CR148" s="2">
        <f t="shared" si="55"/>
        <v>42.203000000000003</v>
      </c>
      <c r="CS148" s="2" t="str">
        <f t="shared" si="59"/>
        <v/>
      </c>
      <c r="CU148" s="2">
        <f t="shared" si="85"/>
        <v>33.657583381809587</v>
      </c>
      <c r="CV148" s="2">
        <f t="shared" si="85"/>
        <v>35.315074888027915</v>
      </c>
      <c r="CW148" s="2">
        <f t="shared" si="85"/>
        <v>30.918067710510918</v>
      </c>
      <c r="CX148" s="2">
        <f t="shared" si="85"/>
        <v>30.601673854447441</v>
      </c>
      <c r="CY148" s="2">
        <f t="shared" si="85"/>
        <v>34.488406058513839</v>
      </c>
      <c r="CZ148" s="2">
        <f t="shared" si="85"/>
        <v>37.839032844666242</v>
      </c>
      <c r="DA148" s="2">
        <f t="shared" si="85"/>
        <v>39.90350742074294</v>
      </c>
      <c r="DB148" s="2">
        <f t="shared" si="85"/>
        <v>38.701907846525188</v>
      </c>
      <c r="DC148" s="2">
        <f t="shared" si="85"/>
        <v>39.047240031183001</v>
      </c>
      <c r="DD148" s="2">
        <f t="shared" si="85"/>
        <v>39.384544702467352</v>
      </c>
      <c r="DE148" s="2">
        <f t="shared" si="85"/>
        <v>33.976929404620961</v>
      </c>
      <c r="DF148" s="2">
        <f t="shared" si="85"/>
        <v>34.727047537419509</v>
      </c>
      <c r="DG148" s="2">
        <f t="shared" si="85"/>
        <v>39.000730935397584</v>
      </c>
      <c r="DH148" s="2">
        <f t="shared" si="85"/>
        <v>43.189899630379308</v>
      </c>
      <c r="DI148" s="2">
        <f t="shared" si="85"/>
        <v>45.374377407364889</v>
      </c>
      <c r="DK148" s="2">
        <f t="shared" si="86"/>
        <v>36.449885772657026</v>
      </c>
      <c r="DL148" s="2">
        <f t="shared" si="86"/>
        <v>38.726654574492358</v>
      </c>
      <c r="DM148" s="2">
        <f t="shared" si="86"/>
        <v>36.170068811583391</v>
      </c>
      <c r="DN148" s="2">
        <f t="shared" si="86"/>
        <v>34.506804459827592</v>
      </c>
      <c r="DO148" s="2">
        <f t="shared" si="86"/>
        <v>38.295563373869342</v>
      </c>
      <c r="DP148" s="2">
        <f t="shared" si="86"/>
        <v>40.538741041416593</v>
      </c>
      <c r="DQ148" s="2">
        <f t="shared" si="86"/>
        <v>41.989167395327094</v>
      </c>
      <c r="DR148" s="2">
        <f t="shared" si="86"/>
        <v>42.007170779022715</v>
      </c>
      <c r="DS148" s="2">
        <f t="shared" si="86"/>
        <v>43.719689775847222</v>
      </c>
      <c r="DT148" s="2">
        <f t="shared" si="86"/>
        <v>42.564898015870938</v>
      </c>
      <c r="DU148" s="2">
        <f t="shared" si="86"/>
        <v>38.506175812442294</v>
      </c>
      <c r="DV148" s="2">
        <f t="shared" si="86"/>
        <v>37.050556152361921</v>
      </c>
      <c r="DW148" s="2">
        <f t="shared" si="86"/>
        <v>39.886950049630897</v>
      </c>
      <c r="DX148" s="2">
        <f t="shared" si="86"/>
        <v>43.27387843369484</v>
      </c>
      <c r="DY148" s="2">
        <f t="shared" si="86"/>
        <v>43.11231789758164</v>
      </c>
      <c r="EA148" s="2">
        <f t="shared" si="87"/>
        <v>0.92787579081839144</v>
      </c>
      <c r="EB148" s="2">
        <f t="shared" si="87"/>
        <v>0.92764330427477037</v>
      </c>
      <c r="EC148" s="2">
        <f t="shared" si="87"/>
        <v>0.93297837319268451</v>
      </c>
      <c r="ED148" s="2">
        <f t="shared" si="87"/>
        <v>0.93434417375694701</v>
      </c>
      <c r="EE148" s="2">
        <f t="shared" si="87"/>
        <v>0.93351956407436743</v>
      </c>
      <c r="EF148" s="2">
        <f t="shared" si="87"/>
        <v>0.93671498697545308</v>
      </c>
      <c r="EG148" s="2">
        <f t="shared" si="87"/>
        <v>0.93804002073816473</v>
      </c>
      <c r="EH148" s="2">
        <f t="shared" si="87"/>
        <v>0.93935773423883939</v>
      </c>
      <c r="EI148" s="2">
        <f t="shared" si="87"/>
        <v>0.9407983635549394</v>
      </c>
      <c r="EJ148" s="2">
        <f t="shared" si="87"/>
        <v>0.9324191977908074</v>
      </c>
      <c r="EK148" s="2">
        <f t="shared" si="87"/>
        <v>0.93399275130868797</v>
      </c>
      <c r="EL148" s="2">
        <f t="shared" si="87"/>
        <v>0.92623279818104065</v>
      </c>
      <c r="EM148" s="2">
        <f t="shared" si="87"/>
        <v>0.92135860042720286</v>
      </c>
      <c r="EN148" s="2">
        <f t="shared" si="87"/>
        <v>0.92595326997993432</v>
      </c>
      <c r="EO148" s="2">
        <f t="shared" si="87"/>
        <v>0.92153737418140558</v>
      </c>
    </row>
    <row r="149" spans="2:145" x14ac:dyDescent="0.25">
      <c r="B149" s="2">
        <v>122</v>
      </c>
      <c r="C149" s="43">
        <v>35.918999999999997</v>
      </c>
      <c r="D149" s="43">
        <v>38.558999999999997</v>
      </c>
      <c r="E149" s="43">
        <v>36.101999999999997</v>
      </c>
      <c r="F149" s="43">
        <v>34.253999999999998</v>
      </c>
      <c r="G149" s="43">
        <v>38.508000000000003</v>
      </c>
      <c r="H149" s="43">
        <v>41.271000000000001</v>
      </c>
      <c r="I149" s="43">
        <v>41.322000000000003</v>
      </c>
      <c r="J149" s="43">
        <v>40.356000000000002</v>
      </c>
      <c r="K149" s="43">
        <v>42.22</v>
      </c>
      <c r="L149" s="43">
        <v>42.78</v>
      </c>
      <c r="M149" s="43">
        <v>37.524999999999999</v>
      </c>
      <c r="N149" s="43">
        <v>36.067999999999998</v>
      </c>
      <c r="O149" s="43">
        <v>37.542000000000002</v>
      </c>
      <c r="P149" s="43">
        <v>42.558999999999997</v>
      </c>
      <c r="Q149" s="43">
        <v>42.338999999999999</v>
      </c>
      <c r="S149" s="4">
        <f t="shared" si="83"/>
        <v>36.111569995503217</v>
      </c>
      <c r="T149" s="4">
        <f t="shared" si="83"/>
        <v>38.312520308783768</v>
      </c>
      <c r="U149" s="4">
        <f t="shared" si="83"/>
        <v>35.724442899730967</v>
      </c>
      <c r="V149" s="4">
        <f t="shared" si="83"/>
        <v>34.273578959831013</v>
      </c>
      <c r="W149" s="4">
        <f t="shared" si="83"/>
        <v>37.966566710328628</v>
      </c>
      <c r="X149" s="4">
        <f t="shared" si="83"/>
        <v>40.29664839136332</v>
      </c>
      <c r="Y149" s="4">
        <f t="shared" si="82"/>
        <v>41.908911970177812</v>
      </c>
      <c r="Z149" s="4">
        <f t="shared" si="82"/>
        <v>41.999365064502854</v>
      </c>
      <c r="AA149" s="4">
        <f t="shared" si="82"/>
        <v>44.164424592977738</v>
      </c>
      <c r="AB149" s="4">
        <f t="shared" si="82"/>
        <v>42.374079213350555</v>
      </c>
      <c r="AC149" s="4">
        <f t="shared" si="82"/>
        <v>38.143088313198916</v>
      </c>
      <c r="AD149" s="4">
        <f t="shared" si="82"/>
        <v>36.751613710269361</v>
      </c>
      <c r="AE149" s="4">
        <f t="shared" si="74"/>
        <v>39.674296963177447</v>
      </c>
      <c r="AF149" s="4">
        <f t="shared" si="53"/>
        <v>43.093049264449576</v>
      </c>
      <c r="AG149" s="4">
        <f t="shared" si="57"/>
        <v>43.596076764018562</v>
      </c>
      <c r="AI149" s="4">
        <f t="shared" si="84"/>
        <v>-0.19256999550322007</v>
      </c>
      <c r="AJ149" s="4">
        <f t="shared" si="84"/>
        <v>0.24647969121622992</v>
      </c>
      <c r="AK149" s="4">
        <f t="shared" si="84"/>
        <v>0.37755710026902989</v>
      </c>
      <c r="AL149" s="4">
        <f t="shared" si="84"/>
        <v>-1.9578959831015652E-2</v>
      </c>
      <c r="AM149" s="4">
        <f t="shared" si="84"/>
        <v>0.5414332896713745</v>
      </c>
      <c r="AN149" s="4">
        <f t="shared" si="84"/>
        <v>0.97435160863668102</v>
      </c>
      <c r="AO149" s="4">
        <f t="shared" si="84"/>
        <v>-0.58691197017780894</v>
      </c>
      <c r="AP149" s="4">
        <f t="shared" si="84"/>
        <v>-1.6433650645028521</v>
      </c>
      <c r="AQ149" s="4">
        <f t="shared" si="84"/>
        <v>-1.9444245929777395</v>
      </c>
      <c r="AR149" s="4">
        <f t="shared" si="84"/>
        <v>0.40592078664944609</v>
      </c>
      <c r="AS149" s="4">
        <f t="shared" si="84"/>
        <v>-0.61808831319891766</v>
      </c>
      <c r="AT149" s="4">
        <f t="shared" si="84"/>
        <v>-0.68361371026936268</v>
      </c>
      <c r="AU149" s="4">
        <f t="shared" si="84"/>
        <v>-2.1322969631774455</v>
      </c>
      <c r="AV149" s="4">
        <f t="shared" si="84"/>
        <v>-0.53404926444957823</v>
      </c>
      <c r="AW149" s="4">
        <f t="shared" si="84"/>
        <v>-1.2570767640185636</v>
      </c>
      <c r="AY149" s="2">
        <f t="shared" si="81"/>
        <v>36.10728397408225</v>
      </c>
      <c r="AZ149" s="2">
        <f t="shared" si="81"/>
        <v>38.298497997971765</v>
      </c>
      <c r="BA149" s="2">
        <f t="shared" si="81"/>
        <v>35.671730251407325</v>
      </c>
      <c r="BB149" s="2">
        <f t="shared" si="81"/>
        <v>34.102286010894005</v>
      </c>
      <c r="BC149" s="2">
        <f t="shared" si="81"/>
        <v>37.887588683465239</v>
      </c>
      <c r="BD149" s="2">
        <f t="shared" si="81"/>
        <v>40.19811477152242</v>
      </c>
      <c r="BE149" s="2">
        <f t="shared" si="81"/>
        <v>41.654291860169472</v>
      </c>
      <c r="BF149" s="2">
        <f t="shared" si="81"/>
        <v>41.61304182192309</v>
      </c>
      <c r="BG149" s="2">
        <f t="shared" si="81"/>
        <v>43.265928499037742</v>
      </c>
      <c r="BH149" s="2">
        <f t="shared" si="69"/>
        <v>42.15629288460029</v>
      </c>
      <c r="BI149" s="2">
        <f t="shared" si="69"/>
        <v>38.013819100811538</v>
      </c>
      <c r="BJ149" s="2">
        <f t="shared" si="69"/>
        <v>36.696533806475358</v>
      </c>
      <c r="BK149" s="2">
        <f t="shared" si="69"/>
        <v>39.616683186575102</v>
      </c>
      <c r="BL149" s="2">
        <f t="shared" si="69"/>
        <v>43.086276030927422</v>
      </c>
      <c r="BM149" s="2">
        <f t="shared" si="69"/>
        <v>43.098905357493493</v>
      </c>
      <c r="BO149" s="2" t="str">
        <f t="shared" si="72"/>
        <v/>
      </c>
      <c r="BP149" s="2" t="str">
        <f t="shared" si="72"/>
        <v/>
      </c>
      <c r="BQ149" s="2" t="str">
        <f t="shared" si="72"/>
        <v/>
      </c>
      <c r="BR149" s="2" t="str">
        <f t="shared" si="70"/>
        <v/>
      </c>
      <c r="BS149" s="2" t="str">
        <f t="shared" si="70"/>
        <v/>
      </c>
      <c r="BT149" s="2" t="str">
        <f t="shared" si="70"/>
        <v/>
      </c>
      <c r="BU149" s="2" t="str">
        <f t="shared" si="70"/>
        <v/>
      </c>
      <c r="BV149" s="2" t="str">
        <f t="shared" si="70"/>
        <v/>
      </c>
      <c r="BW149" s="2" t="str">
        <f t="shared" si="70"/>
        <v/>
      </c>
      <c r="BX149" s="2" t="str">
        <f t="shared" si="79"/>
        <v/>
      </c>
      <c r="BY149" s="2" t="str">
        <f t="shared" si="79"/>
        <v/>
      </c>
      <c r="BZ149" s="2" t="str">
        <f t="shared" si="79"/>
        <v/>
      </c>
      <c r="CA149" s="2" t="str">
        <f t="shared" si="79"/>
        <v/>
      </c>
      <c r="CB149" s="2" t="str">
        <f t="shared" si="54"/>
        <v/>
      </c>
      <c r="CC149" s="2" t="str">
        <f t="shared" si="58"/>
        <v/>
      </c>
      <c r="CE149" s="2">
        <f t="shared" si="73"/>
        <v>35.918999999999997</v>
      </c>
      <c r="CF149" s="2">
        <f t="shared" si="73"/>
        <v>38.558999999999997</v>
      </c>
      <c r="CG149" s="2">
        <f t="shared" si="73"/>
        <v>36.101999999999997</v>
      </c>
      <c r="CH149" s="2">
        <f t="shared" si="71"/>
        <v>34.253999999999998</v>
      </c>
      <c r="CI149" s="2">
        <f t="shared" si="71"/>
        <v>38.508000000000003</v>
      </c>
      <c r="CJ149" s="2">
        <f t="shared" si="71"/>
        <v>41.271000000000001</v>
      </c>
      <c r="CK149" s="2">
        <f t="shared" si="71"/>
        <v>41.322000000000003</v>
      </c>
      <c r="CL149" s="2">
        <f t="shared" si="71"/>
        <v>40.356000000000002</v>
      </c>
      <c r="CM149" s="2" t="str">
        <f t="shared" si="71"/>
        <v/>
      </c>
      <c r="CN149" s="2">
        <f t="shared" si="80"/>
        <v>42.78</v>
      </c>
      <c r="CO149" s="2">
        <f t="shared" si="80"/>
        <v>37.524999999999999</v>
      </c>
      <c r="CP149" s="2">
        <f t="shared" si="80"/>
        <v>36.067999999999998</v>
      </c>
      <c r="CQ149" s="2">
        <f t="shared" si="80"/>
        <v>37.542000000000002</v>
      </c>
      <c r="CR149" s="2">
        <f t="shared" si="55"/>
        <v>42.558999999999997</v>
      </c>
      <c r="CS149" s="2" t="str">
        <f t="shared" si="59"/>
        <v/>
      </c>
      <c r="CU149" s="2">
        <f t="shared" si="85"/>
        <v>33.408625913843238</v>
      </c>
      <c r="CV149" s="2">
        <f t="shared" si="85"/>
        <v>35.002540109361689</v>
      </c>
      <c r="CW149" s="2">
        <f t="shared" si="85"/>
        <v>30.57690735011289</v>
      </c>
      <c r="CX149" s="2">
        <f t="shared" si="85"/>
        <v>30.309783468104229</v>
      </c>
      <c r="CY149" s="2">
        <f t="shared" si="85"/>
        <v>34.187302218002927</v>
      </c>
      <c r="CZ149" s="2">
        <f t="shared" si="85"/>
        <v>37.570368414134201</v>
      </c>
      <c r="DA149" s="2">
        <f t="shared" si="85"/>
        <v>39.61020360059716</v>
      </c>
      <c r="DB149" s="2">
        <f t="shared" si="85"/>
        <v>38.385192798448898</v>
      </c>
      <c r="DC149" s="2">
        <f t="shared" si="85"/>
        <v>38.69826743324888</v>
      </c>
      <c r="DD149" s="2">
        <f t="shared" si="85"/>
        <v>39.061924455732957</v>
      </c>
      <c r="DE149" s="2">
        <f t="shared" si="85"/>
        <v>33.599436226735911</v>
      </c>
      <c r="DF149" s="2">
        <f t="shared" si="85"/>
        <v>34.43975050171418</v>
      </c>
      <c r="DG149" s="2">
        <f t="shared" si="85"/>
        <v>38.747534505957688</v>
      </c>
      <c r="DH149" s="2">
        <f t="shared" si="85"/>
        <v>42.983862030273698</v>
      </c>
      <c r="DI149" s="2">
        <f t="shared" si="85"/>
        <v>45.254468520074226</v>
      </c>
      <c r="DK149" s="2">
        <f t="shared" si="86"/>
        <v>36.298594594594604</v>
      </c>
      <c r="DL149" s="2">
        <f t="shared" si="86"/>
        <v>38.532963723477074</v>
      </c>
      <c r="DM149" s="2">
        <f t="shared" si="86"/>
        <v>36.005519605208065</v>
      </c>
      <c r="DN149" s="2">
        <f t="shared" si="86"/>
        <v>34.34533413299998</v>
      </c>
      <c r="DO149" s="2">
        <f t="shared" si="86"/>
        <v>38.12791746339964</v>
      </c>
      <c r="DP149" s="2">
        <f t="shared" si="86"/>
        <v>40.360025955198864</v>
      </c>
      <c r="DQ149" s="2">
        <f t="shared" si="86"/>
        <v>41.777429135571516</v>
      </c>
      <c r="DR149" s="2">
        <f t="shared" si="86"/>
        <v>41.803087333509566</v>
      </c>
      <c r="DS149" s="2">
        <f t="shared" si="86"/>
        <v>43.528067131090424</v>
      </c>
      <c r="DT149" s="2">
        <f t="shared" si="86"/>
        <v>42.360835666070507</v>
      </c>
      <c r="DU149" s="2">
        <f t="shared" si="86"/>
        <v>38.298342588386973</v>
      </c>
      <c r="DV149" s="2">
        <f t="shared" si="86"/>
        <v>36.860454210098283</v>
      </c>
      <c r="DW149" s="2">
        <f t="shared" si="86"/>
        <v>39.684340790779771</v>
      </c>
      <c r="DX149" s="2">
        <f t="shared" si="86"/>
        <v>43.093745266316432</v>
      </c>
      <c r="DY149" s="2">
        <f t="shared" si="86"/>
        <v>42.931522630961673</v>
      </c>
      <c r="EA149" s="2">
        <f t="shared" si="87"/>
        <v>0.93380183605912992</v>
      </c>
      <c r="EB149" s="2">
        <f t="shared" si="87"/>
        <v>0.93358708440316762</v>
      </c>
      <c r="EC149" s="2">
        <f t="shared" si="87"/>
        <v>0.93851294988190503</v>
      </c>
      <c r="ED149" s="2">
        <f t="shared" si="87"/>
        <v>0.93977324477172597</v>
      </c>
      <c r="EE149" s="2">
        <f t="shared" si="87"/>
        <v>0.93901237117347347</v>
      </c>
      <c r="EF149" s="2">
        <f t="shared" si="87"/>
        <v>0.94196019357463823</v>
      </c>
      <c r="EG149" s="2">
        <f t="shared" si="87"/>
        <v>0.94318206692618278</v>
      </c>
      <c r="EH149" s="2">
        <f t="shared" si="87"/>
        <v>0.9443969058620747</v>
      </c>
      <c r="EI149" s="2">
        <f t="shared" si="87"/>
        <v>0.94572474047529753</v>
      </c>
      <c r="EJ149" s="2">
        <f t="shared" si="87"/>
        <v>0.93799688187143071</v>
      </c>
      <c r="EK149" s="2">
        <f t="shared" si="87"/>
        <v>0.93944899819721817</v>
      </c>
      <c r="EL149" s="2">
        <f t="shared" si="87"/>
        <v>0.93228398706740112</v>
      </c>
      <c r="EM149" s="2">
        <f t="shared" si="87"/>
        <v>0.92777844758213002</v>
      </c>
      <c r="EN149" s="2">
        <f t="shared" si="87"/>
        <v>0.93202570603123458</v>
      </c>
      <c r="EO149" s="2">
        <f t="shared" si="87"/>
        <v>0.92794376859300542</v>
      </c>
    </row>
    <row r="150" spans="2:145" x14ac:dyDescent="0.25">
      <c r="B150" s="2">
        <v>123</v>
      </c>
      <c r="C150" s="43">
        <v>35.564999999999998</v>
      </c>
      <c r="D150" s="43">
        <v>37.914999999999999</v>
      </c>
      <c r="E150" s="43">
        <v>36.22</v>
      </c>
      <c r="F150" s="43">
        <v>34.22</v>
      </c>
      <c r="G150" s="43">
        <v>37.966000000000001</v>
      </c>
      <c r="H150" s="43">
        <v>40.712000000000003</v>
      </c>
      <c r="I150" s="43">
        <v>40.441000000000003</v>
      </c>
      <c r="J150" s="43">
        <v>41.796999999999997</v>
      </c>
      <c r="K150" s="43">
        <v>42.814</v>
      </c>
      <c r="L150" s="43">
        <v>42.051000000000002</v>
      </c>
      <c r="M150" s="43">
        <v>37.643999999999998</v>
      </c>
      <c r="N150" s="43">
        <v>34.966000000000001</v>
      </c>
      <c r="O150" s="43">
        <v>39.728999999999999</v>
      </c>
      <c r="P150" s="43">
        <v>42.643999999999998</v>
      </c>
      <c r="Q150" s="43">
        <v>41.468000000000004</v>
      </c>
      <c r="S150" s="4">
        <f t="shared" si="83"/>
        <v>35.973952512215057</v>
      </c>
      <c r="T150" s="4">
        <f t="shared" si="83"/>
        <v>38.14351433179359</v>
      </c>
      <c r="U150" s="4">
        <f t="shared" si="83"/>
        <v>35.625172689178584</v>
      </c>
      <c r="V150" s="4">
        <f t="shared" si="83"/>
        <v>34.251947227127403</v>
      </c>
      <c r="W150" s="4">
        <f t="shared" si="83"/>
        <v>37.883720857815469</v>
      </c>
      <c r="X150" s="4">
        <f t="shared" si="83"/>
        <v>40.219693122054991</v>
      </c>
      <c r="Y150" s="4">
        <f t="shared" si="82"/>
        <v>41.914800314619498</v>
      </c>
      <c r="Z150" s="4">
        <f t="shared" si="82"/>
        <v>42.107757606351306</v>
      </c>
      <c r="AA150" s="4">
        <f t="shared" si="82"/>
        <v>44.602890944004379</v>
      </c>
      <c r="AB150" s="4">
        <f t="shared" si="82"/>
        <v>42.381330754405418</v>
      </c>
      <c r="AC150" s="4">
        <f t="shared" si="82"/>
        <v>38.080274718011786</v>
      </c>
      <c r="AD150" s="4">
        <f t="shared" si="82"/>
        <v>36.626222579100123</v>
      </c>
      <c r="AE150" s="4">
        <f t="shared" si="74"/>
        <v>39.525970061146552</v>
      </c>
      <c r="AF150" s="4">
        <f t="shared" si="53"/>
        <v>42.922403572482366</v>
      </c>
      <c r="AG150" s="4">
        <f t="shared" si="57"/>
        <v>43.262828692108371</v>
      </c>
      <c r="AI150" s="4">
        <f t="shared" si="84"/>
        <v>-0.40895251221505902</v>
      </c>
      <c r="AJ150" s="4">
        <f t="shared" si="84"/>
        <v>-0.22851433179359049</v>
      </c>
      <c r="AK150" s="4">
        <f t="shared" si="84"/>
        <v>0.59482731082141527</v>
      </c>
      <c r="AL150" s="4">
        <f t="shared" si="84"/>
        <v>-3.1947227127403721E-2</v>
      </c>
      <c r="AM150" s="4">
        <f t="shared" si="84"/>
        <v>8.2279142184532361E-2</v>
      </c>
      <c r="AN150" s="4">
        <f t="shared" si="84"/>
        <v>0.49230687794501193</v>
      </c>
      <c r="AO150" s="4">
        <f t="shared" si="84"/>
        <v>-1.4738003146194956</v>
      </c>
      <c r="AP150" s="4">
        <f t="shared" si="84"/>
        <v>-0.31075760635130933</v>
      </c>
      <c r="AQ150" s="4">
        <f t="shared" si="84"/>
        <v>-1.788890944004379</v>
      </c>
      <c r="AR150" s="4">
        <f t="shared" si="84"/>
        <v>-0.33033075440541637</v>
      </c>
      <c r="AS150" s="4">
        <f t="shared" si="84"/>
        <v>-0.43627471801178785</v>
      </c>
      <c r="AT150" s="4">
        <f t="shared" si="84"/>
        <v>-1.6602225791001217</v>
      </c>
      <c r="AU150" s="4">
        <f t="shared" si="84"/>
        <v>0.20302993885344733</v>
      </c>
      <c r="AV150" s="4">
        <f t="shared" si="84"/>
        <v>-0.27840357248236813</v>
      </c>
      <c r="AW150" s="4">
        <f t="shared" si="84"/>
        <v>-1.7948286921083678</v>
      </c>
      <c r="AY150" s="2">
        <f t="shared" si="81"/>
        <v>35.965872824188921</v>
      </c>
      <c r="AZ150" s="2">
        <f t="shared" si="81"/>
        <v>38.116940068280137</v>
      </c>
      <c r="BA150" s="2">
        <f t="shared" si="81"/>
        <v>35.524937291420059</v>
      </c>
      <c r="BB150" s="2">
        <f t="shared" si="81"/>
        <v>33.953818563428364</v>
      </c>
      <c r="BC150" s="2">
        <f t="shared" si="81"/>
        <v>37.732443403705084</v>
      </c>
      <c r="BD150" s="2">
        <f t="shared" si="81"/>
        <v>40.028102415633406</v>
      </c>
      <c r="BE150" s="2">
        <f t="shared" si="81"/>
        <v>41.448576236647007</v>
      </c>
      <c r="BF150" s="2">
        <f t="shared" si="81"/>
        <v>41.419088471847033</v>
      </c>
      <c r="BG150" s="2">
        <f t="shared" si="81"/>
        <v>43.08839786882087</v>
      </c>
      <c r="BH150" s="2">
        <f t="shared" si="69"/>
        <v>41.962463852746019</v>
      </c>
      <c r="BI150" s="2">
        <f t="shared" si="69"/>
        <v>37.820211598101615</v>
      </c>
      <c r="BJ150" s="2">
        <f t="shared" si="69"/>
        <v>36.513920470152193</v>
      </c>
      <c r="BK150" s="2">
        <f t="shared" si="69"/>
        <v>39.41627911515203</v>
      </c>
      <c r="BL150" s="2">
        <f t="shared" si="69"/>
        <v>42.905143523658325</v>
      </c>
      <c r="BM150" s="2">
        <f t="shared" si="69"/>
        <v>42.908383001584824</v>
      </c>
      <c r="BO150" s="2" t="str">
        <f t="shared" si="72"/>
        <v/>
      </c>
      <c r="BP150" s="2" t="str">
        <f t="shared" si="72"/>
        <v/>
      </c>
      <c r="BQ150" s="2" t="str">
        <f t="shared" si="72"/>
        <v/>
      </c>
      <c r="BR150" s="2" t="str">
        <f t="shared" si="70"/>
        <v/>
      </c>
      <c r="BS150" s="2" t="str">
        <f t="shared" si="70"/>
        <v/>
      </c>
      <c r="BT150" s="2" t="str">
        <f t="shared" si="70"/>
        <v/>
      </c>
      <c r="BU150" s="2" t="str">
        <f t="shared" si="70"/>
        <v/>
      </c>
      <c r="BV150" s="2" t="str">
        <f t="shared" si="70"/>
        <v/>
      </c>
      <c r="BW150" s="2" t="str">
        <f t="shared" si="70"/>
        <v/>
      </c>
      <c r="BX150" s="2" t="str">
        <f t="shared" si="79"/>
        <v/>
      </c>
      <c r="BY150" s="2" t="str">
        <f t="shared" si="79"/>
        <v/>
      </c>
      <c r="BZ150" s="2" t="str">
        <f t="shared" si="79"/>
        <v/>
      </c>
      <c r="CA150" s="2" t="str">
        <f t="shared" si="79"/>
        <v/>
      </c>
      <c r="CB150" s="2" t="str">
        <f t="shared" si="54"/>
        <v/>
      </c>
      <c r="CC150" s="2" t="str">
        <f t="shared" si="58"/>
        <v/>
      </c>
      <c r="CE150" s="2">
        <f t="shared" si="73"/>
        <v>35.564999999999998</v>
      </c>
      <c r="CF150" s="2">
        <f t="shared" si="73"/>
        <v>37.914999999999999</v>
      </c>
      <c r="CG150" s="2">
        <f t="shared" si="73"/>
        <v>36.22</v>
      </c>
      <c r="CH150" s="2">
        <f t="shared" si="71"/>
        <v>34.22</v>
      </c>
      <c r="CI150" s="2">
        <f t="shared" si="71"/>
        <v>37.966000000000001</v>
      </c>
      <c r="CJ150" s="2">
        <f t="shared" si="71"/>
        <v>40.712000000000003</v>
      </c>
      <c r="CK150" s="2">
        <f t="shared" si="71"/>
        <v>40.441000000000003</v>
      </c>
      <c r="CL150" s="2" t="str">
        <f t="shared" si="71"/>
        <v/>
      </c>
      <c r="CM150" s="2" t="str">
        <f t="shared" si="71"/>
        <v/>
      </c>
      <c r="CN150" s="2">
        <f t="shared" si="80"/>
        <v>42.051000000000002</v>
      </c>
      <c r="CO150" s="2">
        <f t="shared" si="80"/>
        <v>37.643999999999998</v>
      </c>
      <c r="CP150" s="2">
        <f t="shared" si="80"/>
        <v>34.966000000000001</v>
      </c>
      <c r="CQ150" s="2">
        <f t="shared" si="80"/>
        <v>39.728999999999999</v>
      </c>
      <c r="CR150" s="2">
        <f t="shared" si="55"/>
        <v>42.643999999999998</v>
      </c>
      <c r="CS150" s="2">
        <f t="shared" si="59"/>
        <v>41.468000000000004</v>
      </c>
      <c r="CU150" s="2">
        <f t="shared" si="85"/>
        <v>33.159668445876882</v>
      </c>
      <c r="CV150" s="2">
        <f t="shared" si="85"/>
        <v>34.690005330695463</v>
      </c>
      <c r="CW150" s="2">
        <f t="shared" si="85"/>
        <v>30.235746989714869</v>
      </c>
      <c r="CX150" s="2">
        <f t="shared" si="85"/>
        <v>30.017893081761009</v>
      </c>
      <c r="CY150" s="2">
        <f t="shared" si="85"/>
        <v>33.886198377492008</v>
      </c>
      <c r="CZ150" s="2">
        <f t="shared" si="85"/>
        <v>37.301703983602167</v>
      </c>
      <c r="DA150" s="2">
        <f t="shared" si="85"/>
        <v>39.316899780451379</v>
      </c>
      <c r="DB150" s="2">
        <f t="shared" si="85"/>
        <v>38.068477750372608</v>
      </c>
      <c r="DC150" s="2">
        <f t="shared" si="85"/>
        <v>38.349294835314751</v>
      </c>
      <c r="DD150" s="2">
        <f t="shared" si="85"/>
        <v>38.739304208998561</v>
      </c>
      <c r="DE150" s="2">
        <f t="shared" si="85"/>
        <v>33.221943048850854</v>
      </c>
      <c r="DF150" s="2">
        <f t="shared" si="85"/>
        <v>34.152453466008851</v>
      </c>
      <c r="DG150" s="2">
        <f t="shared" si="85"/>
        <v>38.494338076517792</v>
      </c>
      <c r="DH150" s="2">
        <f t="shared" si="85"/>
        <v>42.777824430168096</v>
      </c>
      <c r="DI150" s="2">
        <f t="shared" si="85"/>
        <v>45.134559632783564</v>
      </c>
      <c r="DK150" s="2">
        <f t="shared" si="86"/>
        <v>36.147303416532182</v>
      </c>
      <c r="DL150" s="2">
        <f t="shared" si="86"/>
        <v>38.339272872461791</v>
      </c>
      <c r="DM150" s="2">
        <f t="shared" si="86"/>
        <v>35.840970398832738</v>
      </c>
      <c r="DN150" s="2">
        <f t="shared" si="86"/>
        <v>34.183863806172369</v>
      </c>
      <c r="DO150" s="2">
        <f t="shared" si="86"/>
        <v>37.960271552929939</v>
      </c>
      <c r="DP150" s="2">
        <f t="shared" si="86"/>
        <v>40.181310868981143</v>
      </c>
      <c r="DQ150" s="2">
        <f t="shared" si="86"/>
        <v>41.565690875815939</v>
      </c>
      <c r="DR150" s="2">
        <f t="shared" si="86"/>
        <v>41.599003887996425</v>
      </c>
      <c r="DS150" s="2">
        <f t="shared" si="86"/>
        <v>43.336444486333633</v>
      </c>
      <c r="DT150" s="2">
        <f t="shared" si="86"/>
        <v>42.156773316270076</v>
      </c>
      <c r="DU150" s="2">
        <f t="shared" si="86"/>
        <v>38.090509364331652</v>
      </c>
      <c r="DV150" s="2">
        <f t="shared" si="86"/>
        <v>36.670352267834645</v>
      </c>
      <c r="DW150" s="2">
        <f t="shared" si="86"/>
        <v>39.481731531928645</v>
      </c>
      <c r="DX150" s="2">
        <f t="shared" si="86"/>
        <v>42.913612098938017</v>
      </c>
      <c r="DY150" s="2">
        <f t="shared" si="86"/>
        <v>42.750727364341699</v>
      </c>
      <c r="EA150" s="2">
        <f t="shared" si="87"/>
        <v>0.93927283817290841</v>
      </c>
      <c r="EB150" s="2">
        <f t="shared" si="87"/>
        <v>0.93907467686678869</v>
      </c>
      <c r="EC150" s="2">
        <f t="shared" si="87"/>
        <v>0.94361810683609904</v>
      </c>
      <c r="ED150" s="2">
        <f t="shared" si="87"/>
        <v>0.94477991854431287</v>
      </c>
      <c r="EE150" s="2">
        <f t="shared" si="87"/>
        <v>0.94407853285542276</v>
      </c>
      <c r="EF150" s="2">
        <f t="shared" si="87"/>
        <v>0.94679535803111192</v>
      </c>
      <c r="EG150" s="2">
        <f t="shared" si="87"/>
        <v>0.94792106771930007</v>
      </c>
      <c r="EH150" s="2">
        <f t="shared" si="87"/>
        <v>0.94904005546593084</v>
      </c>
      <c r="EI150" s="2">
        <f t="shared" si="87"/>
        <v>0.95026284854674625</v>
      </c>
      <c r="EJ150" s="2">
        <f t="shared" si="87"/>
        <v>0.94314229114445525</v>
      </c>
      <c r="EK150" s="2">
        <f t="shared" si="87"/>
        <v>0.94448103430971986</v>
      </c>
      <c r="EL150" s="2">
        <f t="shared" si="87"/>
        <v>0.93787208700801816</v>
      </c>
      <c r="EM150" s="2">
        <f t="shared" si="87"/>
        <v>0.93371191958186361</v>
      </c>
      <c r="EN150" s="2">
        <f t="shared" si="87"/>
        <v>0.93763369416085984</v>
      </c>
      <c r="EO150" s="2">
        <f t="shared" si="87"/>
        <v>0.93386462658038738</v>
      </c>
    </row>
    <row r="151" spans="2:145" x14ac:dyDescent="0.25">
      <c r="B151" s="2">
        <v>124</v>
      </c>
      <c r="C151" s="43">
        <v>35.468000000000004</v>
      </c>
      <c r="D151" s="43">
        <v>37.356000000000002</v>
      </c>
      <c r="E151" s="43">
        <v>35.762999999999998</v>
      </c>
      <c r="F151" s="43">
        <v>33.39</v>
      </c>
      <c r="G151" s="43">
        <v>37.457999999999998</v>
      </c>
      <c r="H151" s="43">
        <v>40.898000000000003</v>
      </c>
      <c r="I151" s="43">
        <v>41.982999999999997</v>
      </c>
      <c r="J151" s="43">
        <v>40.322000000000003</v>
      </c>
      <c r="K151" s="43">
        <v>42.186</v>
      </c>
      <c r="L151" s="43">
        <v>41.39</v>
      </c>
      <c r="M151" s="43">
        <v>36.966000000000001</v>
      </c>
      <c r="N151" s="43">
        <v>34.728999999999999</v>
      </c>
      <c r="O151" s="43">
        <v>38.119</v>
      </c>
      <c r="P151" s="43">
        <v>43.677999999999997</v>
      </c>
      <c r="Q151" s="43">
        <v>42.5</v>
      </c>
      <c r="S151" s="4">
        <f t="shared" si="83"/>
        <v>35.838913679524914</v>
      </c>
      <c r="T151" s="4">
        <f t="shared" si="83"/>
        <v>37.983639416428602</v>
      </c>
      <c r="U151" s="4">
        <f t="shared" si="83"/>
        <v>35.560125881943769</v>
      </c>
      <c r="V151" s="4">
        <f t="shared" si="83"/>
        <v>34.303928676250806</v>
      </c>
      <c r="W151" s="4">
        <f t="shared" si="83"/>
        <v>37.85414404308932</v>
      </c>
      <c r="X151" s="4">
        <f t="shared" si="83"/>
        <v>40.212962815920292</v>
      </c>
      <c r="Y151" s="4">
        <f t="shared" si="82"/>
        <v>42.057941244886081</v>
      </c>
      <c r="Z151" s="4">
        <f t="shared" si="82"/>
        <v>42.395577286239963</v>
      </c>
      <c r="AA151" s="4">
        <f t="shared" si="82"/>
        <v>45.347098970640452</v>
      </c>
      <c r="AB151" s="4">
        <f t="shared" si="82"/>
        <v>42.536179393077703</v>
      </c>
      <c r="AC151" s="4">
        <f t="shared" si="82"/>
        <v>38.124483857190612</v>
      </c>
      <c r="AD151" s="4">
        <f t="shared" si="82"/>
        <v>36.551858542587382</v>
      </c>
      <c r="AE151" s="4">
        <f t="shared" si="74"/>
        <v>39.427145651028631</v>
      </c>
      <c r="AF151" s="4">
        <f t="shared" si="53"/>
        <v>42.766864166304046</v>
      </c>
      <c r="AG151" s="4">
        <f t="shared" si="57"/>
        <v>43.164789574564175</v>
      </c>
      <c r="AI151" s="4">
        <f t="shared" si="84"/>
        <v>-0.37091367952491083</v>
      </c>
      <c r="AJ151" s="4">
        <f t="shared" si="84"/>
        <v>-0.62763941642860033</v>
      </c>
      <c r="AK151" s="4">
        <f t="shared" si="84"/>
        <v>0.20287411805622924</v>
      </c>
      <c r="AL151" s="4">
        <f t="shared" si="84"/>
        <v>-0.91392867625080498</v>
      </c>
      <c r="AM151" s="4">
        <f t="shared" si="84"/>
        <v>-0.39614404308932194</v>
      </c>
      <c r="AN151" s="4">
        <f t="shared" si="84"/>
        <v>0.68503718407971093</v>
      </c>
      <c r="AO151" s="4">
        <f t="shared" si="84"/>
        <v>-7.494124488608378E-2</v>
      </c>
      <c r="AP151" s="4">
        <f t="shared" si="84"/>
        <v>-2.07357728623996</v>
      </c>
      <c r="AQ151" s="4">
        <f t="shared" si="84"/>
        <v>-3.1610989706404524</v>
      </c>
      <c r="AR151" s="4">
        <f t="shared" si="84"/>
        <v>-1.146179393077702</v>
      </c>
      <c r="AS151" s="4">
        <f t="shared" si="84"/>
        <v>-1.1584838571906104</v>
      </c>
      <c r="AT151" s="4">
        <f t="shared" si="84"/>
        <v>-1.8228585425873831</v>
      </c>
      <c r="AU151" s="4">
        <f t="shared" si="84"/>
        <v>-1.3081456510286316</v>
      </c>
      <c r="AV151" s="4">
        <f t="shared" si="84"/>
        <v>0.91113583369595119</v>
      </c>
      <c r="AW151" s="4">
        <f t="shared" si="84"/>
        <v>-0.66478957456417476</v>
      </c>
      <c r="AY151" s="2">
        <f t="shared" si="81"/>
        <v>35.824218487434948</v>
      </c>
      <c r="AZ151" s="2">
        <f t="shared" si="81"/>
        <v>37.935080132323009</v>
      </c>
      <c r="BA151" s="2">
        <f t="shared" si="81"/>
        <v>35.377631775878811</v>
      </c>
      <c r="BB151" s="2">
        <f t="shared" si="81"/>
        <v>33.804965165132629</v>
      </c>
      <c r="BC151" s="2">
        <f t="shared" si="81"/>
        <v>37.576976316242771</v>
      </c>
      <c r="BD151" s="2">
        <f t="shared" si="81"/>
        <v>39.857825650188872</v>
      </c>
      <c r="BE151" s="2">
        <f t="shared" si="81"/>
        <v>41.24275918217451</v>
      </c>
      <c r="BF151" s="2">
        <f t="shared" si="81"/>
        <v>41.22483832891534</v>
      </c>
      <c r="BG151" s="2">
        <f t="shared" si="81"/>
        <v>42.910437370800764</v>
      </c>
      <c r="BH151" s="2">
        <f t="shared" si="69"/>
        <v>41.768428890155214</v>
      </c>
      <c r="BI151" s="2">
        <f t="shared" si="69"/>
        <v>37.62631877980845</v>
      </c>
      <c r="BJ151" s="2">
        <f t="shared" si="69"/>
        <v>36.331261165596807</v>
      </c>
      <c r="BK151" s="2">
        <f t="shared" si="69"/>
        <v>39.21600253522324</v>
      </c>
      <c r="BL151" s="2">
        <f t="shared" si="69"/>
        <v>42.724231340737681</v>
      </c>
      <c r="BM151" s="2">
        <f t="shared" si="69"/>
        <v>42.718251279821949</v>
      </c>
      <c r="BO151" s="2" t="str">
        <f t="shared" si="72"/>
        <v/>
      </c>
      <c r="BP151" s="2" t="str">
        <f t="shared" si="72"/>
        <v/>
      </c>
      <c r="BQ151" s="2" t="str">
        <f t="shared" si="72"/>
        <v/>
      </c>
      <c r="BR151" s="2" t="str">
        <f t="shared" si="70"/>
        <v/>
      </c>
      <c r="BS151" s="2" t="str">
        <f t="shared" si="70"/>
        <v/>
      </c>
      <c r="BT151" s="2" t="str">
        <f t="shared" si="70"/>
        <v/>
      </c>
      <c r="BU151" s="2" t="str">
        <f t="shared" si="70"/>
        <v/>
      </c>
      <c r="BV151" s="2" t="str">
        <f t="shared" si="70"/>
        <v/>
      </c>
      <c r="BW151" s="2" t="str">
        <f t="shared" si="70"/>
        <v/>
      </c>
      <c r="BX151" s="2" t="str">
        <f t="shared" si="79"/>
        <v/>
      </c>
      <c r="BY151" s="2" t="str">
        <f t="shared" si="79"/>
        <v/>
      </c>
      <c r="BZ151" s="2" t="str">
        <f t="shared" si="79"/>
        <v/>
      </c>
      <c r="CA151" s="2" t="str">
        <f t="shared" si="79"/>
        <v/>
      </c>
      <c r="CB151" s="2" t="str">
        <f t="shared" si="54"/>
        <v/>
      </c>
      <c r="CC151" s="2" t="str">
        <f t="shared" si="58"/>
        <v/>
      </c>
      <c r="CE151" s="2">
        <f t="shared" si="73"/>
        <v>35.468000000000004</v>
      </c>
      <c r="CF151" s="2">
        <f t="shared" si="73"/>
        <v>37.356000000000002</v>
      </c>
      <c r="CG151" s="2">
        <f t="shared" si="73"/>
        <v>35.762999999999998</v>
      </c>
      <c r="CH151" s="2" t="str">
        <f t="shared" si="71"/>
        <v/>
      </c>
      <c r="CI151" s="2">
        <f t="shared" si="71"/>
        <v>37.457999999999998</v>
      </c>
      <c r="CJ151" s="2">
        <f t="shared" si="71"/>
        <v>40.898000000000003</v>
      </c>
      <c r="CK151" s="2" t="str">
        <f t="shared" si="71"/>
        <v/>
      </c>
      <c r="CL151" s="2" t="str">
        <f t="shared" si="71"/>
        <v/>
      </c>
      <c r="CM151" s="2" t="str">
        <f t="shared" si="71"/>
        <v/>
      </c>
      <c r="CN151" s="2">
        <f t="shared" si="80"/>
        <v>41.39</v>
      </c>
      <c r="CO151" s="2">
        <f t="shared" si="80"/>
        <v>36.966000000000001</v>
      </c>
      <c r="CP151" s="2">
        <f t="shared" si="80"/>
        <v>34.728999999999999</v>
      </c>
      <c r="CQ151" s="2">
        <f t="shared" si="80"/>
        <v>38.119</v>
      </c>
      <c r="CR151" s="2">
        <f t="shared" si="55"/>
        <v>43.677999999999997</v>
      </c>
      <c r="CS151" s="2">
        <f t="shared" si="59"/>
        <v>42.5</v>
      </c>
      <c r="CU151" s="2">
        <f t="shared" si="85"/>
        <v>32.910710977910526</v>
      </c>
      <c r="CV151" s="2">
        <f t="shared" si="85"/>
        <v>34.377470552029237</v>
      </c>
      <c r="CW151" s="2">
        <f t="shared" si="85"/>
        <v>29.894586629316841</v>
      </c>
      <c r="CX151" s="2">
        <f t="shared" si="85"/>
        <v>29.72600269541779</v>
      </c>
      <c r="CY151" s="2">
        <f t="shared" si="85"/>
        <v>33.585094536981089</v>
      </c>
      <c r="CZ151" s="2">
        <f t="shared" si="85"/>
        <v>37.033039553070125</v>
      </c>
      <c r="DA151" s="2">
        <f t="shared" si="85"/>
        <v>39.023595960305599</v>
      </c>
      <c r="DB151" s="2">
        <f t="shared" si="85"/>
        <v>37.751762702296318</v>
      </c>
      <c r="DC151" s="2">
        <f t="shared" si="85"/>
        <v>38.000322237380622</v>
      </c>
      <c r="DD151" s="2">
        <f t="shared" si="85"/>
        <v>38.416683962264159</v>
      </c>
      <c r="DE151" s="2">
        <f t="shared" si="85"/>
        <v>32.844449870965803</v>
      </c>
      <c r="DF151" s="2">
        <f t="shared" si="85"/>
        <v>33.865156430303529</v>
      </c>
      <c r="DG151" s="2">
        <f t="shared" si="85"/>
        <v>38.241141647077896</v>
      </c>
      <c r="DH151" s="2">
        <f t="shared" si="85"/>
        <v>42.571786830062493</v>
      </c>
      <c r="DI151" s="2">
        <f t="shared" si="85"/>
        <v>45.014650745492901</v>
      </c>
      <c r="DK151" s="2">
        <f t="shared" si="86"/>
        <v>35.99601223846976</v>
      </c>
      <c r="DL151" s="2">
        <f t="shared" si="86"/>
        <v>38.145582021446501</v>
      </c>
      <c r="DM151" s="2">
        <f t="shared" si="86"/>
        <v>35.676421192457411</v>
      </c>
      <c r="DN151" s="2">
        <f t="shared" si="86"/>
        <v>34.022393479344757</v>
      </c>
      <c r="DO151" s="2">
        <f t="shared" si="86"/>
        <v>37.792625642460237</v>
      </c>
      <c r="DP151" s="2">
        <f t="shared" si="86"/>
        <v>40.002595782763407</v>
      </c>
      <c r="DQ151" s="2">
        <f t="shared" si="86"/>
        <v>41.353952616060361</v>
      </c>
      <c r="DR151" s="2">
        <f t="shared" si="86"/>
        <v>41.394920442483276</v>
      </c>
      <c r="DS151" s="2">
        <f t="shared" si="86"/>
        <v>43.144821841576842</v>
      </c>
      <c r="DT151" s="2">
        <f t="shared" si="86"/>
        <v>41.952710966469638</v>
      </c>
      <c r="DU151" s="2">
        <f t="shared" si="86"/>
        <v>37.882676140276324</v>
      </c>
      <c r="DV151" s="2">
        <f t="shared" si="86"/>
        <v>36.480250325571014</v>
      </c>
      <c r="DW151" s="2">
        <f t="shared" si="86"/>
        <v>39.279122273077519</v>
      </c>
      <c r="DX151" s="2">
        <f t="shared" si="86"/>
        <v>42.73347893155961</v>
      </c>
      <c r="DY151" s="2">
        <f t="shared" si="86"/>
        <v>42.569932097721733</v>
      </c>
      <c r="EA151" s="2">
        <f t="shared" si="87"/>
        <v>0.94431864621100925</v>
      </c>
      <c r="EB151" s="2">
        <f t="shared" si="87"/>
        <v>0.94413597080872647</v>
      </c>
      <c r="EC151" s="2">
        <f t="shared" si="87"/>
        <v>0.94832273159744274</v>
      </c>
      <c r="ED151" s="2">
        <f t="shared" si="87"/>
        <v>0.94939279847970626</v>
      </c>
      <c r="EE151" s="2">
        <f t="shared" si="87"/>
        <v>0.94874682543959288</v>
      </c>
      <c r="EF151" s="2">
        <f t="shared" si="87"/>
        <v>0.95124856329476204</v>
      </c>
      <c r="EG151" s="2">
        <f t="shared" si="87"/>
        <v>0.95228480000635696</v>
      </c>
      <c r="EH151" s="2">
        <f t="shared" si="87"/>
        <v>0.95331464468535154</v>
      </c>
      <c r="EI151" s="2">
        <f t="shared" si="87"/>
        <v>0.95443979224239894</v>
      </c>
      <c r="EJ151" s="2">
        <f t="shared" si="87"/>
        <v>0.94788442619491997</v>
      </c>
      <c r="EK151" s="2">
        <f t="shared" si="87"/>
        <v>0.94911753725126879</v>
      </c>
      <c r="EL151" s="2">
        <f t="shared" si="87"/>
        <v>0.94302722351811707</v>
      </c>
      <c r="EM151" s="2">
        <f t="shared" si="87"/>
        <v>0.93918986898864931</v>
      </c>
      <c r="EN151" s="2">
        <f t="shared" si="87"/>
        <v>0.94280740533204788</v>
      </c>
      <c r="EO151" s="2">
        <f t="shared" si="87"/>
        <v>0.93933077647383423</v>
      </c>
    </row>
    <row r="152" spans="2:145" x14ac:dyDescent="0.25">
      <c r="B152" s="2">
        <v>125</v>
      </c>
      <c r="C152" s="43">
        <v>37.177</v>
      </c>
      <c r="D152" s="43">
        <v>38.136000000000003</v>
      </c>
      <c r="E152" s="43">
        <v>36.152999999999999</v>
      </c>
      <c r="F152" s="43">
        <v>34.423999999999999</v>
      </c>
      <c r="G152" s="43">
        <v>37.423999999999999</v>
      </c>
      <c r="H152" s="43">
        <v>39.372999999999998</v>
      </c>
      <c r="I152" s="43">
        <v>40.406999999999996</v>
      </c>
      <c r="J152" s="43">
        <v>40.948999999999998</v>
      </c>
      <c r="K152" s="43">
        <v>42.61</v>
      </c>
      <c r="L152" s="43">
        <v>41.271000000000001</v>
      </c>
      <c r="M152" s="43">
        <v>37.78</v>
      </c>
      <c r="N152" s="43">
        <v>34.627000000000002</v>
      </c>
      <c r="O152" s="43">
        <v>37.796999999999997</v>
      </c>
      <c r="P152" s="43">
        <v>41.948999999999998</v>
      </c>
      <c r="Q152" s="43">
        <v>43.805999999999997</v>
      </c>
      <c r="S152" s="4">
        <f t="shared" si="83"/>
        <v>35.708017279025285</v>
      </c>
      <c r="T152" s="4">
        <f t="shared" si="83"/>
        <v>37.83814291005578</v>
      </c>
      <c r="U152" s="4">
        <f t="shared" si="83"/>
        <v>35.547855730507344</v>
      </c>
      <c r="V152" s="4">
        <f t="shared" si="83"/>
        <v>34.458614711645588</v>
      </c>
      <c r="W152" s="4">
        <f t="shared" si="83"/>
        <v>37.906856781069486</v>
      </c>
      <c r="X152" s="4">
        <f t="shared" si="83"/>
        <v>40.314794746703015</v>
      </c>
      <c r="Y152" s="4">
        <f t="shared" si="82"/>
        <v>42.397741916431066</v>
      </c>
      <c r="Z152" s="4">
        <f t="shared" si="82"/>
        <v>42.927906438233769</v>
      </c>
      <c r="AA152" s="4">
        <f t="shared" si="82"/>
        <v>46.472066497263484</v>
      </c>
      <c r="AB152" s="4">
        <f t="shared" si="82"/>
        <v>42.915189187800308</v>
      </c>
      <c r="AC152" s="4">
        <f t="shared" si="82"/>
        <v>38.340669393670936</v>
      </c>
      <c r="AD152" s="4">
        <f t="shared" si="82"/>
        <v>36.563644583340611</v>
      </c>
      <c r="AE152" s="4">
        <f t="shared" si="74"/>
        <v>39.408254499139531</v>
      </c>
      <c r="AF152" s="4">
        <f t="shared" si="53"/>
        <v>42.643355371410664</v>
      </c>
      <c r="AG152" s="4">
        <f t="shared" si="57"/>
        <v>43.242631691179341</v>
      </c>
      <c r="AI152" s="4">
        <f t="shared" si="84"/>
        <v>1.4689827209747151</v>
      </c>
      <c r="AJ152" s="4">
        <f t="shared" si="84"/>
        <v>0.29785708994422322</v>
      </c>
      <c r="AK152" s="4">
        <f t="shared" si="84"/>
        <v>0.60514426949265498</v>
      </c>
      <c r="AL152" s="4">
        <f t="shared" si="84"/>
        <v>-3.4614711645588159E-2</v>
      </c>
      <c r="AM152" s="4">
        <f t="shared" si="84"/>
        <v>-0.48285678106948637</v>
      </c>
      <c r="AN152" s="4">
        <f t="shared" si="84"/>
        <v>-0.94179474670301744</v>
      </c>
      <c r="AO152" s="4">
        <f t="shared" si="84"/>
        <v>-1.9907419164310696</v>
      </c>
      <c r="AP152" s="4">
        <f t="shared" si="84"/>
        <v>-1.9789064382337713</v>
      </c>
      <c r="AQ152" s="4">
        <f t="shared" si="84"/>
        <v>-3.8620664972634842</v>
      </c>
      <c r="AR152" s="4">
        <f t="shared" si="84"/>
        <v>-1.6441891878003076</v>
      </c>
      <c r="AS152" s="4">
        <f t="shared" si="84"/>
        <v>-0.56066939367093482</v>
      </c>
      <c r="AT152" s="4">
        <f t="shared" si="84"/>
        <v>-1.936644583340609</v>
      </c>
      <c r="AU152" s="4">
        <f t="shared" si="84"/>
        <v>-1.6112544991395339</v>
      </c>
      <c r="AV152" s="4">
        <f t="shared" si="84"/>
        <v>-0.69435537141066561</v>
      </c>
      <c r="AW152" s="4">
        <f t="shared" si="84"/>
        <v>0.56336830882065669</v>
      </c>
      <c r="AY152" s="2">
        <f t="shared" si="81"/>
        <v>35.68228778961916</v>
      </c>
      <c r="AZ152" s="2">
        <f t="shared" si="81"/>
        <v>37.752877998973169</v>
      </c>
      <c r="BA152" s="2">
        <f t="shared" si="81"/>
        <v>35.229766329802509</v>
      </c>
      <c r="BB152" s="2">
        <f t="shared" si="81"/>
        <v>33.655692857549525</v>
      </c>
      <c r="BC152" s="2">
        <f t="shared" si="81"/>
        <v>37.421147698626179</v>
      </c>
      <c r="BD152" s="2">
        <f t="shared" si="81"/>
        <v>39.687263419988071</v>
      </c>
      <c r="BE152" s="2">
        <f t="shared" si="81"/>
        <v>41.036812748561665</v>
      </c>
      <c r="BF152" s="2">
        <f t="shared" si="81"/>
        <v>41.030265089997179</v>
      </c>
      <c r="BG152" s="2">
        <f t="shared" si="81"/>
        <v>42.732013216187909</v>
      </c>
      <c r="BH152" s="2">
        <f t="shared" si="69"/>
        <v>41.574146112841184</v>
      </c>
      <c r="BI152" s="2">
        <f t="shared" si="69"/>
        <v>37.432082228771137</v>
      </c>
      <c r="BJ152" s="2">
        <f t="shared" si="69"/>
        <v>36.148508378376754</v>
      </c>
      <c r="BK152" s="2">
        <f t="shared" si="69"/>
        <v>39.015816827023293</v>
      </c>
      <c r="BL152" s="2">
        <f t="shared" si="69"/>
        <v>42.543511188189029</v>
      </c>
      <c r="BM152" s="2">
        <f t="shared" si="69"/>
        <v>42.528518488384719</v>
      </c>
      <c r="BO152" s="2" t="str">
        <f t="shared" si="72"/>
        <v/>
      </c>
      <c r="BP152" s="2" t="str">
        <f t="shared" si="72"/>
        <v/>
      </c>
      <c r="BQ152" s="2" t="str">
        <f t="shared" si="72"/>
        <v/>
      </c>
      <c r="BR152" s="2" t="str">
        <f t="shared" si="70"/>
        <v/>
      </c>
      <c r="BS152" s="2" t="str">
        <f t="shared" si="70"/>
        <v/>
      </c>
      <c r="BT152" s="2" t="str">
        <f t="shared" si="70"/>
        <v/>
      </c>
      <c r="BU152" s="2" t="str">
        <f t="shared" si="70"/>
        <v/>
      </c>
      <c r="BV152" s="2" t="str">
        <f t="shared" si="70"/>
        <v/>
      </c>
      <c r="BW152" s="2" t="str">
        <f t="shared" si="70"/>
        <v/>
      </c>
      <c r="BX152" s="2" t="str">
        <f t="shared" si="79"/>
        <v/>
      </c>
      <c r="BY152" s="2" t="str">
        <f t="shared" si="79"/>
        <v/>
      </c>
      <c r="BZ152" s="2" t="str">
        <f t="shared" si="79"/>
        <v/>
      </c>
      <c r="CA152" s="2" t="str">
        <f t="shared" si="79"/>
        <v/>
      </c>
      <c r="CB152" s="2" t="str">
        <f t="shared" si="54"/>
        <v/>
      </c>
      <c r="CC152" s="2" t="str">
        <f t="shared" si="58"/>
        <v/>
      </c>
      <c r="CE152" s="2">
        <f t="shared" si="73"/>
        <v>37.177</v>
      </c>
      <c r="CF152" s="2">
        <f t="shared" si="73"/>
        <v>38.136000000000003</v>
      </c>
      <c r="CG152" s="2" t="str">
        <f t="shared" si="73"/>
        <v/>
      </c>
      <c r="CH152" s="2" t="str">
        <f t="shared" si="71"/>
        <v/>
      </c>
      <c r="CI152" s="2" t="str">
        <f t="shared" si="71"/>
        <v/>
      </c>
      <c r="CJ152" s="2" t="str">
        <f t="shared" si="71"/>
        <v/>
      </c>
      <c r="CK152" s="2" t="str">
        <f t="shared" si="71"/>
        <v/>
      </c>
      <c r="CL152" s="2" t="str">
        <f t="shared" si="71"/>
        <v/>
      </c>
      <c r="CM152" s="2" t="str">
        <f t="shared" si="71"/>
        <v/>
      </c>
      <c r="CN152" s="2" t="str">
        <f t="shared" si="80"/>
        <v/>
      </c>
      <c r="CO152" s="2">
        <f t="shared" si="80"/>
        <v>37.78</v>
      </c>
      <c r="CP152" s="2">
        <f t="shared" si="80"/>
        <v>34.627000000000002</v>
      </c>
      <c r="CQ152" s="2">
        <f t="shared" si="80"/>
        <v>37.796999999999997</v>
      </c>
      <c r="CR152" s="2">
        <f t="shared" si="55"/>
        <v>41.948999999999998</v>
      </c>
      <c r="CS152" s="2">
        <f t="shared" si="59"/>
        <v>43.805999999999997</v>
      </c>
      <c r="CU152" s="2">
        <f t="shared" si="85"/>
        <v>32.661753509944177</v>
      </c>
      <c r="CV152" s="2">
        <f t="shared" si="85"/>
        <v>34.064935773363004</v>
      </c>
      <c r="CW152" s="2">
        <f t="shared" si="85"/>
        <v>29.553426268918813</v>
      </c>
      <c r="CX152" s="2">
        <f t="shared" si="85"/>
        <v>29.434112309074578</v>
      </c>
      <c r="CY152" s="2">
        <f t="shared" si="85"/>
        <v>33.28399069647017</v>
      </c>
      <c r="CZ152" s="2">
        <f t="shared" si="85"/>
        <v>36.764375122538091</v>
      </c>
      <c r="DA152" s="2">
        <f t="shared" si="85"/>
        <v>38.730292140159818</v>
      </c>
      <c r="DB152" s="2">
        <f t="shared" si="85"/>
        <v>37.435047654220035</v>
      </c>
      <c r="DC152" s="2">
        <f t="shared" si="85"/>
        <v>37.651349639446501</v>
      </c>
      <c r="DD152" s="2">
        <f t="shared" si="85"/>
        <v>38.094063715529764</v>
      </c>
      <c r="DE152" s="2">
        <f t="shared" si="85"/>
        <v>32.466956693080746</v>
      </c>
      <c r="DF152" s="2">
        <f t="shared" si="85"/>
        <v>33.5778593945982</v>
      </c>
      <c r="DG152" s="2">
        <f t="shared" si="85"/>
        <v>37.987945217638</v>
      </c>
      <c r="DH152" s="2">
        <f t="shared" si="85"/>
        <v>42.36574922995689</v>
      </c>
      <c r="DI152" s="2">
        <f t="shared" si="85"/>
        <v>44.894741858202245</v>
      </c>
      <c r="DK152" s="2">
        <f t="shared" si="86"/>
        <v>35.844721060407338</v>
      </c>
      <c r="DL152" s="2">
        <f t="shared" si="86"/>
        <v>37.951891170431217</v>
      </c>
      <c r="DM152" s="2">
        <f t="shared" si="86"/>
        <v>35.511871986082085</v>
      </c>
      <c r="DN152" s="2">
        <f t="shared" si="86"/>
        <v>33.860923152517145</v>
      </c>
      <c r="DO152" s="2">
        <f t="shared" si="86"/>
        <v>37.624979731990535</v>
      </c>
      <c r="DP152" s="2">
        <f t="shared" si="86"/>
        <v>39.823880696545686</v>
      </c>
      <c r="DQ152" s="2">
        <f t="shared" si="86"/>
        <v>41.142214356304784</v>
      </c>
      <c r="DR152" s="2">
        <f t="shared" si="86"/>
        <v>41.190836996970134</v>
      </c>
      <c r="DS152" s="2">
        <f t="shared" si="86"/>
        <v>42.953199196820051</v>
      </c>
      <c r="DT152" s="2">
        <f t="shared" si="86"/>
        <v>41.748648616669207</v>
      </c>
      <c r="DU152" s="2">
        <f t="shared" si="86"/>
        <v>37.674842916220996</v>
      </c>
      <c r="DV152" s="2">
        <f t="shared" si="86"/>
        <v>36.290148383307383</v>
      </c>
      <c r="DW152" s="2">
        <f t="shared" si="86"/>
        <v>39.076513014226393</v>
      </c>
      <c r="DX152" s="2">
        <f t="shared" si="86"/>
        <v>42.553345764181202</v>
      </c>
      <c r="DY152" s="2">
        <f t="shared" si="86"/>
        <v>42.389136831101766</v>
      </c>
      <c r="EA152" s="2">
        <f t="shared" si="87"/>
        <v>0.94896797777139019</v>
      </c>
      <c r="EB152" s="2">
        <f t="shared" si="87"/>
        <v>0.94879972854636929</v>
      </c>
      <c r="EC152" s="2">
        <f t="shared" si="87"/>
        <v>0.95265448916200235</v>
      </c>
      <c r="ED152" s="2">
        <f t="shared" si="87"/>
        <v>0.9536392445429146</v>
      </c>
      <c r="EE152" s="2">
        <f t="shared" si="87"/>
        <v>0.95304479424009325</v>
      </c>
      <c r="EF152" s="2">
        <f t="shared" si="87"/>
        <v>0.95534661622509898</v>
      </c>
      <c r="EG152" s="2">
        <f t="shared" si="87"/>
        <v>0.95629974837597242</v>
      </c>
      <c r="EH152" s="2">
        <f t="shared" si="87"/>
        <v>0.9572468282112494</v>
      </c>
      <c r="EI152" s="2">
        <f t="shared" si="87"/>
        <v>0.95828135479164522</v>
      </c>
      <c r="EJ152" s="2">
        <f t="shared" si="87"/>
        <v>0.9522510740484873</v>
      </c>
      <c r="EK152" s="2">
        <f t="shared" si="87"/>
        <v>0.95338594641887653</v>
      </c>
      <c r="EL152" s="2">
        <f t="shared" si="87"/>
        <v>0.9477784242312467</v>
      </c>
      <c r="EM152" s="2">
        <f t="shared" si="87"/>
        <v>0.94424216167948494</v>
      </c>
      <c r="EN152" s="2">
        <f t="shared" si="87"/>
        <v>0.94757591853795908</v>
      </c>
      <c r="EO152" s="2">
        <f t="shared" si="87"/>
        <v>0.94437205554131132</v>
      </c>
    </row>
    <row r="153" spans="2:145" x14ac:dyDescent="0.25">
      <c r="B153" s="2">
        <v>126</v>
      </c>
      <c r="C153" s="43">
        <v>36.902999999999999</v>
      </c>
      <c r="D153" s="43">
        <v>37.728999999999999</v>
      </c>
      <c r="E153" s="43">
        <v>35.61</v>
      </c>
      <c r="F153" s="43">
        <v>33.085000000000001</v>
      </c>
      <c r="G153" s="43">
        <v>37.372999999999998</v>
      </c>
      <c r="H153" s="43">
        <v>39.61</v>
      </c>
      <c r="I153" s="43">
        <v>41.728999999999999</v>
      </c>
      <c r="J153" s="43">
        <v>41.441000000000003</v>
      </c>
      <c r="K153" s="43">
        <v>42.576000000000001</v>
      </c>
      <c r="L153" s="43">
        <v>41.441000000000003</v>
      </c>
      <c r="M153" s="43">
        <v>38.253999999999998</v>
      </c>
      <c r="N153" s="43">
        <v>34.796999999999997</v>
      </c>
      <c r="O153" s="43">
        <v>38.847000000000001</v>
      </c>
      <c r="P153" s="43">
        <v>42.136000000000003</v>
      </c>
      <c r="Q153" s="43">
        <v>42.354999999999997</v>
      </c>
      <c r="S153" s="4">
        <f t="shared" si="83"/>
        <v>35.583412235823658</v>
      </c>
      <c r="T153" s="4">
        <f t="shared" si="83"/>
        <v>37.714123031065171</v>
      </c>
      <c r="U153" s="4">
        <f t="shared" si="83"/>
        <v>35.612061972785305</v>
      </c>
      <c r="V153" s="4">
        <f t="shared" si="83"/>
        <v>34.748031543531589</v>
      </c>
      <c r="W153" s="4">
        <f t="shared" si="83"/>
        <v>38.078970984352971</v>
      </c>
      <c r="X153" s="4">
        <f t="shared" si="83"/>
        <v>40.573349059026441</v>
      </c>
      <c r="Y153" s="4">
        <f t="shared" si="82"/>
        <v>42.999586790206678</v>
      </c>
      <c r="Z153" s="4">
        <f t="shared" si="82"/>
        <v>43.766580287647635</v>
      </c>
      <c r="AA153" s="4">
        <f t="shared" si="82"/>
        <v>48.023399203955847</v>
      </c>
      <c r="AB153" s="4">
        <f t="shared" si="82"/>
        <v>43.611566450381439</v>
      </c>
      <c r="AC153" s="4">
        <f t="shared" si="82"/>
        <v>38.815198425404766</v>
      </c>
      <c r="AD153" s="4">
        <f t="shared" si="82"/>
        <v>36.713759283498568</v>
      </c>
      <c r="AE153" s="4">
        <f t="shared" si="74"/>
        <v>39.51678029807033</v>
      </c>
      <c r="AF153" s="4">
        <f t="shared" si="53"/>
        <v>42.584471576948232</v>
      </c>
      <c r="AG153" s="4">
        <f t="shared" si="57"/>
        <v>43.517084811128967</v>
      </c>
      <c r="AI153" s="4">
        <f t="shared" si="84"/>
        <v>1.3195877641763403</v>
      </c>
      <c r="AJ153" s="4">
        <f t="shared" si="84"/>
        <v>1.4876968934828483E-2</v>
      </c>
      <c r="AK153" s="4">
        <f t="shared" si="84"/>
        <v>-2.0619727853059544E-3</v>
      </c>
      <c r="AL153" s="4">
        <f t="shared" si="84"/>
        <v>-1.6630315435315879</v>
      </c>
      <c r="AM153" s="4">
        <f t="shared" si="84"/>
        <v>-0.70597098435297312</v>
      </c>
      <c r="AN153" s="4">
        <f t="shared" si="84"/>
        <v>-0.96334905902644152</v>
      </c>
      <c r="AO153" s="4">
        <f t="shared" si="84"/>
        <v>-1.2705867902066785</v>
      </c>
      <c r="AP153" s="4">
        <f t="shared" si="84"/>
        <v>-2.3255802876476324</v>
      </c>
      <c r="AQ153" s="4">
        <f t="shared" si="84"/>
        <v>-5.4473992039558468</v>
      </c>
      <c r="AR153" s="4">
        <f t="shared" si="84"/>
        <v>-2.1705664503814361</v>
      </c>
      <c r="AS153" s="4">
        <f t="shared" si="84"/>
        <v>-0.56119842540476839</v>
      </c>
      <c r="AT153" s="4">
        <f t="shared" si="84"/>
        <v>-1.9167592834985712</v>
      </c>
      <c r="AU153" s="4">
        <f t="shared" si="84"/>
        <v>-0.66978029807032868</v>
      </c>
      <c r="AV153" s="4">
        <f t="shared" si="84"/>
        <v>-0.44847157694822926</v>
      </c>
      <c r="AW153" s="4">
        <f t="shared" si="84"/>
        <v>-1.1620848111289703</v>
      </c>
      <c r="AY153" s="2">
        <f t="shared" si="81"/>
        <v>35.540054722860468</v>
      </c>
      <c r="AZ153" s="2">
        <f t="shared" si="81"/>
        <v>37.570302214689008</v>
      </c>
      <c r="BA153" s="2">
        <f t="shared" si="81"/>
        <v>35.081305160372246</v>
      </c>
      <c r="BB153" s="2">
        <f t="shared" si="81"/>
        <v>33.505976979692839</v>
      </c>
      <c r="BC153" s="2">
        <f t="shared" si="81"/>
        <v>37.264926701644484</v>
      </c>
      <c r="BD153" s="2">
        <f t="shared" si="81"/>
        <v>39.516400121506351</v>
      </c>
      <c r="BE153" s="2">
        <f t="shared" si="81"/>
        <v>40.830714285001925</v>
      </c>
      <c r="BF153" s="2">
        <f t="shared" si="81"/>
        <v>40.835349016924134</v>
      </c>
      <c r="BG153" s="2">
        <f t="shared" si="81"/>
        <v>42.553100440023186</v>
      </c>
      <c r="BH153" s="2">
        <f t="shared" si="69"/>
        <v>41.379581940172457</v>
      </c>
      <c r="BI153" s="2">
        <f t="shared" si="69"/>
        <v>37.237455115986343</v>
      </c>
      <c r="BJ153" s="2">
        <f t="shared" si="69"/>
        <v>35.965622476168335</v>
      </c>
      <c r="BK153" s="2">
        <f t="shared" si="69"/>
        <v>38.815690127408544</v>
      </c>
      <c r="BL153" s="2">
        <f t="shared" si="69"/>
        <v>42.362957527421194</v>
      </c>
      <c r="BM153" s="2">
        <f t="shared" si="69"/>
        <v>42.339188564038309</v>
      </c>
      <c r="BO153" s="2" t="str">
        <f t="shared" si="72"/>
        <v/>
      </c>
      <c r="BP153" s="2" t="str">
        <f t="shared" si="72"/>
        <v/>
      </c>
      <c r="BQ153" s="2" t="str">
        <f t="shared" si="72"/>
        <v/>
      </c>
      <c r="BR153" s="2" t="str">
        <f t="shared" si="70"/>
        <v/>
      </c>
      <c r="BS153" s="2" t="str">
        <f t="shared" si="70"/>
        <v/>
      </c>
      <c r="BT153" s="2" t="str">
        <f t="shared" si="70"/>
        <v/>
      </c>
      <c r="BU153" s="2" t="str">
        <f t="shared" si="70"/>
        <v/>
      </c>
      <c r="BV153" s="2" t="str">
        <f t="shared" si="70"/>
        <v/>
      </c>
      <c r="BW153" s="2" t="str">
        <f t="shared" si="70"/>
        <v/>
      </c>
      <c r="BX153" s="2" t="str">
        <f t="shared" si="79"/>
        <v/>
      </c>
      <c r="BY153" s="2" t="str">
        <f t="shared" si="79"/>
        <v/>
      </c>
      <c r="BZ153" s="2" t="str">
        <f t="shared" si="79"/>
        <v/>
      </c>
      <c r="CA153" s="2" t="str">
        <f t="shared" si="79"/>
        <v/>
      </c>
      <c r="CB153" s="2" t="str">
        <f t="shared" si="54"/>
        <v/>
      </c>
      <c r="CC153" s="2" t="str">
        <f t="shared" si="58"/>
        <v/>
      </c>
      <c r="CE153" s="2" t="str">
        <f t="shared" si="73"/>
        <v/>
      </c>
      <c r="CF153" s="2" t="str">
        <f t="shared" si="73"/>
        <v/>
      </c>
      <c r="CG153" s="2" t="str">
        <f t="shared" si="73"/>
        <v/>
      </c>
      <c r="CH153" s="2" t="str">
        <f t="shared" si="71"/>
        <v/>
      </c>
      <c r="CI153" s="2" t="str">
        <f t="shared" si="71"/>
        <v/>
      </c>
      <c r="CJ153" s="2" t="str">
        <f t="shared" si="71"/>
        <v/>
      </c>
      <c r="CK153" s="2" t="str">
        <f t="shared" si="71"/>
        <v/>
      </c>
      <c r="CL153" s="2" t="str">
        <f t="shared" si="71"/>
        <v/>
      </c>
      <c r="CM153" s="2" t="str">
        <f t="shared" si="71"/>
        <v/>
      </c>
      <c r="CN153" s="2" t="str">
        <f t="shared" si="80"/>
        <v/>
      </c>
      <c r="CO153" s="2" t="str">
        <f t="shared" si="80"/>
        <v/>
      </c>
      <c r="CP153" s="2">
        <f t="shared" si="80"/>
        <v>34.796999999999997</v>
      </c>
      <c r="CQ153" s="2">
        <f t="shared" si="80"/>
        <v>38.847000000000001</v>
      </c>
      <c r="CR153" s="2">
        <f t="shared" si="55"/>
        <v>42.136000000000003</v>
      </c>
      <c r="CS153" s="2">
        <f t="shared" si="59"/>
        <v>42.354999999999997</v>
      </c>
      <c r="CU153" s="2">
        <f t="shared" si="85"/>
        <v>32.412796041977813</v>
      </c>
      <c r="CV153" s="2">
        <f t="shared" si="85"/>
        <v>33.752400994696778</v>
      </c>
      <c r="CW153" s="2">
        <f t="shared" si="85"/>
        <v>29.212265908520791</v>
      </c>
      <c r="CX153" s="2">
        <f t="shared" si="85"/>
        <v>29.142221922731359</v>
      </c>
      <c r="CY153" s="2">
        <f t="shared" si="85"/>
        <v>32.982886855959258</v>
      </c>
      <c r="CZ153" s="2">
        <f t="shared" si="85"/>
        <v>36.49571069200605</v>
      </c>
      <c r="DA153" s="2">
        <f t="shared" si="85"/>
        <v>38.436988320014038</v>
      </c>
      <c r="DB153" s="2">
        <f t="shared" si="85"/>
        <v>37.118332606143746</v>
      </c>
      <c r="DC153" s="2">
        <f t="shared" si="85"/>
        <v>37.302377041512372</v>
      </c>
      <c r="DD153" s="2">
        <f t="shared" si="85"/>
        <v>37.771443468795368</v>
      </c>
      <c r="DE153" s="2">
        <f t="shared" si="85"/>
        <v>32.089463515195696</v>
      </c>
      <c r="DF153" s="2">
        <f t="shared" si="85"/>
        <v>33.290562358892871</v>
      </c>
      <c r="DG153" s="2">
        <f t="shared" si="85"/>
        <v>37.734748788198104</v>
      </c>
      <c r="DH153" s="2">
        <f t="shared" si="85"/>
        <v>42.15971162985128</v>
      </c>
      <c r="DI153" s="2">
        <f t="shared" si="85"/>
        <v>44.774832970911582</v>
      </c>
      <c r="DK153" s="2">
        <f t="shared" si="86"/>
        <v>35.693429882344915</v>
      </c>
      <c r="DL153" s="2">
        <f t="shared" si="86"/>
        <v>37.758200319415934</v>
      </c>
      <c r="DM153" s="2">
        <f t="shared" si="86"/>
        <v>35.347322779706758</v>
      </c>
      <c r="DN153" s="2">
        <f t="shared" si="86"/>
        <v>33.699452825689534</v>
      </c>
      <c r="DO153" s="2">
        <f t="shared" si="86"/>
        <v>37.457333821520834</v>
      </c>
      <c r="DP153" s="2">
        <f t="shared" si="86"/>
        <v>39.64516561032795</v>
      </c>
      <c r="DQ153" s="2">
        <f t="shared" si="86"/>
        <v>40.930476096549214</v>
      </c>
      <c r="DR153" s="2">
        <f t="shared" si="86"/>
        <v>40.986753551456985</v>
      </c>
      <c r="DS153" s="2">
        <f t="shared" si="86"/>
        <v>42.761576552063261</v>
      </c>
      <c r="DT153" s="2">
        <f t="shared" si="86"/>
        <v>41.544586266868777</v>
      </c>
      <c r="DU153" s="2">
        <f t="shared" si="86"/>
        <v>37.467009692165675</v>
      </c>
      <c r="DV153" s="2">
        <f t="shared" si="86"/>
        <v>36.100046441043744</v>
      </c>
      <c r="DW153" s="2">
        <f t="shared" si="86"/>
        <v>38.873903755375267</v>
      </c>
      <c r="DX153" s="2">
        <f t="shared" si="86"/>
        <v>42.373212596802787</v>
      </c>
      <c r="DY153" s="2">
        <f t="shared" si="86"/>
        <v>42.208341564481799</v>
      </c>
      <c r="EA153" s="2">
        <f t="shared" si="87"/>
        <v>0.95324831512824859</v>
      </c>
      <c r="EB153" s="2">
        <f t="shared" si="87"/>
        <v>0.95309348035298791</v>
      </c>
      <c r="EC153" s="2">
        <f t="shared" si="87"/>
        <v>0.95663974679943142</v>
      </c>
      <c r="ED153" s="2">
        <f t="shared" si="87"/>
        <v>0.95754530544609828</v>
      </c>
      <c r="EE153" s="2">
        <f t="shared" si="87"/>
        <v>0.95699868132145738</v>
      </c>
      <c r="EF153" s="2">
        <f t="shared" si="87"/>
        <v>0.95911499222531726</v>
      </c>
      <c r="EG153" s="2">
        <f t="shared" si="87"/>
        <v>0.95999105650884153</v>
      </c>
      <c r="EH153" s="2">
        <f t="shared" si="87"/>
        <v>0.96086141175606021</v>
      </c>
      <c r="EI153" s="2">
        <f t="shared" si="87"/>
        <v>0.96181196315738993</v>
      </c>
      <c r="EJ153" s="2">
        <f t="shared" si="87"/>
        <v>0.95626872993500966</v>
      </c>
      <c r="EK153" s="2">
        <f t="shared" si="87"/>
        <v>0.9573123933063693</v>
      </c>
      <c r="EL153" s="2">
        <f t="shared" si="87"/>
        <v>0.95215350543203647</v>
      </c>
      <c r="EM153" s="2">
        <f t="shared" si="87"/>
        <v>0.94889753401069188</v>
      </c>
      <c r="EN153" s="2">
        <f t="shared" si="87"/>
        <v>0.95196710568564413</v>
      </c>
      <c r="EO153" s="2">
        <f t="shared" si="87"/>
        <v>0.94901716825207283</v>
      </c>
    </row>
    <row r="154" spans="2:145" x14ac:dyDescent="0.25">
      <c r="B154" s="2">
        <v>127</v>
      </c>
      <c r="C154" s="43">
        <v>37</v>
      </c>
      <c r="D154" s="43">
        <v>35.847000000000001</v>
      </c>
      <c r="E154" s="43">
        <v>35.136000000000003</v>
      </c>
      <c r="F154" s="43">
        <v>32.677999999999997</v>
      </c>
      <c r="G154" s="43">
        <v>36.524999999999999</v>
      </c>
      <c r="H154" s="43">
        <v>39.119</v>
      </c>
      <c r="I154" s="43">
        <v>40.695</v>
      </c>
      <c r="J154" s="43">
        <v>39.881</v>
      </c>
      <c r="K154" s="43">
        <v>42.627000000000002</v>
      </c>
      <c r="L154" s="43">
        <v>40.796999999999997</v>
      </c>
      <c r="M154" s="43">
        <v>37.338999999999999</v>
      </c>
      <c r="N154" s="43">
        <v>35.237000000000002</v>
      </c>
      <c r="O154" s="43">
        <v>37.982999999999997</v>
      </c>
      <c r="P154" s="43">
        <v>41.372999999999998</v>
      </c>
      <c r="Q154" s="43">
        <v>42.305999999999997</v>
      </c>
      <c r="S154" s="4">
        <f t="shared" si="83"/>
        <v>35.467814618354971</v>
      </c>
      <c r="T154" s="4">
        <f t="shared" si="83"/>
        <v>37.620346899061005</v>
      </c>
      <c r="U154" s="4">
        <f t="shared" si="83"/>
        <v>35.779876594359173</v>
      </c>
      <c r="V154" s="4">
        <f t="shared" si="83"/>
        <v>35.202067984550276</v>
      </c>
      <c r="W154" s="4">
        <f t="shared" si="83"/>
        <v>38.412912169862594</v>
      </c>
      <c r="X154" s="4">
        <f t="shared" si="83"/>
        <v>41.041675057774341</v>
      </c>
      <c r="Y154" s="4">
        <f t="shared" si="82"/>
        <v>43.921986532945454</v>
      </c>
      <c r="Z154" s="4">
        <f t="shared" si="82"/>
        <v>44.949864334874633</v>
      </c>
      <c r="AA154" s="4">
        <f t="shared" si="82"/>
        <v>49.980317077796904</v>
      </c>
      <c r="AB154" s="4">
        <f t="shared" si="82"/>
        <v>44.723199368210544</v>
      </c>
      <c r="AC154" s="4">
        <f t="shared" si="82"/>
        <v>39.650434266709375</v>
      </c>
      <c r="AD154" s="4">
        <f t="shared" si="82"/>
        <v>37.073644808350181</v>
      </c>
      <c r="AE154" s="4">
        <f t="shared" si="74"/>
        <v>39.819000190175913</v>
      </c>
      <c r="AF154" s="4">
        <f t="shared" si="53"/>
        <v>42.648097877037777</v>
      </c>
      <c r="AG154" s="4">
        <f t="shared" si="57"/>
        <v>44.057042115327079</v>
      </c>
      <c r="AI154" s="4">
        <f t="shared" si="84"/>
        <v>1.5321853816450286</v>
      </c>
      <c r="AJ154" s="4">
        <f t="shared" si="84"/>
        <v>-1.7733468990610035</v>
      </c>
      <c r="AK154" s="4">
        <f t="shared" si="84"/>
        <v>-0.64387659435917044</v>
      </c>
      <c r="AL154" s="4">
        <f t="shared" si="84"/>
        <v>-2.5240679845502783</v>
      </c>
      <c r="AM154" s="4">
        <f t="shared" si="84"/>
        <v>-1.8879121698625951</v>
      </c>
      <c r="AN154" s="4">
        <f t="shared" si="84"/>
        <v>-1.9226750577743417</v>
      </c>
      <c r="AO154" s="4">
        <f t="shared" si="84"/>
        <v>-3.2269865329454532</v>
      </c>
      <c r="AP154" s="4">
        <f t="shared" si="84"/>
        <v>-5.0688643348746325</v>
      </c>
      <c r="AQ154" s="4">
        <f t="shared" si="84"/>
        <v>-7.3533170777969019</v>
      </c>
      <c r="AR154" s="4">
        <f t="shared" si="84"/>
        <v>-3.9261993682105469</v>
      </c>
      <c r="AS154" s="4">
        <f t="shared" si="84"/>
        <v>-2.3114342667093766</v>
      </c>
      <c r="AT154" s="4">
        <f t="shared" si="84"/>
        <v>-1.8366448083501794</v>
      </c>
      <c r="AU154" s="4">
        <f t="shared" si="84"/>
        <v>-1.8360001901759162</v>
      </c>
      <c r="AV154" s="4">
        <f t="shared" si="84"/>
        <v>-1.2750978770377799</v>
      </c>
      <c r="AW154" s="4">
        <f t="shared" si="84"/>
        <v>-1.7510421153270812</v>
      </c>
      <c r="AY154" s="2">
        <f t="shared" si="81"/>
        <v>35.397499603431577</v>
      </c>
      <c r="AZ154" s="2">
        <f t="shared" si="81"/>
        <v>37.387329034932222</v>
      </c>
      <c r="BA154" s="2">
        <f t="shared" si="81"/>
        <v>34.932222619169643</v>
      </c>
      <c r="BB154" s="2">
        <f t="shared" si="81"/>
        <v>33.35580012550534</v>
      </c>
      <c r="BC154" s="2">
        <f t="shared" si="81"/>
        <v>37.108290278120947</v>
      </c>
      <c r="BD154" s="2">
        <f t="shared" si="81"/>
        <v>39.345224908496583</v>
      </c>
      <c r="BE154" s="2">
        <f t="shared" si="81"/>
        <v>40.624445829823323</v>
      </c>
      <c r="BF154" s="2">
        <f t="shared" si="81"/>
        <v>40.640076103747489</v>
      </c>
      <c r="BG154" s="2">
        <f t="shared" si="81"/>
        <v>42.373681763821935</v>
      </c>
      <c r="BH154" s="2">
        <f t="shared" si="69"/>
        <v>41.184710139095927</v>
      </c>
      <c r="BI154" s="2">
        <f t="shared" si="69"/>
        <v>37.042400860434967</v>
      </c>
      <c r="BJ154" s="2">
        <f t="shared" si="69"/>
        <v>35.78257089050463</v>
      </c>
      <c r="BK154" s="2">
        <f t="shared" si="69"/>
        <v>38.615594919910762</v>
      </c>
      <c r="BL154" s="2">
        <f t="shared" si="69"/>
        <v>42.182547399635482</v>
      </c>
      <c r="BM154" s="2">
        <f t="shared" si="69"/>
        <v>42.150261700866217</v>
      </c>
      <c r="BO154" s="2" t="str">
        <f t="shared" si="72"/>
        <v/>
      </c>
      <c r="BP154" s="2" t="str">
        <f t="shared" si="72"/>
        <v/>
      </c>
      <c r="BQ154" s="2" t="str">
        <f t="shared" si="72"/>
        <v/>
      </c>
      <c r="BR154" s="2" t="str">
        <f t="shared" si="70"/>
        <v/>
      </c>
      <c r="BS154" s="2" t="str">
        <f t="shared" si="70"/>
        <v/>
      </c>
      <c r="BT154" s="2" t="str">
        <f t="shared" si="70"/>
        <v/>
      </c>
      <c r="BU154" s="2" t="str">
        <f t="shared" si="70"/>
        <v/>
      </c>
      <c r="BV154" s="2" t="str">
        <f t="shared" si="70"/>
        <v/>
      </c>
      <c r="BW154" s="2" t="str">
        <f t="shared" si="70"/>
        <v/>
      </c>
      <c r="BX154" s="2" t="str">
        <f t="shared" si="79"/>
        <v/>
      </c>
      <c r="BY154" s="2" t="str">
        <f t="shared" si="79"/>
        <v/>
      </c>
      <c r="BZ154" s="2" t="str">
        <f t="shared" si="79"/>
        <v/>
      </c>
      <c r="CA154" s="2" t="str">
        <f t="shared" si="79"/>
        <v/>
      </c>
      <c r="CB154" s="2" t="str">
        <f t="shared" si="54"/>
        <v/>
      </c>
      <c r="CC154" s="2" t="str">
        <f t="shared" si="58"/>
        <v/>
      </c>
      <c r="CE154" s="2" t="str">
        <f t="shared" si="73"/>
        <v/>
      </c>
      <c r="CF154" s="2" t="str">
        <f t="shared" si="73"/>
        <v/>
      </c>
      <c r="CG154" s="2" t="str">
        <f t="shared" si="73"/>
        <v/>
      </c>
      <c r="CH154" s="2" t="str">
        <f t="shared" si="71"/>
        <v/>
      </c>
      <c r="CI154" s="2" t="str">
        <f t="shared" si="71"/>
        <v/>
      </c>
      <c r="CJ154" s="2" t="str">
        <f t="shared" si="71"/>
        <v/>
      </c>
      <c r="CK154" s="2" t="str">
        <f t="shared" si="71"/>
        <v/>
      </c>
      <c r="CL154" s="2" t="str">
        <f t="shared" si="71"/>
        <v/>
      </c>
      <c r="CM154" s="2" t="str">
        <f t="shared" si="71"/>
        <v/>
      </c>
      <c r="CN154" s="2" t="str">
        <f t="shared" si="80"/>
        <v/>
      </c>
      <c r="CO154" s="2" t="str">
        <f t="shared" si="80"/>
        <v/>
      </c>
      <c r="CP154" s="2" t="str">
        <f t="shared" si="80"/>
        <v/>
      </c>
      <c r="CQ154" s="2">
        <f t="shared" si="80"/>
        <v>37.982999999999997</v>
      </c>
      <c r="CR154" s="2">
        <f t="shared" si="55"/>
        <v>41.372999999999998</v>
      </c>
      <c r="CS154" s="2">
        <f t="shared" si="59"/>
        <v>42.305999999999997</v>
      </c>
      <c r="CU154" s="2">
        <f t="shared" si="85"/>
        <v>32.163838574011464</v>
      </c>
      <c r="CV154" s="2">
        <f t="shared" si="85"/>
        <v>33.439866216030552</v>
      </c>
      <c r="CW154" s="2">
        <f t="shared" si="85"/>
        <v>28.871105548122763</v>
      </c>
      <c r="CX154" s="2">
        <f t="shared" si="85"/>
        <v>28.850331536388147</v>
      </c>
      <c r="CY154" s="2">
        <f t="shared" si="85"/>
        <v>32.681783015448339</v>
      </c>
      <c r="CZ154" s="2">
        <f t="shared" si="85"/>
        <v>36.227046261474015</v>
      </c>
      <c r="DA154" s="2">
        <f t="shared" si="85"/>
        <v>38.143684499868257</v>
      </c>
      <c r="DB154" s="2">
        <f t="shared" si="85"/>
        <v>36.801617558067456</v>
      </c>
      <c r="DC154" s="2">
        <f t="shared" si="85"/>
        <v>36.95340444357825</v>
      </c>
      <c r="DD154" s="2">
        <f t="shared" si="85"/>
        <v>37.448823222060966</v>
      </c>
      <c r="DE154" s="2">
        <f t="shared" si="85"/>
        <v>31.711970337310639</v>
      </c>
      <c r="DF154" s="2">
        <f t="shared" si="85"/>
        <v>33.003265323187549</v>
      </c>
      <c r="DG154" s="2">
        <f t="shared" si="85"/>
        <v>37.481552358758208</v>
      </c>
      <c r="DH154" s="2">
        <f t="shared" si="85"/>
        <v>41.95367402974567</v>
      </c>
      <c r="DI154" s="2">
        <f t="shared" si="85"/>
        <v>44.654924083620926</v>
      </c>
      <c r="DK154" s="2">
        <f t="shared" si="86"/>
        <v>35.542138704282493</v>
      </c>
      <c r="DL154" s="2">
        <f t="shared" si="86"/>
        <v>37.564509468400644</v>
      </c>
      <c r="DM154" s="2">
        <f t="shared" si="86"/>
        <v>35.182773573331431</v>
      </c>
      <c r="DN154" s="2">
        <f t="shared" si="86"/>
        <v>33.537982498861922</v>
      </c>
      <c r="DO154" s="2">
        <f t="shared" si="86"/>
        <v>37.289687911051132</v>
      </c>
      <c r="DP154" s="2">
        <f t="shared" si="86"/>
        <v>39.466450524110229</v>
      </c>
      <c r="DQ154" s="2">
        <f t="shared" si="86"/>
        <v>40.718737836793636</v>
      </c>
      <c r="DR154" s="2">
        <f t="shared" si="86"/>
        <v>40.782670105943836</v>
      </c>
      <c r="DS154" s="2">
        <f t="shared" si="86"/>
        <v>42.56995390730647</v>
      </c>
      <c r="DT154" s="2">
        <f t="shared" si="86"/>
        <v>41.340523917068339</v>
      </c>
      <c r="DU154" s="2">
        <f t="shared" si="86"/>
        <v>37.259176468110347</v>
      </c>
      <c r="DV154" s="2">
        <f t="shared" si="86"/>
        <v>35.909944498780106</v>
      </c>
      <c r="DW154" s="2">
        <f t="shared" si="86"/>
        <v>38.671294496524141</v>
      </c>
      <c r="DX154" s="2">
        <f t="shared" si="86"/>
        <v>42.193079429424373</v>
      </c>
      <c r="DY154" s="2">
        <f t="shared" si="86"/>
        <v>42.027546297861832</v>
      </c>
      <c r="EA154" s="2">
        <f t="shared" si="87"/>
        <v>0.95718583451041295</v>
      </c>
      <c r="EB154" s="2">
        <f t="shared" si="87"/>
        <v>0.95704345257820544</v>
      </c>
      <c r="EC154" s="2">
        <f t="shared" si="87"/>
        <v>0.96030352782163164</v>
      </c>
      <c r="ED154" s="2">
        <f t="shared" si="87"/>
        <v>0.96113567865546878</v>
      </c>
      <c r="EE154" s="2">
        <f t="shared" si="87"/>
        <v>0.96063338175592772</v>
      </c>
      <c r="EF154" s="2">
        <f t="shared" si="87"/>
        <v>0.96257780573672669</v>
      </c>
      <c r="EG154" s="2">
        <f t="shared" si="87"/>
        <v>0.9633825033376201</v>
      </c>
      <c r="EH154" s="2">
        <f t="shared" si="87"/>
        <v>0.96418183370314725</v>
      </c>
      <c r="EI154" s="2">
        <f t="shared" si="87"/>
        <v>0.96505467551704782</v>
      </c>
      <c r="EJ154" s="2">
        <f t="shared" si="87"/>
        <v>0.95996254846311602</v>
      </c>
      <c r="EK154" s="2">
        <f t="shared" si="87"/>
        <v>0.96092165991961564</v>
      </c>
      <c r="EL154" s="2">
        <f t="shared" si="87"/>
        <v>0.95617899307737908</v>
      </c>
      <c r="EM154" s="2">
        <f t="shared" si="87"/>
        <v>0.95318348838348355</v>
      </c>
      <c r="EN154" s="2">
        <f t="shared" si="87"/>
        <v>0.95600755119546998</v>
      </c>
      <c r="EO154" s="2">
        <f t="shared" si="87"/>
        <v>0.95329358279973053</v>
      </c>
    </row>
    <row r="155" spans="2:145" x14ac:dyDescent="0.25">
      <c r="B155" s="2">
        <v>128</v>
      </c>
      <c r="C155" s="43">
        <v>35.097000000000001</v>
      </c>
      <c r="D155" s="43">
        <v>37.033999999999999</v>
      </c>
      <c r="E155" s="43">
        <v>36.119</v>
      </c>
      <c r="F155" s="43">
        <v>32.728999999999999</v>
      </c>
      <c r="G155" s="43">
        <v>37.305</v>
      </c>
      <c r="H155" s="43">
        <v>38.982999999999997</v>
      </c>
      <c r="I155" s="43">
        <v>41.475000000000001</v>
      </c>
      <c r="J155" s="43">
        <v>40.558999999999997</v>
      </c>
      <c r="K155" s="43">
        <v>44.932000000000002</v>
      </c>
      <c r="L155" s="43">
        <v>42.322000000000003</v>
      </c>
      <c r="M155" s="43">
        <v>37.356000000000002</v>
      </c>
      <c r="N155" s="43">
        <v>33.814</v>
      </c>
      <c r="O155" s="43">
        <v>38.914999999999999</v>
      </c>
      <c r="P155" s="43">
        <v>41.305</v>
      </c>
      <c r="Q155" s="43">
        <v>44.274000000000001</v>
      </c>
      <c r="S155" s="4">
        <f t="shared" si="83"/>
        <v>35.364339510229335</v>
      </c>
      <c r="T155" s="4">
        <f t="shared" si="83"/>
        <v>37.566515708167387</v>
      </c>
      <c r="U155" s="4">
        <f t="shared" si="83"/>
        <v>36.077715634409607</v>
      </c>
      <c r="V155" s="4">
        <f t="shared" si="83"/>
        <v>35.840022624105671</v>
      </c>
      <c r="W155" s="4">
        <f t="shared" si="83"/>
        <v>38.949692597049491</v>
      </c>
      <c r="X155" s="4">
        <f t="shared" si="83"/>
        <v>41.766801783743354</v>
      </c>
      <c r="Y155" s="4">
        <f t="shared" si="82"/>
        <v>45.194705887980021</v>
      </c>
      <c r="Z155" s="4">
        <f t="shared" si="82"/>
        <v>46.461751166000028</v>
      </c>
      <c r="AA155" s="4">
        <f t="shared" si="82"/>
        <v>52.209351061481449</v>
      </c>
      <c r="AB155" s="4">
        <f t="shared" si="82"/>
        <v>46.328507517238222</v>
      </c>
      <c r="AC155" s="4">
        <f t="shared" si="82"/>
        <v>40.948993427307109</v>
      </c>
      <c r="AD155" s="4">
        <f t="shared" si="82"/>
        <v>37.732719829457487</v>
      </c>
      <c r="AE155" s="4">
        <f t="shared" si="74"/>
        <v>40.400025094280458</v>
      </c>
      <c r="AF155" s="4">
        <f t="shared" ref="AF155:AF218" si="88">BL155 + (T$3 * _xlfn.NORM.DIST($B155, U$3, ABS(V$3), FALSE) * _xlfn.NORM.DIST(($B155 - U$3)*W$3, 0, ABS(V$3), TRUE) * 2)
               + (T$5 * _xlfn.NORM.DIST($B155, U$5, ABS(V$5), FALSE) * _xlfn.NORM.DIST(($B155 - U$5)*W$5, 0, ABS(V$5), TRUE) * 2)
               + (T$4 * _xlfn.NORM.DIST($B155, U$4, ABS(V$4), FALSE) * _xlfn.NORM.DIST(($B155 - U$4)*W$4, 0, ABS(V$4), TRUE) * 2)
               + (T$6 * _xlfn.NORM.DIST($B155, U$6, ABS(V$6), FALSE) * _xlfn.NORM.DIST(($B155 - U$6)*W$6, 0, ABS(V$6), TRUE) * 2)</f>
        <v>42.929127324169208</v>
      </c>
      <c r="AG155" s="4">
        <f t="shared" si="57"/>
        <v>44.965254489284746</v>
      </c>
      <c r="AI155" s="4">
        <f t="shared" si="84"/>
        <v>-0.26733951022933411</v>
      </c>
      <c r="AJ155" s="4">
        <f t="shared" si="84"/>
        <v>-0.53251570816738791</v>
      </c>
      <c r="AK155" s="4">
        <f t="shared" si="84"/>
        <v>4.1284365590392724E-2</v>
      </c>
      <c r="AL155" s="4">
        <f t="shared" si="84"/>
        <v>-3.1110226241056722</v>
      </c>
      <c r="AM155" s="4">
        <f t="shared" si="84"/>
        <v>-1.6446925970494917</v>
      </c>
      <c r="AN155" s="4">
        <f t="shared" si="84"/>
        <v>-2.7838017837433569</v>
      </c>
      <c r="AO155" s="4">
        <f t="shared" si="84"/>
        <v>-3.7197058879800196</v>
      </c>
      <c r="AP155" s="4">
        <f t="shared" si="84"/>
        <v>-5.90275116600003</v>
      </c>
      <c r="AQ155" s="4">
        <f t="shared" si="84"/>
        <v>-7.2773510614814469</v>
      </c>
      <c r="AR155" s="4">
        <f t="shared" si="84"/>
        <v>-4.0065075172382194</v>
      </c>
      <c r="AS155" s="4">
        <f t="shared" si="84"/>
        <v>-3.5929934273071069</v>
      </c>
      <c r="AT155" s="4">
        <f t="shared" si="84"/>
        <v>-3.918719829457487</v>
      </c>
      <c r="AU155" s="4">
        <f t="shared" si="84"/>
        <v>-1.4850250942804593</v>
      </c>
      <c r="AV155" s="4">
        <f t="shared" si="84"/>
        <v>-1.6241273241692085</v>
      </c>
      <c r="AW155" s="4">
        <f t="shared" si="84"/>
        <v>-0.69125448928474498</v>
      </c>
      <c r="AY155" s="2">
        <f t="shared" si="81"/>
        <v>35.254608286409351</v>
      </c>
      <c r="AZ155" s="2">
        <f t="shared" si="81"/>
        <v>37.203941465040231</v>
      </c>
      <c r="BA155" s="2">
        <f t="shared" si="81"/>
        <v>34.782501873598122</v>
      </c>
      <c r="BB155" s="2">
        <f t="shared" si="81"/>
        <v>33.205151182489132</v>
      </c>
      <c r="BC155" s="2">
        <f t="shared" si="81"/>
        <v>36.951222190317608</v>
      </c>
      <c r="BD155" s="2">
        <f t="shared" si="81"/>
        <v>39.173731053436086</v>
      </c>
      <c r="BE155" s="2">
        <f t="shared" si="81"/>
        <v>40.4179935452078</v>
      </c>
      <c r="BF155" s="2">
        <f t="shared" si="81"/>
        <v>40.444437311777484</v>
      </c>
      <c r="BG155" s="2">
        <f t="shared" si="81"/>
        <v>42.193746553363155</v>
      </c>
      <c r="BH155" s="2">
        <f t="shared" si="69"/>
        <v>40.989510933095126</v>
      </c>
      <c r="BI155" s="2">
        <f t="shared" si="69"/>
        <v>36.846891881546391</v>
      </c>
      <c r="BJ155" s="2">
        <f t="shared" si="69"/>
        <v>35.599327341147912</v>
      </c>
      <c r="BK155" s="2">
        <f t="shared" ref="BK155:BM218" si="89">IF(OR($B155 &lt; O$230, $B155 &gt; O$232), #N/A, ((1-EM155)*DG155) + (EM155*DW155))</f>
        <v>38.415507634306799</v>
      </c>
      <c r="BL155" s="2">
        <f t="shared" si="89"/>
        <v>42.002260245625834</v>
      </c>
      <c r="BM155" s="2">
        <f t="shared" si="89"/>
        <v>41.961734915842008</v>
      </c>
      <c r="BO155" s="2" t="str">
        <f t="shared" si="72"/>
        <v/>
      </c>
      <c r="BP155" s="2" t="str">
        <f t="shared" si="72"/>
        <v/>
      </c>
      <c r="BQ155" s="2" t="str">
        <f t="shared" si="72"/>
        <v/>
      </c>
      <c r="BR155" s="2" t="str">
        <f t="shared" si="70"/>
        <v/>
      </c>
      <c r="BS155" s="2" t="str">
        <f t="shared" si="70"/>
        <v/>
      </c>
      <c r="BT155" s="2" t="str">
        <f t="shared" si="70"/>
        <v/>
      </c>
      <c r="BU155" s="2" t="str">
        <f t="shared" si="70"/>
        <v/>
      </c>
      <c r="BV155" s="2" t="str">
        <f t="shared" si="70"/>
        <v/>
      </c>
      <c r="BW155" s="2" t="str">
        <f t="shared" si="70"/>
        <v/>
      </c>
      <c r="BX155" s="2" t="str">
        <f t="shared" si="79"/>
        <v/>
      </c>
      <c r="BY155" s="2" t="str">
        <f t="shared" si="79"/>
        <v/>
      </c>
      <c r="BZ155" s="2" t="str">
        <f t="shared" si="79"/>
        <v/>
      </c>
      <c r="CA155" s="2" t="str">
        <f t="shared" si="79"/>
        <v/>
      </c>
      <c r="CB155" s="2" t="str">
        <f t="shared" ref="CB155:CB218" si="90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$CB$22,
                 $B155 &lt; U$4,
                 $B155 &gt; P$230), P155, "")</f>
        <v/>
      </c>
      <c r="CC155" s="2" t="str">
        <f t="shared" si="58"/>
        <v/>
      </c>
      <c r="CE155" s="2" t="str">
        <f t="shared" si="73"/>
        <v/>
      </c>
      <c r="CF155" s="2" t="str">
        <f t="shared" si="73"/>
        <v/>
      </c>
      <c r="CG155" s="2" t="str">
        <f t="shared" si="73"/>
        <v/>
      </c>
      <c r="CH155" s="2" t="str">
        <f t="shared" si="71"/>
        <v/>
      </c>
      <c r="CI155" s="2" t="str">
        <f t="shared" si="71"/>
        <v/>
      </c>
      <c r="CJ155" s="2" t="str">
        <f t="shared" si="71"/>
        <v/>
      </c>
      <c r="CK155" s="2" t="str">
        <f t="shared" si="71"/>
        <v/>
      </c>
      <c r="CL155" s="2" t="str">
        <f t="shared" si="71"/>
        <v/>
      </c>
      <c r="CM155" s="2" t="str">
        <f t="shared" si="71"/>
        <v/>
      </c>
      <c r="CN155" s="2" t="str">
        <f t="shared" si="80"/>
        <v/>
      </c>
      <c r="CO155" s="2" t="str">
        <f t="shared" si="80"/>
        <v/>
      </c>
      <c r="CP155" s="2" t="str">
        <f t="shared" si="80"/>
        <v/>
      </c>
      <c r="CQ155" s="2" t="str">
        <f t="shared" si="80"/>
        <v/>
      </c>
      <c r="CR155" s="2">
        <f t="shared" ref="CR155:CR218" si="91">IF(AND( (_xlfn.NORM.DIST($B155, U$3, ABS(V$3), TRUE) * _xlfn.NORM.DIST(($B155 - U$3)*W$3, 0, ABS(V$3), TRUE) * 2)
                + (_xlfn.NORM.DIST($B155, U$5, ABS(V$5), TRUE) * _xlfn.NORM.DIST(($B155 - U$5)*W$5, 0, ABS(V$5), TRUE) * 2)
                + (_xlfn.NORM.DIST($B155, U$4, ABS(V$4), TRUE) * _xlfn.NORM.DIST(($B155 - U$4)*W$4, 0, ABS(V$4), TRUE) * 2)
                + (_xlfn.NORM.DIST($B155, U$6, ABS(V$6), TRUE) * _xlfn.NORM.DIST(($B155 - U$6)*W$6, 0, ABS(V$6), TRUE) * 2) &lt; $CR$22,
                 $B155 &gt; U$5,
                 $B155 &lt; P$232), P155, "")</f>
        <v>41.305</v>
      </c>
      <c r="CS155" s="2">
        <f t="shared" si="59"/>
        <v>44.274000000000001</v>
      </c>
      <c r="CU155" s="2">
        <f t="shared" si="85"/>
        <v>31.914881106045108</v>
      </c>
      <c r="CV155" s="2">
        <f t="shared" si="85"/>
        <v>33.127331437364326</v>
      </c>
      <c r="CW155" s="2">
        <f t="shared" si="85"/>
        <v>28.529945187724735</v>
      </c>
      <c r="CX155" s="2">
        <f t="shared" si="85"/>
        <v>28.558441150044928</v>
      </c>
      <c r="CY155" s="2">
        <f t="shared" si="85"/>
        <v>32.38067917493742</v>
      </c>
      <c r="CZ155" s="2">
        <f t="shared" si="85"/>
        <v>35.958381830941974</v>
      </c>
      <c r="DA155" s="2">
        <f t="shared" si="85"/>
        <v>37.850380679722477</v>
      </c>
      <c r="DB155" s="2">
        <f t="shared" si="85"/>
        <v>36.484902509991166</v>
      </c>
      <c r="DC155" s="2">
        <f t="shared" si="85"/>
        <v>36.604431845644122</v>
      </c>
      <c r="DD155" s="2">
        <f t="shared" si="85"/>
        <v>37.126202975326571</v>
      </c>
      <c r="DE155" s="2">
        <f t="shared" si="85"/>
        <v>31.334477159425589</v>
      </c>
      <c r="DF155" s="2">
        <f t="shared" si="85"/>
        <v>32.71596828748222</v>
      </c>
      <c r="DG155" s="2">
        <f t="shared" si="85"/>
        <v>37.228355929318312</v>
      </c>
      <c r="DH155" s="2">
        <f t="shared" si="85"/>
        <v>41.747636429640067</v>
      </c>
      <c r="DI155" s="2">
        <f t="shared" si="85"/>
        <v>44.535015196330264</v>
      </c>
      <c r="DK155" s="2">
        <f t="shared" si="86"/>
        <v>35.390847526220071</v>
      </c>
      <c r="DL155" s="2">
        <f t="shared" si="86"/>
        <v>37.370818617385353</v>
      </c>
      <c r="DM155" s="2">
        <f t="shared" si="86"/>
        <v>35.018224366956105</v>
      </c>
      <c r="DN155" s="2">
        <f t="shared" si="86"/>
        <v>33.37651217203431</v>
      </c>
      <c r="DO155" s="2">
        <f t="shared" si="86"/>
        <v>37.12204200058143</v>
      </c>
      <c r="DP155" s="2">
        <f t="shared" si="86"/>
        <v>39.287735437892501</v>
      </c>
      <c r="DQ155" s="2">
        <f t="shared" si="86"/>
        <v>40.506999577038059</v>
      </c>
      <c r="DR155" s="2">
        <f t="shared" si="86"/>
        <v>40.578586660430688</v>
      </c>
      <c r="DS155" s="2">
        <f t="shared" si="86"/>
        <v>42.378331262549679</v>
      </c>
      <c r="DT155" s="2">
        <f t="shared" si="86"/>
        <v>41.136461567267908</v>
      </c>
      <c r="DU155" s="2">
        <f t="shared" si="86"/>
        <v>37.051343244055019</v>
      </c>
      <c r="DV155" s="2">
        <f t="shared" si="86"/>
        <v>35.719842556516468</v>
      </c>
      <c r="DW155" s="2">
        <f t="shared" si="86"/>
        <v>38.468685237673014</v>
      </c>
      <c r="DX155" s="2">
        <f t="shared" si="86"/>
        <v>42.012946262045965</v>
      </c>
      <c r="DY155" s="2">
        <f t="shared" si="86"/>
        <v>41.846751031241858</v>
      </c>
      <c r="EA155" s="2">
        <f t="shared" si="87"/>
        <v>0.96080536364794333</v>
      </c>
      <c r="EB155" s="2">
        <f t="shared" si="87"/>
        <v>0.96067452421423472</v>
      </c>
      <c r="EC155" s="2">
        <f t="shared" si="87"/>
        <v>0.96366948972964672</v>
      </c>
      <c r="ED155" s="2">
        <f t="shared" si="87"/>
        <v>0.96443369374110566</v>
      </c>
      <c r="EE155" s="2">
        <f t="shared" si="87"/>
        <v>0.96397242384828041</v>
      </c>
      <c r="EF155" s="2">
        <f t="shared" si="87"/>
        <v>0.96575780228978514</v>
      </c>
      <c r="EG155" s="2">
        <f t="shared" si="87"/>
        <v>0.96649649977262519</v>
      </c>
      <c r="EH155" s="2">
        <f t="shared" si="87"/>
        <v>0.96723016634324332</v>
      </c>
      <c r="EI155" s="2">
        <f t="shared" si="87"/>
        <v>0.96803118726902759</v>
      </c>
      <c r="EJ155" s="2">
        <f t="shared" si="87"/>
        <v>0.96335631959792178</v>
      </c>
      <c r="EK155" s="2">
        <f t="shared" si="87"/>
        <v>0.96423716080068334</v>
      </c>
      <c r="EL155" s="2">
        <f t="shared" si="87"/>
        <v>0.95988007334032088</v>
      </c>
      <c r="EM155" s="2">
        <f t="shared" si="87"/>
        <v>0.95712622203795572</v>
      </c>
      <c r="EN155" s="2">
        <f t="shared" si="87"/>
        <v>0.95972250133655879</v>
      </c>
      <c r="EO155" s="2">
        <f t="shared" si="87"/>
        <v>0.95722746071855391</v>
      </c>
    </row>
    <row r="156" spans="2:145" x14ac:dyDescent="0.25">
      <c r="B156" s="2">
        <v>129</v>
      </c>
      <c r="C156" s="43">
        <v>35.258000000000003</v>
      </c>
      <c r="D156" s="43">
        <v>36.814</v>
      </c>
      <c r="E156" s="43">
        <v>36.253999999999998</v>
      </c>
      <c r="F156" s="43">
        <v>33.085000000000001</v>
      </c>
      <c r="G156" s="43">
        <v>38.441000000000003</v>
      </c>
      <c r="H156" s="43">
        <v>40</v>
      </c>
      <c r="I156" s="43">
        <v>40.677999999999997</v>
      </c>
      <c r="J156" s="43">
        <v>41.305</v>
      </c>
      <c r="K156" s="43">
        <v>48.932000000000002</v>
      </c>
      <c r="L156" s="43">
        <v>43.457999999999998</v>
      </c>
      <c r="M156" s="43">
        <v>38.847000000000001</v>
      </c>
      <c r="N156" s="43">
        <v>35.033999999999999</v>
      </c>
      <c r="O156" s="43">
        <v>39.796999999999997</v>
      </c>
      <c r="P156" s="43">
        <v>42.677999999999997</v>
      </c>
      <c r="Q156" s="43">
        <v>45.645000000000003</v>
      </c>
      <c r="S156" s="4">
        <f t="shared" si="83"/>
        <v>35.276106010179582</v>
      </c>
      <c r="T156" s="4">
        <f t="shared" si="83"/>
        <v>37.561709733105261</v>
      </c>
      <c r="U156" s="4">
        <f t="shared" si="83"/>
        <v>36.52388438171733</v>
      </c>
      <c r="V156" s="4">
        <f t="shared" si="83"/>
        <v>36.658292061754679</v>
      </c>
      <c r="W156" s="4">
        <f t="shared" si="83"/>
        <v>39.716917825937301</v>
      </c>
      <c r="X156" s="4">
        <f t="shared" si="83"/>
        <v>42.771071861249879</v>
      </c>
      <c r="Y156" s="4">
        <f t="shared" si="82"/>
        <v>46.786957795799324</v>
      </c>
      <c r="Z156" s="4">
        <f t="shared" si="82"/>
        <v>48.19327308379161</v>
      </c>
      <c r="AA156" s="4">
        <f t="shared" si="82"/>
        <v>54.424175560170994</v>
      </c>
      <c r="AB156" s="4">
        <f t="shared" si="82"/>
        <v>48.447037530140122</v>
      </c>
      <c r="AC156" s="4">
        <f t="shared" si="82"/>
        <v>42.783704767092814</v>
      </c>
      <c r="AD156" s="4">
        <f t="shared" si="82"/>
        <v>38.790743477216189</v>
      </c>
      <c r="AE156" s="4">
        <f t="shared" si="74"/>
        <v>41.359203352866224</v>
      </c>
      <c r="AF156" s="4">
        <f t="shared" si="88"/>
        <v>43.570099881631037</v>
      </c>
      <c r="AG156" s="4">
        <f t="shared" ref="AG156:AG219" si="92">BM156 + (AB$3 * _xlfn.NORM.DIST($B156, AC$3, ABS(AD$3), FALSE) * _xlfn.NORM.DIST(($B156 - AC$3)*AE$3, 0, ABS(AD$3), TRUE) * 2)
               + (AB$5 * _xlfn.NORM.DIST($B156, AC$5, ABS(AD$5), FALSE) * _xlfn.NORM.DIST(($B156 - AC$5)*AE$5, 0, ABS(AD$5), TRUE) * 2)
               + (AB$4 * _xlfn.NORM.DIST($B156, AC$4, ABS(AD$4), FALSE) * _xlfn.NORM.DIST(($B156 - AC$4)*AE$4, 0, ABS(AD$4), TRUE) * 2)
               + (AB$6 * _xlfn.NORM.DIST($B156, AC$6, ABS(AD$6), FALSE) * _xlfn.NORM.DIST(($B156 - AC$6)*AE$6, 0, ABS(AD$6), TRUE) * 2)</f>
        <v>46.371235734673675</v>
      </c>
      <c r="AI156" s="4">
        <f t="shared" si="84"/>
        <v>-1.8106010179579357E-2</v>
      </c>
      <c r="AJ156" s="4">
        <f t="shared" si="84"/>
        <v>-0.74770973310526045</v>
      </c>
      <c r="AK156" s="4">
        <f t="shared" si="84"/>
        <v>-0.26988438171733264</v>
      </c>
      <c r="AL156" s="4">
        <f t="shared" si="84"/>
        <v>-3.5732920617546782</v>
      </c>
      <c r="AM156" s="4">
        <f t="shared" si="84"/>
        <v>-1.2759178259372987</v>
      </c>
      <c r="AN156" s="4">
        <f t="shared" si="84"/>
        <v>-2.7710718612498795</v>
      </c>
      <c r="AO156" s="4">
        <f t="shared" si="84"/>
        <v>-6.1089577957993271</v>
      </c>
      <c r="AP156" s="4">
        <f t="shared" si="84"/>
        <v>-6.88827308379161</v>
      </c>
      <c r="AQ156" s="4">
        <f t="shared" si="84"/>
        <v>-5.4921755601709918</v>
      </c>
      <c r="AR156" s="4">
        <f t="shared" si="84"/>
        <v>-4.9890375301401235</v>
      </c>
      <c r="AS156" s="4">
        <f t="shared" si="84"/>
        <v>-3.936704767092813</v>
      </c>
      <c r="AT156" s="4">
        <f t="shared" si="84"/>
        <v>-3.7567434772161903</v>
      </c>
      <c r="AU156" s="4">
        <f t="shared" si="84"/>
        <v>-1.5622033528662271</v>
      </c>
      <c r="AV156" s="4">
        <f t="shared" si="84"/>
        <v>-0.89209988163104015</v>
      </c>
      <c r="AW156" s="4">
        <f t="shared" si="84"/>
        <v>-0.72623573467367208</v>
      </c>
      <c r="AY156" s="2">
        <f t="shared" si="81"/>
        <v>35.111371440334139</v>
      </c>
      <c r="AZ156" s="2">
        <f t="shared" si="81"/>
        <v>37.020128374458444</v>
      </c>
      <c r="BA156" s="2">
        <f t="shared" si="81"/>
        <v>34.632133689869534</v>
      </c>
      <c r="BB156" s="2">
        <f t="shared" si="81"/>
        <v>33.054024452713307</v>
      </c>
      <c r="BC156" s="2">
        <f t="shared" si="81"/>
        <v>36.793712098235581</v>
      </c>
      <c r="BD156" s="2">
        <f t="shared" si="81"/>
        <v>39.001915365125441</v>
      </c>
      <c r="BE156" s="2">
        <f t="shared" si="81"/>
        <v>40.211347196286972</v>
      </c>
      <c r="BF156" s="2">
        <f t="shared" si="81"/>
        <v>40.248427872425403</v>
      </c>
      <c r="BG156" s="2">
        <f t="shared" si="81"/>
        <v>42.013289870994889</v>
      </c>
      <c r="BH156" s="2">
        <f t="shared" si="81"/>
        <v>40.793970179105472</v>
      </c>
      <c r="BI156" s="2">
        <f t="shared" si="81"/>
        <v>36.650908448266094</v>
      </c>
      <c r="BJ156" s="2">
        <f t="shared" si="81"/>
        <v>35.41587110885586</v>
      </c>
      <c r="BK156" s="2">
        <f t="shared" si="89"/>
        <v>38.215408261163375</v>
      </c>
      <c r="BL156" s="2">
        <f t="shared" si="89"/>
        <v>41.822077725014537</v>
      </c>
      <c r="BM156" s="2">
        <f t="shared" si="89"/>
        <v>41.773602562542663</v>
      </c>
      <c r="BO156" s="2" t="str">
        <f t="shared" si="72"/>
        <v/>
      </c>
      <c r="BP156" s="2" t="str">
        <f t="shared" si="72"/>
        <v/>
      </c>
      <c r="BQ156" s="2" t="str">
        <f t="shared" si="72"/>
        <v/>
      </c>
      <c r="BR156" s="2" t="str">
        <f t="shared" si="70"/>
        <v/>
      </c>
      <c r="BS156" s="2" t="str">
        <f t="shared" si="70"/>
        <v/>
      </c>
      <c r="BT156" s="2" t="str">
        <f t="shared" si="70"/>
        <v/>
      </c>
      <c r="BU156" s="2" t="str">
        <f t="shared" si="70"/>
        <v/>
      </c>
      <c r="BV156" s="2" t="str">
        <f t="shared" si="70"/>
        <v/>
      </c>
      <c r="BW156" s="2" t="str">
        <f t="shared" si="70"/>
        <v/>
      </c>
      <c r="BX156" s="2" t="str">
        <f t="shared" si="79"/>
        <v/>
      </c>
      <c r="BY156" s="2" t="str">
        <f t="shared" si="79"/>
        <v/>
      </c>
      <c r="BZ156" s="2" t="str">
        <f t="shared" si="79"/>
        <v/>
      </c>
      <c r="CA156" s="2" t="str">
        <f t="shared" si="79"/>
        <v/>
      </c>
      <c r="CB156" s="2" t="str">
        <f t="shared" si="90"/>
        <v/>
      </c>
      <c r="CC156" s="2" t="str">
        <f t="shared" ref="CC156:CC219" si="93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$CB$22,
                 $B156 &lt; AC$4,
                 $B156 &gt; Q$230), Q156, "")</f>
        <v/>
      </c>
      <c r="CE156" s="2" t="str">
        <f t="shared" si="73"/>
        <v/>
      </c>
      <c r="CF156" s="2" t="str">
        <f t="shared" si="73"/>
        <v/>
      </c>
      <c r="CG156" s="2" t="str">
        <f t="shared" si="73"/>
        <v/>
      </c>
      <c r="CH156" s="2" t="str">
        <f t="shared" si="71"/>
        <v/>
      </c>
      <c r="CI156" s="2" t="str">
        <f t="shared" si="71"/>
        <v/>
      </c>
      <c r="CJ156" s="2" t="str">
        <f t="shared" si="71"/>
        <v/>
      </c>
      <c r="CK156" s="2" t="str">
        <f t="shared" si="71"/>
        <v/>
      </c>
      <c r="CL156" s="2" t="str">
        <f t="shared" si="71"/>
        <v/>
      </c>
      <c r="CM156" s="2" t="str">
        <f t="shared" si="71"/>
        <v/>
      </c>
      <c r="CN156" s="2" t="str">
        <f t="shared" si="80"/>
        <v/>
      </c>
      <c r="CO156" s="2" t="str">
        <f t="shared" si="80"/>
        <v/>
      </c>
      <c r="CP156" s="2" t="str">
        <f t="shared" si="80"/>
        <v/>
      </c>
      <c r="CQ156" s="2" t="str">
        <f t="shared" si="80"/>
        <v/>
      </c>
      <c r="CR156" s="2">
        <f t="shared" si="91"/>
        <v>42.677999999999997</v>
      </c>
      <c r="CS156" s="2" t="str">
        <f t="shared" ref="CS156:CS219" si="94">IF(AND( (_xlfn.NORM.DIST($B156, AC$3, ABS(AD$3), TRUE) * _xlfn.NORM.DIST(($B156 - AC$3)*AE$3, 0, ABS(AD$3), TRUE) * 2)
                + (_xlfn.NORM.DIST($B156, AC$5, ABS(AD$5), TRUE) * _xlfn.NORM.DIST(($B156 - AC$5)*AE$5, 0, ABS(AD$5), TRUE) * 2)
                + (_xlfn.NORM.DIST($B156, AC$4, ABS(AD$4), TRUE) * _xlfn.NORM.DIST(($B156 - AC$4)*AE$4, 0, ABS(AD$4), TRUE) * 2)
                + (_xlfn.NORM.DIST($B156, AC$6, ABS(AD$6), TRUE) * _xlfn.NORM.DIST(($B156 - AC$6)*AE$6, 0, ABS(AD$6), TRUE) * 2) &lt; $CR$22,
                 $B156 &gt; AC$5,
                 $B156 &lt; Q$232), Q156, "")</f>
        <v/>
      </c>
      <c r="CU156" s="2">
        <f t="shared" si="85"/>
        <v>31.665923638078752</v>
      </c>
      <c r="CV156" s="2">
        <f t="shared" si="85"/>
        <v>32.8147966586981</v>
      </c>
      <c r="CW156" s="2">
        <f t="shared" si="85"/>
        <v>28.188784827326707</v>
      </c>
      <c r="CX156" s="2">
        <f t="shared" si="85"/>
        <v>28.266550763701709</v>
      </c>
      <c r="CY156" s="2">
        <f t="shared" si="85"/>
        <v>32.079575334426501</v>
      </c>
      <c r="CZ156" s="2">
        <f t="shared" si="85"/>
        <v>35.689717400409933</v>
      </c>
      <c r="DA156" s="2">
        <f t="shared" si="85"/>
        <v>37.557076859576696</v>
      </c>
      <c r="DB156" s="2">
        <f t="shared" si="85"/>
        <v>36.168187461914876</v>
      </c>
      <c r="DC156" s="2">
        <f t="shared" si="85"/>
        <v>36.255459247709993</v>
      </c>
      <c r="DD156" s="2">
        <f t="shared" si="85"/>
        <v>36.803582728592175</v>
      </c>
      <c r="DE156" s="2">
        <f t="shared" si="85"/>
        <v>30.956983981540539</v>
      </c>
      <c r="DF156" s="2">
        <f t="shared" si="85"/>
        <v>32.42867125177689</v>
      </c>
      <c r="DG156" s="2">
        <f t="shared" si="85"/>
        <v>36.975159499878416</v>
      </c>
      <c r="DH156" s="2">
        <f t="shared" si="85"/>
        <v>41.541598829534465</v>
      </c>
      <c r="DI156" s="2">
        <f t="shared" si="85"/>
        <v>44.415106309039601</v>
      </c>
      <c r="DK156" s="2">
        <f t="shared" si="86"/>
        <v>35.239556348157649</v>
      </c>
      <c r="DL156" s="2">
        <f t="shared" si="86"/>
        <v>37.17712776637007</v>
      </c>
      <c r="DM156" s="2">
        <f t="shared" si="86"/>
        <v>34.853675160580778</v>
      </c>
      <c r="DN156" s="2">
        <f t="shared" si="86"/>
        <v>33.215041845206699</v>
      </c>
      <c r="DO156" s="2">
        <f t="shared" si="86"/>
        <v>36.954396090111729</v>
      </c>
      <c r="DP156" s="2">
        <f t="shared" si="86"/>
        <v>39.109020351674772</v>
      </c>
      <c r="DQ156" s="2">
        <f t="shared" si="86"/>
        <v>40.295261317282481</v>
      </c>
      <c r="DR156" s="2">
        <f t="shared" si="86"/>
        <v>40.374503214917546</v>
      </c>
      <c r="DS156" s="2">
        <f t="shared" si="86"/>
        <v>42.186708617792888</v>
      </c>
      <c r="DT156" s="2">
        <f t="shared" si="86"/>
        <v>40.932399217467477</v>
      </c>
      <c r="DU156" s="2">
        <f t="shared" si="86"/>
        <v>36.843510019999698</v>
      </c>
      <c r="DV156" s="2">
        <f t="shared" si="86"/>
        <v>35.529740614252837</v>
      </c>
      <c r="DW156" s="2">
        <f t="shared" si="86"/>
        <v>38.266075978821888</v>
      </c>
      <c r="DX156" s="2">
        <f t="shared" si="86"/>
        <v>41.832813094667557</v>
      </c>
      <c r="DY156" s="2">
        <f t="shared" si="86"/>
        <v>41.665955764621884</v>
      </c>
      <c r="EA156" s="2">
        <f t="shared" si="87"/>
        <v>0.9641303630722925</v>
      </c>
      <c r="EB156" s="2">
        <f t="shared" si="87"/>
        <v>0.96401020737845644</v>
      </c>
      <c r="EC156" s="2">
        <f t="shared" si="87"/>
        <v>0.96675992257428822</v>
      </c>
      <c r="ED156" s="2">
        <f t="shared" si="87"/>
        <v>0.96746131500667065</v>
      </c>
      <c r="EE156" s="2">
        <f t="shared" si="87"/>
        <v>0.96703796920353458</v>
      </c>
      <c r="EF156" s="2">
        <f t="shared" si="87"/>
        <v>0.96867636823180381</v>
      </c>
      <c r="EG156" s="2">
        <f t="shared" si="87"/>
        <v>0.96935410221931673</v>
      </c>
      <c r="EH156" s="2">
        <f t="shared" si="87"/>
        <v>0.97002713303152666</v>
      </c>
      <c r="EI156" s="2">
        <f t="shared" si="87"/>
        <v>0.97076185201844301</v>
      </c>
      <c r="EJ156" s="2">
        <f t="shared" si="87"/>
        <v>0.96647246523671193</v>
      </c>
      <c r="EK156" s="2">
        <f t="shared" si="87"/>
        <v>0.96728094457150859</v>
      </c>
      <c r="EL156" s="2">
        <f t="shared" si="87"/>
        <v>0.96328056805989559</v>
      </c>
      <c r="EM156" s="2">
        <f t="shared" si="87"/>
        <v>0.96075058418963188</v>
      </c>
      <c r="EN156" s="2">
        <f t="shared" si="87"/>
        <v>0.96313583866464869</v>
      </c>
      <c r="EO156" s="2">
        <f t="shared" si="87"/>
        <v>0.96084361471605784</v>
      </c>
    </row>
    <row r="157" spans="2:145" x14ac:dyDescent="0.25">
      <c r="B157" s="2">
        <v>130</v>
      </c>
      <c r="C157" s="43">
        <v>35.645000000000003</v>
      </c>
      <c r="D157" s="43">
        <v>37.322000000000003</v>
      </c>
      <c r="E157" s="43">
        <v>36.593000000000004</v>
      </c>
      <c r="F157" s="43">
        <v>35.136000000000003</v>
      </c>
      <c r="G157" s="43">
        <v>36.643999999999998</v>
      </c>
      <c r="H157" s="43">
        <v>39.898000000000003</v>
      </c>
      <c r="I157" s="43">
        <v>42.914999999999999</v>
      </c>
      <c r="J157" s="43">
        <v>43.898000000000003</v>
      </c>
      <c r="K157" s="43">
        <v>52.271000000000001</v>
      </c>
      <c r="L157" s="43">
        <v>45.271000000000001</v>
      </c>
      <c r="M157" s="43">
        <v>40</v>
      </c>
      <c r="N157" s="43">
        <v>37.356000000000002</v>
      </c>
      <c r="O157" s="43">
        <v>38.22</v>
      </c>
      <c r="P157" s="43">
        <v>43.881</v>
      </c>
      <c r="Q157" s="43">
        <v>46.887</v>
      </c>
      <c r="S157" s="4">
        <f t="shared" si="83"/>
        <v>35.205541320765754</v>
      </c>
      <c r="T157" s="4">
        <f t="shared" si="83"/>
        <v>37.611771541922302</v>
      </c>
      <c r="U157" s="4">
        <f t="shared" si="83"/>
        <v>37.117357527431182</v>
      </c>
      <c r="V157" s="4">
        <f t="shared" si="83"/>
        <v>37.614836078104837</v>
      </c>
      <c r="W157" s="4">
        <f t="shared" si="83"/>
        <v>40.710619647722808</v>
      </c>
      <c r="X157" s="4">
        <f t="shared" si="83"/>
        <v>44.025013279263135</v>
      </c>
      <c r="Y157" s="4">
        <f t="shared" si="82"/>
        <v>48.569323485652617</v>
      </c>
      <c r="Z157" s="4">
        <f t="shared" si="82"/>
        <v>49.908924806997916</v>
      </c>
      <c r="AA157" s="4">
        <f t="shared" si="82"/>
        <v>56.187072406611435</v>
      </c>
      <c r="AB157" s="4">
        <f t="shared" si="82"/>
        <v>50.984891932451696</v>
      </c>
      <c r="AC157" s="4">
        <f t="shared" si="82"/>
        <v>45.150305068616923</v>
      </c>
      <c r="AD157" s="4">
        <f t="shared" si="82"/>
        <v>40.340824483774881</v>
      </c>
      <c r="AE157" s="4">
        <f t="shared" si="74"/>
        <v>42.798151333638984</v>
      </c>
      <c r="AF157" s="4">
        <f t="shared" si="88"/>
        <v>44.764687444806491</v>
      </c>
      <c r="AG157" s="4">
        <f t="shared" si="92"/>
        <v>48.423943451632873</v>
      </c>
      <c r="AI157" s="4">
        <f t="shared" si="84"/>
        <v>0.43945867923424942</v>
      </c>
      <c r="AJ157" s="4">
        <f t="shared" si="84"/>
        <v>-0.28977154192229904</v>
      </c>
      <c r="AK157" s="4">
        <f t="shared" si="84"/>
        <v>-0.52435752743117803</v>
      </c>
      <c r="AL157" s="4">
        <f t="shared" si="84"/>
        <v>-2.478836078104834</v>
      </c>
      <c r="AM157" s="4">
        <f t="shared" si="84"/>
        <v>-4.0666196477228098</v>
      </c>
      <c r="AN157" s="4">
        <f t="shared" si="84"/>
        <v>-4.1270132792631316</v>
      </c>
      <c r="AO157" s="4">
        <f t="shared" si="84"/>
        <v>-5.6543234856526183</v>
      </c>
      <c r="AP157" s="4">
        <f t="shared" si="84"/>
        <v>-6.0109248069979131</v>
      </c>
      <c r="AQ157" s="4">
        <f t="shared" si="84"/>
        <v>-3.9160724066114341</v>
      </c>
      <c r="AR157" s="4">
        <f t="shared" si="84"/>
        <v>-5.7138919324516948</v>
      </c>
      <c r="AS157" s="4">
        <f t="shared" si="84"/>
        <v>-5.1503050686169232</v>
      </c>
      <c r="AT157" s="4">
        <f t="shared" si="84"/>
        <v>-2.9848244837748794</v>
      </c>
      <c r="AU157" s="4">
        <f t="shared" si="84"/>
        <v>-4.578151333638985</v>
      </c>
      <c r="AV157" s="4">
        <f t="shared" si="84"/>
        <v>-0.88368744480649042</v>
      </c>
      <c r="AW157" s="4">
        <f t="shared" si="84"/>
        <v>-1.5369434516328724</v>
      </c>
      <c r="AY157" s="2">
        <f t="shared" si="81"/>
        <v>34.96778388305156</v>
      </c>
      <c r="AZ157" s="2">
        <f t="shared" si="81"/>
        <v>36.835883685767868</v>
      </c>
      <c r="BA157" s="2">
        <f t="shared" si="81"/>
        <v>34.481115326988281</v>
      </c>
      <c r="BB157" s="2">
        <f t="shared" si="81"/>
        <v>32.902418855353645</v>
      </c>
      <c r="BC157" s="2">
        <f t="shared" si="81"/>
        <v>36.635754728843544</v>
      </c>
      <c r="BD157" s="2">
        <f t="shared" si="81"/>
        <v>38.82977766147058</v>
      </c>
      <c r="BE157" s="2">
        <f t="shared" si="81"/>
        <v>40.004499674777193</v>
      </c>
      <c r="BF157" s="2">
        <f t="shared" si="81"/>
        <v>40.05204665642286</v>
      </c>
      <c r="BG157" s="2">
        <f t="shared" si="81"/>
        <v>41.832311619964223</v>
      </c>
      <c r="BH157" s="2">
        <f t="shared" si="81"/>
        <v>40.598078613436499</v>
      </c>
      <c r="BI157" s="2">
        <f t="shared" si="81"/>
        <v>36.454437625749669</v>
      </c>
      <c r="BJ157" s="2">
        <f t="shared" si="81"/>
        <v>35.232186360006089</v>
      </c>
      <c r="BK157" s="2">
        <f t="shared" si="89"/>
        <v>38.015279985328789</v>
      </c>
      <c r="BL157" s="2">
        <f t="shared" si="89"/>
        <v>41.64198353813277</v>
      </c>
      <c r="BM157" s="2">
        <f t="shared" si="89"/>
        <v>41.585856793651757</v>
      </c>
      <c r="BO157" s="2" t="str">
        <f t="shared" si="72"/>
        <v/>
      </c>
      <c r="BP157" s="2" t="str">
        <f t="shared" si="72"/>
        <v/>
      </c>
      <c r="BQ157" s="2" t="str">
        <f t="shared" si="72"/>
        <v/>
      </c>
      <c r="BR157" s="2" t="str">
        <f t="shared" si="70"/>
        <v/>
      </c>
      <c r="BS157" s="2" t="str">
        <f t="shared" si="70"/>
        <v/>
      </c>
      <c r="BT157" s="2" t="str">
        <f t="shared" si="70"/>
        <v/>
      </c>
      <c r="BU157" s="2" t="str">
        <f t="shared" si="70"/>
        <v/>
      </c>
      <c r="BV157" s="2" t="str">
        <f t="shared" si="70"/>
        <v/>
      </c>
      <c r="BW157" s="2" t="str">
        <f t="shared" si="70"/>
        <v/>
      </c>
      <c r="BX157" s="2" t="str">
        <f t="shared" si="79"/>
        <v/>
      </c>
      <c r="BY157" s="2" t="str">
        <f t="shared" si="79"/>
        <v/>
      </c>
      <c r="BZ157" s="2" t="str">
        <f t="shared" si="79"/>
        <v/>
      </c>
      <c r="CA157" s="2" t="str">
        <f t="shared" si="79"/>
        <v/>
      </c>
      <c r="CB157" s="2" t="str">
        <f t="shared" si="90"/>
        <v/>
      </c>
      <c r="CC157" s="2" t="str">
        <f t="shared" si="93"/>
        <v/>
      </c>
      <c r="CE157" s="2" t="str">
        <f t="shared" si="73"/>
        <v/>
      </c>
      <c r="CF157" s="2" t="str">
        <f t="shared" si="73"/>
        <v/>
      </c>
      <c r="CG157" s="2" t="str">
        <f t="shared" si="73"/>
        <v/>
      </c>
      <c r="CH157" s="2" t="str">
        <f t="shared" si="71"/>
        <v/>
      </c>
      <c r="CI157" s="2" t="str">
        <f t="shared" si="71"/>
        <v/>
      </c>
      <c r="CJ157" s="2" t="str">
        <f t="shared" si="71"/>
        <v/>
      </c>
      <c r="CK157" s="2" t="str">
        <f t="shared" si="71"/>
        <v/>
      </c>
      <c r="CL157" s="2" t="str">
        <f t="shared" si="71"/>
        <v/>
      </c>
      <c r="CM157" s="2" t="str">
        <f t="shared" si="71"/>
        <v/>
      </c>
      <c r="CN157" s="2" t="str">
        <f t="shared" si="80"/>
        <v/>
      </c>
      <c r="CO157" s="2" t="str">
        <f t="shared" si="80"/>
        <v/>
      </c>
      <c r="CP157" s="2" t="str">
        <f t="shared" si="80"/>
        <v/>
      </c>
      <c r="CQ157" s="2" t="str">
        <f t="shared" si="80"/>
        <v/>
      </c>
      <c r="CR157" s="2" t="str">
        <f t="shared" si="91"/>
        <v/>
      </c>
      <c r="CS157" s="2" t="str">
        <f t="shared" si="94"/>
        <v/>
      </c>
      <c r="CU157" s="2">
        <f t="shared" si="85"/>
        <v>31.416966170112396</v>
      </c>
      <c r="CV157" s="2">
        <f t="shared" si="85"/>
        <v>32.502261880031874</v>
      </c>
      <c r="CW157" s="2">
        <f t="shared" si="85"/>
        <v>27.847624466928679</v>
      </c>
      <c r="CX157" s="2">
        <f t="shared" si="85"/>
        <v>27.974660377358497</v>
      </c>
      <c r="CY157" s="2">
        <f t="shared" si="85"/>
        <v>31.778471493915582</v>
      </c>
      <c r="CZ157" s="2">
        <f t="shared" si="85"/>
        <v>35.421052969877898</v>
      </c>
      <c r="DA157" s="2">
        <f t="shared" si="85"/>
        <v>37.263773039430916</v>
      </c>
      <c r="DB157" s="2">
        <f t="shared" si="85"/>
        <v>35.851472413838586</v>
      </c>
      <c r="DC157" s="2">
        <f t="shared" si="85"/>
        <v>35.906486649775871</v>
      </c>
      <c r="DD157" s="2">
        <f t="shared" si="85"/>
        <v>36.480962481857773</v>
      </c>
      <c r="DE157" s="2">
        <f t="shared" si="85"/>
        <v>30.579490803655482</v>
      </c>
      <c r="DF157" s="2">
        <f t="shared" si="85"/>
        <v>32.141374216071569</v>
      </c>
      <c r="DG157" s="2">
        <f t="shared" si="85"/>
        <v>36.72196307043852</v>
      </c>
      <c r="DH157" s="2">
        <f t="shared" si="85"/>
        <v>41.335561229428855</v>
      </c>
      <c r="DI157" s="2">
        <f t="shared" si="85"/>
        <v>44.295197421748938</v>
      </c>
      <c r="DK157" s="2">
        <f t="shared" si="86"/>
        <v>35.088265170095234</v>
      </c>
      <c r="DL157" s="2">
        <f t="shared" si="86"/>
        <v>36.983436915354787</v>
      </c>
      <c r="DM157" s="2">
        <f t="shared" si="86"/>
        <v>34.689125954205451</v>
      </c>
      <c r="DN157" s="2">
        <f t="shared" si="86"/>
        <v>33.053571518379087</v>
      </c>
      <c r="DO157" s="2">
        <f t="shared" si="86"/>
        <v>36.786750179642027</v>
      </c>
      <c r="DP157" s="2">
        <f t="shared" si="86"/>
        <v>38.930305265457051</v>
      </c>
      <c r="DQ157" s="2">
        <f t="shared" si="86"/>
        <v>40.083523057526904</v>
      </c>
      <c r="DR157" s="2">
        <f t="shared" si="86"/>
        <v>40.170419769404397</v>
      </c>
      <c r="DS157" s="2">
        <f t="shared" si="86"/>
        <v>41.99508597303609</v>
      </c>
      <c r="DT157" s="2">
        <f t="shared" si="86"/>
        <v>40.728336867667039</v>
      </c>
      <c r="DU157" s="2">
        <f t="shared" si="86"/>
        <v>36.635676795944377</v>
      </c>
      <c r="DV157" s="2">
        <f t="shared" si="86"/>
        <v>35.339638671989199</v>
      </c>
      <c r="DW157" s="2">
        <f t="shared" si="86"/>
        <v>38.063466719970762</v>
      </c>
      <c r="DX157" s="2">
        <f t="shared" si="86"/>
        <v>41.652679927289142</v>
      </c>
      <c r="DY157" s="2">
        <f t="shared" si="86"/>
        <v>41.485160498001918</v>
      </c>
      <c r="EA157" s="2">
        <f t="shared" si="87"/>
        <v>0.96718292706634901</v>
      </c>
      <c r="EB157" s="2">
        <f t="shared" si="87"/>
        <v>0.96707264759268929</v>
      </c>
      <c r="EC157" s="2">
        <f t="shared" si="87"/>
        <v>0.96959576379483225</v>
      </c>
      <c r="ED157" s="2">
        <f t="shared" si="87"/>
        <v>0.97023915976701447</v>
      </c>
      <c r="EE157" s="2">
        <f t="shared" si="87"/>
        <v>0.96985082894272334</v>
      </c>
      <c r="EF157" s="2">
        <f t="shared" si="87"/>
        <v>0.97135355468368112</v>
      </c>
      <c r="EG157" s="2">
        <f t="shared" si="87"/>
        <v>0.9719750395451453</v>
      </c>
      <c r="EH157" s="2">
        <f t="shared" si="87"/>
        <v>0.97259213802896016</v>
      </c>
      <c r="EI157" s="2">
        <f t="shared" si="87"/>
        <v>0.97326571442301613</v>
      </c>
      <c r="EJ157" s="2">
        <f t="shared" si="87"/>
        <v>0.96933205260507771</v>
      </c>
      <c r="EK157" s="2">
        <f t="shared" si="87"/>
        <v>0.97007371133821219</v>
      </c>
      <c r="EL157" s="2">
        <f t="shared" si="87"/>
        <v>0.96640293088199825</v>
      </c>
      <c r="EM157" s="2">
        <f t="shared" si="87"/>
        <v>0.96408005698771237</v>
      </c>
      <c r="EN157" s="2">
        <f t="shared" si="87"/>
        <v>0.96627007732894066</v>
      </c>
      <c r="EO157" s="2">
        <f t="shared" si="87"/>
        <v>0.9641654902115766</v>
      </c>
    </row>
    <row r="158" spans="2:145" x14ac:dyDescent="0.25">
      <c r="B158" s="2">
        <v>131</v>
      </c>
      <c r="C158" s="43">
        <v>34.935000000000002</v>
      </c>
      <c r="D158" s="43">
        <v>37.39</v>
      </c>
      <c r="E158" s="43">
        <v>36.168999999999997</v>
      </c>
      <c r="F158" s="43">
        <v>37.863999999999997</v>
      </c>
      <c r="G158" s="43">
        <v>38.78</v>
      </c>
      <c r="H158" s="43">
        <v>41.119</v>
      </c>
      <c r="I158" s="43">
        <v>44.491999999999997</v>
      </c>
      <c r="J158" s="43">
        <v>47.406999999999996</v>
      </c>
      <c r="K158" s="43">
        <v>57.051000000000002</v>
      </c>
      <c r="L158" s="43">
        <v>47.863999999999997</v>
      </c>
      <c r="M158" s="43">
        <v>42.136000000000003</v>
      </c>
      <c r="N158" s="43">
        <v>38.831000000000003</v>
      </c>
      <c r="O158" s="43">
        <v>39.982999999999997</v>
      </c>
      <c r="P158" s="43">
        <v>46.101999999999997</v>
      </c>
      <c r="Q158" s="43">
        <v>48.305999999999997</v>
      </c>
      <c r="S158" s="4">
        <f t="shared" si="83"/>
        <v>35.153324604737861</v>
      </c>
      <c r="T158" s="4">
        <f t="shared" si="83"/>
        <v>37.715475968614655</v>
      </c>
      <c r="U158" s="4">
        <f t="shared" si="83"/>
        <v>37.823206763792967</v>
      </c>
      <c r="V158" s="4">
        <f t="shared" si="83"/>
        <v>38.614100540750819</v>
      </c>
      <c r="W158" s="4">
        <f t="shared" si="83"/>
        <v>41.871845966153174</v>
      </c>
      <c r="X158" s="4">
        <f t="shared" si="83"/>
        <v>45.415340927559257</v>
      </c>
      <c r="Y158" s="4">
        <f t="shared" si="82"/>
        <v>50.284611142339394</v>
      </c>
      <c r="Z158" s="4">
        <f t="shared" si="82"/>
        <v>51.248535509200259</v>
      </c>
      <c r="AA158" s="4">
        <f t="shared" si="82"/>
        <v>56.996826115044634</v>
      </c>
      <c r="AB158" s="4">
        <f t="shared" si="82"/>
        <v>53.67615265486625</v>
      </c>
      <c r="AC158" s="4">
        <f t="shared" si="82"/>
        <v>47.904946936869223</v>
      </c>
      <c r="AD158" s="4">
        <f t="shared" si="82"/>
        <v>42.44022516311918</v>
      </c>
      <c r="AE158" s="4">
        <f t="shared" si="74"/>
        <v>44.798778734172814</v>
      </c>
      <c r="AF158" s="4">
        <f t="shared" si="88"/>
        <v>46.745053401116174</v>
      </c>
      <c r="AG158" s="4">
        <f t="shared" si="92"/>
        <v>51.279954773044359</v>
      </c>
      <c r="AI158" s="4">
        <f t="shared" si="84"/>
        <v>-0.21832460473785886</v>
      </c>
      <c r="AJ158" s="4">
        <f t="shared" si="84"/>
        <v>-0.32547596861465422</v>
      </c>
      <c r="AK158" s="4">
        <f t="shared" si="84"/>
        <v>-1.6542067637929705</v>
      </c>
      <c r="AL158" s="4">
        <f t="shared" si="84"/>
        <v>-0.75010054075082166</v>
      </c>
      <c r="AM158" s="4">
        <f t="shared" si="84"/>
        <v>-3.0918459661531728</v>
      </c>
      <c r="AN158" s="4">
        <f t="shared" si="84"/>
        <v>-4.2963409275592568</v>
      </c>
      <c r="AO158" s="4">
        <f t="shared" si="84"/>
        <v>-5.7926111423393962</v>
      </c>
      <c r="AP158" s="4">
        <f t="shared" si="84"/>
        <v>-3.8415355092002628</v>
      </c>
      <c r="AQ158" s="4">
        <f t="shared" si="84"/>
        <v>5.4173884955368123E-2</v>
      </c>
      <c r="AR158" s="4">
        <f t="shared" si="84"/>
        <v>-5.812152654866253</v>
      </c>
      <c r="AS158" s="4">
        <f t="shared" si="84"/>
        <v>-5.7689469368692201</v>
      </c>
      <c r="AT158" s="4">
        <f t="shared" si="84"/>
        <v>-3.6092251631191772</v>
      </c>
      <c r="AU158" s="4">
        <f t="shared" si="84"/>
        <v>-4.8157787341728167</v>
      </c>
      <c r="AV158" s="4">
        <f t="shared" si="84"/>
        <v>-0.64305340111617681</v>
      </c>
      <c r="AW158" s="4">
        <f t="shared" si="84"/>
        <v>-2.9739547730443618</v>
      </c>
      <c r="AY158" s="2">
        <f t="shared" si="81"/>
        <v>34.823843978325819</v>
      </c>
      <c r="AZ158" s="2">
        <f t="shared" si="81"/>
        <v>36.651205638004235</v>
      </c>
      <c r="BA158" s="2">
        <f t="shared" si="81"/>
        <v>34.329449538913089</v>
      </c>
      <c r="BB158" s="2">
        <f t="shared" si="81"/>
        <v>32.750337208366162</v>
      </c>
      <c r="BC158" s="2">
        <f t="shared" si="81"/>
        <v>36.47734912453592</v>
      </c>
      <c r="BD158" s="2">
        <f t="shared" si="81"/>
        <v>38.657320295525182</v>
      </c>
      <c r="BE158" s="2">
        <f t="shared" si="81"/>
        <v>39.797446566354701</v>
      </c>
      <c r="BF158" s="2">
        <f t="shared" si="81"/>
        <v>39.855295606918531</v>
      </c>
      <c r="BG158" s="2">
        <f t="shared" si="81"/>
        <v>41.650815776913227</v>
      </c>
      <c r="BH158" s="2">
        <f t="shared" si="81"/>
        <v>40.401831166052482</v>
      </c>
      <c r="BI158" s="2">
        <f t="shared" si="81"/>
        <v>36.257472318416532</v>
      </c>
      <c r="BJ158" s="2">
        <f t="shared" si="81"/>
        <v>35.048261524675006</v>
      </c>
      <c r="BK158" s="2">
        <f t="shared" si="89"/>
        <v>37.815108841084893</v>
      </c>
      <c r="BL158" s="2">
        <f t="shared" si="89"/>
        <v>41.461963253024585</v>
      </c>
      <c r="BM158" s="2">
        <f t="shared" si="89"/>
        <v>41.398487973916758</v>
      </c>
      <c r="BO158" s="2" t="str">
        <f t="shared" si="72"/>
        <v/>
      </c>
      <c r="BP158" s="2" t="str">
        <f t="shared" si="72"/>
        <v/>
      </c>
      <c r="BQ158" s="2" t="str">
        <f t="shared" si="72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9"/>
        <v/>
      </c>
      <c r="BY158" s="2" t="str">
        <f t="shared" si="79"/>
        <v/>
      </c>
      <c r="BZ158" s="2" t="str">
        <f t="shared" si="79"/>
        <v/>
      </c>
      <c r="CA158" s="2" t="str">
        <f t="shared" si="79"/>
        <v/>
      </c>
      <c r="CB158" s="2" t="str">
        <f t="shared" si="90"/>
        <v/>
      </c>
      <c r="CC158" s="2" t="str">
        <f t="shared" si="93"/>
        <v/>
      </c>
      <c r="CE158" s="2" t="str">
        <f t="shared" si="73"/>
        <v/>
      </c>
      <c r="CF158" s="2" t="str">
        <f t="shared" si="73"/>
        <v/>
      </c>
      <c r="CG158" s="2" t="str">
        <f t="shared" si="73"/>
        <v/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 t="str">
        <f t="shared" si="71"/>
        <v/>
      </c>
      <c r="CL158" s="2" t="str">
        <f t="shared" si="71"/>
        <v/>
      </c>
      <c r="CM158" s="2" t="str">
        <f t="shared" si="71"/>
        <v/>
      </c>
      <c r="CN158" s="2" t="str">
        <f t="shared" si="80"/>
        <v/>
      </c>
      <c r="CO158" s="2" t="str">
        <f t="shared" si="80"/>
        <v/>
      </c>
      <c r="CP158" s="2" t="str">
        <f t="shared" si="80"/>
        <v/>
      </c>
      <c r="CQ158" s="2" t="str">
        <f t="shared" si="80"/>
        <v/>
      </c>
      <c r="CR158" s="2" t="str">
        <f t="shared" si="91"/>
        <v/>
      </c>
      <c r="CS158" s="2" t="str">
        <f t="shared" si="94"/>
        <v/>
      </c>
      <c r="CU158" s="2">
        <f t="shared" si="85"/>
        <v>31.168008702146047</v>
      </c>
      <c r="CV158" s="2">
        <f t="shared" si="85"/>
        <v>32.189727101365648</v>
      </c>
      <c r="CW158" s="2">
        <f t="shared" si="85"/>
        <v>27.506464106530657</v>
      </c>
      <c r="CX158" s="2">
        <f t="shared" si="85"/>
        <v>27.682769991015277</v>
      </c>
      <c r="CY158" s="2">
        <f t="shared" si="85"/>
        <v>31.47736765340467</v>
      </c>
      <c r="CZ158" s="2">
        <f t="shared" si="85"/>
        <v>35.152388539345857</v>
      </c>
      <c r="DA158" s="2">
        <f t="shared" si="85"/>
        <v>36.970469219285135</v>
      </c>
      <c r="DB158" s="2">
        <f t="shared" si="85"/>
        <v>35.534757365762296</v>
      </c>
      <c r="DC158" s="2">
        <f t="shared" si="85"/>
        <v>35.557514051841743</v>
      </c>
      <c r="DD158" s="2">
        <f t="shared" si="85"/>
        <v>36.158342235123378</v>
      </c>
      <c r="DE158" s="2">
        <f t="shared" si="85"/>
        <v>30.201997625770431</v>
      </c>
      <c r="DF158" s="2">
        <f t="shared" si="85"/>
        <v>31.854077180366239</v>
      </c>
      <c r="DG158" s="2">
        <f t="shared" si="85"/>
        <v>36.468766640998624</v>
      </c>
      <c r="DH158" s="2">
        <f t="shared" si="85"/>
        <v>41.129523629323245</v>
      </c>
      <c r="DI158" s="2">
        <f t="shared" si="85"/>
        <v>44.175288534458282</v>
      </c>
      <c r="DK158" s="2">
        <f t="shared" si="86"/>
        <v>34.936973992032812</v>
      </c>
      <c r="DL158" s="2">
        <f t="shared" si="86"/>
        <v>36.789746064339496</v>
      </c>
      <c r="DM158" s="2">
        <f t="shared" si="86"/>
        <v>34.524576747830125</v>
      </c>
      <c r="DN158" s="2">
        <f t="shared" si="86"/>
        <v>32.892101191551475</v>
      </c>
      <c r="DO158" s="2">
        <f t="shared" si="86"/>
        <v>36.619104269172325</v>
      </c>
      <c r="DP158" s="2">
        <f t="shared" si="86"/>
        <v>38.751590179239315</v>
      </c>
      <c r="DQ158" s="2">
        <f t="shared" si="86"/>
        <v>39.871784797771326</v>
      </c>
      <c r="DR158" s="2">
        <f t="shared" si="86"/>
        <v>39.966336323891255</v>
      </c>
      <c r="DS158" s="2">
        <f t="shared" si="86"/>
        <v>41.8034633282793</v>
      </c>
      <c r="DT158" s="2">
        <f t="shared" si="86"/>
        <v>40.524274517866608</v>
      </c>
      <c r="DU158" s="2">
        <f t="shared" si="86"/>
        <v>36.427843571889042</v>
      </c>
      <c r="DV158" s="2">
        <f t="shared" si="86"/>
        <v>35.149536729725568</v>
      </c>
      <c r="DW158" s="2">
        <f t="shared" si="86"/>
        <v>37.860857461119636</v>
      </c>
      <c r="DX158" s="2">
        <f t="shared" si="86"/>
        <v>41.472546759910728</v>
      </c>
      <c r="DY158" s="2">
        <f t="shared" si="86"/>
        <v>41.304365231381951</v>
      </c>
      <c r="EA158" s="2">
        <f t="shared" si="87"/>
        <v>0.9699838005909599</v>
      </c>
      <c r="EB158" s="2">
        <f t="shared" si="87"/>
        <v>0.96988264016944337</v>
      </c>
      <c r="EC158" s="2">
        <f t="shared" si="87"/>
        <v>0.97219662623127834</v>
      </c>
      <c r="ED158" s="2">
        <f t="shared" si="87"/>
        <v>0.97278652907100194</v>
      </c>
      <c r="EE158" s="2">
        <f t="shared" si="87"/>
        <v>0.9724304928024321</v>
      </c>
      <c r="EF158" s="2">
        <f t="shared" si="87"/>
        <v>0.9738081127022038</v>
      </c>
      <c r="EG158" s="2">
        <f t="shared" si="87"/>
        <v>0.97437775057361653</v>
      </c>
      <c r="EH158" s="2">
        <f t="shared" si="87"/>
        <v>0.97494330620713965</v>
      </c>
      <c r="EI158" s="2">
        <f t="shared" si="87"/>
        <v>0.97556055218989235</v>
      </c>
      <c r="EJ158" s="2">
        <f t="shared" si="87"/>
        <v>0.97195482112764486</v>
      </c>
      <c r="EK158" s="2">
        <f t="shared" si="87"/>
        <v>0.97263484272707912</v>
      </c>
      <c r="EL158" s="2">
        <f t="shared" si="87"/>
        <v>0.96926826030371149</v>
      </c>
      <c r="EM158" s="2">
        <f t="shared" si="87"/>
        <v>0.96713675618465567</v>
      </c>
      <c r="EN158" s="2">
        <f t="shared" si="87"/>
        <v>0.96914637544116733</v>
      </c>
      <c r="EO158" s="2">
        <f t="shared" si="87"/>
        <v>0.96721516648182548</v>
      </c>
    </row>
    <row r="159" spans="2:145" x14ac:dyDescent="0.25">
      <c r="B159" s="2">
        <v>132</v>
      </c>
      <c r="C159" s="43">
        <v>34.758000000000003</v>
      </c>
      <c r="D159" s="43">
        <v>36.237000000000002</v>
      </c>
      <c r="E159" s="43">
        <v>37.322000000000003</v>
      </c>
      <c r="F159" s="43">
        <v>38.814</v>
      </c>
      <c r="G159" s="43">
        <v>39.441000000000003</v>
      </c>
      <c r="H159" s="43">
        <v>42.746000000000002</v>
      </c>
      <c r="I159" s="43">
        <v>47.966000000000001</v>
      </c>
      <c r="J159" s="43">
        <v>49.677999999999997</v>
      </c>
      <c r="K159" s="43">
        <v>60.372999999999998</v>
      </c>
      <c r="L159" s="43">
        <v>51.338999999999999</v>
      </c>
      <c r="M159" s="43">
        <v>44.881</v>
      </c>
      <c r="N159" s="43">
        <v>40.39</v>
      </c>
      <c r="O159" s="43">
        <v>43.661000000000001</v>
      </c>
      <c r="P159" s="43">
        <v>49.914999999999999</v>
      </c>
      <c r="Q159" s="43">
        <v>54.258000000000003</v>
      </c>
      <c r="S159" s="4">
        <f t="shared" si="83"/>
        <v>35.116975880402421</v>
      </c>
      <c r="T159" s="4">
        <f t="shared" si="83"/>
        <v>37.859694513971938</v>
      </c>
      <c r="U159" s="4">
        <f t="shared" si="83"/>
        <v>38.558276862202469</v>
      </c>
      <c r="V159" s="4">
        <f t="shared" si="83"/>
        <v>39.501378702250044</v>
      </c>
      <c r="W159" s="4">
        <f t="shared" si="83"/>
        <v>43.064322579604799</v>
      </c>
      <c r="X159" s="4">
        <f t="shared" si="83"/>
        <v>46.722321505281514</v>
      </c>
      <c r="Y159" s="4">
        <f t="shared" si="82"/>
        <v>51.55913231820643</v>
      </c>
      <c r="Z159" s="4">
        <f t="shared" si="82"/>
        <v>51.802698088355669</v>
      </c>
      <c r="AA159" s="4">
        <f t="shared" si="82"/>
        <v>56.473451208009578</v>
      </c>
      <c r="AB159" s="4">
        <f t="shared" si="82"/>
        <v>56.054968789856147</v>
      </c>
      <c r="AC159" s="4">
        <f t="shared" si="82"/>
        <v>50.704417899138804</v>
      </c>
      <c r="AD159" s="4">
        <f t="shared" si="82"/>
        <v>45.06724473845302</v>
      </c>
      <c r="AE159" s="4">
        <f t="shared" si="74"/>
        <v>47.389119298795848</v>
      </c>
      <c r="AF159" s="4">
        <f t="shared" si="88"/>
        <v>49.742301366177806</v>
      </c>
      <c r="AG159" s="4">
        <f t="shared" si="92"/>
        <v>55.085216303257077</v>
      </c>
      <c r="AI159" s="4">
        <f t="shared" si="84"/>
        <v>-0.35897588040241857</v>
      </c>
      <c r="AJ159" s="4">
        <f t="shared" si="84"/>
        <v>-1.6226945139719362</v>
      </c>
      <c r="AK159" s="4">
        <f t="shared" si="84"/>
        <v>-1.236276862202466</v>
      </c>
      <c r="AL159" s="4">
        <f t="shared" si="84"/>
        <v>-0.68737870225004372</v>
      </c>
      <c r="AM159" s="4">
        <f t="shared" si="84"/>
        <v>-3.6233225796047961</v>
      </c>
      <c r="AN159" s="4">
        <f t="shared" si="84"/>
        <v>-3.9763215052815113</v>
      </c>
      <c r="AO159" s="4">
        <f t="shared" si="84"/>
        <v>-3.593132318206429</v>
      </c>
      <c r="AP159" s="4">
        <f t="shared" si="84"/>
        <v>-2.1246980883556716</v>
      </c>
      <c r="AQ159" s="4">
        <f t="shared" si="84"/>
        <v>3.8995487919904193</v>
      </c>
      <c r="AR159" s="4">
        <f t="shared" si="84"/>
        <v>-4.7159687898561486</v>
      </c>
      <c r="AS159" s="4">
        <f t="shared" si="84"/>
        <v>-5.8234178991388035</v>
      </c>
      <c r="AT159" s="4">
        <f t="shared" si="84"/>
        <v>-4.6772447384530196</v>
      </c>
      <c r="AU159" s="4">
        <f t="shared" si="84"/>
        <v>-3.7281192987958462</v>
      </c>
      <c r="AV159" s="4">
        <f t="shared" si="84"/>
        <v>0.17269863382219341</v>
      </c>
      <c r="AW159" s="4">
        <f t="shared" si="84"/>
        <v>-0.82721630325707451</v>
      </c>
      <c r="AY159" s="2">
        <f t="shared" si="81"/>
        <v>34.679553091606742</v>
      </c>
      <c r="AZ159" s="2">
        <f t="shared" si="81"/>
        <v>36.466096122288278</v>
      </c>
      <c r="BA159" s="2">
        <f t="shared" si="81"/>
        <v>34.177143680419832</v>
      </c>
      <c r="BB159" s="2">
        <f t="shared" si="81"/>
        <v>32.597785585765571</v>
      </c>
      <c r="BC159" s="2">
        <f t="shared" si="81"/>
        <v>36.318497967836301</v>
      </c>
      <c r="BD159" s="2">
        <f t="shared" si="81"/>
        <v>38.484547732187359</v>
      </c>
      <c r="BE159" s="2">
        <f t="shared" si="81"/>
        <v>39.590185760253242</v>
      </c>
      <c r="BF159" s="2">
        <f t="shared" si="81"/>
        <v>39.658179233190317</v>
      </c>
      <c r="BG159" s="2">
        <f t="shared" si="81"/>
        <v>41.46880970772893</v>
      </c>
      <c r="BH159" s="2">
        <f t="shared" si="81"/>
        <v>40.205226341274965</v>
      </c>
      <c r="BI159" s="2">
        <f t="shared" si="81"/>
        <v>36.060010406369983</v>
      </c>
      <c r="BJ159" s="2">
        <f t="shared" si="81"/>
        <v>34.864088728285985</v>
      </c>
      <c r="BK159" s="2">
        <f t="shared" si="89"/>
        <v>37.614883390630141</v>
      </c>
      <c r="BL159" s="2">
        <f t="shared" si="89"/>
        <v>41.282004139422909</v>
      </c>
      <c r="BM159" s="2">
        <f t="shared" si="89"/>
        <v>41.211485045959577</v>
      </c>
      <c r="BO159" s="2" t="str">
        <f t="shared" si="72"/>
        <v/>
      </c>
      <c r="BP159" s="2" t="str">
        <f t="shared" si="72"/>
        <v/>
      </c>
      <c r="BQ159" s="2" t="str">
        <f t="shared" si="72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9"/>
        <v/>
      </c>
      <c r="BY159" s="2" t="str">
        <f t="shared" si="79"/>
        <v/>
      </c>
      <c r="BZ159" s="2" t="str">
        <f t="shared" si="79"/>
        <v/>
      </c>
      <c r="CA159" s="2" t="str">
        <f t="shared" si="79"/>
        <v/>
      </c>
      <c r="CB159" s="2" t="str">
        <f t="shared" si="90"/>
        <v/>
      </c>
      <c r="CC159" s="2" t="str">
        <f t="shared" si="93"/>
        <v/>
      </c>
      <c r="CE159" s="2" t="str">
        <f t="shared" si="73"/>
        <v/>
      </c>
      <c r="CF159" s="2" t="str">
        <f t="shared" si="73"/>
        <v/>
      </c>
      <c r="CG159" s="2" t="str">
        <f t="shared" si="73"/>
        <v/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80"/>
        <v/>
      </c>
      <c r="CO159" s="2" t="str">
        <f t="shared" si="80"/>
        <v/>
      </c>
      <c r="CP159" s="2" t="str">
        <f t="shared" si="80"/>
        <v/>
      </c>
      <c r="CQ159" s="2" t="str">
        <f t="shared" si="80"/>
        <v/>
      </c>
      <c r="CR159" s="2" t="str">
        <f t="shared" si="91"/>
        <v/>
      </c>
      <c r="CS159" s="2" t="str">
        <f t="shared" si="94"/>
        <v/>
      </c>
      <c r="CU159" s="2">
        <f t="shared" si="85"/>
        <v>30.91905123417969</v>
      </c>
      <c r="CV159" s="2">
        <f t="shared" si="85"/>
        <v>31.877192322699415</v>
      </c>
      <c r="CW159" s="2">
        <f t="shared" si="85"/>
        <v>27.165303746132629</v>
      </c>
      <c r="CX159" s="2">
        <f t="shared" si="85"/>
        <v>27.390879604672065</v>
      </c>
      <c r="CY159" s="2">
        <f t="shared" si="85"/>
        <v>31.176263812893751</v>
      </c>
      <c r="CZ159" s="2">
        <f t="shared" si="85"/>
        <v>34.883724108813823</v>
      </c>
      <c r="DA159" s="2">
        <f t="shared" si="85"/>
        <v>36.677165399139355</v>
      </c>
      <c r="DB159" s="2">
        <f t="shared" si="85"/>
        <v>35.218042317686013</v>
      </c>
      <c r="DC159" s="2">
        <f t="shared" si="85"/>
        <v>35.208541453907621</v>
      </c>
      <c r="DD159" s="2">
        <f t="shared" si="85"/>
        <v>35.835721988388983</v>
      </c>
      <c r="DE159" s="2">
        <f t="shared" si="85"/>
        <v>29.824504447885374</v>
      </c>
      <c r="DF159" s="2">
        <f t="shared" si="85"/>
        <v>31.56678014466091</v>
      </c>
      <c r="DG159" s="2">
        <f t="shared" si="85"/>
        <v>36.215570211558727</v>
      </c>
      <c r="DH159" s="2">
        <f t="shared" si="85"/>
        <v>40.923486029217642</v>
      </c>
      <c r="DI159" s="2">
        <f t="shared" si="85"/>
        <v>44.055379647167619</v>
      </c>
      <c r="DK159" s="2">
        <f t="shared" si="86"/>
        <v>34.785682813970389</v>
      </c>
      <c r="DL159" s="2">
        <f t="shared" si="86"/>
        <v>36.596055213324213</v>
      </c>
      <c r="DM159" s="2">
        <f t="shared" si="86"/>
        <v>34.360027541454798</v>
      </c>
      <c r="DN159" s="2">
        <f t="shared" si="86"/>
        <v>32.730630864723864</v>
      </c>
      <c r="DO159" s="2">
        <f t="shared" si="86"/>
        <v>36.451458358702624</v>
      </c>
      <c r="DP159" s="2">
        <f t="shared" si="86"/>
        <v>38.572875093021594</v>
      </c>
      <c r="DQ159" s="2">
        <f t="shared" si="86"/>
        <v>39.660046538015749</v>
      </c>
      <c r="DR159" s="2">
        <f t="shared" si="86"/>
        <v>39.762252878378106</v>
      </c>
      <c r="DS159" s="2">
        <f t="shared" si="86"/>
        <v>41.611840683522502</v>
      </c>
      <c r="DT159" s="2">
        <f t="shared" si="86"/>
        <v>40.320212168066178</v>
      </c>
      <c r="DU159" s="2">
        <f t="shared" si="86"/>
        <v>36.220010347833721</v>
      </c>
      <c r="DV159" s="2">
        <f t="shared" si="86"/>
        <v>34.95943478746193</v>
      </c>
      <c r="DW159" s="2">
        <f t="shared" si="86"/>
        <v>37.65824820226851</v>
      </c>
      <c r="DX159" s="2">
        <f t="shared" si="86"/>
        <v>41.29241359253232</v>
      </c>
      <c r="DY159" s="2">
        <f t="shared" si="86"/>
        <v>41.123569964761984</v>
      </c>
      <c r="EA159" s="2">
        <f t="shared" si="87"/>
        <v>0.97255240894468831</v>
      </c>
      <c r="EB159" s="2">
        <f t="shared" si="87"/>
        <v>0.9724596594458943</v>
      </c>
      <c r="EC159" s="2">
        <f t="shared" si="87"/>
        <v>0.97458083642434346</v>
      </c>
      <c r="ED159" s="2">
        <f t="shared" si="87"/>
        <v>0.97512144808089718</v>
      </c>
      <c r="EE159" s="2">
        <f t="shared" si="87"/>
        <v>0.97479516827072066</v>
      </c>
      <c r="EF159" s="2">
        <f t="shared" si="87"/>
        <v>0.9760575370288872</v>
      </c>
      <c r="EG159" s="2">
        <f t="shared" si="87"/>
        <v>0.97657942958168864</v>
      </c>
      <c r="EH159" s="2">
        <f t="shared" si="87"/>
        <v>0.97709753018752321</v>
      </c>
      <c r="EI159" s="2">
        <f t="shared" si="87"/>
        <v>0.97766292489783102</v>
      </c>
      <c r="EJ159" s="2">
        <f t="shared" si="87"/>
        <v>0.97435921984793084</v>
      </c>
      <c r="EK159" s="2">
        <f t="shared" si="87"/>
        <v>0.97498244173849802</v>
      </c>
      <c r="EL159" s="2">
        <f t="shared" si="87"/>
        <v>0.97189632626525513</v>
      </c>
      <c r="EM159" s="2">
        <f t="shared" si="87"/>
        <v>0.96994144783685332</v>
      </c>
      <c r="EN159" s="2">
        <f t="shared" si="87"/>
        <v>0.97178456113204426</v>
      </c>
      <c r="EO159" s="2">
        <f t="shared" si="87"/>
        <v>0.97001337374482755</v>
      </c>
    </row>
    <row r="160" spans="2:145" x14ac:dyDescent="0.25">
      <c r="B160" s="2">
        <v>133</v>
      </c>
      <c r="C160" s="43">
        <v>35.031999999999996</v>
      </c>
      <c r="D160" s="43">
        <v>37.796999999999997</v>
      </c>
      <c r="E160" s="43">
        <v>40.253999999999998</v>
      </c>
      <c r="F160" s="43">
        <v>41.558999999999997</v>
      </c>
      <c r="G160" s="43">
        <v>42.305</v>
      </c>
      <c r="H160" s="43">
        <v>45.305</v>
      </c>
      <c r="I160" s="43">
        <v>51.237000000000002</v>
      </c>
      <c r="J160" s="43">
        <v>54.372999999999998</v>
      </c>
      <c r="K160" s="43">
        <v>61.423999999999999</v>
      </c>
      <c r="L160" s="43">
        <v>56.508000000000003</v>
      </c>
      <c r="M160" s="43">
        <v>49.39</v>
      </c>
      <c r="N160" s="43">
        <v>45.101999999999997</v>
      </c>
      <c r="O160" s="43">
        <v>46.136000000000003</v>
      </c>
      <c r="P160" s="43">
        <v>54.881</v>
      </c>
      <c r="Q160" s="43">
        <v>59.387</v>
      </c>
      <c r="S160" s="4">
        <f t="shared" si="83"/>
        <v>35.089299623111806</v>
      </c>
      <c r="T160" s="4">
        <f t="shared" si="83"/>
        <v>38.014750959851689</v>
      </c>
      <c r="U160" s="4">
        <f t="shared" si="83"/>
        <v>39.18641913570854</v>
      </c>
      <c r="V160" s="4">
        <f t="shared" si="83"/>
        <v>40.079974273332176</v>
      </c>
      <c r="W160" s="4">
        <f t="shared" si="83"/>
        <v>44.069017036456529</v>
      </c>
      <c r="X160" s="4">
        <f t="shared" si="83"/>
        <v>47.634851038330062</v>
      </c>
      <c r="Y160" s="4">
        <f t="shared" si="82"/>
        <v>51.989023310572861</v>
      </c>
      <c r="Z160" s="4">
        <f t="shared" si="82"/>
        <v>51.269246987981511</v>
      </c>
      <c r="AA160" s="4">
        <f t="shared" si="82"/>
        <v>54.565973000405442</v>
      </c>
      <c r="AB160" s="4">
        <f t="shared" si="82"/>
        <v>57.516478376522016</v>
      </c>
      <c r="AC160" s="4">
        <f t="shared" si="82"/>
        <v>52.995826927607048</v>
      </c>
      <c r="AD160" s="4">
        <f t="shared" si="82"/>
        <v>48.067215173061058</v>
      </c>
      <c r="AE160" s="4">
        <f t="shared" si="74"/>
        <v>50.496802646208195</v>
      </c>
      <c r="AF160" s="4">
        <f t="shared" si="88"/>
        <v>53.909072543990781</v>
      </c>
      <c r="AG160" s="4">
        <f t="shared" si="92"/>
        <v>59.950355625273566</v>
      </c>
      <c r="AI160" s="4">
        <f t="shared" si="84"/>
        <v>-5.7299623111809694E-2</v>
      </c>
      <c r="AJ160" s="4">
        <f t="shared" si="84"/>
        <v>-0.21775095985169202</v>
      </c>
      <c r="AK160" s="4">
        <f t="shared" si="84"/>
        <v>1.0675808642914575</v>
      </c>
      <c r="AL160" s="4">
        <f t="shared" si="84"/>
        <v>1.4790257266678211</v>
      </c>
      <c r="AM160" s="4">
        <f t="shared" si="84"/>
        <v>-1.7640170364565293</v>
      </c>
      <c r="AN160" s="4">
        <f t="shared" si="84"/>
        <v>-2.3298510383300624</v>
      </c>
      <c r="AO160" s="4">
        <f t="shared" si="84"/>
        <v>-0.75202331057285932</v>
      </c>
      <c r="AP160" s="4">
        <f t="shared" si="84"/>
        <v>3.1037530120184869</v>
      </c>
      <c r="AQ160" s="4">
        <f t="shared" si="84"/>
        <v>6.8580269995945571</v>
      </c>
      <c r="AR160" s="4">
        <f t="shared" si="84"/>
        <v>-1.0084783765220138</v>
      </c>
      <c r="AS160" s="4">
        <f t="shared" si="84"/>
        <v>-3.6058269276070476</v>
      </c>
      <c r="AT160" s="4">
        <f t="shared" si="84"/>
        <v>-2.9652151730610612</v>
      </c>
      <c r="AU160" s="4">
        <f t="shared" si="84"/>
        <v>-4.3608026462081924</v>
      </c>
      <c r="AV160" s="4">
        <f t="shared" si="84"/>
        <v>0.97192745600921882</v>
      </c>
      <c r="AW160" s="4">
        <f t="shared" si="84"/>
        <v>-0.56335562527356586</v>
      </c>
      <c r="AY160" s="2">
        <f t="shared" si="81"/>
        <v>34.5349151024473</v>
      </c>
      <c r="AZ160" s="2">
        <f t="shared" si="81"/>
        <v>36.280560086703552</v>
      </c>
      <c r="BA160" s="2">
        <f t="shared" si="81"/>
        <v>34.02420891103025</v>
      </c>
      <c r="BB160" s="2">
        <f t="shared" si="81"/>
        <v>32.444772746200123</v>
      </c>
      <c r="BC160" s="2">
        <f t="shared" si="81"/>
        <v>36.159206978449546</v>
      </c>
      <c r="BD160" s="2">
        <f t="shared" si="81"/>
        <v>38.311466172483435</v>
      </c>
      <c r="BE160" s="2">
        <f t="shared" si="81"/>
        <v>39.382717099051291</v>
      </c>
      <c r="BF160" s="2">
        <f t="shared" si="81"/>
        <v>39.46070416120611</v>
      </c>
      <c r="BG160" s="2">
        <f t="shared" si="81"/>
        <v>41.28630356132107</v>
      </c>
      <c r="BH160" s="2">
        <f t="shared" si="81"/>
        <v>40.008265662030126</v>
      </c>
      <c r="BI160" s="2">
        <f t="shared" si="81"/>
        <v>35.862053970938724</v>
      </c>
      <c r="BJ160" s="2">
        <f t="shared" si="81"/>
        <v>34.679663275801566</v>
      </c>
      <c r="BK160" s="2">
        <f t="shared" si="89"/>
        <v>37.414594426717144</v>
      </c>
      <c r="BL160" s="2">
        <f t="shared" si="89"/>
        <v>41.102095011013581</v>
      </c>
      <c r="BM160" s="2">
        <f t="shared" si="89"/>
        <v>41.024835851839462</v>
      </c>
      <c r="BO160" s="2" t="str">
        <f t="shared" si="72"/>
        <v/>
      </c>
      <c r="BP160" s="2" t="str">
        <f t="shared" si="72"/>
        <v/>
      </c>
      <c r="BQ160" s="2" t="str">
        <f t="shared" si="72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9"/>
        <v/>
      </c>
      <c r="BY160" s="2" t="str">
        <f t="shared" si="79"/>
        <v/>
      </c>
      <c r="BZ160" s="2" t="str">
        <f t="shared" si="79"/>
        <v/>
      </c>
      <c r="CA160" s="2" t="str">
        <f t="shared" si="79"/>
        <v/>
      </c>
      <c r="CB160" s="2" t="str">
        <f t="shared" si="90"/>
        <v/>
      </c>
      <c r="CC160" s="2" t="str">
        <f t="shared" si="93"/>
        <v/>
      </c>
      <c r="CE160" s="2" t="str">
        <f t="shared" si="73"/>
        <v/>
      </c>
      <c r="CF160" s="2" t="str">
        <f t="shared" si="73"/>
        <v/>
      </c>
      <c r="CG160" s="2" t="str">
        <f t="shared" si="73"/>
        <v/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80"/>
        <v/>
      </c>
      <c r="CO160" s="2" t="str">
        <f t="shared" si="80"/>
        <v/>
      </c>
      <c r="CP160" s="2" t="str">
        <f t="shared" si="80"/>
        <v/>
      </c>
      <c r="CQ160" s="2" t="str">
        <f t="shared" si="80"/>
        <v/>
      </c>
      <c r="CR160" s="2" t="str">
        <f t="shared" si="91"/>
        <v/>
      </c>
      <c r="CS160" s="2" t="str">
        <f t="shared" si="94"/>
        <v/>
      </c>
      <c r="CU160" s="2">
        <f t="shared" si="85"/>
        <v>30.670093766213334</v>
      </c>
      <c r="CV160" s="2">
        <f t="shared" si="85"/>
        <v>31.564657544033189</v>
      </c>
      <c r="CW160" s="2">
        <f t="shared" si="85"/>
        <v>26.824143385734601</v>
      </c>
      <c r="CX160" s="2">
        <f t="shared" si="85"/>
        <v>27.098989218328846</v>
      </c>
      <c r="CY160" s="2">
        <f t="shared" si="85"/>
        <v>30.875159972382832</v>
      </c>
      <c r="CZ160" s="2">
        <f t="shared" si="85"/>
        <v>34.615059678281781</v>
      </c>
      <c r="DA160" s="2">
        <f t="shared" si="85"/>
        <v>36.383861578993574</v>
      </c>
      <c r="DB160" s="2">
        <f t="shared" si="85"/>
        <v>34.901327269609723</v>
      </c>
      <c r="DC160" s="2">
        <f t="shared" si="85"/>
        <v>34.859568855973492</v>
      </c>
      <c r="DD160" s="2">
        <f t="shared" si="85"/>
        <v>35.51310174165458</v>
      </c>
      <c r="DE160" s="2">
        <f t="shared" si="85"/>
        <v>29.447011270000324</v>
      </c>
      <c r="DF160" s="2">
        <f t="shared" si="85"/>
        <v>31.279483108955588</v>
      </c>
      <c r="DG160" s="2">
        <f t="shared" si="85"/>
        <v>35.962373782118831</v>
      </c>
      <c r="DH160" s="2">
        <f t="shared" si="85"/>
        <v>40.717448429112039</v>
      </c>
      <c r="DI160" s="2">
        <f t="shared" si="85"/>
        <v>43.935470759876956</v>
      </c>
      <c r="DK160" s="2">
        <f t="shared" si="86"/>
        <v>34.634391635907974</v>
      </c>
      <c r="DL160" s="2">
        <f t="shared" si="86"/>
        <v>36.40236436230893</v>
      </c>
      <c r="DM160" s="2">
        <f t="shared" si="86"/>
        <v>34.195478335079471</v>
      </c>
      <c r="DN160" s="2">
        <f t="shared" si="86"/>
        <v>32.569160537896252</v>
      </c>
      <c r="DO160" s="2">
        <f t="shared" si="86"/>
        <v>36.283812448232922</v>
      </c>
      <c r="DP160" s="2">
        <f t="shared" si="86"/>
        <v>38.394160006803858</v>
      </c>
      <c r="DQ160" s="2">
        <f t="shared" si="86"/>
        <v>39.448308278260171</v>
      </c>
      <c r="DR160" s="2">
        <f t="shared" si="86"/>
        <v>39.558169432864958</v>
      </c>
      <c r="DS160" s="2">
        <f t="shared" si="86"/>
        <v>41.420218038765711</v>
      </c>
      <c r="DT160" s="2">
        <f t="shared" si="86"/>
        <v>40.11614981826574</v>
      </c>
      <c r="DU160" s="2">
        <f t="shared" si="86"/>
        <v>36.0121771237784</v>
      </c>
      <c r="DV160" s="2">
        <f t="shared" si="86"/>
        <v>34.769332845198292</v>
      </c>
      <c r="DW160" s="2">
        <f t="shared" si="86"/>
        <v>37.455638943417384</v>
      </c>
      <c r="DX160" s="2">
        <f t="shared" si="86"/>
        <v>41.112280425153912</v>
      </c>
      <c r="DY160" s="2">
        <f t="shared" si="86"/>
        <v>40.942774698142017</v>
      </c>
      <c r="EA160" s="2">
        <f t="shared" si="87"/>
        <v>0.97490689732950608</v>
      </c>
      <c r="EB160" s="2">
        <f t="shared" si="87"/>
        <v>0.97482189802299846</v>
      </c>
      <c r="EC160" s="2">
        <f t="shared" si="87"/>
        <v>0.97676548071330727</v>
      </c>
      <c r="ED160" s="2">
        <f t="shared" si="87"/>
        <v>0.97726071370906131</v>
      </c>
      <c r="EE160" s="2">
        <f t="shared" si="87"/>
        <v>0.97696182730546155</v>
      </c>
      <c r="EF160" s="2">
        <f t="shared" si="87"/>
        <v>0.97811811618328759</v>
      </c>
      <c r="EG160" s="2">
        <f t="shared" si="87"/>
        <v>0.9785960776460616</v>
      </c>
      <c r="EH160" s="2">
        <f t="shared" si="87"/>
        <v>0.97907052284745733</v>
      </c>
      <c r="EI160" s="2">
        <f t="shared" si="87"/>
        <v>0.97958822767175435</v>
      </c>
      <c r="EJ160" s="2">
        <f t="shared" si="87"/>
        <v>0.97656245287035137</v>
      </c>
      <c r="EK160" s="2">
        <f t="shared" si="87"/>
        <v>0.97713337999628957</v>
      </c>
      <c r="EL160" s="2">
        <f t="shared" si="87"/>
        <v>0.97430560735452421</v>
      </c>
      <c r="EM160" s="2">
        <f t="shared" si="87"/>
        <v>0.97251357778644554</v>
      </c>
      <c r="EN160" s="2">
        <f t="shared" si="87"/>
        <v>0.97420316934180906</v>
      </c>
      <c r="EO160" s="2">
        <f t="shared" si="87"/>
        <v>0.97257952294364647</v>
      </c>
    </row>
    <row r="161" spans="2:145" x14ac:dyDescent="0.25">
      <c r="B161" s="2">
        <v>134</v>
      </c>
      <c r="C161" s="43">
        <v>34.628999999999998</v>
      </c>
      <c r="D161" s="43">
        <v>37.982999999999997</v>
      </c>
      <c r="E161" s="43">
        <v>39.661000000000001</v>
      </c>
      <c r="F161" s="43">
        <v>40.558999999999997</v>
      </c>
      <c r="G161" s="43">
        <v>43.914999999999999</v>
      </c>
      <c r="H161" s="43">
        <v>47.524999999999999</v>
      </c>
      <c r="I161" s="43">
        <v>53.831000000000003</v>
      </c>
      <c r="J161" s="43">
        <v>56.475000000000001</v>
      </c>
      <c r="K161" s="43">
        <v>60.237000000000002</v>
      </c>
      <c r="L161" s="43">
        <v>60.033999999999999</v>
      </c>
      <c r="M161" s="43">
        <v>52.728999999999999</v>
      </c>
      <c r="N161" s="43">
        <v>49.814</v>
      </c>
      <c r="O161" s="43">
        <v>52.085000000000001</v>
      </c>
      <c r="P161" s="43">
        <v>60.61</v>
      </c>
      <c r="Q161" s="43">
        <v>67.096999999999994</v>
      </c>
      <c r="S161" s="4">
        <f t="shared" si="83"/>
        <v>35.057319766780168</v>
      </c>
      <c r="T161" s="4">
        <f t="shared" si="83"/>
        <v>38.132875806307034</v>
      </c>
      <c r="U161" s="4">
        <f t="shared" si="83"/>
        <v>39.537194395446825</v>
      </c>
      <c r="V161" s="4">
        <f t="shared" si="83"/>
        <v>40.160463376596063</v>
      </c>
      <c r="W161" s="4">
        <f t="shared" si="83"/>
        <v>44.618263877258634</v>
      </c>
      <c r="X161" s="4">
        <f t="shared" si="83"/>
        <v>47.831697089265163</v>
      </c>
      <c r="Y161" s="4">
        <f t="shared" si="82"/>
        <v>51.300216280346639</v>
      </c>
      <c r="Z161" s="4">
        <f t="shared" si="82"/>
        <v>49.625058586105311</v>
      </c>
      <c r="AA161" s="4">
        <f t="shared" si="82"/>
        <v>51.641263564599996</v>
      </c>
      <c r="AB161" s="4">
        <f t="shared" si="82"/>
        <v>57.507764559609114</v>
      </c>
      <c r="AC161" s="4">
        <f t="shared" si="82"/>
        <v>54.121692584988253</v>
      </c>
      <c r="AD161" s="4">
        <f t="shared" si="82"/>
        <v>51.103646824135154</v>
      </c>
      <c r="AE161" s="4">
        <f t="shared" si="74"/>
        <v>53.896755804003476</v>
      </c>
      <c r="AF161" s="4">
        <f t="shared" si="88"/>
        <v>59.196676491907311</v>
      </c>
      <c r="AG161" s="4">
        <f t="shared" si="92"/>
        <v>65.921125183697498</v>
      </c>
      <c r="AI161" s="4">
        <f t="shared" si="84"/>
        <v>-0.42831976678017014</v>
      </c>
      <c r="AJ161" s="4">
        <f t="shared" si="84"/>
        <v>-0.1498758063070369</v>
      </c>
      <c r="AK161" s="4">
        <f t="shared" si="84"/>
        <v>0.12380560455317635</v>
      </c>
      <c r="AL161" s="4">
        <f t="shared" si="84"/>
        <v>0.3985366234039347</v>
      </c>
      <c r="AM161" s="4">
        <f t="shared" si="84"/>
        <v>-0.70326387725863526</v>
      </c>
      <c r="AN161" s="4">
        <f t="shared" si="84"/>
        <v>-0.30669708926516392</v>
      </c>
      <c r="AO161" s="4">
        <f t="shared" si="84"/>
        <v>2.530783719653364</v>
      </c>
      <c r="AP161" s="4">
        <f t="shared" si="84"/>
        <v>6.8499414138946904</v>
      </c>
      <c r="AQ161" s="4">
        <f t="shared" si="84"/>
        <v>8.5957364354000063</v>
      </c>
      <c r="AR161" s="4">
        <f t="shared" si="84"/>
        <v>2.5262354403908844</v>
      </c>
      <c r="AS161" s="4">
        <f t="shared" si="84"/>
        <v>-1.3926925849882537</v>
      </c>
      <c r="AT161" s="4">
        <f t="shared" si="84"/>
        <v>-1.2896468241351542</v>
      </c>
      <c r="AU161" s="4">
        <f t="shared" si="84"/>
        <v>-1.8117558040034751</v>
      </c>
      <c r="AV161" s="4">
        <f t="shared" si="84"/>
        <v>1.413323508092688</v>
      </c>
      <c r="AW161" s="4">
        <f t="shared" si="84"/>
        <v>1.1758748163024961</v>
      </c>
      <c r="AY161" s="2">
        <f t="shared" si="81"/>
        <v>34.389935970452356</v>
      </c>
      <c r="AZ161" s="2">
        <f t="shared" si="81"/>
        <v>36.094605006604212</v>
      </c>
      <c r="BA161" s="2">
        <f t="shared" si="81"/>
        <v>33.870659490620575</v>
      </c>
      <c r="BB161" s="2">
        <f t="shared" si="81"/>
        <v>32.291309628021764</v>
      </c>
      <c r="BC161" s="2">
        <f t="shared" si="81"/>
        <v>35.999484378161256</v>
      </c>
      <c r="BD161" s="2">
        <f t="shared" si="81"/>
        <v>38.138083222094231</v>
      </c>
      <c r="BE161" s="2">
        <f t="shared" si="81"/>
        <v>39.175042066269789</v>
      </c>
      <c r="BF161" s="2">
        <f t="shared" si="81"/>
        <v>39.262878736968375</v>
      </c>
      <c r="BG161" s="2">
        <f t="shared" si="81"/>
        <v>41.103309735557737</v>
      </c>
      <c r="BH161" s="2">
        <f t="shared" si="81"/>
        <v>39.810953174112839</v>
      </c>
      <c r="BI161" s="2">
        <f t="shared" si="81"/>
        <v>35.663608604238739</v>
      </c>
      <c r="BJ161" s="2">
        <f t="shared" si="81"/>
        <v>34.494983186583553</v>
      </c>
      <c r="BK161" s="2">
        <f t="shared" si="89"/>
        <v>37.214234699596169</v>
      </c>
      <c r="BL161" s="2">
        <f t="shared" si="89"/>
        <v>40.922226076859729</v>
      </c>
      <c r="BM161" s="2">
        <f t="shared" si="89"/>
        <v>40.838527413575058</v>
      </c>
      <c r="BO161" s="2" t="str">
        <f t="shared" si="72"/>
        <v/>
      </c>
      <c r="BP161" s="2" t="str">
        <f t="shared" si="72"/>
        <v/>
      </c>
      <c r="BQ161" s="2" t="str">
        <f t="shared" si="72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9"/>
        <v/>
      </c>
      <c r="BY161" s="2" t="str">
        <f t="shared" si="79"/>
        <v/>
      </c>
      <c r="BZ161" s="2" t="str">
        <f t="shared" si="79"/>
        <v/>
      </c>
      <c r="CA161" s="2" t="str">
        <f t="shared" si="79"/>
        <v/>
      </c>
      <c r="CB161" s="2" t="str">
        <f t="shared" si="90"/>
        <v/>
      </c>
      <c r="CC161" s="2" t="str">
        <f t="shared" si="93"/>
        <v/>
      </c>
      <c r="CE161" s="2" t="str">
        <f t="shared" si="73"/>
        <v/>
      </c>
      <c r="CF161" s="2" t="str">
        <f t="shared" si="73"/>
        <v/>
      </c>
      <c r="CG161" s="2" t="str">
        <f t="shared" si="73"/>
        <v/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80"/>
        <v/>
      </c>
      <c r="CO161" s="2" t="str">
        <f t="shared" si="80"/>
        <v/>
      </c>
      <c r="CP161" s="2" t="str">
        <f t="shared" si="80"/>
        <v/>
      </c>
      <c r="CQ161" s="2" t="str">
        <f t="shared" si="80"/>
        <v/>
      </c>
      <c r="CR161" s="2" t="str">
        <f t="shared" si="91"/>
        <v/>
      </c>
      <c r="CS161" s="2" t="str">
        <f t="shared" si="94"/>
        <v/>
      </c>
      <c r="CU161" s="2">
        <f t="shared" si="85"/>
        <v>30.421136298246978</v>
      </c>
      <c r="CV161" s="2">
        <f t="shared" si="85"/>
        <v>31.252122765366963</v>
      </c>
      <c r="CW161" s="2">
        <f t="shared" si="85"/>
        <v>26.48298302533658</v>
      </c>
      <c r="CX161" s="2">
        <f t="shared" si="85"/>
        <v>26.807098831985627</v>
      </c>
      <c r="CY161" s="2">
        <f t="shared" si="85"/>
        <v>30.574056131871913</v>
      </c>
      <c r="CZ161" s="2">
        <f t="shared" si="85"/>
        <v>34.346395247749747</v>
      </c>
      <c r="DA161" s="2">
        <f t="shared" si="85"/>
        <v>36.090557758847794</v>
      </c>
      <c r="DB161" s="2">
        <f t="shared" si="85"/>
        <v>34.584612221533433</v>
      </c>
      <c r="DC161" s="2">
        <f t="shared" si="85"/>
        <v>34.510596258039364</v>
      </c>
      <c r="DD161" s="2">
        <f t="shared" si="85"/>
        <v>35.190481494920185</v>
      </c>
      <c r="DE161" s="2">
        <f t="shared" si="85"/>
        <v>29.069518092115267</v>
      </c>
      <c r="DF161" s="2">
        <f t="shared" si="85"/>
        <v>30.992186073250259</v>
      </c>
      <c r="DG161" s="2">
        <f t="shared" si="85"/>
        <v>35.709177352678935</v>
      </c>
      <c r="DH161" s="2">
        <f t="shared" si="85"/>
        <v>40.511410829006437</v>
      </c>
      <c r="DI161" s="2">
        <f t="shared" si="85"/>
        <v>43.815561872586301</v>
      </c>
      <c r="DK161" s="2">
        <f t="shared" si="86"/>
        <v>34.483100457845552</v>
      </c>
      <c r="DL161" s="2">
        <f t="shared" si="86"/>
        <v>36.20867351129364</v>
      </c>
      <c r="DM161" s="2">
        <f t="shared" si="86"/>
        <v>34.030929128704145</v>
      </c>
      <c r="DN161" s="2">
        <f t="shared" si="86"/>
        <v>32.40769021106864</v>
      </c>
      <c r="DO161" s="2">
        <f t="shared" si="86"/>
        <v>36.11616653776322</v>
      </c>
      <c r="DP161" s="2">
        <f t="shared" si="86"/>
        <v>38.215444920586137</v>
      </c>
      <c r="DQ161" s="2">
        <f t="shared" si="86"/>
        <v>39.236570018504594</v>
      </c>
      <c r="DR161" s="2">
        <f t="shared" si="86"/>
        <v>39.354085987351809</v>
      </c>
      <c r="DS161" s="2">
        <f t="shared" si="86"/>
        <v>41.22859539400892</v>
      </c>
      <c r="DT161" s="2">
        <f t="shared" si="86"/>
        <v>39.912087468465309</v>
      </c>
      <c r="DU161" s="2">
        <f t="shared" si="86"/>
        <v>35.804343899723072</v>
      </c>
      <c r="DV161" s="2">
        <f t="shared" si="86"/>
        <v>34.579230902934654</v>
      </c>
      <c r="DW161" s="2">
        <f t="shared" si="86"/>
        <v>37.253029684566258</v>
      </c>
      <c r="DX161" s="2">
        <f t="shared" si="86"/>
        <v>40.932147257775497</v>
      </c>
      <c r="DY161" s="2">
        <f t="shared" si="86"/>
        <v>40.761979431522043</v>
      </c>
      <c r="EA161" s="2">
        <f t="shared" si="87"/>
        <v>0.97706417788718192</v>
      </c>
      <c r="EB161" s="2">
        <f t="shared" si="87"/>
        <v>0.97698631356025667</v>
      </c>
      <c r="EC161" s="2">
        <f t="shared" si="87"/>
        <v>0.97876645700847498</v>
      </c>
      <c r="ED161" s="2">
        <f t="shared" si="87"/>
        <v>0.9792199474717026</v>
      </c>
      <c r="EE161" s="2">
        <f t="shared" si="87"/>
        <v>0.9789462585447728</v>
      </c>
      <c r="EF161" s="2">
        <f t="shared" si="87"/>
        <v>0.98000498700364491</v>
      </c>
      <c r="EG161" s="2">
        <f t="shared" si="87"/>
        <v>0.9804425580205729</v>
      </c>
      <c r="EH161" s="2">
        <f t="shared" si="87"/>
        <v>0.98087687345360886</v>
      </c>
      <c r="EI161" s="2">
        <f t="shared" si="87"/>
        <v>0.98135074805526923</v>
      </c>
      <c r="EJ161" s="2">
        <f t="shared" si="87"/>
        <v>0.9785805306670825</v>
      </c>
      <c r="EK161" s="2">
        <f t="shared" si="87"/>
        <v>0.97910335033084961</v>
      </c>
      <c r="EL161" s="2">
        <f t="shared" si="87"/>
        <v>0.97651333608827151</v>
      </c>
      <c r="EM161" s="2">
        <f t="shared" si="87"/>
        <v>0.97487131109057679</v>
      </c>
      <c r="EN161" s="2">
        <f t="shared" si="87"/>
        <v>0.97641948679177459</v>
      </c>
      <c r="EO161" s="2">
        <f t="shared" si="87"/>
        <v>0.97493174540709815</v>
      </c>
    </row>
    <row r="162" spans="2:145" x14ac:dyDescent="0.25">
      <c r="B162" s="2">
        <v>135</v>
      </c>
      <c r="C162" s="43">
        <v>35.902999999999999</v>
      </c>
      <c r="D162" s="43">
        <v>38.441000000000003</v>
      </c>
      <c r="E162" s="43">
        <v>40.253999999999998</v>
      </c>
      <c r="F162" s="43">
        <v>41.966000000000001</v>
      </c>
      <c r="G162" s="43">
        <v>46.253999999999998</v>
      </c>
      <c r="H162" s="43">
        <v>49.067999999999998</v>
      </c>
      <c r="I162" s="43">
        <v>55.203000000000003</v>
      </c>
      <c r="J162" s="43">
        <v>56.101999999999997</v>
      </c>
      <c r="K162" s="43">
        <v>55.508000000000003</v>
      </c>
      <c r="L162" s="43">
        <v>60.982999999999997</v>
      </c>
      <c r="M162" s="43">
        <v>55.712000000000003</v>
      </c>
      <c r="N162" s="43">
        <v>53.085000000000001</v>
      </c>
      <c r="O162" s="43">
        <v>57.712000000000003</v>
      </c>
      <c r="P162" s="43">
        <v>64.796999999999997</v>
      </c>
      <c r="Q162" s="43">
        <v>74.531999999999996</v>
      </c>
      <c r="S162" s="4">
        <f t="shared" si="83"/>
        <v>35.002857919625221</v>
      </c>
      <c r="T162" s="4">
        <f t="shared" si="83"/>
        <v>38.15401639767709</v>
      </c>
      <c r="U162" s="4">
        <f t="shared" si="83"/>
        <v>39.456472423892933</v>
      </c>
      <c r="V162" s="4">
        <f t="shared" si="83"/>
        <v>39.633153733373561</v>
      </c>
      <c r="W162" s="4">
        <f t="shared" si="83"/>
        <v>44.480960125448973</v>
      </c>
      <c r="X162" s="4">
        <f t="shared" si="83"/>
        <v>47.120814606733688</v>
      </c>
      <c r="Y162" s="4">
        <f t="shared" si="82"/>
        <v>49.509255553333993</v>
      </c>
      <c r="Z162" s="4">
        <f t="shared" si="82"/>
        <v>47.191287508641011</v>
      </c>
      <c r="AA162" s="4">
        <f t="shared" si="82"/>
        <v>48.355967372150673</v>
      </c>
      <c r="AB162" s="4">
        <f t="shared" si="82"/>
        <v>55.799308747039404</v>
      </c>
      <c r="AC162" s="4">
        <f t="shared" si="82"/>
        <v>53.565330510157665</v>
      </c>
      <c r="AD162" s="4">
        <f t="shared" si="82"/>
        <v>53.651941411898072</v>
      </c>
      <c r="AE162" s="4">
        <f t="shared" si="74"/>
        <v>57.174451127691881</v>
      </c>
      <c r="AF162" s="4">
        <f t="shared" si="88"/>
        <v>65.19607192127944</v>
      </c>
      <c r="AG162" s="4">
        <f t="shared" si="92"/>
        <v>72.945649447497061</v>
      </c>
      <c r="AI162" s="4">
        <f t="shared" si="84"/>
        <v>0.90014208037477772</v>
      </c>
      <c r="AJ162" s="4">
        <f t="shared" si="84"/>
        <v>0.28698360232291265</v>
      </c>
      <c r="AK162" s="4">
        <f t="shared" si="84"/>
        <v>0.79752757610706482</v>
      </c>
      <c r="AL162" s="4">
        <f t="shared" si="84"/>
        <v>2.33284626662644</v>
      </c>
      <c r="AM162" s="4">
        <f t="shared" si="84"/>
        <v>1.7730398745510243</v>
      </c>
      <c r="AN162" s="4">
        <f t="shared" si="84"/>
        <v>1.9471853932663095</v>
      </c>
      <c r="AO162" s="4">
        <f t="shared" si="84"/>
        <v>5.6937444466660097</v>
      </c>
      <c r="AP162" s="4">
        <f t="shared" si="84"/>
        <v>8.9107124913589857</v>
      </c>
      <c r="AQ162" s="4">
        <f t="shared" si="84"/>
        <v>7.15203262784933</v>
      </c>
      <c r="AR162" s="4">
        <f t="shared" si="84"/>
        <v>5.1836912529605925</v>
      </c>
      <c r="AS162" s="4">
        <f t="shared" si="84"/>
        <v>2.1466694898423384</v>
      </c>
      <c r="AT162" s="4">
        <f t="shared" si="84"/>
        <v>-0.56694141189807112</v>
      </c>
      <c r="AU162" s="4">
        <f t="shared" si="84"/>
        <v>0.53754887230812187</v>
      </c>
      <c r="AV162" s="4">
        <f t="shared" si="84"/>
        <v>-0.39907192127944313</v>
      </c>
      <c r="AW162" s="4">
        <f t="shared" si="84"/>
        <v>1.5863505525029353</v>
      </c>
      <c r="AY162" s="2">
        <f t="shared" si="81"/>
        <v>34.244623351242268</v>
      </c>
      <c r="AZ162" s="2">
        <f t="shared" si="81"/>
        <v>35.908240416050027</v>
      </c>
      <c r="BA162" s="2">
        <f t="shared" si="81"/>
        <v>33.716512159902081</v>
      </c>
      <c r="BB162" s="2">
        <f t="shared" si="81"/>
        <v>32.137408905786842</v>
      </c>
      <c r="BC162" s="2">
        <f t="shared" si="81"/>
        <v>35.839340418727097</v>
      </c>
      <c r="BD162" s="2">
        <f t="shared" si="81"/>
        <v>37.964407600642716</v>
      </c>
      <c r="BE162" s="2">
        <f t="shared" si="81"/>
        <v>38.967163509190428</v>
      </c>
      <c r="BF162" s="2">
        <f t="shared" si="81"/>
        <v>39.064712678444074</v>
      </c>
      <c r="BG162" s="2">
        <f t="shared" si="81"/>
        <v>40.919842409460159</v>
      </c>
      <c r="BH162" s="2">
        <f t="shared" si="81"/>
        <v>39.613295006523586</v>
      </c>
      <c r="BI162" s="2">
        <f t="shared" si="81"/>
        <v>35.464682797117668</v>
      </c>
      <c r="BJ162" s="2">
        <f t="shared" si="81"/>
        <v>34.310048777437693</v>
      </c>
      <c r="BK162" s="2">
        <f t="shared" si="89"/>
        <v>37.013798667894491</v>
      </c>
      <c r="BL162" s="2">
        <f t="shared" si="89"/>
        <v>40.74238880249559</v>
      </c>
      <c r="BM162" s="2">
        <f t="shared" si="89"/>
        <v>40.65254617598778</v>
      </c>
      <c r="BO162" s="2" t="str">
        <f t="shared" si="72"/>
        <v/>
      </c>
      <c r="BP162" s="2" t="str">
        <f t="shared" si="72"/>
        <v/>
      </c>
      <c r="BQ162" s="2" t="str">
        <f t="shared" si="72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9"/>
        <v/>
      </c>
      <c r="BY162" s="2" t="str">
        <f t="shared" si="79"/>
        <v/>
      </c>
      <c r="BZ162" s="2" t="str">
        <f t="shared" si="79"/>
        <v/>
      </c>
      <c r="CA162" s="2" t="str">
        <f t="shared" si="79"/>
        <v/>
      </c>
      <c r="CB162" s="2" t="str">
        <f t="shared" si="90"/>
        <v/>
      </c>
      <c r="CC162" s="2" t="str">
        <f t="shared" si="93"/>
        <v/>
      </c>
      <c r="CE162" s="2" t="str">
        <f t="shared" si="73"/>
        <v/>
      </c>
      <c r="CF162" s="2" t="str">
        <f t="shared" si="73"/>
        <v/>
      </c>
      <c r="CG162" s="2" t="str">
        <f t="shared" si="73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80"/>
        <v/>
      </c>
      <c r="CO162" s="2" t="str">
        <f t="shared" si="80"/>
        <v/>
      </c>
      <c r="CP162" s="2" t="str">
        <f t="shared" si="80"/>
        <v/>
      </c>
      <c r="CQ162" s="2" t="str">
        <f t="shared" si="80"/>
        <v/>
      </c>
      <c r="CR162" s="2" t="str">
        <f t="shared" si="91"/>
        <v/>
      </c>
      <c r="CS162" s="2" t="str">
        <f t="shared" si="94"/>
        <v/>
      </c>
      <c r="CU162" s="2">
        <f t="shared" si="85"/>
        <v>30.172178830280622</v>
      </c>
      <c r="CV162" s="2">
        <f t="shared" si="85"/>
        <v>30.939587986700737</v>
      </c>
      <c r="CW162" s="2">
        <f t="shared" si="85"/>
        <v>26.141822664938552</v>
      </c>
      <c r="CX162" s="2">
        <f t="shared" si="85"/>
        <v>26.515208445642415</v>
      </c>
      <c r="CY162" s="2">
        <f t="shared" si="85"/>
        <v>30.272952291361001</v>
      </c>
      <c r="CZ162" s="2">
        <f t="shared" si="85"/>
        <v>34.077730817217706</v>
      </c>
      <c r="DA162" s="2">
        <f t="shared" si="85"/>
        <v>35.797253938702013</v>
      </c>
      <c r="DB162" s="2">
        <f t="shared" si="85"/>
        <v>34.267897173457143</v>
      </c>
      <c r="DC162" s="2">
        <f t="shared" si="85"/>
        <v>34.161623660105242</v>
      </c>
      <c r="DD162" s="2">
        <f t="shared" si="85"/>
        <v>34.86786124818579</v>
      </c>
      <c r="DE162" s="2">
        <f t="shared" si="85"/>
        <v>28.692024914230217</v>
      </c>
      <c r="DF162" s="2">
        <f t="shared" si="85"/>
        <v>30.70488903754493</v>
      </c>
      <c r="DG162" s="2">
        <f t="shared" si="85"/>
        <v>35.455980923239039</v>
      </c>
      <c r="DH162" s="2">
        <f t="shared" si="85"/>
        <v>40.305373228900827</v>
      </c>
      <c r="DI162" s="2">
        <f t="shared" si="85"/>
        <v>43.695652985295638</v>
      </c>
      <c r="DK162" s="2">
        <f t="shared" si="86"/>
        <v>34.33180927978313</v>
      </c>
      <c r="DL162" s="2">
        <f t="shared" si="86"/>
        <v>36.014982660278349</v>
      </c>
      <c r="DM162" s="2">
        <f t="shared" si="86"/>
        <v>33.866379922328818</v>
      </c>
      <c r="DN162" s="2">
        <f t="shared" si="86"/>
        <v>32.246219884241029</v>
      </c>
      <c r="DO162" s="2">
        <f t="shared" si="86"/>
        <v>35.948520627293519</v>
      </c>
      <c r="DP162" s="2">
        <f t="shared" si="86"/>
        <v>38.036729834368408</v>
      </c>
      <c r="DQ162" s="2">
        <f t="shared" si="86"/>
        <v>39.024831758749016</v>
      </c>
      <c r="DR162" s="2">
        <f t="shared" si="86"/>
        <v>39.150002541838667</v>
      </c>
      <c r="DS162" s="2">
        <f t="shared" si="86"/>
        <v>41.036972749252129</v>
      </c>
      <c r="DT162" s="2">
        <f t="shared" si="86"/>
        <v>39.708025118664878</v>
      </c>
      <c r="DU162" s="2">
        <f t="shared" si="86"/>
        <v>35.596510675667744</v>
      </c>
      <c r="DV162" s="2">
        <f t="shared" si="86"/>
        <v>34.389128960671023</v>
      </c>
      <c r="DW162" s="2">
        <f t="shared" si="86"/>
        <v>37.050420425715132</v>
      </c>
      <c r="DX162" s="2">
        <f t="shared" si="86"/>
        <v>40.75201409039709</v>
      </c>
      <c r="DY162" s="2">
        <f t="shared" si="86"/>
        <v>40.581184164902076</v>
      </c>
      <c r="EA162" s="2">
        <f t="shared" si="87"/>
        <v>0.97903998213319909</v>
      </c>
      <c r="EB162" s="2">
        <f t="shared" si="87"/>
        <v>0.97896868103991619</v>
      </c>
      <c r="EC162" s="2">
        <f t="shared" si="87"/>
        <v>0.98059853044867362</v>
      </c>
      <c r="ED162" s="2">
        <f t="shared" si="87"/>
        <v>0.98101365184488332</v>
      </c>
      <c r="EE162" s="2">
        <f t="shared" si="87"/>
        <v>0.98076312324966763</v>
      </c>
      <c r="EF162" s="2">
        <f t="shared" si="87"/>
        <v>0.98173219204844808</v>
      </c>
      <c r="EG162" s="2">
        <f t="shared" si="87"/>
        <v>0.98213265402915884</v>
      </c>
      <c r="EH162" s="2">
        <f t="shared" si="87"/>
        <v>0.98253010597703216</v>
      </c>
      <c r="EI162" s="2">
        <f t="shared" si="87"/>
        <v>0.98296372471081317</v>
      </c>
      <c r="EJ162" s="2">
        <f t="shared" si="87"/>
        <v>0.98042832542942038</v>
      </c>
      <c r="EK162" s="2">
        <f t="shared" si="87"/>
        <v>0.98090692296211945</v>
      </c>
      <c r="EL162" s="2">
        <f t="shared" si="87"/>
        <v>0.97853555010439475</v>
      </c>
      <c r="EM162" s="2">
        <f t="shared" si="87"/>
        <v>0.97703157895688664</v>
      </c>
      <c r="EN162" s="2">
        <f t="shared" si="87"/>
        <v>0.97844960295560346</v>
      </c>
      <c r="EO162" s="2">
        <f t="shared" si="87"/>
        <v>0.97708693995636664</v>
      </c>
    </row>
    <row r="163" spans="2:145" x14ac:dyDescent="0.25">
      <c r="B163" s="2">
        <v>136</v>
      </c>
      <c r="C163" s="43">
        <v>35.113</v>
      </c>
      <c r="D163" s="43">
        <v>38.728999999999999</v>
      </c>
      <c r="E163" s="43">
        <v>39.61</v>
      </c>
      <c r="F163" s="43">
        <v>41.406999999999996</v>
      </c>
      <c r="G163" s="43">
        <v>47.457999999999998</v>
      </c>
      <c r="H163" s="43">
        <v>51.78</v>
      </c>
      <c r="I163" s="43">
        <v>55.491999999999997</v>
      </c>
      <c r="J163" s="43">
        <v>53.067999999999998</v>
      </c>
      <c r="K163" s="43">
        <v>49.136000000000003</v>
      </c>
      <c r="L163" s="43">
        <v>59.78</v>
      </c>
      <c r="M163" s="43">
        <v>55.932000000000002</v>
      </c>
      <c r="N163" s="43">
        <v>55.914999999999999</v>
      </c>
      <c r="O163" s="43">
        <v>61.423999999999999</v>
      </c>
      <c r="P163" s="43">
        <v>70.932000000000002</v>
      </c>
      <c r="Q163" s="43">
        <v>82.805999999999997</v>
      </c>
      <c r="S163" s="4">
        <f t="shared" si="83"/>
        <v>34.905953587424449</v>
      </c>
      <c r="T163" s="4">
        <f t="shared" si="83"/>
        <v>38.021752003369308</v>
      </c>
      <c r="U163" s="4">
        <f t="shared" si="83"/>
        <v>38.875909112726369</v>
      </c>
      <c r="V163" s="4">
        <f t="shared" si="83"/>
        <v>38.530073157501207</v>
      </c>
      <c r="W163" s="4">
        <f t="shared" si="83"/>
        <v>43.573153426708743</v>
      </c>
      <c r="X163" s="4">
        <f t="shared" si="83"/>
        <v>45.564997165871986</v>
      </c>
      <c r="Y163" s="4">
        <f t="shared" si="82"/>
        <v>46.967982796664984</v>
      </c>
      <c r="Z163" s="4">
        <f t="shared" si="82"/>
        <v>44.514269963312891</v>
      </c>
      <c r="AA163" s="4">
        <f t="shared" si="82"/>
        <v>45.369902740548802</v>
      </c>
      <c r="AB163" s="4">
        <f t="shared" si="82"/>
        <v>52.672237112477049</v>
      </c>
      <c r="AC163" s="4">
        <f t="shared" si="82"/>
        <v>51.241023517116417</v>
      </c>
      <c r="AD163" s="4">
        <f t="shared" si="82"/>
        <v>55.085967325384729</v>
      </c>
      <c r="AE163" s="4">
        <f t="shared" si="74"/>
        <v>59.744424931357827</v>
      </c>
      <c r="AF163" s="4">
        <f t="shared" si="88"/>
        <v>71.003431578192007</v>
      </c>
      <c r="AG163" s="4">
        <f t="shared" si="92"/>
        <v>80.835244615324456</v>
      </c>
      <c r="AI163" s="4">
        <f t="shared" ref="AI163:AW179" si="95">IF(OR($B163 &lt; C$230, $B163 &gt; C$232), 0, C163-S163)</f>
        <v>0.20704641257555068</v>
      </c>
      <c r="AJ163" s="4">
        <f t="shared" si="95"/>
        <v>0.70724799663069149</v>
      </c>
      <c r="AK163" s="4">
        <f t="shared" si="95"/>
        <v>0.7340908872736307</v>
      </c>
      <c r="AL163" s="4">
        <f t="shared" si="95"/>
        <v>2.8769268424987899</v>
      </c>
      <c r="AM163" s="4">
        <f t="shared" si="95"/>
        <v>3.8848465732912558</v>
      </c>
      <c r="AN163" s="4">
        <f t="shared" si="95"/>
        <v>6.2150028341280148</v>
      </c>
      <c r="AO163" s="4">
        <f t="shared" si="95"/>
        <v>8.5240172033350134</v>
      </c>
      <c r="AP163" s="4">
        <f t="shared" si="95"/>
        <v>8.5537300366871065</v>
      </c>
      <c r="AQ163" s="4">
        <f t="shared" si="95"/>
        <v>3.7660972594512003</v>
      </c>
      <c r="AR163" s="4">
        <f t="shared" si="95"/>
        <v>7.1077628875229522</v>
      </c>
      <c r="AS163" s="4">
        <f t="shared" si="95"/>
        <v>4.6909764828835847</v>
      </c>
      <c r="AT163" s="4">
        <f t="shared" si="95"/>
        <v>0.82903267461527008</v>
      </c>
      <c r="AU163" s="4">
        <f t="shared" si="95"/>
        <v>1.6795750686421727</v>
      </c>
      <c r="AV163" s="4">
        <f t="shared" si="95"/>
        <v>-7.1431578192004963E-2</v>
      </c>
      <c r="AW163" s="4">
        <f t="shared" si="95"/>
        <v>1.9707553846755417</v>
      </c>
      <c r="AY163" s="2">
        <f t="shared" si="81"/>
        <v>34.098986258695071</v>
      </c>
      <c r="AZ163" s="2">
        <f t="shared" si="81"/>
        <v>35.721477495796591</v>
      </c>
      <c r="BA163" s="2">
        <f t="shared" si="81"/>
        <v>33.561785598800164</v>
      </c>
      <c r="BB163" s="2">
        <f t="shared" si="81"/>
        <v>31.983084603038602</v>
      </c>
      <c r="BC163" s="2">
        <f t="shared" si="81"/>
        <v>35.678786967734183</v>
      </c>
      <c r="BD163" s="2">
        <f t="shared" si="81"/>
        <v>37.790448888240043</v>
      </c>
      <c r="BE163" s="2">
        <f t="shared" si="81"/>
        <v>38.759085394201662</v>
      </c>
      <c r="BF163" s="2">
        <f t="shared" si="81"/>
        <v>38.866216771874399</v>
      </c>
      <c r="BG163" s="2">
        <f t="shared" si="81"/>
        <v>40.735917135790686</v>
      </c>
      <c r="BH163" s="2">
        <f t="shared" si="81"/>
        <v>39.415298983708553</v>
      </c>
      <c r="BI163" s="2">
        <f t="shared" si="81"/>
        <v>35.265287399563213</v>
      </c>
      <c r="BJ163" s="2">
        <f t="shared" si="81"/>
        <v>34.124862290952841</v>
      </c>
      <c r="BK163" s="2">
        <f t="shared" si="89"/>
        <v>36.813282272670243</v>
      </c>
      <c r="BL163" s="2">
        <f t="shared" si="89"/>
        <v>40.562575780907352</v>
      </c>
      <c r="BM163" s="2">
        <f t="shared" si="89"/>
        <v>40.466878215263669</v>
      </c>
      <c r="BO163" s="2" t="str">
        <f t="shared" si="72"/>
        <v/>
      </c>
      <c r="BP163" s="2" t="str">
        <f t="shared" si="72"/>
        <v/>
      </c>
      <c r="BQ163" s="2" t="str">
        <f t="shared" si="72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9"/>
        <v/>
      </c>
      <c r="BY163" s="2" t="str">
        <f t="shared" si="79"/>
        <v/>
      </c>
      <c r="BZ163" s="2" t="str">
        <f t="shared" si="79"/>
        <v/>
      </c>
      <c r="CA163" s="2" t="str">
        <f t="shared" si="79"/>
        <v/>
      </c>
      <c r="CB163" s="2" t="str">
        <f t="shared" si="90"/>
        <v/>
      </c>
      <c r="CC163" s="2" t="str">
        <f t="shared" si="93"/>
        <v/>
      </c>
      <c r="CE163" s="2" t="str">
        <f t="shared" si="73"/>
        <v/>
      </c>
      <c r="CF163" s="2" t="str">
        <f t="shared" si="73"/>
        <v/>
      </c>
      <c r="CG163" s="2" t="str">
        <f t="shared" si="73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80"/>
        <v/>
      </c>
      <c r="CO163" s="2" t="str">
        <f t="shared" si="80"/>
        <v/>
      </c>
      <c r="CP163" s="2" t="str">
        <f t="shared" si="80"/>
        <v/>
      </c>
      <c r="CQ163" s="2" t="str">
        <f t="shared" si="80"/>
        <v/>
      </c>
      <c r="CR163" s="2" t="str">
        <f t="shared" si="91"/>
        <v/>
      </c>
      <c r="CS163" s="2" t="str">
        <f t="shared" si="94"/>
        <v/>
      </c>
      <c r="CU163" s="2">
        <f t="shared" ref="CU163:DI179" si="96">BO$228*$B163+BO$229</f>
        <v>29.923221362314273</v>
      </c>
      <c r="CV163" s="2">
        <f t="shared" si="96"/>
        <v>30.627053208034511</v>
      </c>
      <c r="CW163" s="2">
        <f t="shared" si="96"/>
        <v>25.800662304540523</v>
      </c>
      <c r="CX163" s="2">
        <f t="shared" si="96"/>
        <v>26.223318059299196</v>
      </c>
      <c r="CY163" s="2">
        <f t="shared" si="96"/>
        <v>29.971848450850082</v>
      </c>
      <c r="CZ163" s="2">
        <f t="shared" si="96"/>
        <v>33.809066386685672</v>
      </c>
      <c r="DA163" s="2">
        <f t="shared" si="96"/>
        <v>35.503950118556233</v>
      </c>
      <c r="DB163" s="2">
        <f t="shared" si="96"/>
        <v>33.951182125380853</v>
      </c>
      <c r="DC163" s="2">
        <f t="shared" si="96"/>
        <v>33.812651062171113</v>
      </c>
      <c r="DD163" s="2">
        <f t="shared" si="96"/>
        <v>34.545241001451387</v>
      </c>
      <c r="DE163" s="2">
        <f t="shared" si="96"/>
        <v>28.31453173634516</v>
      </c>
      <c r="DF163" s="2">
        <f t="shared" si="96"/>
        <v>30.417592001839608</v>
      </c>
      <c r="DG163" s="2">
        <f t="shared" si="96"/>
        <v>35.202784493799143</v>
      </c>
      <c r="DH163" s="2">
        <f t="shared" si="96"/>
        <v>40.099335628795217</v>
      </c>
      <c r="DI163" s="2">
        <f t="shared" si="96"/>
        <v>43.575744098004975</v>
      </c>
      <c r="DK163" s="2">
        <f t="shared" ref="DK163:DY179" si="97">CE$228*$B163+CE$229</f>
        <v>34.180518101720708</v>
      </c>
      <c r="DL163" s="2">
        <f t="shared" si="97"/>
        <v>35.821291809263066</v>
      </c>
      <c r="DM163" s="2">
        <f t="shared" si="97"/>
        <v>33.701830715953491</v>
      </c>
      <c r="DN163" s="2">
        <f t="shared" si="97"/>
        <v>32.084749557413417</v>
      </c>
      <c r="DO163" s="2">
        <f t="shared" si="97"/>
        <v>35.780874716823817</v>
      </c>
      <c r="DP163" s="2">
        <f t="shared" si="97"/>
        <v>37.85801474815068</v>
      </c>
      <c r="DQ163" s="2">
        <f t="shared" si="97"/>
        <v>38.813093498993439</v>
      </c>
      <c r="DR163" s="2">
        <f t="shared" si="97"/>
        <v>38.945919096325525</v>
      </c>
      <c r="DS163" s="2">
        <f t="shared" si="97"/>
        <v>40.845350104495338</v>
      </c>
      <c r="DT163" s="2">
        <f t="shared" si="97"/>
        <v>39.50396276886444</v>
      </c>
      <c r="DU163" s="2">
        <f t="shared" si="97"/>
        <v>35.388677451612423</v>
      </c>
      <c r="DV163" s="2">
        <f t="shared" si="97"/>
        <v>34.199027018407392</v>
      </c>
      <c r="DW163" s="2">
        <f t="shared" si="97"/>
        <v>36.847811166864005</v>
      </c>
      <c r="DX163" s="2">
        <f t="shared" si="97"/>
        <v>40.571880923018682</v>
      </c>
      <c r="DY163" s="2">
        <f t="shared" si="97"/>
        <v>40.400388898282102</v>
      </c>
      <c r="EA163" s="2">
        <f t="shared" ref="EA163:EO179" si="98">POWER(10,($B163-C$231)/C$229)/(1+POWER(10,($B163-C$231)/C$229))</f>
        <v>0.98084891704377597</v>
      </c>
      <c r="EB163" s="2">
        <f t="shared" si="98"/>
        <v>0.98078364874442547</v>
      </c>
      <c r="EC163" s="2">
        <f t="shared" si="98"/>
        <v>0.98227539145336551</v>
      </c>
      <c r="ED163" s="2">
        <f t="shared" si="98"/>
        <v>0.98265526869886211</v>
      </c>
      <c r="EE163" s="2">
        <f t="shared" si="98"/>
        <v>0.98242601351493097</v>
      </c>
      <c r="EF163" s="2">
        <f t="shared" si="98"/>
        <v>0.98331273854868462</v>
      </c>
      <c r="EG163" s="2">
        <f t="shared" si="98"/>
        <v>0.98367912822664072</v>
      </c>
      <c r="EH163" s="2">
        <f t="shared" si="98"/>
        <v>0.98404273840348877</v>
      </c>
      <c r="EI163" s="2">
        <f t="shared" si="98"/>
        <v>0.98443940682715647</v>
      </c>
      <c r="EJ163" s="2">
        <f t="shared" si="98"/>
        <v>0.98211962894579885</v>
      </c>
      <c r="EK163" s="2">
        <f t="shared" si="98"/>
        <v>0.98255760384142043</v>
      </c>
      <c r="EL163" s="2">
        <f t="shared" si="98"/>
        <v>0.98038714743751831</v>
      </c>
      <c r="EM163" s="2">
        <f t="shared" si="98"/>
        <v>0.97901013110660695</v>
      </c>
      <c r="EN163" s="2">
        <f t="shared" si="98"/>
        <v>0.98030846518824277</v>
      </c>
      <c r="EO163" s="2">
        <f t="shared" si="98"/>
        <v>0.97906082538817318</v>
      </c>
    </row>
    <row r="164" spans="2:145" x14ac:dyDescent="0.25">
      <c r="B164" s="2">
        <v>137</v>
      </c>
      <c r="C164" s="43">
        <v>34.661000000000001</v>
      </c>
      <c r="D164" s="43">
        <v>39.237000000000002</v>
      </c>
      <c r="E164" s="43">
        <v>37.508000000000003</v>
      </c>
      <c r="F164" s="43">
        <v>38.661000000000001</v>
      </c>
      <c r="G164" s="43">
        <v>45.017000000000003</v>
      </c>
      <c r="H164" s="43">
        <v>49.593000000000004</v>
      </c>
      <c r="I164" s="43">
        <v>52.237000000000002</v>
      </c>
      <c r="J164" s="43">
        <v>48.237000000000002</v>
      </c>
      <c r="K164" s="43">
        <v>43.491999999999997</v>
      </c>
      <c r="L164" s="43">
        <v>55.152999999999999</v>
      </c>
      <c r="M164" s="43">
        <v>55.372999999999998</v>
      </c>
      <c r="N164" s="43">
        <v>57.372999999999998</v>
      </c>
      <c r="O164" s="43">
        <v>65</v>
      </c>
      <c r="P164" s="43">
        <v>75.067999999999998</v>
      </c>
      <c r="Q164" s="43">
        <v>91.531999999999996</v>
      </c>
      <c r="S164" s="4">
        <f t="shared" si="83"/>
        <v>34.751186748262683</v>
      </c>
      <c r="T164" s="4">
        <f t="shared" si="83"/>
        <v>37.705976008489927</v>
      </c>
      <c r="U164" s="4">
        <f t="shared" si="83"/>
        <v>37.862539642617691</v>
      </c>
      <c r="V164" s="4">
        <f t="shared" si="83"/>
        <v>37.034097097574325</v>
      </c>
      <c r="W164" s="4">
        <f t="shared" si="83"/>
        <v>42.028088699073663</v>
      </c>
      <c r="X164" s="4">
        <f t="shared" si="83"/>
        <v>43.493787408945558</v>
      </c>
      <c r="Y164" s="4">
        <f t="shared" si="82"/>
        <v>44.230074642497463</v>
      </c>
      <c r="Z164" s="4">
        <f t="shared" si="82"/>
        <v>42.12176139890132</v>
      </c>
      <c r="AA164" s="4">
        <f t="shared" si="82"/>
        <v>43.087411449820479</v>
      </c>
      <c r="AB164" s="4">
        <f t="shared" si="82"/>
        <v>48.851073250805555</v>
      </c>
      <c r="AC164" s="4">
        <f t="shared" si="82"/>
        <v>47.625323612769392</v>
      </c>
      <c r="AD164" s="4">
        <f t="shared" si="82"/>
        <v>54.878671099575875</v>
      </c>
      <c r="AE164" s="4">
        <f t="shared" si="74"/>
        <v>60.965915616827019</v>
      </c>
      <c r="AF164" s="4">
        <f t="shared" si="88"/>
        <v>75.254962387567332</v>
      </c>
      <c r="AG164" s="4">
        <f t="shared" si="92"/>
        <v>89.201691706347816</v>
      </c>
      <c r="AI164" s="4">
        <f t="shared" si="95"/>
        <v>-9.0186748262681249E-2</v>
      </c>
      <c r="AJ164" s="4">
        <f t="shared" si="95"/>
        <v>1.5310239915100752</v>
      </c>
      <c r="AK164" s="4">
        <f t="shared" si="95"/>
        <v>-0.35453964261768789</v>
      </c>
      <c r="AL164" s="4">
        <f t="shared" si="95"/>
        <v>1.6269029024256767</v>
      </c>
      <c r="AM164" s="4">
        <f t="shared" si="95"/>
        <v>2.9889113009263397</v>
      </c>
      <c r="AN164" s="4">
        <f t="shared" si="95"/>
        <v>6.0992125910544459</v>
      </c>
      <c r="AO164" s="4">
        <f t="shared" si="95"/>
        <v>8.0069253575025385</v>
      </c>
      <c r="AP164" s="4">
        <f t="shared" si="95"/>
        <v>6.1152386010986817</v>
      </c>
      <c r="AQ164" s="4">
        <f t="shared" si="95"/>
        <v>0.40458855017951834</v>
      </c>
      <c r="AR164" s="4">
        <f t="shared" si="95"/>
        <v>6.3019267491944433</v>
      </c>
      <c r="AS164" s="4">
        <f t="shared" si="95"/>
        <v>7.7476763872306051</v>
      </c>
      <c r="AT164" s="4">
        <f t="shared" si="95"/>
        <v>2.4943289004241223</v>
      </c>
      <c r="AU164" s="4">
        <f t="shared" si="95"/>
        <v>4.0340843831729813</v>
      </c>
      <c r="AV164" s="4">
        <f t="shared" si="95"/>
        <v>-0.18696238756733408</v>
      </c>
      <c r="AW164" s="4">
        <f t="shared" si="95"/>
        <v>2.3303082936521804</v>
      </c>
      <c r="AY164" s="2">
        <f t="shared" si="81"/>
        <v>33.953034769648845</v>
      </c>
      <c r="AZ164" s="2">
        <f t="shared" si="81"/>
        <v>35.534328713168996</v>
      </c>
      <c r="BA164" s="2">
        <f t="shared" si="81"/>
        <v>33.406499955792214</v>
      </c>
      <c r="BB164" s="2">
        <f t="shared" si="81"/>
        <v>31.828351756275076</v>
      </c>
      <c r="BC164" s="2">
        <f t="shared" si="81"/>
        <v>35.517837147408549</v>
      </c>
      <c r="BD164" s="2">
        <f t="shared" si="81"/>
        <v>37.616217305846632</v>
      </c>
      <c r="BE164" s="2">
        <f t="shared" ref="BE164:BJ206" si="99">IF(OR($B164 &lt; I$230, $B164 &gt; I$232), #N/A, ((1-EG164)*DA164) + (EG164*DQ164))</f>
        <v>38.550812591961098</v>
      </c>
      <c r="BF164" s="2">
        <f t="shared" si="99"/>
        <v>38.667402608346499</v>
      </c>
      <c r="BG164" s="2">
        <f t="shared" si="99"/>
        <v>40.551550488324452</v>
      </c>
      <c r="BH164" s="2">
        <f t="shared" si="99"/>
        <v>39.216974285454235</v>
      </c>
      <c r="BI164" s="2">
        <f t="shared" si="99"/>
        <v>35.065435147576238</v>
      </c>
      <c r="BJ164" s="2">
        <f t="shared" si="99"/>
        <v>33.939427565999956</v>
      </c>
      <c r="BK164" s="2">
        <f t="shared" si="89"/>
        <v>36.612682733596706</v>
      </c>
      <c r="BL164" s="2">
        <f t="shared" si="89"/>
        <v>40.382780613388562</v>
      </c>
      <c r="BM164" s="2">
        <f t="shared" si="89"/>
        <v>40.281509416576803</v>
      </c>
      <c r="BO164" s="2" t="str">
        <f t="shared" si="72"/>
        <v/>
      </c>
      <c r="BP164" s="2" t="str">
        <f t="shared" si="72"/>
        <v/>
      </c>
      <c r="BQ164" s="2" t="str">
        <f t="shared" si="72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ref="BW164:BZ227" si="100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$CB$22,
                 $B164 &lt; K$9,
                 $B164 &gt; K$230), K164, "")</f>
        <v/>
      </c>
      <c r="BX164" s="2" t="str">
        <f t="shared" si="79"/>
        <v/>
      </c>
      <c r="BY164" s="2" t="str">
        <f t="shared" si="79"/>
        <v/>
      </c>
      <c r="BZ164" s="2" t="str">
        <f t="shared" si="79"/>
        <v/>
      </c>
      <c r="CA164" s="2" t="str">
        <f t="shared" si="79"/>
        <v/>
      </c>
      <c r="CB164" s="2" t="str">
        <f t="shared" si="90"/>
        <v/>
      </c>
      <c r="CC164" s="2" t="str">
        <f t="shared" si="93"/>
        <v/>
      </c>
      <c r="CE164" s="2" t="str">
        <f t="shared" si="73"/>
        <v/>
      </c>
      <c r="CF164" s="2" t="str">
        <f t="shared" si="73"/>
        <v/>
      </c>
      <c r="CG164" s="2" t="str">
        <f t="shared" si="73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ref="CM164:CP227" si="101">IF(AND( (_xlfn.NORM.DIST($B164, K$7, ABS(K$11), TRUE) * _xlfn.NORM.DIST(($B164 - K$7)*K$15, 0, ABS(K$11), TRUE) * 2)
                + (_xlfn.NORM.DIST($B164, K$8, ABS(K$12), TRUE) * _xlfn.NORM.DIST(($B164 - K$8)*K$16, 0, ABS(K$12), TRUE) * 2)
                + (_xlfn.NORM.DIST($B164, K$9, ABS(K$13), TRUE) * _xlfn.NORM.DIST(($B164 - K$9)*K$17, 0, ABS(K$13), TRUE) * 2)
                + (_xlfn.NORM.DIST($B164, K$10, ABS(K$14), TRUE) * _xlfn.NORM.DIST(($B164 - K$10)*K$18, 0, ABS(K$14), TRUE) * 2) &lt; $CR$22,
                 $B164 &gt; K$8,
                 $B164 &lt; K$232), K164, "")</f>
        <v/>
      </c>
      <c r="CN164" s="2" t="str">
        <f t="shared" si="80"/>
        <v/>
      </c>
      <c r="CO164" s="2" t="str">
        <f t="shared" si="80"/>
        <v/>
      </c>
      <c r="CP164" s="2" t="str">
        <f t="shared" si="80"/>
        <v/>
      </c>
      <c r="CQ164" s="2" t="str">
        <f t="shared" si="80"/>
        <v/>
      </c>
      <c r="CR164" s="2" t="str">
        <f t="shared" si="91"/>
        <v/>
      </c>
      <c r="CS164" s="2" t="str">
        <f t="shared" si="94"/>
        <v/>
      </c>
      <c r="CU164" s="2">
        <f t="shared" si="96"/>
        <v>29.674263894347916</v>
      </c>
      <c r="CV164" s="2">
        <f t="shared" si="96"/>
        <v>30.314518429368285</v>
      </c>
      <c r="CW164" s="2">
        <f t="shared" si="96"/>
        <v>25.459501944142495</v>
      </c>
      <c r="CX164" s="2">
        <f t="shared" si="96"/>
        <v>25.931427672955977</v>
      </c>
      <c r="CY164" s="2">
        <f t="shared" si="96"/>
        <v>29.670744610339163</v>
      </c>
      <c r="CZ164" s="2">
        <f t="shared" si="96"/>
        <v>33.54040195615363</v>
      </c>
      <c r="DA164" s="2">
        <f t="shared" si="96"/>
        <v>35.210646298410452</v>
      </c>
      <c r="DB164" s="2">
        <f t="shared" si="96"/>
        <v>33.634467077304564</v>
      </c>
      <c r="DC164" s="2">
        <f t="shared" si="96"/>
        <v>33.463678464236992</v>
      </c>
      <c r="DD164" s="2">
        <f t="shared" si="96"/>
        <v>34.222620754716992</v>
      </c>
      <c r="DE164" s="2">
        <f t="shared" si="96"/>
        <v>27.93703855846011</v>
      </c>
      <c r="DF164" s="2">
        <f t="shared" si="96"/>
        <v>30.130294966134279</v>
      </c>
      <c r="DG164" s="2">
        <f t="shared" si="96"/>
        <v>34.949588064359247</v>
      </c>
      <c r="DH164" s="2">
        <f t="shared" si="96"/>
        <v>39.893298028689614</v>
      </c>
      <c r="DI164" s="2">
        <f t="shared" si="96"/>
        <v>43.455835210714312</v>
      </c>
      <c r="DK164" s="2">
        <f t="shared" si="97"/>
        <v>34.029226923658285</v>
      </c>
      <c r="DL164" s="2">
        <f t="shared" si="97"/>
        <v>35.627600958247783</v>
      </c>
      <c r="DM164" s="2">
        <f t="shared" si="97"/>
        <v>33.537281509578165</v>
      </c>
      <c r="DN164" s="2">
        <f t="shared" si="97"/>
        <v>31.923279230585806</v>
      </c>
      <c r="DO164" s="2">
        <f t="shared" si="97"/>
        <v>35.613228806354115</v>
      </c>
      <c r="DP164" s="2">
        <f t="shared" si="97"/>
        <v>37.679299661932951</v>
      </c>
      <c r="DQ164" s="2">
        <f t="shared" si="97"/>
        <v>38.601355239237861</v>
      </c>
      <c r="DR164" s="2">
        <f t="shared" si="97"/>
        <v>38.741835650812376</v>
      </c>
      <c r="DS164" s="2">
        <f t="shared" si="97"/>
        <v>40.653727459738548</v>
      </c>
      <c r="DT164" s="2">
        <f t="shared" si="97"/>
        <v>39.299900419064009</v>
      </c>
      <c r="DU164" s="2">
        <f t="shared" si="97"/>
        <v>35.180844227557095</v>
      </c>
      <c r="DV164" s="2">
        <f t="shared" si="97"/>
        <v>34.008925076143754</v>
      </c>
      <c r="DW164" s="2">
        <f t="shared" si="97"/>
        <v>36.645201908012879</v>
      </c>
      <c r="DX164" s="2">
        <f t="shared" si="97"/>
        <v>40.391747755640267</v>
      </c>
      <c r="DY164" s="2">
        <f t="shared" si="97"/>
        <v>40.219593631662136</v>
      </c>
      <c r="EA164" s="2">
        <f t="shared" si="98"/>
        <v>0.98250452334574578</v>
      </c>
      <c r="EB164" s="2">
        <f t="shared" si="98"/>
        <v>0.98244479648644623</v>
      </c>
      <c r="EC164" s="2">
        <f t="shared" si="98"/>
        <v>0.98380971494375113</v>
      </c>
      <c r="ED164" s="2">
        <f t="shared" si="98"/>
        <v>0.98415723864356219</v>
      </c>
      <c r="EE164" s="2">
        <f t="shared" si="98"/>
        <v>0.9839475115458397</v>
      </c>
      <c r="EF164" s="2">
        <f t="shared" si="98"/>
        <v>0.98475865784306871</v>
      </c>
      <c r="EG164" s="2">
        <f t="shared" si="98"/>
        <v>0.98509378181412766</v>
      </c>
      <c r="EH164" s="2">
        <f t="shared" si="98"/>
        <v>0.9854263420791739</v>
      </c>
      <c r="EI164" s="2">
        <f t="shared" si="98"/>
        <v>0.98578911333176988</v>
      </c>
      <c r="EJ164" s="2">
        <f t="shared" si="98"/>
        <v>0.98366721175670413</v>
      </c>
      <c r="EK164" s="2">
        <f t="shared" si="98"/>
        <v>0.98406789396998728</v>
      </c>
      <c r="EL164" s="2">
        <f t="shared" si="98"/>
        <v>0.98208194435338203</v>
      </c>
      <c r="EM164" s="2">
        <f t="shared" si="98"/>
        <v>0.9808215918159171</v>
      </c>
      <c r="EN164" s="2">
        <f t="shared" si="98"/>
        <v>0.98200993647531598</v>
      </c>
      <c r="EO164" s="2">
        <f t="shared" si="98"/>
        <v>0.98086799659350421</v>
      </c>
    </row>
    <row r="165" spans="2:145" x14ac:dyDescent="0.25">
      <c r="B165" s="2">
        <v>138</v>
      </c>
      <c r="C165" s="43">
        <v>34.451999999999998</v>
      </c>
      <c r="D165" s="43">
        <v>38.322000000000003</v>
      </c>
      <c r="E165" s="43">
        <v>36.643999999999998</v>
      </c>
      <c r="F165" s="43">
        <v>35.067999999999998</v>
      </c>
      <c r="G165" s="43">
        <v>43.78</v>
      </c>
      <c r="H165" s="43">
        <v>46.406999999999996</v>
      </c>
      <c r="I165" s="43">
        <v>48.796999999999997</v>
      </c>
      <c r="J165" s="43">
        <v>43.728999999999999</v>
      </c>
      <c r="K165" s="43">
        <v>40.762999999999998</v>
      </c>
      <c r="L165" s="43">
        <v>49.406999999999996</v>
      </c>
      <c r="M165" s="43">
        <v>51.576000000000001</v>
      </c>
      <c r="N165" s="43">
        <v>56.695</v>
      </c>
      <c r="O165" s="43">
        <v>65.153000000000006</v>
      </c>
      <c r="P165" s="43">
        <v>75.626999999999995</v>
      </c>
      <c r="Q165" s="43">
        <v>98.5</v>
      </c>
      <c r="S165" s="4">
        <f t="shared" si="83"/>
        <v>34.534699744949904</v>
      </c>
      <c r="T165" s="4">
        <f t="shared" si="83"/>
        <v>37.221170990731657</v>
      </c>
      <c r="U165" s="4">
        <f t="shared" si="83"/>
        <v>36.607703114892608</v>
      </c>
      <c r="V165" s="4">
        <f t="shared" si="83"/>
        <v>35.417896733695862</v>
      </c>
      <c r="W165" s="4">
        <f t="shared" si="83"/>
        <v>40.163663714257446</v>
      </c>
      <c r="X165" s="4">
        <f t="shared" si="83"/>
        <v>41.365996919322811</v>
      </c>
      <c r="Y165" s="4">
        <f t="shared" si="82"/>
        <v>41.81015744736353</v>
      </c>
      <c r="Z165" s="4">
        <f t="shared" si="82"/>
        <v>40.316806503843068</v>
      </c>
      <c r="AA165" s="4">
        <f t="shared" si="82"/>
        <v>41.579818334212007</v>
      </c>
      <c r="AB165" s="4">
        <f t="shared" si="82"/>
        <v>45.182510156560241</v>
      </c>
      <c r="AC165" s="4">
        <f t="shared" si="82"/>
        <v>43.582224393340994</v>
      </c>
      <c r="AD165" s="4">
        <f t="shared" si="82"/>
        <v>52.853134585428904</v>
      </c>
      <c r="AE165" s="4">
        <f t="shared" si="74"/>
        <v>60.356848065455189</v>
      </c>
      <c r="AF165" s="4">
        <f t="shared" si="88"/>
        <v>76.500240698663447</v>
      </c>
      <c r="AG165" s="4">
        <f t="shared" si="92"/>
        <v>97.340937370852643</v>
      </c>
      <c r="AI165" s="4">
        <f t="shared" si="95"/>
        <v>-8.2699744949906062E-2</v>
      </c>
      <c r="AJ165" s="4">
        <f t="shared" si="95"/>
        <v>1.1008290092683453</v>
      </c>
      <c r="AK165" s="4">
        <f t="shared" si="95"/>
        <v>3.6296885107390153E-2</v>
      </c>
      <c r="AL165" s="4">
        <f t="shared" si="95"/>
        <v>-0.34989673369586427</v>
      </c>
      <c r="AM165" s="4">
        <f t="shared" si="95"/>
        <v>3.6163362857425554</v>
      </c>
      <c r="AN165" s="4">
        <f t="shared" si="95"/>
        <v>5.0410030806771857</v>
      </c>
      <c r="AO165" s="4">
        <f t="shared" si="95"/>
        <v>6.9868425526364675</v>
      </c>
      <c r="AP165" s="4">
        <f t="shared" si="95"/>
        <v>3.4121934961569309</v>
      </c>
      <c r="AQ165" s="4">
        <f t="shared" si="95"/>
        <v>-0.81681833421200878</v>
      </c>
      <c r="AR165" s="4">
        <f t="shared" si="95"/>
        <v>4.2244898434397555</v>
      </c>
      <c r="AS165" s="4">
        <f t="shared" si="95"/>
        <v>7.9937756066590069</v>
      </c>
      <c r="AT165" s="4">
        <f t="shared" si="95"/>
        <v>3.841865414571096</v>
      </c>
      <c r="AU165" s="4">
        <f t="shared" si="95"/>
        <v>4.7961519345448167</v>
      </c>
      <c r="AV165" s="4">
        <f t="shared" si="95"/>
        <v>-0.87324069866345155</v>
      </c>
      <c r="AW165" s="4">
        <f t="shared" si="95"/>
        <v>1.1590626291473569</v>
      </c>
      <c r="AY165" s="2">
        <f t="shared" ref="AY165:BD207" si="102">IF(OR($B165 &lt; C$230, $B165 &gt; C$232), #N/A, ((1-EA165)*CU165) + (EA165*DK165))</f>
        <v>33.806779767270335</v>
      </c>
      <c r="AZ165" s="2">
        <f t="shared" si="102"/>
        <v>35.346807509177424</v>
      </c>
      <c r="BA165" s="2">
        <f t="shared" si="102"/>
        <v>33.250676441444988</v>
      </c>
      <c r="BB165" s="2">
        <f t="shared" si="102"/>
        <v>31.673226125159658</v>
      </c>
      <c r="BC165" s="2">
        <f t="shared" si="102"/>
        <v>35.356505021447795</v>
      </c>
      <c r="BD165" s="2">
        <f t="shared" si="102"/>
        <v>37.441723526128577</v>
      </c>
      <c r="BE165" s="2">
        <f t="shared" si="99"/>
        <v>38.342350689706841</v>
      </c>
      <c r="BF165" s="2">
        <f t="shared" si="99"/>
        <v>38.46828235666711</v>
      </c>
      <c r="BG165" s="2">
        <f t="shared" si="99"/>
        <v>40.366759758337714</v>
      </c>
      <c r="BH165" s="2">
        <f t="shared" si="99"/>
        <v>39.018331150222622</v>
      </c>
      <c r="BI165" s="2">
        <f t="shared" si="99"/>
        <v>34.865140250579891</v>
      </c>
      <c r="BJ165" s="2">
        <f t="shared" si="99"/>
        <v>33.753749747139651</v>
      </c>
      <c r="BK165" s="2">
        <f t="shared" si="89"/>
        <v>36.411998366039299</v>
      </c>
      <c r="BL165" s="2">
        <f t="shared" si="89"/>
        <v>40.202997800081299</v>
      </c>
      <c r="BM165" s="2">
        <f t="shared" si="89"/>
        <v>40.096425623995998</v>
      </c>
      <c r="BO165" s="2" t="str">
        <f t="shared" si="72"/>
        <v/>
      </c>
      <c r="BP165" s="2" t="str">
        <f t="shared" si="72"/>
        <v/>
      </c>
      <c r="BQ165" s="2" t="str">
        <f t="shared" si="72"/>
        <v/>
      </c>
      <c r="BR165" s="2" t="str">
        <f t="shared" si="72"/>
        <v/>
      </c>
      <c r="BS165" s="2" t="str">
        <f t="shared" si="72"/>
        <v/>
      </c>
      <c r="BT165" s="2" t="str">
        <f t="shared" si="72"/>
        <v/>
      </c>
      <c r="BU165" s="2" t="str">
        <f t="shared" si="72"/>
        <v/>
      </c>
      <c r="BV165" s="2" t="str">
        <f t="shared" si="72"/>
        <v/>
      </c>
      <c r="BW165" s="2" t="str">
        <f t="shared" si="100"/>
        <v/>
      </c>
      <c r="BX165" s="2" t="str">
        <f t="shared" si="79"/>
        <v/>
      </c>
      <c r="BY165" s="2" t="str">
        <f t="shared" si="79"/>
        <v/>
      </c>
      <c r="BZ165" s="2" t="str">
        <f t="shared" si="79"/>
        <v/>
      </c>
      <c r="CA165" s="2" t="str">
        <f t="shared" si="79"/>
        <v/>
      </c>
      <c r="CB165" s="2" t="str">
        <f t="shared" si="90"/>
        <v/>
      </c>
      <c r="CC165" s="2" t="str">
        <f t="shared" si="93"/>
        <v/>
      </c>
      <c r="CE165" s="2" t="str">
        <f t="shared" si="73"/>
        <v/>
      </c>
      <c r="CF165" s="2" t="str">
        <f t="shared" si="73"/>
        <v/>
      </c>
      <c r="CG165" s="2" t="str">
        <f t="shared" si="73"/>
        <v/>
      </c>
      <c r="CH165" s="2" t="str">
        <f t="shared" si="73"/>
        <v/>
      </c>
      <c r="CI165" s="2" t="str">
        <f t="shared" si="73"/>
        <v/>
      </c>
      <c r="CJ165" s="2" t="str">
        <f t="shared" si="73"/>
        <v/>
      </c>
      <c r="CK165" s="2" t="str">
        <f t="shared" si="73"/>
        <v/>
      </c>
      <c r="CL165" s="2" t="str">
        <f t="shared" si="73"/>
        <v/>
      </c>
      <c r="CM165" s="2" t="str">
        <f t="shared" si="101"/>
        <v/>
      </c>
      <c r="CN165" s="2" t="str">
        <f t="shared" si="80"/>
        <v/>
      </c>
      <c r="CO165" s="2" t="str">
        <f t="shared" si="80"/>
        <v/>
      </c>
      <c r="CP165" s="2" t="str">
        <f t="shared" si="80"/>
        <v/>
      </c>
      <c r="CQ165" s="2" t="str">
        <f t="shared" si="80"/>
        <v/>
      </c>
      <c r="CR165" s="2" t="str">
        <f t="shared" si="91"/>
        <v/>
      </c>
      <c r="CS165" s="2" t="str">
        <f t="shared" si="94"/>
        <v/>
      </c>
      <c r="CU165" s="2">
        <f t="shared" si="96"/>
        <v>29.42530642638156</v>
      </c>
      <c r="CV165" s="2">
        <f t="shared" si="96"/>
        <v>30.001983650702059</v>
      </c>
      <c r="CW165" s="2">
        <f t="shared" si="96"/>
        <v>25.118341583744467</v>
      </c>
      <c r="CX165" s="2">
        <f t="shared" si="96"/>
        <v>25.639537286612764</v>
      </c>
      <c r="CY165" s="2">
        <f t="shared" si="96"/>
        <v>29.369640769828244</v>
      </c>
      <c r="CZ165" s="2">
        <f t="shared" si="96"/>
        <v>33.271737525621596</v>
      </c>
      <c r="DA165" s="2">
        <f t="shared" si="96"/>
        <v>34.917342478264672</v>
      </c>
      <c r="DB165" s="2">
        <f t="shared" si="96"/>
        <v>33.317752029228274</v>
      </c>
      <c r="DC165" s="2">
        <f t="shared" si="96"/>
        <v>33.114705866302863</v>
      </c>
      <c r="DD165" s="2">
        <f t="shared" si="96"/>
        <v>33.900000507982597</v>
      </c>
      <c r="DE165" s="2">
        <f t="shared" si="96"/>
        <v>27.559545380575052</v>
      </c>
      <c r="DF165" s="2">
        <f t="shared" si="96"/>
        <v>29.842997930428957</v>
      </c>
      <c r="DG165" s="2">
        <f t="shared" si="96"/>
        <v>34.696391634919351</v>
      </c>
      <c r="DH165" s="2">
        <f t="shared" si="96"/>
        <v>39.687260428584011</v>
      </c>
      <c r="DI165" s="2">
        <f t="shared" si="96"/>
        <v>43.335926323423656</v>
      </c>
      <c r="DK165" s="2">
        <f t="shared" si="97"/>
        <v>33.877935745595863</v>
      </c>
      <c r="DL165" s="2">
        <f t="shared" si="97"/>
        <v>35.433910107232492</v>
      </c>
      <c r="DM165" s="2">
        <f t="shared" si="97"/>
        <v>33.372732303202838</v>
      </c>
      <c r="DN165" s="2">
        <f t="shared" si="97"/>
        <v>31.761808903758194</v>
      </c>
      <c r="DO165" s="2">
        <f t="shared" si="97"/>
        <v>35.445582895884407</v>
      </c>
      <c r="DP165" s="2">
        <f t="shared" si="97"/>
        <v>37.500584575715223</v>
      </c>
      <c r="DQ165" s="2">
        <f t="shared" si="97"/>
        <v>38.389616979482284</v>
      </c>
      <c r="DR165" s="2">
        <f t="shared" si="97"/>
        <v>38.537752205299228</v>
      </c>
      <c r="DS165" s="2">
        <f t="shared" si="97"/>
        <v>40.462104814981757</v>
      </c>
      <c r="DT165" s="2">
        <f t="shared" si="97"/>
        <v>39.095838069263579</v>
      </c>
      <c r="DU165" s="2">
        <f t="shared" si="97"/>
        <v>34.973011003501767</v>
      </c>
      <c r="DV165" s="2">
        <f t="shared" si="97"/>
        <v>33.818823133880116</v>
      </c>
      <c r="DW165" s="2">
        <f t="shared" si="97"/>
        <v>36.442592649161753</v>
      </c>
      <c r="DX165" s="2">
        <f t="shared" si="97"/>
        <v>40.211614588261853</v>
      </c>
      <c r="DY165" s="2">
        <f t="shared" si="97"/>
        <v>40.038798365042169</v>
      </c>
      <c r="EA165" s="2">
        <f t="shared" si="98"/>
        <v>0.98401933481898618</v>
      </c>
      <c r="EB165" s="2">
        <f t="shared" si="98"/>
        <v>0.98396469489192917</v>
      </c>
      <c r="EC165" s="2">
        <f t="shared" si="98"/>
        <v>0.9852132197389053</v>
      </c>
      <c r="ED165" s="2">
        <f t="shared" si="98"/>
        <v>0.98553106034197191</v>
      </c>
      <c r="EE165" s="2">
        <f t="shared" si="98"/>
        <v>0.98533924902697712</v>
      </c>
      <c r="EF165" s="2">
        <f t="shared" si="98"/>
        <v>0.98608106443922061</v>
      </c>
      <c r="EG165" s="2">
        <f t="shared" si="98"/>
        <v>0.98638751349904397</v>
      </c>
      <c r="EH165" s="2">
        <f t="shared" si="98"/>
        <v>0.9866916003277989</v>
      </c>
      <c r="EI165" s="2">
        <f t="shared" si="98"/>
        <v>0.98702329119324739</v>
      </c>
      <c r="EJ165" s="2">
        <f t="shared" si="98"/>
        <v>0.98508288257151566</v>
      </c>
      <c r="EK165" s="2">
        <f t="shared" si="98"/>
        <v>0.98544934873802092</v>
      </c>
      <c r="EL165" s="2">
        <f t="shared" si="98"/>
        <v>0.98363273448642086</v>
      </c>
      <c r="EM165" s="2">
        <f t="shared" si="98"/>
        <v>0.98247951818094215</v>
      </c>
      <c r="EN165" s="2">
        <f t="shared" si="98"/>
        <v>0.98356685453615078</v>
      </c>
      <c r="EO165" s="2">
        <f t="shared" si="98"/>
        <v>0.9825219828647116</v>
      </c>
    </row>
    <row r="166" spans="2:145" x14ac:dyDescent="0.25">
      <c r="B166" s="2">
        <v>139</v>
      </c>
      <c r="C166" s="43">
        <v>34</v>
      </c>
      <c r="D166" s="43">
        <v>35.627000000000002</v>
      </c>
      <c r="E166" s="43">
        <v>35.423999999999999</v>
      </c>
      <c r="F166" s="43">
        <v>32.524999999999999</v>
      </c>
      <c r="G166" s="43">
        <v>39.524999999999999</v>
      </c>
      <c r="H166" s="43">
        <v>42.898000000000003</v>
      </c>
      <c r="I166" s="43">
        <v>43.152999999999999</v>
      </c>
      <c r="J166" s="43">
        <v>39.067999999999998</v>
      </c>
      <c r="K166" s="43">
        <v>39.524999999999999</v>
      </c>
      <c r="L166" s="43">
        <v>43.677999999999997</v>
      </c>
      <c r="M166" s="43">
        <v>47.966000000000001</v>
      </c>
      <c r="N166" s="43">
        <v>53.287999999999997</v>
      </c>
      <c r="O166" s="43">
        <v>61.441000000000003</v>
      </c>
      <c r="P166" s="43">
        <v>74.271000000000001</v>
      </c>
      <c r="Q166" s="43">
        <v>102.67700000000001</v>
      </c>
      <c r="S166" s="4">
        <f t="shared" si="83"/>
        <v>34.26791245956008</v>
      </c>
      <c r="T166" s="4">
        <f t="shared" si="83"/>
        <v>36.62709135997779</v>
      </c>
      <c r="U166" s="4">
        <f t="shared" si="83"/>
        <v>35.350925796303137</v>
      </c>
      <c r="V166" s="4">
        <f t="shared" si="83"/>
        <v>33.941692971482766</v>
      </c>
      <c r="W166" s="4">
        <f t="shared" si="83"/>
        <v>38.351096056372874</v>
      </c>
      <c r="X166" s="4">
        <f t="shared" si="83"/>
        <v>39.565457520469749</v>
      </c>
      <c r="Y166" s="4">
        <f t="shared" si="82"/>
        <v>39.992433296888265</v>
      </c>
      <c r="Z166" s="4">
        <f t="shared" si="82"/>
        <v>39.130407353293201</v>
      </c>
      <c r="AA166" s="4">
        <f t="shared" si="82"/>
        <v>40.686971169953317</v>
      </c>
      <c r="AB166" s="4">
        <f t="shared" si="82"/>
        <v>42.269839989647679</v>
      </c>
      <c r="AC166" s="4">
        <f t="shared" si="82"/>
        <v>39.965596555669585</v>
      </c>
      <c r="AD166" s="4">
        <f t="shared" si="82"/>
        <v>49.33470758182942</v>
      </c>
      <c r="AE166" s="4">
        <f t="shared" si="74"/>
        <v>57.826626236079306</v>
      </c>
      <c r="AF166" s="4">
        <f t="shared" si="88"/>
        <v>73.895203933832619</v>
      </c>
      <c r="AG166" s="4">
        <f t="shared" si="92"/>
        <v>104.07052445472006</v>
      </c>
      <c r="AI166" s="4">
        <f t="shared" si="95"/>
        <v>-0.2679124595600797</v>
      </c>
      <c r="AJ166" s="4">
        <f t="shared" si="95"/>
        <v>-1.0000913599777874</v>
      </c>
      <c r="AK166" s="4">
        <f t="shared" si="95"/>
        <v>7.3074203696862128E-2</v>
      </c>
      <c r="AL166" s="4">
        <f t="shared" si="95"/>
        <v>-1.4166929714827674</v>
      </c>
      <c r="AM166" s="4">
        <f t="shared" si="95"/>
        <v>1.1739039436271241</v>
      </c>
      <c r="AN166" s="4">
        <f t="shared" si="95"/>
        <v>3.3325424795302538</v>
      </c>
      <c r="AO166" s="4">
        <f t="shared" si="95"/>
        <v>3.1605667031117335</v>
      </c>
      <c r="AP166" s="4">
        <f t="shared" si="95"/>
        <v>-6.2407353293203016E-2</v>
      </c>
      <c r="AQ166" s="4">
        <f t="shared" si="95"/>
        <v>-1.1619711699533184</v>
      </c>
      <c r="AR166" s="4">
        <f t="shared" si="95"/>
        <v>1.4081600103523186</v>
      </c>
      <c r="AS166" s="4">
        <f t="shared" si="95"/>
        <v>8.0004034443304164</v>
      </c>
      <c r="AT166" s="4">
        <f t="shared" si="95"/>
        <v>3.9532924181705766</v>
      </c>
      <c r="AU166" s="4">
        <f t="shared" si="95"/>
        <v>3.6143737639206961</v>
      </c>
      <c r="AV166" s="4">
        <f t="shared" si="95"/>
        <v>0.37579606616738204</v>
      </c>
      <c r="AW166" s="4">
        <f t="shared" si="95"/>
        <v>-1.3935244547200512</v>
      </c>
      <c r="AY166" s="2">
        <f t="shared" si="102"/>
        <v>33.660232719398962</v>
      </c>
      <c r="AZ166" s="2">
        <f t="shared" si="102"/>
        <v>35.158928028359576</v>
      </c>
      <c r="BA166" s="2">
        <f t="shared" si="102"/>
        <v>33.094336979678438</v>
      </c>
      <c r="BB166" s="2">
        <f t="shared" si="102"/>
        <v>31.517723944257206</v>
      </c>
      <c r="BC166" s="2">
        <f t="shared" si="102"/>
        <v>35.194805325146469</v>
      </c>
      <c r="BD166" s="2">
        <f t="shared" si="102"/>
        <v>37.266978511654685</v>
      </c>
      <c r="BE166" s="2">
        <f t="shared" si="99"/>
        <v>38.133705828141842</v>
      </c>
      <c r="BF166" s="2">
        <f t="shared" si="99"/>
        <v>38.268868568782338</v>
      </c>
      <c r="BG166" s="2">
        <f t="shared" si="99"/>
        <v>40.181562695148202</v>
      </c>
      <c r="BH166" s="2">
        <f t="shared" si="99"/>
        <v>38.81938061783169</v>
      </c>
      <c r="BI166" s="2">
        <f t="shared" si="99"/>
        <v>34.664418033619057</v>
      </c>
      <c r="BJ166" s="2">
        <f t="shared" si="99"/>
        <v>33.567835029670171</v>
      </c>
      <c r="BK166" s="2">
        <f t="shared" si="89"/>
        <v>36.211228417667073</v>
      </c>
      <c r="BL166" s="2">
        <f t="shared" si="89"/>
        <v>40.023222639881475</v>
      </c>
      <c r="BM166" s="2">
        <f t="shared" si="89"/>
        <v>39.911612765730496</v>
      </c>
      <c r="BO166" s="2" t="str">
        <f t="shared" si="72"/>
        <v/>
      </c>
      <c r="BP166" s="2" t="str">
        <f t="shared" si="72"/>
        <v/>
      </c>
      <c r="BQ166" s="2" t="str">
        <f t="shared" si="72"/>
        <v/>
      </c>
      <c r="BR166" s="2" t="str">
        <f t="shared" si="72"/>
        <v/>
      </c>
      <c r="BS166" s="2" t="str">
        <f t="shared" si="72"/>
        <v/>
      </c>
      <c r="BT166" s="2" t="str">
        <f t="shared" si="72"/>
        <v/>
      </c>
      <c r="BU166" s="2" t="str">
        <f t="shared" si="72"/>
        <v/>
      </c>
      <c r="BV166" s="2" t="str">
        <f t="shared" si="72"/>
        <v/>
      </c>
      <c r="BW166" s="2" t="str">
        <f t="shared" si="100"/>
        <v/>
      </c>
      <c r="BX166" s="2" t="str">
        <f t="shared" si="79"/>
        <v/>
      </c>
      <c r="BY166" s="2" t="str">
        <f t="shared" si="79"/>
        <v/>
      </c>
      <c r="BZ166" s="2" t="str">
        <f t="shared" si="79"/>
        <v/>
      </c>
      <c r="CA166" s="2" t="str">
        <f t="shared" si="79"/>
        <v/>
      </c>
      <c r="CB166" s="2" t="str">
        <f t="shared" si="90"/>
        <v/>
      </c>
      <c r="CC166" s="2" t="str">
        <f t="shared" si="93"/>
        <v/>
      </c>
      <c r="CE166" s="2" t="str">
        <f t="shared" si="73"/>
        <v/>
      </c>
      <c r="CF166" s="2" t="str">
        <f t="shared" si="73"/>
        <v/>
      </c>
      <c r="CG166" s="2" t="str">
        <f t="shared" si="73"/>
        <v/>
      </c>
      <c r="CH166" s="2" t="str">
        <f t="shared" si="73"/>
        <v/>
      </c>
      <c r="CI166" s="2" t="str">
        <f t="shared" si="73"/>
        <v/>
      </c>
      <c r="CJ166" s="2" t="str">
        <f t="shared" si="73"/>
        <v/>
      </c>
      <c r="CK166" s="2" t="str">
        <f t="shared" si="73"/>
        <v/>
      </c>
      <c r="CL166" s="2" t="str">
        <f t="shared" si="73"/>
        <v/>
      </c>
      <c r="CM166" s="2" t="str">
        <f t="shared" si="101"/>
        <v/>
      </c>
      <c r="CN166" s="2" t="str">
        <f t="shared" si="80"/>
        <v/>
      </c>
      <c r="CO166" s="2" t="str">
        <f t="shared" si="80"/>
        <v/>
      </c>
      <c r="CP166" s="2" t="str">
        <f t="shared" si="80"/>
        <v/>
      </c>
      <c r="CQ166" s="2" t="str">
        <f t="shared" si="80"/>
        <v/>
      </c>
      <c r="CR166" s="2" t="str">
        <f t="shared" si="91"/>
        <v/>
      </c>
      <c r="CS166" s="2" t="str">
        <f t="shared" si="94"/>
        <v/>
      </c>
      <c r="CU166" s="2">
        <f t="shared" si="96"/>
        <v>29.176348958415204</v>
      </c>
      <c r="CV166" s="2">
        <f t="shared" si="96"/>
        <v>29.689448872035832</v>
      </c>
      <c r="CW166" s="2">
        <f t="shared" si="96"/>
        <v>24.777181223346446</v>
      </c>
      <c r="CX166" s="2">
        <f t="shared" si="96"/>
        <v>25.347646900269545</v>
      </c>
      <c r="CY166" s="2">
        <f t="shared" si="96"/>
        <v>29.068536929317325</v>
      </c>
      <c r="CZ166" s="2">
        <f t="shared" si="96"/>
        <v>33.003073095089555</v>
      </c>
      <c r="DA166" s="2">
        <f t="shared" si="96"/>
        <v>34.624038658118891</v>
      </c>
      <c r="DB166" s="2">
        <f t="shared" si="96"/>
        <v>33.001036981151991</v>
      </c>
      <c r="DC166" s="2">
        <f t="shared" si="96"/>
        <v>32.765733268368734</v>
      </c>
      <c r="DD166" s="2">
        <f t="shared" si="96"/>
        <v>33.577380261248194</v>
      </c>
      <c r="DE166" s="2">
        <f t="shared" si="96"/>
        <v>27.182052202690002</v>
      </c>
      <c r="DF166" s="2">
        <f t="shared" si="96"/>
        <v>29.555700894723628</v>
      </c>
      <c r="DG166" s="2">
        <f t="shared" si="96"/>
        <v>34.443195205479455</v>
      </c>
      <c r="DH166" s="2">
        <f t="shared" si="96"/>
        <v>39.481222828478401</v>
      </c>
      <c r="DI166" s="2">
        <f t="shared" si="96"/>
        <v>43.216017436132994</v>
      </c>
      <c r="DK166" s="2">
        <f t="shared" si="97"/>
        <v>33.726644567533441</v>
      </c>
      <c r="DL166" s="2">
        <f t="shared" si="97"/>
        <v>35.240219256217209</v>
      </c>
      <c r="DM166" s="2">
        <f t="shared" si="97"/>
        <v>33.208183096827511</v>
      </c>
      <c r="DN166" s="2">
        <f t="shared" si="97"/>
        <v>31.600338576930582</v>
      </c>
      <c r="DO166" s="2">
        <f t="shared" si="97"/>
        <v>35.277936985414705</v>
      </c>
      <c r="DP166" s="2">
        <f t="shared" si="97"/>
        <v>37.321869489497502</v>
      </c>
      <c r="DQ166" s="2">
        <f t="shared" si="97"/>
        <v>38.177878719726706</v>
      </c>
      <c r="DR166" s="2">
        <f t="shared" si="97"/>
        <v>38.333668759786079</v>
      </c>
      <c r="DS166" s="2">
        <f t="shared" si="97"/>
        <v>40.270482170224959</v>
      </c>
      <c r="DT166" s="2">
        <f t="shared" si="97"/>
        <v>38.891775719463141</v>
      </c>
      <c r="DU166" s="2">
        <f t="shared" si="97"/>
        <v>34.765177779446446</v>
      </c>
      <c r="DV166" s="2">
        <f t="shared" si="97"/>
        <v>33.628721191616478</v>
      </c>
      <c r="DW166" s="2">
        <f t="shared" si="97"/>
        <v>36.239983390310627</v>
      </c>
      <c r="DX166" s="2">
        <f t="shared" si="97"/>
        <v>40.031481420883445</v>
      </c>
      <c r="DY166" s="2">
        <f t="shared" si="97"/>
        <v>39.858003098422202</v>
      </c>
      <c r="EA166" s="2">
        <f t="shared" si="98"/>
        <v>0.98540493764813897</v>
      </c>
      <c r="EB166" s="2">
        <f t="shared" si="98"/>
        <v>0.98535496476501727</v>
      </c>
      <c r="EC166" s="2">
        <f t="shared" si="98"/>
        <v>0.98649672733353722</v>
      </c>
      <c r="ED166" s="2">
        <f t="shared" si="98"/>
        <v>0.98678734904173404</v>
      </c>
      <c r="EE166" s="2">
        <f t="shared" si="98"/>
        <v>0.98661196580713129</v>
      </c>
      <c r="EF166" s="2">
        <f t="shared" si="98"/>
        <v>0.98729021402493333</v>
      </c>
      <c r="EG166" s="2">
        <f t="shared" si="98"/>
        <v>0.98757037716411045</v>
      </c>
      <c r="EH166" s="2">
        <f t="shared" si="98"/>
        <v>0.9878483657425271</v>
      </c>
      <c r="EI166" s="2">
        <f t="shared" si="98"/>
        <v>0.9881515722591645</v>
      </c>
      <c r="EJ166" s="2">
        <f t="shared" si="98"/>
        <v>0.98637754713576276</v>
      </c>
      <c r="EK166" s="2">
        <f t="shared" si="98"/>
        <v>0.98671263652335783</v>
      </c>
      <c r="EL166" s="2">
        <f t="shared" si="98"/>
        <v>0.98505134826046525</v>
      </c>
      <c r="EM166" s="2">
        <f t="shared" si="98"/>
        <v>0.98399645941223735</v>
      </c>
      <c r="EN166" s="2">
        <f t="shared" si="98"/>
        <v>0.98499109125061024</v>
      </c>
      <c r="EO166" s="2">
        <f t="shared" si="98"/>
        <v>0.98403530720335208</v>
      </c>
    </row>
    <row r="167" spans="2:145" x14ac:dyDescent="0.25">
      <c r="B167" s="2">
        <v>140</v>
      </c>
      <c r="C167" s="43">
        <v>34.418999999999997</v>
      </c>
      <c r="D167" s="43">
        <v>35.101999999999997</v>
      </c>
      <c r="E167" s="43">
        <v>34.152999999999999</v>
      </c>
      <c r="F167" s="43">
        <v>30.373000000000001</v>
      </c>
      <c r="G167" s="43">
        <v>38.287999999999997</v>
      </c>
      <c r="H167" s="43">
        <v>38.982999999999997</v>
      </c>
      <c r="I167" s="43">
        <v>40.067999999999998</v>
      </c>
      <c r="J167" s="43">
        <v>36.982999999999997</v>
      </c>
      <c r="K167" s="43">
        <v>39.372999999999998</v>
      </c>
      <c r="L167" s="43">
        <v>39.253999999999998</v>
      </c>
      <c r="M167" s="43">
        <v>40.186</v>
      </c>
      <c r="N167" s="43">
        <v>47.186</v>
      </c>
      <c r="O167" s="43">
        <v>53.203000000000003</v>
      </c>
      <c r="P167" s="43">
        <v>67.119</v>
      </c>
      <c r="Q167" s="43">
        <v>104.871</v>
      </c>
      <c r="S167" s="4">
        <f t="shared" si="83"/>
        <v>33.974760626938213</v>
      </c>
      <c r="T167" s="4">
        <f t="shared" si="83"/>
        <v>36.007702296150725</v>
      </c>
      <c r="U167" s="4">
        <f t="shared" si="83"/>
        <v>34.283219307163286</v>
      </c>
      <c r="V167" s="4">
        <f t="shared" si="83"/>
        <v>32.767616364165534</v>
      </c>
      <c r="W167" s="4">
        <f t="shared" si="83"/>
        <v>36.864962069812634</v>
      </c>
      <c r="X167" s="4">
        <f t="shared" si="83"/>
        <v>38.266568374483427</v>
      </c>
      <c r="Y167" s="4">
        <f t="shared" si="82"/>
        <v>38.795602681299243</v>
      </c>
      <c r="Z167" s="4">
        <f t="shared" si="82"/>
        <v>38.417611143756659</v>
      </c>
      <c r="AA167" s="4">
        <f t="shared" si="82"/>
        <v>40.178848517612352</v>
      </c>
      <c r="AB167" s="4">
        <f t="shared" si="82"/>
        <v>40.301246067144959</v>
      </c>
      <c r="AC167" s="4">
        <f t="shared" si="82"/>
        <v>37.271019425289104</v>
      </c>
      <c r="AD167" s="4">
        <f t="shared" si="82"/>
        <v>45.069693527805185</v>
      </c>
      <c r="AE167" s="4">
        <f t="shared" si="74"/>
        <v>53.787001909170868</v>
      </c>
      <c r="AF167" s="4">
        <f t="shared" si="88"/>
        <v>67.824157952525638</v>
      </c>
      <c r="AG167" s="4">
        <f t="shared" si="92"/>
        <v>107.67710670490172</v>
      </c>
      <c r="AI167" s="4">
        <f t="shared" si="95"/>
        <v>0.44423937306178374</v>
      </c>
      <c r="AJ167" s="4">
        <f t="shared" si="95"/>
        <v>-0.90570229615072861</v>
      </c>
      <c r="AK167" s="4">
        <f t="shared" si="95"/>
        <v>-0.13021930716328711</v>
      </c>
      <c r="AL167" s="4">
        <f t="shared" si="95"/>
        <v>-2.3946163641655325</v>
      </c>
      <c r="AM167" s="4">
        <f t="shared" si="95"/>
        <v>1.4230379301873626</v>
      </c>
      <c r="AN167" s="4">
        <f t="shared" si="95"/>
        <v>0.71643162551657014</v>
      </c>
      <c r="AO167" s="4">
        <f t="shared" si="95"/>
        <v>1.2723973187007545</v>
      </c>
      <c r="AP167" s="4">
        <f t="shared" si="95"/>
        <v>-1.434611143756662</v>
      </c>
      <c r="AQ167" s="4">
        <f t="shared" si="95"/>
        <v>-0.80584851761235399</v>
      </c>
      <c r="AR167" s="4">
        <f t="shared" si="95"/>
        <v>-1.047246067144961</v>
      </c>
      <c r="AS167" s="4">
        <f t="shared" si="95"/>
        <v>2.9149805747108957</v>
      </c>
      <c r="AT167" s="4">
        <f t="shared" si="95"/>
        <v>2.1163064721948146</v>
      </c>
      <c r="AU167" s="4">
        <f t="shared" si="95"/>
        <v>-0.58400190917086547</v>
      </c>
      <c r="AV167" s="4">
        <f t="shared" si="95"/>
        <v>-0.70515795252563862</v>
      </c>
      <c r="AW167" s="4">
        <f t="shared" si="95"/>
        <v>-2.8061067049017225</v>
      </c>
      <c r="AY167" s="2">
        <f t="shared" si="102"/>
        <v>33.513405488334982</v>
      </c>
      <c r="AZ167" s="2">
        <f t="shared" si="102"/>
        <v>34.970704887030436</v>
      </c>
      <c r="BA167" s="2">
        <f t="shared" si="102"/>
        <v>32.937503910642</v>
      </c>
      <c r="BB167" s="2">
        <f t="shared" si="102"/>
        <v>31.361861711852139</v>
      </c>
      <c r="BC167" s="2">
        <f t="shared" si="102"/>
        <v>35.032753234327124</v>
      </c>
      <c r="BD167" s="2">
        <f t="shared" si="102"/>
        <v>37.091993377473678</v>
      </c>
      <c r="BE167" s="2">
        <f t="shared" si="99"/>
        <v>37.924884560438649</v>
      </c>
      <c r="BF167" s="2">
        <f t="shared" si="99"/>
        <v>38.069174014224259</v>
      </c>
      <c r="BG167" s="2">
        <f t="shared" si="99"/>
        <v>39.995977285882717</v>
      </c>
      <c r="BH167" s="2">
        <f t="shared" si="99"/>
        <v>38.620134307564591</v>
      </c>
      <c r="BI167" s="2">
        <f t="shared" si="99"/>
        <v>34.463284628867093</v>
      </c>
      <c r="BJ167" s="2">
        <f t="shared" si="99"/>
        <v>33.381690437105959</v>
      </c>
      <c r="BK167" s="2">
        <f t="shared" si="89"/>
        <v>36.010372923177691</v>
      </c>
      <c r="BL167" s="2">
        <f t="shared" si="89"/>
        <v>39.843451139292441</v>
      </c>
      <c r="BM167" s="2">
        <f t="shared" si="89"/>
        <v>39.727056957573225</v>
      </c>
      <c r="BO167" s="2" t="str">
        <f t="shared" si="72"/>
        <v/>
      </c>
      <c r="BP167" s="2" t="str">
        <f t="shared" si="72"/>
        <v/>
      </c>
      <c r="BQ167" s="2" t="str">
        <f t="shared" si="72"/>
        <v/>
      </c>
      <c r="BR167" s="2" t="str">
        <f t="shared" si="72"/>
        <v/>
      </c>
      <c r="BS167" s="2" t="str">
        <f t="shared" si="72"/>
        <v/>
      </c>
      <c r="BT167" s="2" t="str">
        <f t="shared" si="72"/>
        <v/>
      </c>
      <c r="BU167" s="2" t="str">
        <f t="shared" si="72"/>
        <v/>
      </c>
      <c r="BV167" s="2" t="str">
        <f t="shared" si="72"/>
        <v/>
      </c>
      <c r="BW167" s="2" t="str">
        <f t="shared" si="100"/>
        <v/>
      </c>
      <c r="BX167" s="2" t="str">
        <f t="shared" si="79"/>
        <v/>
      </c>
      <c r="BY167" s="2" t="str">
        <f t="shared" si="79"/>
        <v/>
      </c>
      <c r="BZ167" s="2" t="str">
        <f t="shared" si="79"/>
        <v/>
      </c>
      <c r="CA167" s="2" t="str">
        <f t="shared" si="79"/>
        <v/>
      </c>
      <c r="CB167" s="2" t="str">
        <f t="shared" si="90"/>
        <v/>
      </c>
      <c r="CC167" s="2" t="str">
        <f t="shared" si="93"/>
        <v/>
      </c>
      <c r="CE167" s="2" t="str">
        <f t="shared" si="73"/>
        <v/>
      </c>
      <c r="CF167" s="2" t="str">
        <f t="shared" si="73"/>
        <v/>
      </c>
      <c r="CG167" s="2" t="str">
        <f t="shared" si="73"/>
        <v/>
      </c>
      <c r="CH167" s="2" t="str">
        <f t="shared" si="73"/>
        <v/>
      </c>
      <c r="CI167" s="2" t="str">
        <f t="shared" si="73"/>
        <v/>
      </c>
      <c r="CJ167" s="2" t="str">
        <f t="shared" si="73"/>
        <v/>
      </c>
      <c r="CK167" s="2" t="str">
        <f t="shared" si="73"/>
        <v/>
      </c>
      <c r="CL167" s="2" t="str">
        <f t="shared" si="73"/>
        <v/>
      </c>
      <c r="CM167" s="2" t="str">
        <f t="shared" si="101"/>
        <v/>
      </c>
      <c r="CN167" s="2" t="str">
        <f t="shared" si="80"/>
        <v/>
      </c>
      <c r="CO167" s="2" t="str">
        <f t="shared" si="80"/>
        <v/>
      </c>
      <c r="CP167" s="2" t="str">
        <f t="shared" si="80"/>
        <v/>
      </c>
      <c r="CQ167" s="2" t="str">
        <f t="shared" si="80"/>
        <v/>
      </c>
      <c r="CR167" s="2" t="str">
        <f t="shared" si="91"/>
        <v/>
      </c>
      <c r="CS167" s="2" t="str">
        <f t="shared" si="94"/>
        <v/>
      </c>
      <c r="CU167" s="2">
        <f t="shared" si="96"/>
        <v>28.927391490448848</v>
      </c>
      <c r="CV167" s="2">
        <f t="shared" si="96"/>
        <v>29.376914093369599</v>
      </c>
      <c r="CW167" s="2">
        <f t="shared" si="96"/>
        <v>24.436020862948418</v>
      </c>
      <c r="CX167" s="2">
        <f t="shared" si="96"/>
        <v>25.055756513926326</v>
      </c>
      <c r="CY167" s="2">
        <f t="shared" si="96"/>
        <v>28.767433088806413</v>
      </c>
      <c r="CZ167" s="2">
        <f t="shared" si="96"/>
        <v>32.734408664557513</v>
      </c>
      <c r="DA167" s="2">
        <f t="shared" si="96"/>
        <v>34.330734837973111</v>
      </c>
      <c r="DB167" s="2">
        <f t="shared" si="96"/>
        <v>32.684321933075701</v>
      </c>
      <c r="DC167" s="2">
        <f t="shared" si="96"/>
        <v>32.416760670434613</v>
      </c>
      <c r="DD167" s="2">
        <f t="shared" si="96"/>
        <v>33.254760014513799</v>
      </c>
      <c r="DE167" s="2">
        <f t="shared" si="96"/>
        <v>26.804559024804952</v>
      </c>
      <c r="DF167" s="2">
        <f t="shared" si="96"/>
        <v>29.268403859018299</v>
      </c>
      <c r="DG167" s="2">
        <f t="shared" si="96"/>
        <v>34.189998776039559</v>
      </c>
      <c r="DH167" s="2">
        <f t="shared" si="96"/>
        <v>39.275185228372798</v>
      </c>
      <c r="DI167" s="2">
        <f t="shared" si="96"/>
        <v>43.096108548842338</v>
      </c>
      <c r="DK167" s="2">
        <f t="shared" si="97"/>
        <v>33.575353389471019</v>
      </c>
      <c r="DL167" s="2">
        <f t="shared" si="97"/>
        <v>35.046528405201926</v>
      </c>
      <c r="DM167" s="2">
        <f t="shared" si="97"/>
        <v>33.043633890452185</v>
      </c>
      <c r="DN167" s="2">
        <f t="shared" si="97"/>
        <v>31.438868250102971</v>
      </c>
      <c r="DO167" s="2">
        <f t="shared" si="97"/>
        <v>35.110291074945003</v>
      </c>
      <c r="DP167" s="2">
        <f t="shared" si="97"/>
        <v>37.143154403279766</v>
      </c>
      <c r="DQ167" s="2">
        <f t="shared" si="97"/>
        <v>37.966140459971129</v>
      </c>
      <c r="DR167" s="2">
        <f t="shared" si="97"/>
        <v>38.12958531427293</v>
      </c>
      <c r="DS167" s="2">
        <f t="shared" si="97"/>
        <v>40.078859525468168</v>
      </c>
      <c r="DT167" s="2">
        <f t="shared" si="97"/>
        <v>38.68771336966271</v>
      </c>
      <c r="DU167" s="2">
        <f t="shared" si="97"/>
        <v>34.557344555391118</v>
      </c>
      <c r="DV167" s="2">
        <f t="shared" si="97"/>
        <v>33.438619249352847</v>
      </c>
      <c r="DW167" s="2">
        <f t="shared" si="97"/>
        <v>36.037374131459501</v>
      </c>
      <c r="DX167" s="2">
        <f t="shared" si="97"/>
        <v>39.851348253505037</v>
      </c>
      <c r="DY167" s="2">
        <f t="shared" si="97"/>
        <v>39.677207831802235</v>
      </c>
      <c r="EA167" s="2">
        <f t="shared" si="98"/>
        <v>0.98667202905663587</v>
      </c>
      <c r="EB167" s="2">
        <f t="shared" si="98"/>
        <v>0.98662633576092651</v>
      </c>
      <c r="EC167" s="2">
        <f t="shared" si="98"/>
        <v>0.98767021943585676</v>
      </c>
      <c r="ED167" s="2">
        <f t="shared" si="98"/>
        <v>0.98793589374060442</v>
      </c>
      <c r="EE167" s="2">
        <f t="shared" si="98"/>
        <v>0.98777556729358795</v>
      </c>
      <c r="EF167" s="2">
        <f t="shared" si="98"/>
        <v>0.9883955599079477</v>
      </c>
      <c r="EG167" s="2">
        <f t="shared" si="98"/>
        <v>0.98865163785772914</v>
      </c>
      <c r="EH167" s="2">
        <f t="shared" si="98"/>
        <v>0.98890571569829355</v>
      </c>
      <c r="EI167" s="2">
        <f t="shared" si="98"/>
        <v>0.98918282821018344</v>
      </c>
      <c r="EJ167" s="2">
        <f t="shared" si="98"/>
        <v>0.98756126591183191</v>
      </c>
      <c r="EK167" s="2">
        <f t="shared" si="98"/>
        <v>0.98786759595593843</v>
      </c>
      <c r="EL167" s="2">
        <f t="shared" si="98"/>
        <v>0.98634871177665384</v>
      </c>
      <c r="EM167" s="2">
        <f t="shared" si="98"/>
        <v>0.98538401619216598</v>
      </c>
      <c r="EN167" s="2">
        <f t="shared" si="98"/>
        <v>0.98629361158539886</v>
      </c>
      <c r="EO167" s="2">
        <f t="shared" si="98"/>
        <v>0.98541954566783962</v>
      </c>
    </row>
    <row r="168" spans="2:145" x14ac:dyDescent="0.25">
      <c r="B168" s="2">
        <v>141</v>
      </c>
      <c r="C168" s="43">
        <v>33.823</v>
      </c>
      <c r="D168" s="43">
        <v>34.576000000000001</v>
      </c>
      <c r="E168" s="43">
        <v>33</v>
      </c>
      <c r="F168" s="43">
        <v>29.542000000000002</v>
      </c>
      <c r="G168" s="43">
        <v>34.508000000000003</v>
      </c>
      <c r="H168" s="43">
        <v>36.982999999999997</v>
      </c>
      <c r="I168" s="43">
        <v>37</v>
      </c>
      <c r="J168" s="43">
        <v>35.847000000000001</v>
      </c>
      <c r="K168" s="43">
        <v>39.203000000000003</v>
      </c>
      <c r="L168" s="43">
        <v>36.39</v>
      </c>
      <c r="M168" s="43">
        <v>36.762999999999998</v>
      </c>
      <c r="N168" s="43">
        <v>38.966000000000001</v>
      </c>
      <c r="O168" s="43">
        <v>45.914999999999999</v>
      </c>
      <c r="P168" s="43">
        <v>60.898000000000003</v>
      </c>
      <c r="Q168" s="43">
        <v>104.17700000000001</v>
      </c>
      <c r="S168" s="4">
        <f t="shared" si="83"/>
        <v>33.683076743458479</v>
      </c>
      <c r="T168" s="4">
        <f t="shared" si="83"/>
        <v>35.439096969145652</v>
      </c>
      <c r="U168" s="4">
        <f t="shared" si="83"/>
        <v>33.488842312086952</v>
      </c>
      <c r="V168" s="4">
        <f t="shared" si="83"/>
        <v>31.933423460394469</v>
      </c>
      <c r="W168" s="4">
        <f t="shared" si="83"/>
        <v>35.806333338830385</v>
      </c>
      <c r="X168" s="4">
        <f t="shared" si="83"/>
        <v>37.438204885820703</v>
      </c>
      <c r="Y168" s="4">
        <f t="shared" si="82"/>
        <v>38.071135426074413</v>
      </c>
      <c r="Z168" s="4">
        <f t="shared" si="82"/>
        <v>37.99114028487412</v>
      </c>
      <c r="AA168" s="4">
        <f t="shared" si="82"/>
        <v>39.867351396404644</v>
      </c>
      <c r="AB168" s="4">
        <f t="shared" si="82"/>
        <v>39.130614891766847</v>
      </c>
      <c r="AC168" s="4">
        <f t="shared" si="82"/>
        <v>35.55064897124435</v>
      </c>
      <c r="AD168" s="4">
        <f t="shared" si="82"/>
        <v>40.924130300784867</v>
      </c>
      <c r="AE168" s="4">
        <f t="shared" si="74"/>
        <v>49.037679807258641</v>
      </c>
      <c r="AF168" s="4">
        <f t="shared" si="88"/>
        <v>59.895840586180952</v>
      </c>
      <c r="AG168" s="4">
        <f t="shared" si="92"/>
        <v>106.30132353574554</v>
      </c>
      <c r="AI168" s="4">
        <f t="shared" si="95"/>
        <v>0.13992325654152182</v>
      </c>
      <c r="AJ168" s="4">
        <f t="shared" si="95"/>
        <v>-0.86309696914565137</v>
      </c>
      <c r="AK168" s="4">
        <f t="shared" si="95"/>
        <v>-0.48884231208695184</v>
      </c>
      <c r="AL168" s="4">
        <f t="shared" si="95"/>
        <v>-2.3914234603944671</v>
      </c>
      <c r="AM168" s="4">
        <f t="shared" si="95"/>
        <v>-1.2983333388303819</v>
      </c>
      <c r="AN168" s="4">
        <f t="shared" si="95"/>
        <v>-0.45520488582070584</v>
      </c>
      <c r="AO168" s="4">
        <f t="shared" si="95"/>
        <v>-1.071135426074413</v>
      </c>
      <c r="AP168" s="4">
        <f t="shared" si="95"/>
        <v>-2.1441402848741191</v>
      </c>
      <c r="AQ168" s="4">
        <f t="shared" si="95"/>
        <v>-0.66435139640464058</v>
      </c>
      <c r="AR168" s="4">
        <f t="shared" si="95"/>
        <v>-2.740614891766846</v>
      </c>
      <c r="AS168" s="4">
        <f t="shared" si="95"/>
        <v>1.2123510287556485</v>
      </c>
      <c r="AT168" s="4">
        <f t="shared" si="95"/>
        <v>-1.9581303007848661</v>
      </c>
      <c r="AU168" s="4">
        <f t="shared" si="95"/>
        <v>-3.1226798072586419</v>
      </c>
      <c r="AV168" s="4">
        <f t="shared" si="95"/>
        <v>1.0021594138190508</v>
      </c>
      <c r="AW168" s="4">
        <f t="shared" si="95"/>
        <v>-2.1243235357455319</v>
      </c>
      <c r="AY168" s="2">
        <f t="shared" si="102"/>
        <v>33.366310168738536</v>
      </c>
      <c r="AZ168" s="2">
        <f t="shared" si="102"/>
        <v>34.782152975862779</v>
      </c>
      <c r="BA168" s="2">
        <f t="shared" si="102"/>
        <v>32.780199739492566</v>
      </c>
      <c r="BB168" s="2">
        <f t="shared" si="102"/>
        <v>31.205656011708051</v>
      </c>
      <c r="BC168" s="2">
        <f t="shared" si="102"/>
        <v>34.870364168872378</v>
      </c>
      <c r="BD168" s="2">
        <f t="shared" si="102"/>
        <v>36.916779275321247</v>
      </c>
      <c r="BE168" s="2">
        <f t="shared" si="99"/>
        <v>37.715893731057342</v>
      </c>
      <c r="BF168" s="2">
        <f t="shared" si="99"/>
        <v>37.869211540318254</v>
      </c>
      <c r="BG168" s="2">
        <f t="shared" si="99"/>
        <v>39.810021570005894</v>
      </c>
      <c r="BH168" s="2">
        <f t="shared" si="99"/>
        <v>38.420604228009836</v>
      </c>
      <c r="BI168" s="2">
        <f t="shared" si="99"/>
        <v>34.261756711272767</v>
      </c>
      <c r="BJ168" s="2">
        <f t="shared" si="99"/>
        <v>33.195323627990049</v>
      </c>
      <c r="BK168" s="2">
        <f t="shared" si="89"/>
        <v>35.809432575696952</v>
      </c>
      <c r="BL168" s="2">
        <f t="shared" si="89"/>
        <v>39.663679929745804</v>
      </c>
      <c r="BM168" s="2">
        <f t="shared" si="89"/>
        <v>39.542744587186775</v>
      </c>
      <c r="BO168" s="2" t="str">
        <f t="shared" si="72"/>
        <v/>
      </c>
      <c r="BP168" s="2" t="str">
        <f t="shared" si="72"/>
        <v/>
      </c>
      <c r="BQ168" s="2" t="str">
        <f t="shared" si="72"/>
        <v/>
      </c>
      <c r="BR168" s="2" t="str">
        <f t="shared" si="72"/>
        <v/>
      </c>
      <c r="BS168" s="2" t="str">
        <f t="shared" si="72"/>
        <v/>
      </c>
      <c r="BT168" s="2" t="str">
        <f t="shared" si="72"/>
        <v/>
      </c>
      <c r="BU168" s="2" t="str">
        <f t="shared" si="72"/>
        <v/>
      </c>
      <c r="BV168" s="2" t="str">
        <f t="shared" si="72"/>
        <v/>
      </c>
      <c r="BW168" s="2" t="str">
        <f t="shared" si="100"/>
        <v/>
      </c>
      <c r="BX168" s="2" t="str">
        <f t="shared" si="79"/>
        <v/>
      </c>
      <c r="BY168" s="2" t="str">
        <f t="shared" si="79"/>
        <v/>
      </c>
      <c r="BZ168" s="2" t="str">
        <f t="shared" si="79"/>
        <v/>
      </c>
      <c r="CA168" s="2" t="str">
        <f t="shared" si="79"/>
        <v/>
      </c>
      <c r="CB168" s="2" t="str">
        <f t="shared" si="90"/>
        <v/>
      </c>
      <c r="CC168" s="2" t="str">
        <f t="shared" si="93"/>
        <v/>
      </c>
      <c r="CE168" s="2" t="str">
        <f t="shared" si="73"/>
        <v/>
      </c>
      <c r="CF168" s="2" t="str">
        <f t="shared" si="73"/>
        <v/>
      </c>
      <c r="CG168" s="2" t="str">
        <f t="shared" si="73"/>
        <v/>
      </c>
      <c r="CH168" s="2" t="str">
        <f t="shared" si="73"/>
        <v/>
      </c>
      <c r="CI168" s="2" t="str">
        <f t="shared" si="73"/>
        <v/>
      </c>
      <c r="CJ168" s="2" t="str">
        <f t="shared" si="73"/>
        <v/>
      </c>
      <c r="CK168" s="2" t="str">
        <f t="shared" si="73"/>
        <v/>
      </c>
      <c r="CL168" s="2" t="str">
        <f t="shared" si="73"/>
        <v/>
      </c>
      <c r="CM168" s="2" t="str">
        <f t="shared" si="101"/>
        <v/>
      </c>
      <c r="CN168" s="2" t="str">
        <f t="shared" si="80"/>
        <v/>
      </c>
      <c r="CO168" s="2" t="str">
        <f t="shared" si="80"/>
        <v/>
      </c>
      <c r="CP168" s="2" t="str">
        <f t="shared" si="80"/>
        <v/>
      </c>
      <c r="CQ168" s="2" t="str">
        <f t="shared" si="80"/>
        <v/>
      </c>
      <c r="CR168" s="2" t="str">
        <f t="shared" si="91"/>
        <v/>
      </c>
      <c r="CS168" s="2" t="str">
        <f t="shared" si="94"/>
        <v/>
      </c>
      <c r="CU168" s="2">
        <f t="shared" si="96"/>
        <v>28.678434022482492</v>
      </c>
      <c r="CV168" s="2">
        <f t="shared" si="96"/>
        <v>29.064379314703373</v>
      </c>
      <c r="CW168" s="2">
        <f t="shared" si="96"/>
        <v>24.094860502550389</v>
      </c>
      <c r="CX168" s="2">
        <f t="shared" si="96"/>
        <v>24.763866127583114</v>
      </c>
      <c r="CY168" s="2">
        <f t="shared" si="96"/>
        <v>28.466329248295494</v>
      </c>
      <c r="CZ168" s="2">
        <f t="shared" si="96"/>
        <v>32.465744234025479</v>
      </c>
      <c r="DA168" s="2">
        <f t="shared" si="96"/>
        <v>34.03743101782733</v>
      </c>
      <c r="DB168" s="2">
        <f t="shared" si="96"/>
        <v>32.367606884999411</v>
      </c>
      <c r="DC168" s="2">
        <f t="shared" si="96"/>
        <v>32.067788072500484</v>
      </c>
      <c r="DD168" s="2">
        <f t="shared" si="96"/>
        <v>32.932139767779404</v>
      </c>
      <c r="DE168" s="2">
        <f t="shared" si="96"/>
        <v>26.427065846919895</v>
      </c>
      <c r="DF168" s="2">
        <f t="shared" si="96"/>
        <v>28.981106823312977</v>
      </c>
      <c r="DG168" s="2">
        <f t="shared" si="96"/>
        <v>33.936802346599663</v>
      </c>
      <c r="DH168" s="2">
        <f t="shared" si="96"/>
        <v>39.069147628267189</v>
      </c>
      <c r="DI168" s="2">
        <f t="shared" si="96"/>
        <v>42.976199661551675</v>
      </c>
      <c r="DK168" s="2">
        <f t="shared" si="97"/>
        <v>33.424062211408597</v>
      </c>
      <c r="DL168" s="2">
        <f t="shared" si="97"/>
        <v>34.852837554186635</v>
      </c>
      <c r="DM168" s="2">
        <f t="shared" si="97"/>
        <v>32.879084684076858</v>
      </c>
      <c r="DN168" s="2">
        <f t="shared" si="97"/>
        <v>31.277397923275359</v>
      </c>
      <c r="DO168" s="2">
        <f t="shared" si="97"/>
        <v>34.942645164475302</v>
      </c>
      <c r="DP168" s="2">
        <f t="shared" si="97"/>
        <v>36.964439317062045</v>
      </c>
      <c r="DQ168" s="2">
        <f t="shared" si="97"/>
        <v>37.754402200215551</v>
      </c>
      <c r="DR168" s="2">
        <f t="shared" si="97"/>
        <v>37.925501868759788</v>
      </c>
      <c r="DS168" s="2">
        <f t="shared" si="97"/>
        <v>39.887236880711377</v>
      </c>
      <c r="DT168" s="2">
        <f t="shared" si="97"/>
        <v>38.483651019862279</v>
      </c>
      <c r="DU168" s="2">
        <f t="shared" si="97"/>
        <v>34.34951133133579</v>
      </c>
      <c r="DV168" s="2">
        <f t="shared" si="97"/>
        <v>33.248517307089209</v>
      </c>
      <c r="DW168" s="2">
        <f t="shared" si="97"/>
        <v>35.834764872608375</v>
      </c>
      <c r="DX168" s="2">
        <f t="shared" si="97"/>
        <v>39.671215086126622</v>
      </c>
      <c r="DY168" s="2">
        <f t="shared" si="97"/>
        <v>39.496412565182261</v>
      </c>
      <c r="EA168" s="2">
        <f t="shared" si="98"/>
        <v>0.98783047462402818</v>
      </c>
      <c r="EB168" s="2">
        <f t="shared" si="98"/>
        <v>0.98778870376195993</v>
      </c>
      <c r="EC168" s="2">
        <f t="shared" si="98"/>
        <v>0.98874289378995528</v>
      </c>
      <c r="ED168" s="2">
        <f t="shared" si="98"/>
        <v>0.98898571254158085</v>
      </c>
      <c r="EE168" s="2">
        <f t="shared" si="98"/>
        <v>0.98883918009275185</v>
      </c>
      <c r="EF168" s="2">
        <f t="shared" si="98"/>
        <v>0.98940580749281881</v>
      </c>
      <c r="EG168" s="2">
        <f t="shared" si="98"/>
        <v>0.989639825742886</v>
      </c>
      <c r="EH168" s="2">
        <f t="shared" si="98"/>
        <v>0.98987200574929768</v>
      </c>
      <c r="EI168" s="2">
        <f t="shared" si="98"/>
        <v>0.99012522332464137</v>
      </c>
      <c r="EJ168" s="2">
        <f t="shared" si="98"/>
        <v>0.98864331008447681</v>
      </c>
      <c r="EK168" s="2">
        <f t="shared" si="98"/>
        <v>0.98892329139586477</v>
      </c>
      <c r="EL168" s="2">
        <f t="shared" si="98"/>
        <v>0.98753490452784154</v>
      </c>
      <c r="EM168" s="2">
        <f t="shared" si="98"/>
        <v>0.98665289932531131</v>
      </c>
      <c r="EN168" s="2">
        <f t="shared" si="98"/>
        <v>0.9874845313719347</v>
      </c>
      <c r="EO168" s="2">
        <f t="shared" si="98"/>
        <v>0.98668538599592748</v>
      </c>
    </row>
    <row r="169" spans="2:145" x14ac:dyDescent="0.25">
      <c r="B169" s="2">
        <v>142</v>
      </c>
      <c r="C169" s="43">
        <v>33.451999999999998</v>
      </c>
      <c r="D169" s="43">
        <v>35.051000000000002</v>
      </c>
      <c r="E169" s="43">
        <v>33.966000000000001</v>
      </c>
      <c r="F169" s="43">
        <v>30.61</v>
      </c>
      <c r="G169" s="43">
        <v>35.847000000000001</v>
      </c>
      <c r="H169" s="43">
        <v>37.287999999999997</v>
      </c>
      <c r="I169" s="43">
        <v>35.712000000000003</v>
      </c>
      <c r="J169" s="43">
        <v>36.982999999999997</v>
      </c>
      <c r="K169" s="43">
        <v>39.423999999999999</v>
      </c>
      <c r="L169" s="43">
        <v>37.22</v>
      </c>
      <c r="M169" s="43">
        <v>32.695</v>
      </c>
      <c r="N169" s="43">
        <v>34.085000000000001</v>
      </c>
      <c r="O169" s="43">
        <v>38.982999999999997</v>
      </c>
      <c r="P169" s="43">
        <v>53.305</v>
      </c>
      <c r="Q169" s="43">
        <v>99.016000000000005</v>
      </c>
      <c r="S169" s="4">
        <f t="shared" si="83"/>
        <v>33.414731380212913</v>
      </c>
      <c r="T169" s="4">
        <f t="shared" si="83"/>
        <v>34.964905870385621</v>
      </c>
      <c r="U169" s="4">
        <f t="shared" si="83"/>
        <v>32.950720193819585</v>
      </c>
      <c r="V169" s="4">
        <f t="shared" si="83"/>
        <v>31.384474018815183</v>
      </c>
      <c r="W169" s="4">
        <f t="shared" si="83"/>
        <v>35.126843346835209</v>
      </c>
      <c r="X169" s="4">
        <f t="shared" si="83"/>
        <v>36.9417360922941</v>
      </c>
      <c r="Y169" s="4">
        <f t="shared" si="82"/>
        <v>37.632616526957584</v>
      </c>
      <c r="Z169" s="4">
        <f t="shared" si="82"/>
        <v>37.705824471766654</v>
      </c>
      <c r="AA169" s="4">
        <f t="shared" si="82"/>
        <v>39.639256555830293</v>
      </c>
      <c r="AB169" s="4">
        <f t="shared" si="82"/>
        <v>38.479907415512926</v>
      </c>
      <c r="AC169" s="4">
        <f t="shared" si="82"/>
        <v>34.570687738776947</v>
      </c>
      <c r="AD169" s="4">
        <f t="shared" si="82"/>
        <v>37.542594575879747</v>
      </c>
      <c r="AE169" s="4">
        <f t="shared" si="74"/>
        <v>44.463417999509474</v>
      </c>
      <c r="AF169" s="4">
        <f t="shared" si="88"/>
        <v>52.16885377126988</v>
      </c>
      <c r="AG169" s="4">
        <f t="shared" si="92"/>
        <v>98.925622196965435</v>
      </c>
      <c r="AI169" s="4">
        <f t="shared" si="95"/>
        <v>3.7268619787084845E-2</v>
      </c>
      <c r="AJ169" s="4">
        <f t="shared" si="95"/>
        <v>8.6094129614380677E-2</v>
      </c>
      <c r="AK169" s="4">
        <f t="shared" si="95"/>
        <v>1.0152798061804162</v>
      </c>
      <c r="AL169" s="4">
        <f t="shared" si="95"/>
        <v>-0.77447401881518374</v>
      </c>
      <c r="AM169" s="4">
        <f t="shared" si="95"/>
        <v>0.72015665316479271</v>
      </c>
      <c r="AN169" s="4">
        <f t="shared" si="95"/>
        <v>0.34626390770589666</v>
      </c>
      <c r="AO169" s="4">
        <f t="shared" si="95"/>
        <v>-1.9206165269575806</v>
      </c>
      <c r="AP169" s="4">
        <f t="shared" si="95"/>
        <v>-0.72282447176665698</v>
      </c>
      <c r="AQ169" s="4">
        <f t="shared" si="95"/>
        <v>-0.21525655583029391</v>
      </c>
      <c r="AR169" s="4">
        <f t="shared" si="95"/>
        <v>-1.2599074155129273</v>
      </c>
      <c r="AS169" s="4">
        <f t="shared" si="95"/>
        <v>-1.8756877387769464</v>
      </c>
      <c r="AT169" s="4">
        <f t="shared" si="95"/>
        <v>-3.4575945758797459</v>
      </c>
      <c r="AU169" s="4">
        <f t="shared" si="95"/>
        <v>-5.4804179995094771</v>
      </c>
      <c r="AV169" s="4">
        <f t="shared" si="95"/>
        <v>1.1361462287301194</v>
      </c>
      <c r="AW169" s="4">
        <f t="shared" si="95"/>
        <v>9.0377803034570547E-2</v>
      </c>
      <c r="AY169" s="2">
        <f t="shared" si="102"/>
        <v>33.218958950527934</v>
      </c>
      <c r="AZ169" s="2">
        <f t="shared" si="102"/>
        <v>34.593287292993104</v>
      </c>
      <c r="BA169" s="2">
        <f t="shared" si="102"/>
        <v>32.622446925791415</v>
      </c>
      <c r="BB169" s="2">
        <f t="shared" si="102"/>
        <v>31.049123363945945</v>
      </c>
      <c r="BC169" s="2">
        <f t="shared" si="102"/>
        <v>34.707653626956549</v>
      </c>
      <c r="BD169" s="2">
        <f t="shared" si="102"/>
        <v>36.741347296923927</v>
      </c>
      <c r="BE169" s="2">
        <f t="shared" si="99"/>
        <v>37.50674037222749</v>
      </c>
      <c r="BF169" s="2">
        <f t="shared" si="99"/>
        <v>37.668993955145297</v>
      </c>
      <c r="BG169" s="2">
        <f t="shared" si="99"/>
        <v>39.62371348451029</v>
      </c>
      <c r="BH169" s="2">
        <f t="shared" si="99"/>
        <v>38.220802615179693</v>
      </c>
      <c r="BI169" s="2">
        <f t="shared" si="99"/>
        <v>34.059851273528608</v>
      </c>
      <c r="BJ169" s="2">
        <f t="shared" si="99"/>
        <v>33.008742729095395</v>
      </c>
      <c r="BK169" s="2">
        <f t="shared" si="89"/>
        <v>35.608408613430484</v>
      </c>
      <c r="BL169" s="2">
        <f t="shared" si="89"/>
        <v>39.483906192868595</v>
      </c>
      <c r="BM169" s="2">
        <f t="shared" si="89"/>
        <v>39.35866238165584</v>
      </c>
      <c r="BO169" s="2" t="str">
        <f t="shared" si="72"/>
        <v/>
      </c>
      <c r="BP169" s="2" t="str">
        <f t="shared" si="72"/>
        <v/>
      </c>
      <c r="BQ169" s="2" t="str">
        <f t="shared" si="72"/>
        <v/>
      </c>
      <c r="BR169" s="2" t="str">
        <f t="shared" si="72"/>
        <v/>
      </c>
      <c r="BS169" s="2" t="str">
        <f t="shared" si="72"/>
        <v/>
      </c>
      <c r="BT169" s="2" t="str">
        <f t="shared" si="72"/>
        <v/>
      </c>
      <c r="BU169" s="2" t="str">
        <f t="shared" si="72"/>
        <v/>
      </c>
      <c r="BV169" s="2" t="str">
        <f t="shared" si="72"/>
        <v/>
      </c>
      <c r="BW169" s="2" t="str">
        <f t="shared" si="100"/>
        <v/>
      </c>
      <c r="BX169" s="2" t="str">
        <f t="shared" si="79"/>
        <v/>
      </c>
      <c r="BY169" s="2" t="str">
        <f t="shared" si="79"/>
        <v/>
      </c>
      <c r="BZ169" s="2" t="str">
        <f t="shared" si="79"/>
        <v/>
      </c>
      <c r="CA169" s="2" t="str">
        <f t="shared" si="79"/>
        <v/>
      </c>
      <c r="CB169" s="2" t="str">
        <f t="shared" si="90"/>
        <v/>
      </c>
      <c r="CC169" s="2" t="str">
        <f t="shared" si="93"/>
        <v/>
      </c>
      <c r="CE169" s="2" t="str">
        <f t="shared" si="73"/>
        <v/>
      </c>
      <c r="CF169" s="2" t="str">
        <f t="shared" si="73"/>
        <v/>
      </c>
      <c r="CG169" s="2" t="str">
        <f t="shared" si="73"/>
        <v/>
      </c>
      <c r="CH169" s="2" t="str">
        <f t="shared" si="73"/>
        <v/>
      </c>
      <c r="CI169" s="2" t="str">
        <f t="shared" si="73"/>
        <v/>
      </c>
      <c r="CJ169" s="2" t="str">
        <f t="shared" si="73"/>
        <v/>
      </c>
      <c r="CK169" s="2" t="str">
        <f t="shared" si="73"/>
        <v/>
      </c>
      <c r="CL169" s="2" t="str">
        <f t="shared" si="73"/>
        <v/>
      </c>
      <c r="CM169" s="2">
        <f t="shared" si="101"/>
        <v>39.423999999999999</v>
      </c>
      <c r="CN169" s="2" t="str">
        <f t="shared" si="80"/>
        <v/>
      </c>
      <c r="CO169" s="2" t="str">
        <f t="shared" si="80"/>
        <v/>
      </c>
      <c r="CP169" s="2" t="str">
        <f t="shared" si="80"/>
        <v/>
      </c>
      <c r="CQ169" s="2" t="str">
        <f t="shared" si="80"/>
        <v/>
      </c>
      <c r="CR169" s="2" t="str">
        <f t="shared" si="91"/>
        <v/>
      </c>
      <c r="CS169" s="2" t="str">
        <f t="shared" si="94"/>
        <v/>
      </c>
      <c r="CU169" s="2">
        <f t="shared" si="96"/>
        <v>28.429476554516143</v>
      </c>
      <c r="CV169" s="2">
        <f t="shared" si="96"/>
        <v>28.751844536037147</v>
      </c>
      <c r="CW169" s="2">
        <f t="shared" si="96"/>
        <v>23.753700142152368</v>
      </c>
      <c r="CX169" s="2">
        <f t="shared" si="96"/>
        <v>24.471975741239895</v>
      </c>
      <c r="CY169" s="2">
        <f t="shared" si="96"/>
        <v>28.165225407784575</v>
      </c>
      <c r="CZ169" s="2">
        <f t="shared" si="96"/>
        <v>32.197079803493438</v>
      </c>
      <c r="DA169" s="2">
        <f t="shared" si="96"/>
        <v>33.74412719768155</v>
      </c>
      <c r="DB169" s="2">
        <f t="shared" si="96"/>
        <v>32.050891836923121</v>
      </c>
      <c r="DC169" s="2">
        <f t="shared" si="96"/>
        <v>31.718815474566362</v>
      </c>
      <c r="DD169" s="2">
        <f t="shared" si="96"/>
        <v>32.609519521045002</v>
      </c>
      <c r="DE169" s="2">
        <f t="shared" si="96"/>
        <v>26.049572669034845</v>
      </c>
      <c r="DF169" s="2">
        <f t="shared" si="96"/>
        <v>28.693809787607648</v>
      </c>
      <c r="DG169" s="2">
        <f t="shared" si="96"/>
        <v>33.683605917159767</v>
      </c>
      <c r="DH169" s="2">
        <f t="shared" si="96"/>
        <v>38.863110028161586</v>
      </c>
      <c r="DI169" s="2">
        <f t="shared" si="96"/>
        <v>42.856290774261012</v>
      </c>
      <c r="DK169" s="2">
        <f t="shared" si="97"/>
        <v>33.272771033346174</v>
      </c>
      <c r="DL169" s="2">
        <f t="shared" si="97"/>
        <v>34.659146703171345</v>
      </c>
      <c r="DM169" s="2">
        <f t="shared" si="97"/>
        <v>32.714535477701531</v>
      </c>
      <c r="DN169" s="2">
        <f t="shared" si="97"/>
        <v>31.115927596447747</v>
      </c>
      <c r="DO169" s="2">
        <f t="shared" si="97"/>
        <v>34.7749992540056</v>
      </c>
      <c r="DP169" s="2">
        <f t="shared" si="97"/>
        <v>36.785724230844316</v>
      </c>
      <c r="DQ169" s="2">
        <f t="shared" si="97"/>
        <v>37.542663940459981</v>
      </c>
      <c r="DR169" s="2">
        <f t="shared" si="97"/>
        <v>37.721418423246647</v>
      </c>
      <c r="DS169" s="2">
        <f t="shared" si="97"/>
        <v>39.695614235954579</v>
      </c>
      <c r="DT169" s="2">
        <f t="shared" si="97"/>
        <v>38.279588670061841</v>
      </c>
      <c r="DU169" s="2">
        <f t="shared" si="97"/>
        <v>34.14167810728047</v>
      </c>
      <c r="DV169" s="2">
        <f t="shared" si="97"/>
        <v>33.058415364825578</v>
      </c>
      <c r="DW169" s="2">
        <f t="shared" si="97"/>
        <v>35.632155613757249</v>
      </c>
      <c r="DX169" s="2">
        <f t="shared" si="97"/>
        <v>39.491081918748215</v>
      </c>
      <c r="DY169" s="2">
        <f t="shared" si="97"/>
        <v>39.315617298562287</v>
      </c>
      <c r="EA169" s="2">
        <f t="shared" si="98"/>
        <v>0.98888936383004333</v>
      </c>
      <c r="EB169" s="2">
        <f t="shared" si="98"/>
        <v>0.98885118649513903</v>
      </c>
      <c r="EC169" s="2">
        <f t="shared" si="98"/>
        <v>0.9897232179298302</v>
      </c>
      <c r="ED169" s="2">
        <f t="shared" si="98"/>
        <v>0.98994510587107309</v>
      </c>
      <c r="EE169" s="2">
        <f t="shared" si="98"/>
        <v>0.98981120555470203</v>
      </c>
      <c r="EF169" s="2">
        <f t="shared" si="98"/>
        <v>0.99032896651222801</v>
      </c>
      <c r="EG169" s="2">
        <f t="shared" si="98"/>
        <v>0.99054278774562743</v>
      </c>
      <c r="EH169" s="2">
        <f t="shared" si="98"/>
        <v>0.99075492067565707</v>
      </c>
      <c r="EI169" s="2">
        <f t="shared" si="98"/>
        <v>0.99098626484194086</v>
      </c>
      <c r="EJ169" s="2">
        <f t="shared" si="98"/>
        <v>0.98963221552732861</v>
      </c>
      <c r="EK169" s="2">
        <f t="shared" si="98"/>
        <v>0.98988806629173121</v>
      </c>
      <c r="EL169" s="2">
        <f t="shared" si="98"/>
        <v>0.98861921544767661</v>
      </c>
      <c r="EM169" s="2">
        <f t="shared" si="98"/>
        <v>0.98781298708047716</v>
      </c>
      <c r="EN169" s="2">
        <f t="shared" si="98"/>
        <v>0.9885731734378812</v>
      </c>
      <c r="EO169" s="2">
        <f t="shared" si="98"/>
        <v>0.98784268490472382</v>
      </c>
    </row>
    <row r="170" spans="2:145" x14ac:dyDescent="0.25">
      <c r="B170" s="2">
        <v>143</v>
      </c>
      <c r="C170" s="43">
        <v>32.628999999999998</v>
      </c>
      <c r="D170" s="43">
        <v>34.168999999999997</v>
      </c>
      <c r="E170" s="43">
        <v>32.881</v>
      </c>
      <c r="F170" s="43">
        <v>30.305</v>
      </c>
      <c r="G170" s="43">
        <v>33.746000000000002</v>
      </c>
      <c r="H170" s="43">
        <v>35.78</v>
      </c>
      <c r="I170" s="43">
        <v>36.847000000000001</v>
      </c>
      <c r="J170" s="43">
        <v>37.661000000000001</v>
      </c>
      <c r="K170" s="43">
        <v>39.338999999999999</v>
      </c>
      <c r="L170" s="43">
        <v>36.322000000000003</v>
      </c>
      <c r="M170" s="43">
        <v>33.627000000000002</v>
      </c>
      <c r="N170" s="43">
        <v>31.814</v>
      </c>
      <c r="O170" s="43">
        <v>35.085000000000001</v>
      </c>
      <c r="P170" s="43">
        <v>46.457999999999998</v>
      </c>
      <c r="Q170" s="43">
        <v>88.370999999999995</v>
      </c>
      <c r="S170" s="4">
        <f t="shared" si="83"/>
        <v>33.179854334506103</v>
      </c>
      <c r="T170" s="4">
        <f t="shared" si="83"/>
        <v>34.591152220879373</v>
      </c>
      <c r="U170" s="4">
        <f t="shared" si="83"/>
        <v>32.597638379436013</v>
      </c>
      <c r="V170" s="4">
        <f t="shared" si="83"/>
        <v>31.029491800825458</v>
      </c>
      <c r="W170" s="4">
        <f t="shared" si="83"/>
        <v>34.708740694089805</v>
      </c>
      <c r="X170" s="4">
        <f t="shared" si="83"/>
        <v>36.632194170092276</v>
      </c>
      <c r="Y170" s="4">
        <f t="shared" si="82"/>
        <v>37.336083110360946</v>
      </c>
      <c r="Z170" s="4">
        <f t="shared" si="82"/>
        <v>37.478119495299133</v>
      </c>
      <c r="AA170" s="4">
        <f t="shared" si="82"/>
        <v>39.440709534974985</v>
      </c>
      <c r="AB170" s="4">
        <f t="shared" si="82"/>
        <v>38.10223268975988</v>
      </c>
      <c r="AC170" s="4">
        <f t="shared" si="82"/>
        <v>34.031856633811294</v>
      </c>
      <c r="AD170" s="4">
        <f t="shared" si="82"/>
        <v>35.170801836905099</v>
      </c>
      <c r="AE170" s="4">
        <f t="shared" si="74"/>
        <v>40.713690560938417</v>
      </c>
      <c r="AF170" s="4">
        <f t="shared" si="88"/>
        <v>46.147500173811238</v>
      </c>
      <c r="AG170" s="4">
        <f t="shared" si="92"/>
        <v>86.442208170510881</v>
      </c>
      <c r="AI170" s="4">
        <f t="shared" si="95"/>
        <v>-0.55085433450610566</v>
      </c>
      <c r="AJ170" s="4">
        <f t="shared" si="95"/>
        <v>-0.42215222087937576</v>
      </c>
      <c r="AK170" s="4">
        <f t="shared" si="95"/>
        <v>0.28336162056398706</v>
      </c>
      <c r="AL170" s="4">
        <f t="shared" si="95"/>
        <v>-0.72449180082545794</v>
      </c>
      <c r="AM170" s="4">
        <f t="shared" si="95"/>
        <v>-0.96274069408980267</v>
      </c>
      <c r="AN170" s="4">
        <f t="shared" si="95"/>
        <v>-0.85219417009227527</v>
      </c>
      <c r="AO170" s="4">
        <f t="shared" si="95"/>
        <v>-0.48908311036094432</v>
      </c>
      <c r="AP170" s="4">
        <f t="shared" si="95"/>
        <v>0.18288050470086858</v>
      </c>
      <c r="AQ170" s="4">
        <f t="shared" si="95"/>
        <v>-0.10170953497498658</v>
      </c>
      <c r="AR170" s="4">
        <f t="shared" si="95"/>
        <v>-1.7802326897598775</v>
      </c>
      <c r="AS170" s="4">
        <f t="shared" si="95"/>
        <v>-0.404856633811292</v>
      </c>
      <c r="AT170" s="4">
        <f t="shared" si="95"/>
        <v>-3.3568018369050989</v>
      </c>
      <c r="AU170" s="4">
        <f t="shared" si="95"/>
        <v>-5.6286905609384164</v>
      </c>
      <c r="AV170" s="4">
        <f t="shared" si="95"/>
        <v>0.31049982618876015</v>
      </c>
      <c r="AW170" s="4">
        <f t="shared" si="95"/>
        <v>1.9287918294891142</v>
      </c>
      <c r="AY170" s="2">
        <f t="shared" si="102"/>
        <v>33.071364003900158</v>
      </c>
      <c r="AZ170" s="2">
        <f t="shared" si="102"/>
        <v>34.404122804134687</v>
      </c>
      <c r="BA170" s="2">
        <f t="shared" si="102"/>
        <v>32.464267708672764</v>
      </c>
      <c r="BB170" s="2">
        <f t="shared" si="102"/>
        <v>30.892280101539487</v>
      </c>
      <c r="BC170" s="2">
        <f t="shared" si="102"/>
        <v>34.544637046387109</v>
      </c>
      <c r="BD170" s="2">
        <f t="shared" si="102"/>
        <v>36.565708394084815</v>
      </c>
      <c r="BE170" s="2">
        <f t="shared" si="99"/>
        <v>37.297431616108803</v>
      </c>
      <c r="BF170" s="2">
        <f t="shared" si="99"/>
        <v>37.468533930513139</v>
      </c>
      <c r="BG170" s="2">
        <f t="shared" si="99"/>
        <v>39.437070736029213</v>
      </c>
      <c r="BH170" s="2">
        <f t="shared" si="99"/>
        <v>38.020741795711153</v>
      </c>
      <c r="BI170" s="2">
        <f t="shared" si="99"/>
        <v>33.857585435906117</v>
      </c>
      <c r="BJ170" s="2">
        <f t="shared" si="99"/>
        <v>32.82195619224678</v>
      </c>
      <c r="BK170" s="2">
        <f t="shared" si="89"/>
        <v>35.407302720187559</v>
      </c>
      <c r="BL170" s="2">
        <f t="shared" si="89"/>
        <v>39.304127593155336</v>
      </c>
      <c r="BM170" s="2">
        <f t="shared" si="89"/>
        <v>39.174797460509197</v>
      </c>
      <c r="BO170" s="2" t="str">
        <f t="shared" si="72"/>
        <v/>
      </c>
      <c r="BP170" s="2" t="str">
        <f t="shared" si="72"/>
        <v/>
      </c>
      <c r="BQ170" s="2" t="str">
        <f t="shared" si="72"/>
        <v/>
      </c>
      <c r="BR170" s="2" t="str">
        <f t="shared" si="72"/>
        <v/>
      </c>
      <c r="BS170" s="2" t="str">
        <f t="shared" si="72"/>
        <v/>
      </c>
      <c r="BT170" s="2" t="str">
        <f t="shared" si="72"/>
        <v/>
      </c>
      <c r="BU170" s="2" t="str">
        <f t="shared" si="72"/>
        <v/>
      </c>
      <c r="BV170" s="2" t="str">
        <f t="shared" si="72"/>
        <v/>
      </c>
      <c r="BW170" s="2" t="str">
        <f t="shared" si="100"/>
        <v/>
      </c>
      <c r="BX170" s="2" t="str">
        <f t="shared" si="79"/>
        <v/>
      </c>
      <c r="BY170" s="2" t="str">
        <f t="shared" si="79"/>
        <v/>
      </c>
      <c r="BZ170" s="2" t="str">
        <f t="shared" si="79"/>
        <v/>
      </c>
      <c r="CA170" s="2" t="str">
        <f t="shared" si="79"/>
        <v/>
      </c>
      <c r="CB170" s="2" t="str">
        <f t="shared" si="90"/>
        <v/>
      </c>
      <c r="CC170" s="2" t="str">
        <f t="shared" si="93"/>
        <v/>
      </c>
      <c r="CE170" s="2" t="str">
        <f t="shared" si="73"/>
        <v/>
      </c>
      <c r="CF170" s="2" t="str">
        <f t="shared" si="73"/>
        <v/>
      </c>
      <c r="CG170" s="2" t="str">
        <f t="shared" si="73"/>
        <v/>
      </c>
      <c r="CH170" s="2" t="str">
        <f t="shared" si="73"/>
        <v/>
      </c>
      <c r="CI170" s="2" t="str">
        <f t="shared" si="73"/>
        <v/>
      </c>
      <c r="CJ170" s="2" t="str">
        <f t="shared" si="73"/>
        <v/>
      </c>
      <c r="CK170" s="2" t="str">
        <f t="shared" si="73"/>
        <v/>
      </c>
      <c r="CL170" s="2">
        <f t="shared" si="73"/>
        <v>37.661000000000001</v>
      </c>
      <c r="CM170" s="2">
        <f t="shared" si="101"/>
        <v>39.338999999999999</v>
      </c>
      <c r="CN170" s="2" t="str">
        <f t="shared" si="80"/>
        <v/>
      </c>
      <c r="CO170" s="2" t="str">
        <f t="shared" si="80"/>
        <v/>
      </c>
      <c r="CP170" s="2" t="str">
        <f t="shared" si="80"/>
        <v/>
      </c>
      <c r="CQ170" s="2" t="str">
        <f t="shared" si="80"/>
        <v/>
      </c>
      <c r="CR170" s="2" t="str">
        <f t="shared" si="91"/>
        <v/>
      </c>
      <c r="CS170" s="2" t="str">
        <f t="shared" si="94"/>
        <v/>
      </c>
      <c r="CU170" s="2">
        <f t="shared" si="96"/>
        <v>28.180519086549786</v>
      </c>
      <c r="CV170" s="2">
        <f t="shared" si="96"/>
        <v>28.439309757370921</v>
      </c>
      <c r="CW170" s="2">
        <f t="shared" si="96"/>
        <v>23.41253978175434</v>
      </c>
      <c r="CX170" s="2">
        <f t="shared" si="96"/>
        <v>24.180085354896683</v>
      </c>
      <c r="CY170" s="2">
        <f t="shared" si="96"/>
        <v>27.864121567273656</v>
      </c>
      <c r="CZ170" s="2">
        <f t="shared" si="96"/>
        <v>31.928415372961403</v>
      </c>
      <c r="DA170" s="2">
        <f t="shared" si="96"/>
        <v>33.45082337753577</v>
      </c>
      <c r="DB170" s="2">
        <f t="shared" si="96"/>
        <v>31.734176788846831</v>
      </c>
      <c r="DC170" s="2">
        <f t="shared" si="96"/>
        <v>31.369842876632234</v>
      </c>
      <c r="DD170" s="2">
        <f t="shared" si="96"/>
        <v>32.286899274310606</v>
      </c>
      <c r="DE170" s="2">
        <f t="shared" si="96"/>
        <v>25.672079491149788</v>
      </c>
      <c r="DF170" s="2">
        <f t="shared" si="96"/>
        <v>28.406512751902319</v>
      </c>
      <c r="DG170" s="2">
        <f t="shared" si="96"/>
        <v>33.430409487719871</v>
      </c>
      <c r="DH170" s="2">
        <f t="shared" si="96"/>
        <v>38.657072428055983</v>
      </c>
      <c r="DI170" s="2">
        <f t="shared" si="96"/>
        <v>42.736381886970349</v>
      </c>
      <c r="DK170" s="2">
        <f t="shared" si="97"/>
        <v>33.121479855283759</v>
      </c>
      <c r="DL170" s="2">
        <f t="shared" si="97"/>
        <v>34.465455852156062</v>
      </c>
      <c r="DM170" s="2">
        <f t="shared" si="97"/>
        <v>32.549986271326205</v>
      </c>
      <c r="DN170" s="2">
        <f t="shared" si="97"/>
        <v>30.954457269620136</v>
      </c>
      <c r="DO170" s="2">
        <f t="shared" si="97"/>
        <v>34.607353343535898</v>
      </c>
      <c r="DP170" s="2">
        <f t="shared" si="97"/>
        <v>36.607009144626588</v>
      </c>
      <c r="DQ170" s="2">
        <f t="shared" si="97"/>
        <v>37.330925680704404</v>
      </c>
      <c r="DR170" s="2">
        <f t="shared" si="97"/>
        <v>37.517334977733498</v>
      </c>
      <c r="DS170" s="2">
        <f t="shared" si="97"/>
        <v>39.503991591197789</v>
      </c>
      <c r="DT170" s="2">
        <f t="shared" si="97"/>
        <v>38.07552632026141</v>
      </c>
      <c r="DU170" s="2">
        <f t="shared" si="97"/>
        <v>33.933844883225149</v>
      </c>
      <c r="DV170" s="2">
        <f t="shared" si="97"/>
        <v>32.86831342256194</v>
      </c>
      <c r="DW170" s="2">
        <f t="shared" si="97"/>
        <v>35.429546354906122</v>
      </c>
      <c r="DX170" s="2">
        <f t="shared" si="97"/>
        <v>39.310948751369807</v>
      </c>
      <c r="DY170" s="2">
        <f t="shared" si="97"/>
        <v>39.134822031942321</v>
      </c>
      <c r="EA170" s="2">
        <f t="shared" si="98"/>
        <v>0.98985706348839497</v>
      </c>
      <c r="EB170" s="2">
        <f t="shared" si="98"/>
        <v>0.98982217705036235</v>
      </c>
      <c r="EC170" s="2">
        <f t="shared" si="98"/>
        <v>0.99061898061441278</v>
      </c>
      <c r="ED170" s="2">
        <f t="shared" si="98"/>
        <v>0.99082170733119745</v>
      </c>
      <c r="EE170" s="2">
        <f t="shared" si="98"/>
        <v>0.99069937097971772</v>
      </c>
      <c r="EF170" s="2">
        <f t="shared" si="98"/>
        <v>0.99117240082011449</v>
      </c>
      <c r="EG170" s="2">
        <f t="shared" si="98"/>
        <v>0.99136773672997058</v>
      </c>
      <c r="EH170" s="2">
        <f t="shared" si="98"/>
        <v>0.99156152302488676</v>
      </c>
      <c r="EI170" s="2">
        <f t="shared" si="98"/>
        <v>0.99177285079030519</v>
      </c>
      <c r="EJ170" s="2">
        <f t="shared" si="98"/>
        <v>0.99053583447070059</v>
      </c>
      <c r="EK170" s="2">
        <f t="shared" si="98"/>
        <v>0.99076959418477617</v>
      </c>
      <c r="EL170" s="2">
        <f t="shared" si="98"/>
        <v>0.98961019692788998</v>
      </c>
      <c r="EM170" s="2">
        <f t="shared" si="98"/>
        <v>0.98887338076563636</v>
      </c>
      <c r="EN170" s="2">
        <f t="shared" si="98"/>
        <v>0.98956812172077857</v>
      </c>
      <c r="EO170" s="2">
        <f t="shared" si="98"/>
        <v>0.98890052361310299</v>
      </c>
    </row>
    <row r="171" spans="2:145" x14ac:dyDescent="0.25">
      <c r="B171" s="2">
        <v>144</v>
      </c>
      <c r="C171" s="43">
        <v>31.934999999999999</v>
      </c>
      <c r="D171" s="43">
        <v>33.051000000000002</v>
      </c>
      <c r="E171" s="43">
        <v>32.457999999999998</v>
      </c>
      <c r="F171" s="43">
        <v>30.305</v>
      </c>
      <c r="G171" s="43">
        <v>34.152999999999999</v>
      </c>
      <c r="H171" s="43">
        <v>35.39</v>
      </c>
      <c r="I171" s="43">
        <v>36.136000000000003</v>
      </c>
      <c r="J171" s="43">
        <v>35.914999999999999</v>
      </c>
      <c r="K171" s="43">
        <v>39.22</v>
      </c>
      <c r="L171" s="43">
        <v>36.524999999999999</v>
      </c>
      <c r="M171" s="43">
        <v>33.441000000000003</v>
      </c>
      <c r="N171" s="43">
        <v>31.457999999999998</v>
      </c>
      <c r="O171" s="43">
        <v>32.728999999999999</v>
      </c>
      <c r="P171" s="43">
        <v>40.524999999999999</v>
      </c>
      <c r="Q171" s="43">
        <v>74.483999999999995</v>
      </c>
      <c r="S171" s="4">
        <f t="shared" si="83"/>
        <v>32.977275452549492</v>
      </c>
      <c r="T171" s="4">
        <f t="shared" si="83"/>
        <v>34.298174482448161</v>
      </c>
      <c r="U171" s="4">
        <f t="shared" si="83"/>
        <v>32.35309093861413</v>
      </c>
      <c r="V171" s="4">
        <f t="shared" si="83"/>
        <v>30.784895818885619</v>
      </c>
      <c r="W171" s="4">
        <f t="shared" si="83"/>
        <v>34.437349032598</v>
      </c>
      <c r="X171" s="4">
        <f t="shared" si="83"/>
        <v>36.408875512590932</v>
      </c>
      <c r="Y171" s="4">
        <f t="shared" si="82"/>
        <v>37.098240876169477</v>
      </c>
      <c r="Z171" s="4">
        <f t="shared" si="82"/>
        <v>37.269990172662709</v>
      </c>
      <c r="AA171" s="4">
        <f t="shared" si="82"/>
        <v>39.250845396824943</v>
      </c>
      <c r="AB171" s="4">
        <f t="shared" si="82"/>
        <v>37.842477094794319</v>
      </c>
      <c r="AC171" s="4">
        <f t="shared" si="82"/>
        <v>33.706025967930039</v>
      </c>
      <c r="AD171" s="4">
        <f t="shared" si="82"/>
        <v>33.705750989082894</v>
      </c>
      <c r="AE171" s="4">
        <f t="shared" si="74"/>
        <v>38.041422161672017</v>
      </c>
      <c r="AF171" s="4">
        <f t="shared" si="88"/>
        <v>42.281840342921406</v>
      </c>
      <c r="AG171" s="4">
        <f t="shared" si="92"/>
        <v>71.731516601662008</v>
      </c>
      <c r="AI171" s="4">
        <f t="shared" si="95"/>
        <v>-1.0422754525494931</v>
      </c>
      <c r="AJ171" s="4">
        <f t="shared" si="95"/>
        <v>-1.247174482448159</v>
      </c>
      <c r="AK171" s="4">
        <f t="shared" si="95"/>
        <v>0.10490906138586809</v>
      </c>
      <c r="AL171" s="4">
        <f t="shared" si="95"/>
        <v>-0.47989581888561972</v>
      </c>
      <c r="AM171" s="4">
        <f t="shared" si="95"/>
        <v>-0.28434903259800137</v>
      </c>
      <c r="AN171" s="4">
        <f t="shared" si="95"/>
        <v>-1.018875512590931</v>
      </c>
      <c r="AO171" s="4">
        <f t="shared" si="95"/>
        <v>-0.96224087616947429</v>
      </c>
      <c r="AP171" s="4">
        <f t="shared" si="95"/>
        <v>-1.3549901726627098</v>
      </c>
      <c r="AQ171" s="4">
        <f t="shared" si="95"/>
        <v>-3.0845396824943805E-2</v>
      </c>
      <c r="AR171" s="4">
        <f t="shared" si="95"/>
        <v>-1.3174770947943202</v>
      </c>
      <c r="AS171" s="4">
        <f t="shared" si="95"/>
        <v>-0.26502596793003619</v>
      </c>
      <c r="AT171" s="4">
        <f t="shared" si="95"/>
        <v>-2.2477509890828955</v>
      </c>
      <c r="AU171" s="4">
        <f t="shared" si="95"/>
        <v>-5.3124221616720178</v>
      </c>
      <c r="AV171" s="4">
        <f t="shared" si="95"/>
        <v>-1.7568403429214072</v>
      </c>
      <c r="AW171" s="4">
        <f t="shared" si="95"/>
        <v>2.7524833983379864</v>
      </c>
      <c r="AY171" s="2">
        <f t="shared" si="102"/>
        <v>32.923537383834024</v>
      </c>
      <c r="AZ171" s="2">
        <f t="shared" si="102"/>
        <v>34.214674326471034</v>
      </c>
      <c r="BA171" s="2">
        <f t="shared" si="102"/>
        <v>32.305683963367947</v>
      </c>
      <c r="BB171" s="2">
        <f t="shared" si="102"/>
        <v>30.735142269241809</v>
      </c>
      <c r="BC171" s="2">
        <f t="shared" si="102"/>
        <v>34.381329689776869</v>
      </c>
      <c r="BD171" s="2">
        <f t="shared" si="102"/>
        <v>36.389873313448874</v>
      </c>
      <c r="BE171" s="2">
        <f t="shared" si="99"/>
        <v>37.087974620809973</v>
      </c>
      <c r="BF171" s="2">
        <f t="shared" si="99"/>
        <v>37.267843922443888</v>
      </c>
      <c r="BG171" s="2">
        <f t="shared" si="99"/>
        <v>39.250110696484896</v>
      </c>
      <c r="BH171" s="2">
        <f t="shared" si="99"/>
        <v>37.820434072215264</v>
      </c>
      <c r="BI171" s="2">
        <f t="shared" si="99"/>
        <v>33.654976286871744</v>
      </c>
      <c r="BJ171" s="2">
        <f t="shared" si="99"/>
        <v>32.634972672187189</v>
      </c>
      <c r="BK171" s="2">
        <f t="shared" si="89"/>
        <v>35.206116938456944</v>
      </c>
      <c r="BL171" s="2">
        <f t="shared" si="89"/>
        <v>39.124342217498125</v>
      </c>
      <c r="BM171" s="2">
        <f t="shared" si="89"/>
        <v>38.991137376198303</v>
      </c>
      <c r="BO171" s="2" t="str">
        <f t="shared" si="72"/>
        <v/>
      </c>
      <c r="BP171" s="2" t="str">
        <f t="shared" si="72"/>
        <v/>
      </c>
      <c r="BQ171" s="2" t="str">
        <f t="shared" si="72"/>
        <v/>
      </c>
      <c r="BR171" s="2" t="str">
        <f t="shared" si="72"/>
        <v/>
      </c>
      <c r="BS171" s="2" t="str">
        <f t="shared" si="72"/>
        <v/>
      </c>
      <c r="BT171" s="2" t="str">
        <f t="shared" si="72"/>
        <v/>
      </c>
      <c r="BU171" s="2" t="str">
        <f t="shared" si="72"/>
        <v/>
      </c>
      <c r="BV171" s="2" t="str">
        <f t="shared" si="72"/>
        <v/>
      </c>
      <c r="BW171" s="2" t="str">
        <f t="shared" si="100"/>
        <v/>
      </c>
      <c r="BX171" s="2" t="str">
        <f t="shared" si="79"/>
        <v/>
      </c>
      <c r="BY171" s="2" t="str">
        <f t="shared" si="79"/>
        <v/>
      </c>
      <c r="BZ171" s="2" t="str">
        <f t="shared" si="79"/>
        <v/>
      </c>
      <c r="CA171" s="2" t="str">
        <f t="shared" si="79"/>
        <v/>
      </c>
      <c r="CB171" s="2" t="str">
        <f t="shared" si="90"/>
        <v/>
      </c>
      <c r="CC171" s="2" t="str">
        <f t="shared" si="93"/>
        <v/>
      </c>
      <c r="CE171" s="2" t="str">
        <f t="shared" si="73"/>
        <v/>
      </c>
      <c r="CF171" s="2" t="str">
        <f t="shared" si="73"/>
        <v/>
      </c>
      <c r="CG171" s="2" t="str">
        <f t="shared" si="73"/>
        <v/>
      </c>
      <c r="CH171" s="2" t="str">
        <f t="shared" si="73"/>
        <v/>
      </c>
      <c r="CI171" s="2" t="str">
        <f t="shared" si="73"/>
        <v/>
      </c>
      <c r="CJ171" s="2" t="str">
        <f t="shared" si="73"/>
        <v/>
      </c>
      <c r="CK171" s="2">
        <f t="shared" si="73"/>
        <v>36.136000000000003</v>
      </c>
      <c r="CL171" s="2">
        <f t="shared" si="73"/>
        <v>35.914999999999999</v>
      </c>
      <c r="CM171" s="2">
        <f t="shared" si="101"/>
        <v>39.22</v>
      </c>
      <c r="CN171" s="2">
        <f t="shared" si="80"/>
        <v>36.524999999999999</v>
      </c>
      <c r="CO171" s="2" t="str">
        <f t="shared" si="80"/>
        <v/>
      </c>
      <c r="CP171" s="2" t="str">
        <f t="shared" si="80"/>
        <v/>
      </c>
      <c r="CQ171" s="2" t="str">
        <f t="shared" si="80"/>
        <v/>
      </c>
      <c r="CR171" s="2" t="str">
        <f t="shared" si="91"/>
        <v/>
      </c>
      <c r="CS171" s="2" t="str">
        <f t="shared" si="94"/>
        <v/>
      </c>
      <c r="CU171" s="2">
        <f t="shared" si="96"/>
        <v>27.93156161858343</v>
      </c>
      <c r="CV171" s="2">
        <f t="shared" si="96"/>
        <v>28.126774978704695</v>
      </c>
      <c r="CW171" s="2">
        <f t="shared" si="96"/>
        <v>23.071379421356312</v>
      </c>
      <c r="CX171" s="2">
        <f t="shared" si="96"/>
        <v>23.888194968553464</v>
      </c>
      <c r="CY171" s="2">
        <f t="shared" si="96"/>
        <v>27.563017726762745</v>
      </c>
      <c r="CZ171" s="2">
        <f t="shared" si="96"/>
        <v>31.659750942429362</v>
      </c>
      <c r="DA171" s="2">
        <f t="shared" si="96"/>
        <v>33.157519557389989</v>
      </c>
      <c r="DB171" s="2">
        <f t="shared" si="96"/>
        <v>31.417461740770541</v>
      </c>
      <c r="DC171" s="2">
        <f t="shared" si="96"/>
        <v>31.020870278698105</v>
      </c>
      <c r="DD171" s="2">
        <f t="shared" si="96"/>
        <v>31.964279027576211</v>
      </c>
      <c r="DE171" s="2">
        <f t="shared" si="96"/>
        <v>25.294586313264737</v>
      </c>
      <c r="DF171" s="2">
        <f t="shared" si="96"/>
        <v>28.119215716196997</v>
      </c>
      <c r="DG171" s="2">
        <f t="shared" si="96"/>
        <v>33.177213058279975</v>
      </c>
      <c r="DH171" s="2">
        <f t="shared" si="96"/>
        <v>38.451034827950373</v>
      </c>
      <c r="DI171" s="2">
        <f t="shared" si="96"/>
        <v>42.616472999679686</v>
      </c>
      <c r="DK171" s="2">
        <f t="shared" si="97"/>
        <v>32.970188677221337</v>
      </c>
      <c r="DL171" s="2">
        <f t="shared" si="97"/>
        <v>34.271765001140778</v>
      </c>
      <c r="DM171" s="2">
        <f t="shared" si="97"/>
        <v>32.385437064950878</v>
      </c>
      <c r="DN171" s="2">
        <f t="shared" si="97"/>
        <v>30.792986942792524</v>
      </c>
      <c r="DO171" s="2">
        <f t="shared" si="97"/>
        <v>34.439707433066197</v>
      </c>
      <c r="DP171" s="2">
        <f t="shared" si="97"/>
        <v>36.428294058408859</v>
      </c>
      <c r="DQ171" s="2">
        <f t="shared" si="97"/>
        <v>37.119187420948826</v>
      </c>
      <c r="DR171" s="2">
        <f t="shared" si="97"/>
        <v>37.313251532220349</v>
      </c>
      <c r="DS171" s="2">
        <f t="shared" si="97"/>
        <v>39.312368946440998</v>
      </c>
      <c r="DT171" s="2">
        <f t="shared" si="97"/>
        <v>37.871463970460979</v>
      </c>
      <c r="DU171" s="2">
        <f t="shared" si="97"/>
        <v>33.726011659169821</v>
      </c>
      <c r="DV171" s="2">
        <f t="shared" si="97"/>
        <v>32.678211480298302</v>
      </c>
      <c r="DW171" s="2">
        <f t="shared" si="97"/>
        <v>35.226937096054996</v>
      </c>
      <c r="DX171" s="2">
        <f t="shared" si="97"/>
        <v>39.130815583991392</v>
      </c>
      <c r="DY171" s="2">
        <f t="shared" si="97"/>
        <v>38.954026765322354</v>
      </c>
      <c r="EA171" s="2">
        <f t="shared" si="98"/>
        <v>0.99074126883287739</v>
      </c>
      <c r="EB171" s="2">
        <f t="shared" si="98"/>
        <v>0.99070939505820144</v>
      </c>
      <c r="EC171" s="2">
        <f t="shared" si="98"/>
        <v>0.99143734077727363</v>
      </c>
      <c r="ED171" s="2">
        <f t="shared" si="98"/>
        <v>0.9916225320376737</v>
      </c>
      <c r="EE171" s="2">
        <f t="shared" si="98"/>
        <v>0.99151077832756962</v>
      </c>
      <c r="EF171" s="2">
        <f t="shared" si="98"/>
        <v>0.99194287562772887</v>
      </c>
      <c r="EG171" s="2">
        <f t="shared" si="98"/>
        <v>0.99212129809619776</v>
      </c>
      <c r="EH171" s="2">
        <f t="shared" si="98"/>
        <v>0.99229829906040579</v>
      </c>
      <c r="EI171" s="2">
        <f t="shared" si="98"/>
        <v>0.99249131520718792</v>
      </c>
      <c r="EJ171" s="2">
        <f t="shared" si="98"/>
        <v>0.99136138469692159</v>
      </c>
      <c r="EK171" s="2">
        <f t="shared" si="98"/>
        <v>0.9915749272058042</v>
      </c>
      <c r="EL171" s="2">
        <f t="shared" si="98"/>
        <v>0.99051571654187864</v>
      </c>
      <c r="EM171" s="2">
        <f t="shared" si="98"/>
        <v>0.9898424581971289</v>
      </c>
      <c r="EN171" s="2">
        <f t="shared" si="98"/>
        <v>0.99047727309763145</v>
      </c>
      <c r="EO171" s="2">
        <f t="shared" si="98"/>
        <v>0.9898672612507422</v>
      </c>
    </row>
    <row r="172" spans="2:145" x14ac:dyDescent="0.25">
      <c r="B172" s="2">
        <v>145</v>
      </c>
      <c r="C172" s="43">
        <v>32.774000000000001</v>
      </c>
      <c r="D172" s="43">
        <v>33.847000000000001</v>
      </c>
      <c r="E172" s="43">
        <v>31.898</v>
      </c>
      <c r="F172" s="43">
        <v>30.78</v>
      </c>
      <c r="G172" s="43">
        <v>34.39</v>
      </c>
      <c r="H172" s="43">
        <v>36.661000000000001</v>
      </c>
      <c r="I172" s="43">
        <v>37.491999999999997</v>
      </c>
      <c r="J172" s="43">
        <v>35.271000000000001</v>
      </c>
      <c r="K172" s="43">
        <v>39.695</v>
      </c>
      <c r="L172" s="43">
        <v>36.762999999999998</v>
      </c>
      <c r="M172" s="43">
        <v>32.253999999999998</v>
      </c>
      <c r="N172" s="43">
        <v>31.678000000000001</v>
      </c>
      <c r="O172" s="43">
        <v>33.932000000000002</v>
      </c>
      <c r="P172" s="43">
        <v>37.558999999999997</v>
      </c>
      <c r="Q172" s="43">
        <v>59.064999999999998</v>
      </c>
      <c r="S172" s="4">
        <f t="shared" si="83"/>
        <v>32.799221242598882</v>
      </c>
      <c r="T172" s="4">
        <f t="shared" si="83"/>
        <v>34.057947249473713</v>
      </c>
      <c r="U172" s="4">
        <f t="shared" si="83"/>
        <v>32.161430957151545</v>
      </c>
      <c r="V172" s="4">
        <f t="shared" si="83"/>
        <v>30.59368832435856</v>
      </c>
      <c r="W172" s="4">
        <f t="shared" si="83"/>
        <v>34.234389388984972</v>
      </c>
      <c r="X172" s="4">
        <f t="shared" si="83"/>
        <v>36.218522711610632</v>
      </c>
      <c r="Y172" s="4">
        <f t="shared" si="82"/>
        <v>36.880731823834267</v>
      </c>
      <c r="Z172" s="4">
        <f t="shared" si="82"/>
        <v>37.067349023885178</v>
      </c>
      <c r="AA172" s="4">
        <f t="shared" si="82"/>
        <v>39.062978126423197</v>
      </c>
      <c r="AB172" s="4">
        <f t="shared" si="82"/>
        <v>37.625011301575562</v>
      </c>
      <c r="AC172" s="4">
        <f t="shared" si="82"/>
        <v>33.464856411229768</v>
      </c>
      <c r="AD172" s="4">
        <f t="shared" si="82"/>
        <v>32.876089319202684</v>
      </c>
      <c r="AE172" s="4">
        <f t="shared" si="74"/>
        <v>36.351276333613306</v>
      </c>
      <c r="AF172" s="4">
        <f t="shared" si="88"/>
        <v>40.184569058385158</v>
      </c>
      <c r="AG172" s="4">
        <f t="shared" si="92"/>
        <v>58.302862701476755</v>
      </c>
      <c r="AI172" s="4">
        <f t="shared" si="95"/>
        <v>-2.5221242598881588E-2</v>
      </c>
      <c r="AJ172" s="4">
        <f t="shared" si="95"/>
        <v>-0.21094724947371191</v>
      </c>
      <c r="AK172" s="4">
        <f t="shared" si="95"/>
        <v>-0.26343095715154519</v>
      </c>
      <c r="AL172" s="4">
        <f t="shared" si="95"/>
        <v>0.18631167564144135</v>
      </c>
      <c r="AM172" s="4">
        <f t="shared" si="95"/>
        <v>0.15561061101502816</v>
      </c>
      <c r="AN172" s="4">
        <f t="shared" si="95"/>
        <v>0.44247728838936951</v>
      </c>
      <c r="AO172" s="4">
        <f t="shared" si="95"/>
        <v>0.61126817616572993</v>
      </c>
      <c r="AP172" s="4">
        <f t="shared" si="95"/>
        <v>-1.7963490238851776</v>
      </c>
      <c r="AQ172" s="4">
        <f t="shared" si="95"/>
        <v>0.63202187357680373</v>
      </c>
      <c r="AR172" s="4">
        <f t="shared" si="95"/>
        <v>-0.86201130157556349</v>
      </c>
      <c r="AS172" s="4">
        <f t="shared" si="95"/>
        <v>-1.2108564112297699</v>
      </c>
      <c r="AT172" s="4">
        <f t="shared" si="95"/>
        <v>-1.1980893192026834</v>
      </c>
      <c r="AU172" s="4">
        <f t="shared" si="95"/>
        <v>-2.4192763336133041</v>
      </c>
      <c r="AV172" s="4">
        <f t="shared" si="95"/>
        <v>-2.6255690583851603</v>
      </c>
      <c r="AW172" s="4">
        <f t="shared" si="95"/>
        <v>0.76213729852324263</v>
      </c>
      <c r="AY172" s="2">
        <f t="shared" si="102"/>
        <v>32.775490951672367</v>
      </c>
      <c r="AZ172" s="2">
        <f t="shared" si="102"/>
        <v>34.024956433390976</v>
      </c>
      <c r="BA172" s="2">
        <f t="shared" si="102"/>
        <v>32.146717085087054</v>
      </c>
      <c r="BB172" s="2">
        <f t="shared" si="102"/>
        <v>30.577725542063753</v>
      </c>
      <c r="BC172" s="2">
        <f t="shared" si="102"/>
        <v>34.217746550570936</v>
      </c>
      <c r="BD172" s="2">
        <f t="shared" si="102"/>
        <v>36.213852544050241</v>
      </c>
      <c r="BE172" s="2">
        <f t="shared" si="99"/>
        <v>36.878376508606728</v>
      </c>
      <c r="BF172" s="2">
        <f t="shared" si="99"/>
        <v>37.066936106927479</v>
      </c>
      <c r="BG172" s="2">
        <f t="shared" si="99"/>
        <v>39.062850319219386</v>
      </c>
      <c r="BH172" s="2">
        <f t="shared" si="99"/>
        <v>37.619891628098976</v>
      </c>
      <c r="BI172" s="2">
        <f t="shared" si="99"/>
        <v>33.452040750759529</v>
      </c>
      <c r="BJ172" s="2">
        <f t="shared" si="99"/>
        <v>32.447800923110307</v>
      </c>
      <c r="BK172" s="2">
        <f t="shared" si="89"/>
        <v>35.004853593787374</v>
      </c>
      <c r="BL172" s="2">
        <f t="shared" si="89"/>
        <v>38.944548521034342</v>
      </c>
      <c r="BM172" s="2">
        <f t="shared" si="89"/>
        <v>38.807670143813958</v>
      </c>
      <c r="BO172" s="2" t="str">
        <f t="shared" si="72"/>
        <v/>
      </c>
      <c r="BP172" s="2" t="str">
        <f t="shared" si="72"/>
        <v/>
      </c>
      <c r="BQ172" s="2" t="str">
        <f t="shared" si="72"/>
        <v/>
      </c>
      <c r="BR172" s="2" t="str">
        <f t="shared" si="72"/>
        <v/>
      </c>
      <c r="BS172" s="2" t="str">
        <f t="shared" si="72"/>
        <v/>
      </c>
      <c r="BT172" s="2" t="str">
        <f t="shared" si="72"/>
        <v/>
      </c>
      <c r="BU172" s="2" t="str">
        <f t="shared" si="72"/>
        <v/>
      </c>
      <c r="BV172" s="2" t="str">
        <f t="shared" si="72"/>
        <v/>
      </c>
      <c r="BW172" s="2" t="str">
        <f t="shared" si="100"/>
        <v/>
      </c>
      <c r="BX172" s="2" t="str">
        <f t="shared" si="79"/>
        <v/>
      </c>
      <c r="BY172" s="2" t="str">
        <f t="shared" si="79"/>
        <v/>
      </c>
      <c r="BZ172" s="2" t="str">
        <f t="shared" si="79"/>
        <v/>
      </c>
      <c r="CA172" s="2" t="str">
        <f t="shared" si="79"/>
        <v/>
      </c>
      <c r="CB172" s="2" t="str">
        <f t="shared" si="90"/>
        <v/>
      </c>
      <c r="CC172" s="2" t="str">
        <f t="shared" si="93"/>
        <v/>
      </c>
      <c r="CE172" s="2" t="str">
        <f t="shared" si="73"/>
        <v/>
      </c>
      <c r="CF172" s="2" t="str">
        <f t="shared" si="73"/>
        <v/>
      </c>
      <c r="CG172" s="2" t="str">
        <f t="shared" si="73"/>
        <v/>
      </c>
      <c r="CH172" s="2" t="str">
        <f t="shared" si="73"/>
        <v/>
      </c>
      <c r="CI172" s="2" t="str">
        <f t="shared" si="73"/>
        <v/>
      </c>
      <c r="CJ172" s="2">
        <f t="shared" si="73"/>
        <v>36.661000000000001</v>
      </c>
      <c r="CK172" s="2">
        <f t="shared" si="73"/>
        <v>37.491999999999997</v>
      </c>
      <c r="CL172" s="2">
        <f t="shared" si="73"/>
        <v>35.271000000000001</v>
      </c>
      <c r="CM172" s="2">
        <f t="shared" si="101"/>
        <v>39.695</v>
      </c>
      <c r="CN172" s="2">
        <f t="shared" si="80"/>
        <v>36.762999999999998</v>
      </c>
      <c r="CO172" s="2">
        <f t="shared" si="80"/>
        <v>32.253999999999998</v>
      </c>
      <c r="CP172" s="2" t="str">
        <f t="shared" si="80"/>
        <v/>
      </c>
      <c r="CQ172" s="2" t="str">
        <f t="shared" si="80"/>
        <v/>
      </c>
      <c r="CR172" s="2" t="str">
        <f t="shared" si="91"/>
        <v/>
      </c>
      <c r="CS172" s="2" t="str">
        <f t="shared" si="94"/>
        <v/>
      </c>
      <c r="CU172" s="2">
        <f t="shared" si="96"/>
        <v>27.682604150617074</v>
      </c>
      <c r="CV172" s="2">
        <f t="shared" si="96"/>
        <v>27.814240200038469</v>
      </c>
      <c r="CW172" s="2">
        <f t="shared" si="96"/>
        <v>22.730219060958284</v>
      </c>
      <c r="CX172" s="2">
        <f t="shared" si="96"/>
        <v>23.596304582210244</v>
      </c>
      <c r="CY172" s="2">
        <f t="shared" si="96"/>
        <v>27.261913886251826</v>
      </c>
      <c r="CZ172" s="2">
        <f t="shared" si="96"/>
        <v>31.391086511897328</v>
      </c>
      <c r="DA172" s="2">
        <f t="shared" si="96"/>
        <v>32.864215737244216</v>
      </c>
      <c r="DB172" s="2">
        <f t="shared" si="96"/>
        <v>31.100746692694258</v>
      </c>
      <c r="DC172" s="2">
        <f t="shared" si="96"/>
        <v>30.671897680763983</v>
      </c>
      <c r="DD172" s="2">
        <f t="shared" si="96"/>
        <v>31.641658780841809</v>
      </c>
      <c r="DE172" s="2">
        <f t="shared" si="96"/>
        <v>24.91709313537968</v>
      </c>
      <c r="DF172" s="2">
        <f t="shared" si="96"/>
        <v>27.831918680491668</v>
      </c>
      <c r="DG172" s="2">
        <f t="shared" si="96"/>
        <v>32.924016628840079</v>
      </c>
      <c r="DH172" s="2">
        <f t="shared" si="96"/>
        <v>38.244997227844763</v>
      </c>
      <c r="DI172" s="2">
        <f t="shared" si="96"/>
        <v>42.496564112389031</v>
      </c>
      <c r="DK172" s="2">
        <f t="shared" si="97"/>
        <v>32.818897499158915</v>
      </c>
      <c r="DL172" s="2">
        <f t="shared" si="97"/>
        <v>34.078074150125488</v>
      </c>
      <c r="DM172" s="2">
        <f t="shared" si="97"/>
        <v>32.220887858575551</v>
      </c>
      <c r="DN172" s="2">
        <f t="shared" si="97"/>
        <v>30.631516615964912</v>
      </c>
      <c r="DO172" s="2">
        <f t="shared" si="97"/>
        <v>34.272061522596488</v>
      </c>
      <c r="DP172" s="2">
        <f t="shared" si="97"/>
        <v>36.249578972191131</v>
      </c>
      <c r="DQ172" s="2">
        <f t="shared" si="97"/>
        <v>36.907449161193249</v>
      </c>
      <c r="DR172" s="2">
        <f t="shared" si="97"/>
        <v>37.1091680867072</v>
      </c>
      <c r="DS172" s="2">
        <f t="shared" si="97"/>
        <v>39.120746301684207</v>
      </c>
      <c r="DT172" s="2">
        <f t="shared" si="97"/>
        <v>37.667401620660542</v>
      </c>
      <c r="DU172" s="2">
        <f t="shared" si="97"/>
        <v>33.518178435114493</v>
      </c>
      <c r="DV172" s="2">
        <f t="shared" si="97"/>
        <v>32.488109538034664</v>
      </c>
      <c r="DW172" s="2">
        <f t="shared" si="97"/>
        <v>35.02432783720387</v>
      </c>
      <c r="DX172" s="2">
        <f t="shared" si="97"/>
        <v>38.950682416612977</v>
      </c>
      <c r="DY172" s="2">
        <f t="shared" si="97"/>
        <v>38.773231498702387</v>
      </c>
      <c r="EA172" s="2">
        <f t="shared" si="98"/>
        <v>0.99154905210021316</v>
      </c>
      <c r="EB172" s="2">
        <f t="shared" si="98"/>
        <v>0.99151993536901162</v>
      </c>
      <c r="EC172" s="2">
        <f t="shared" si="98"/>
        <v>0.99218487389348986</v>
      </c>
      <c r="ED172" s="2">
        <f t="shared" si="98"/>
        <v>0.99235402236022574</v>
      </c>
      <c r="EE172" s="2">
        <f t="shared" si="98"/>
        <v>0.99225195033782831</v>
      </c>
      <c r="EF172" s="2">
        <f t="shared" si="98"/>
        <v>0.99264660212342193</v>
      </c>
      <c r="EG172" s="2">
        <f t="shared" si="98"/>
        <v>0.99280955375608182</v>
      </c>
      <c r="EH172" s="2">
        <f t="shared" si="98"/>
        <v>0.99297120208282885</v>
      </c>
      <c r="EI172" s="2">
        <f t="shared" si="98"/>
        <v>0.99314747073092735</v>
      </c>
      <c r="EJ172" s="2">
        <f t="shared" si="98"/>
        <v>0.99211549615964123</v>
      </c>
      <c r="EK172" s="2">
        <f t="shared" si="98"/>
        <v>0.99231054197811508</v>
      </c>
      <c r="EL172" s="2">
        <f t="shared" si="98"/>
        <v>0.99134300629900918</v>
      </c>
      <c r="EM172" s="2">
        <f t="shared" si="98"/>
        <v>0.99072792482421213</v>
      </c>
      <c r="EN172" s="2">
        <f t="shared" si="98"/>
        <v>0.99130788675139658</v>
      </c>
      <c r="EO172" s="2">
        <f t="shared" si="98"/>
        <v>0.99075058591730969</v>
      </c>
    </row>
    <row r="173" spans="2:145" x14ac:dyDescent="0.25">
      <c r="B173" s="2">
        <v>146</v>
      </c>
      <c r="C173" s="43">
        <v>32.418999999999997</v>
      </c>
      <c r="D173" s="43">
        <v>33.593000000000004</v>
      </c>
      <c r="E173" s="43">
        <v>32.966000000000001</v>
      </c>
      <c r="F173" s="43">
        <v>29.22</v>
      </c>
      <c r="G173" s="43">
        <v>32.948999999999998</v>
      </c>
      <c r="H173" s="43">
        <v>36.542000000000002</v>
      </c>
      <c r="I173" s="43">
        <v>36.287999999999997</v>
      </c>
      <c r="J173" s="43">
        <v>36.101999999999997</v>
      </c>
      <c r="K173" s="43">
        <v>39.287999999999997</v>
      </c>
      <c r="L173" s="43">
        <v>36.948999999999998</v>
      </c>
      <c r="M173" s="43">
        <v>33.677999999999997</v>
      </c>
      <c r="N173" s="43">
        <v>30.22</v>
      </c>
      <c r="O173" s="43">
        <v>33.712000000000003</v>
      </c>
      <c r="P173" s="43">
        <v>37.78</v>
      </c>
      <c r="Q173" s="43">
        <v>45.468000000000004</v>
      </c>
      <c r="S173" s="4">
        <f t="shared" si="83"/>
        <v>32.636558979204594</v>
      </c>
      <c r="T173" s="4">
        <f t="shared" si="83"/>
        <v>33.846496302742629</v>
      </c>
      <c r="U173" s="4">
        <f t="shared" si="83"/>
        <v>31.991369173073796</v>
      </c>
      <c r="V173" s="4">
        <f t="shared" si="83"/>
        <v>30.42457079377284</v>
      </c>
      <c r="W173" s="4">
        <f t="shared" si="83"/>
        <v>34.058198673920707</v>
      </c>
      <c r="X173" s="4">
        <f t="shared" si="83"/>
        <v>36.038641863000954</v>
      </c>
      <c r="Y173" s="4">
        <f t="shared" si="82"/>
        <v>36.669110503967843</v>
      </c>
      <c r="Z173" s="4">
        <f t="shared" si="82"/>
        <v>36.865890520064347</v>
      </c>
      <c r="AA173" s="4">
        <f t="shared" si="82"/>
        <v>38.875325212400952</v>
      </c>
      <c r="AB173" s="4">
        <f t="shared" si="82"/>
        <v>37.420146072819854</v>
      </c>
      <c r="AC173" s="4">
        <f t="shared" si="82"/>
        <v>33.251548382506712</v>
      </c>
      <c r="AD173" s="4">
        <f t="shared" si="82"/>
        <v>32.410399442536516</v>
      </c>
      <c r="AE173" s="4">
        <f t="shared" si="74"/>
        <v>35.370276269519586</v>
      </c>
      <c r="AF173" s="4">
        <f t="shared" si="88"/>
        <v>39.177696011976238</v>
      </c>
      <c r="AG173" s="4">
        <f t="shared" si="92"/>
        <v>48.484879769221166</v>
      </c>
      <c r="AI173" s="4">
        <f t="shared" si="95"/>
        <v>-0.21755897920459688</v>
      </c>
      <c r="AJ173" s="4">
        <f t="shared" si="95"/>
        <v>-0.2534963027426258</v>
      </c>
      <c r="AK173" s="4">
        <f t="shared" si="95"/>
        <v>0.97463082692620517</v>
      </c>
      <c r="AL173" s="4">
        <f t="shared" si="95"/>
        <v>-1.2045707937728416</v>
      </c>
      <c r="AM173" s="4">
        <f t="shared" si="95"/>
        <v>-1.1091986739207087</v>
      </c>
      <c r="AN173" s="4">
        <f t="shared" si="95"/>
        <v>0.50335813699904719</v>
      </c>
      <c r="AO173" s="4">
        <f t="shared" si="95"/>
        <v>-0.38111050396784663</v>
      </c>
      <c r="AP173" s="4">
        <f t="shared" si="95"/>
        <v>-0.76389052006435065</v>
      </c>
      <c r="AQ173" s="4">
        <f t="shared" si="95"/>
        <v>0.41267478759904463</v>
      </c>
      <c r="AR173" s="4">
        <f t="shared" si="95"/>
        <v>-0.47114607281985599</v>
      </c>
      <c r="AS173" s="4">
        <f t="shared" si="95"/>
        <v>0.42645161749328508</v>
      </c>
      <c r="AT173" s="4">
        <f t="shared" si="95"/>
        <v>-2.190399442536517</v>
      </c>
      <c r="AU173" s="4">
        <f t="shared" si="95"/>
        <v>-1.6582762695195825</v>
      </c>
      <c r="AV173" s="4">
        <f t="shared" si="95"/>
        <v>-1.3976960119762367</v>
      </c>
      <c r="AW173" s="4">
        <f t="shared" si="95"/>
        <v>-3.0168797692211626</v>
      </c>
      <c r="AY173" s="2">
        <f t="shared" si="102"/>
        <v>32.627236311607206</v>
      </c>
      <c r="AZ173" s="2">
        <f t="shared" si="102"/>
        <v>33.834983377405784</v>
      </c>
      <c r="BA173" s="2">
        <f t="shared" si="102"/>
        <v>31.987387896658777</v>
      </c>
      <c r="BB173" s="2">
        <f t="shared" si="102"/>
        <v>30.420045160713805</v>
      </c>
      <c r="BC173" s="2">
        <f t="shared" si="102"/>
        <v>34.053902277242528</v>
      </c>
      <c r="BD173" s="2">
        <f t="shared" si="102"/>
        <v>36.037656275937557</v>
      </c>
      <c r="BE173" s="2">
        <f t="shared" si="99"/>
        <v>36.668644314855811</v>
      </c>
      <c r="BF173" s="2">
        <f t="shared" si="99"/>
        <v>36.865822328920657</v>
      </c>
      <c r="BG173" s="2">
        <f t="shared" si="99"/>
        <v>38.875306072870522</v>
      </c>
      <c r="BH173" s="2">
        <f t="shared" si="99"/>
        <v>37.419126449433755</v>
      </c>
      <c r="BI173" s="2">
        <f t="shared" si="99"/>
        <v>33.248795479126869</v>
      </c>
      <c r="BJ173" s="2">
        <f t="shared" si="99"/>
        <v>32.260449711679989</v>
      </c>
      <c r="BK173" s="2">
        <f t="shared" si="89"/>
        <v>34.803515229305376</v>
      </c>
      <c r="BL173" s="2">
        <f t="shared" si="89"/>
        <v>38.764745278786179</v>
      </c>
      <c r="BM173" s="2">
        <f t="shared" si="89"/>
        <v>38.624384261627966</v>
      </c>
      <c r="BO173" s="2" t="str">
        <f t="shared" si="72"/>
        <v/>
      </c>
      <c r="BP173" s="2" t="str">
        <f t="shared" si="72"/>
        <v/>
      </c>
      <c r="BQ173" s="2" t="str">
        <f t="shared" si="72"/>
        <v/>
      </c>
      <c r="BR173" s="2" t="str">
        <f t="shared" si="72"/>
        <v/>
      </c>
      <c r="BS173" s="2" t="str">
        <f t="shared" si="72"/>
        <v/>
      </c>
      <c r="BT173" s="2" t="str">
        <f t="shared" si="72"/>
        <v/>
      </c>
      <c r="BU173" s="2" t="str">
        <f t="shared" si="72"/>
        <v/>
      </c>
      <c r="BV173" s="2" t="str">
        <f t="shared" si="72"/>
        <v/>
      </c>
      <c r="BW173" s="2" t="str">
        <f t="shared" si="100"/>
        <v/>
      </c>
      <c r="BX173" s="2" t="str">
        <f t="shared" si="79"/>
        <v/>
      </c>
      <c r="BY173" s="2" t="str">
        <f t="shared" si="79"/>
        <v/>
      </c>
      <c r="BZ173" s="2" t="str">
        <f t="shared" si="79"/>
        <v/>
      </c>
      <c r="CA173" s="2" t="str">
        <f t="shared" si="79"/>
        <v/>
      </c>
      <c r="CB173" s="2" t="str">
        <f t="shared" si="90"/>
        <v/>
      </c>
      <c r="CC173" s="2" t="str">
        <f t="shared" si="93"/>
        <v/>
      </c>
      <c r="CE173" s="2" t="str">
        <f t="shared" si="73"/>
        <v/>
      </c>
      <c r="CF173" s="2" t="str">
        <f t="shared" si="73"/>
        <v/>
      </c>
      <c r="CG173" s="2">
        <f t="shared" si="73"/>
        <v>32.966000000000001</v>
      </c>
      <c r="CH173" s="2">
        <f t="shared" si="73"/>
        <v>29.22</v>
      </c>
      <c r="CI173" s="2">
        <f t="shared" si="73"/>
        <v>32.948999999999998</v>
      </c>
      <c r="CJ173" s="2">
        <f t="shared" si="73"/>
        <v>36.542000000000002</v>
      </c>
      <c r="CK173" s="2">
        <f t="shared" si="73"/>
        <v>36.287999999999997</v>
      </c>
      <c r="CL173" s="2">
        <f t="shared" si="73"/>
        <v>36.101999999999997</v>
      </c>
      <c r="CM173" s="2">
        <f t="shared" si="101"/>
        <v>39.287999999999997</v>
      </c>
      <c r="CN173" s="2">
        <f t="shared" si="80"/>
        <v>36.948999999999998</v>
      </c>
      <c r="CO173" s="2">
        <f t="shared" si="80"/>
        <v>33.677999999999997</v>
      </c>
      <c r="CP173" s="2" t="str">
        <f t="shared" si="80"/>
        <v/>
      </c>
      <c r="CQ173" s="2" t="str">
        <f t="shared" si="80"/>
        <v/>
      </c>
      <c r="CR173" s="2" t="str">
        <f t="shared" si="91"/>
        <v/>
      </c>
      <c r="CS173" s="2" t="str">
        <f t="shared" si="94"/>
        <v/>
      </c>
      <c r="CU173" s="2">
        <f t="shared" si="96"/>
        <v>27.433646682650718</v>
      </c>
      <c r="CV173" s="2">
        <f t="shared" si="96"/>
        <v>27.501705421372243</v>
      </c>
      <c r="CW173" s="2">
        <f t="shared" si="96"/>
        <v>22.389058700560255</v>
      </c>
      <c r="CX173" s="2">
        <f t="shared" si="96"/>
        <v>23.304414195867032</v>
      </c>
      <c r="CY173" s="2">
        <f t="shared" si="96"/>
        <v>26.960810045740907</v>
      </c>
      <c r="CZ173" s="2">
        <f t="shared" si="96"/>
        <v>31.122422081365286</v>
      </c>
      <c r="DA173" s="2">
        <f t="shared" si="96"/>
        <v>32.570911917098435</v>
      </c>
      <c r="DB173" s="2">
        <f t="shared" si="96"/>
        <v>30.784031644617968</v>
      </c>
      <c r="DC173" s="2">
        <f t="shared" si="96"/>
        <v>30.322925082829855</v>
      </c>
      <c r="DD173" s="2">
        <f t="shared" si="96"/>
        <v>31.319038534107413</v>
      </c>
      <c r="DE173" s="2">
        <f t="shared" si="96"/>
        <v>24.53959995749463</v>
      </c>
      <c r="DF173" s="2">
        <f t="shared" si="96"/>
        <v>27.544621644786339</v>
      </c>
      <c r="DG173" s="2">
        <f t="shared" si="96"/>
        <v>32.670820199400183</v>
      </c>
      <c r="DH173" s="2">
        <f t="shared" si="96"/>
        <v>38.03895962773916</v>
      </c>
      <c r="DI173" s="2">
        <f t="shared" si="96"/>
        <v>42.376655225098375</v>
      </c>
      <c r="DK173" s="2">
        <f t="shared" si="97"/>
        <v>32.6676063210965</v>
      </c>
      <c r="DL173" s="2">
        <f t="shared" si="97"/>
        <v>33.884383299110205</v>
      </c>
      <c r="DM173" s="2">
        <f t="shared" si="97"/>
        <v>32.056338652200225</v>
      </c>
      <c r="DN173" s="2">
        <f t="shared" si="97"/>
        <v>30.470046289137301</v>
      </c>
      <c r="DO173" s="2">
        <f t="shared" si="97"/>
        <v>34.104415612126786</v>
      </c>
      <c r="DP173" s="2">
        <f t="shared" si="97"/>
        <v>36.070863885973409</v>
      </c>
      <c r="DQ173" s="2">
        <f t="shared" si="97"/>
        <v>36.695710901437671</v>
      </c>
      <c r="DR173" s="2">
        <f t="shared" si="97"/>
        <v>36.905084641194058</v>
      </c>
      <c r="DS173" s="2">
        <f t="shared" si="97"/>
        <v>38.929123656927416</v>
      </c>
      <c r="DT173" s="2">
        <f t="shared" si="97"/>
        <v>37.463339270860111</v>
      </c>
      <c r="DU173" s="2">
        <f t="shared" si="97"/>
        <v>33.310345211059172</v>
      </c>
      <c r="DV173" s="2">
        <f t="shared" si="97"/>
        <v>32.298007595771033</v>
      </c>
      <c r="DW173" s="2">
        <f t="shared" si="97"/>
        <v>34.821718578352744</v>
      </c>
      <c r="DX173" s="2">
        <f t="shared" si="97"/>
        <v>38.77054924923457</v>
      </c>
      <c r="DY173" s="2">
        <f t="shared" si="97"/>
        <v>38.59243623208242</v>
      </c>
      <c r="EA173" s="2">
        <f t="shared" si="98"/>
        <v>0.99228690852089063</v>
      </c>
      <c r="EB173" s="2">
        <f t="shared" si="98"/>
        <v>0.99226031414232574</v>
      </c>
      <c r="EC173" s="2">
        <f t="shared" si="98"/>
        <v>0.99286761572165372</v>
      </c>
      <c r="ED173" s="2">
        <f t="shared" si="98"/>
        <v>0.99302209103500361</v>
      </c>
      <c r="EE173" s="2">
        <f t="shared" si="98"/>
        <v>0.99292887402379171</v>
      </c>
      <c r="EF173" s="2">
        <f t="shared" si="98"/>
        <v>0.99328927946471357</v>
      </c>
      <c r="EG173" s="2">
        <f t="shared" si="98"/>
        <v>0.99343808348367391</v>
      </c>
      <c r="EH173" s="2">
        <f t="shared" si="98"/>
        <v>0.99358569313231448</v>
      </c>
      <c r="EI173" s="2">
        <f t="shared" si="98"/>
        <v>0.99374664858200368</v>
      </c>
      <c r="EJ173" s="2">
        <f t="shared" si="98"/>
        <v>0.99280425498024572</v>
      </c>
      <c r="EK173" s="2">
        <f t="shared" si="98"/>
        <v>0.99298238289302854</v>
      </c>
      <c r="EL173" s="2">
        <f t="shared" si="98"/>
        <v>0.99209870932461053</v>
      </c>
      <c r="EM173" s="2">
        <f t="shared" si="98"/>
        <v>0.99153686235226468</v>
      </c>
      <c r="EN173" s="2">
        <f t="shared" si="98"/>
        <v>0.99206663096651893</v>
      </c>
      <c r="EO173" s="2">
        <f t="shared" si="98"/>
        <v>0.99155756323708755</v>
      </c>
    </row>
    <row r="174" spans="2:145" x14ac:dyDescent="0.25">
      <c r="B174" s="2">
        <v>147</v>
      </c>
      <c r="C174" s="43">
        <v>34.225999999999999</v>
      </c>
      <c r="D174" s="43">
        <v>33.322000000000003</v>
      </c>
      <c r="E174" s="43">
        <v>32.441000000000003</v>
      </c>
      <c r="F174" s="43">
        <v>30.39</v>
      </c>
      <c r="G174" s="43">
        <v>34.119</v>
      </c>
      <c r="H174" s="43">
        <v>34.338999999999999</v>
      </c>
      <c r="I174" s="43">
        <v>36.152999999999999</v>
      </c>
      <c r="J174" s="43">
        <v>37.441000000000003</v>
      </c>
      <c r="K174" s="43">
        <v>39.356000000000002</v>
      </c>
      <c r="L174" s="43">
        <v>36.898000000000003</v>
      </c>
      <c r="M174" s="43">
        <v>32.423999999999999</v>
      </c>
      <c r="N174" s="43">
        <v>30.524999999999999</v>
      </c>
      <c r="O174" s="43">
        <v>33.271000000000001</v>
      </c>
      <c r="P174" s="43">
        <v>38.863999999999997</v>
      </c>
      <c r="Q174" s="43">
        <v>39.805999999999997</v>
      </c>
      <c r="S174" s="4">
        <f t="shared" si="83"/>
        <v>32.482037484312706</v>
      </c>
      <c r="T174" s="4">
        <f t="shared" si="83"/>
        <v>33.648312095779517</v>
      </c>
      <c r="U174" s="4">
        <f t="shared" si="83"/>
        <v>31.828654492913063</v>
      </c>
      <c r="V174" s="4">
        <f t="shared" si="83"/>
        <v>30.263248464624088</v>
      </c>
      <c r="W174" s="4">
        <f t="shared" si="83"/>
        <v>33.890773641119651</v>
      </c>
      <c r="X174" s="4">
        <f t="shared" si="83"/>
        <v>35.861472765052</v>
      </c>
      <c r="Y174" s="4">
        <f t="shared" si="82"/>
        <v>36.458864475737123</v>
      </c>
      <c r="Z174" s="4">
        <f t="shared" si="82"/>
        <v>36.664523721410198</v>
      </c>
      <c r="AA174" s="4">
        <f t="shared" si="82"/>
        <v>38.6874963562285</v>
      </c>
      <c r="AB174" s="4">
        <f t="shared" si="82"/>
        <v>37.218324197154388</v>
      </c>
      <c r="AC174" s="4">
        <f t="shared" si="82"/>
        <v>33.04576211331937</v>
      </c>
      <c r="AD174" s="4">
        <f t="shared" si="82"/>
        <v>32.118795243214421</v>
      </c>
      <c r="AE174" s="4">
        <f t="shared" si="74"/>
        <v>34.813126366490472</v>
      </c>
      <c r="AF174" s="4">
        <f t="shared" si="88"/>
        <v>38.701202584136809</v>
      </c>
      <c r="AG174" s="4">
        <f t="shared" si="92"/>
        <v>42.639272841442391</v>
      </c>
      <c r="AI174" s="4">
        <f t="shared" si="95"/>
        <v>1.7439625156872935</v>
      </c>
      <c r="AJ174" s="4">
        <f t="shared" si="95"/>
        <v>-0.32631209577951381</v>
      </c>
      <c r="AK174" s="4">
        <f t="shared" si="95"/>
        <v>0.61234550708693902</v>
      </c>
      <c r="AL174" s="4">
        <f t="shared" si="95"/>
        <v>0.12675153537591299</v>
      </c>
      <c r="AM174" s="4">
        <f t="shared" si="95"/>
        <v>0.22822635888034881</v>
      </c>
      <c r="AN174" s="4">
        <f t="shared" si="95"/>
        <v>-1.5224727650520009</v>
      </c>
      <c r="AO174" s="4">
        <f t="shared" si="95"/>
        <v>-0.30586447573712405</v>
      </c>
      <c r="AP174" s="4">
        <f t="shared" si="95"/>
        <v>0.77647627858980428</v>
      </c>
      <c r="AQ174" s="4">
        <f t="shared" si="95"/>
        <v>0.66850364377150129</v>
      </c>
      <c r="AR174" s="4">
        <f t="shared" si="95"/>
        <v>-0.32032419715438465</v>
      </c>
      <c r="AS174" s="4">
        <f t="shared" si="95"/>
        <v>-0.62176211331937026</v>
      </c>
      <c r="AT174" s="4">
        <f t="shared" si="95"/>
        <v>-1.5937952432144229</v>
      </c>
      <c r="AU174" s="4">
        <f t="shared" si="95"/>
        <v>-1.5421263664904714</v>
      </c>
      <c r="AV174" s="4">
        <f t="shared" si="95"/>
        <v>0.16279741586318863</v>
      </c>
      <c r="AW174" s="4">
        <f t="shared" si="95"/>
        <v>-2.833272841442394</v>
      </c>
      <c r="AY174" s="2">
        <f t="shared" si="102"/>
        <v>32.478784760108972</v>
      </c>
      <c r="AZ174" s="2">
        <f t="shared" si="102"/>
        <v>33.644769028854348</v>
      </c>
      <c r="BA174" s="2">
        <f t="shared" si="102"/>
        <v>31.827716576704471</v>
      </c>
      <c r="BB174" s="2">
        <f t="shared" si="102"/>
        <v>30.262115881682391</v>
      </c>
      <c r="BC174" s="2">
        <f t="shared" si="102"/>
        <v>33.889811113246168</v>
      </c>
      <c r="BD174" s="2">
        <f t="shared" si="102"/>
        <v>35.8612943683545</v>
      </c>
      <c r="BE174" s="2">
        <f t="shared" si="99"/>
        <v>36.458784946249402</v>
      </c>
      <c r="BF174" s="2">
        <f t="shared" si="99"/>
        <v>36.664514062784988</v>
      </c>
      <c r="BG174" s="2">
        <f t="shared" si="99"/>
        <v>38.68749389054944</v>
      </c>
      <c r="BH174" s="2">
        <f t="shared" si="99"/>
        <v>37.218150261683391</v>
      </c>
      <c r="BI174" s="2">
        <f t="shared" si="99"/>
        <v>33.045256762752622</v>
      </c>
      <c r="BJ174" s="2">
        <f t="shared" si="99"/>
        <v>32.07292774455226</v>
      </c>
      <c r="BK174" s="2">
        <f t="shared" si="89"/>
        <v>34.602104549287226</v>
      </c>
      <c r="BL174" s="2">
        <f t="shared" si="89"/>
        <v>38.584931542587981</v>
      </c>
      <c r="BM174" s="2">
        <f t="shared" si="89"/>
        <v>38.441268723865875</v>
      </c>
      <c r="BO174" s="2" t="str">
        <f t="shared" si="72"/>
        <v/>
      </c>
      <c r="BP174" s="2" t="str">
        <f t="shared" si="72"/>
        <v/>
      </c>
      <c r="BQ174" s="2" t="str">
        <f t="shared" si="72"/>
        <v/>
      </c>
      <c r="BR174" s="2" t="str">
        <f t="shared" si="72"/>
        <v/>
      </c>
      <c r="BS174" s="2" t="str">
        <f t="shared" si="72"/>
        <v/>
      </c>
      <c r="BT174" s="2" t="str">
        <f t="shared" si="72"/>
        <v/>
      </c>
      <c r="BU174" s="2" t="str">
        <f t="shared" si="72"/>
        <v/>
      </c>
      <c r="BV174" s="2" t="str">
        <f t="shared" si="72"/>
        <v/>
      </c>
      <c r="BW174" s="2" t="str">
        <f t="shared" si="100"/>
        <v/>
      </c>
      <c r="BX174" s="2" t="str">
        <f t="shared" si="79"/>
        <v/>
      </c>
      <c r="BY174" s="2" t="str">
        <f t="shared" si="79"/>
        <v/>
      </c>
      <c r="BZ174" s="2" t="str">
        <f t="shared" si="79"/>
        <v/>
      </c>
      <c r="CA174" s="2" t="str">
        <f t="shared" si="79"/>
        <v/>
      </c>
      <c r="CB174" s="2" t="str">
        <f t="shared" si="90"/>
        <v/>
      </c>
      <c r="CC174" s="2" t="str">
        <f t="shared" si="93"/>
        <v/>
      </c>
      <c r="CE174" s="2" t="str">
        <f t="shared" si="73"/>
        <v/>
      </c>
      <c r="CF174" s="2">
        <f t="shared" si="73"/>
        <v>33.322000000000003</v>
      </c>
      <c r="CG174" s="2">
        <f t="shared" si="73"/>
        <v>32.441000000000003</v>
      </c>
      <c r="CH174" s="2">
        <f t="shared" si="73"/>
        <v>30.39</v>
      </c>
      <c r="CI174" s="2">
        <f t="shared" si="73"/>
        <v>34.119</v>
      </c>
      <c r="CJ174" s="2">
        <f t="shared" si="73"/>
        <v>34.338999999999999</v>
      </c>
      <c r="CK174" s="2">
        <f t="shared" si="73"/>
        <v>36.152999999999999</v>
      </c>
      <c r="CL174" s="2">
        <f t="shared" si="73"/>
        <v>37.441000000000003</v>
      </c>
      <c r="CM174" s="2">
        <f t="shared" si="101"/>
        <v>39.356000000000002</v>
      </c>
      <c r="CN174" s="2">
        <f t="shared" si="80"/>
        <v>36.898000000000003</v>
      </c>
      <c r="CO174" s="2">
        <f t="shared" si="80"/>
        <v>32.423999999999999</v>
      </c>
      <c r="CP174" s="2" t="str">
        <f t="shared" si="80"/>
        <v/>
      </c>
      <c r="CQ174" s="2" t="str">
        <f t="shared" si="80"/>
        <v/>
      </c>
      <c r="CR174" s="2" t="str">
        <f t="shared" si="91"/>
        <v/>
      </c>
      <c r="CS174" s="2" t="str">
        <f t="shared" si="94"/>
        <v/>
      </c>
      <c r="CU174" s="2">
        <f t="shared" si="96"/>
        <v>27.184689214684369</v>
      </c>
      <c r="CV174" s="2">
        <f t="shared" si="96"/>
        <v>27.18917064270601</v>
      </c>
      <c r="CW174" s="2">
        <f t="shared" si="96"/>
        <v>22.047898340162234</v>
      </c>
      <c r="CX174" s="2">
        <f t="shared" si="96"/>
        <v>23.012523809523813</v>
      </c>
      <c r="CY174" s="2">
        <f t="shared" si="96"/>
        <v>26.659706205229988</v>
      </c>
      <c r="CZ174" s="2">
        <f t="shared" si="96"/>
        <v>30.853757650833252</v>
      </c>
      <c r="DA174" s="2">
        <f t="shared" si="96"/>
        <v>32.277608096952655</v>
      </c>
      <c r="DB174" s="2">
        <f t="shared" si="96"/>
        <v>30.467316596541679</v>
      </c>
      <c r="DC174" s="2">
        <f t="shared" si="96"/>
        <v>29.973952484895733</v>
      </c>
      <c r="DD174" s="2">
        <f t="shared" si="96"/>
        <v>30.996418287373018</v>
      </c>
      <c r="DE174" s="2">
        <f t="shared" si="96"/>
        <v>24.162106779609573</v>
      </c>
      <c r="DF174" s="2">
        <f t="shared" si="96"/>
        <v>27.257324609081017</v>
      </c>
      <c r="DG174" s="2">
        <f t="shared" si="96"/>
        <v>32.417623769960286</v>
      </c>
      <c r="DH174" s="2">
        <f t="shared" si="96"/>
        <v>37.832922027633558</v>
      </c>
      <c r="DI174" s="2">
        <f t="shared" si="96"/>
        <v>42.256746337807712</v>
      </c>
      <c r="DK174" s="2">
        <f t="shared" si="97"/>
        <v>32.516315143034078</v>
      </c>
      <c r="DL174" s="2">
        <f t="shared" si="97"/>
        <v>33.690692448094921</v>
      </c>
      <c r="DM174" s="2">
        <f t="shared" si="97"/>
        <v>31.891789445824902</v>
      </c>
      <c r="DN174" s="2">
        <f t="shared" si="97"/>
        <v>30.308575962309689</v>
      </c>
      <c r="DO174" s="2">
        <f t="shared" si="97"/>
        <v>33.936769701657084</v>
      </c>
      <c r="DP174" s="2">
        <f t="shared" si="97"/>
        <v>35.892148799755674</v>
      </c>
      <c r="DQ174" s="2">
        <f t="shared" si="97"/>
        <v>36.483972641682094</v>
      </c>
      <c r="DR174" s="2">
        <f t="shared" si="97"/>
        <v>36.701001195680909</v>
      </c>
      <c r="DS174" s="2">
        <f t="shared" si="97"/>
        <v>38.737501012170625</v>
      </c>
      <c r="DT174" s="2">
        <f t="shared" si="97"/>
        <v>37.25927692105968</v>
      </c>
      <c r="DU174" s="2">
        <f t="shared" si="97"/>
        <v>33.102511987003844</v>
      </c>
      <c r="DV174" s="2">
        <f t="shared" si="97"/>
        <v>32.107905653507402</v>
      </c>
      <c r="DW174" s="2">
        <f t="shared" si="97"/>
        <v>34.619109319501618</v>
      </c>
      <c r="DX174" s="2">
        <f t="shared" si="97"/>
        <v>38.590416081856162</v>
      </c>
      <c r="DY174" s="2">
        <f t="shared" si="97"/>
        <v>38.411640965462446</v>
      </c>
      <c r="EA174" s="2">
        <f t="shared" si="98"/>
        <v>0.99296079968297379</v>
      </c>
      <c r="EB174" s="2">
        <f t="shared" si="98"/>
        <v>0.99293651230970115</v>
      </c>
      <c r="EC174" s="2">
        <f t="shared" si="98"/>
        <v>0.99349110342316027</v>
      </c>
      <c r="ED174" s="2">
        <f t="shared" si="98"/>
        <v>0.99363216166025359</v>
      </c>
      <c r="EE174" s="2">
        <f t="shared" si="98"/>
        <v>0.99354704154581419</v>
      </c>
      <c r="EF174" s="2">
        <f t="shared" si="98"/>
        <v>0.99387613416878717</v>
      </c>
      <c r="EG174" s="2">
        <f t="shared" si="98"/>
        <v>0.99401200367565568</v>
      </c>
      <c r="EH174" s="2">
        <f t="shared" si="98"/>
        <v>0.99414677911343852</v>
      </c>
      <c r="EI174" s="2">
        <f t="shared" si="98"/>
        <v>0.99429373598314141</v>
      </c>
      <c r="EJ174" s="2">
        <f t="shared" si="98"/>
        <v>0.99343324481969375</v>
      </c>
      <c r="EK174" s="2">
        <f t="shared" si="98"/>
        <v>0.99359590276692733</v>
      </c>
      <c r="EL174" s="2">
        <f t="shared" si="98"/>
        <v>0.99278892391761253</v>
      </c>
      <c r="EM174" s="2">
        <f t="shared" si="98"/>
        <v>0.99227577477493123</v>
      </c>
      <c r="EN174" s="2">
        <f t="shared" si="98"/>
        <v>0.99275962730320144</v>
      </c>
      <c r="EO174" s="2">
        <f t="shared" si="98"/>
        <v>0.99229468232092766</v>
      </c>
    </row>
    <row r="175" spans="2:145" x14ac:dyDescent="0.25">
      <c r="B175" s="2">
        <v>148</v>
      </c>
      <c r="C175" s="43">
        <v>31.419</v>
      </c>
      <c r="D175" s="43">
        <v>32.661000000000001</v>
      </c>
      <c r="E175" s="43">
        <v>31.407</v>
      </c>
      <c r="F175" s="43">
        <v>30.457999999999998</v>
      </c>
      <c r="G175" s="43">
        <v>33.508000000000003</v>
      </c>
      <c r="H175" s="43">
        <v>34.508000000000003</v>
      </c>
      <c r="I175" s="43">
        <v>36.814</v>
      </c>
      <c r="J175" s="43">
        <v>36.491999999999997</v>
      </c>
      <c r="K175" s="43">
        <v>39.677999999999997</v>
      </c>
      <c r="L175" s="43">
        <v>36.441000000000003</v>
      </c>
      <c r="M175" s="43">
        <v>33.712000000000003</v>
      </c>
      <c r="N175" s="43">
        <v>31.492000000000001</v>
      </c>
      <c r="O175" s="43">
        <v>33.881</v>
      </c>
      <c r="P175" s="43">
        <v>36.475000000000001</v>
      </c>
      <c r="Q175" s="43">
        <v>36.823</v>
      </c>
      <c r="S175" s="4">
        <f t="shared" si="83"/>
        <v>32.331153743521433</v>
      </c>
      <c r="T175" s="4">
        <f t="shared" si="83"/>
        <v>33.455287140154468</v>
      </c>
      <c r="U175" s="4">
        <f t="shared" si="83"/>
        <v>31.667914776976659</v>
      </c>
      <c r="V175" s="4">
        <f t="shared" si="83"/>
        <v>30.1042019132272</v>
      </c>
      <c r="W175" s="4">
        <f t="shared" si="83"/>
        <v>33.72567378891717</v>
      </c>
      <c r="X175" s="4">
        <f t="shared" si="83"/>
        <v>35.684803995130018</v>
      </c>
      <c r="Y175" s="4">
        <f t="shared" si="82"/>
        <v>36.248816831339198</v>
      </c>
      <c r="Z175" s="4">
        <f t="shared" si="82"/>
        <v>36.463023555087439</v>
      </c>
      <c r="AA175" s="4">
        <f t="shared" si="82"/>
        <v>38.49942940524506</v>
      </c>
      <c r="AB175" s="4">
        <f t="shared" si="82"/>
        <v>37.016999871282735</v>
      </c>
      <c r="AC175" s="4">
        <f t="shared" si="82"/>
        <v>32.84151965634333</v>
      </c>
      <c r="AD175" s="4">
        <f t="shared" si="82"/>
        <v>31.897482636267608</v>
      </c>
      <c r="AE175" s="4">
        <f t="shared" si="74"/>
        <v>34.470000237772318</v>
      </c>
      <c r="AF175" s="4">
        <f t="shared" si="88"/>
        <v>38.432721191185273</v>
      </c>
      <c r="AG175" s="4">
        <f t="shared" si="92"/>
        <v>39.752423394332489</v>
      </c>
      <c r="AI175" s="4">
        <f t="shared" si="95"/>
        <v>-0.91215374352143286</v>
      </c>
      <c r="AJ175" s="4">
        <f t="shared" si="95"/>
        <v>-0.79428714015446644</v>
      </c>
      <c r="AK175" s="4">
        <f t="shared" si="95"/>
        <v>-0.26091477697665866</v>
      </c>
      <c r="AL175" s="4">
        <f t="shared" si="95"/>
        <v>0.35379808677279811</v>
      </c>
      <c r="AM175" s="4">
        <f t="shared" si="95"/>
        <v>-0.2176737889171676</v>
      </c>
      <c r="AN175" s="4">
        <f t="shared" si="95"/>
        <v>-1.1768039951300153</v>
      </c>
      <c r="AO175" s="4">
        <f t="shared" si="95"/>
        <v>0.56518316866080198</v>
      </c>
      <c r="AP175" s="4">
        <f t="shared" si="95"/>
        <v>2.8976444912558463E-2</v>
      </c>
      <c r="AQ175" s="4">
        <f t="shared" si="95"/>
        <v>1.1785705947549374</v>
      </c>
      <c r="AR175" s="4">
        <f t="shared" si="95"/>
        <v>-0.57599987128273256</v>
      </c>
      <c r="AS175" s="4">
        <f t="shared" si="95"/>
        <v>0.87048034365667348</v>
      </c>
      <c r="AT175" s="4">
        <f t="shared" si="95"/>
        <v>-0.40548263626760672</v>
      </c>
      <c r="AU175" s="4">
        <f t="shared" si="95"/>
        <v>-0.5890002377723178</v>
      </c>
      <c r="AV175" s="4">
        <f t="shared" si="95"/>
        <v>-1.9577211911852714</v>
      </c>
      <c r="AW175" s="4">
        <f t="shared" si="95"/>
        <v>-2.9294233943324883</v>
      </c>
      <c r="AY175" s="2">
        <f t="shared" si="102"/>
        <v>32.330147246545749</v>
      </c>
      <c r="AZ175" s="2">
        <f t="shared" si="102"/>
        <v>33.454326828252704</v>
      </c>
      <c r="BA175" s="2">
        <f t="shared" si="102"/>
        <v>31.667722605471884</v>
      </c>
      <c r="BB175" s="2">
        <f t="shared" si="102"/>
        <v>30.103951939906597</v>
      </c>
      <c r="BC175" s="2">
        <f t="shared" si="102"/>
        <v>33.725486850573184</v>
      </c>
      <c r="BD175" s="2">
        <f t="shared" si="102"/>
        <v>35.684776326120662</v>
      </c>
      <c r="BE175" s="2">
        <f t="shared" si="99"/>
        <v>36.248805147193487</v>
      </c>
      <c r="BF175" s="2">
        <f t="shared" si="99"/>
        <v>36.463022382556218</v>
      </c>
      <c r="BG175" s="2">
        <f t="shared" si="99"/>
        <v>38.499429132147291</v>
      </c>
      <c r="BH175" s="2">
        <f t="shared" si="99"/>
        <v>37.016974479328603</v>
      </c>
      <c r="BI175" s="2">
        <f t="shared" si="99"/>
        <v>32.841440461550441</v>
      </c>
      <c r="BJ175" s="2">
        <f t="shared" si="99"/>
        <v>31.885243608602522</v>
      </c>
      <c r="BK175" s="2">
        <f t="shared" si="89"/>
        <v>34.400624370786808</v>
      </c>
      <c r="BL175" s="2">
        <f t="shared" si="89"/>
        <v>38.405106602822414</v>
      </c>
      <c r="BM175" s="2">
        <f t="shared" si="89"/>
        <v>38.258313026950724</v>
      </c>
      <c r="BO175" s="2" t="str">
        <f t="shared" si="72"/>
        <v/>
      </c>
      <c r="BP175" s="2" t="str">
        <f t="shared" si="72"/>
        <v/>
      </c>
      <c r="BQ175" s="2" t="str">
        <f t="shared" si="72"/>
        <v/>
      </c>
      <c r="BR175" s="2" t="str">
        <f t="shared" si="72"/>
        <v/>
      </c>
      <c r="BS175" s="2" t="str">
        <f t="shared" si="72"/>
        <v/>
      </c>
      <c r="BT175" s="2" t="str">
        <f t="shared" si="72"/>
        <v/>
      </c>
      <c r="BU175" s="2" t="str">
        <f t="shared" si="72"/>
        <v/>
      </c>
      <c r="BV175" s="2" t="str">
        <f t="shared" si="72"/>
        <v/>
      </c>
      <c r="BW175" s="2" t="str">
        <f t="shared" si="100"/>
        <v/>
      </c>
      <c r="BX175" s="2" t="str">
        <f t="shared" si="79"/>
        <v/>
      </c>
      <c r="BY175" s="2" t="str">
        <f t="shared" si="79"/>
        <v/>
      </c>
      <c r="BZ175" s="2" t="str">
        <f t="shared" si="79"/>
        <v/>
      </c>
      <c r="CA175" s="2" t="str">
        <f t="shared" si="79"/>
        <v/>
      </c>
      <c r="CB175" s="2" t="str">
        <f t="shared" si="90"/>
        <v/>
      </c>
      <c r="CC175" s="2" t="str">
        <f t="shared" si="93"/>
        <v/>
      </c>
      <c r="CE175" s="2">
        <f t="shared" si="73"/>
        <v>31.419</v>
      </c>
      <c r="CF175" s="2">
        <f t="shared" si="73"/>
        <v>32.661000000000001</v>
      </c>
      <c r="CG175" s="2">
        <f t="shared" si="73"/>
        <v>31.407</v>
      </c>
      <c r="CH175" s="2">
        <f t="shared" si="73"/>
        <v>30.457999999999998</v>
      </c>
      <c r="CI175" s="2">
        <f t="shared" si="73"/>
        <v>33.508000000000003</v>
      </c>
      <c r="CJ175" s="2">
        <f t="shared" si="73"/>
        <v>34.508000000000003</v>
      </c>
      <c r="CK175" s="2">
        <f t="shared" si="73"/>
        <v>36.814</v>
      </c>
      <c r="CL175" s="2">
        <f t="shared" si="73"/>
        <v>36.491999999999997</v>
      </c>
      <c r="CM175" s="2">
        <f t="shared" si="101"/>
        <v>39.677999999999997</v>
      </c>
      <c r="CN175" s="2">
        <f t="shared" si="80"/>
        <v>36.441000000000003</v>
      </c>
      <c r="CO175" s="2">
        <f t="shared" si="80"/>
        <v>33.712000000000003</v>
      </c>
      <c r="CP175" s="2">
        <f t="shared" si="80"/>
        <v>31.492000000000001</v>
      </c>
      <c r="CQ175" s="2" t="str">
        <f t="shared" si="80"/>
        <v/>
      </c>
      <c r="CR175" s="2">
        <f t="shared" si="91"/>
        <v>36.475000000000001</v>
      </c>
      <c r="CS175" s="2" t="str">
        <f t="shared" si="94"/>
        <v/>
      </c>
      <c r="CU175" s="2">
        <f t="shared" si="96"/>
        <v>26.935731746718012</v>
      </c>
      <c r="CV175" s="2">
        <f t="shared" si="96"/>
        <v>26.876635864039784</v>
      </c>
      <c r="CW175" s="2">
        <f t="shared" si="96"/>
        <v>21.706737979764206</v>
      </c>
      <c r="CX175" s="2">
        <f t="shared" si="96"/>
        <v>22.720633423180601</v>
      </c>
      <c r="CY175" s="2">
        <f t="shared" si="96"/>
        <v>26.358602364719076</v>
      </c>
      <c r="CZ175" s="2">
        <f t="shared" si="96"/>
        <v>30.585093220301211</v>
      </c>
      <c r="DA175" s="2">
        <f t="shared" si="96"/>
        <v>31.984304276806874</v>
      </c>
      <c r="DB175" s="2">
        <f t="shared" si="96"/>
        <v>30.150601548465389</v>
      </c>
      <c r="DC175" s="2">
        <f t="shared" si="96"/>
        <v>29.624979886961604</v>
      </c>
      <c r="DD175" s="2">
        <f t="shared" si="96"/>
        <v>30.673798040638616</v>
      </c>
      <c r="DE175" s="2">
        <f t="shared" si="96"/>
        <v>23.784613601724523</v>
      </c>
      <c r="DF175" s="2">
        <f t="shared" si="96"/>
        <v>26.970027573375688</v>
      </c>
      <c r="DG175" s="2">
        <f t="shared" si="96"/>
        <v>32.16442734052039</v>
      </c>
      <c r="DH175" s="2">
        <f t="shared" si="96"/>
        <v>37.626884427527948</v>
      </c>
      <c r="DI175" s="2">
        <f t="shared" si="96"/>
        <v>42.136837450517049</v>
      </c>
      <c r="DK175" s="2">
        <f t="shared" si="97"/>
        <v>32.365023964971655</v>
      </c>
      <c r="DL175" s="2">
        <f t="shared" si="97"/>
        <v>33.497001597079631</v>
      </c>
      <c r="DM175" s="2">
        <f t="shared" si="97"/>
        <v>31.727240239449575</v>
      </c>
      <c r="DN175" s="2">
        <f t="shared" si="97"/>
        <v>30.147105635482077</v>
      </c>
      <c r="DO175" s="2">
        <f t="shared" si="97"/>
        <v>33.769123791187383</v>
      </c>
      <c r="DP175" s="2">
        <f t="shared" si="97"/>
        <v>35.713433713537952</v>
      </c>
      <c r="DQ175" s="2">
        <f t="shared" si="97"/>
        <v>36.272234381926523</v>
      </c>
      <c r="DR175" s="2">
        <f t="shared" si="97"/>
        <v>36.496917750167768</v>
      </c>
      <c r="DS175" s="2">
        <f t="shared" si="97"/>
        <v>38.545878367413835</v>
      </c>
      <c r="DT175" s="2">
        <f t="shared" si="97"/>
        <v>37.055214571259242</v>
      </c>
      <c r="DU175" s="2">
        <f t="shared" si="97"/>
        <v>32.894678762948516</v>
      </c>
      <c r="DV175" s="2">
        <f t="shared" si="97"/>
        <v>31.917803711243764</v>
      </c>
      <c r="DW175" s="2">
        <f t="shared" si="97"/>
        <v>34.416500060650492</v>
      </c>
      <c r="DX175" s="2">
        <f t="shared" si="97"/>
        <v>38.410282914477747</v>
      </c>
      <c r="DY175" s="2">
        <f t="shared" si="97"/>
        <v>38.230845698842479</v>
      </c>
      <c r="EA175" s="2">
        <f t="shared" si="98"/>
        <v>0.99357619427654842</v>
      </c>
      <c r="EB175" s="2">
        <f t="shared" si="98"/>
        <v>0.99355401641725793</v>
      </c>
      <c r="EC175" s="2">
        <f t="shared" si="98"/>
        <v>0.99406041409549484</v>
      </c>
      <c r="ED175" s="2">
        <f t="shared" si="98"/>
        <v>0.99418920661899202</v>
      </c>
      <c r="EE175" s="2">
        <f t="shared" si="98"/>
        <v>0.99411148850358266</v>
      </c>
      <c r="EF175" s="2">
        <f t="shared" si="98"/>
        <v>0.99441195695662465</v>
      </c>
      <c r="EG175" s="2">
        <f t="shared" si="98"/>
        <v>0.99453600358246008</v>
      </c>
      <c r="EH175" s="2">
        <f t="shared" si="98"/>
        <v>0.9946590484094614</v>
      </c>
      <c r="EI175" s="2">
        <f t="shared" si="98"/>
        <v>0.99479321109097674</v>
      </c>
      <c r="EJ175" s="2">
        <f t="shared" si="98"/>
        <v>0.99400758565952418</v>
      </c>
      <c r="EK175" s="2">
        <f t="shared" si="98"/>
        <v>0.99415610092179363</v>
      </c>
      <c r="EL175" s="2">
        <f t="shared" si="98"/>
        <v>0.99341924498320744</v>
      </c>
      <c r="EM175" s="2">
        <f t="shared" si="98"/>
        <v>0.99295063177943466</v>
      </c>
      <c r="EN175" s="2">
        <f t="shared" si="98"/>
        <v>0.99339249214599434</v>
      </c>
      <c r="EO175" s="2">
        <f t="shared" si="98"/>
        <v>0.99296789910104988</v>
      </c>
    </row>
    <row r="176" spans="2:145" x14ac:dyDescent="0.25">
      <c r="B176" s="2">
        <v>149</v>
      </c>
      <c r="C176" s="43">
        <v>32.402999999999999</v>
      </c>
      <c r="D176" s="43">
        <v>33.136000000000003</v>
      </c>
      <c r="E176" s="43">
        <v>31.271000000000001</v>
      </c>
      <c r="F176" s="43">
        <v>29.661000000000001</v>
      </c>
      <c r="G176" s="43">
        <v>32.728999999999999</v>
      </c>
      <c r="H176" s="43">
        <v>35.39</v>
      </c>
      <c r="I176" s="43">
        <v>35.508000000000003</v>
      </c>
      <c r="J176" s="43">
        <v>36.356000000000002</v>
      </c>
      <c r="K176" s="43">
        <v>38.067999999999998</v>
      </c>
      <c r="L176" s="43">
        <v>37</v>
      </c>
      <c r="M176" s="43">
        <v>32.542000000000002</v>
      </c>
      <c r="N176" s="43">
        <v>31.321999999999999</v>
      </c>
      <c r="O176" s="43">
        <v>33.982999999999997</v>
      </c>
      <c r="P176" s="43">
        <v>36.051000000000002</v>
      </c>
      <c r="Q176" s="43">
        <v>36.354999999999997</v>
      </c>
      <c r="S176" s="4">
        <f t="shared" si="83"/>
        <v>32.18161023085888</v>
      </c>
      <c r="T176" s="4">
        <f t="shared" si="83"/>
        <v>33.263898743108314</v>
      </c>
      <c r="U176" s="4">
        <f t="shared" si="83"/>
        <v>31.507458940606249</v>
      </c>
      <c r="V176" s="4">
        <f t="shared" si="83"/>
        <v>29.945615643541121</v>
      </c>
      <c r="W176" s="4">
        <f t="shared" si="83"/>
        <v>33.560974242257657</v>
      </c>
      <c r="X176" s="4">
        <f t="shared" si="83"/>
        <v>35.508114957294751</v>
      </c>
      <c r="Y176" s="4">
        <f t="shared" si="82"/>
        <v>36.038712950548636</v>
      </c>
      <c r="Z176" s="4">
        <f t="shared" si="82"/>
        <v>36.261358062547423</v>
      </c>
      <c r="AA176" s="4">
        <f t="shared" si="82"/>
        <v>38.311126583841045</v>
      </c>
      <c r="AB176" s="4">
        <f t="shared" si="82"/>
        <v>36.815613336488511</v>
      </c>
      <c r="AC176" s="4">
        <f t="shared" si="82"/>
        <v>32.637372535963671</v>
      </c>
      <c r="AD176" s="4">
        <f t="shared" si="82"/>
        <v>31.700251010940068</v>
      </c>
      <c r="AE176" s="4">
        <f t="shared" si="74"/>
        <v>34.219188230768673</v>
      </c>
      <c r="AF176" s="4">
        <f t="shared" si="88"/>
        <v>38.230791948265704</v>
      </c>
      <c r="AG176" s="4">
        <f t="shared" si="92"/>
        <v>38.517767947700911</v>
      </c>
      <c r="AI176" s="4">
        <f t="shared" si="95"/>
        <v>0.22138976914111907</v>
      </c>
      <c r="AJ176" s="4">
        <f t="shared" si="95"/>
        <v>-0.12789874310831095</v>
      </c>
      <c r="AK176" s="4">
        <f t="shared" si="95"/>
        <v>-0.23645894060624784</v>
      </c>
      <c r="AL176" s="4">
        <f t="shared" si="95"/>
        <v>-0.28461564354111957</v>
      </c>
      <c r="AM176" s="4">
        <f t="shared" si="95"/>
        <v>-0.83197424225765815</v>
      </c>
      <c r="AN176" s="4">
        <f t="shared" si="95"/>
        <v>-0.11811495729475041</v>
      </c>
      <c r="AO176" s="4">
        <f t="shared" si="95"/>
        <v>-0.53071295054863299</v>
      </c>
      <c r="AP176" s="4">
        <f t="shared" si="95"/>
        <v>9.4641937452578873E-2</v>
      </c>
      <c r="AQ176" s="4">
        <f t="shared" si="95"/>
        <v>-0.24312658384104679</v>
      </c>
      <c r="AR176" s="4">
        <f t="shared" si="95"/>
        <v>0.18438666351148925</v>
      </c>
      <c r="AS176" s="4">
        <f t="shared" si="95"/>
        <v>-9.5372535963669236E-2</v>
      </c>
      <c r="AT176" s="4">
        <f t="shared" si="95"/>
        <v>-0.37825101094006897</v>
      </c>
      <c r="AU176" s="4">
        <f t="shared" si="95"/>
        <v>-0.23618823076867557</v>
      </c>
      <c r="AV176" s="4">
        <f t="shared" si="95"/>
        <v>-2.1797919482657022</v>
      </c>
      <c r="AW176" s="4">
        <f t="shared" si="95"/>
        <v>-2.1627679477009139</v>
      </c>
      <c r="AY176" s="2">
        <f t="shared" si="102"/>
        <v>32.181334343427928</v>
      </c>
      <c r="AZ176" s="2">
        <f t="shared" si="102"/>
        <v>33.263669750377026</v>
      </c>
      <c r="BA176" s="2">
        <f t="shared" si="102"/>
        <v>31.507424725776854</v>
      </c>
      <c r="BB176" s="2">
        <f t="shared" si="102"/>
        <v>29.945567022184608</v>
      </c>
      <c r="BC176" s="2">
        <f t="shared" si="102"/>
        <v>33.560942794991668</v>
      </c>
      <c r="BD176" s="2">
        <f t="shared" si="102"/>
        <v>35.508111283011985</v>
      </c>
      <c r="BE176" s="2">
        <f t="shared" si="99"/>
        <v>36.038711473222605</v>
      </c>
      <c r="BF176" s="2">
        <f t="shared" si="99"/>
        <v>36.261357940619433</v>
      </c>
      <c r="BG176" s="2">
        <f t="shared" si="99"/>
        <v>38.311126557847693</v>
      </c>
      <c r="BH176" s="2">
        <f t="shared" si="99"/>
        <v>36.815610166634535</v>
      </c>
      <c r="BI176" s="2">
        <f t="shared" si="99"/>
        <v>32.637361949961218</v>
      </c>
      <c r="BJ176" s="2">
        <f t="shared" si="99"/>
        <v>31.697405722238887</v>
      </c>
      <c r="BK176" s="2">
        <f t="shared" si="89"/>
        <v>34.199077582405614</v>
      </c>
      <c r="BL176" s="2">
        <f t="shared" si="89"/>
        <v>38.225269954515063</v>
      </c>
      <c r="BM176" s="2">
        <f t="shared" si="89"/>
        <v>38.075507170305286</v>
      </c>
      <c r="BO176" s="2" t="str">
        <f t="shared" si="72"/>
        <v/>
      </c>
      <c r="BP176" s="2" t="str">
        <f t="shared" si="72"/>
        <v/>
      </c>
      <c r="BQ176" s="2" t="str">
        <f t="shared" si="72"/>
        <v/>
      </c>
      <c r="BR176" s="2" t="str">
        <f t="shared" si="72"/>
        <v/>
      </c>
      <c r="BS176" s="2" t="str">
        <f t="shared" si="72"/>
        <v/>
      </c>
      <c r="BT176" s="2" t="str">
        <f t="shared" si="72"/>
        <v/>
      </c>
      <c r="BU176" s="2" t="str">
        <f t="shared" si="72"/>
        <v/>
      </c>
      <c r="BV176" s="2" t="str">
        <f t="shared" si="72"/>
        <v/>
      </c>
      <c r="BW176" s="2" t="str">
        <f t="shared" si="100"/>
        <v/>
      </c>
      <c r="BX176" s="2" t="str">
        <f t="shared" si="79"/>
        <v/>
      </c>
      <c r="BY176" s="2" t="str">
        <f t="shared" si="79"/>
        <v/>
      </c>
      <c r="BZ176" s="2" t="str">
        <f t="shared" si="79"/>
        <v/>
      </c>
      <c r="CA176" s="2" t="str">
        <f t="shared" si="79"/>
        <v/>
      </c>
      <c r="CB176" s="2" t="str">
        <f t="shared" si="90"/>
        <v/>
      </c>
      <c r="CC176" s="2" t="str">
        <f t="shared" si="93"/>
        <v/>
      </c>
      <c r="CE176" s="2">
        <f t="shared" si="73"/>
        <v>32.402999999999999</v>
      </c>
      <c r="CF176" s="2">
        <f t="shared" si="73"/>
        <v>33.136000000000003</v>
      </c>
      <c r="CG176" s="2">
        <f t="shared" si="73"/>
        <v>31.271000000000001</v>
      </c>
      <c r="CH176" s="2">
        <f t="shared" si="73"/>
        <v>29.661000000000001</v>
      </c>
      <c r="CI176" s="2">
        <f t="shared" si="73"/>
        <v>32.728999999999999</v>
      </c>
      <c r="CJ176" s="2">
        <f t="shared" si="73"/>
        <v>35.39</v>
      </c>
      <c r="CK176" s="2">
        <f t="shared" si="73"/>
        <v>35.508000000000003</v>
      </c>
      <c r="CL176" s="2">
        <f t="shared" si="73"/>
        <v>36.356000000000002</v>
      </c>
      <c r="CM176" s="2">
        <f t="shared" si="101"/>
        <v>38.067999999999998</v>
      </c>
      <c r="CN176" s="2">
        <f t="shared" si="80"/>
        <v>37</v>
      </c>
      <c r="CO176" s="2">
        <f t="shared" si="80"/>
        <v>32.542000000000002</v>
      </c>
      <c r="CP176" s="2">
        <f t="shared" si="80"/>
        <v>31.321999999999999</v>
      </c>
      <c r="CQ176" s="2">
        <f t="shared" si="80"/>
        <v>33.982999999999997</v>
      </c>
      <c r="CR176" s="2">
        <f t="shared" si="91"/>
        <v>36.051000000000002</v>
      </c>
      <c r="CS176" s="2" t="str">
        <f t="shared" si="94"/>
        <v/>
      </c>
      <c r="CU176" s="2">
        <f t="shared" si="96"/>
        <v>26.686774278751656</v>
      </c>
      <c r="CV176" s="2">
        <f t="shared" si="96"/>
        <v>26.564101085373558</v>
      </c>
      <c r="CW176" s="2">
        <f t="shared" si="96"/>
        <v>21.365577619366178</v>
      </c>
      <c r="CX176" s="2">
        <f t="shared" si="96"/>
        <v>22.428743036837382</v>
      </c>
      <c r="CY176" s="2">
        <f t="shared" si="96"/>
        <v>26.057498524208157</v>
      </c>
      <c r="CZ176" s="2">
        <f t="shared" si="96"/>
        <v>30.316428789769176</v>
      </c>
      <c r="DA176" s="2">
        <f t="shared" si="96"/>
        <v>31.691000456661094</v>
      </c>
      <c r="DB176" s="2">
        <f t="shared" si="96"/>
        <v>29.833886500389099</v>
      </c>
      <c r="DC176" s="2">
        <f t="shared" si="96"/>
        <v>29.276007289027476</v>
      </c>
      <c r="DD176" s="2">
        <f t="shared" si="96"/>
        <v>30.35117779390422</v>
      </c>
      <c r="DE176" s="2">
        <f t="shared" si="96"/>
        <v>23.407120423839466</v>
      </c>
      <c r="DF176" s="2">
        <f t="shared" si="96"/>
        <v>26.682730537670359</v>
      </c>
      <c r="DG176" s="2">
        <f t="shared" si="96"/>
        <v>31.911230911080494</v>
      </c>
      <c r="DH176" s="2">
        <f t="shared" si="96"/>
        <v>37.420846827422345</v>
      </c>
      <c r="DI176" s="2">
        <f t="shared" si="96"/>
        <v>42.016928563226386</v>
      </c>
      <c r="DK176" s="2">
        <f t="shared" si="97"/>
        <v>32.213732786909233</v>
      </c>
      <c r="DL176" s="2">
        <f t="shared" si="97"/>
        <v>33.303310746064341</v>
      </c>
      <c r="DM176" s="2">
        <f t="shared" si="97"/>
        <v>31.562691033074248</v>
      </c>
      <c r="DN176" s="2">
        <f t="shared" si="97"/>
        <v>29.985635308654466</v>
      </c>
      <c r="DO176" s="2">
        <f t="shared" si="97"/>
        <v>33.601477880717681</v>
      </c>
      <c r="DP176" s="2">
        <f t="shared" si="97"/>
        <v>35.534718627320224</v>
      </c>
      <c r="DQ176" s="2">
        <f t="shared" si="97"/>
        <v>36.060496122170946</v>
      </c>
      <c r="DR176" s="2">
        <f t="shared" si="97"/>
        <v>36.292834304654619</v>
      </c>
      <c r="DS176" s="2">
        <f t="shared" si="97"/>
        <v>38.354255722657037</v>
      </c>
      <c r="DT176" s="2">
        <f t="shared" si="97"/>
        <v>36.851152221458811</v>
      </c>
      <c r="DU176" s="2">
        <f t="shared" si="97"/>
        <v>32.686845538893195</v>
      </c>
      <c r="DV176" s="2">
        <f t="shared" si="97"/>
        <v>31.727701768980126</v>
      </c>
      <c r="DW176" s="2">
        <f t="shared" si="97"/>
        <v>34.213890801799366</v>
      </c>
      <c r="DX176" s="2">
        <f t="shared" si="97"/>
        <v>38.230149747099333</v>
      </c>
      <c r="DY176" s="2">
        <f t="shared" si="97"/>
        <v>38.050050432222505</v>
      </c>
      <c r="EA176" s="2">
        <f t="shared" si="98"/>
        <v>0.99413810625980159</v>
      </c>
      <c r="EB176" s="2">
        <f t="shared" si="98"/>
        <v>0.99411785688779808</v>
      </c>
      <c r="EC176" s="2">
        <f t="shared" si="98"/>
        <v>0.99458020078279219</v>
      </c>
      <c r="ED176" s="2">
        <f t="shared" si="98"/>
        <v>0.99469778249727214</v>
      </c>
      <c r="EE176" s="2">
        <f t="shared" si="98"/>
        <v>0.99462682971275163</v>
      </c>
      <c r="EF176" s="2">
        <f t="shared" si="98"/>
        <v>0.99490113712795869</v>
      </c>
      <c r="EG176" s="2">
        <f t="shared" si="98"/>
        <v>0.99501437909178037</v>
      </c>
      <c r="EH176" s="2">
        <f t="shared" si="98"/>
        <v>0.99512670407176851</v>
      </c>
      <c r="EI176" s="2">
        <f t="shared" si="98"/>
        <v>0.99524917552932646</v>
      </c>
      <c r="EJ176" s="2">
        <f t="shared" si="98"/>
        <v>0.99453197005305016</v>
      </c>
      <c r="EK176" s="2">
        <f t="shared" si="98"/>
        <v>0.99466755875648738</v>
      </c>
      <c r="EL176" s="2">
        <f t="shared" si="98"/>
        <v>0.99399480287355879</v>
      </c>
      <c r="EM176" s="2">
        <f t="shared" si="98"/>
        <v>0.99356690953212135</v>
      </c>
      <c r="EN176" s="2">
        <f t="shared" si="98"/>
        <v>0.99397037565832891</v>
      </c>
      <c r="EO176" s="2">
        <f t="shared" si="98"/>
        <v>0.99358267704676284</v>
      </c>
    </row>
    <row r="177" spans="2:147" x14ac:dyDescent="0.25">
      <c r="B177" s="2">
        <v>150</v>
      </c>
      <c r="C177" s="43">
        <v>32.758000000000003</v>
      </c>
      <c r="D177" s="43">
        <v>31.898</v>
      </c>
      <c r="E177" s="43">
        <v>31.542000000000002</v>
      </c>
      <c r="F177" s="43">
        <v>30.356000000000002</v>
      </c>
      <c r="G177" s="43">
        <v>33.542000000000002</v>
      </c>
      <c r="H177" s="43">
        <v>34.728999999999999</v>
      </c>
      <c r="I177" s="43">
        <v>36.203000000000003</v>
      </c>
      <c r="J177" s="43">
        <v>36.152999999999999</v>
      </c>
      <c r="K177" s="43">
        <v>38.695</v>
      </c>
      <c r="L177" s="43">
        <v>36.491999999999997</v>
      </c>
      <c r="M177" s="43">
        <v>32.932000000000002</v>
      </c>
      <c r="N177" s="43">
        <v>30.949000000000002</v>
      </c>
      <c r="O177" s="43">
        <v>32.067999999999998</v>
      </c>
      <c r="P177" s="43">
        <v>37.677999999999997</v>
      </c>
      <c r="Q177" s="43">
        <v>36.402999999999999</v>
      </c>
      <c r="S177" s="4">
        <f t="shared" si="83"/>
        <v>32.032423149822705</v>
      </c>
      <c r="T177" s="4">
        <f t="shared" si="83"/>
        <v>33.072858276444443</v>
      </c>
      <c r="U177" s="4">
        <f t="shared" si="83"/>
        <v>31.34684620638037</v>
      </c>
      <c r="V177" s="4">
        <f t="shared" si="83"/>
        <v>29.786982578831971</v>
      </c>
      <c r="W177" s="4">
        <f t="shared" si="83"/>
        <v>33.396196320087547</v>
      </c>
      <c r="X177" s="4">
        <f t="shared" si="83"/>
        <v>35.331308408563523</v>
      </c>
      <c r="Y177" s="4">
        <f t="shared" si="82"/>
        <v>35.828510431147642</v>
      </c>
      <c r="Z177" s="4">
        <f t="shared" si="82"/>
        <v>36.059530964386582</v>
      </c>
      <c r="AA177" s="4">
        <f t="shared" si="82"/>
        <v>38.122600313273225</v>
      </c>
      <c r="AB177" s="4">
        <f t="shared" si="82"/>
        <v>36.614068346179955</v>
      </c>
      <c r="AC177" s="4">
        <f t="shared" si="82"/>
        <v>32.433037281779377</v>
      </c>
      <c r="AD177" s="4">
        <f t="shared" si="82"/>
        <v>31.509997995279871</v>
      </c>
      <c r="AE177" s="4">
        <f t="shared" si="74"/>
        <v>34.002601314186848</v>
      </c>
      <c r="AF177" s="4">
        <f t="shared" si="88"/>
        <v>38.046349591025667</v>
      </c>
      <c r="AG177" s="4">
        <f t="shared" si="92"/>
        <v>38.001293135450986</v>
      </c>
      <c r="AI177" s="4">
        <f t="shared" si="95"/>
        <v>0.72557685017729767</v>
      </c>
      <c r="AJ177" s="4">
        <f t="shared" si="95"/>
        <v>-1.1748582764444429</v>
      </c>
      <c r="AK177" s="4">
        <f t="shared" si="95"/>
        <v>0.1951537936196317</v>
      </c>
      <c r="AL177" s="4">
        <f t="shared" si="95"/>
        <v>0.56901742116803078</v>
      </c>
      <c r="AM177" s="4">
        <f t="shared" si="95"/>
        <v>0.14580367991245424</v>
      </c>
      <c r="AN177" s="4">
        <f t="shared" si="95"/>
        <v>-0.6023084085635233</v>
      </c>
      <c r="AO177" s="4">
        <f t="shared" si="95"/>
        <v>0.37448956885236129</v>
      </c>
      <c r="AP177" s="4">
        <f t="shared" si="95"/>
        <v>9.3469035613416906E-2</v>
      </c>
      <c r="AQ177" s="4">
        <f t="shared" si="95"/>
        <v>0.57239968672677577</v>
      </c>
      <c r="AR177" s="4">
        <f t="shared" si="95"/>
        <v>-0.1220683461799581</v>
      </c>
      <c r="AS177" s="4">
        <f t="shared" si="95"/>
        <v>0.49896271822062488</v>
      </c>
      <c r="AT177" s="4">
        <f t="shared" si="95"/>
        <v>-0.5609979952798696</v>
      </c>
      <c r="AU177" s="4">
        <f t="shared" si="95"/>
        <v>-1.9346013141868497</v>
      </c>
      <c r="AV177" s="4">
        <f t="shared" si="95"/>
        <v>-0.36834959102566955</v>
      </c>
      <c r="AW177" s="4">
        <f t="shared" si="95"/>
        <v>-1.5982931354509873</v>
      </c>
      <c r="AY177" s="2">
        <f t="shared" si="102"/>
        <v>32.03235622489003</v>
      </c>
      <c r="AZ177" s="2">
        <f t="shared" si="102"/>
        <v>33.07281027838355</v>
      </c>
      <c r="BA177" s="2">
        <f t="shared" si="102"/>
        <v>31.346840916796527</v>
      </c>
      <c r="BB177" s="2">
        <f t="shared" si="102"/>
        <v>29.786974249722622</v>
      </c>
      <c r="BC177" s="2">
        <f t="shared" si="102"/>
        <v>33.396191741271295</v>
      </c>
      <c r="BD177" s="2">
        <f t="shared" si="102"/>
        <v>35.331307991081452</v>
      </c>
      <c r="BE177" s="2">
        <f t="shared" si="99"/>
        <v>35.828510270482774</v>
      </c>
      <c r="BF177" s="2">
        <f t="shared" si="99"/>
        <v>36.059530953531336</v>
      </c>
      <c r="BG177" s="2">
        <f t="shared" si="99"/>
        <v>38.122600311148084</v>
      </c>
      <c r="BH177" s="2">
        <f t="shared" si="99"/>
        <v>36.614068008001112</v>
      </c>
      <c r="BI177" s="2">
        <f t="shared" si="99"/>
        <v>32.433036075657981</v>
      </c>
      <c r="BJ177" s="2">
        <f t="shared" si="99"/>
        <v>31.50942229634877</v>
      </c>
      <c r="BK177" s="2">
        <f t="shared" si="89"/>
        <v>33.997467109372558</v>
      </c>
      <c r="BL177" s="2">
        <f t="shared" si="89"/>
        <v>38.045421267366628</v>
      </c>
      <c r="BM177" s="2">
        <f t="shared" si="89"/>
        <v>37.892841652662838</v>
      </c>
      <c r="BO177" s="2" t="str">
        <f t="shared" si="72"/>
        <v/>
      </c>
      <c r="BP177" s="2" t="str">
        <f t="shared" si="72"/>
        <v/>
      </c>
      <c r="BQ177" s="2" t="str">
        <f t="shared" si="72"/>
        <v/>
      </c>
      <c r="BR177" s="2" t="str">
        <f t="shared" si="72"/>
        <v/>
      </c>
      <c r="BS177" s="2" t="str">
        <f t="shared" si="72"/>
        <v/>
      </c>
      <c r="BT177" s="2" t="str">
        <f t="shared" si="72"/>
        <v/>
      </c>
      <c r="BU177" s="2" t="str">
        <f t="shared" si="72"/>
        <v/>
      </c>
      <c r="BV177" s="2" t="str">
        <f t="shared" si="72"/>
        <v/>
      </c>
      <c r="BW177" s="2" t="str">
        <f t="shared" si="100"/>
        <v/>
      </c>
      <c r="BX177" s="2" t="str">
        <f t="shared" si="79"/>
        <v/>
      </c>
      <c r="BY177" s="2" t="str">
        <f t="shared" si="79"/>
        <v/>
      </c>
      <c r="BZ177" s="2" t="str">
        <f t="shared" si="79"/>
        <v/>
      </c>
      <c r="CA177" s="2" t="str">
        <f t="shared" si="79"/>
        <v/>
      </c>
      <c r="CB177" s="2" t="str">
        <f t="shared" si="90"/>
        <v/>
      </c>
      <c r="CC177" s="2" t="str">
        <f t="shared" si="93"/>
        <v/>
      </c>
      <c r="CE177" s="2">
        <f t="shared" si="73"/>
        <v>32.758000000000003</v>
      </c>
      <c r="CF177" s="2">
        <f t="shared" si="73"/>
        <v>31.898</v>
      </c>
      <c r="CG177" s="2">
        <f t="shared" si="73"/>
        <v>31.542000000000002</v>
      </c>
      <c r="CH177" s="2">
        <f t="shared" si="73"/>
        <v>30.356000000000002</v>
      </c>
      <c r="CI177" s="2">
        <f t="shared" si="73"/>
        <v>33.542000000000002</v>
      </c>
      <c r="CJ177" s="2">
        <f t="shared" si="73"/>
        <v>34.728999999999999</v>
      </c>
      <c r="CK177" s="2">
        <f t="shared" si="73"/>
        <v>36.203000000000003</v>
      </c>
      <c r="CL177" s="2">
        <f t="shared" si="73"/>
        <v>36.152999999999999</v>
      </c>
      <c r="CM177" s="2">
        <f t="shared" si="101"/>
        <v>38.695</v>
      </c>
      <c r="CN177" s="2">
        <f t="shared" si="80"/>
        <v>36.491999999999997</v>
      </c>
      <c r="CO177" s="2">
        <f t="shared" si="80"/>
        <v>32.932000000000002</v>
      </c>
      <c r="CP177" s="2">
        <f t="shared" si="80"/>
        <v>30.949000000000002</v>
      </c>
      <c r="CQ177" s="2">
        <f t="shared" si="80"/>
        <v>32.067999999999998</v>
      </c>
      <c r="CR177" s="2">
        <f t="shared" si="91"/>
        <v>37.677999999999997</v>
      </c>
      <c r="CS177" s="2">
        <f t="shared" si="94"/>
        <v>36.402999999999999</v>
      </c>
      <c r="CU177" s="2">
        <f t="shared" si="96"/>
        <v>26.4378168107853</v>
      </c>
      <c r="CV177" s="2">
        <f t="shared" si="96"/>
        <v>26.251566306707332</v>
      </c>
      <c r="CW177" s="2">
        <f t="shared" si="96"/>
        <v>21.024417258968157</v>
      </c>
      <c r="CX177" s="2">
        <f t="shared" si="96"/>
        <v>22.136852650494163</v>
      </c>
      <c r="CY177" s="2">
        <f t="shared" si="96"/>
        <v>25.756394683697238</v>
      </c>
      <c r="CZ177" s="2">
        <f t="shared" si="96"/>
        <v>30.047764359237135</v>
      </c>
      <c r="DA177" s="2">
        <f t="shared" si="96"/>
        <v>31.397696636515313</v>
      </c>
      <c r="DB177" s="2">
        <f t="shared" si="96"/>
        <v>29.517171452312809</v>
      </c>
      <c r="DC177" s="2">
        <f t="shared" si="96"/>
        <v>28.927034691093354</v>
      </c>
      <c r="DD177" s="2">
        <f t="shared" si="96"/>
        <v>30.028557547169825</v>
      </c>
      <c r="DE177" s="2">
        <f t="shared" si="96"/>
        <v>23.029627245954416</v>
      </c>
      <c r="DF177" s="2">
        <f t="shared" si="96"/>
        <v>26.395433501965037</v>
      </c>
      <c r="DG177" s="2">
        <f t="shared" si="96"/>
        <v>31.658034481640598</v>
      </c>
      <c r="DH177" s="2">
        <f t="shared" si="96"/>
        <v>37.214809227316735</v>
      </c>
      <c r="DI177" s="2">
        <f t="shared" si="96"/>
        <v>41.897019675935724</v>
      </c>
      <c r="DK177" s="2">
        <f t="shared" si="97"/>
        <v>32.062441608846811</v>
      </c>
      <c r="DL177" s="2">
        <f t="shared" si="97"/>
        <v>33.109619895049057</v>
      </c>
      <c r="DM177" s="2">
        <f t="shared" si="97"/>
        <v>31.398141826698922</v>
      </c>
      <c r="DN177" s="2">
        <f t="shared" si="97"/>
        <v>29.824164981826854</v>
      </c>
      <c r="DO177" s="2">
        <f t="shared" si="97"/>
        <v>33.433831970247979</v>
      </c>
      <c r="DP177" s="2">
        <f t="shared" si="97"/>
        <v>35.356003541102496</v>
      </c>
      <c r="DQ177" s="2">
        <f t="shared" si="97"/>
        <v>35.848757862415368</v>
      </c>
      <c r="DR177" s="2">
        <f t="shared" si="97"/>
        <v>36.08875085914147</v>
      </c>
      <c r="DS177" s="2">
        <f t="shared" si="97"/>
        <v>38.162633077900246</v>
      </c>
      <c r="DT177" s="2">
        <f t="shared" si="97"/>
        <v>36.64708987165838</v>
      </c>
      <c r="DU177" s="2">
        <f t="shared" si="97"/>
        <v>32.479012314837867</v>
      </c>
      <c r="DV177" s="2">
        <f t="shared" si="97"/>
        <v>31.537599826716491</v>
      </c>
      <c r="DW177" s="2">
        <f t="shared" si="97"/>
        <v>34.01128154294824</v>
      </c>
      <c r="DX177" s="2">
        <f t="shared" si="97"/>
        <v>38.050016579720925</v>
      </c>
      <c r="DY177" s="2">
        <f t="shared" si="97"/>
        <v>37.869255165602539</v>
      </c>
      <c r="EA177" s="2">
        <f t="shared" si="98"/>
        <v>0.99465113051324772</v>
      </c>
      <c r="EB177" s="2">
        <f t="shared" si="98"/>
        <v>0.99463264376818539</v>
      </c>
      <c r="EC177" s="2">
        <f t="shared" si="98"/>
        <v>0.99505472604680723</v>
      </c>
      <c r="ED177" s="2">
        <f t="shared" si="98"/>
        <v>0.99516206308508526</v>
      </c>
      <c r="EE177" s="2">
        <f t="shared" si="98"/>
        <v>0.99509729255065105</v>
      </c>
      <c r="EF177" s="2">
        <f t="shared" si="98"/>
        <v>0.99534769456029648</v>
      </c>
      <c r="EG177" s="2">
        <f t="shared" si="98"/>
        <v>0.99545106416088547</v>
      </c>
      <c r="EH177" s="2">
        <f t="shared" si="98"/>
        <v>0.99555359468383287</v>
      </c>
      <c r="EI177" s="2">
        <f t="shared" si="98"/>
        <v>0.99566538462636589</v>
      </c>
      <c r="EJ177" s="2">
        <f t="shared" si="98"/>
        <v>0.99501069692821698</v>
      </c>
      <c r="EK177" s="2">
        <f t="shared" si="98"/>
        <v>0.99513447289482471</v>
      </c>
      <c r="EL177" s="2">
        <f t="shared" si="98"/>
        <v>0.99452029969701872</v>
      </c>
      <c r="EM177" s="2">
        <f t="shared" si="98"/>
        <v>0.99412962888477685</v>
      </c>
      <c r="EN177" s="2">
        <f t="shared" si="98"/>
        <v>0.99449799820239826</v>
      </c>
      <c r="EO177" s="2">
        <f t="shared" si="98"/>
        <v>0.99414402530242585</v>
      </c>
    </row>
    <row r="178" spans="2:147" x14ac:dyDescent="0.25">
      <c r="B178" s="2">
        <v>151</v>
      </c>
      <c r="C178" s="43">
        <v>32.177</v>
      </c>
      <c r="D178" s="43">
        <v>32.982999999999997</v>
      </c>
      <c r="E178" s="43">
        <v>32.22</v>
      </c>
      <c r="F178" s="43">
        <v>29.254000000000001</v>
      </c>
      <c r="G178" s="43">
        <v>33.253999999999998</v>
      </c>
      <c r="H178" s="43">
        <v>35.796999999999997</v>
      </c>
      <c r="I178" s="43">
        <v>35.948999999999998</v>
      </c>
      <c r="J178" s="43">
        <v>36.203000000000003</v>
      </c>
      <c r="K178" s="43">
        <v>38</v>
      </c>
      <c r="L178" s="43">
        <v>36.898000000000003</v>
      </c>
      <c r="M178" s="43">
        <v>32.39</v>
      </c>
      <c r="N178" s="43">
        <v>31.914999999999999</v>
      </c>
      <c r="O178" s="43">
        <v>33.136000000000003</v>
      </c>
      <c r="P178" s="43">
        <v>36.051000000000002</v>
      </c>
      <c r="Q178" s="43">
        <v>36.628999999999998</v>
      </c>
      <c r="S178" s="4">
        <f t="shared" si="83"/>
        <v>31.883237008145805</v>
      </c>
      <c r="T178" s="4">
        <f t="shared" si="83"/>
        <v>32.881769223324781</v>
      </c>
      <c r="U178" s="4">
        <f t="shared" si="83"/>
        <v>31.185989088375084</v>
      </c>
      <c r="V178" s="4">
        <f t="shared" si="83"/>
        <v>29.628187424358007</v>
      </c>
      <c r="W178" s="4">
        <f t="shared" si="83"/>
        <v>33.231246533587218</v>
      </c>
      <c r="X178" s="4">
        <f t="shared" si="83"/>
        <v>35.15437485555254</v>
      </c>
      <c r="Y178" s="4">
        <f t="shared" si="82"/>
        <v>35.618207675445198</v>
      </c>
      <c r="Z178" s="4">
        <f t="shared" si="82"/>
        <v>35.857551194708734</v>
      </c>
      <c r="AA178" s="4">
        <f t="shared" si="82"/>
        <v>37.933863910047386</v>
      </c>
      <c r="AB178" s="4">
        <f t="shared" si="82"/>
        <v>36.412358317330167</v>
      </c>
      <c r="AC178" s="4">
        <f t="shared" si="82"/>
        <v>32.22847724670482</v>
      </c>
      <c r="AD178" s="4">
        <f t="shared" si="82"/>
        <v>31.321402597506442</v>
      </c>
      <c r="AE178" s="4">
        <f t="shared" si="74"/>
        <v>33.796949152788521</v>
      </c>
      <c r="AF178" s="4">
        <f t="shared" si="88"/>
        <v>37.865691406617962</v>
      </c>
      <c r="AG178" s="4">
        <f t="shared" si="92"/>
        <v>37.732273901985309</v>
      </c>
      <c r="AI178" s="4">
        <f t="shared" si="95"/>
        <v>0.29376299185419441</v>
      </c>
      <c r="AJ178" s="4">
        <f t="shared" si="95"/>
        <v>0.10123077667521585</v>
      </c>
      <c r="AK178" s="4">
        <f t="shared" si="95"/>
        <v>1.0340109116249145</v>
      </c>
      <c r="AL178" s="4">
        <f t="shared" si="95"/>
        <v>-0.37418742435800567</v>
      </c>
      <c r="AM178" s="4">
        <f t="shared" si="95"/>
        <v>2.2753466412780199E-2</v>
      </c>
      <c r="AN178" s="4">
        <f t="shared" si="95"/>
        <v>0.64262514444745733</v>
      </c>
      <c r="AO178" s="4">
        <f t="shared" si="95"/>
        <v>0.33079232455479968</v>
      </c>
      <c r="AP178" s="4">
        <f t="shared" si="95"/>
        <v>0.34544880529126942</v>
      </c>
      <c r="AQ178" s="4">
        <f t="shared" si="95"/>
        <v>6.6136089952614441E-2</v>
      </c>
      <c r="AR178" s="4">
        <f t="shared" si="95"/>
        <v>0.48564168266983643</v>
      </c>
      <c r="AS178" s="4">
        <f t="shared" si="95"/>
        <v>0.16152275329518062</v>
      </c>
      <c r="AT178" s="4">
        <f t="shared" si="95"/>
        <v>0.59359740249355752</v>
      </c>
      <c r="AU178" s="4">
        <f t="shared" si="95"/>
        <v>-0.66094915278851829</v>
      </c>
      <c r="AV178" s="4">
        <f t="shared" si="95"/>
        <v>-1.8146914066179605</v>
      </c>
      <c r="AW178" s="4">
        <f t="shared" si="95"/>
        <v>-1.1032739019853111</v>
      </c>
      <c r="AY178" s="2">
        <f t="shared" si="102"/>
        <v>31.883222652181523</v>
      </c>
      <c r="AZ178" s="2">
        <f t="shared" si="102"/>
        <v>32.881760386466105</v>
      </c>
      <c r="BA178" s="2">
        <f t="shared" si="102"/>
        <v>31.185988378726822</v>
      </c>
      <c r="BB178" s="2">
        <f t="shared" si="102"/>
        <v>29.628186168390855</v>
      </c>
      <c r="BC178" s="2">
        <f t="shared" si="102"/>
        <v>33.231245956891954</v>
      </c>
      <c r="BD178" s="2">
        <f t="shared" si="102"/>
        <v>35.154374814987754</v>
      </c>
      <c r="BE178" s="2">
        <f t="shared" si="99"/>
        <v>35.618207660423366</v>
      </c>
      <c r="BF178" s="2">
        <f t="shared" si="99"/>
        <v>35.857551193881648</v>
      </c>
      <c r="BG178" s="2">
        <f t="shared" si="99"/>
        <v>37.9338639098982</v>
      </c>
      <c r="BH178" s="2">
        <f t="shared" si="99"/>
        <v>36.412358286513232</v>
      </c>
      <c r="BI178" s="2">
        <f t="shared" si="99"/>
        <v>32.228477129642791</v>
      </c>
      <c r="BJ178" s="2">
        <f t="shared" si="99"/>
        <v>31.321301303581411</v>
      </c>
      <c r="BK178" s="2">
        <f t="shared" si="89"/>
        <v>33.795795884179192</v>
      </c>
      <c r="BL178" s="2">
        <f t="shared" si="89"/>
        <v>37.865560359332186</v>
      </c>
      <c r="BM178" s="2">
        <f t="shared" si="89"/>
        <v>37.710307464711846</v>
      </c>
      <c r="BO178" s="2" t="str">
        <f t="shared" si="72"/>
        <v/>
      </c>
      <c r="BP178" s="2" t="str">
        <f t="shared" si="72"/>
        <v/>
      </c>
      <c r="BQ178" s="2" t="str">
        <f t="shared" si="72"/>
        <v/>
      </c>
      <c r="BR178" s="2" t="str">
        <f t="shared" si="72"/>
        <v/>
      </c>
      <c r="BS178" s="2" t="str">
        <f t="shared" ref="BS178:BV227" si="103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$CB$22,
                 $B178 &lt; G$9,
                 $B178 &gt; G$230), G178, "")</f>
        <v/>
      </c>
      <c r="BT178" s="2" t="str">
        <f t="shared" si="103"/>
        <v/>
      </c>
      <c r="BU178" s="2" t="str">
        <f t="shared" si="103"/>
        <v/>
      </c>
      <c r="BV178" s="2" t="str">
        <f t="shared" si="103"/>
        <v/>
      </c>
      <c r="BW178" s="2" t="str">
        <f t="shared" si="100"/>
        <v/>
      </c>
      <c r="BX178" s="2" t="str">
        <f t="shared" si="79"/>
        <v/>
      </c>
      <c r="BY178" s="2" t="str">
        <f t="shared" si="79"/>
        <v/>
      </c>
      <c r="BZ178" s="2" t="str">
        <f t="shared" si="79"/>
        <v/>
      </c>
      <c r="CA178" s="2" t="str">
        <f t="shared" si="79"/>
        <v/>
      </c>
      <c r="CB178" s="2" t="str">
        <f t="shared" si="90"/>
        <v/>
      </c>
      <c r="CC178" s="2" t="str">
        <f t="shared" si="93"/>
        <v/>
      </c>
      <c r="CE178" s="2">
        <f t="shared" si="73"/>
        <v>32.177</v>
      </c>
      <c r="CF178" s="2">
        <f t="shared" si="73"/>
        <v>32.982999999999997</v>
      </c>
      <c r="CG178" s="2">
        <f t="shared" si="73"/>
        <v>32.22</v>
      </c>
      <c r="CH178" s="2">
        <f t="shared" si="73"/>
        <v>29.254000000000001</v>
      </c>
      <c r="CI178" s="2">
        <f t="shared" ref="CI178:CL227" si="104">IF(AND( (_xlfn.NORM.DIST($B178, G$7, ABS(G$11), TRUE) * _xlfn.NORM.DIST(($B178 - G$7)*G$15, 0, ABS(G$11), TRUE) * 2)
                + (_xlfn.NORM.DIST($B178, G$8, ABS(G$12), TRUE) * _xlfn.NORM.DIST(($B178 - G$8)*G$16, 0, ABS(G$12), TRUE) * 2)
                + (_xlfn.NORM.DIST($B178, G$9, ABS(G$13), TRUE) * _xlfn.NORM.DIST(($B178 - G$9)*G$17, 0, ABS(G$13), TRUE) * 2)
                + (_xlfn.NORM.DIST($B178, G$10, ABS(G$14), TRUE) * _xlfn.NORM.DIST(($B178 - G$10)*G$18, 0, ABS(G$14), TRUE) * 2) &lt; $CR$22,
                 $B178 &gt; G$8,
                 $B178 &lt; G$232), G178, "")</f>
        <v>33.253999999999998</v>
      </c>
      <c r="CJ178" s="2">
        <f t="shared" si="104"/>
        <v>35.796999999999997</v>
      </c>
      <c r="CK178" s="2">
        <f t="shared" si="104"/>
        <v>35.948999999999998</v>
      </c>
      <c r="CL178" s="2">
        <f t="shared" si="104"/>
        <v>36.203000000000003</v>
      </c>
      <c r="CM178" s="2">
        <f t="shared" si="101"/>
        <v>38</v>
      </c>
      <c r="CN178" s="2">
        <f t="shared" si="80"/>
        <v>36.898000000000003</v>
      </c>
      <c r="CO178" s="2">
        <f t="shared" si="80"/>
        <v>32.39</v>
      </c>
      <c r="CP178" s="2">
        <f t="shared" si="80"/>
        <v>31.914999999999999</v>
      </c>
      <c r="CQ178" s="2">
        <f t="shared" si="80"/>
        <v>33.136000000000003</v>
      </c>
      <c r="CR178" s="2">
        <f t="shared" si="91"/>
        <v>36.051000000000002</v>
      </c>
      <c r="CS178" s="2">
        <f t="shared" si="94"/>
        <v>36.628999999999998</v>
      </c>
      <c r="CU178" s="2">
        <f t="shared" si="96"/>
        <v>26.188859342818944</v>
      </c>
      <c r="CV178" s="2">
        <f t="shared" si="96"/>
        <v>25.939031528041106</v>
      </c>
      <c r="CW178" s="2">
        <f t="shared" si="96"/>
        <v>20.683256898570129</v>
      </c>
      <c r="CX178" s="2">
        <f t="shared" si="96"/>
        <v>21.844962264150951</v>
      </c>
      <c r="CY178" s="2">
        <f t="shared" si="96"/>
        <v>25.455290843186319</v>
      </c>
      <c r="CZ178" s="2">
        <f t="shared" si="96"/>
        <v>29.779099928705094</v>
      </c>
      <c r="DA178" s="2">
        <f t="shared" si="96"/>
        <v>31.104392816369533</v>
      </c>
      <c r="DB178" s="2">
        <f t="shared" si="96"/>
        <v>29.200456404236519</v>
      </c>
      <c r="DC178" s="2">
        <f t="shared" si="96"/>
        <v>28.578062093159225</v>
      </c>
      <c r="DD178" s="2">
        <f t="shared" si="96"/>
        <v>29.705937300435423</v>
      </c>
      <c r="DE178" s="2">
        <f t="shared" si="96"/>
        <v>22.652134068069365</v>
      </c>
      <c r="DF178" s="2">
        <f t="shared" si="96"/>
        <v>26.108136466259708</v>
      </c>
      <c r="DG178" s="2">
        <f t="shared" si="96"/>
        <v>31.404838052200702</v>
      </c>
      <c r="DH178" s="2">
        <f t="shared" si="96"/>
        <v>37.008771627211132</v>
      </c>
      <c r="DI178" s="2">
        <f t="shared" si="96"/>
        <v>41.777110788645068</v>
      </c>
      <c r="DJ178" s="5"/>
      <c r="DK178" s="2">
        <f t="shared" si="97"/>
        <v>31.911150430784389</v>
      </c>
      <c r="DL178" s="2">
        <f t="shared" si="97"/>
        <v>32.915929044033774</v>
      </c>
      <c r="DM178" s="2">
        <f t="shared" si="97"/>
        <v>31.233592620323595</v>
      </c>
      <c r="DN178" s="2">
        <f t="shared" si="97"/>
        <v>29.662694654999243</v>
      </c>
      <c r="DO178" s="2">
        <f t="shared" si="97"/>
        <v>33.266186059778278</v>
      </c>
      <c r="DP178" s="2">
        <f t="shared" si="97"/>
        <v>35.177288454884767</v>
      </c>
      <c r="DQ178" s="2">
        <f t="shared" si="97"/>
        <v>35.637019602659791</v>
      </c>
      <c r="DR178" s="2">
        <f t="shared" si="97"/>
        <v>35.884667413628321</v>
      </c>
      <c r="DS178" s="2">
        <f t="shared" si="97"/>
        <v>37.971010433143448</v>
      </c>
      <c r="DT178" s="2">
        <f t="shared" si="97"/>
        <v>36.443027521857942</v>
      </c>
      <c r="DU178" s="2">
        <f t="shared" si="97"/>
        <v>32.271179090782539</v>
      </c>
      <c r="DV178" s="2">
        <f t="shared" si="97"/>
        <v>31.347497884452856</v>
      </c>
      <c r="DW178" s="2">
        <f t="shared" si="97"/>
        <v>33.808672284097113</v>
      </c>
      <c r="DX178" s="2">
        <f t="shared" si="97"/>
        <v>37.869883412342517</v>
      </c>
      <c r="DY178" s="2">
        <f t="shared" si="97"/>
        <v>37.688459898982572</v>
      </c>
      <c r="EA178" s="2">
        <f t="shared" si="98"/>
        <v>0.99511947606761875</v>
      </c>
      <c r="EB178" s="2">
        <f t="shared" si="98"/>
        <v>0.99510260004689099</v>
      </c>
      <c r="EC178" s="2">
        <f t="shared" si="98"/>
        <v>0.99548789319579467</v>
      </c>
      <c r="ED178" s="2">
        <f t="shared" si="98"/>
        <v>0.995585870060123</v>
      </c>
      <c r="EE178" s="2">
        <f t="shared" si="98"/>
        <v>0.99552674796966856</v>
      </c>
      <c r="EF178" s="2">
        <f t="shared" si="98"/>
        <v>0.99575530943651125</v>
      </c>
      <c r="EG178" s="2">
        <f t="shared" si="98"/>
        <v>0.99584966000436514</v>
      </c>
      <c r="EH178" s="2">
        <f t="shared" si="98"/>
        <v>0.99594324300825077</v>
      </c>
      <c r="EI178" s="2">
        <f t="shared" si="98"/>
        <v>0.9960452754661584</v>
      </c>
      <c r="EJ178" s="2">
        <f t="shared" si="98"/>
        <v>0.99544770303844332</v>
      </c>
      <c r="EK178" s="2">
        <f t="shared" si="98"/>
        <v>0.99556068601000181</v>
      </c>
      <c r="EL178" s="2">
        <f t="shared" si="98"/>
        <v>0.99500004317692592</v>
      </c>
      <c r="EM178" s="2">
        <f t="shared" si="98"/>
        <v>0.99464339106787436</v>
      </c>
      <c r="EN178" s="2">
        <f t="shared" si="98"/>
        <v>0.99497968430466766</v>
      </c>
      <c r="EO178" s="2">
        <f t="shared" si="98"/>
        <v>0.99465653431440781</v>
      </c>
      <c r="EP178" s="5"/>
      <c r="EQ178" s="5"/>
    </row>
    <row r="179" spans="2:147" x14ac:dyDescent="0.25">
      <c r="B179" s="2">
        <v>152</v>
      </c>
      <c r="C179" s="43">
        <v>32</v>
      </c>
      <c r="D179" s="43">
        <v>33.39</v>
      </c>
      <c r="E179" s="43">
        <v>30.356000000000002</v>
      </c>
      <c r="F179" s="43">
        <v>28.745999999999999</v>
      </c>
      <c r="G179" s="43">
        <v>33.39</v>
      </c>
      <c r="H179" s="43">
        <v>36.017000000000003</v>
      </c>
      <c r="I179" s="43">
        <v>35.576000000000001</v>
      </c>
      <c r="J179" s="43">
        <v>35.982999999999997</v>
      </c>
      <c r="K179" s="43">
        <v>38.22</v>
      </c>
      <c r="L179" s="43">
        <v>36.914999999999999</v>
      </c>
      <c r="M179" s="43">
        <v>32.237000000000002</v>
      </c>
      <c r="N179" s="43">
        <v>30.847000000000001</v>
      </c>
      <c r="O179" s="43">
        <v>32.847000000000001</v>
      </c>
      <c r="P179" s="43">
        <v>36.593000000000004</v>
      </c>
      <c r="Q179" s="43">
        <v>36.902999999999999</v>
      </c>
      <c r="S179" s="4">
        <f t="shared" si="83"/>
        <v>31.733945686364063</v>
      </c>
      <c r="T179" s="4">
        <f t="shared" si="83"/>
        <v>32.690532957884507</v>
      </c>
      <c r="U179" s="4">
        <f t="shared" si="83"/>
        <v>31.02488360913593</v>
      </c>
      <c r="V179" s="4">
        <f t="shared" si="83"/>
        <v>29.469214912077234</v>
      </c>
      <c r="W179" s="4">
        <f t="shared" si="83"/>
        <v>33.066117235713236</v>
      </c>
      <c r="X179" s="4">
        <f t="shared" si="83"/>
        <v>34.977319733884599</v>
      </c>
      <c r="Y179" s="4">
        <f t="shared" si="82"/>
        <v>35.407809530145173</v>
      </c>
      <c r="Z179" s="4">
        <f t="shared" si="82"/>
        <v>35.655427987275942</v>
      </c>
      <c r="AA179" s="4">
        <f t="shared" si="82"/>
        <v>37.744930244058317</v>
      </c>
      <c r="AB179" s="4">
        <f t="shared" si="82"/>
        <v>36.210490871866917</v>
      </c>
      <c r="AC179" s="4">
        <f t="shared" si="82"/>
        <v>32.023698835713624</v>
      </c>
      <c r="AD179" s="4">
        <f t="shared" si="82"/>
        <v>31.13306594230545</v>
      </c>
      <c r="AE179" s="4">
        <f t="shared" si="74"/>
        <v>33.594294567147053</v>
      </c>
      <c r="AF179" s="4">
        <f t="shared" si="88"/>
        <v>37.685702692127542</v>
      </c>
      <c r="AG179" s="4">
        <f t="shared" si="92"/>
        <v>37.531562573209889</v>
      </c>
      <c r="AI179" s="4">
        <f t="shared" si="95"/>
        <v>0.26605431363593723</v>
      </c>
      <c r="AJ179" s="4">
        <f t="shared" si="95"/>
        <v>0.6994670421154936</v>
      </c>
      <c r="AK179" s="4">
        <f t="shared" si="95"/>
        <v>-0.66888360913592848</v>
      </c>
      <c r="AL179" s="4">
        <f t="shared" si="95"/>
        <v>-0.72321491207723554</v>
      </c>
      <c r="AM179" s="4">
        <f t="shared" si="95"/>
        <v>0.32388276428676477</v>
      </c>
      <c r="AN179" s="4">
        <f t="shared" si="95"/>
        <v>1.0396802661154041</v>
      </c>
      <c r="AO179" s="4">
        <f t="shared" si="95"/>
        <v>0.168190469854828</v>
      </c>
      <c r="AP179" s="4">
        <f t="shared" si="95"/>
        <v>0.32757201272405467</v>
      </c>
      <c r="AQ179" s="4">
        <f t="shared" si="95"/>
        <v>0.4750697559416821</v>
      </c>
      <c r="AR179" s="4">
        <f t="shared" si="95"/>
        <v>0.70450912813308264</v>
      </c>
      <c r="AS179" s="4">
        <f t="shared" si="95"/>
        <v>0.2133011642863778</v>
      </c>
      <c r="AT179" s="4">
        <f t="shared" si="95"/>
        <v>-0.28606594230544857</v>
      </c>
      <c r="AU179" s="4">
        <f t="shared" si="95"/>
        <v>-0.74729456714705123</v>
      </c>
      <c r="AV179" s="4">
        <f t="shared" si="95"/>
        <v>-1.0927026921275385</v>
      </c>
      <c r="AW179" s="4">
        <f t="shared" si="95"/>
        <v>-0.62856257320989073</v>
      </c>
      <c r="AY179" s="2">
        <f t="shared" si="102"/>
        <v>31.733942965085141</v>
      </c>
      <c r="AZ179" s="2">
        <f t="shared" si="102"/>
        <v>32.690531529730201</v>
      </c>
      <c r="BA179" s="2">
        <f t="shared" si="102"/>
        <v>31.024883526559961</v>
      </c>
      <c r="BB179" s="2">
        <f t="shared" si="102"/>
        <v>29.469214745440578</v>
      </c>
      <c r="BC179" s="2">
        <f t="shared" si="102"/>
        <v>33.06611717291603</v>
      </c>
      <c r="BD179" s="2">
        <f t="shared" si="102"/>
        <v>34.977319730515582</v>
      </c>
      <c r="BE179" s="2">
        <f t="shared" si="99"/>
        <v>35.407809528938174</v>
      </c>
      <c r="BF179" s="2">
        <f t="shared" si="99"/>
        <v>35.655427987222033</v>
      </c>
      <c r="BG179" s="2">
        <f t="shared" si="99"/>
        <v>37.744930244049328</v>
      </c>
      <c r="BH179" s="2">
        <f t="shared" si="99"/>
        <v>36.210490869469325</v>
      </c>
      <c r="BI179" s="2">
        <f t="shared" si="99"/>
        <v>32.02369882603999</v>
      </c>
      <c r="BJ179" s="2">
        <f t="shared" si="99"/>
        <v>31.133050454811464</v>
      </c>
      <c r="BK179" s="2">
        <f t="shared" si="89"/>
        <v>33.594066822089893</v>
      </c>
      <c r="BL179" s="2">
        <f t="shared" si="89"/>
        <v>37.685687173387308</v>
      </c>
      <c r="BM179" s="2">
        <f t="shared" si="89"/>
        <v>37.52789607878961</v>
      </c>
      <c r="BO179" s="2" t="str">
        <f t="shared" ref="BO179:BR227" si="105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$CB$22,
                 $B179 &lt; C$9,
                 $B179 &gt; C$230), C179, "")</f>
        <v/>
      </c>
      <c r="BP179" s="2" t="str">
        <f t="shared" si="105"/>
        <v/>
      </c>
      <c r="BQ179" s="2" t="str">
        <f t="shared" si="105"/>
        <v/>
      </c>
      <c r="BR179" s="2" t="str">
        <f t="shared" si="105"/>
        <v/>
      </c>
      <c r="BS179" s="2" t="str">
        <f t="shared" si="103"/>
        <v/>
      </c>
      <c r="BT179" s="2" t="str">
        <f t="shared" si="103"/>
        <v/>
      </c>
      <c r="BU179" s="2" t="str">
        <f t="shared" si="103"/>
        <v/>
      </c>
      <c r="BV179" s="2" t="str">
        <f t="shared" si="103"/>
        <v/>
      </c>
      <c r="BW179" s="2" t="str">
        <f t="shared" si="100"/>
        <v/>
      </c>
      <c r="BX179" s="2" t="str">
        <f t="shared" si="79"/>
        <v/>
      </c>
      <c r="BY179" s="2" t="str">
        <f t="shared" si="79"/>
        <v/>
      </c>
      <c r="BZ179" s="2" t="str">
        <f t="shared" si="79"/>
        <v/>
      </c>
      <c r="CA179" s="2" t="str">
        <f t="shared" si="79"/>
        <v/>
      </c>
      <c r="CB179" s="2" t="str">
        <f t="shared" si="90"/>
        <v/>
      </c>
      <c r="CC179" s="2" t="str">
        <f t="shared" si="93"/>
        <v/>
      </c>
      <c r="CE179" s="2">
        <f t="shared" ref="CE179:CH227" si="106">IF(AND( (_xlfn.NORM.DIST($B179, C$7, ABS(C$11), TRUE) * _xlfn.NORM.DIST(($B179 - C$7)*C$15, 0, ABS(C$11), TRUE) * 2)
                + (_xlfn.NORM.DIST($B179, C$8, ABS(C$12), TRUE) * _xlfn.NORM.DIST(($B179 - C$8)*C$16, 0, ABS(C$12), TRUE) * 2)
                + (_xlfn.NORM.DIST($B179, C$9, ABS(C$13), TRUE) * _xlfn.NORM.DIST(($B179 - C$9)*C$17, 0, ABS(C$13), TRUE) * 2)
                + (_xlfn.NORM.DIST($B179, C$10, ABS(C$14), TRUE) * _xlfn.NORM.DIST(($B179 - C$10)*C$18, 0, ABS(C$14), TRUE) * 2) &lt; $CR$22,
                 $B179 &gt; C$8,
                 $B179 &lt; C$232), C179, "")</f>
        <v>32</v>
      </c>
      <c r="CF179" s="2">
        <f t="shared" si="106"/>
        <v>33.39</v>
      </c>
      <c r="CG179" s="2">
        <f t="shared" si="106"/>
        <v>30.356000000000002</v>
      </c>
      <c r="CH179" s="2">
        <f t="shared" si="106"/>
        <v>28.745999999999999</v>
      </c>
      <c r="CI179" s="2">
        <f t="shared" si="104"/>
        <v>33.39</v>
      </c>
      <c r="CJ179" s="2">
        <f t="shared" si="104"/>
        <v>36.017000000000003</v>
      </c>
      <c r="CK179" s="2">
        <f t="shared" si="104"/>
        <v>35.576000000000001</v>
      </c>
      <c r="CL179" s="2">
        <f t="shared" si="104"/>
        <v>35.982999999999997</v>
      </c>
      <c r="CM179" s="2">
        <f t="shared" si="101"/>
        <v>38.22</v>
      </c>
      <c r="CN179" s="2">
        <f t="shared" si="80"/>
        <v>36.914999999999999</v>
      </c>
      <c r="CO179" s="2">
        <f t="shared" si="80"/>
        <v>32.237000000000002</v>
      </c>
      <c r="CP179" s="2">
        <f t="shared" si="80"/>
        <v>30.847000000000001</v>
      </c>
      <c r="CQ179" s="2">
        <f t="shared" si="80"/>
        <v>32.847000000000001</v>
      </c>
      <c r="CR179" s="2">
        <f t="shared" si="91"/>
        <v>36.593000000000004</v>
      </c>
      <c r="CS179" s="2">
        <f t="shared" si="94"/>
        <v>36.902999999999999</v>
      </c>
      <c r="CU179" s="2">
        <f t="shared" si="96"/>
        <v>25.939901874852588</v>
      </c>
      <c r="CV179" s="2">
        <f t="shared" si="96"/>
        <v>25.62649674937488</v>
      </c>
      <c r="CW179" s="2">
        <f t="shared" si="96"/>
        <v>20.3420965381721</v>
      </c>
      <c r="CX179" s="2">
        <f t="shared" si="96"/>
        <v>21.553071877807731</v>
      </c>
      <c r="CY179" s="2">
        <f t="shared" si="96"/>
        <v>25.1541870026754</v>
      </c>
      <c r="CZ179" s="2">
        <f t="shared" si="96"/>
        <v>29.510435498173059</v>
      </c>
      <c r="DA179" s="2">
        <f t="shared" si="96"/>
        <v>30.811088996223752</v>
      </c>
      <c r="DB179" s="2">
        <f t="shared" si="96"/>
        <v>28.883741356160236</v>
      </c>
      <c r="DC179" s="2">
        <f t="shared" si="96"/>
        <v>28.229089495225104</v>
      </c>
      <c r="DD179" s="2">
        <f t="shared" si="96"/>
        <v>29.383317053701028</v>
      </c>
      <c r="DE179" s="2">
        <f t="shared" si="96"/>
        <v>22.274640890184308</v>
      </c>
      <c r="DF179" s="2">
        <f t="shared" si="96"/>
        <v>25.820839430554379</v>
      </c>
      <c r="DG179" s="2">
        <f t="shared" si="96"/>
        <v>31.151641622760806</v>
      </c>
      <c r="DH179" s="2">
        <f t="shared" si="96"/>
        <v>36.802734027105529</v>
      </c>
      <c r="DI179" s="2">
        <f t="shared" si="96"/>
        <v>41.657201901354405</v>
      </c>
      <c r="DK179" s="2">
        <f t="shared" si="97"/>
        <v>31.75985925272197</v>
      </c>
      <c r="DL179" s="2">
        <f t="shared" si="97"/>
        <v>32.722238193018484</v>
      </c>
      <c r="DM179" s="2">
        <f t="shared" si="97"/>
        <v>31.069043413948268</v>
      </c>
      <c r="DN179" s="2">
        <f t="shared" si="97"/>
        <v>29.501224328171631</v>
      </c>
      <c r="DO179" s="2">
        <f t="shared" si="97"/>
        <v>33.098540149308576</v>
      </c>
      <c r="DP179" s="2">
        <f t="shared" si="97"/>
        <v>34.998573368667039</v>
      </c>
      <c r="DQ179" s="2">
        <f t="shared" si="97"/>
        <v>35.425281342904213</v>
      </c>
      <c r="DR179" s="2">
        <f t="shared" si="97"/>
        <v>35.68058396811518</v>
      </c>
      <c r="DS179" s="2">
        <f t="shared" si="97"/>
        <v>37.779387788386657</v>
      </c>
      <c r="DT179" s="2">
        <f t="shared" si="97"/>
        <v>36.238965172057512</v>
      </c>
      <c r="DU179" s="2">
        <f t="shared" si="97"/>
        <v>32.063345866727218</v>
      </c>
      <c r="DV179" s="2">
        <f t="shared" si="97"/>
        <v>31.157395942189218</v>
      </c>
      <c r="DW179" s="2">
        <f t="shared" si="97"/>
        <v>33.606063025245987</v>
      </c>
      <c r="DX179" s="2">
        <f t="shared" si="97"/>
        <v>37.689750244964102</v>
      </c>
      <c r="DY179" s="2">
        <f t="shared" si="97"/>
        <v>37.507664632362605</v>
      </c>
      <c r="EA179" s="2">
        <f t="shared" si="98"/>
        <v>0.99554699700458715</v>
      </c>
      <c r="EB179" s="2">
        <f t="shared" si="98"/>
        <v>0.995531592640444</v>
      </c>
      <c r="EC179" s="2">
        <f t="shared" si="98"/>
        <v>0.99588327527863219</v>
      </c>
      <c r="ED179" s="2">
        <f t="shared" si="98"/>
        <v>0.99597270146352201</v>
      </c>
      <c r="EE179" s="2">
        <f t="shared" si="98"/>
        <v>0.99591873928637165</v>
      </c>
      <c r="EF179" s="2">
        <f t="shared" si="98"/>
        <v>0.99612734981281603</v>
      </c>
      <c r="EG179" s="2">
        <f t="shared" si="98"/>
        <v>0.9962134621503993</v>
      </c>
      <c r="EH179" s="2">
        <f t="shared" si="98"/>
        <v>0.99629887253106331</v>
      </c>
      <c r="EI179" s="2">
        <f t="shared" si="98"/>
        <v>0.99639199286979308</v>
      </c>
      <c r="EJ179" s="2">
        <f t="shared" si="98"/>
        <v>0.99584659216800375</v>
      </c>
      <c r="EK179" s="2">
        <f t="shared" si="98"/>
        <v>0.99594971543403976</v>
      </c>
      <c r="EL179" s="2">
        <f t="shared" si="98"/>
        <v>0.99543797815601198</v>
      </c>
      <c r="EM179" s="2">
        <f t="shared" si="98"/>
        <v>0.99511241095601954</v>
      </c>
      <c r="EN179" s="2">
        <f t="shared" si="98"/>
        <v>0.99541939426248582</v>
      </c>
      <c r="EO179" s="2">
        <f t="shared" si="98"/>
        <v>0.9951244090327398</v>
      </c>
    </row>
    <row r="180" spans="2:147" x14ac:dyDescent="0.25">
      <c r="B180" s="2">
        <v>153</v>
      </c>
      <c r="C180" s="43">
        <v>31.484000000000002</v>
      </c>
      <c r="D180" s="43">
        <v>31.745999999999999</v>
      </c>
      <c r="E180" s="43">
        <v>30.186</v>
      </c>
      <c r="F180" s="43">
        <v>27.983000000000001</v>
      </c>
      <c r="G180" s="43">
        <v>33.322000000000003</v>
      </c>
      <c r="H180" s="43">
        <v>34.762999999999998</v>
      </c>
      <c r="I180" s="43">
        <v>35.22</v>
      </c>
      <c r="J180" s="43">
        <v>37.253999999999998</v>
      </c>
      <c r="K180" s="43">
        <v>37.372999999999998</v>
      </c>
      <c r="L180" s="43">
        <v>35.322000000000003</v>
      </c>
      <c r="M180" s="43">
        <v>31.966000000000001</v>
      </c>
      <c r="N180" s="43">
        <v>30.524999999999999</v>
      </c>
      <c r="O180" s="43">
        <v>33.305</v>
      </c>
      <c r="P180" s="43">
        <v>37.863999999999997</v>
      </c>
      <c r="Q180" s="43">
        <v>37.113</v>
      </c>
      <c r="S180" s="4">
        <f t="shared" si="83"/>
        <v>31.584526533891943</v>
      </c>
      <c r="T180" s="4">
        <f t="shared" si="83"/>
        <v>32.499134842626155</v>
      </c>
      <c r="U180" s="4">
        <f t="shared" si="83"/>
        <v>30.863541999787383</v>
      </c>
      <c r="V180" s="4">
        <f t="shared" si="83"/>
        <v>29.310071391036594</v>
      </c>
      <c r="W180" s="4">
        <f t="shared" si="83"/>
        <v>32.900816586776152</v>
      </c>
      <c r="X180" s="4">
        <f t="shared" si="83"/>
        <v>34.800150326813586</v>
      </c>
      <c r="Y180" s="4">
        <f t="shared" si="82"/>
        <v>35.197321519369524</v>
      </c>
      <c r="Z180" s="4">
        <f t="shared" si="82"/>
        <v>35.453170213216453</v>
      </c>
      <c r="AA180" s="4">
        <f t="shared" si="82"/>
        <v>37.555811578973653</v>
      </c>
      <c r="AB180" s="4">
        <f t="shared" si="82"/>
        <v>36.008475199972466</v>
      </c>
      <c r="AC180" s="4">
        <f t="shared" si="82"/>
        <v>31.818714290773464</v>
      </c>
      <c r="AD180" s="4">
        <f t="shared" si="82"/>
        <v>30.944679238261823</v>
      </c>
      <c r="AE180" s="4">
        <f t="shared" si="74"/>
        <v>33.392322313579911</v>
      </c>
      <c r="AF180" s="4">
        <f t="shared" si="88"/>
        <v>37.505803297553619</v>
      </c>
      <c r="AG180" s="4">
        <f t="shared" si="92"/>
        <v>37.346102853327778</v>
      </c>
      <c r="AI180" s="4">
        <f t="shared" ref="AI180:AW196" si="107">IF(OR($B180 &lt; C$230, $B180 &gt; C$232), 0, C180-S180)</f>
        <v>-0.10052653389194077</v>
      </c>
      <c r="AJ180" s="4">
        <f t="shared" si="107"/>
        <v>-0.7531348426261566</v>
      </c>
      <c r="AK180" s="4">
        <f t="shared" si="107"/>
        <v>-0.67754199978738328</v>
      </c>
      <c r="AL180" s="4">
        <f t="shared" si="107"/>
        <v>-1.3270713910365934</v>
      </c>
      <c r="AM180" s="4">
        <f t="shared" si="107"/>
        <v>0.42118341322385078</v>
      </c>
      <c r="AN180" s="4">
        <f t="shared" si="107"/>
        <v>-3.7150326813588208E-2</v>
      </c>
      <c r="AO180" s="4">
        <f t="shared" si="107"/>
        <v>2.2678480630474951E-2</v>
      </c>
      <c r="AP180" s="4">
        <f t="shared" si="107"/>
        <v>1.8008297867835452</v>
      </c>
      <c r="AQ180" s="4">
        <f t="shared" si="107"/>
        <v>-0.18281157897365574</v>
      </c>
      <c r="AR180" s="4">
        <f t="shared" si="107"/>
        <v>-0.6864751999724632</v>
      </c>
      <c r="AS180" s="4">
        <f t="shared" si="107"/>
        <v>0.14728570922653716</v>
      </c>
      <c r="AT180" s="4">
        <f t="shared" si="107"/>
        <v>-0.41967923826182485</v>
      </c>
      <c r="AU180" s="4">
        <f t="shared" si="107"/>
        <v>-8.7322313579910826E-2</v>
      </c>
      <c r="AV180" s="4">
        <f t="shared" si="107"/>
        <v>0.35819670244637791</v>
      </c>
      <c r="AW180" s="4">
        <f t="shared" si="107"/>
        <v>-0.2331028533277788</v>
      </c>
      <c r="AY180" s="2">
        <f t="shared" si="102"/>
        <v>31.584526078313306</v>
      </c>
      <c r="AZ180" s="2">
        <f t="shared" si="102"/>
        <v>32.499134640124922</v>
      </c>
      <c r="BA180" s="2">
        <f t="shared" si="102"/>
        <v>30.863541991457069</v>
      </c>
      <c r="BB180" s="2">
        <f t="shared" si="102"/>
        <v>29.310071371591604</v>
      </c>
      <c r="BC180" s="2">
        <f t="shared" si="102"/>
        <v>32.90081658086671</v>
      </c>
      <c r="BD180" s="2">
        <f t="shared" si="102"/>
        <v>34.800150326574517</v>
      </c>
      <c r="BE180" s="2">
        <f t="shared" si="99"/>
        <v>35.197321519286213</v>
      </c>
      <c r="BF180" s="2">
        <f t="shared" si="99"/>
        <v>35.453170213213447</v>
      </c>
      <c r="BG180" s="2">
        <f t="shared" si="99"/>
        <v>37.555811578973191</v>
      </c>
      <c r="BH180" s="2">
        <f t="shared" si="99"/>
        <v>36.008475199813269</v>
      </c>
      <c r="BI180" s="2">
        <f t="shared" si="99"/>
        <v>31.818714290093123</v>
      </c>
      <c r="BJ180" s="2">
        <f t="shared" si="99"/>
        <v>30.94467718175985</v>
      </c>
      <c r="BK180" s="2">
        <f t="shared" si="89"/>
        <v>33.392282800915126</v>
      </c>
      <c r="BL180" s="2">
        <f t="shared" si="89"/>
        <v>37.505801757149939</v>
      </c>
      <c r="BM180" s="2">
        <f t="shared" si="89"/>
        <v>37.345599436240057</v>
      </c>
      <c r="BO180" s="2" t="str">
        <f t="shared" si="105"/>
        <v/>
      </c>
      <c r="BP180" s="2" t="str">
        <f t="shared" si="105"/>
        <v/>
      </c>
      <c r="BQ180" s="2" t="str">
        <f t="shared" si="105"/>
        <v/>
      </c>
      <c r="BR180" s="2" t="str">
        <f t="shared" si="105"/>
        <v/>
      </c>
      <c r="BS180" s="2" t="str">
        <f t="shared" si="103"/>
        <v/>
      </c>
      <c r="BT180" s="2" t="str">
        <f t="shared" si="103"/>
        <v/>
      </c>
      <c r="BU180" s="2" t="str">
        <f t="shared" si="103"/>
        <v/>
      </c>
      <c r="BV180" s="2" t="str">
        <f t="shared" si="103"/>
        <v/>
      </c>
      <c r="BW180" s="2" t="str">
        <f t="shared" si="100"/>
        <v/>
      </c>
      <c r="BX180" s="2" t="str">
        <f t="shared" si="79"/>
        <v/>
      </c>
      <c r="BY180" s="2" t="str">
        <f t="shared" si="79"/>
        <v/>
      </c>
      <c r="BZ180" s="2" t="str">
        <f t="shared" si="79"/>
        <v/>
      </c>
      <c r="CA180" s="2" t="str">
        <f t="shared" si="79"/>
        <v/>
      </c>
      <c r="CB180" s="2" t="str">
        <f t="shared" si="90"/>
        <v/>
      </c>
      <c r="CC180" s="2" t="str">
        <f t="shared" si="93"/>
        <v/>
      </c>
      <c r="CE180" s="2">
        <f t="shared" si="106"/>
        <v>31.484000000000002</v>
      </c>
      <c r="CF180" s="2">
        <f t="shared" si="106"/>
        <v>31.745999999999999</v>
      </c>
      <c r="CG180" s="2">
        <f t="shared" si="106"/>
        <v>30.186</v>
      </c>
      <c r="CH180" s="2">
        <f t="shared" si="106"/>
        <v>27.983000000000001</v>
      </c>
      <c r="CI180" s="2">
        <f t="shared" si="104"/>
        <v>33.322000000000003</v>
      </c>
      <c r="CJ180" s="2">
        <f t="shared" si="104"/>
        <v>34.762999999999998</v>
      </c>
      <c r="CK180" s="2">
        <f t="shared" si="104"/>
        <v>35.22</v>
      </c>
      <c r="CL180" s="2">
        <f t="shared" si="104"/>
        <v>37.253999999999998</v>
      </c>
      <c r="CM180" s="2">
        <f t="shared" si="101"/>
        <v>37.372999999999998</v>
      </c>
      <c r="CN180" s="2">
        <f t="shared" si="80"/>
        <v>35.322000000000003</v>
      </c>
      <c r="CO180" s="2">
        <f t="shared" si="80"/>
        <v>31.966000000000001</v>
      </c>
      <c r="CP180" s="2">
        <f t="shared" si="80"/>
        <v>30.524999999999999</v>
      </c>
      <c r="CQ180" s="2">
        <f t="shared" si="80"/>
        <v>33.305</v>
      </c>
      <c r="CR180" s="2">
        <f t="shared" si="91"/>
        <v>37.863999999999997</v>
      </c>
      <c r="CS180" s="2">
        <f t="shared" si="94"/>
        <v>37.113</v>
      </c>
      <c r="CU180" s="2">
        <f t="shared" ref="CU180:DI196" si="108">BO$228*$B180+BO$229</f>
        <v>25.690944406886238</v>
      </c>
      <c r="CV180" s="2">
        <f t="shared" si="108"/>
        <v>25.313961970708654</v>
      </c>
      <c r="CW180" s="2">
        <f t="shared" si="108"/>
        <v>20.000936177774072</v>
      </c>
      <c r="CX180" s="2">
        <f t="shared" si="108"/>
        <v>21.261181491464512</v>
      </c>
      <c r="CY180" s="2">
        <f t="shared" si="108"/>
        <v>24.853083162164488</v>
      </c>
      <c r="CZ180" s="2">
        <f t="shared" si="108"/>
        <v>29.241771067641018</v>
      </c>
      <c r="DA180" s="2">
        <f t="shared" si="108"/>
        <v>30.517785176077972</v>
      </c>
      <c r="DB180" s="2">
        <f t="shared" si="108"/>
        <v>28.567026308083946</v>
      </c>
      <c r="DC180" s="2">
        <f t="shared" si="108"/>
        <v>27.880116897290975</v>
      </c>
      <c r="DD180" s="2">
        <f t="shared" si="108"/>
        <v>29.060696806966632</v>
      </c>
      <c r="DE180" s="2">
        <f t="shared" si="108"/>
        <v>21.897147712299258</v>
      </c>
      <c r="DF180" s="2">
        <f t="shared" si="108"/>
        <v>25.533542394849057</v>
      </c>
      <c r="DG180" s="2">
        <f t="shared" si="108"/>
        <v>30.89844519332091</v>
      </c>
      <c r="DH180" s="2">
        <f t="shared" si="108"/>
        <v>36.59669642699992</v>
      </c>
      <c r="DI180" s="2">
        <f t="shared" si="108"/>
        <v>41.537293014063749</v>
      </c>
      <c r="DK180" s="2">
        <f t="shared" ref="DK180:DY196" si="109">CE$228*$B180+CE$229</f>
        <v>31.608568074659548</v>
      </c>
      <c r="DL180" s="2">
        <f t="shared" si="109"/>
        <v>32.528547342003201</v>
      </c>
      <c r="DM180" s="2">
        <f t="shared" si="109"/>
        <v>30.904494207572942</v>
      </c>
      <c r="DN180" s="2">
        <f t="shared" si="109"/>
        <v>29.339754001344019</v>
      </c>
      <c r="DO180" s="2">
        <f t="shared" si="109"/>
        <v>32.930894238838874</v>
      </c>
      <c r="DP180" s="2">
        <f t="shared" si="109"/>
        <v>34.819858282449317</v>
      </c>
      <c r="DQ180" s="2">
        <f t="shared" si="109"/>
        <v>35.213543083148636</v>
      </c>
      <c r="DR180" s="2">
        <f t="shared" si="109"/>
        <v>35.476500522602031</v>
      </c>
      <c r="DS180" s="2">
        <f t="shared" si="109"/>
        <v>37.587765143629866</v>
      </c>
      <c r="DT180" s="2">
        <f t="shared" si="109"/>
        <v>36.034902822257081</v>
      </c>
      <c r="DU180" s="2">
        <f t="shared" si="109"/>
        <v>31.855512642671894</v>
      </c>
      <c r="DV180" s="2">
        <f t="shared" si="109"/>
        <v>30.967293999925584</v>
      </c>
      <c r="DW180" s="2">
        <f t="shared" si="109"/>
        <v>33.403453766394861</v>
      </c>
      <c r="DX180" s="2">
        <f t="shared" si="109"/>
        <v>37.509617077585695</v>
      </c>
      <c r="DY180" s="2">
        <f t="shared" si="109"/>
        <v>37.326869365742638</v>
      </c>
      <c r="EA180" s="2">
        <f t="shared" ref="EA180:EO196" si="110">POWER(10,($B180-C$231)/C$229)/(1+POWER(10,($B180-C$231)/C$229))</f>
        <v>0.99593722113875349</v>
      </c>
      <c r="EB180" s="2">
        <f t="shared" si="110"/>
        <v>0.99592316115693869</v>
      </c>
      <c r="EC180" s="2">
        <f t="shared" si="110"/>
        <v>0.99624414195770294</v>
      </c>
      <c r="ED180" s="2">
        <f t="shared" si="110"/>
        <v>0.99632575808212209</v>
      </c>
      <c r="EE180" s="2">
        <f t="shared" si="110"/>
        <v>0.99627650886030084</v>
      </c>
      <c r="EF180" s="2">
        <f t="shared" si="110"/>
        <v>0.9964668971430769</v>
      </c>
      <c r="EG180" s="2">
        <f t="shared" si="110"/>
        <v>0.99654548548212085</v>
      </c>
      <c r="EH180" s="2">
        <f t="shared" si="110"/>
        <v>0.99662343202040449</v>
      </c>
      <c r="EI180" s="2">
        <f t="shared" si="110"/>
        <v>0.99670841342353711</v>
      </c>
      <c r="EJ180" s="2">
        <f t="shared" si="110"/>
        <v>0.99621066220500643</v>
      </c>
      <c r="EK180" s="2">
        <f t="shared" si="110"/>
        <v>0.99630477966653574</v>
      </c>
      <c r="EL180" s="2">
        <f t="shared" si="110"/>
        <v>0.99583771585278125</v>
      </c>
      <c r="EM180" s="2">
        <f t="shared" si="110"/>
        <v>0.99554054800457992</v>
      </c>
      <c r="EN180" s="2">
        <f t="shared" si="110"/>
        <v>0.99582075349778965</v>
      </c>
      <c r="EO180" s="2">
        <f t="shared" si="110"/>
        <v>0.99555149978675217</v>
      </c>
    </row>
    <row r="181" spans="2:147" x14ac:dyDescent="0.25">
      <c r="B181" s="2">
        <v>154</v>
      </c>
      <c r="C181" s="43">
        <v>31.902999999999999</v>
      </c>
      <c r="D181" s="43">
        <v>32.695</v>
      </c>
      <c r="E181" s="43">
        <v>31.236999999999998</v>
      </c>
      <c r="F181" s="43">
        <v>27.068000000000001</v>
      </c>
      <c r="G181" s="43">
        <v>33.203000000000003</v>
      </c>
      <c r="H181" s="43">
        <v>34.441000000000003</v>
      </c>
      <c r="I181" s="43">
        <v>35.948999999999998</v>
      </c>
      <c r="J181" s="43">
        <v>35.524999999999999</v>
      </c>
      <c r="K181" s="43">
        <v>37.067999999999998</v>
      </c>
      <c r="L181" s="43">
        <v>37.305</v>
      </c>
      <c r="M181" s="43">
        <v>31.507999999999999</v>
      </c>
      <c r="N181" s="43">
        <v>30.931999999999999</v>
      </c>
      <c r="O181" s="43">
        <v>33.085000000000001</v>
      </c>
      <c r="P181" s="43">
        <v>37.712000000000003</v>
      </c>
      <c r="Q181" s="43">
        <v>36.531999999999996</v>
      </c>
      <c r="S181" s="4">
        <f t="shared" si="83"/>
        <v>31.434980549380075</v>
      </c>
      <c r="T181" s="4">
        <f t="shared" si="83"/>
        <v>32.307580152599407</v>
      </c>
      <c r="U181" s="4">
        <f t="shared" si="83"/>
        <v>30.70197862911526</v>
      </c>
      <c r="V181" s="4">
        <f t="shared" si="83"/>
        <v>29.150766869535826</v>
      </c>
      <c r="W181" s="4">
        <f t="shared" si="83"/>
        <v>32.735354835081274</v>
      </c>
      <c r="X181" s="4">
        <f t="shared" si="83"/>
        <v>34.622873810070736</v>
      </c>
      <c r="Y181" s="4">
        <f t="shared" si="82"/>
        <v>34.986749028208749</v>
      </c>
      <c r="Z181" s="4">
        <f t="shared" si="82"/>
        <v>35.250786310252501</v>
      </c>
      <c r="AA181" s="4">
        <f t="shared" si="82"/>
        <v>37.366519563358572</v>
      </c>
      <c r="AB181" s="4">
        <f t="shared" si="82"/>
        <v>35.806320292535666</v>
      </c>
      <c r="AC181" s="4">
        <f t="shared" si="82"/>
        <v>31.613536053097295</v>
      </c>
      <c r="AD181" s="4">
        <f t="shared" si="82"/>
        <v>30.756188861899481</v>
      </c>
      <c r="AE181" s="4">
        <f t="shared" si="74"/>
        <v>33.190452663800649</v>
      </c>
      <c r="AF181" s="4">
        <f t="shared" si="88"/>
        <v>37.325904373132374</v>
      </c>
      <c r="AG181" s="4">
        <f t="shared" si="92"/>
        <v>37.163466709854148</v>
      </c>
      <c r="AI181" s="4">
        <f t="shared" si="107"/>
        <v>0.46801945061992356</v>
      </c>
      <c r="AJ181" s="4">
        <f t="shared" si="107"/>
        <v>0.38741984740059365</v>
      </c>
      <c r="AK181" s="4">
        <f t="shared" si="107"/>
        <v>0.53502137088473845</v>
      </c>
      <c r="AL181" s="4">
        <f t="shared" si="107"/>
        <v>-2.0827668695358241</v>
      </c>
      <c r="AM181" s="4">
        <f t="shared" si="107"/>
        <v>0.46764516491872854</v>
      </c>
      <c r="AN181" s="4">
        <f t="shared" si="107"/>
        <v>-0.18187381007073355</v>
      </c>
      <c r="AO181" s="4">
        <f t="shared" si="107"/>
        <v>0.9622509717912493</v>
      </c>
      <c r="AP181" s="4">
        <f t="shared" si="107"/>
        <v>0.27421368974749782</v>
      </c>
      <c r="AQ181" s="4">
        <f t="shared" si="107"/>
        <v>-0.29851956335857466</v>
      </c>
      <c r="AR181" s="4">
        <f t="shared" si="107"/>
        <v>1.4986797074643334</v>
      </c>
      <c r="AS181" s="4">
        <f t="shared" si="107"/>
        <v>-0.10553605309729619</v>
      </c>
      <c r="AT181" s="4">
        <f t="shared" si="107"/>
        <v>0.17581113810051718</v>
      </c>
      <c r="AU181" s="4">
        <f t="shared" si="107"/>
        <v>-0.10545266380064788</v>
      </c>
      <c r="AV181" s="4">
        <f t="shared" si="107"/>
        <v>0.38609562686762899</v>
      </c>
      <c r="AW181" s="4">
        <f t="shared" si="107"/>
        <v>-0.63146670985415199</v>
      </c>
      <c r="AY181" s="2">
        <f t="shared" si="102"/>
        <v>31.434980482052389</v>
      </c>
      <c r="AZ181" s="2">
        <f t="shared" si="102"/>
        <v>32.307580127419058</v>
      </c>
      <c r="BA181" s="2">
        <f t="shared" si="102"/>
        <v>30.701978628386975</v>
      </c>
      <c r="BB181" s="2">
        <f t="shared" si="102"/>
        <v>29.150766867540813</v>
      </c>
      <c r="BC181" s="2">
        <f t="shared" si="102"/>
        <v>32.735354834600876</v>
      </c>
      <c r="BD181" s="2">
        <f t="shared" si="102"/>
        <v>34.622873810056248</v>
      </c>
      <c r="BE181" s="2">
        <f t="shared" si="99"/>
        <v>34.98674902820381</v>
      </c>
      <c r="BF181" s="2">
        <f t="shared" si="99"/>
        <v>35.250786310252359</v>
      </c>
      <c r="BG181" s="2">
        <f t="shared" si="99"/>
        <v>37.366519563358551</v>
      </c>
      <c r="BH181" s="2">
        <f t="shared" si="99"/>
        <v>35.806320292526649</v>
      </c>
      <c r="BI181" s="2">
        <f t="shared" si="99"/>
        <v>31.613536053056588</v>
      </c>
      <c r="BJ181" s="2">
        <f t="shared" si="99"/>
        <v>30.756188624866969</v>
      </c>
      <c r="BK181" s="2">
        <f t="shared" si="89"/>
        <v>33.190446644499985</v>
      </c>
      <c r="BL181" s="2">
        <f t="shared" si="89"/>
        <v>37.325904245055277</v>
      </c>
      <c r="BM181" s="2">
        <f t="shared" si="89"/>
        <v>37.163409932963845</v>
      </c>
      <c r="BO181" s="2" t="str">
        <f t="shared" si="105"/>
        <v/>
      </c>
      <c r="BP181" s="2" t="str">
        <f t="shared" si="105"/>
        <v/>
      </c>
      <c r="BQ181" s="2" t="str">
        <f t="shared" si="105"/>
        <v/>
      </c>
      <c r="BR181" s="2" t="str">
        <f t="shared" si="105"/>
        <v/>
      </c>
      <c r="BS181" s="2" t="str">
        <f t="shared" si="103"/>
        <v/>
      </c>
      <c r="BT181" s="2" t="str">
        <f t="shared" si="103"/>
        <v/>
      </c>
      <c r="BU181" s="2" t="str">
        <f t="shared" si="103"/>
        <v/>
      </c>
      <c r="BV181" s="2" t="str">
        <f t="shared" si="103"/>
        <v/>
      </c>
      <c r="BW181" s="2" t="str">
        <f t="shared" si="100"/>
        <v/>
      </c>
      <c r="BX181" s="2" t="str">
        <f t="shared" si="79"/>
        <v/>
      </c>
      <c r="BY181" s="2" t="str">
        <f t="shared" si="79"/>
        <v/>
      </c>
      <c r="BZ181" s="2" t="str">
        <f t="shared" si="79"/>
        <v/>
      </c>
      <c r="CA181" s="2" t="str">
        <f t="shared" si="79"/>
        <v/>
      </c>
      <c r="CB181" s="2" t="str">
        <f t="shared" si="90"/>
        <v/>
      </c>
      <c r="CC181" s="2" t="str">
        <f t="shared" si="93"/>
        <v/>
      </c>
      <c r="CE181" s="2">
        <f t="shared" si="106"/>
        <v>31.902999999999999</v>
      </c>
      <c r="CF181" s="2">
        <f t="shared" si="106"/>
        <v>32.695</v>
      </c>
      <c r="CG181" s="2">
        <f t="shared" si="106"/>
        <v>31.236999999999998</v>
      </c>
      <c r="CH181" s="2">
        <f t="shared" si="106"/>
        <v>27.068000000000001</v>
      </c>
      <c r="CI181" s="2">
        <f t="shared" si="104"/>
        <v>33.203000000000003</v>
      </c>
      <c r="CJ181" s="2">
        <f t="shared" si="104"/>
        <v>34.441000000000003</v>
      </c>
      <c r="CK181" s="2">
        <f t="shared" si="104"/>
        <v>35.948999999999998</v>
      </c>
      <c r="CL181" s="2">
        <f t="shared" si="104"/>
        <v>35.524999999999999</v>
      </c>
      <c r="CM181" s="2">
        <f t="shared" si="101"/>
        <v>37.067999999999998</v>
      </c>
      <c r="CN181" s="2">
        <f t="shared" si="80"/>
        <v>37.305</v>
      </c>
      <c r="CO181" s="2">
        <f t="shared" si="80"/>
        <v>31.507999999999999</v>
      </c>
      <c r="CP181" s="2">
        <f t="shared" si="80"/>
        <v>30.931999999999999</v>
      </c>
      <c r="CQ181" s="2">
        <f t="shared" si="80"/>
        <v>33.085000000000001</v>
      </c>
      <c r="CR181" s="2">
        <f t="shared" si="91"/>
        <v>37.712000000000003</v>
      </c>
      <c r="CS181" s="2">
        <f t="shared" si="94"/>
        <v>36.531999999999996</v>
      </c>
      <c r="CU181" s="2">
        <f t="shared" si="108"/>
        <v>25.441986938919882</v>
      </c>
      <c r="CV181" s="2">
        <f t="shared" si="108"/>
        <v>25.001427192042428</v>
      </c>
      <c r="CW181" s="2">
        <f t="shared" si="108"/>
        <v>19.659775817376044</v>
      </c>
      <c r="CX181" s="2">
        <f t="shared" si="108"/>
        <v>20.9692911051213</v>
      </c>
      <c r="CY181" s="2">
        <f t="shared" si="108"/>
        <v>24.551979321653569</v>
      </c>
      <c r="CZ181" s="2">
        <f t="shared" si="108"/>
        <v>28.973106637108984</v>
      </c>
      <c r="DA181" s="2">
        <f t="shared" si="108"/>
        <v>30.224481355932191</v>
      </c>
      <c r="DB181" s="2">
        <f t="shared" si="108"/>
        <v>28.250311260007656</v>
      </c>
      <c r="DC181" s="2">
        <f t="shared" si="108"/>
        <v>27.531144299356846</v>
      </c>
      <c r="DD181" s="2">
        <f t="shared" si="108"/>
        <v>28.73807656023223</v>
      </c>
      <c r="DE181" s="2">
        <f t="shared" si="108"/>
        <v>21.519654534414201</v>
      </c>
      <c r="DF181" s="2">
        <f t="shared" si="108"/>
        <v>25.246245359143728</v>
      </c>
      <c r="DG181" s="2">
        <f t="shared" si="108"/>
        <v>30.645248763881014</v>
      </c>
      <c r="DH181" s="2">
        <f t="shared" si="108"/>
        <v>36.39065882689431</v>
      </c>
      <c r="DI181" s="2">
        <f t="shared" si="108"/>
        <v>41.417384126773086</v>
      </c>
      <c r="DK181" s="2">
        <f t="shared" si="109"/>
        <v>31.457276896597126</v>
      </c>
      <c r="DL181" s="2">
        <f t="shared" si="109"/>
        <v>32.334856490987917</v>
      </c>
      <c r="DM181" s="2">
        <f t="shared" si="109"/>
        <v>30.739945001197615</v>
      </c>
      <c r="DN181" s="2">
        <f t="shared" si="109"/>
        <v>29.178283674516408</v>
      </c>
      <c r="DO181" s="2">
        <f t="shared" si="109"/>
        <v>32.763248328369173</v>
      </c>
      <c r="DP181" s="2">
        <f t="shared" si="109"/>
        <v>34.641143196231582</v>
      </c>
      <c r="DQ181" s="2">
        <f t="shared" si="109"/>
        <v>35.001804823393059</v>
      </c>
      <c r="DR181" s="2">
        <f t="shared" si="109"/>
        <v>35.272417077088889</v>
      </c>
      <c r="DS181" s="2">
        <f t="shared" si="109"/>
        <v>37.396142498873076</v>
      </c>
      <c r="DT181" s="2">
        <f t="shared" si="109"/>
        <v>35.830840472456643</v>
      </c>
      <c r="DU181" s="2">
        <f t="shared" si="109"/>
        <v>31.647679418616569</v>
      </c>
      <c r="DV181" s="2">
        <f t="shared" si="109"/>
        <v>30.777192057661949</v>
      </c>
      <c r="DW181" s="2">
        <f t="shared" si="109"/>
        <v>33.200844507543735</v>
      </c>
      <c r="DX181" s="2">
        <f t="shared" si="109"/>
        <v>37.329483910207287</v>
      </c>
      <c r="DY181" s="2">
        <f t="shared" si="109"/>
        <v>37.146074099122664</v>
      </c>
      <c r="EA181" s="2">
        <f t="shared" si="110"/>
        <v>0.99629337659504202</v>
      </c>
      <c r="EB181" s="2">
        <f t="shared" si="110"/>
        <v>0.99628054455058512</v>
      </c>
      <c r="EC181" s="2">
        <f t="shared" si="110"/>
        <v>0.99657348437728943</v>
      </c>
      <c r="ED181" s="2">
        <f t="shared" si="110"/>
        <v>0.99664796785440124</v>
      </c>
      <c r="EE181" s="2">
        <f t="shared" si="110"/>
        <v>0.99660302277936819</v>
      </c>
      <c r="EF181" s="2">
        <f t="shared" si="110"/>
        <v>0.99677676987705255</v>
      </c>
      <c r="EG181" s="2">
        <f t="shared" si="110"/>
        <v>0.99684848738173315</v>
      </c>
      <c r="EH181" s="2">
        <f t="shared" si="110"/>
        <v>0.99691961821710084</v>
      </c>
      <c r="EI181" s="2">
        <f t="shared" si="110"/>
        <v>0.99699716767145719</v>
      </c>
      <c r="EJ181" s="2">
        <f t="shared" si="110"/>
        <v>0.9965429301985177</v>
      </c>
      <c r="EK181" s="2">
        <f t="shared" si="110"/>
        <v>0.99662882289978993</v>
      </c>
      <c r="EL181" s="2">
        <f t="shared" si="110"/>
        <v>0.9962025609828048</v>
      </c>
      <c r="EM181" s="2">
        <f t="shared" si="110"/>
        <v>0.99593133496581532</v>
      </c>
      <c r="EN181" s="2">
        <f t="shared" si="110"/>
        <v>0.9961870797706196</v>
      </c>
      <c r="EO181" s="2">
        <f t="shared" si="110"/>
        <v>0.99594133094321091</v>
      </c>
    </row>
    <row r="182" spans="2:147" x14ac:dyDescent="0.25">
      <c r="B182" s="2">
        <v>155</v>
      </c>
      <c r="C182" s="43">
        <v>31.257999999999999</v>
      </c>
      <c r="D182" s="43">
        <v>32.085000000000001</v>
      </c>
      <c r="E182" s="43">
        <v>30.016999999999999</v>
      </c>
      <c r="F182" s="43">
        <v>29.135999999999999</v>
      </c>
      <c r="G182" s="43">
        <v>33.119</v>
      </c>
      <c r="H182" s="43">
        <v>34.441000000000003</v>
      </c>
      <c r="I182" s="43">
        <v>35.457999999999998</v>
      </c>
      <c r="J182" s="43">
        <v>36.746000000000002</v>
      </c>
      <c r="K182" s="43">
        <v>36.253999999999998</v>
      </c>
      <c r="L182" s="43">
        <v>35.22</v>
      </c>
      <c r="M182" s="43">
        <v>32.203000000000003</v>
      </c>
      <c r="N182" s="43">
        <v>31.186</v>
      </c>
      <c r="O182" s="43">
        <v>33.508000000000003</v>
      </c>
      <c r="P182" s="43">
        <v>38.457999999999998</v>
      </c>
      <c r="Q182" s="43">
        <v>35.418999999999997</v>
      </c>
      <c r="S182" s="4">
        <f t="shared" si="83"/>
        <v>31.285314254711142</v>
      </c>
      <c r="T182" s="4">
        <f t="shared" si="83"/>
        <v>32.11587788708345</v>
      </c>
      <c r="U182" s="4">
        <f t="shared" si="83"/>
        <v>30.540207528932811</v>
      </c>
      <c r="V182" s="4">
        <f t="shared" si="83"/>
        <v>28.991311494247988</v>
      </c>
      <c r="W182" s="4">
        <f t="shared" si="83"/>
        <v>32.569742056329922</v>
      </c>
      <c r="X182" s="4">
        <f t="shared" si="83"/>
        <v>34.445497013013167</v>
      </c>
      <c r="Y182" s="4">
        <f t="shared" si="82"/>
        <v>34.776097204692917</v>
      </c>
      <c r="Z182" s="4">
        <f t="shared" si="82"/>
        <v>35.048284282933857</v>
      </c>
      <c r="AA182" s="4" t="e">
        <f t="shared" si="82"/>
        <v>#N/A</v>
      </c>
      <c r="AB182" s="4">
        <f t="shared" si="82"/>
        <v>35.604034735157263</v>
      </c>
      <c r="AC182" s="4">
        <f t="shared" si="82"/>
        <v>31.408176052839334</v>
      </c>
      <c r="AD182" s="4">
        <f t="shared" si="82"/>
        <v>30.567591649325916</v>
      </c>
      <c r="AE182" s="4">
        <f t="shared" si="74"/>
        <v>32.988561914203707</v>
      </c>
      <c r="AF182" s="4">
        <f t="shared" si="88"/>
        <v>37.145994851723096</v>
      </c>
      <c r="AG182" s="4">
        <f t="shared" si="92"/>
        <v>36.981325657565392</v>
      </c>
      <c r="AI182" s="4">
        <f t="shared" si="107"/>
        <v>-2.7314254711143349E-2</v>
      </c>
      <c r="AJ182" s="4">
        <f t="shared" si="107"/>
        <v>-3.0877887083448741E-2</v>
      </c>
      <c r="AK182" s="4">
        <f t="shared" si="107"/>
        <v>-0.52320752893281153</v>
      </c>
      <c r="AL182" s="4">
        <f t="shared" si="107"/>
        <v>0.14468850575201131</v>
      </c>
      <c r="AM182" s="4">
        <f t="shared" si="107"/>
        <v>0.54925794367007796</v>
      </c>
      <c r="AN182" s="4">
        <f t="shared" si="107"/>
        <v>-4.4970130131645192E-3</v>
      </c>
      <c r="AO182" s="4">
        <f t="shared" si="107"/>
        <v>0.68190279530708153</v>
      </c>
      <c r="AP182" s="4">
        <f t="shared" si="107"/>
        <v>1.6977157170661457</v>
      </c>
      <c r="AQ182" s="4">
        <f t="shared" si="107"/>
        <v>0</v>
      </c>
      <c r="AR182" s="4">
        <f t="shared" si="107"/>
        <v>-0.38403473515726461</v>
      </c>
      <c r="AS182" s="4">
        <f t="shared" si="107"/>
        <v>0.79482394716066906</v>
      </c>
      <c r="AT182" s="4">
        <f t="shared" si="107"/>
        <v>0.61840835067408406</v>
      </c>
      <c r="AU182" s="4">
        <f t="shared" si="107"/>
        <v>0.51943808579629547</v>
      </c>
      <c r="AV182" s="4">
        <f t="shared" si="107"/>
        <v>1.3120051482769028</v>
      </c>
      <c r="AW182" s="4">
        <f t="shared" si="107"/>
        <v>-1.5623256575653954</v>
      </c>
      <c r="AY182" s="2">
        <f t="shared" si="102"/>
        <v>31.285314245931335</v>
      </c>
      <c r="AZ182" s="2">
        <f t="shared" si="102"/>
        <v>32.115877884338644</v>
      </c>
      <c r="BA182" s="2">
        <f t="shared" si="102"/>
        <v>30.540207528877648</v>
      </c>
      <c r="BB182" s="2">
        <f t="shared" si="102"/>
        <v>28.991311494068075</v>
      </c>
      <c r="BC182" s="2">
        <f t="shared" si="102"/>
        <v>32.569742056296192</v>
      </c>
      <c r="BD182" s="2">
        <f t="shared" si="102"/>
        <v>34.445497013012414</v>
      </c>
      <c r="BE182" s="2">
        <f t="shared" si="99"/>
        <v>34.776097204692668</v>
      </c>
      <c r="BF182" s="2">
        <f t="shared" si="99"/>
        <v>35.048284282933849</v>
      </c>
      <c r="BG182" s="2" t="e">
        <f t="shared" si="99"/>
        <v>#N/A</v>
      </c>
      <c r="BH182" s="2">
        <f t="shared" si="99"/>
        <v>35.60403473515683</v>
      </c>
      <c r="BI182" s="2">
        <f t="shared" si="99"/>
        <v>31.408176052837263</v>
      </c>
      <c r="BJ182" s="2">
        <f t="shared" si="99"/>
        <v>30.567591625621418</v>
      </c>
      <c r="BK182" s="2">
        <f t="shared" si="89"/>
        <v>32.988561109439047</v>
      </c>
      <c r="BL182" s="2">
        <f t="shared" si="89"/>
        <v>37.145994842808044</v>
      </c>
      <c r="BM182" s="2">
        <f t="shared" si="89"/>
        <v>36.981320403611036</v>
      </c>
      <c r="BO182" s="2" t="str">
        <f t="shared" si="105"/>
        <v/>
      </c>
      <c r="BP182" s="2" t="str">
        <f t="shared" si="105"/>
        <v/>
      </c>
      <c r="BQ182" s="2" t="str">
        <f t="shared" si="105"/>
        <v/>
      </c>
      <c r="BR182" s="2" t="str">
        <f t="shared" si="105"/>
        <v/>
      </c>
      <c r="BS182" s="2" t="str">
        <f t="shared" si="103"/>
        <v/>
      </c>
      <c r="BT182" s="2" t="str">
        <f t="shared" si="103"/>
        <v/>
      </c>
      <c r="BU182" s="2" t="str">
        <f t="shared" si="103"/>
        <v/>
      </c>
      <c r="BV182" s="2" t="str">
        <f t="shared" si="103"/>
        <v/>
      </c>
      <c r="BW182" s="2" t="str">
        <f t="shared" si="100"/>
        <v/>
      </c>
      <c r="BX182" s="2" t="str">
        <f t="shared" si="79"/>
        <v/>
      </c>
      <c r="BY182" s="2" t="str">
        <f t="shared" si="79"/>
        <v/>
      </c>
      <c r="BZ182" s="2" t="str">
        <f t="shared" si="79"/>
        <v/>
      </c>
      <c r="CA182" s="2" t="str">
        <f t="shared" si="79"/>
        <v/>
      </c>
      <c r="CB182" s="2" t="str">
        <f t="shared" si="90"/>
        <v/>
      </c>
      <c r="CC182" s="2" t="str">
        <f t="shared" si="93"/>
        <v/>
      </c>
      <c r="CE182" s="2">
        <f t="shared" si="106"/>
        <v>31.257999999999999</v>
      </c>
      <c r="CF182" s="2">
        <f t="shared" si="106"/>
        <v>32.085000000000001</v>
      </c>
      <c r="CG182" s="2">
        <f t="shared" si="106"/>
        <v>30.016999999999999</v>
      </c>
      <c r="CH182" s="2">
        <f t="shared" si="106"/>
        <v>29.135999999999999</v>
      </c>
      <c r="CI182" s="2">
        <f t="shared" si="104"/>
        <v>33.119</v>
      </c>
      <c r="CJ182" s="2">
        <f t="shared" si="104"/>
        <v>34.441000000000003</v>
      </c>
      <c r="CK182" s="2">
        <f t="shared" si="104"/>
        <v>35.457999999999998</v>
      </c>
      <c r="CL182" s="2">
        <f t="shared" si="104"/>
        <v>36.746000000000002</v>
      </c>
      <c r="CM182" s="2" t="str">
        <f t="shared" si="101"/>
        <v/>
      </c>
      <c r="CN182" s="2">
        <f t="shared" si="80"/>
        <v>35.22</v>
      </c>
      <c r="CO182" s="2">
        <f t="shared" si="80"/>
        <v>32.203000000000003</v>
      </c>
      <c r="CP182" s="2">
        <f t="shared" si="80"/>
        <v>31.186</v>
      </c>
      <c r="CQ182" s="2">
        <f t="shared" si="80"/>
        <v>33.508000000000003</v>
      </c>
      <c r="CR182" s="2">
        <f t="shared" si="91"/>
        <v>38.457999999999998</v>
      </c>
      <c r="CS182" s="2">
        <f t="shared" si="94"/>
        <v>35.418999999999997</v>
      </c>
      <c r="CU182" s="2">
        <f t="shared" si="108"/>
        <v>25.193029470953526</v>
      </c>
      <c r="CV182" s="2">
        <f t="shared" si="108"/>
        <v>24.688892413376195</v>
      </c>
      <c r="CW182" s="2">
        <f t="shared" si="108"/>
        <v>19.318615456978023</v>
      </c>
      <c r="CX182" s="2">
        <f t="shared" si="108"/>
        <v>20.677400718778081</v>
      </c>
      <c r="CY182" s="2">
        <f t="shared" si="108"/>
        <v>24.25087548114265</v>
      </c>
      <c r="CZ182" s="2">
        <f t="shared" si="108"/>
        <v>28.704442206576942</v>
      </c>
      <c r="DA182" s="2">
        <f t="shared" si="108"/>
        <v>29.931177535786411</v>
      </c>
      <c r="DB182" s="2">
        <f t="shared" si="108"/>
        <v>27.933596211931366</v>
      </c>
      <c r="DC182" s="2">
        <f t="shared" si="108"/>
        <v>27.182171701422725</v>
      </c>
      <c r="DD182" s="2">
        <f t="shared" si="108"/>
        <v>28.415456313497835</v>
      </c>
      <c r="DE182" s="2">
        <f t="shared" si="108"/>
        <v>21.142161356529151</v>
      </c>
      <c r="DF182" s="2">
        <f t="shared" si="108"/>
        <v>24.958948323438399</v>
      </c>
      <c r="DG182" s="2">
        <f t="shared" si="108"/>
        <v>30.392052334441118</v>
      </c>
      <c r="DH182" s="2">
        <f t="shared" si="108"/>
        <v>36.184621226788707</v>
      </c>
      <c r="DI182" s="2">
        <f t="shared" si="108"/>
        <v>41.297475239482424</v>
      </c>
      <c r="DK182" s="2">
        <f t="shared" si="109"/>
        <v>31.305985718534707</v>
      </c>
      <c r="DL182" s="2">
        <f t="shared" si="109"/>
        <v>32.141165639972627</v>
      </c>
      <c r="DM182" s="2">
        <f t="shared" si="109"/>
        <v>30.575395794822288</v>
      </c>
      <c r="DN182" s="2">
        <f t="shared" si="109"/>
        <v>29.016813347688796</v>
      </c>
      <c r="DO182" s="2">
        <f t="shared" si="109"/>
        <v>32.595602417899471</v>
      </c>
      <c r="DP182" s="2">
        <f t="shared" si="109"/>
        <v>34.46242811001386</v>
      </c>
      <c r="DQ182" s="2">
        <f t="shared" si="109"/>
        <v>34.790066563637481</v>
      </c>
      <c r="DR182" s="2">
        <f t="shared" si="109"/>
        <v>35.06833363157574</v>
      </c>
      <c r="DS182" s="2">
        <f t="shared" si="109"/>
        <v>37.204519854116285</v>
      </c>
      <c r="DT182" s="2">
        <f t="shared" si="109"/>
        <v>35.626778122656212</v>
      </c>
      <c r="DU182" s="2">
        <f t="shared" si="109"/>
        <v>31.439846194561241</v>
      </c>
      <c r="DV182" s="2">
        <f t="shared" si="109"/>
        <v>30.587090115398315</v>
      </c>
      <c r="DW182" s="2">
        <f t="shared" si="109"/>
        <v>32.998235248692609</v>
      </c>
      <c r="DX182" s="2">
        <f t="shared" si="109"/>
        <v>37.149350742828872</v>
      </c>
      <c r="DY182" s="2">
        <f t="shared" si="109"/>
        <v>36.965278832502698</v>
      </c>
      <c r="EA182" s="2">
        <f t="shared" si="110"/>
        <v>0.99661841639852211</v>
      </c>
      <c r="EB182" s="2">
        <f t="shared" si="110"/>
        <v>0.9966067057842517</v>
      </c>
      <c r="EC182" s="2">
        <f t="shared" si="110"/>
        <v>0.99687403814514008</v>
      </c>
      <c r="ED182" s="2">
        <f t="shared" si="110"/>
        <v>0.99694200841767766</v>
      </c>
      <c r="EE182" s="2">
        <f t="shared" si="110"/>
        <v>0.99690099366950313</v>
      </c>
      <c r="EF182" s="2">
        <f t="shared" si="110"/>
        <v>0.99705954524978158</v>
      </c>
      <c r="EG182" s="2">
        <f t="shared" si="110"/>
        <v>0.99712498909426817</v>
      </c>
      <c r="EH182" s="2">
        <f t="shared" si="110"/>
        <v>0.99718989677367975</v>
      </c>
      <c r="EI182" s="2">
        <f t="shared" si="110"/>
        <v>0.99726066058839158</v>
      </c>
      <c r="EJ182" s="2">
        <f t="shared" si="110"/>
        <v>0.99684615551749467</v>
      </c>
      <c r="EK182" s="2">
        <f t="shared" si="110"/>
        <v>0.99692453767792422</v>
      </c>
      <c r="EL182" s="2">
        <f t="shared" si="110"/>
        <v>0.99653553686142882</v>
      </c>
      <c r="EM182" s="2">
        <f t="shared" si="110"/>
        <v>0.99628800449858579</v>
      </c>
      <c r="EN182" s="2">
        <f t="shared" si="110"/>
        <v>0.99652140836884329</v>
      </c>
      <c r="EO182" s="2">
        <f t="shared" si="110"/>
        <v>0.99629712746114263</v>
      </c>
    </row>
    <row r="183" spans="2:147" x14ac:dyDescent="0.25">
      <c r="B183" s="2">
        <v>156</v>
      </c>
      <c r="C183" s="43">
        <v>30.355</v>
      </c>
      <c r="D183" s="43">
        <v>31.102</v>
      </c>
      <c r="E183" s="43">
        <v>30.202999999999999</v>
      </c>
      <c r="F183" s="43">
        <v>28.898</v>
      </c>
      <c r="G183" s="43">
        <v>32.119</v>
      </c>
      <c r="H183" s="43">
        <v>34.305</v>
      </c>
      <c r="I183" s="43">
        <v>35.119</v>
      </c>
      <c r="J183" s="43">
        <v>35.271000000000001</v>
      </c>
      <c r="K183" s="43">
        <v>36.491999999999997</v>
      </c>
      <c r="L183" s="43">
        <v>36.982999999999997</v>
      </c>
      <c r="M183" s="43">
        <v>31.847000000000001</v>
      </c>
      <c r="N183" s="43">
        <v>30.881</v>
      </c>
      <c r="O183" s="43">
        <v>33.423999999999999</v>
      </c>
      <c r="P183" s="43">
        <v>38.152999999999999</v>
      </c>
      <c r="Q183" s="43">
        <v>36.128999999999998</v>
      </c>
      <c r="S183" s="4">
        <f t="shared" si="83"/>
        <v>31.135535026796198</v>
      </c>
      <c r="T183" s="4">
        <f t="shared" si="83"/>
        <v>31.924037295361725</v>
      </c>
      <c r="U183" s="4">
        <f t="shared" si="83"/>
        <v>30.378242037886015</v>
      </c>
      <c r="V183" s="4">
        <f t="shared" si="83"/>
        <v>28.831714965041964</v>
      </c>
      <c r="W183" s="4">
        <f t="shared" si="83"/>
        <v>32.40398784579039</v>
      </c>
      <c r="X183" s="4">
        <f t="shared" si="83"/>
        <v>34.268026401688267</v>
      </c>
      <c r="Y183" s="4">
        <f t="shared" si="82"/>
        <v>34.565370951034033</v>
      </c>
      <c r="Z183" s="4" t="e">
        <f t="shared" si="82"/>
        <v>#N/A</v>
      </c>
      <c r="AA183" s="4" t="e">
        <f t="shared" si="82"/>
        <v>#N/A</v>
      </c>
      <c r="AB183" s="4">
        <f t="shared" si="82"/>
        <v>35.401626691762416</v>
      </c>
      <c r="AC183" s="4">
        <f t="shared" si="82"/>
        <v>31.202645639388855</v>
      </c>
      <c r="AD183" s="4">
        <f t="shared" si="82"/>
        <v>30.378892724700435</v>
      </c>
      <c r="AE183" s="4">
        <f t="shared" si="74"/>
        <v>32.786628968972444</v>
      </c>
      <c r="AF183" s="4">
        <f t="shared" si="88"/>
        <v>36.966073814380884</v>
      </c>
      <c r="AG183" s="4">
        <f t="shared" si="92"/>
        <v>36.799324503337346</v>
      </c>
      <c r="AI183" s="4">
        <f t="shared" si="107"/>
        <v>-0.78053502679619768</v>
      </c>
      <c r="AJ183" s="4">
        <f t="shared" si="107"/>
        <v>-0.82203729536172432</v>
      </c>
      <c r="AK183" s="4">
        <f t="shared" si="107"/>
        <v>-0.17524203788601511</v>
      </c>
      <c r="AL183" s="4">
        <f t="shared" si="107"/>
        <v>6.6285034958035283E-2</v>
      </c>
      <c r="AM183" s="4">
        <f t="shared" si="107"/>
        <v>-0.28498784579038983</v>
      </c>
      <c r="AN183" s="4">
        <f t="shared" si="107"/>
        <v>3.6973598311732303E-2</v>
      </c>
      <c r="AO183" s="4">
        <f t="shared" si="107"/>
        <v>0.55362904896596632</v>
      </c>
      <c r="AP183" s="4">
        <f t="shared" si="107"/>
        <v>0</v>
      </c>
      <c r="AQ183" s="4">
        <f t="shared" si="107"/>
        <v>0</v>
      </c>
      <c r="AR183" s="4">
        <f t="shared" si="107"/>
        <v>1.5813733082375805</v>
      </c>
      <c r="AS183" s="4">
        <f t="shared" si="107"/>
        <v>0.64435436061114615</v>
      </c>
      <c r="AT183" s="4">
        <f t="shared" si="107"/>
        <v>0.502107275299565</v>
      </c>
      <c r="AU183" s="4">
        <f t="shared" si="107"/>
        <v>0.63737103102755555</v>
      </c>
      <c r="AV183" s="4">
        <f t="shared" si="107"/>
        <v>1.1869261856191144</v>
      </c>
      <c r="AW183" s="4">
        <f t="shared" si="107"/>
        <v>-0.67032450333734772</v>
      </c>
      <c r="AY183" s="2">
        <f t="shared" si="102"/>
        <v>31.135535025786286</v>
      </c>
      <c r="AZ183" s="2">
        <f t="shared" si="102"/>
        <v>31.924037295099524</v>
      </c>
      <c r="BA183" s="2">
        <f t="shared" si="102"/>
        <v>30.378242037882394</v>
      </c>
      <c r="BB183" s="2">
        <f t="shared" si="102"/>
        <v>28.831714965027707</v>
      </c>
      <c r="BC183" s="2">
        <f t="shared" si="102"/>
        <v>32.403987845788343</v>
      </c>
      <c r="BD183" s="2">
        <f t="shared" si="102"/>
        <v>34.268026401688232</v>
      </c>
      <c r="BE183" s="2">
        <f t="shared" si="99"/>
        <v>34.565370951034019</v>
      </c>
      <c r="BF183" s="2" t="e">
        <f t="shared" si="99"/>
        <v>#N/A</v>
      </c>
      <c r="BG183" s="2" t="e">
        <f t="shared" si="99"/>
        <v>#N/A</v>
      </c>
      <c r="BH183" s="2">
        <f t="shared" si="99"/>
        <v>35.401626691762395</v>
      </c>
      <c r="BI183" s="2">
        <f t="shared" si="99"/>
        <v>31.202645639388766</v>
      </c>
      <c r="BJ183" s="2">
        <f t="shared" si="99"/>
        <v>30.378892722644366</v>
      </c>
      <c r="BK183" s="2">
        <f t="shared" si="89"/>
        <v>32.786628874582391</v>
      </c>
      <c r="BL183" s="2">
        <f t="shared" si="89"/>
        <v>36.96607381386162</v>
      </c>
      <c r="BM183" s="2">
        <f t="shared" si="89"/>
        <v>36.799324104798707</v>
      </c>
      <c r="BO183" s="2" t="str">
        <f t="shared" si="105"/>
        <v/>
      </c>
      <c r="BP183" s="2" t="str">
        <f t="shared" si="105"/>
        <v/>
      </c>
      <c r="BQ183" s="2" t="str">
        <f t="shared" si="105"/>
        <v/>
      </c>
      <c r="BR183" s="2" t="str">
        <f t="shared" si="105"/>
        <v/>
      </c>
      <c r="BS183" s="2" t="str">
        <f t="shared" si="103"/>
        <v/>
      </c>
      <c r="BT183" s="2" t="str">
        <f t="shared" si="103"/>
        <v/>
      </c>
      <c r="BU183" s="2" t="str">
        <f t="shared" si="103"/>
        <v/>
      </c>
      <c r="BV183" s="2" t="str">
        <f t="shared" si="103"/>
        <v/>
      </c>
      <c r="BW183" s="2" t="str">
        <f t="shared" si="100"/>
        <v/>
      </c>
      <c r="BX183" s="2" t="str">
        <f t="shared" si="79"/>
        <v/>
      </c>
      <c r="BY183" s="2" t="str">
        <f t="shared" si="79"/>
        <v/>
      </c>
      <c r="BZ183" s="2" t="str">
        <f t="shared" si="79"/>
        <v/>
      </c>
      <c r="CA183" s="2" t="str">
        <f t="shared" si="79"/>
        <v/>
      </c>
      <c r="CB183" s="2" t="str">
        <f t="shared" si="90"/>
        <v/>
      </c>
      <c r="CC183" s="2" t="str">
        <f t="shared" si="93"/>
        <v/>
      </c>
      <c r="CE183" s="2">
        <f t="shared" si="106"/>
        <v>30.355</v>
      </c>
      <c r="CF183" s="2">
        <f t="shared" si="106"/>
        <v>31.102</v>
      </c>
      <c r="CG183" s="2">
        <f t="shared" si="106"/>
        <v>30.202999999999999</v>
      </c>
      <c r="CH183" s="2">
        <f t="shared" si="106"/>
        <v>28.898</v>
      </c>
      <c r="CI183" s="2">
        <f t="shared" si="104"/>
        <v>32.119</v>
      </c>
      <c r="CJ183" s="2">
        <f t="shared" si="104"/>
        <v>34.305</v>
      </c>
      <c r="CK183" s="2">
        <f t="shared" si="104"/>
        <v>35.119</v>
      </c>
      <c r="CL183" s="2" t="str">
        <f t="shared" si="104"/>
        <v/>
      </c>
      <c r="CM183" s="2" t="str">
        <f t="shared" si="101"/>
        <v/>
      </c>
      <c r="CN183" s="2">
        <f t="shared" si="80"/>
        <v>36.982999999999997</v>
      </c>
      <c r="CO183" s="2">
        <f t="shared" si="80"/>
        <v>31.847000000000001</v>
      </c>
      <c r="CP183" s="2">
        <f t="shared" si="80"/>
        <v>30.881</v>
      </c>
      <c r="CQ183" s="2">
        <f t="shared" si="80"/>
        <v>33.423999999999999</v>
      </c>
      <c r="CR183" s="2">
        <f t="shared" si="91"/>
        <v>38.152999999999999</v>
      </c>
      <c r="CS183" s="2">
        <f t="shared" si="94"/>
        <v>36.128999999999998</v>
      </c>
      <c r="CU183" s="2">
        <f t="shared" si="108"/>
        <v>24.94407200298717</v>
      </c>
      <c r="CV183" s="2">
        <f t="shared" si="108"/>
        <v>24.376357634709969</v>
      </c>
      <c r="CW183" s="2">
        <f t="shared" si="108"/>
        <v>18.977455096579995</v>
      </c>
      <c r="CX183" s="2">
        <f t="shared" si="108"/>
        <v>20.385510332434862</v>
      </c>
      <c r="CY183" s="2">
        <f t="shared" si="108"/>
        <v>23.949771640631731</v>
      </c>
      <c r="CZ183" s="2">
        <f t="shared" si="108"/>
        <v>28.435777776044908</v>
      </c>
      <c r="DA183" s="2">
        <f t="shared" si="108"/>
        <v>29.63787371564063</v>
      </c>
      <c r="DB183" s="2">
        <f t="shared" si="108"/>
        <v>27.616881163855076</v>
      </c>
      <c r="DC183" s="2">
        <f t="shared" si="108"/>
        <v>26.833199103488596</v>
      </c>
      <c r="DD183" s="2">
        <f t="shared" si="108"/>
        <v>28.092836066763439</v>
      </c>
      <c r="DE183" s="2">
        <f t="shared" si="108"/>
        <v>20.764668178644094</v>
      </c>
      <c r="DF183" s="2">
        <f t="shared" si="108"/>
        <v>24.671651287733077</v>
      </c>
      <c r="DG183" s="2">
        <f t="shared" si="108"/>
        <v>30.138855905001222</v>
      </c>
      <c r="DH183" s="2">
        <f t="shared" si="108"/>
        <v>35.978583626683104</v>
      </c>
      <c r="DI183" s="2">
        <f t="shared" si="108"/>
        <v>41.177566352191761</v>
      </c>
      <c r="DK183" s="2">
        <f t="shared" si="109"/>
        <v>31.154694540472285</v>
      </c>
      <c r="DL183" s="2">
        <f t="shared" si="109"/>
        <v>31.94747478895734</v>
      </c>
      <c r="DM183" s="2">
        <f t="shared" si="109"/>
        <v>30.410846588446962</v>
      </c>
      <c r="DN183" s="2">
        <f t="shared" si="109"/>
        <v>28.855343020861184</v>
      </c>
      <c r="DO183" s="2">
        <f t="shared" si="109"/>
        <v>32.427956507429769</v>
      </c>
      <c r="DP183" s="2">
        <f t="shared" si="109"/>
        <v>34.283713023796125</v>
      </c>
      <c r="DQ183" s="2">
        <f t="shared" si="109"/>
        <v>34.578328303881904</v>
      </c>
      <c r="DR183" s="2">
        <f t="shared" si="109"/>
        <v>34.864250186062591</v>
      </c>
      <c r="DS183" s="2">
        <f t="shared" si="109"/>
        <v>37.012897209359494</v>
      </c>
      <c r="DT183" s="2">
        <f t="shared" si="109"/>
        <v>35.422715772855781</v>
      </c>
      <c r="DU183" s="2">
        <f t="shared" si="109"/>
        <v>31.23201297050592</v>
      </c>
      <c r="DV183" s="2">
        <f t="shared" si="109"/>
        <v>30.396988173134677</v>
      </c>
      <c r="DW183" s="2">
        <f t="shared" si="109"/>
        <v>32.795625989841483</v>
      </c>
      <c r="DX183" s="2">
        <f t="shared" si="109"/>
        <v>36.969217575450458</v>
      </c>
      <c r="DY183" s="2">
        <f t="shared" si="109"/>
        <v>36.784483565882724</v>
      </c>
      <c r="EA183" s="2">
        <f t="shared" si="110"/>
        <v>0.99691504119428298</v>
      </c>
      <c r="EB183" s="2">
        <f t="shared" si="110"/>
        <v>0.99690435461764493</v>
      </c>
      <c r="EC183" s="2">
        <f t="shared" si="110"/>
        <v>0.99714830454395265</v>
      </c>
      <c r="ED183" s="2">
        <f t="shared" si="110"/>
        <v>0.99721032791288033</v>
      </c>
      <c r="EE183" s="2">
        <f t="shared" si="110"/>
        <v>0.99717290174512585</v>
      </c>
      <c r="EF183" s="2">
        <f t="shared" si="110"/>
        <v>0.99731757937745247</v>
      </c>
      <c r="EG183" s="2">
        <f t="shared" si="110"/>
        <v>0.99737729542566378</v>
      </c>
      <c r="EH183" s="2">
        <f t="shared" si="110"/>
        <v>0.99743652155573359</v>
      </c>
      <c r="EI183" s="2">
        <f t="shared" si="110"/>
        <v>0.99750109044633206</v>
      </c>
      <c r="EJ183" s="2">
        <f t="shared" si="110"/>
        <v>0.99712286122842397</v>
      </c>
      <c r="EK183" s="2">
        <f t="shared" si="110"/>
        <v>0.99719438580641884</v>
      </c>
      <c r="EL183" s="2">
        <f t="shared" si="110"/>
        <v>0.99683940860555276</v>
      </c>
      <c r="EM183" s="2">
        <f t="shared" si="110"/>
        <v>0.99661351378862806</v>
      </c>
      <c r="EN183" s="2">
        <f t="shared" si="110"/>
        <v>0.99682651539173472</v>
      </c>
      <c r="EO183" s="2">
        <f t="shared" si="110"/>
        <v>0.99662183946038241</v>
      </c>
    </row>
    <row r="184" spans="2:147" x14ac:dyDescent="0.25">
      <c r="B184" s="2">
        <v>157</v>
      </c>
      <c r="C184" s="43">
        <v>31.370999999999999</v>
      </c>
      <c r="D184" s="43">
        <v>33.085000000000001</v>
      </c>
      <c r="E184" s="43">
        <v>29.78</v>
      </c>
      <c r="F184" s="43">
        <v>30.102</v>
      </c>
      <c r="G184" s="43">
        <v>32.831000000000003</v>
      </c>
      <c r="H184" s="43">
        <v>34.253999999999998</v>
      </c>
      <c r="I184" s="43">
        <v>35.136000000000003</v>
      </c>
      <c r="J184" s="43">
        <v>35.712000000000003</v>
      </c>
      <c r="K184" s="43">
        <v>37.253999999999998</v>
      </c>
      <c r="L184" s="43">
        <v>36.237000000000002</v>
      </c>
      <c r="M184" s="43">
        <v>30.712</v>
      </c>
      <c r="N184" s="43">
        <v>31.814</v>
      </c>
      <c r="O184" s="43">
        <v>33.253999999999998</v>
      </c>
      <c r="P184" s="43">
        <v>38.305</v>
      </c>
      <c r="Q184" s="43">
        <v>36.402999999999999</v>
      </c>
      <c r="S184" s="4">
        <f t="shared" si="83"/>
        <v>30.985650072780196</v>
      </c>
      <c r="T184" s="4">
        <f t="shared" si="83"/>
        <v>31.732067246693703</v>
      </c>
      <c r="U184" s="4">
        <f t="shared" si="83"/>
        <v>30.216094773901123</v>
      </c>
      <c r="V184" s="4">
        <f t="shared" si="83"/>
        <v>28.671986462613607</v>
      </c>
      <c r="W184" s="4">
        <f t="shared" si="83"/>
        <v>32.238101292598131</v>
      </c>
      <c r="X184" s="4" t="e">
        <f t="shared" si="83"/>
        <v>#N/A</v>
      </c>
      <c r="Y184" s="4" t="e">
        <f t="shared" si="82"/>
        <v>#N/A</v>
      </c>
      <c r="Z184" s="4" t="e">
        <f t="shared" si="82"/>
        <v>#N/A</v>
      </c>
      <c r="AA184" s="4" t="e">
        <f t="shared" si="82"/>
        <v>#N/A</v>
      </c>
      <c r="AB184" s="4" t="e">
        <f t="shared" ref="AB184:AE227" si="111">BH184 + (L$3 * _xlfn.NORM.DIST($B184, L$7, ABS(L$11), FALSE) * _xlfn.NORM.DIST(($B184 - L$7)*L$15, 0, ABS(L$11), TRUE) * 2)
               + (L$4 * _xlfn.NORM.DIST($B184, L$8, ABS(L$12), FALSE) * _xlfn.NORM.DIST(($B184 - L$8)*L$16, 0, ABS(L$12), TRUE) * 2)
               + (L$5 * _xlfn.NORM.DIST($B184, L$9, ABS(L$13), FALSE) * _xlfn.NORM.DIST(($B184 - L$9)*L$17, 0, ABS(L$13), TRUE) * 2)
               + (L$6 * _xlfn.NORM.DIST($B184, L$10, ABS(L$14), FALSE) * _xlfn.NORM.DIST(($B184 - L$10)*L$18, 0, ABS(L$14), TRUE) * 2)</f>
        <v>#N/A</v>
      </c>
      <c r="AC184" s="4">
        <f t="shared" si="111"/>
        <v>30.996955583991884</v>
      </c>
      <c r="AD184" s="4">
        <f t="shared" si="111"/>
        <v>30.190098151071826</v>
      </c>
      <c r="AE184" s="4">
        <f t="shared" si="74"/>
        <v>32.584652542655604</v>
      </c>
      <c r="AF184" s="4">
        <f t="shared" si="88"/>
        <v>36.78614146772253</v>
      </c>
      <c r="AG184" s="4">
        <f t="shared" si="92"/>
        <v>36.617414722438646</v>
      </c>
      <c r="AI184" s="4">
        <f t="shared" si="107"/>
        <v>0.38534992721980288</v>
      </c>
      <c r="AJ184" s="4">
        <f t="shared" si="107"/>
        <v>1.3529327533062983</v>
      </c>
      <c r="AK184" s="4">
        <f t="shared" si="107"/>
        <v>-0.43609477390112161</v>
      </c>
      <c r="AL184" s="4">
        <f t="shared" si="107"/>
        <v>1.4300135373863938</v>
      </c>
      <c r="AM184" s="4">
        <f t="shared" si="107"/>
        <v>0.59289870740187212</v>
      </c>
      <c r="AN184" s="4">
        <f t="shared" si="107"/>
        <v>0</v>
      </c>
      <c r="AO184" s="4">
        <f t="shared" si="107"/>
        <v>0</v>
      </c>
      <c r="AP184" s="4">
        <f t="shared" si="107"/>
        <v>0</v>
      </c>
      <c r="AQ184" s="4">
        <f t="shared" si="107"/>
        <v>0</v>
      </c>
      <c r="AR184" s="4">
        <f t="shared" si="107"/>
        <v>0</v>
      </c>
      <c r="AS184" s="4">
        <f t="shared" si="107"/>
        <v>-0.28495558399188425</v>
      </c>
      <c r="AT184" s="4">
        <f t="shared" si="107"/>
        <v>1.623901848928174</v>
      </c>
      <c r="AU184" s="4">
        <f t="shared" si="107"/>
        <v>0.6693474573443936</v>
      </c>
      <c r="AV184" s="4">
        <f t="shared" si="107"/>
        <v>1.5188585322774699</v>
      </c>
      <c r="AW184" s="4">
        <f t="shared" si="107"/>
        <v>-0.21441472243864723</v>
      </c>
      <c r="AY184" s="2">
        <f t="shared" si="102"/>
        <v>30.98565007267776</v>
      </c>
      <c r="AZ184" s="2">
        <f t="shared" si="102"/>
        <v>31.732067246671757</v>
      </c>
      <c r="BA184" s="2">
        <f t="shared" si="102"/>
        <v>30.216094773900917</v>
      </c>
      <c r="BB184" s="2">
        <f t="shared" si="102"/>
        <v>28.671986462612615</v>
      </c>
      <c r="BC184" s="2">
        <f t="shared" si="102"/>
        <v>32.238101292598024</v>
      </c>
      <c r="BD184" s="2" t="e">
        <f t="shared" si="102"/>
        <v>#N/A</v>
      </c>
      <c r="BE184" s="2" t="e">
        <f t="shared" si="99"/>
        <v>#N/A</v>
      </c>
      <c r="BF184" s="2" t="e">
        <f t="shared" si="99"/>
        <v>#N/A</v>
      </c>
      <c r="BG184" s="2" t="e">
        <f t="shared" si="99"/>
        <v>#N/A</v>
      </c>
      <c r="BH184" s="2" t="e">
        <f t="shared" si="99"/>
        <v>#N/A</v>
      </c>
      <c r="BI184" s="2">
        <f t="shared" si="99"/>
        <v>30.99695558399188</v>
      </c>
      <c r="BJ184" s="2">
        <f t="shared" si="99"/>
        <v>30.190098150917198</v>
      </c>
      <c r="BK184" s="2">
        <f t="shared" si="89"/>
        <v>32.584652532946826</v>
      </c>
      <c r="BL184" s="2">
        <f t="shared" si="89"/>
        <v>36.786141467697234</v>
      </c>
      <c r="BM184" s="2">
        <f t="shared" si="89"/>
        <v>36.617414697676111</v>
      </c>
      <c r="BO184" s="2" t="str">
        <f t="shared" si="105"/>
        <v/>
      </c>
      <c r="BP184" s="2" t="str">
        <f t="shared" si="105"/>
        <v/>
      </c>
      <c r="BQ184" s="2" t="str">
        <f t="shared" si="105"/>
        <v/>
      </c>
      <c r="BR184" s="2" t="str">
        <f t="shared" si="105"/>
        <v/>
      </c>
      <c r="BS184" s="2" t="str">
        <f t="shared" si="103"/>
        <v/>
      </c>
      <c r="BT184" s="2" t="str">
        <f t="shared" si="103"/>
        <v/>
      </c>
      <c r="BU184" s="2" t="str">
        <f t="shared" si="103"/>
        <v/>
      </c>
      <c r="BV184" s="2" t="str">
        <f t="shared" si="103"/>
        <v/>
      </c>
      <c r="BW184" s="2" t="str">
        <f t="shared" si="100"/>
        <v/>
      </c>
      <c r="BX184" s="2" t="str">
        <f t="shared" si="79"/>
        <v/>
      </c>
      <c r="BY184" s="2" t="str">
        <f t="shared" si="79"/>
        <v/>
      </c>
      <c r="BZ184" s="2" t="str">
        <f t="shared" si="79"/>
        <v/>
      </c>
      <c r="CA184" s="2" t="str">
        <f t="shared" si="79"/>
        <v/>
      </c>
      <c r="CB184" s="2" t="str">
        <f t="shared" si="90"/>
        <v/>
      </c>
      <c r="CC184" s="2" t="str">
        <f t="shared" si="93"/>
        <v/>
      </c>
      <c r="CE184" s="2">
        <f t="shared" si="106"/>
        <v>31.370999999999999</v>
      </c>
      <c r="CF184" s="2">
        <f t="shared" si="106"/>
        <v>33.085000000000001</v>
      </c>
      <c r="CG184" s="2">
        <f t="shared" si="106"/>
        <v>29.78</v>
      </c>
      <c r="CH184" s="2">
        <f t="shared" si="106"/>
        <v>30.102</v>
      </c>
      <c r="CI184" s="2">
        <f t="shared" si="104"/>
        <v>32.831000000000003</v>
      </c>
      <c r="CJ184" s="2" t="str">
        <f t="shared" si="104"/>
        <v/>
      </c>
      <c r="CK184" s="2" t="str">
        <f t="shared" si="104"/>
        <v/>
      </c>
      <c r="CL184" s="2" t="str">
        <f t="shared" si="104"/>
        <v/>
      </c>
      <c r="CM184" s="2" t="str">
        <f t="shared" si="101"/>
        <v/>
      </c>
      <c r="CN184" s="2" t="str">
        <f t="shared" si="80"/>
        <v/>
      </c>
      <c r="CO184" s="2">
        <f t="shared" si="80"/>
        <v>30.712</v>
      </c>
      <c r="CP184" s="2">
        <f t="shared" si="80"/>
        <v>31.814</v>
      </c>
      <c r="CQ184" s="2">
        <f t="shared" si="80"/>
        <v>33.253999999999998</v>
      </c>
      <c r="CR184" s="2">
        <f t="shared" si="91"/>
        <v>38.305</v>
      </c>
      <c r="CS184" s="2">
        <f t="shared" si="94"/>
        <v>36.402999999999999</v>
      </c>
      <c r="CU184" s="2">
        <f t="shared" si="108"/>
        <v>24.695114535020814</v>
      </c>
      <c r="CV184" s="2">
        <f t="shared" si="108"/>
        <v>24.063822856043743</v>
      </c>
      <c r="CW184" s="2">
        <f t="shared" si="108"/>
        <v>18.636294736181966</v>
      </c>
      <c r="CX184" s="2">
        <f t="shared" si="108"/>
        <v>20.09361994609165</v>
      </c>
      <c r="CY184" s="2">
        <f t="shared" si="108"/>
        <v>23.648667800120819</v>
      </c>
      <c r="CZ184" s="2">
        <f t="shared" si="108"/>
        <v>28.167113345512867</v>
      </c>
      <c r="DA184" s="2">
        <f t="shared" si="108"/>
        <v>29.34456989549485</v>
      </c>
      <c r="DB184" s="2">
        <f t="shared" si="108"/>
        <v>27.300166115778786</v>
      </c>
      <c r="DC184" s="2">
        <f t="shared" si="108"/>
        <v>26.484226505554474</v>
      </c>
      <c r="DD184" s="2">
        <f t="shared" si="108"/>
        <v>27.770215820029037</v>
      </c>
      <c r="DE184" s="2">
        <f t="shared" si="108"/>
        <v>20.387175000759044</v>
      </c>
      <c r="DF184" s="2">
        <f t="shared" si="108"/>
        <v>24.384354252027748</v>
      </c>
      <c r="DG184" s="2">
        <f t="shared" si="108"/>
        <v>29.885659475561326</v>
      </c>
      <c r="DH184" s="2">
        <f t="shared" si="108"/>
        <v>35.772546026577494</v>
      </c>
      <c r="DI184" s="2">
        <f t="shared" si="108"/>
        <v>41.057657464901105</v>
      </c>
      <c r="DK184" s="2">
        <f t="shared" si="109"/>
        <v>31.003403362409863</v>
      </c>
      <c r="DL184" s="2">
        <f t="shared" si="109"/>
        <v>31.753783937942053</v>
      </c>
      <c r="DM184" s="2">
        <f t="shared" si="109"/>
        <v>30.246297382071635</v>
      </c>
      <c r="DN184" s="2">
        <f t="shared" si="109"/>
        <v>28.693872694033573</v>
      </c>
      <c r="DO184" s="2">
        <f t="shared" si="109"/>
        <v>32.260310596960068</v>
      </c>
      <c r="DP184" s="2">
        <f t="shared" si="109"/>
        <v>34.104997937578403</v>
      </c>
      <c r="DQ184" s="2">
        <f t="shared" si="109"/>
        <v>34.366590044126326</v>
      </c>
      <c r="DR184" s="2">
        <f t="shared" si="109"/>
        <v>34.66016674054945</v>
      </c>
      <c r="DS184" s="2">
        <f t="shared" si="109"/>
        <v>36.821274564602703</v>
      </c>
      <c r="DT184" s="2">
        <f t="shared" si="109"/>
        <v>35.218653423055343</v>
      </c>
      <c r="DU184" s="2">
        <f t="shared" si="109"/>
        <v>31.024179746450592</v>
      </c>
      <c r="DV184" s="2">
        <f t="shared" si="109"/>
        <v>30.206886230871042</v>
      </c>
      <c r="DW184" s="2">
        <f t="shared" si="109"/>
        <v>32.593016730990357</v>
      </c>
      <c r="DX184" s="2">
        <f t="shared" si="109"/>
        <v>36.78908440807205</v>
      </c>
      <c r="DY184" s="2">
        <f t="shared" si="109"/>
        <v>36.603688299262757</v>
      </c>
      <c r="EA184" s="2">
        <f t="shared" si="110"/>
        <v>0.99718572021385199</v>
      </c>
      <c r="EB184" s="2">
        <f t="shared" si="110"/>
        <v>0.9971759686376811</v>
      </c>
      <c r="EC184" s="2">
        <f t="shared" si="110"/>
        <v>0.99739857008719868</v>
      </c>
      <c r="ED184" s="2">
        <f t="shared" si="110"/>
        <v>0.99745516416058899</v>
      </c>
      <c r="EE184" s="2">
        <f t="shared" si="110"/>
        <v>0.99742101421459406</v>
      </c>
      <c r="EF184" s="2">
        <f t="shared" si="110"/>
        <v>0.99755302577202865</v>
      </c>
      <c r="EG184" s="2">
        <f t="shared" si="110"/>
        <v>0.99760751288654481</v>
      </c>
      <c r="EH184" s="2">
        <f t="shared" si="110"/>
        <v>0.99766155241607324</v>
      </c>
      <c r="EI184" s="2">
        <f t="shared" si="110"/>
        <v>0.99772046618353238</v>
      </c>
      <c r="EJ184" s="2">
        <f t="shared" si="110"/>
        <v>0.99737535380636799</v>
      </c>
      <c r="EK184" s="2">
        <f t="shared" si="110"/>
        <v>0.99744061762595937</v>
      </c>
      <c r="EL184" s="2">
        <f t="shared" si="110"/>
        <v>0.99711670455141443</v>
      </c>
      <c r="EM184" s="2">
        <f t="shared" si="110"/>
        <v>0.99691056729703442</v>
      </c>
      <c r="EN184" s="2">
        <f t="shared" si="110"/>
        <v>0.99710493924441301</v>
      </c>
      <c r="EO184" s="2">
        <f t="shared" si="110"/>
        <v>0.99691816492147078</v>
      </c>
    </row>
    <row r="185" spans="2:147" x14ac:dyDescent="0.25">
      <c r="B185" s="2">
        <v>158</v>
      </c>
      <c r="C185" s="43">
        <v>30.515999999999998</v>
      </c>
      <c r="D185" s="43">
        <v>31.728999999999999</v>
      </c>
      <c r="E185" s="43">
        <v>29.797000000000001</v>
      </c>
      <c r="F185" s="43">
        <v>29.457999999999998</v>
      </c>
      <c r="G185" s="43">
        <v>32.186</v>
      </c>
      <c r="H185" s="43">
        <v>35.796999999999997</v>
      </c>
      <c r="I185" s="43">
        <v>35.085000000000001</v>
      </c>
      <c r="J185" s="43">
        <v>35.253999999999998</v>
      </c>
      <c r="K185" s="43">
        <v>35.932000000000002</v>
      </c>
      <c r="L185" s="43">
        <v>36.287999999999997</v>
      </c>
      <c r="M185" s="43">
        <v>31.016999999999999</v>
      </c>
      <c r="N185" s="43">
        <v>31.271000000000001</v>
      </c>
      <c r="O185" s="43">
        <v>32.728999999999999</v>
      </c>
      <c r="P185" s="43">
        <v>37.186</v>
      </c>
      <c r="Q185" s="43">
        <v>35.338999999999999</v>
      </c>
      <c r="S185" s="4">
        <f t="shared" si="83"/>
        <v>30.835666243700874</v>
      </c>
      <c r="T185" s="4">
        <f t="shared" si="83"/>
        <v>31.53997614220637</v>
      </c>
      <c r="U185" s="4">
        <f t="shared" si="83"/>
        <v>30.053777651617377</v>
      </c>
      <c r="V185" s="4">
        <f t="shared" ref="V185:AA227" si="112">BB185 + (F$3 * _xlfn.NORM.DIST($B185, F$7, ABS(F$11), FALSE) * _xlfn.NORM.DIST(($B185 - F$7)*F$15, 0, ABS(F$11), TRUE) * 2)
               + (F$4 * _xlfn.NORM.DIST($B185, F$8, ABS(F$12), FALSE) * _xlfn.NORM.DIST(($B185 - F$8)*F$16, 0, ABS(F$12), TRUE) * 2)
               + (F$5 * _xlfn.NORM.DIST($B185, F$9, ABS(F$13), FALSE) * _xlfn.NORM.DIST(($B185 - F$9)*F$17, 0, ABS(F$13), TRUE) * 2)
               + (F$6 * _xlfn.NORM.DIST($B185, F$10, ABS(F$14), FALSE) * _xlfn.NORM.DIST(($B185 - F$10)*F$18, 0, ABS(F$14), TRUE) * 2)</f>
        <v>28.512134654365624</v>
      </c>
      <c r="W185" s="4">
        <f t="shared" si="112"/>
        <v>32.07209099007887</v>
      </c>
      <c r="X185" s="4" t="e">
        <f t="shared" si="112"/>
        <v>#N/A</v>
      </c>
      <c r="Y185" s="4" t="e">
        <f t="shared" si="112"/>
        <v>#N/A</v>
      </c>
      <c r="Z185" s="4" t="e">
        <f t="shared" si="112"/>
        <v>#N/A</v>
      </c>
      <c r="AA185" s="4" t="e">
        <f t="shared" si="112"/>
        <v>#N/A</v>
      </c>
      <c r="AB185" s="4" t="e">
        <f t="shared" si="111"/>
        <v>#N/A</v>
      </c>
      <c r="AC185" s="4" t="e">
        <f t="shared" si="111"/>
        <v>#N/A</v>
      </c>
      <c r="AD185" s="4">
        <f t="shared" si="111"/>
        <v>30.001213843628051</v>
      </c>
      <c r="AE185" s="4">
        <f t="shared" si="74"/>
        <v>32.38263458656634</v>
      </c>
      <c r="AF185" s="4">
        <f t="shared" si="88"/>
        <v>36.606198149699772</v>
      </c>
      <c r="AG185" s="4">
        <f t="shared" si="92"/>
        <v>36.435586231367502</v>
      </c>
      <c r="AI185" s="4">
        <f t="shared" si="107"/>
        <v>-0.31966624370087615</v>
      </c>
      <c r="AJ185" s="4">
        <f t="shared" si="107"/>
        <v>0.18902385779362874</v>
      </c>
      <c r="AK185" s="4">
        <f t="shared" si="107"/>
        <v>-0.25677765161737653</v>
      </c>
      <c r="AL185" s="4">
        <f t="shared" si="107"/>
        <v>0.94586534563437397</v>
      </c>
      <c r="AM185" s="4">
        <f t="shared" si="107"/>
        <v>0.11390900992113018</v>
      </c>
      <c r="AN185" s="4">
        <f t="shared" si="107"/>
        <v>0</v>
      </c>
      <c r="AO185" s="4">
        <f t="shared" si="107"/>
        <v>0</v>
      </c>
      <c r="AP185" s="4">
        <f t="shared" si="107"/>
        <v>0</v>
      </c>
      <c r="AQ185" s="4">
        <f t="shared" si="107"/>
        <v>0</v>
      </c>
      <c r="AR185" s="4">
        <f t="shared" si="107"/>
        <v>0</v>
      </c>
      <c r="AS185" s="4">
        <f t="shared" si="107"/>
        <v>0</v>
      </c>
      <c r="AT185" s="4">
        <f t="shared" si="107"/>
        <v>1.2697861563719499</v>
      </c>
      <c r="AU185" s="4">
        <f t="shared" si="107"/>
        <v>0.34636541343365934</v>
      </c>
      <c r="AV185" s="4">
        <f t="shared" si="107"/>
        <v>0.57980185030022824</v>
      </c>
      <c r="AW185" s="4">
        <f t="shared" si="107"/>
        <v>-1.0965862313675032</v>
      </c>
      <c r="AY185" s="2">
        <f t="shared" si="102"/>
        <v>30.835666243691715</v>
      </c>
      <c r="AZ185" s="2">
        <f t="shared" si="102"/>
        <v>31.539976142204761</v>
      </c>
      <c r="BA185" s="2">
        <f t="shared" si="102"/>
        <v>30.053777651617366</v>
      </c>
      <c r="BB185" s="2">
        <f t="shared" si="102"/>
        <v>28.512134654365564</v>
      </c>
      <c r="BC185" s="2">
        <f t="shared" si="102"/>
        <v>32.072090990078863</v>
      </c>
      <c r="BD185" s="2" t="e">
        <f t="shared" si="102"/>
        <v>#N/A</v>
      </c>
      <c r="BE185" s="2" t="e">
        <f t="shared" si="99"/>
        <v>#N/A</v>
      </c>
      <c r="BF185" s="2" t="e">
        <f t="shared" si="99"/>
        <v>#N/A</v>
      </c>
      <c r="BG185" s="2" t="e">
        <f t="shared" si="99"/>
        <v>#N/A</v>
      </c>
      <c r="BH185" s="2" t="e">
        <f t="shared" si="99"/>
        <v>#N/A</v>
      </c>
      <c r="BI185" s="2" t="e">
        <f t="shared" si="99"/>
        <v>#N/A</v>
      </c>
      <c r="BJ185" s="2">
        <f t="shared" si="99"/>
        <v>30.001213843617972</v>
      </c>
      <c r="BK185" s="2">
        <f t="shared" si="89"/>
        <v>32.382634585690852</v>
      </c>
      <c r="BL185" s="2">
        <f t="shared" si="89"/>
        <v>36.606198149698741</v>
      </c>
      <c r="BM185" s="2">
        <f t="shared" si="89"/>
        <v>36.435586230108029</v>
      </c>
      <c r="BO185" s="2" t="str">
        <f t="shared" si="105"/>
        <v/>
      </c>
      <c r="BP185" s="2" t="str">
        <f t="shared" si="105"/>
        <v/>
      </c>
      <c r="BQ185" s="2" t="str">
        <f t="shared" si="105"/>
        <v/>
      </c>
      <c r="BR185" s="2" t="str">
        <f t="shared" si="105"/>
        <v/>
      </c>
      <c r="BS185" s="2" t="str">
        <f t="shared" si="103"/>
        <v/>
      </c>
      <c r="BT185" s="2" t="str">
        <f t="shared" si="103"/>
        <v/>
      </c>
      <c r="BU185" s="2" t="str">
        <f t="shared" si="103"/>
        <v/>
      </c>
      <c r="BV185" s="2" t="str">
        <f t="shared" si="103"/>
        <v/>
      </c>
      <c r="BW185" s="2" t="str">
        <f t="shared" si="100"/>
        <v/>
      </c>
      <c r="BX185" s="2" t="str">
        <f t="shared" si="79"/>
        <v/>
      </c>
      <c r="BY185" s="2" t="str">
        <f t="shared" si="79"/>
        <v/>
      </c>
      <c r="BZ185" s="2" t="str">
        <f t="shared" si="79"/>
        <v/>
      </c>
      <c r="CA185" s="2" t="str">
        <f t="shared" si="79"/>
        <v/>
      </c>
      <c r="CB185" s="2" t="str">
        <f t="shared" si="90"/>
        <v/>
      </c>
      <c r="CC185" s="2" t="str">
        <f t="shared" si="93"/>
        <v/>
      </c>
      <c r="CE185" s="2">
        <f t="shared" si="106"/>
        <v>30.515999999999998</v>
      </c>
      <c r="CF185" s="2">
        <f t="shared" si="106"/>
        <v>31.728999999999999</v>
      </c>
      <c r="CG185" s="2">
        <f t="shared" si="106"/>
        <v>29.797000000000001</v>
      </c>
      <c r="CH185" s="2">
        <f t="shared" si="106"/>
        <v>29.457999999999998</v>
      </c>
      <c r="CI185" s="2">
        <f t="shared" si="104"/>
        <v>32.186</v>
      </c>
      <c r="CJ185" s="2" t="str">
        <f t="shared" si="104"/>
        <v/>
      </c>
      <c r="CK185" s="2" t="str">
        <f t="shared" si="104"/>
        <v/>
      </c>
      <c r="CL185" s="2" t="str">
        <f t="shared" si="104"/>
        <v/>
      </c>
      <c r="CM185" s="2" t="str">
        <f t="shared" si="101"/>
        <v/>
      </c>
      <c r="CN185" s="2" t="str">
        <f t="shared" si="80"/>
        <v/>
      </c>
      <c r="CO185" s="2" t="str">
        <f t="shared" si="80"/>
        <v/>
      </c>
      <c r="CP185" s="2">
        <f t="shared" si="80"/>
        <v>31.271000000000001</v>
      </c>
      <c r="CQ185" s="2">
        <f t="shared" si="80"/>
        <v>32.728999999999999</v>
      </c>
      <c r="CR185" s="2">
        <f t="shared" si="91"/>
        <v>37.186</v>
      </c>
      <c r="CS185" s="2">
        <f t="shared" si="94"/>
        <v>35.338999999999999</v>
      </c>
      <c r="CU185" s="2">
        <f t="shared" si="108"/>
        <v>24.446157067054465</v>
      </c>
      <c r="CV185" s="2">
        <f t="shared" si="108"/>
        <v>23.751288077377517</v>
      </c>
      <c r="CW185" s="2">
        <f t="shared" si="108"/>
        <v>18.295134375783945</v>
      </c>
      <c r="CX185" s="2">
        <f t="shared" si="108"/>
        <v>19.801729559748431</v>
      </c>
      <c r="CY185" s="2">
        <f t="shared" si="108"/>
        <v>23.3475639596099</v>
      </c>
      <c r="CZ185" s="2">
        <f t="shared" si="108"/>
        <v>27.898448914980833</v>
      </c>
      <c r="DA185" s="2">
        <f t="shared" si="108"/>
        <v>29.051266075349069</v>
      </c>
      <c r="DB185" s="2">
        <f t="shared" si="108"/>
        <v>26.983451067702497</v>
      </c>
      <c r="DC185" s="2">
        <f t="shared" si="108"/>
        <v>26.135253907620346</v>
      </c>
      <c r="DD185" s="2">
        <f t="shared" si="108"/>
        <v>27.447595573294642</v>
      </c>
      <c r="DE185" s="2">
        <f t="shared" si="108"/>
        <v>20.009681822873986</v>
      </c>
      <c r="DF185" s="2">
        <f t="shared" si="108"/>
        <v>24.097057216322426</v>
      </c>
      <c r="DG185" s="2">
        <f t="shared" si="108"/>
        <v>29.63246304612143</v>
      </c>
      <c r="DH185" s="2">
        <f t="shared" si="108"/>
        <v>35.566508426471891</v>
      </c>
      <c r="DI185" s="2">
        <f t="shared" si="108"/>
        <v>40.937748577610442</v>
      </c>
      <c r="DK185" s="2">
        <f t="shared" si="109"/>
        <v>30.852112184347444</v>
      </c>
      <c r="DL185" s="2">
        <f t="shared" si="109"/>
        <v>31.560093086926766</v>
      </c>
      <c r="DM185" s="2">
        <f t="shared" si="109"/>
        <v>30.081748175696308</v>
      </c>
      <c r="DN185" s="2">
        <f t="shared" si="109"/>
        <v>28.532402367205961</v>
      </c>
      <c r="DO185" s="2">
        <f t="shared" si="109"/>
        <v>32.092664686490366</v>
      </c>
      <c r="DP185" s="2">
        <f t="shared" si="109"/>
        <v>33.926282851360675</v>
      </c>
      <c r="DQ185" s="2">
        <f t="shared" si="109"/>
        <v>34.154851784370749</v>
      </c>
      <c r="DR185" s="2">
        <f t="shared" si="109"/>
        <v>34.456083295036301</v>
      </c>
      <c r="DS185" s="2">
        <f t="shared" si="109"/>
        <v>36.629651919845912</v>
      </c>
      <c r="DT185" s="2">
        <f t="shared" si="109"/>
        <v>35.014591073254913</v>
      </c>
      <c r="DU185" s="2">
        <f t="shared" si="109"/>
        <v>30.816346522395264</v>
      </c>
      <c r="DV185" s="2">
        <f t="shared" si="109"/>
        <v>30.016784288607408</v>
      </c>
      <c r="DW185" s="2">
        <f t="shared" si="109"/>
        <v>32.390407472139223</v>
      </c>
      <c r="DX185" s="2">
        <f t="shared" si="109"/>
        <v>36.608951240693642</v>
      </c>
      <c r="DY185" s="2">
        <f t="shared" si="109"/>
        <v>36.42289303264279</v>
      </c>
      <c r="EA185" s="2">
        <f t="shared" si="110"/>
        <v>0.99743271060215</v>
      </c>
      <c r="EB185" s="2">
        <f t="shared" si="110"/>
        <v>0.997423812645161</v>
      </c>
      <c r="EC185" s="2">
        <f t="shared" si="110"/>
        <v>0.99762692453033897</v>
      </c>
      <c r="ED185" s="2">
        <f t="shared" si="110"/>
        <v>0.99767856231846386</v>
      </c>
      <c r="EE185" s="2">
        <f t="shared" si="110"/>
        <v>0.99764740315131351</v>
      </c>
      <c r="EF185" s="2">
        <f t="shared" si="110"/>
        <v>0.99776785238299337</v>
      </c>
      <c r="EG185" s="2">
        <f t="shared" si="110"/>
        <v>0.99781756638900909</v>
      </c>
      <c r="EH185" s="2">
        <f t="shared" si="110"/>
        <v>0.99786687154786358</v>
      </c>
      <c r="EI185" s="2">
        <f t="shared" si="110"/>
        <v>0.99792062338126175</v>
      </c>
      <c r="EJ185" s="2">
        <f t="shared" si="110"/>
        <v>0.99760574129083213</v>
      </c>
      <c r="EK185" s="2">
        <f t="shared" si="110"/>
        <v>0.99766528976095958</v>
      </c>
      <c r="EL185" s="2">
        <f t="shared" si="110"/>
        <v>0.9973697360031456</v>
      </c>
      <c r="EM185" s="2">
        <f t="shared" si="110"/>
        <v>0.99718163775345114</v>
      </c>
      <c r="EN185" s="2">
        <f t="shared" si="110"/>
        <v>0.9973590004580235</v>
      </c>
      <c r="EO185" s="2">
        <f t="shared" si="110"/>
        <v>0.99718857063336563</v>
      </c>
    </row>
    <row r="186" spans="2:147" x14ac:dyDescent="0.25">
      <c r="B186" s="2">
        <v>159</v>
      </c>
      <c r="C186" s="43">
        <v>30.402999999999999</v>
      </c>
      <c r="D186" s="43">
        <v>31.033999999999999</v>
      </c>
      <c r="E186" s="43">
        <v>29.626999999999999</v>
      </c>
      <c r="F186" s="43">
        <v>29.085000000000001</v>
      </c>
      <c r="G186" s="43">
        <v>32.475000000000001</v>
      </c>
      <c r="H186" s="43">
        <v>33.914999999999999</v>
      </c>
      <c r="I186" s="43">
        <v>34.203000000000003</v>
      </c>
      <c r="J186" s="43">
        <v>36.136000000000003</v>
      </c>
      <c r="K186" s="43">
        <v>36.338999999999999</v>
      </c>
      <c r="L186" s="43">
        <v>35.695</v>
      </c>
      <c r="M186" s="43">
        <v>30.864000000000001</v>
      </c>
      <c r="N186" s="43">
        <v>30.61</v>
      </c>
      <c r="O186" s="43">
        <v>31.949000000000002</v>
      </c>
      <c r="P186" s="43">
        <v>37.914999999999999</v>
      </c>
      <c r="Q186" s="43">
        <v>35.597000000000001</v>
      </c>
      <c r="S186" s="4">
        <f t="shared" ref="S186:U227" si="113">AY186 + (C$3 * _xlfn.NORM.DIST($B186, C$7, ABS(C$11), FALSE) * _xlfn.NORM.DIST(($B186 - C$7)*C$15, 0, ABS(C$11), TRUE) * 2)
               + (C$4 * _xlfn.NORM.DIST($B186, C$8, ABS(C$12), FALSE) * _xlfn.NORM.DIST(($B186 - C$8)*C$16, 0, ABS(C$12), TRUE) * 2)
               + (C$5 * _xlfn.NORM.DIST($B186, C$9, ABS(C$13), FALSE) * _xlfn.NORM.DIST(($B186 - C$9)*C$17, 0, ABS(C$13), TRUE) * 2)
               + (C$6 * _xlfn.NORM.DIST($B186, C$10, ABS(C$14), FALSE) * _xlfn.NORM.DIST(($B186 - C$10)*C$18, 0, ABS(C$14), TRUE) * 2)</f>
        <v>30.685590014123125</v>
      </c>
      <c r="T186" s="4">
        <f t="shared" si="113"/>
        <v>31.34777191612298</v>
      </c>
      <c r="U186" s="4" t="e">
        <f t="shared" si="113"/>
        <v>#N/A</v>
      </c>
      <c r="V186" s="4">
        <f t="shared" si="112"/>
        <v>28.352167711488988</v>
      </c>
      <c r="W186" s="4" t="e">
        <f t="shared" si="112"/>
        <v>#N/A</v>
      </c>
      <c r="X186" s="4" t="e">
        <f t="shared" si="112"/>
        <v>#N/A</v>
      </c>
      <c r="Y186" s="4" t="e">
        <f t="shared" si="112"/>
        <v>#N/A</v>
      </c>
      <c r="Z186" s="4" t="e">
        <f t="shared" si="112"/>
        <v>#N/A</v>
      </c>
      <c r="AA186" s="4" t="e">
        <f t="shared" si="112"/>
        <v>#N/A</v>
      </c>
      <c r="AB186" s="4" t="e">
        <f t="shared" si="111"/>
        <v>#N/A</v>
      </c>
      <c r="AC186" s="4" t="e">
        <f t="shared" si="111"/>
        <v>#N/A</v>
      </c>
      <c r="AD186" s="4">
        <f t="shared" si="111"/>
        <v>29.812245436102501</v>
      </c>
      <c r="AE186" s="4">
        <f t="shared" si="74"/>
        <v>32.180577437921293</v>
      </c>
      <c r="AF186" s="4">
        <f t="shared" si="88"/>
        <v>36.426244232438584</v>
      </c>
      <c r="AG186" s="4">
        <f t="shared" si="92"/>
        <v>36.253833118754024</v>
      </c>
      <c r="AI186" s="4">
        <f t="shared" si="107"/>
        <v>-0.28259001412312656</v>
      </c>
      <c r="AJ186" s="4">
        <f t="shared" si="107"/>
        <v>-0.31377191612298105</v>
      </c>
      <c r="AK186" s="4">
        <f t="shared" si="107"/>
        <v>0</v>
      </c>
      <c r="AL186" s="4">
        <f t="shared" si="107"/>
        <v>0.73283228851101256</v>
      </c>
      <c r="AM186" s="4">
        <f t="shared" si="107"/>
        <v>0</v>
      </c>
      <c r="AN186" s="4">
        <f t="shared" si="107"/>
        <v>0</v>
      </c>
      <c r="AO186" s="4">
        <f t="shared" si="107"/>
        <v>0</v>
      </c>
      <c r="AP186" s="4">
        <f t="shared" si="107"/>
        <v>0</v>
      </c>
      <c r="AQ186" s="4">
        <f t="shared" si="107"/>
        <v>0</v>
      </c>
      <c r="AR186" s="4">
        <f t="shared" si="107"/>
        <v>0</v>
      </c>
      <c r="AS186" s="4">
        <f t="shared" si="107"/>
        <v>0</v>
      </c>
      <c r="AT186" s="4">
        <f t="shared" si="107"/>
        <v>0.79775456389749877</v>
      </c>
      <c r="AU186" s="4">
        <f t="shared" si="107"/>
        <v>-0.23157743792129182</v>
      </c>
      <c r="AV186" s="4">
        <f t="shared" si="107"/>
        <v>1.4887557675614147</v>
      </c>
      <c r="AW186" s="4">
        <f t="shared" si="107"/>
        <v>-0.65683311875402239</v>
      </c>
      <c r="AY186" s="2">
        <f t="shared" si="102"/>
        <v>30.685590014122404</v>
      </c>
      <c r="AZ186" s="2">
        <f t="shared" si="102"/>
        <v>31.347771916122877</v>
      </c>
      <c r="BA186" s="2" t="e">
        <f t="shared" si="102"/>
        <v>#N/A</v>
      </c>
      <c r="BB186" s="2">
        <f t="shared" si="102"/>
        <v>28.352167711488985</v>
      </c>
      <c r="BC186" s="2" t="e">
        <f t="shared" si="102"/>
        <v>#N/A</v>
      </c>
      <c r="BD186" s="2" t="e">
        <f t="shared" si="102"/>
        <v>#N/A</v>
      </c>
      <c r="BE186" s="2" t="e">
        <f t="shared" si="99"/>
        <v>#N/A</v>
      </c>
      <c r="BF186" s="2" t="e">
        <f t="shared" si="99"/>
        <v>#N/A</v>
      </c>
      <c r="BG186" s="2" t="e">
        <f t="shared" si="99"/>
        <v>#N/A</v>
      </c>
      <c r="BH186" s="2" t="e">
        <f t="shared" si="99"/>
        <v>#N/A</v>
      </c>
      <c r="BI186" s="2" t="e">
        <f t="shared" si="99"/>
        <v>#N/A</v>
      </c>
      <c r="BJ186" s="2">
        <f t="shared" si="99"/>
        <v>29.812245436101932</v>
      </c>
      <c r="BK186" s="2">
        <f t="shared" si="89"/>
        <v>32.180577437852101</v>
      </c>
      <c r="BL186" s="2">
        <f t="shared" si="89"/>
        <v>36.426244232438549</v>
      </c>
      <c r="BM186" s="2">
        <f t="shared" si="89"/>
        <v>36.253833118701614</v>
      </c>
      <c r="BO186" s="2" t="str">
        <f t="shared" si="105"/>
        <v/>
      </c>
      <c r="BP186" s="2" t="str">
        <f t="shared" si="105"/>
        <v/>
      </c>
      <c r="BQ186" s="2" t="str">
        <f t="shared" si="105"/>
        <v/>
      </c>
      <c r="BR186" s="2" t="str">
        <f t="shared" si="105"/>
        <v/>
      </c>
      <c r="BS186" s="2" t="str">
        <f t="shared" si="103"/>
        <v/>
      </c>
      <c r="BT186" s="2" t="str">
        <f t="shared" si="103"/>
        <v/>
      </c>
      <c r="BU186" s="2" t="str">
        <f t="shared" si="103"/>
        <v/>
      </c>
      <c r="BV186" s="2" t="str">
        <f t="shared" si="103"/>
        <v/>
      </c>
      <c r="BW186" s="2" t="str">
        <f t="shared" si="100"/>
        <v/>
      </c>
      <c r="BX186" s="2" t="str">
        <f t="shared" si="79"/>
        <v/>
      </c>
      <c r="BY186" s="2" t="str">
        <f t="shared" si="79"/>
        <v/>
      </c>
      <c r="BZ186" s="2" t="str">
        <f t="shared" si="79"/>
        <v/>
      </c>
      <c r="CA186" s="2" t="str">
        <f t="shared" si="79"/>
        <v/>
      </c>
      <c r="CB186" s="2" t="str">
        <f t="shared" si="90"/>
        <v/>
      </c>
      <c r="CC186" s="2" t="str">
        <f t="shared" si="93"/>
        <v/>
      </c>
      <c r="CE186" s="2">
        <f t="shared" si="106"/>
        <v>30.402999999999999</v>
      </c>
      <c r="CF186" s="2">
        <f t="shared" si="106"/>
        <v>31.033999999999999</v>
      </c>
      <c r="CG186" s="2" t="str">
        <f t="shared" si="106"/>
        <v/>
      </c>
      <c r="CH186" s="2">
        <f t="shared" si="106"/>
        <v>29.085000000000001</v>
      </c>
      <c r="CI186" s="2" t="str">
        <f t="shared" si="104"/>
        <v/>
      </c>
      <c r="CJ186" s="2" t="str">
        <f t="shared" si="104"/>
        <v/>
      </c>
      <c r="CK186" s="2" t="str">
        <f t="shared" si="104"/>
        <v/>
      </c>
      <c r="CL186" s="2" t="str">
        <f t="shared" si="104"/>
        <v/>
      </c>
      <c r="CM186" s="2" t="str">
        <f t="shared" si="101"/>
        <v/>
      </c>
      <c r="CN186" s="2" t="str">
        <f t="shared" si="80"/>
        <v/>
      </c>
      <c r="CO186" s="2" t="str">
        <f t="shared" si="80"/>
        <v/>
      </c>
      <c r="CP186" s="2">
        <f t="shared" si="80"/>
        <v>30.61</v>
      </c>
      <c r="CQ186" s="2">
        <f t="shared" si="80"/>
        <v>31.949000000000002</v>
      </c>
      <c r="CR186" s="2">
        <f t="shared" si="91"/>
        <v>37.914999999999999</v>
      </c>
      <c r="CS186" s="2">
        <f t="shared" si="94"/>
        <v>35.597000000000001</v>
      </c>
      <c r="CU186" s="2">
        <f t="shared" si="108"/>
        <v>24.197199599088108</v>
      </c>
      <c r="CV186" s="2">
        <f t="shared" si="108"/>
        <v>23.438753298711291</v>
      </c>
      <c r="CW186" s="2">
        <f t="shared" si="108"/>
        <v>17.953974015385917</v>
      </c>
      <c r="CX186" s="2">
        <f t="shared" si="108"/>
        <v>19.509839173405219</v>
      </c>
      <c r="CY186" s="2">
        <f t="shared" si="108"/>
        <v>23.046460119098981</v>
      </c>
      <c r="CZ186" s="2">
        <f t="shared" si="108"/>
        <v>27.629784484448791</v>
      </c>
      <c r="DA186" s="2">
        <f t="shared" si="108"/>
        <v>28.757962255203289</v>
      </c>
      <c r="DB186" s="2">
        <f t="shared" si="108"/>
        <v>26.666736019626214</v>
      </c>
      <c r="DC186" s="2">
        <f t="shared" si="108"/>
        <v>25.786281309686217</v>
      </c>
      <c r="DD186" s="2">
        <f t="shared" si="108"/>
        <v>27.124975326560246</v>
      </c>
      <c r="DE186" s="2">
        <f t="shared" si="108"/>
        <v>19.632188644988936</v>
      </c>
      <c r="DF186" s="2">
        <f t="shared" si="108"/>
        <v>23.809760180617097</v>
      </c>
      <c r="DG186" s="2">
        <f t="shared" si="108"/>
        <v>29.379266616681534</v>
      </c>
      <c r="DH186" s="2">
        <f t="shared" si="108"/>
        <v>35.360470826366281</v>
      </c>
      <c r="DI186" s="2">
        <f t="shared" si="108"/>
        <v>40.817839690319786</v>
      </c>
      <c r="DK186" s="2">
        <f t="shared" si="109"/>
        <v>30.700821006285022</v>
      </c>
      <c r="DL186" s="2">
        <f t="shared" si="109"/>
        <v>31.366402235911483</v>
      </c>
      <c r="DM186" s="2">
        <f t="shared" si="109"/>
        <v>29.917198969320982</v>
      </c>
      <c r="DN186" s="2">
        <f t="shared" si="109"/>
        <v>28.370932040378349</v>
      </c>
      <c r="DO186" s="2">
        <f t="shared" si="109"/>
        <v>31.925018776020661</v>
      </c>
      <c r="DP186" s="2">
        <f t="shared" si="109"/>
        <v>33.747567765142946</v>
      </c>
      <c r="DQ186" s="2">
        <f t="shared" si="109"/>
        <v>33.943113524615171</v>
      </c>
      <c r="DR186" s="2">
        <f t="shared" si="109"/>
        <v>34.251999849523152</v>
      </c>
      <c r="DS186" s="2">
        <f t="shared" si="109"/>
        <v>36.438029275089114</v>
      </c>
      <c r="DT186" s="2">
        <f t="shared" si="109"/>
        <v>34.810528723454482</v>
      </c>
      <c r="DU186" s="2">
        <f t="shared" si="109"/>
        <v>30.608513298339943</v>
      </c>
      <c r="DV186" s="2">
        <f t="shared" si="109"/>
        <v>29.826682346343773</v>
      </c>
      <c r="DW186" s="2">
        <f t="shared" si="109"/>
        <v>32.187798213288097</v>
      </c>
      <c r="DX186" s="2">
        <f t="shared" si="109"/>
        <v>36.428818073315227</v>
      </c>
      <c r="DY186" s="2">
        <f t="shared" si="109"/>
        <v>36.242097766022823</v>
      </c>
      <c r="EA186" s="2">
        <f t="shared" si="110"/>
        <v>0.99765807521548489</v>
      </c>
      <c r="EB186" s="2">
        <f t="shared" si="110"/>
        <v>0.99764995650839361</v>
      </c>
      <c r="EC186" s="2">
        <f t="shared" si="110"/>
        <v>0.99783527744434219</v>
      </c>
      <c r="ED186" s="2">
        <f t="shared" si="110"/>
        <v>0.99788239112589583</v>
      </c>
      <c r="EE186" s="2">
        <f t="shared" si="110"/>
        <v>0.99785396193699893</v>
      </c>
      <c r="EF186" s="2">
        <f t="shared" si="110"/>
        <v>0.99796385727005155</v>
      </c>
      <c r="EG186" s="2">
        <f t="shared" si="110"/>
        <v>0.99800921459908254</v>
      </c>
      <c r="EH186" s="2">
        <f t="shared" si="110"/>
        <v>0.99805419851818711</v>
      </c>
      <c r="EI186" s="2">
        <f t="shared" si="110"/>
        <v>0.99810323894826747</v>
      </c>
      <c r="EJ186" s="2">
        <f t="shared" si="110"/>
        <v>0.99781594999379164</v>
      </c>
      <c r="EK186" s="2">
        <f t="shared" si="110"/>
        <v>0.99787028144887391</v>
      </c>
      <c r="EL186" s="2">
        <f t="shared" si="110"/>
        <v>0.99760061542360035</v>
      </c>
      <c r="EM186" s="2">
        <f t="shared" si="110"/>
        <v>0.99742898550804271</v>
      </c>
      <c r="EN186" s="2">
        <f t="shared" si="110"/>
        <v>0.99759081994732979</v>
      </c>
      <c r="EO186" s="2">
        <f t="shared" si="110"/>
        <v>0.99743531150293341</v>
      </c>
    </row>
    <row r="187" spans="2:147" x14ac:dyDescent="0.25">
      <c r="B187" s="2">
        <v>160</v>
      </c>
      <c r="C187" s="43">
        <v>31.242000000000001</v>
      </c>
      <c r="D187" s="43">
        <v>32.119</v>
      </c>
      <c r="E187" s="43">
        <v>30.085000000000001</v>
      </c>
      <c r="F187" s="43">
        <v>28.423999999999999</v>
      </c>
      <c r="G187" s="43">
        <v>33.441000000000003</v>
      </c>
      <c r="H187" s="43">
        <v>34.695</v>
      </c>
      <c r="I187" s="43">
        <v>34.932000000000002</v>
      </c>
      <c r="J187" s="43">
        <v>35.322000000000003</v>
      </c>
      <c r="K187" s="43">
        <v>36.406999999999996</v>
      </c>
      <c r="L187" s="43">
        <v>36.406999999999996</v>
      </c>
      <c r="M187" s="43">
        <v>30.22</v>
      </c>
      <c r="N187" s="43">
        <v>30.085000000000001</v>
      </c>
      <c r="O187" s="43">
        <v>33.186</v>
      </c>
      <c r="P187" s="43">
        <v>37.253999999999998</v>
      </c>
      <c r="Q187" s="43">
        <v>35.935000000000002</v>
      </c>
      <c r="S187" s="4">
        <f t="shared" si="113"/>
        <v>30.535427490693213</v>
      </c>
      <c r="T187" s="4">
        <f t="shared" si="113"/>
        <v>31.155462050472426</v>
      </c>
      <c r="U187" s="4" t="e">
        <f t="shared" si="113"/>
        <v>#N/A</v>
      </c>
      <c r="V187" s="4" t="e">
        <f t="shared" si="112"/>
        <v>#N/A</v>
      </c>
      <c r="W187" s="4" t="e">
        <f t="shared" si="112"/>
        <v>#N/A</v>
      </c>
      <c r="X187" s="4" t="e">
        <f t="shared" si="112"/>
        <v>#N/A</v>
      </c>
      <c r="Y187" s="4" t="e">
        <f t="shared" si="112"/>
        <v>#N/A</v>
      </c>
      <c r="Z187" s="4" t="e">
        <f t="shared" si="112"/>
        <v>#N/A</v>
      </c>
      <c r="AA187" s="4" t="e">
        <f t="shared" si="112"/>
        <v>#N/A</v>
      </c>
      <c r="AB187" s="4" t="e">
        <f t="shared" si="111"/>
        <v>#N/A</v>
      </c>
      <c r="AC187" s="4" t="e">
        <f t="shared" si="111"/>
        <v>#N/A</v>
      </c>
      <c r="AD187" s="4">
        <f t="shared" si="111"/>
        <v>29.623198271623178</v>
      </c>
      <c r="AE187" s="4">
        <f t="shared" si="74"/>
        <v>31.978483395586842</v>
      </c>
      <c r="AF187" s="4" t="e">
        <f t="shared" si="88"/>
        <v>#N/A</v>
      </c>
      <c r="AG187" s="4">
        <f t="shared" si="92"/>
        <v>36.072150130864614</v>
      </c>
      <c r="AI187" s="4">
        <f t="shared" si="107"/>
        <v>0.70657250930678828</v>
      </c>
      <c r="AJ187" s="4">
        <f t="shared" si="107"/>
        <v>0.96353794952757355</v>
      </c>
      <c r="AK187" s="4">
        <f t="shared" si="107"/>
        <v>0</v>
      </c>
      <c r="AL187" s="4">
        <f t="shared" si="107"/>
        <v>0</v>
      </c>
      <c r="AM187" s="4">
        <f t="shared" si="107"/>
        <v>0</v>
      </c>
      <c r="AN187" s="4">
        <f t="shared" si="107"/>
        <v>0</v>
      </c>
      <c r="AO187" s="4">
        <f t="shared" si="107"/>
        <v>0</v>
      </c>
      <c r="AP187" s="4">
        <f t="shared" si="107"/>
        <v>0</v>
      </c>
      <c r="AQ187" s="4">
        <f t="shared" si="107"/>
        <v>0</v>
      </c>
      <c r="AR187" s="4">
        <f t="shared" si="107"/>
        <v>0</v>
      </c>
      <c r="AS187" s="4">
        <f t="shared" si="107"/>
        <v>0</v>
      </c>
      <c r="AT187" s="4">
        <f t="shared" si="107"/>
        <v>0.46180172837682321</v>
      </c>
      <c r="AU187" s="4">
        <f t="shared" si="107"/>
        <v>1.2075166044131578</v>
      </c>
      <c r="AV187" s="4">
        <f t="shared" si="107"/>
        <v>0</v>
      </c>
      <c r="AW187" s="4">
        <f t="shared" si="107"/>
        <v>-0.1371501308646117</v>
      </c>
      <c r="AY187" s="2">
        <f t="shared" si="102"/>
        <v>30.535427490693163</v>
      </c>
      <c r="AZ187" s="2">
        <f t="shared" si="102"/>
        <v>31.155462050472419</v>
      </c>
      <c r="BA187" s="2" t="e">
        <f t="shared" si="102"/>
        <v>#N/A</v>
      </c>
      <c r="BB187" s="2" t="e">
        <f t="shared" si="102"/>
        <v>#N/A</v>
      </c>
      <c r="BC187" s="2" t="e">
        <f t="shared" si="102"/>
        <v>#N/A</v>
      </c>
      <c r="BD187" s="2" t="e">
        <f t="shared" si="102"/>
        <v>#N/A</v>
      </c>
      <c r="BE187" s="2" t="e">
        <f t="shared" si="99"/>
        <v>#N/A</v>
      </c>
      <c r="BF187" s="2" t="e">
        <f t="shared" si="99"/>
        <v>#N/A</v>
      </c>
      <c r="BG187" s="2" t="e">
        <f t="shared" si="99"/>
        <v>#N/A</v>
      </c>
      <c r="BH187" s="2" t="e">
        <f t="shared" si="99"/>
        <v>#N/A</v>
      </c>
      <c r="BI187" s="2" t="e">
        <f t="shared" si="99"/>
        <v>#N/A</v>
      </c>
      <c r="BJ187" s="2">
        <f t="shared" si="99"/>
        <v>29.623198271623149</v>
      </c>
      <c r="BK187" s="2">
        <f t="shared" si="89"/>
        <v>31.97848339558205</v>
      </c>
      <c r="BL187" s="2" t="e">
        <f t="shared" si="89"/>
        <v>#N/A</v>
      </c>
      <c r="BM187" s="2">
        <f t="shared" si="89"/>
        <v>36.072150130862831</v>
      </c>
      <c r="BO187" s="2" t="str">
        <f t="shared" si="105"/>
        <v/>
      </c>
      <c r="BP187" s="2" t="str">
        <f t="shared" si="105"/>
        <v/>
      </c>
      <c r="BQ187" s="2" t="str">
        <f t="shared" si="105"/>
        <v/>
      </c>
      <c r="BR187" s="2" t="str">
        <f t="shared" si="105"/>
        <v/>
      </c>
      <c r="BS187" s="2" t="str">
        <f t="shared" si="103"/>
        <v/>
      </c>
      <c r="BT187" s="2" t="str">
        <f t="shared" si="103"/>
        <v/>
      </c>
      <c r="BU187" s="2" t="str">
        <f t="shared" si="103"/>
        <v/>
      </c>
      <c r="BV187" s="2" t="str">
        <f t="shared" si="103"/>
        <v/>
      </c>
      <c r="BW187" s="2" t="str">
        <f t="shared" si="100"/>
        <v/>
      </c>
      <c r="BX187" s="2" t="str">
        <f t="shared" si="79"/>
        <v/>
      </c>
      <c r="BY187" s="2" t="str">
        <f t="shared" si="79"/>
        <v/>
      </c>
      <c r="BZ187" s="2" t="str">
        <f t="shared" si="79"/>
        <v/>
      </c>
      <c r="CA187" s="2" t="str">
        <f t="shared" si="79"/>
        <v/>
      </c>
      <c r="CB187" s="2" t="str">
        <f t="shared" si="90"/>
        <v/>
      </c>
      <c r="CC187" s="2" t="str">
        <f t="shared" si="93"/>
        <v/>
      </c>
      <c r="CE187" s="2">
        <f t="shared" si="106"/>
        <v>31.242000000000001</v>
      </c>
      <c r="CF187" s="2">
        <f t="shared" si="106"/>
        <v>32.119</v>
      </c>
      <c r="CG187" s="2" t="str">
        <f t="shared" si="106"/>
        <v/>
      </c>
      <c r="CH187" s="2" t="str">
        <f t="shared" si="106"/>
        <v/>
      </c>
      <c r="CI187" s="2" t="str">
        <f t="shared" si="104"/>
        <v/>
      </c>
      <c r="CJ187" s="2" t="str">
        <f t="shared" si="104"/>
        <v/>
      </c>
      <c r="CK187" s="2" t="str">
        <f t="shared" si="104"/>
        <v/>
      </c>
      <c r="CL187" s="2" t="str">
        <f t="shared" si="104"/>
        <v/>
      </c>
      <c r="CM187" s="2" t="str">
        <f t="shared" si="101"/>
        <v/>
      </c>
      <c r="CN187" s="2" t="str">
        <f t="shared" si="80"/>
        <v/>
      </c>
      <c r="CO187" s="2" t="str">
        <f t="shared" si="80"/>
        <v/>
      </c>
      <c r="CP187" s="2">
        <f t="shared" si="80"/>
        <v>30.085000000000001</v>
      </c>
      <c r="CQ187" s="2">
        <f t="shared" si="80"/>
        <v>33.186</v>
      </c>
      <c r="CR187" s="2" t="str">
        <f t="shared" si="91"/>
        <v/>
      </c>
      <c r="CS187" s="2">
        <f t="shared" si="94"/>
        <v>35.935000000000002</v>
      </c>
      <c r="CU187" s="2">
        <f t="shared" si="108"/>
        <v>23.948242131121752</v>
      </c>
      <c r="CV187" s="2">
        <f t="shared" si="108"/>
        <v>23.126218520045065</v>
      </c>
      <c r="CW187" s="2">
        <f t="shared" si="108"/>
        <v>17.612813654987889</v>
      </c>
      <c r="CX187" s="2">
        <f t="shared" si="108"/>
        <v>19.217948787061999</v>
      </c>
      <c r="CY187" s="2">
        <f t="shared" si="108"/>
        <v>22.745356278588062</v>
      </c>
      <c r="CZ187" s="2">
        <f t="shared" si="108"/>
        <v>27.36112005391675</v>
      </c>
      <c r="DA187" s="2">
        <f t="shared" si="108"/>
        <v>28.464658435057508</v>
      </c>
      <c r="DB187" s="2">
        <f t="shared" si="108"/>
        <v>26.350020971549924</v>
      </c>
      <c r="DC187" s="2">
        <f t="shared" si="108"/>
        <v>25.437308711752095</v>
      </c>
      <c r="DD187" s="2">
        <f t="shared" si="108"/>
        <v>26.802355079825844</v>
      </c>
      <c r="DE187" s="2">
        <f t="shared" si="108"/>
        <v>19.254695467103886</v>
      </c>
      <c r="DF187" s="2">
        <f t="shared" si="108"/>
        <v>23.522463144911768</v>
      </c>
      <c r="DG187" s="2">
        <f t="shared" si="108"/>
        <v>29.126070187241638</v>
      </c>
      <c r="DH187" s="2">
        <f t="shared" si="108"/>
        <v>35.154433226260679</v>
      </c>
      <c r="DI187" s="2">
        <f t="shared" si="108"/>
        <v>40.697930803029124</v>
      </c>
      <c r="DK187" s="2">
        <f t="shared" si="109"/>
        <v>30.5495298282226</v>
      </c>
      <c r="DL187" s="2">
        <f t="shared" si="109"/>
        <v>31.172711384896196</v>
      </c>
      <c r="DM187" s="2">
        <f t="shared" si="109"/>
        <v>29.752649762945655</v>
      </c>
      <c r="DN187" s="2">
        <f t="shared" si="109"/>
        <v>28.209461713550738</v>
      </c>
      <c r="DO187" s="2">
        <f t="shared" si="109"/>
        <v>31.757372865550959</v>
      </c>
      <c r="DP187" s="2">
        <f t="shared" si="109"/>
        <v>33.568852678925218</v>
      </c>
      <c r="DQ187" s="2">
        <f t="shared" si="109"/>
        <v>33.731375264859594</v>
      </c>
      <c r="DR187" s="2">
        <f t="shared" si="109"/>
        <v>34.04791640401001</v>
      </c>
      <c r="DS187" s="2">
        <f t="shared" si="109"/>
        <v>36.246406630332324</v>
      </c>
      <c r="DT187" s="2">
        <f t="shared" si="109"/>
        <v>34.606466373654044</v>
      </c>
      <c r="DU187" s="2">
        <f t="shared" si="109"/>
        <v>30.400680074284615</v>
      </c>
      <c r="DV187" s="2">
        <f t="shared" si="109"/>
        <v>29.636580404080135</v>
      </c>
      <c r="DW187" s="2">
        <f t="shared" si="109"/>
        <v>31.985188954436971</v>
      </c>
      <c r="DX187" s="2">
        <f t="shared" si="109"/>
        <v>36.24868490593682</v>
      </c>
      <c r="DY187" s="2">
        <f t="shared" si="109"/>
        <v>36.061302499402849</v>
      </c>
      <c r="EA187" s="2">
        <f t="shared" si="110"/>
        <v>0.99786369899684446</v>
      </c>
      <c r="EB187" s="2">
        <f t="shared" si="110"/>
        <v>0.99785629159020006</v>
      </c>
      <c r="EC187" s="2">
        <f t="shared" si="110"/>
        <v>0.99802537345373599</v>
      </c>
      <c r="ED187" s="2">
        <f t="shared" si="110"/>
        <v>0.99806835783693115</v>
      </c>
      <c r="EE187" s="2">
        <f t="shared" si="110"/>
        <v>0.99804242037885593</v>
      </c>
      <c r="EF187" s="2">
        <f t="shared" si="110"/>
        <v>0.99814268300570352</v>
      </c>
      <c r="EG187" s="2">
        <f t="shared" si="110"/>
        <v>0.99818406404250382</v>
      </c>
      <c r="EH187" s="2">
        <f t="shared" si="110"/>
        <v>0.99822510407841658</v>
      </c>
      <c r="EI187" s="2">
        <f t="shared" si="110"/>
        <v>0.99826984460788348</v>
      </c>
      <c r="EJ187" s="2">
        <f t="shared" si="110"/>
        <v>0.99800773986257951</v>
      </c>
      <c r="EK187" s="2">
        <f t="shared" si="110"/>
        <v>0.99805730955166017</v>
      </c>
      <c r="EL187" s="2">
        <f t="shared" si="110"/>
        <v>0.99781127317489404</v>
      </c>
      <c r="EM187" s="2">
        <f t="shared" si="110"/>
        <v>0.99765467635277805</v>
      </c>
      <c r="EN187" s="2">
        <f t="shared" si="110"/>
        <v>0.99780233581334699</v>
      </c>
      <c r="EO187" s="2">
        <f t="shared" si="110"/>
        <v>0.99766044833667333</v>
      </c>
    </row>
    <row r="188" spans="2:147" x14ac:dyDescent="0.25">
      <c r="B188" s="2">
        <v>161</v>
      </c>
      <c r="C188" s="43">
        <v>29.823</v>
      </c>
      <c r="D188" s="43">
        <v>32.287999999999997</v>
      </c>
      <c r="E188" s="43">
        <v>29</v>
      </c>
      <c r="F188" s="43">
        <v>28.542000000000002</v>
      </c>
      <c r="G188" s="43">
        <v>32.067999999999998</v>
      </c>
      <c r="H188" s="43">
        <v>34.186</v>
      </c>
      <c r="I188" s="43">
        <v>34.22</v>
      </c>
      <c r="J188" s="43">
        <v>35.677999999999997</v>
      </c>
      <c r="K188" s="43">
        <v>34.305</v>
      </c>
      <c r="L188" s="43">
        <v>35.762999999999998</v>
      </c>
      <c r="M188" s="43">
        <v>30.356000000000002</v>
      </c>
      <c r="N188" s="43">
        <v>28.914999999999999</v>
      </c>
      <c r="O188" s="43">
        <v>32.814</v>
      </c>
      <c r="P188" s="43">
        <v>35.695</v>
      </c>
      <c r="Q188" s="43">
        <v>35.564999999999998</v>
      </c>
      <c r="S188" s="4">
        <f t="shared" si="113"/>
        <v>30.38518442552261</v>
      </c>
      <c r="T188" s="4" t="e">
        <f t="shared" si="113"/>
        <v>#N/A</v>
      </c>
      <c r="U188" s="4" t="e">
        <f t="shared" si="113"/>
        <v>#N/A</v>
      </c>
      <c r="V188" s="4" t="e">
        <f t="shared" si="112"/>
        <v>#N/A</v>
      </c>
      <c r="W188" s="4" t="e">
        <f t="shared" si="112"/>
        <v>#N/A</v>
      </c>
      <c r="X188" s="4" t="e">
        <f t="shared" si="112"/>
        <v>#N/A</v>
      </c>
      <c r="Y188" s="4" t="e">
        <f t="shared" si="112"/>
        <v>#N/A</v>
      </c>
      <c r="Z188" s="4" t="e">
        <f t="shared" si="112"/>
        <v>#N/A</v>
      </c>
      <c r="AA188" s="4" t="e">
        <f t="shared" si="112"/>
        <v>#N/A</v>
      </c>
      <c r="AB188" s="4" t="e">
        <f t="shared" si="111"/>
        <v>#N/A</v>
      </c>
      <c r="AC188" s="4" t="e">
        <f t="shared" si="111"/>
        <v>#N/A</v>
      </c>
      <c r="AD188" s="4" t="e">
        <f t="shared" si="111"/>
        <v>#N/A</v>
      </c>
      <c r="AE188" s="4">
        <f t="shared" si="74"/>
        <v>31.776354664645933</v>
      </c>
      <c r="AF188" s="4" t="e">
        <f t="shared" si="88"/>
        <v>#N/A</v>
      </c>
      <c r="AG188" s="4">
        <f t="shared" si="92"/>
        <v>35.89053236703468</v>
      </c>
      <c r="AI188" s="4">
        <f t="shared" si="107"/>
        <v>-0.56218442552260939</v>
      </c>
      <c r="AJ188" s="4">
        <f t="shared" si="107"/>
        <v>0</v>
      </c>
      <c r="AK188" s="4">
        <f t="shared" si="107"/>
        <v>0</v>
      </c>
      <c r="AL188" s="4">
        <f t="shared" si="107"/>
        <v>0</v>
      </c>
      <c r="AM188" s="4">
        <f t="shared" si="107"/>
        <v>0</v>
      </c>
      <c r="AN188" s="4">
        <f t="shared" si="107"/>
        <v>0</v>
      </c>
      <c r="AO188" s="4">
        <f t="shared" si="107"/>
        <v>0</v>
      </c>
      <c r="AP188" s="4">
        <f t="shared" si="107"/>
        <v>0</v>
      </c>
      <c r="AQ188" s="4">
        <f t="shared" si="107"/>
        <v>0</v>
      </c>
      <c r="AR188" s="4">
        <f t="shared" si="107"/>
        <v>0</v>
      </c>
      <c r="AS188" s="4">
        <f t="shared" si="107"/>
        <v>0</v>
      </c>
      <c r="AT188" s="4">
        <f t="shared" si="107"/>
        <v>0</v>
      </c>
      <c r="AU188" s="4">
        <f t="shared" si="107"/>
        <v>1.0376453353540676</v>
      </c>
      <c r="AV188" s="4">
        <f t="shared" si="107"/>
        <v>0</v>
      </c>
      <c r="AW188" s="4">
        <f t="shared" si="107"/>
        <v>-0.32553236703468258</v>
      </c>
      <c r="AY188" s="2">
        <f t="shared" si="102"/>
        <v>30.385184425522606</v>
      </c>
      <c r="AZ188" s="2" t="e">
        <f t="shared" si="102"/>
        <v>#N/A</v>
      </c>
      <c r="BA188" s="2" t="e">
        <f t="shared" si="102"/>
        <v>#N/A</v>
      </c>
      <c r="BB188" s="2" t="e">
        <f t="shared" si="102"/>
        <v>#N/A</v>
      </c>
      <c r="BC188" s="2" t="e">
        <f t="shared" si="102"/>
        <v>#N/A</v>
      </c>
      <c r="BD188" s="2" t="e">
        <f t="shared" si="102"/>
        <v>#N/A</v>
      </c>
      <c r="BE188" s="2" t="e">
        <f t="shared" si="99"/>
        <v>#N/A</v>
      </c>
      <c r="BF188" s="2" t="e">
        <f t="shared" si="99"/>
        <v>#N/A</v>
      </c>
      <c r="BG188" s="2" t="e">
        <f t="shared" si="99"/>
        <v>#N/A</v>
      </c>
      <c r="BH188" s="2" t="e">
        <f t="shared" si="99"/>
        <v>#N/A</v>
      </c>
      <c r="BI188" s="2" t="e">
        <f t="shared" si="99"/>
        <v>#N/A</v>
      </c>
      <c r="BJ188" s="2" t="e">
        <f t="shared" si="99"/>
        <v>#N/A</v>
      </c>
      <c r="BK188" s="2">
        <f t="shared" si="89"/>
        <v>31.776354664645641</v>
      </c>
      <c r="BL188" s="2" t="e">
        <f t="shared" si="89"/>
        <v>#N/A</v>
      </c>
      <c r="BM188" s="2">
        <f t="shared" si="89"/>
        <v>35.890532367034631</v>
      </c>
      <c r="BO188" s="2" t="str">
        <f t="shared" si="105"/>
        <v/>
      </c>
      <c r="BP188" s="2" t="str">
        <f t="shared" si="105"/>
        <v/>
      </c>
      <c r="BQ188" s="2" t="str">
        <f t="shared" si="105"/>
        <v/>
      </c>
      <c r="BR188" s="2" t="str">
        <f t="shared" si="105"/>
        <v/>
      </c>
      <c r="BS188" s="2" t="str">
        <f t="shared" si="103"/>
        <v/>
      </c>
      <c r="BT188" s="2" t="str">
        <f t="shared" si="103"/>
        <v/>
      </c>
      <c r="BU188" s="2" t="str">
        <f t="shared" si="103"/>
        <v/>
      </c>
      <c r="BV188" s="2" t="str">
        <f t="shared" si="103"/>
        <v/>
      </c>
      <c r="BW188" s="2" t="str">
        <f t="shared" si="100"/>
        <v/>
      </c>
      <c r="BX188" s="2" t="str">
        <f t="shared" si="79"/>
        <v/>
      </c>
      <c r="BY188" s="2" t="str">
        <f t="shared" si="79"/>
        <v/>
      </c>
      <c r="BZ188" s="2" t="str">
        <f t="shared" si="79"/>
        <v/>
      </c>
      <c r="CA188" s="2" t="str">
        <f t="shared" si="79"/>
        <v/>
      </c>
      <c r="CB188" s="2" t="str">
        <f t="shared" si="90"/>
        <v/>
      </c>
      <c r="CC188" s="2" t="str">
        <f t="shared" si="93"/>
        <v/>
      </c>
      <c r="CE188" s="2">
        <f t="shared" si="106"/>
        <v>29.823</v>
      </c>
      <c r="CF188" s="2" t="str">
        <f t="shared" si="106"/>
        <v/>
      </c>
      <c r="CG188" s="2" t="str">
        <f t="shared" si="106"/>
        <v/>
      </c>
      <c r="CH188" s="2" t="str">
        <f t="shared" si="106"/>
        <v/>
      </c>
      <c r="CI188" s="2" t="str">
        <f t="shared" si="104"/>
        <v/>
      </c>
      <c r="CJ188" s="2" t="str">
        <f t="shared" si="104"/>
        <v/>
      </c>
      <c r="CK188" s="2" t="str">
        <f t="shared" si="104"/>
        <v/>
      </c>
      <c r="CL188" s="2" t="str">
        <f t="shared" si="104"/>
        <v/>
      </c>
      <c r="CM188" s="2" t="str">
        <f t="shared" si="101"/>
        <v/>
      </c>
      <c r="CN188" s="2" t="str">
        <f t="shared" si="80"/>
        <v/>
      </c>
      <c r="CO188" s="2" t="str">
        <f t="shared" si="80"/>
        <v/>
      </c>
      <c r="CP188" s="2" t="str">
        <f t="shared" si="80"/>
        <v/>
      </c>
      <c r="CQ188" s="2">
        <f t="shared" si="80"/>
        <v>32.814</v>
      </c>
      <c r="CR188" s="2" t="str">
        <f t="shared" si="91"/>
        <v/>
      </c>
      <c r="CS188" s="2">
        <f t="shared" si="94"/>
        <v>35.564999999999998</v>
      </c>
      <c r="CU188" s="2">
        <f t="shared" si="108"/>
        <v>23.699284663155396</v>
      </c>
      <c r="CV188" s="2">
        <f t="shared" si="108"/>
        <v>22.813683741378838</v>
      </c>
      <c r="CW188" s="2">
        <f t="shared" si="108"/>
        <v>17.271653294589861</v>
      </c>
      <c r="CX188" s="2">
        <f t="shared" si="108"/>
        <v>18.92605840071878</v>
      </c>
      <c r="CY188" s="2">
        <f t="shared" si="108"/>
        <v>22.444252438077143</v>
      </c>
      <c r="CZ188" s="2">
        <f t="shared" si="108"/>
        <v>27.092455623384716</v>
      </c>
      <c r="DA188" s="2">
        <f t="shared" si="108"/>
        <v>28.171354614911728</v>
      </c>
      <c r="DB188" s="2">
        <f t="shared" si="108"/>
        <v>26.033305923473634</v>
      </c>
      <c r="DC188" s="2">
        <f t="shared" si="108"/>
        <v>25.088336113817967</v>
      </c>
      <c r="DD188" s="2">
        <f t="shared" si="108"/>
        <v>26.479734833091449</v>
      </c>
      <c r="DE188" s="2">
        <f t="shared" si="108"/>
        <v>18.877202289218829</v>
      </c>
      <c r="DF188" s="2">
        <f t="shared" si="108"/>
        <v>23.235166109206446</v>
      </c>
      <c r="DG188" s="2">
        <f t="shared" si="108"/>
        <v>28.872873757801734</v>
      </c>
      <c r="DH188" s="2">
        <f t="shared" si="108"/>
        <v>34.948395626155076</v>
      </c>
      <c r="DI188" s="2">
        <f t="shared" si="108"/>
        <v>40.578021915738461</v>
      </c>
      <c r="DK188" s="2">
        <f t="shared" si="109"/>
        <v>30.398238650160181</v>
      </c>
      <c r="DL188" s="2">
        <f t="shared" si="109"/>
        <v>30.979020533880909</v>
      </c>
      <c r="DM188" s="2">
        <f t="shared" si="109"/>
        <v>29.588100556570328</v>
      </c>
      <c r="DN188" s="2">
        <f t="shared" si="109"/>
        <v>28.047991386723126</v>
      </c>
      <c r="DO188" s="2">
        <f t="shared" si="109"/>
        <v>31.589726955081257</v>
      </c>
      <c r="DP188" s="2">
        <f t="shared" si="109"/>
        <v>33.390137592707489</v>
      </c>
      <c r="DQ188" s="2">
        <f t="shared" si="109"/>
        <v>33.519637005104016</v>
      </c>
      <c r="DR188" s="2">
        <f t="shared" si="109"/>
        <v>33.843832958496861</v>
      </c>
      <c r="DS188" s="2">
        <f t="shared" si="109"/>
        <v>36.054783985575526</v>
      </c>
      <c r="DT188" s="2">
        <f t="shared" si="109"/>
        <v>34.402404023853613</v>
      </c>
      <c r="DU188" s="2">
        <f t="shared" si="109"/>
        <v>30.192846850229294</v>
      </c>
      <c r="DV188" s="2">
        <f t="shared" si="109"/>
        <v>29.446478461816501</v>
      </c>
      <c r="DW188" s="2">
        <f t="shared" si="109"/>
        <v>31.782579695585845</v>
      </c>
      <c r="DX188" s="2">
        <f t="shared" si="109"/>
        <v>36.068551738558412</v>
      </c>
      <c r="DY188" s="2">
        <f t="shared" si="109"/>
        <v>35.880507232782882</v>
      </c>
      <c r="EA188" s="2">
        <f t="shared" si="110"/>
        <v>0.99805130403001774</v>
      </c>
      <c r="EB188" s="2">
        <f t="shared" si="110"/>
        <v>0.99804454585001323</v>
      </c>
      <c r="EC188" s="2">
        <f t="shared" si="110"/>
        <v>0.99819880623639767</v>
      </c>
      <c r="ED188" s="2">
        <f t="shared" si="110"/>
        <v>0.99823802193743794</v>
      </c>
      <c r="EE188" s="2">
        <f t="shared" si="110"/>
        <v>0.99821435859740437</v>
      </c>
      <c r="EF188" s="2">
        <f t="shared" si="110"/>
        <v>0.99830582990142835</v>
      </c>
      <c r="EG188" s="2">
        <f t="shared" si="110"/>
        <v>0.99834358205628793</v>
      </c>
      <c r="EH188" s="2">
        <f t="shared" si="110"/>
        <v>0.99838102284253039</v>
      </c>
      <c r="EI188" s="2">
        <f t="shared" si="110"/>
        <v>0.9984218392774471</v>
      </c>
      <c r="EJ188" s="2">
        <f t="shared" si="110"/>
        <v>0.99818271859533714</v>
      </c>
      <c r="EK188" s="2">
        <f t="shared" si="110"/>
        <v>0.9982279423456818</v>
      </c>
      <c r="EL188" s="2">
        <f t="shared" si="110"/>
        <v>0.99800347291146996</v>
      </c>
      <c r="EM188" s="2">
        <f t="shared" si="110"/>
        <v>0.99786059791837756</v>
      </c>
      <c r="EN188" s="2">
        <f t="shared" si="110"/>
        <v>0.99799531879404613</v>
      </c>
      <c r="EO188" s="2">
        <f t="shared" si="110"/>
        <v>0.99786586420088863</v>
      </c>
    </row>
    <row r="189" spans="2:147" x14ac:dyDescent="0.25">
      <c r="B189" s="2">
        <v>162</v>
      </c>
      <c r="C189" s="43">
        <v>29.742000000000001</v>
      </c>
      <c r="D189" s="43">
        <v>30</v>
      </c>
      <c r="E189" s="43">
        <v>30.254000000000001</v>
      </c>
      <c r="F189" s="43">
        <v>29.102</v>
      </c>
      <c r="G189" s="43">
        <v>32.61</v>
      </c>
      <c r="H189" s="43">
        <v>34.119</v>
      </c>
      <c r="I189" s="43">
        <v>34.576000000000001</v>
      </c>
      <c r="J189" s="43">
        <v>36.017000000000003</v>
      </c>
      <c r="K189" s="43">
        <v>36.524999999999999</v>
      </c>
      <c r="L189" s="43">
        <v>35.051000000000002</v>
      </c>
      <c r="M189" s="43">
        <v>30.135999999999999</v>
      </c>
      <c r="N189" s="43">
        <v>30.254000000000001</v>
      </c>
      <c r="O189" s="43">
        <v>33.186</v>
      </c>
      <c r="P189" s="43">
        <v>37.136000000000003</v>
      </c>
      <c r="Q189" s="43">
        <v>36.597000000000001</v>
      </c>
      <c r="S189" s="4">
        <f t="shared" si="113"/>
        <v>30.234866230588608</v>
      </c>
      <c r="T189" s="4" t="e">
        <f t="shared" si="113"/>
        <v>#N/A</v>
      </c>
      <c r="U189" s="4" t="e">
        <f t="shared" si="113"/>
        <v>#N/A</v>
      </c>
      <c r="V189" s="4" t="e">
        <f t="shared" si="112"/>
        <v>#N/A</v>
      </c>
      <c r="W189" s="4" t="e">
        <f t="shared" si="112"/>
        <v>#N/A</v>
      </c>
      <c r="X189" s="4" t="e">
        <f t="shared" si="112"/>
        <v>#N/A</v>
      </c>
      <c r="Y189" s="4" t="e">
        <f t="shared" si="112"/>
        <v>#N/A</v>
      </c>
      <c r="Z189" s="4" t="e">
        <f t="shared" si="112"/>
        <v>#N/A</v>
      </c>
      <c r="AA189" s="4" t="e">
        <f t="shared" si="112"/>
        <v>#N/A</v>
      </c>
      <c r="AB189" s="4" t="e">
        <f t="shared" si="111"/>
        <v>#N/A</v>
      </c>
      <c r="AC189" s="4" t="e">
        <f t="shared" si="111"/>
        <v>#N/A</v>
      </c>
      <c r="AD189" s="4" t="e">
        <f t="shared" si="111"/>
        <v>#N/A</v>
      </c>
      <c r="AE189" s="4">
        <f t="shared" si="111"/>
        <v>31.574193349981968</v>
      </c>
      <c r="AF189" s="4" t="e">
        <f t="shared" si="88"/>
        <v>#N/A</v>
      </c>
      <c r="AG189" s="4">
        <f t="shared" si="92"/>
        <v>35.708975243239955</v>
      </c>
      <c r="AI189" s="4">
        <f t="shared" si="107"/>
        <v>-0.49286623058860712</v>
      </c>
      <c r="AJ189" s="4">
        <f t="shared" si="107"/>
        <v>0</v>
      </c>
      <c r="AK189" s="4">
        <f t="shared" si="107"/>
        <v>0</v>
      </c>
      <c r="AL189" s="4">
        <f t="shared" si="107"/>
        <v>0</v>
      </c>
      <c r="AM189" s="4">
        <f t="shared" si="107"/>
        <v>0</v>
      </c>
      <c r="AN189" s="4">
        <f t="shared" si="107"/>
        <v>0</v>
      </c>
      <c r="AO189" s="4">
        <f t="shared" si="107"/>
        <v>0</v>
      </c>
      <c r="AP189" s="4">
        <f t="shared" si="107"/>
        <v>0</v>
      </c>
      <c r="AQ189" s="4">
        <f t="shared" si="107"/>
        <v>0</v>
      </c>
      <c r="AR189" s="4">
        <f t="shared" si="107"/>
        <v>0</v>
      </c>
      <c r="AS189" s="4">
        <f t="shared" si="107"/>
        <v>0</v>
      </c>
      <c r="AT189" s="4">
        <f t="shared" si="107"/>
        <v>0</v>
      </c>
      <c r="AU189" s="4">
        <f t="shared" si="107"/>
        <v>1.6118066500180319</v>
      </c>
      <c r="AV189" s="4">
        <f t="shared" si="107"/>
        <v>0</v>
      </c>
      <c r="AW189" s="4">
        <f t="shared" si="107"/>
        <v>0.88802475676004633</v>
      </c>
      <c r="AY189" s="2">
        <f t="shared" si="102"/>
        <v>30.234866230588608</v>
      </c>
      <c r="AZ189" s="2" t="e">
        <f t="shared" si="102"/>
        <v>#N/A</v>
      </c>
      <c r="BA189" s="2" t="e">
        <f t="shared" si="102"/>
        <v>#N/A</v>
      </c>
      <c r="BB189" s="2" t="e">
        <f t="shared" si="102"/>
        <v>#N/A</v>
      </c>
      <c r="BC189" s="2" t="e">
        <f t="shared" si="102"/>
        <v>#N/A</v>
      </c>
      <c r="BD189" s="2" t="e">
        <f t="shared" si="102"/>
        <v>#N/A</v>
      </c>
      <c r="BE189" s="2" t="e">
        <f t="shared" si="99"/>
        <v>#N/A</v>
      </c>
      <c r="BF189" s="2" t="e">
        <f t="shared" si="99"/>
        <v>#N/A</v>
      </c>
      <c r="BG189" s="2" t="e">
        <f t="shared" si="99"/>
        <v>#N/A</v>
      </c>
      <c r="BH189" s="2" t="e">
        <f t="shared" si="99"/>
        <v>#N/A</v>
      </c>
      <c r="BI189" s="2" t="e">
        <f t="shared" si="99"/>
        <v>#N/A</v>
      </c>
      <c r="BJ189" s="2" t="e">
        <f t="shared" si="99"/>
        <v>#N/A</v>
      </c>
      <c r="BK189" s="2">
        <f t="shared" si="89"/>
        <v>31.574193349981954</v>
      </c>
      <c r="BL189" s="2" t="e">
        <f t="shared" si="89"/>
        <v>#N/A</v>
      </c>
      <c r="BM189" s="2">
        <f t="shared" si="89"/>
        <v>35.708975243239955</v>
      </c>
      <c r="BO189" s="2" t="str">
        <f t="shared" si="105"/>
        <v/>
      </c>
      <c r="BP189" s="2" t="str">
        <f t="shared" si="105"/>
        <v/>
      </c>
      <c r="BQ189" s="2" t="str">
        <f t="shared" si="105"/>
        <v/>
      </c>
      <c r="BR189" s="2" t="str">
        <f t="shared" si="105"/>
        <v/>
      </c>
      <c r="BS189" s="2" t="str">
        <f t="shared" si="103"/>
        <v/>
      </c>
      <c r="BT189" s="2" t="str">
        <f t="shared" si="103"/>
        <v/>
      </c>
      <c r="BU189" s="2" t="str">
        <f t="shared" si="103"/>
        <v/>
      </c>
      <c r="BV189" s="2" t="str">
        <f t="shared" si="103"/>
        <v/>
      </c>
      <c r="BW189" s="2" t="str">
        <f t="shared" si="100"/>
        <v/>
      </c>
      <c r="BX189" s="2" t="str">
        <f t="shared" si="79"/>
        <v/>
      </c>
      <c r="BY189" s="2" t="str">
        <f t="shared" si="79"/>
        <v/>
      </c>
      <c r="BZ189" s="2" t="str">
        <f t="shared" si="79"/>
        <v/>
      </c>
      <c r="CA189" s="2" t="str">
        <f t="shared" si="79"/>
        <v/>
      </c>
      <c r="CB189" s="2" t="str">
        <f t="shared" si="90"/>
        <v/>
      </c>
      <c r="CC189" s="2" t="str">
        <f t="shared" si="93"/>
        <v/>
      </c>
      <c r="CE189" s="2">
        <f t="shared" si="106"/>
        <v>29.742000000000001</v>
      </c>
      <c r="CF189" s="2" t="str">
        <f t="shared" si="106"/>
        <v/>
      </c>
      <c r="CG189" s="2" t="str">
        <f t="shared" si="106"/>
        <v/>
      </c>
      <c r="CH189" s="2" t="str">
        <f t="shared" si="106"/>
        <v/>
      </c>
      <c r="CI189" s="2" t="str">
        <f t="shared" si="104"/>
        <v/>
      </c>
      <c r="CJ189" s="2" t="str">
        <f t="shared" si="104"/>
        <v/>
      </c>
      <c r="CK189" s="2" t="str">
        <f t="shared" si="104"/>
        <v/>
      </c>
      <c r="CL189" s="2" t="str">
        <f t="shared" si="104"/>
        <v/>
      </c>
      <c r="CM189" s="2" t="str">
        <f t="shared" si="101"/>
        <v/>
      </c>
      <c r="CN189" s="2" t="str">
        <f t="shared" si="80"/>
        <v/>
      </c>
      <c r="CO189" s="2" t="str">
        <f t="shared" si="80"/>
        <v/>
      </c>
      <c r="CP189" s="2" t="str">
        <f t="shared" si="80"/>
        <v/>
      </c>
      <c r="CQ189" s="2">
        <f t="shared" si="80"/>
        <v>33.186</v>
      </c>
      <c r="CR189" s="2" t="str">
        <f t="shared" si="91"/>
        <v/>
      </c>
      <c r="CS189" s="2">
        <f t="shared" si="94"/>
        <v>36.597000000000001</v>
      </c>
      <c r="CU189" s="2">
        <f t="shared" si="108"/>
        <v>23.45032719518904</v>
      </c>
      <c r="CV189" s="2">
        <f t="shared" si="108"/>
        <v>22.501148962712605</v>
      </c>
      <c r="CW189" s="2">
        <f t="shared" si="108"/>
        <v>16.930492934191832</v>
      </c>
      <c r="CX189" s="2">
        <f t="shared" si="108"/>
        <v>18.634168014375568</v>
      </c>
      <c r="CY189" s="2">
        <f t="shared" si="108"/>
        <v>22.143148597566231</v>
      </c>
      <c r="CZ189" s="2">
        <f t="shared" si="108"/>
        <v>26.823791192852674</v>
      </c>
      <c r="DA189" s="2">
        <f t="shared" si="108"/>
        <v>27.878050794765947</v>
      </c>
      <c r="DB189" s="2">
        <f t="shared" si="108"/>
        <v>25.716590875397344</v>
      </c>
      <c r="DC189" s="2">
        <f t="shared" si="108"/>
        <v>24.739363515883845</v>
      </c>
      <c r="DD189" s="2">
        <f t="shared" si="108"/>
        <v>26.157114586357054</v>
      </c>
      <c r="DE189" s="2">
        <f t="shared" si="108"/>
        <v>18.499709111333779</v>
      </c>
      <c r="DF189" s="2">
        <f t="shared" si="108"/>
        <v>22.947869073501117</v>
      </c>
      <c r="DG189" s="2">
        <f t="shared" si="108"/>
        <v>28.619677328361838</v>
      </c>
      <c r="DH189" s="2">
        <f t="shared" si="108"/>
        <v>34.742358026049466</v>
      </c>
      <c r="DI189" s="2">
        <f t="shared" si="108"/>
        <v>40.458113028447798</v>
      </c>
      <c r="DK189" s="2">
        <f t="shared" si="109"/>
        <v>30.246947472097759</v>
      </c>
      <c r="DL189" s="2">
        <f t="shared" si="109"/>
        <v>30.785329682865623</v>
      </c>
      <c r="DM189" s="2">
        <f t="shared" si="109"/>
        <v>29.423551350195002</v>
      </c>
      <c r="DN189" s="2">
        <f t="shared" si="109"/>
        <v>27.886521059895514</v>
      </c>
      <c r="DO189" s="2">
        <f t="shared" si="109"/>
        <v>31.422081044611556</v>
      </c>
      <c r="DP189" s="2">
        <f t="shared" si="109"/>
        <v>33.211422506489768</v>
      </c>
      <c r="DQ189" s="2">
        <f t="shared" si="109"/>
        <v>33.307898745348446</v>
      </c>
      <c r="DR189" s="2">
        <f t="shared" si="109"/>
        <v>33.639749512983713</v>
      </c>
      <c r="DS189" s="2">
        <f t="shared" si="109"/>
        <v>35.863161340818735</v>
      </c>
      <c r="DT189" s="2">
        <f t="shared" si="109"/>
        <v>34.198341674053182</v>
      </c>
      <c r="DU189" s="2">
        <f t="shared" si="109"/>
        <v>29.985013626173966</v>
      </c>
      <c r="DV189" s="2">
        <f t="shared" si="109"/>
        <v>29.256376519552866</v>
      </c>
      <c r="DW189" s="2">
        <f t="shared" si="109"/>
        <v>31.579970436734719</v>
      </c>
      <c r="DX189" s="2">
        <f t="shared" si="109"/>
        <v>35.888418571179997</v>
      </c>
      <c r="DY189" s="2">
        <f t="shared" si="109"/>
        <v>35.699711966162909</v>
      </c>
      <c r="EA189" s="2">
        <f t="shared" si="110"/>
        <v>0.99822246336900788</v>
      </c>
      <c r="EB189" s="2">
        <f t="shared" si="110"/>
        <v>0.99821629771772902</v>
      </c>
      <c r="EC189" s="2">
        <f t="shared" si="110"/>
        <v>0.99835703137706566</v>
      </c>
      <c r="ED189" s="2">
        <f t="shared" si="110"/>
        <v>0.9983928077372306</v>
      </c>
      <c r="EE189" s="2">
        <f t="shared" si="110"/>
        <v>0.99837121977642396</v>
      </c>
      <c r="EF189" s="2">
        <f t="shared" si="110"/>
        <v>0.99845466814592632</v>
      </c>
      <c r="EG189" s="2">
        <f t="shared" si="110"/>
        <v>0.99848910867321783</v>
      </c>
      <c r="EH189" s="2">
        <f t="shared" si="110"/>
        <v>0.99852326491920085</v>
      </c>
      <c r="EI189" s="2">
        <f t="shared" si="110"/>
        <v>0.99856050042438171</v>
      </c>
      <c r="EJ189" s="2">
        <f t="shared" si="110"/>
        <v>0.99834235460152221</v>
      </c>
      <c r="EK189" s="2">
        <f t="shared" si="110"/>
        <v>0.99838361218109395</v>
      </c>
      <c r="EL189" s="2">
        <f t="shared" si="110"/>
        <v>0.9981788257235128</v>
      </c>
      <c r="EM189" s="2">
        <f t="shared" si="110"/>
        <v>0.99804847474852276</v>
      </c>
      <c r="EN189" s="2">
        <f t="shared" si="110"/>
        <v>0.99817138646117864</v>
      </c>
      <c r="EO189" s="2">
        <f t="shared" si="110"/>
        <v>0.99805327946177858</v>
      </c>
    </row>
    <row r="190" spans="2:147" x14ac:dyDescent="0.25">
      <c r="B190" s="2">
        <v>163</v>
      </c>
      <c r="C190" s="43">
        <v>29.984000000000002</v>
      </c>
      <c r="D190" s="43">
        <v>30.728999999999999</v>
      </c>
      <c r="E190" s="43">
        <v>28.831</v>
      </c>
      <c r="F190" s="43">
        <v>27.966000000000001</v>
      </c>
      <c r="G190" s="43">
        <v>30.914999999999999</v>
      </c>
      <c r="H190" s="43">
        <v>34.22</v>
      </c>
      <c r="I190" s="43">
        <v>33.677999999999997</v>
      </c>
      <c r="J190" s="43">
        <v>34.677999999999997</v>
      </c>
      <c r="K190" s="43">
        <v>36.406999999999996</v>
      </c>
      <c r="L190" s="43">
        <v>35</v>
      </c>
      <c r="M190" s="43">
        <v>31</v>
      </c>
      <c r="N190" s="43">
        <v>29.085000000000001</v>
      </c>
      <c r="O190" s="43">
        <v>32.136000000000003</v>
      </c>
      <c r="P190" s="43">
        <v>36.712000000000003</v>
      </c>
      <c r="Q190" s="43">
        <v>35.305999999999997</v>
      </c>
      <c r="S190" s="4" t="e">
        <f t="shared" si="113"/>
        <v>#N/A</v>
      </c>
      <c r="T190" s="4" t="e">
        <f t="shared" si="113"/>
        <v>#N/A</v>
      </c>
      <c r="U190" s="4" t="e">
        <f t="shared" si="113"/>
        <v>#N/A</v>
      </c>
      <c r="V190" s="4" t="e">
        <f t="shared" si="112"/>
        <v>#N/A</v>
      </c>
      <c r="W190" s="4" t="e">
        <f t="shared" si="112"/>
        <v>#N/A</v>
      </c>
      <c r="X190" s="4" t="e">
        <f t="shared" si="112"/>
        <v>#N/A</v>
      </c>
      <c r="Y190" s="4" t="e">
        <f t="shared" si="112"/>
        <v>#N/A</v>
      </c>
      <c r="Z190" s="4" t="e">
        <f t="shared" si="112"/>
        <v>#N/A</v>
      </c>
      <c r="AA190" s="4" t="e">
        <f t="shared" si="112"/>
        <v>#N/A</v>
      </c>
      <c r="AB190" s="4" t="e">
        <f t="shared" si="111"/>
        <v>#N/A</v>
      </c>
      <c r="AC190" s="4" t="e">
        <f t="shared" si="111"/>
        <v>#N/A</v>
      </c>
      <c r="AD190" s="4" t="e">
        <f t="shared" si="111"/>
        <v>#N/A</v>
      </c>
      <c r="AE190" s="4" t="e">
        <f t="shared" si="111"/>
        <v>#N/A</v>
      </c>
      <c r="AF190" s="4" t="e">
        <f t="shared" si="88"/>
        <v>#N/A</v>
      </c>
      <c r="AG190" s="4">
        <f t="shared" si="92"/>
        <v>35.527474474027557</v>
      </c>
      <c r="AI190" s="4">
        <f t="shared" si="107"/>
        <v>0</v>
      </c>
      <c r="AJ190" s="4">
        <f t="shared" si="107"/>
        <v>0</v>
      </c>
      <c r="AK190" s="4">
        <f t="shared" si="107"/>
        <v>0</v>
      </c>
      <c r="AL190" s="4">
        <f t="shared" si="107"/>
        <v>0</v>
      </c>
      <c r="AM190" s="4">
        <f t="shared" si="107"/>
        <v>0</v>
      </c>
      <c r="AN190" s="4">
        <f t="shared" si="107"/>
        <v>0</v>
      </c>
      <c r="AO190" s="4">
        <f t="shared" si="107"/>
        <v>0</v>
      </c>
      <c r="AP190" s="4">
        <f t="shared" si="107"/>
        <v>0</v>
      </c>
      <c r="AQ190" s="4">
        <f t="shared" si="107"/>
        <v>0</v>
      </c>
      <c r="AR190" s="4">
        <f t="shared" si="107"/>
        <v>0</v>
      </c>
      <c r="AS190" s="4">
        <f t="shared" si="107"/>
        <v>0</v>
      </c>
      <c r="AT190" s="4">
        <f t="shared" si="107"/>
        <v>0</v>
      </c>
      <c r="AU190" s="4">
        <f t="shared" si="107"/>
        <v>0</v>
      </c>
      <c r="AV190" s="4">
        <f t="shared" si="107"/>
        <v>0</v>
      </c>
      <c r="AW190" s="4">
        <f t="shared" si="107"/>
        <v>-0.22147447402755915</v>
      </c>
      <c r="AY190" s="2" t="e">
        <f t="shared" si="102"/>
        <v>#N/A</v>
      </c>
      <c r="AZ190" s="2" t="e">
        <f t="shared" si="102"/>
        <v>#N/A</v>
      </c>
      <c r="BA190" s="2" t="e">
        <f t="shared" si="102"/>
        <v>#N/A</v>
      </c>
      <c r="BB190" s="2" t="e">
        <f t="shared" si="102"/>
        <v>#N/A</v>
      </c>
      <c r="BC190" s="2" t="e">
        <f t="shared" si="102"/>
        <v>#N/A</v>
      </c>
      <c r="BD190" s="2" t="e">
        <f t="shared" si="102"/>
        <v>#N/A</v>
      </c>
      <c r="BE190" s="2" t="e">
        <f t="shared" si="99"/>
        <v>#N/A</v>
      </c>
      <c r="BF190" s="2" t="e">
        <f t="shared" si="99"/>
        <v>#N/A</v>
      </c>
      <c r="BG190" s="2" t="e">
        <f t="shared" si="99"/>
        <v>#N/A</v>
      </c>
      <c r="BH190" s="2" t="e">
        <f t="shared" si="99"/>
        <v>#N/A</v>
      </c>
      <c r="BI190" s="2" t="e">
        <f t="shared" si="99"/>
        <v>#N/A</v>
      </c>
      <c r="BJ190" s="2" t="e">
        <f t="shared" si="99"/>
        <v>#N/A</v>
      </c>
      <c r="BK190" s="2" t="e">
        <f t="shared" si="89"/>
        <v>#N/A</v>
      </c>
      <c r="BL190" s="2" t="e">
        <f t="shared" si="89"/>
        <v>#N/A</v>
      </c>
      <c r="BM190" s="2">
        <f t="shared" si="89"/>
        <v>35.527474474027557</v>
      </c>
      <c r="BO190" s="2" t="str">
        <f t="shared" si="105"/>
        <v/>
      </c>
      <c r="BP190" s="2" t="str">
        <f t="shared" si="105"/>
        <v/>
      </c>
      <c r="BQ190" s="2" t="str">
        <f t="shared" si="105"/>
        <v/>
      </c>
      <c r="BR190" s="2" t="str">
        <f t="shared" si="105"/>
        <v/>
      </c>
      <c r="BS190" s="2" t="str">
        <f t="shared" si="103"/>
        <v/>
      </c>
      <c r="BT190" s="2" t="str">
        <f t="shared" si="103"/>
        <v/>
      </c>
      <c r="BU190" s="2" t="str">
        <f t="shared" si="103"/>
        <v/>
      </c>
      <c r="BV190" s="2" t="str">
        <f t="shared" si="103"/>
        <v/>
      </c>
      <c r="BW190" s="2" t="str">
        <f t="shared" si="100"/>
        <v/>
      </c>
      <c r="BX190" s="2" t="str">
        <f t="shared" si="79"/>
        <v/>
      </c>
      <c r="BY190" s="2" t="str">
        <f t="shared" si="79"/>
        <v/>
      </c>
      <c r="BZ190" s="2" t="str">
        <f t="shared" si="79"/>
        <v/>
      </c>
      <c r="CA190" s="2" t="str">
        <f t="shared" si="79"/>
        <v/>
      </c>
      <c r="CB190" s="2" t="str">
        <f t="shared" si="90"/>
        <v/>
      </c>
      <c r="CC190" s="2" t="str">
        <f t="shared" si="93"/>
        <v/>
      </c>
      <c r="CE190" s="2" t="str">
        <f t="shared" si="106"/>
        <v/>
      </c>
      <c r="CF190" s="2" t="str">
        <f t="shared" si="106"/>
        <v/>
      </c>
      <c r="CG190" s="2" t="str">
        <f t="shared" si="106"/>
        <v/>
      </c>
      <c r="CH190" s="2" t="str">
        <f t="shared" si="106"/>
        <v/>
      </c>
      <c r="CI190" s="2" t="str">
        <f t="shared" si="104"/>
        <v/>
      </c>
      <c r="CJ190" s="2" t="str">
        <f t="shared" si="104"/>
        <v/>
      </c>
      <c r="CK190" s="2" t="str">
        <f t="shared" si="104"/>
        <v/>
      </c>
      <c r="CL190" s="2" t="str">
        <f t="shared" si="104"/>
        <v/>
      </c>
      <c r="CM190" s="2" t="str">
        <f t="shared" si="101"/>
        <v/>
      </c>
      <c r="CN190" s="2" t="str">
        <f t="shared" si="80"/>
        <v/>
      </c>
      <c r="CO190" s="2" t="str">
        <f t="shared" si="80"/>
        <v/>
      </c>
      <c r="CP190" s="2" t="str">
        <f t="shared" si="80"/>
        <v/>
      </c>
      <c r="CQ190" s="2" t="str">
        <f t="shared" si="80"/>
        <v/>
      </c>
      <c r="CR190" s="2" t="str">
        <f t="shared" si="91"/>
        <v/>
      </c>
      <c r="CS190" s="2">
        <f t="shared" si="94"/>
        <v>35.305999999999997</v>
      </c>
      <c r="CU190" s="2">
        <f t="shared" si="108"/>
        <v>23.201369727222691</v>
      </c>
      <c r="CV190" s="2">
        <f t="shared" si="108"/>
        <v>22.188614184046379</v>
      </c>
      <c r="CW190" s="2">
        <f t="shared" si="108"/>
        <v>16.589332573793811</v>
      </c>
      <c r="CX190" s="2">
        <f t="shared" si="108"/>
        <v>18.342277628032349</v>
      </c>
      <c r="CY190" s="2">
        <f t="shared" si="108"/>
        <v>21.842044757055312</v>
      </c>
      <c r="CZ190" s="2">
        <f t="shared" si="108"/>
        <v>26.55512676232064</v>
      </c>
      <c r="DA190" s="2">
        <f t="shared" si="108"/>
        <v>27.584746974620167</v>
      </c>
      <c r="DB190" s="2">
        <f t="shared" si="108"/>
        <v>25.399875827321054</v>
      </c>
      <c r="DC190" s="2">
        <f t="shared" si="108"/>
        <v>24.390390917949716</v>
      </c>
      <c r="DD190" s="2">
        <f t="shared" si="108"/>
        <v>25.834494339622651</v>
      </c>
      <c r="DE190" s="2">
        <f t="shared" si="108"/>
        <v>18.122215933448722</v>
      </c>
      <c r="DF190" s="2">
        <f t="shared" si="108"/>
        <v>22.660572037795788</v>
      </c>
      <c r="DG190" s="2">
        <f t="shared" si="108"/>
        <v>28.366480898921942</v>
      </c>
      <c r="DH190" s="2">
        <f t="shared" si="108"/>
        <v>34.536320425943863</v>
      </c>
      <c r="DI190" s="2">
        <f t="shared" si="108"/>
        <v>40.338204141157135</v>
      </c>
      <c r="DK190" s="2">
        <f t="shared" si="109"/>
        <v>30.095656294035336</v>
      </c>
      <c r="DL190" s="2">
        <f t="shared" si="109"/>
        <v>30.591638831850336</v>
      </c>
      <c r="DM190" s="2">
        <f t="shared" si="109"/>
        <v>29.259002143819675</v>
      </c>
      <c r="DN190" s="2">
        <f t="shared" si="109"/>
        <v>27.725050733067903</v>
      </c>
      <c r="DO190" s="2">
        <f t="shared" si="109"/>
        <v>31.254435134141854</v>
      </c>
      <c r="DP190" s="2">
        <f t="shared" si="109"/>
        <v>33.032707420272033</v>
      </c>
      <c r="DQ190" s="2">
        <f t="shared" si="109"/>
        <v>33.096160485592868</v>
      </c>
      <c r="DR190" s="2">
        <f t="shared" si="109"/>
        <v>33.435666067470571</v>
      </c>
      <c r="DS190" s="2">
        <f t="shared" si="109"/>
        <v>35.671538696061944</v>
      </c>
      <c r="DT190" s="2">
        <f t="shared" si="109"/>
        <v>33.994279324252744</v>
      </c>
      <c r="DU190" s="2">
        <f t="shared" si="109"/>
        <v>29.777180402118638</v>
      </c>
      <c r="DV190" s="2">
        <f t="shared" si="109"/>
        <v>29.066274577289228</v>
      </c>
      <c r="DW190" s="2">
        <f t="shared" si="109"/>
        <v>31.377361177883593</v>
      </c>
      <c r="DX190" s="2">
        <f t="shared" si="109"/>
        <v>35.708285403801582</v>
      </c>
      <c r="DY190" s="2">
        <f t="shared" si="109"/>
        <v>35.518916699542942</v>
      </c>
      <c r="EA190" s="2">
        <f t="shared" si="110"/>
        <v>0.99837861373395653</v>
      </c>
      <c r="EB190" s="2">
        <f t="shared" si="110"/>
        <v>0.99837298883073078</v>
      </c>
      <c r="EC190" s="2">
        <f t="shared" si="110"/>
        <v>0.99850137816124884</v>
      </c>
      <c r="ED190" s="2">
        <f t="shared" si="110"/>
        <v>0.99853401592255664</v>
      </c>
      <c r="EE190" s="2">
        <f t="shared" si="110"/>
        <v>0.99851432186120059</v>
      </c>
      <c r="EF190" s="2">
        <f t="shared" si="110"/>
        <v>0.99859044893856774</v>
      </c>
      <c r="EG190" s="2">
        <f t="shared" si="110"/>
        <v>0.99862186752111559</v>
      </c>
      <c r="EH190" s="2">
        <f t="shared" si="110"/>
        <v>0.99865302657819921</v>
      </c>
      <c r="EI190" s="2">
        <f t="shared" si="110"/>
        <v>0.99868699447803655</v>
      </c>
      <c r="EJ190" s="2">
        <f t="shared" si="110"/>
        <v>0.99848798889466117</v>
      </c>
      <c r="EK190" s="2">
        <f t="shared" si="110"/>
        <v>0.99852562709644732</v>
      </c>
      <c r="EL190" s="2">
        <f t="shared" si="110"/>
        <v>0.99833880312332635</v>
      </c>
      <c r="EM190" s="2">
        <f t="shared" si="110"/>
        <v>0.99821988214787671</v>
      </c>
      <c r="EN190" s="2">
        <f t="shared" si="110"/>
        <v>0.99833201625606927</v>
      </c>
      <c r="EO190" s="2">
        <f t="shared" si="110"/>
        <v>0.99822426560185651</v>
      </c>
    </row>
    <row r="191" spans="2:147" x14ac:dyDescent="0.25">
      <c r="B191" s="2">
        <v>164</v>
      </c>
      <c r="C191" s="43">
        <v>30.774000000000001</v>
      </c>
      <c r="D191" s="43">
        <v>31.202999999999999</v>
      </c>
      <c r="E191" s="43">
        <v>29.407</v>
      </c>
      <c r="F191" s="43">
        <v>28.050999999999998</v>
      </c>
      <c r="G191" s="43">
        <v>30.492000000000001</v>
      </c>
      <c r="H191" s="43">
        <v>33.542000000000002</v>
      </c>
      <c r="I191" s="43">
        <v>33.067999999999998</v>
      </c>
      <c r="J191" s="43">
        <v>35.017000000000003</v>
      </c>
      <c r="K191" s="43">
        <v>37.22</v>
      </c>
      <c r="L191" s="43">
        <v>33.643999999999998</v>
      </c>
      <c r="M191" s="43">
        <v>29.831</v>
      </c>
      <c r="N191" s="43">
        <v>29.22</v>
      </c>
      <c r="O191" s="43">
        <v>31.643999999999998</v>
      </c>
      <c r="P191" s="43">
        <v>36.762999999999998</v>
      </c>
      <c r="Q191" s="43">
        <v>36.015999999999998</v>
      </c>
      <c r="S191" s="4" t="e">
        <f t="shared" si="113"/>
        <v>#N/A</v>
      </c>
      <c r="T191" s="4" t="e">
        <f t="shared" si="113"/>
        <v>#N/A</v>
      </c>
      <c r="U191" s="4" t="e">
        <f t="shared" si="113"/>
        <v>#N/A</v>
      </c>
      <c r="V191" s="4" t="e">
        <f t="shared" si="112"/>
        <v>#N/A</v>
      </c>
      <c r="W191" s="4" t="e">
        <f t="shared" si="112"/>
        <v>#N/A</v>
      </c>
      <c r="X191" s="4" t="e">
        <f t="shared" si="112"/>
        <v>#N/A</v>
      </c>
      <c r="Y191" s="4" t="e">
        <f t="shared" si="112"/>
        <v>#N/A</v>
      </c>
      <c r="Z191" s="4" t="e">
        <f t="shared" si="112"/>
        <v>#N/A</v>
      </c>
      <c r="AA191" s="4" t="e">
        <f t="shared" si="112"/>
        <v>#N/A</v>
      </c>
      <c r="AB191" s="4" t="e">
        <f t="shared" si="111"/>
        <v>#N/A</v>
      </c>
      <c r="AC191" s="4" t="e">
        <f t="shared" si="111"/>
        <v>#N/A</v>
      </c>
      <c r="AD191" s="4" t="e">
        <f t="shared" si="111"/>
        <v>#N/A</v>
      </c>
      <c r="AE191" s="4" t="e">
        <f t="shared" si="111"/>
        <v>#N/A</v>
      </c>
      <c r="AF191" s="4" t="e">
        <f t="shared" si="88"/>
        <v>#N/A</v>
      </c>
      <c r="AG191" s="4">
        <f t="shared" si="92"/>
        <v>35.346026055897248</v>
      </c>
      <c r="AI191" s="4">
        <f t="shared" si="107"/>
        <v>0</v>
      </c>
      <c r="AJ191" s="4">
        <f t="shared" si="107"/>
        <v>0</v>
      </c>
      <c r="AK191" s="4">
        <f t="shared" si="107"/>
        <v>0</v>
      </c>
      <c r="AL191" s="4">
        <f t="shared" si="107"/>
        <v>0</v>
      </c>
      <c r="AM191" s="4">
        <f t="shared" si="107"/>
        <v>0</v>
      </c>
      <c r="AN191" s="4">
        <f t="shared" si="107"/>
        <v>0</v>
      </c>
      <c r="AO191" s="4">
        <f t="shared" si="107"/>
        <v>0</v>
      </c>
      <c r="AP191" s="4">
        <f t="shared" si="107"/>
        <v>0</v>
      </c>
      <c r="AQ191" s="4">
        <f t="shared" si="107"/>
        <v>0</v>
      </c>
      <c r="AR191" s="4">
        <f t="shared" si="107"/>
        <v>0</v>
      </c>
      <c r="AS191" s="4">
        <f t="shared" si="107"/>
        <v>0</v>
      </c>
      <c r="AT191" s="4">
        <f t="shared" si="107"/>
        <v>0</v>
      </c>
      <c r="AU191" s="4">
        <f t="shared" si="107"/>
        <v>0</v>
      </c>
      <c r="AV191" s="4">
        <f t="shared" si="107"/>
        <v>0</v>
      </c>
      <c r="AW191" s="4">
        <f t="shared" si="107"/>
        <v>0.66997394410275035</v>
      </c>
      <c r="AY191" s="2" t="e">
        <f t="shared" si="102"/>
        <v>#N/A</v>
      </c>
      <c r="AZ191" s="2" t="e">
        <f t="shared" si="102"/>
        <v>#N/A</v>
      </c>
      <c r="BA191" s="2" t="e">
        <f t="shared" si="102"/>
        <v>#N/A</v>
      </c>
      <c r="BB191" s="2" t="e">
        <f t="shared" si="102"/>
        <v>#N/A</v>
      </c>
      <c r="BC191" s="2" t="e">
        <f t="shared" si="102"/>
        <v>#N/A</v>
      </c>
      <c r="BD191" s="2" t="e">
        <f t="shared" si="102"/>
        <v>#N/A</v>
      </c>
      <c r="BE191" s="2" t="e">
        <f t="shared" si="99"/>
        <v>#N/A</v>
      </c>
      <c r="BF191" s="2" t="e">
        <f t="shared" si="99"/>
        <v>#N/A</v>
      </c>
      <c r="BG191" s="2" t="e">
        <f t="shared" si="99"/>
        <v>#N/A</v>
      </c>
      <c r="BH191" s="2" t="e">
        <f t="shared" si="99"/>
        <v>#N/A</v>
      </c>
      <c r="BI191" s="2" t="e">
        <f t="shared" si="99"/>
        <v>#N/A</v>
      </c>
      <c r="BJ191" s="2" t="e">
        <f t="shared" si="99"/>
        <v>#N/A</v>
      </c>
      <c r="BK191" s="2" t="e">
        <f t="shared" si="89"/>
        <v>#N/A</v>
      </c>
      <c r="BL191" s="2" t="e">
        <f t="shared" si="89"/>
        <v>#N/A</v>
      </c>
      <c r="BM191" s="2">
        <f t="shared" si="89"/>
        <v>35.346026055897248</v>
      </c>
      <c r="BO191" s="2" t="str">
        <f t="shared" si="105"/>
        <v/>
      </c>
      <c r="BP191" s="2" t="str">
        <f t="shared" si="105"/>
        <v/>
      </c>
      <c r="BQ191" s="2" t="str">
        <f t="shared" si="105"/>
        <v/>
      </c>
      <c r="BR191" s="2" t="str">
        <f t="shared" si="105"/>
        <v/>
      </c>
      <c r="BS191" s="2" t="str">
        <f t="shared" si="103"/>
        <v/>
      </c>
      <c r="BT191" s="2" t="str">
        <f t="shared" si="103"/>
        <v/>
      </c>
      <c r="BU191" s="2" t="str">
        <f t="shared" si="103"/>
        <v/>
      </c>
      <c r="BV191" s="2" t="str">
        <f t="shared" si="103"/>
        <v/>
      </c>
      <c r="BW191" s="2" t="str">
        <f t="shared" si="100"/>
        <v/>
      </c>
      <c r="BX191" s="2" t="str">
        <f t="shared" si="79"/>
        <v/>
      </c>
      <c r="BY191" s="2" t="str">
        <f t="shared" si="79"/>
        <v/>
      </c>
      <c r="BZ191" s="2" t="str">
        <f t="shared" si="79"/>
        <v/>
      </c>
      <c r="CA191" s="2" t="str">
        <f t="shared" si="79"/>
        <v/>
      </c>
      <c r="CB191" s="2" t="str">
        <f t="shared" si="90"/>
        <v/>
      </c>
      <c r="CC191" s="2" t="str">
        <f t="shared" si="93"/>
        <v/>
      </c>
      <c r="CE191" s="2" t="str">
        <f t="shared" si="106"/>
        <v/>
      </c>
      <c r="CF191" s="2" t="str">
        <f t="shared" si="106"/>
        <v/>
      </c>
      <c r="CG191" s="2" t="str">
        <f t="shared" si="106"/>
        <v/>
      </c>
      <c r="CH191" s="2" t="str">
        <f t="shared" si="106"/>
        <v/>
      </c>
      <c r="CI191" s="2" t="str">
        <f t="shared" si="104"/>
        <v/>
      </c>
      <c r="CJ191" s="2" t="str">
        <f t="shared" si="104"/>
        <v/>
      </c>
      <c r="CK191" s="2" t="str">
        <f t="shared" si="104"/>
        <v/>
      </c>
      <c r="CL191" s="2" t="str">
        <f t="shared" si="104"/>
        <v/>
      </c>
      <c r="CM191" s="2" t="str">
        <f t="shared" si="101"/>
        <v/>
      </c>
      <c r="CN191" s="2" t="str">
        <f t="shared" si="80"/>
        <v/>
      </c>
      <c r="CO191" s="2" t="str">
        <f t="shared" si="80"/>
        <v/>
      </c>
      <c r="CP191" s="2" t="str">
        <f t="shared" si="80"/>
        <v/>
      </c>
      <c r="CQ191" s="2" t="str">
        <f t="shared" si="80"/>
        <v/>
      </c>
      <c r="CR191" s="2" t="str">
        <f t="shared" si="91"/>
        <v/>
      </c>
      <c r="CS191" s="2">
        <f t="shared" si="94"/>
        <v>36.015999999999998</v>
      </c>
      <c r="CU191" s="2">
        <f t="shared" si="108"/>
        <v>22.952412259256334</v>
      </c>
      <c r="CV191" s="2">
        <f t="shared" si="108"/>
        <v>21.876079405380153</v>
      </c>
      <c r="CW191" s="2">
        <f t="shared" si="108"/>
        <v>16.248172213395783</v>
      </c>
      <c r="CX191" s="2">
        <f t="shared" si="108"/>
        <v>18.050387241689137</v>
      </c>
      <c r="CY191" s="2">
        <f t="shared" si="108"/>
        <v>21.540940916544393</v>
      </c>
      <c r="CZ191" s="2">
        <f t="shared" si="108"/>
        <v>26.286462331788599</v>
      </c>
      <c r="DA191" s="2">
        <f t="shared" si="108"/>
        <v>27.291443154474386</v>
      </c>
      <c r="DB191" s="2">
        <f t="shared" si="108"/>
        <v>25.083160779244764</v>
      </c>
      <c r="DC191" s="2">
        <f t="shared" si="108"/>
        <v>24.041418320015588</v>
      </c>
      <c r="DD191" s="2">
        <f t="shared" si="108"/>
        <v>25.511874092888256</v>
      </c>
      <c r="DE191" s="2">
        <f t="shared" si="108"/>
        <v>17.744722755563672</v>
      </c>
      <c r="DF191" s="2">
        <f t="shared" si="108"/>
        <v>22.373275002090466</v>
      </c>
      <c r="DG191" s="2">
        <f t="shared" si="108"/>
        <v>28.113284469482046</v>
      </c>
      <c r="DH191" s="2">
        <f t="shared" si="108"/>
        <v>34.330282825838253</v>
      </c>
      <c r="DI191" s="2">
        <f t="shared" si="108"/>
        <v>40.218295253866479</v>
      </c>
      <c r="DK191" s="2">
        <f t="shared" si="109"/>
        <v>29.944365115972918</v>
      </c>
      <c r="DL191" s="2">
        <f t="shared" si="109"/>
        <v>30.397947980835049</v>
      </c>
      <c r="DM191" s="2">
        <f t="shared" si="109"/>
        <v>29.094452937444348</v>
      </c>
      <c r="DN191" s="2">
        <f t="shared" si="109"/>
        <v>27.563580406240291</v>
      </c>
      <c r="DO191" s="2">
        <f t="shared" si="109"/>
        <v>31.086789223672149</v>
      </c>
      <c r="DP191" s="2">
        <f t="shared" si="109"/>
        <v>32.853992334054311</v>
      </c>
      <c r="DQ191" s="2">
        <f t="shared" si="109"/>
        <v>32.884422225837291</v>
      </c>
      <c r="DR191" s="2">
        <f t="shared" si="109"/>
        <v>33.231582621957422</v>
      </c>
      <c r="DS191" s="2">
        <f t="shared" si="109"/>
        <v>35.479916051305153</v>
      </c>
      <c r="DT191" s="2">
        <f t="shared" si="109"/>
        <v>33.790216974452314</v>
      </c>
      <c r="DU191" s="2">
        <f t="shared" si="109"/>
        <v>29.569347178063317</v>
      </c>
      <c r="DV191" s="2">
        <f t="shared" si="109"/>
        <v>28.876172635025593</v>
      </c>
      <c r="DW191" s="2">
        <f t="shared" si="109"/>
        <v>31.174751919032467</v>
      </c>
      <c r="DX191" s="2">
        <f t="shared" si="109"/>
        <v>35.528152236423175</v>
      </c>
      <c r="DY191" s="2">
        <f t="shared" si="109"/>
        <v>35.338121432922975</v>
      </c>
      <c r="EA191" s="2">
        <f t="shared" si="110"/>
        <v>0.99852106715949462</v>
      </c>
      <c r="EB191" s="2">
        <f t="shared" si="110"/>
        <v>0.99851593572019992</v>
      </c>
      <c r="EC191" s="2">
        <f t="shared" si="110"/>
        <v>0.9986330603909197</v>
      </c>
      <c r="ED191" s="2">
        <f t="shared" si="110"/>
        <v>0.99866283414907797</v>
      </c>
      <c r="EE191" s="2">
        <f t="shared" si="110"/>
        <v>0.99864486828596211</v>
      </c>
      <c r="EF191" s="2">
        <f t="shared" si="110"/>
        <v>0.99871431469595218</v>
      </c>
      <c r="EG191" s="2">
        <f t="shared" si="110"/>
        <v>0.998742975813531</v>
      </c>
      <c r="EH191" s="2">
        <f t="shared" si="110"/>
        <v>0.99877140002647846</v>
      </c>
      <c r="EI191" s="2">
        <f t="shared" si="110"/>
        <v>0.99880238637122876</v>
      </c>
      <c r="EJ191" s="2">
        <f t="shared" si="110"/>
        <v>0.99862084599924528</v>
      </c>
      <c r="EK191" s="2">
        <f t="shared" si="110"/>
        <v>0.99865518146896703</v>
      </c>
      <c r="EL191" s="2">
        <f t="shared" si="110"/>
        <v>0.9984847489619878</v>
      </c>
      <c r="EM191" s="2">
        <f t="shared" si="110"/>
        <v>0.99837625889521675</v>
      </c>
      <c r="EN191" s="2">
        <f t="shared" si="110"/>
        <v>0.99847855745192671</v>
      </c>
      <c r="EO191" s="2">
        <f t="shared" si="110"/>
        <v>0.99838025790385798</v>
      </c>
    </row>
    <row r="192" spans="2:147" x14ac:dyDescent="0.25">
      <c r="B192" s="2">
        <v>165</v>
      </c>
      <c r="C192" s="43">
        <v>30.693999999999999</v>
      </c>
      <c r="D192" s="43">
        <v>31.407</v>
      </c>
      <c r="E192" s="43">
        <v>28.22</v>
      </c>
      <c r="F192" s="43">
        <v>27.576000000000001</v>
      </c>
      <c r="G192" s="43">
        <v>31.949000000000002</v>
      </c>
      <c r="H192" s="43">
        <v>33.253999999999998</v>
      </c>
      <c r="I192" s="43">
        <v>36.136000000000003</v>
      </c>
      <c r="J192" s="43">
        <v>34.338999999999999</v>
      </c>
      <c r="K192" s="43">
        <v>37.78</v>
      </c>
      <c r="L192" s="43">
        <v>34.677999999999997</v>
      </c>
      <c r="M192" s="43">
        <v>30.050999999999998</v>
      </c>
      <c r="N192" s="43">
        <v>28.831</v>
      </c>
      <c r="O192" s="43">
        <v>32.203000000000003</v>
      </c>
      <c r="P192" s="43">
        <v>33.033999999999999</v>
      </c>
      <c r="Q192" s="43">
        <v>34.902999999999999</v>
      </c>
      <c r="S192" s="4" t="e">
        <f t="shared" si="113"/>
        <v>#N/A</v>
      </c>
      <c r="T192" s="4" t="e">
        <f t="shared" si="113"/>
        <v>#N/A</v>
      </c>
      <c r="U192" s="4" t="e">
        <f t="shared" si="113"/>
        <v>#N/A</v>
      </c>
      <c r="V192" s="4" t="e">
        <f t="shared" si="112"/>
        <v>#N/A</v>
      </c>
      <c r="W192" s="4" t="e">
        <f t="shared" si="112"/>
        <v>#N/A</v>
      </c>
      <c r="X192" s="4" t="e">
        <f t="shared" si="112"/>
        <v>#N/A</v>
      </c>
      <c r="Y192" s="4" t="e">
        <f t="shared" si="112"/>
        <v>#N/A</v>
      </c>
      <c r="Z192" s="4" t="e">
        <f t="shared" si="112"/>
        <v>#N/A</v>
      </c>
      <c r="AA192" s="4" t="e">
        <f t="shared" si="112"/>
        <v>#N/A</v>
      </c>
      <c r="AB192" s="4" t="e">
        <f t="shared" si="111"/>
        <v>#N/A</v>
      </c>
      <c r="AC192" s="4" t="e">
        <f t="shared" si="111"/>
        <v>#N/A</v>
      </c>
      <c r="AD192" s="4" t="e">
        <f t="shared" si="111"/>
        <v>#N/A</v>
      </c>
      <c r="AE192" s="4" t="e">
        <f t="shared" si="111"/>
        <v>#N/A</v>
      </c>
      <c r="AF192" s="4" t="e">
        <f t="shared" si="88"/>
        <v>#N/A</v>
      </c>
      <c r="AG192" s="4">
        <f t="shared" si="92"/>
        <v>35.164626251263108</v>
      </c>
      <c r="AI192" s="4">
        <f t="shared" si="107"/>
        <v>0</v>
      </c>
      <c r="AJ192" s="4">
        <f t="shared" si="107"/>
        <v>0</v>
      </c>
      <c r="AK192" s="4">
        <f t="shared" si="107"/>
        <v>0</v>
      </c>
      <c r="AL192" s="4">
        <f t="shared" si="107"/>
        <v>0</v>
      </c>
      <c r="AM192" s="4">
        <f t="shared" si="107"/>
        <v>0</v>
      </c>
      <c r="AN192" s="4">
        <f t="shared" si="107"/>
        <v>0</v>
      </c>
      <c r="AO192" s="4">
        <f t="shared" si="107"/>
        <v>0</v>
      </c>
      <c r="AP192" s="4">
        <f t="shared" si="107"/>
        <v>0</v>
      </c>
      <c r="AQ192" s="4">
        <f t="shared" si="107"/>
        <v>0</v>
      </c>
      <c r="AR192" s="4">
        <f t="shared" si="107"/>
        <v>0</v>
      </c>
      <c r="AS192" s="4">
        <f t="shared" si="107"/>
        <v>0</v>
      </c>
      <c r="AT192" s="4">
        <f t="shared" si="107"/>
        <v>0</v>
      </c>
      <c r="AU192" s="4">
        <f t="shared" si="107"/>
        <v>0</v>
      </c>
      <c r="AV192" s="4">
        <f t="shared" si="107"/>
        <v>0</v>
      </c>
      <c r="AW192" s="4">
        <f t="shared" si="107"/>
        <v>-0.26162625126310957</v>
      </c>
      <c r="AY192" s="2" t="e">
        <f t="shared" si="102"/>
        <v>#N/A</v>
      </c>
      <c r="AZ192" s="2" t="e">
        <f t="shared" si="102"/>
        <v>#N/A</v>
      </c>
      <c r="BA192" s="2" t="e">
        <f t="shared" si="102"/>
        <v>#N/A</v>
      </c>
      <c r="BB192" s="2" t="e">
        <f t="shared" si="102"/>
        <v>#N/A</v>
      </c>
      <c r="BC192" s="2" t="e">
        <f t="shared" si="102"/>
        <v>#N/A</v>
      </c>
      <c r="BD192" s="2" t="e">
        <f t="shared" si="102"/>
        <v>#N/A</v>
      </c>
      <c r="BE192" s="2" t="e">
        <f t="shared" si="99"/>
        <v>#N/A</v>
      </c>
      <c r="BF192" s="2" t="e">
        <f t="shared" si="99"/>
        <v>#N/A</v>
      </c>
      <c r="BG192" s="2" t="e">
        <f t="shared" si="99"/>
        <v>#N/A</v>
      </c>
      <c r="BH192" s="2" t="e">
        <f t="shared" si="99"/>
        <v>#N/A</v>
      </c>
      <c r="BI192" s="2" t="e">
        <f t="shared" si="99"/>
        <v>#N/A</v>
      </c>
      <c r="BJ192" s="2" t="e">
        <f t="shared" si="99"/>
        <v>#N/A</v>
      </c>
      <c r="BK192" s="2" t="e">
        <f t="shared" si="89"/>
        <v>#N/A</v>
      </c>
      <c r="BL192" s="2" t="e">
        <f t="shared" si="89"/>
        <v>#N/A</v>
      </c>
      <c r="BM192" s="2">
        <f t="shared" si="89"/>
        <v>35.164626251263108</v>
      </c>
      <c r="BO192" s="2" t="str">
        <f t="shared" si="105"/>
        <v/>
      </c>
      <c r="BP192" s="2" t="str">
        <f t="shared" si="105"/>
        <v/>
      </c>
      <c r="BQ192" s="2" t="str">
        <f t="shared" si="105"/>
        <v/>
      </c>
      <c r="BR192" s="2" t="str">
        <f t="shared" si="105"/>
        <v/>
      </c>
      <c r="BS192" s="2" t="str">
        <f t="shared" si="103"/>
        <v/>
      </c>
      <c r="BT192" s="2" t="str">
        <f t="shared" si="103"/>
        <v/>
      </c>
      <c r="BU192" s="2" t="str">
        <f t="shared" si="103"/>
        <v/>
      </c>
      <c r="BV192" s="2" t="str">
        <f t="shared" si="103"/>
        <v/>
      </c>
      <c r="BW192" s="2" t="str">
        <f t="shared" si="100"/>
        <v/>
      </c>
      <c r="BX192" s="2" t="str">
        <f t="shared" si="79"/>
        <v/>
      </c>
      <c r="BY192" s="2" t="str">
        <f t="shared" si="79"/>
        <v/>
      </c>
      <c r="BZ192" s="2" t="str">
        <f t="shared" si="79"/>
        <v/>
      </c>
      <c r="CA192" s="2" t="str">
        <f t="shared" si="79"/>
        <v/>
      </c>
      <c r="CB192" s="2" t="str">
        <f t="shared" si="90"/>
        <v/>
      </c>
      <c r="CC192" s="2" t="str">
        <f t="shared" si="93"/>
        <v/>
      </c>
      <c r="CE192" s="2" t="str">
        <f t="shared" si="106"/>
        <v/>
      </c>
      <c r="CF192" s="2" t="str">
        <f t="shared" si="106"/>
        <v/>
      </c>
      <c r="CG192" s="2" t="str">
        <f t="shared" si="106"/>
        <v/>
      </c>
      <c r="CH192" s="2" t="str">
        <f t="shared" si="106"/>
        <v/>
      </c>
      <c r="CI192" s="2" t="str">
        <f t="shared" si="104"/>
        <v/>
      </c>
      <c r="CJ192" s="2" t="str">
        <f t="shared" si="104"/>
        <v/>
      </c>
      <c r="CK192" s="2" t="str">
        <f t="shared" si="104"/>
        <v/>
      </c>
      <c r="CL192" s="2" t="str">
        <f t="shared" si="104"/>
        <v/>
      </c>
      <c r="CM192" s="2" t="str">
        <f t="shared" si="101"/>
        <v/>
      </c>
      <c r="CN192" s="2" t="str">
        <f t="shared" si="80"/>
        <v/>
      </c>
      <c r="CO192" s="2" t="str">
        <f t="shared" si="80"/>
        <v/>
      </c>
      <c r="CP192" s="2" t="str">
        <f t="shared" si="80"/>
        <v/>
      </c>
      <c r="CQ192" s="2" t="str">
        <f t="shared" si="80"/>
        <v/>
      </c>
      <c r="CR192" s="2" t="str">
        <f t="shared" si="91"/>
        <v/>
      </c>
      <c r="CS192" s="2">
        <f t="shared" si="94"/>
        <v>34.902999999999999</v>
      </c>
      <c r="CU192" s="2">
        <f t="shared" si="108"/>
        <v>22.703454791289978</v>
      </c>
      <c r="CV192" s="2">
        <f t="shared" si="108"/>
        <v>21.563544626713927</v>
      </c>
      <c r="CW192" s="2">
        <f t="shared" si="108"/>
        <v>15.907011852997755</v>
      </c>
      <c r="CX192" s="2">
        <f t="shared" si="108"/>
        <v>17.758496855345918</v>
      </c>
      <c r="CY192" s="2">
        <f t="shared" si="108"/>
        <v>21.239837076033474</v>
      </c>
      <c r="CZ192" s="2">
        <f t="shared" si="108"/>
        <v>26.017797901256564</v>
      </c>
      <c r="DA192" s="2">
        <f t="shared" si="108"/>
        <v>26.998139334328606</v>
      </c>
      <c r="DB192" s="2">
        <f t="shared" si="108"/>
        <v>24.766445731168474</v>
      </c>
      <c r="DC192" s="2">
        <f t="shared" si="108"/>
        <v>23.692445722081466</v>
      </c>
      <c r="DD192" s="2">
        <f t="shared" si="108"/>
        <v>25.189253846153861</v>
      </c>
      <c r="DE192" s="2">
        <f t="shared" si="108"/>
        <v>17.367229577678614</v>
      </c>
      <c r="DF192" s="2">
        <f t="shared" si="108"/>
        <v>22.085977966385137</v>
      </c>
      <c r="DG192" s="2">
        <f t="shared" si="108"/>
        <v>27.86008804004215</v>
      </c>
      <c r="DH192" s="2">
        <f t="shared" si="108"/>
        <v>34.124245225732651</v>
      </c>
      <c r="DI192" s="2">
        <f t="shared" si="108"/>
        <v>40.098386366575816</v>
      </c>
      <c r="DK192" s="2">
        <f t="shared" si="109"/>
        <v>29.793073937910496</v>
      </c>
      <c r="DL192" s="2">
        <f t="shared" si="109"/>
        <v>30.204257129819762</v>
      </c>
      <c r="DM192" s="2">
        <f t="shared" si="109"/>
        <v>28.929903731069022</v>
      </c>
      <c r="DN192" s="2">
        <f t="shared" si="109"/>
        <v>27.40211007941268</v>
      </c>
      <c r="DO192" s="2">
        <f t="shared" si="109"/>
        <v>30.919143313202447</v>
      </c>
      <c r="DP192" s="2">
        <f t="shared" si="109"/>
        <v>32.675277247836583</v>
      </c>
      <c r="DQ192" s="2">
        <f t="shared" si="109"/>
        <v>32.672683966081713</v>
      </c>
      <c r="DR192" s="2">
        <f t="shared" si="109"/>
        <v>33.027499176444273</v>
      </c>
      <c r="DS192" s="2">
        <f t="shared" si="109"/>
        <v>35.288293406548362</v>
      </c>
      <c r="DT192" s="2">
        <f t="shared" si="109"/>
        <v>33.586154624651883</v>
      </c>
      <c r="DU192" s="2">
        <f t="shared" si="109"/>
        <v>29.361513954007989</v>
      </c>
      <c r="DV192" s="2">
        <f t="shared" si="109"/>
        <v>28.686070692761959</v>
      </c>
      <c r="DW192" s="2">
        <f t="shared" si="109"/>
        <v>30.972142660181341</v>
      </c>
      <c r="DX192" s="2">
        <f t="shared" si="109"/>
        <v>35.348019069044767</v>
      </c>
      <c r="DY192" s="2">
        <f t="shared" si="109"/>
        <v>35.157326166303008</v>
      </c>
      <c r="EA192" s="2">
        <f t="shared" si="110"/>
        <v>0.99865102167615039</v>
      </c>
      <c r="EB192" s="2">
        <f t="shared" si="110"/>
        <v>0.99864634052754186</v>
      </c>
      <c r="EC192" s="2">
        <f t="shared" si="110"/>
        <v>0.99875318629817256</v>
      </c>
      <c r="ED192" s="2">
        <f t="shared" si="110"/>
        <v>0.99878034675029681</v>
      </c>
      <c r="EE192" s="2">
        <f t="shared" si="110"/>
        <v>0.99876395780620042</v>
      </c>
      <c r="EF192" s="2">
        <f t="shared" si="110"/>
        <v>0.99882730840436351</v>
      </c>
      <c r="EG192" s="2">
        <f t="shared" si="110"/>
        <v>0.99885345350340216</v>
      </c>
      <c r="EH192" s="2">
        <f t="shared" si="110"/>
        <v>0.99887938236424934</v>
      </c>
      <c r="EI192" s="2">
        <f t="shared" si="110"/>
        <v>0.99890764828043344</v>
      </c>
      <c r="EJ192" s="2">
        <f t="shared" si="110"/>
        <v>0.99874204394844524</v>
      </c>
      <c r="EK192" s="2">
        <f t="shared" si="110"/>
        <v>0.99877336577577347</v>
      </c>
      <c r="EL192" s="2">
        <f t="shared" si="110"/>
        <v>0.99861789035829773</v>
      </c>
      <c r="EM192" s="2">
        <f t="shared" si="110"/>
        <v>0.99851891890767952</v>
      </c>
      <c r="EN192" s="2">
        <f t="shared" si="110"/>
        <v>0.99861224212492483</v>
      </c>
      <c r="EO192" s="2">
        <f t="shared" si="110"/>
        <v>0.99852256708799181</v>
      </c>
    </row>
    <row r="193" spans="2:145" x14ac:dyDescent="0.25">
      <c r="B193" s="2">
        <v>166</v>
      </c>
      <c r="C193" s="43">
        <v>29.387</v>
      </c>
      <c r="D193" s="43">
        <v>30.524999999999999</v>
      </c>
      <c r="E193" s="43">
        <v>28.085000000000001</v>
      </c>
      <c r="F193" s="43">
        <v>27.576000000000001</v>
      </c>
      <c r="G193" s="43">
        <v>32.186</v>
      </c>
      <c r="H193" s="43">
        <v>34.406999999999996</v>
      </c>
      <c r="I193" s="43">
        <v>32.814</v>
      </c>
      <c r="J193" s="43">
        <v>34.253999999999998</v>
      </c>
      <c r="K193" s="43">
        <v>37.085000000000001</v>
      </c>
      <c r="L193" s="43">
        <v>34.863999999999997</v>
      </c>
      <c r="M193" s="43">
        <v>30.593</v>
      </c>
      <c r="N193" s="43">
        <v>30.085000000000001</v>
      </c>
      <c r="O193" s="43">
        <v>30.745999999999999</v>
      </c>
      <c r="P193" s="43">
        <v>35.39</v>
      </c>
      <c r="Q193" s="43">
        <v>35.128999999999998</v>
      </c>
      <c r="S193" s="4" t="e">
        <f t="shared" si="113"/>
        <v>#N/A</v>
      </c>
      <c r="T193" s="4" t="e">
        <f t="shared" si="113"/>
        <v>#N/A</v>
      </c>
      <c r="U193" s="4" t="e">
        <f t="shared" si="113"/>
        <v>#N/A</v>
      </c>
      <c r="V193" s="4" t="e">
        <f t="shared" si="112"/>
        <v>#N/A</v>
      </c>
      <c r="W193" s="4" t="e">
        <f t="shared" si="112"/>
        <v>#N/A</v>
      </c>
      <c r="X193" s="4" t="e">
        <f t="shared" si="112"/>
        <v>#N/A</v>
      </c>
      <c r="Y193" s="4" t="e">
        <f t="shared" si="112"/>
        <v>#N/A</v>
      </c>
      <c r="Z193" s="4" t="e">
        <f t="shared" si="112"/>
        <v>#N/A</v>
      </c>
      <c r="AA193" s="4" t="e">
        <f t="shared" si="112"/>
        <v>#N/A</v>
      </c>
      <c r="AB193" s="4" t="e">
        <f t="shared" si="111"/>
        <v>#N/A</v>
      </c>
      <c r="AC193" s="4" t="e">
        <f t="shared" si="111"/>
        <v>#N/A</v>
      </c>
      <c r="AD193" s="4" t="e">
        <f t="shared" si="111"/>
        <v>#N/A</v>
      </c>
      <c r="AE193" s="4" t="e">
        <f t="shared" si="111"/>
        <v>#N/A</v>
      </c>
      <c r="AF193" s="4" t="e">
        <f t="shared" si="88"/>
        <v>#N/A</v>
      </c>
      <c r="AG193" s="4">
        <f t="shared" si="92"/>
        <v>34.983271572997666</v>
      </c>
      <c r="AI193" s="4">
        <f t="shared" si="107"/>
        <v>0</v>
      </c>
      <c r="AJ193" s="4">
        <f t="shared" si="107"/>
        <v>0</v>
      </c>
      <c r="AK193" s="4">
        <f t="shared" si="107"/>
        <v>0</v>
      </c>
      <c r="AL193" s="4">
        <f t="shared" si="107"/>
        <v>0</v>
      </c>
      <c r="AM193" s="4">
        <f t="shared" si="107"/>
        <v>0</v>
      </c>
      <c r="AN193" s="4">
        <f t="shared" si="107"/>
        <v>0</v>
      </c>
      <c r="AO193" s="4">
        <f t="shared" si="107"/>
        <v>0</v>
      </c>
      <c r="AP193" s="4">
        <f t="shared" si="107"/>
        <v>0</v>
      </c>
      <c r="AQ193" s="4">
        <f t="shared" si="107"/>
        <v>0</v>
      </c>
      <c r="AR193" s="4">
        <f t="shared" si="107"/>
        <v>0</v>
      </c>
      <c r="AS193" s="4">
        <f t="shared" si="107"/>
        <v>0</v>
      </c>
      <c r="AT193" s="4">
        <f t="shared" si="107"/>
        <v>0</v>
      </c>
      <c r="AU193" s="4">
        <f t="shared" si="107"/>
        <v>0</v>
      </c>
      <c r="AV193" s="4">
        <f t="shared" si="107"/>
        <v>0</v>
      </c>
      <c r="AW193" s="4">
        <f t="shared" si="107"/>
        <v>0.14572842700233224</v>
      </c>
      <c r="AY193" s="2" t="e">
        <f t="shared" si="102"/>
        <v>#N/A</v>
      </c>
      <c r="AZ193" s="2" t="e">
        <f t="shared" si="102"/>
        <v>#N/A</v>
      </c>
      <c r="BA193" s="2" t="e">
        <f t="shared" si="102"/>
        <v>#N/A</v>
      </c>
      <c r="BB193" s="2" t="e">
        <f t="shared" si="102"/>
        <v>#N/A</v>
      </c>
      <c r="BC193" s="2" t="e">
        <f t="shared" si="102"/>
        <v>#N/A</v>
      </c>
      <c r="BD193" s="2" t="e">
        <f t="shared" si="102"/>
        <v>#N/A</v>
      </c>
      <c r="BE193" s="2" t="e">
        <f t="shared" si="99"/>
        <v>#N/A</v>
      </c>
      <c r="BF193" s="2" t="e">
        <f t="shared" si="99"/>
        <v>#N/A</v>
      </c>
      <c r="BG193" s="2" t="e">
        <f t="shared" si="99"/>
        <v>#N/A</v>
      </c>
      <c r="BH193" s="2" t="e">
        <f t="shared" si="99"/>
        <v>#N/A</v>
      </c>
      <c r="BI193" s="2" t="e">
        <f t="shared" si="99"/>
        <v>#N/A</v>
      </c>
      <c r="BJ193" s="2" t="e">
        <f t="shared" si="99"/>
        <v>#N/A</v>
      </c>
      <c r="BK193" s="2" t="e">
        <f t="shared" si="89"/>
        <v>#N/A</v>
      </c>
      <c r="BL193" s="2" t="e">
        <f t="shared" si="89"/>
        <v>#N/A</v>
      </c>
      <c r="BM193" s="2">
        <f t="shared" si="89"/>
        <v>34.983271572997666</v>
      </c>
      <c r="BO193" s="2" t="str">
        <f t="shared" si="105"/>
        <v/>
      </c>
      <c r="BP193" s="2" t="str">
        <f t="shared" si="105"/>
        <v/>
      </c>
      <c r="BQ193" s="2" t="str">
        <f t="shared" si="105"/>
        <v/>
      </c>
      <c r="BR193" s="2" t="str">
        <f t="shared" si="105"/>
        <v/>
      </c>
      <c r="BS193" s="2" t="str">
        <f t="shared" si="103"/>
        <v/>
      </c>
      <c r="BT193" s="2" t="str">
        <f t="shared" si="103"/>
        <v/>
      </c>
      <c r="BU193" s="2" t="str">
        <f t="shared" si="103"/>
        <v/>
      </c>
      <c r="BV193" s="2" t="str">
        <f t="shared" si="103"/>
        <v/>
      </c>
      <c r="BW193" s="2" t="str">
        <f t="shared" si="100"/>
        <v/>
      </c>
      <c r="BX193" s="2" t="str">
        <f t="shared" si="79"/>
        <v/>
      </c>
      <c r="BY193" s="2" t="str">
        <f t="shared" si="79"/>
        <v/>
      </c>
      <c r="BZ193" s="2" t="str">
        <f t="shared" si="79"/>
        <v/>
      </c>
      <c r="CA193" s="2" t="str">
        <f t="shared" si="79"/>
        <v/>
      </c>
      <c r="CB193" s="2" t="str">
        <f t="shared" si="90"/>
        <v/>
      </c>
      <c r="CC193" s="2" t="str">
        <f t="shared" si="93"/>
        <v/>
      </c>
      <c r="CE193" s="2" t="str">
        <f t="shared" si="106"/>
        <v/>
      </c>
      <c r="CF193" s="2" t="str">
        <f t="shared" si="106"/>
        <v/>
      </c>
      <c r="CG193" s="2" t="str">
        <f t="shared" si="106"/>
        <v/>
      </c>
      <c r="CH193" s="2" t="str">
        <f t="shared" si="106"/>
        <v/>
      </c>
      <c r="CI193" s="2" t="str">
        <f t="shared" si="104"/>
        <v/>
      </c>
      <c r="CJ193" s="2" t="str">
        <f t="shared" si="104"/>
        <v/>
      </c>
      <c r="CK193" s="2" t="str">
        <f t="shared" si="104"/>
        <v/>
      </c>
      <c r="CL193" s="2" t="str">
        <f t="shared" si="104"/>
        <v/>
      </c>
      <c r="CM193" s="2" t="str">
        <f t="shared" si="101"/>
        <v/>
      </c>
      <c r="CN193" s="2" t="str">
        <f t="shared" si="80"/>
        <v/>
      </c>
      <c r="CO193" s="2" t="str">
        <f t="shared" si="80"/>
        <v/>
      </c>
      <c r="CP193" s="2" t="str">
        <f t="shared" si="80"/>
        <v/>
      </c>
      <c r="CQ193" s="2" t="str">
        <f t="shared" si="80"/>
        <v/>
      </c>
      <c r="CR193" s="2" t="str">
        <f t="shared" si="91"/>
        <v/>
      </c>
      <c r="CS193" s="2">
        <f t="shared" si="94"/>
        <v>35.128999999999998</v>
      </c>
      <c r="CU193" s="2">
        <f t="shared" si="108"/>
        <v>22.454497323323622</v>
      </c>
      <c r="CV193" s="2">
        <f t="shared" si="108"/>
        <v>21.251009848047701</v>
      </c>
      <c r="CW193" s="2">
        <f t="shared" si="108"/>
        <v>15.565851492599734</v>
      </c>
      <c r="CX193" s="2">
        <f t="shared" si="108"/>
        <v>17.466606469002699</v>
      </c>
      <c r="CY193" s="2">
        <f t="shared" si="108"/>
        <v>20.938733235522562</v>
      </c>
      <c r="CZ193" s="2">
        <f t="shared" si="108"/>
        <v>25.749133470724523</v>
      </c>
      <c r="DA193" s="2">
        <f t="shared" si="108"/>
        <v>26.704835514182825</v>
      </c>
      <c r="DB193" s="2">
        <f t="shared" si="108"/>
        <v>24.449730683092191</v>
      </c>
      <c r="DC193" s="2">
        <f t="shared" si="108"/>
        <v>23.343473124147337</v>
      </c>
      <c r="DD193" s="2">
        <f t="shared" si="108"/>
        <v>24.866633599419458</v>
      </c>
      <c r="DE193" s="2">
        <f t="shared" si="108"/>
        <v>16.989736399793564</v>
      </c>
      <c r="DF193" s="2">
        <f t="shared" si="108"/>
        <v>21.798680930679808</v>
      </c>
      <c r="DG193" s="2">
        <f t="shared" si="108"/>
        <v>27.606891610602254</v>
      </c>
      <c r="DH193" s="2">
        <f t="shared" si="108"/>
        <v>33.918207625627041</v>
      </c>
      <c r="DI193" s="2">
        <f t="shared" si="108"/>
        <v>39.978477479285161</v>
      </c>
      <c r="DK193" s="2">
        <f t="shared" si="109"/>
        <v>29.641782759848073</v>
      </c>
      <c r="DL193" s="2">
        <f t="shared" si="109"/>
        <v>30.010566278804475</v>
      </c>
      <c r="DM193" s="2">
        <f t="shared" si="109"/>
        <v>28.765354524693695</v>
      </c>
      <c r="DN193" s="2">
        <f t="shared" si="109"/>
        <v>27.240639752585068</v>
      </c>
      <c r="DO193" s="2">
        <f t="shared" si="109"/>
        <v>30.751497402732745</v>
      </c>
      <c r="DP193" s="2">
        <f t="shared" si="109"/>
        <v>32.496562161618854</v>
      </c>
      <c r="DQ193" s="2">
        <f t="shared" si="109"/>
        <v>32.460945706326136</v>
      </c>
      <c r="DR193" s="2">
        <f t="shared" si="109"/>
        <v>32.823415730931131</v>
      </c>
      <c r="DS193" s="2">
        <f t="shared" si="109"/>
        <v>35.096670761791572</v>
      </c>
      <c r="DT193" s="2">
        <f t="shared" si="109"/>
        <v>33.382092274851445</v>
      </c>
      <c r="DU193" s="2">
        <f t="shared" si="109"/>
        <v>29.153680729952661</v>
      </c>
      <c r="DV193" s="2">
        <f t="shared" si="109"/>
        <v>28.495968750498324</v>
      </c>
      <c r="DW193" s="2">
        <f t="shared" si="109"/>
        <v>30.769533401330214</v>
      </c>
      <c r="DX193" s="2">
        <f t="shared" si="109"/>
        <v>35.167885901666352</v>
      </c>
      <c r="DY193" s="2">
        <f t="shared" si="109"/>
        <v>34.976530899683041</v>
      </c>
      <c r="EA193" s="2">
        <f t="shared" si="110"/>
        <v>0.99876957110025588</v>
      </c>
      <c r="EB193" s="2">
        <f t="shared" si="110"/>
        <v>0.99876530082656145</v>
      </c>
      <c r="EC193" s="2">
        <f t="shared" si="110"/>
        <v>0.99886276762795767</v>
      </c>
      <c r="ED193" s="2">
        <f t="shared" si="110"/>
        <v>0.99888754363135179</v>
      </c>
      <c r="EE193" s="2">
        <f t="shared" si="110"/>
        <v>0.9988725935065228</v>
      </c>
      <c r="EF193" s="2">
        <f t="shared" si="110"/>
        <v>0.99893038218595387</v>
      </c>
      <c r="EG193" s="2">
        <f t="shared" si="110"/>
        <v>0.99895423166633623</v>
      </c>
      <c r="EH193" s="2">
        <f t="shared" si="110"/>
        <v>0.99897788378650931</v>
      </c>
      <c r="EI193" s="2">
        <f t="shared" si="110"/>
        <v>0.9990036676287698</v>
      </c>
      <c r="EJ193" s="2">
        <f t="shared" si="110"/>
        <v>0.9988526034442432</v>
      </c>
      <c r="EK193" s="2">
        <f t="shared" si="110"/>
        <v>0.99888117553627909</v>
      </c>
      <c r="EL193" s="2">
        <f t="shared" si="110"/>
        <v>0.99873934771682382</v>
      </c>
      <c r="EM193" s="2">
        <f t="shared" si="110"/>
        <v>0.99864906193683012</v>
      </c>
      <c r="EN193" s="2">
        <f t="shared" si="110"/>
        <v>0.99873419521108098</v>
      </c>
      <c r="EO193" s="2">
        <f t="shared" si="110"/>
        <v>0.99865238998311012</v>
      </c>
    </row>
    <row r="194" spans="2:145" x14ac:dyDescent="0.25">
      <c r="B194" s="2">
        <v>167</v>
      </c>
      <c r="C194" s="43">
        <v>29.693999999999999</v>
      </c>
      <c r="D194" s="43">
        <v>31.356000000000002</v>
      </c>
      <c r="E194" s="43">
        <v>28.914999999999999</v>
      </c>
      <c r="F194" s="43">
        <v>26.321999999999999</v>
      </c>
      <c r="G194" s="43">
        <v>31.507999999999999</v>
      </c>
      <c r="H194" s="43">
        <v>33.253999999999998</v>
      </c>
      <c r="I194" s="43">
        <v>33.542000000000002</v>
      </c>
      <c r="J194" s="43">
        <v>34.253999999999998</v>
      </c>
      <c r="K194" s="43">
        <v>35.067999999999998</v>
      </c>
      <c r="L194" s="43">
        <v>33.728999999999999</v>
      </c>
      <c r="M194" s="43">
        <v>30.475000000000001</v>
      </c>
      <c r="N194" s="43">
        <v>29.135999999999999</v>
      </c>
      <c r="O194" s="43">
        <v>32.475000000000001</v>
      </c>
      <c r="P194" s="43">
        <v>35.746000000000002</v>
      </c>
      <c r="Q194" s="43">
        <v>35.468000000000004</v>
      </c>
      <c r="S194" s="4" t="e">
        <f t="shared" si="113"/>
        <v>#N/A</v>
      </c>
      <c r="T194" s="4" t="e">
        <f t="shared" si="113"/>
        <v>#N/A</v>
      </c>
      <c r="U194" s="4" t="e">
        <f t="shared" si="113"/>
        <v>#N/A</v>
      </c>
      <c r="V194" s="4" t="e">
        <f t="shared" si="112"/>
        <v>#N/A</v>
      </c>
      <c r="W194" s="4" t="e">
        <f t="shared" si="112"/>
        <v>#N/A</v>
      </c>
      <c r="X194" s="4" t="e">
        <f t="shared" si="112"/>
        <v>#N/A</v>
      </c>
      <c r="Y194" s="4" t="e">
        <f t="shared" si="112"/>
        <v>#N/A</v>
      </c>
      <c r="Z194" s="4" t="e">
        <f t="shared" si="112"/>
        <v>#N/A</v>
      </c>
      <c r="AA194" s="4" t="e">
        <f t="shared" si="112"/>
        <v>#N/A</v>
      </c>
      <c r="AB194" s="4" t="e">
        <f t="shared" si="111"/>
        <v>#N/A</v>
      </c>
      <c r="AC194" s="4" t="e">
        <f t="shared" si="111"/>
        <v>#N/A</v>
      </c>
      <c r="AD194" s="4" t="e">
        <f t="shared" si="111"/>
        <v>#N/A</v>
      </c>
      <c r="AE194" s="4" t="e">
        <f t="shared" si="111"/>
        <v>#N/A</v>
      </c>
      <c r="AF194" s="4" t="e">
        <f t="shared" si="88"/>
        <v>#N/A</v>
      </c>
      <c r="AG194" s="4">
        <f t="shared" si="92"/>
        <v>34.801958769587159</v>
      </c>
      <c r="AI194" s="4">
        <f t="shared" si="107"/>
        <v>0</v>
      </c>
      <c r="AJ194" s="4">
        <f t="shared" si="107"/>
        <v>0</v>
      </c>
      <c r="AK194" s="4">
        <f t="shared" si="107"/>
        <v>0</v>
      </c>
      <c r="AL194" s="4">
        <f t="shared" si="107"/>
        <v>0</v>
      </c>
      <c r="AM194" s="4">
        <f t="shared" si="107"/>
        <v>0</v>
      </c>
      <c r="AN194" s="4">
        <f t="shared" si="107"/>
        <v>0</v>
      </c>
      <c r="AO194" s="4">
        <f t="shared" si="107"/>
        <v>0</v>
      </c>
      <c r="AP194" s="4">
        <f t="shared" si="107"/>
        <v>0</v>
      </c>
      <c r="AQ194" s="4">
        <f t="shared" si="107"/>
        <v>0</v>
      </c>
      <c r="AR194" s="4">
        <f t="shared" si="107"/>
        <v>0</v>
      </c>
      <c r="AS194" s="4">
        <f t="shared" si="107"/>
        <v>0</v>
      </c>
      <c r="AT194" s="4">
        <f t="shared" si="107"/>
        <v>0</v>
      </c>
      <c r="AU194" s="4">
        <f t="shared" si="107"/>
        <v>0</v>
      </c>
      <c r="AV194" s="4">
        <f t="shared" si="107"/>
        <v>0</v>
      </c>
      <c r="AW194" s="4">
        <f t="shared" si="107"/>
        <v>0.66604123041284424</v>
      </c>
      <c r="AY194" s="2" t="e">
        <f t="shared" si="102"/>
        <v>#N/A</v>
      </c>
      <c r="AZ194" s="2" t="e">
        <f t="shared" si="102"/>
        <v>#N/A</v>
      </c>
      <c r="BA194" s="2" t="e">
        <f t="shared" si="102"/>
        <v>#N/A</v>
      </c>
      <c r="BB194" s="2" t="e">
        <f t="shared" si="102"/>
        <v>#N/A</v>
      </c>
      <c r="BC194" s="2" t="e">
        <f t="shared" si="102"/>
        <v>#N/A</v>
      </c>
      <c r="BD194" s="2" t="e">
        <f t="shared" si="102"/>
        <v>#N/A</v>
      </c>
      <c r="BE194" s="2" t="e">
        <f t="shared" si="99"/>
        <v>#N/A</v>
      </c>
      <c r="BF194" s="2" t="e">
        <f t="shared" si="99"/>
        <v>#N/A</v>
      </c>
      <c r="BG194" s="2" t="e">
        <f t="shared" si="99"/>
        <v>#N/A</v>
      </c>
      <c r="BH194" s="2" t="e">
        <f t="shared" si="99"/>
        <v>#N/A</v>
      </c>
      <c r="BI194" s="2" t="e">
        <f t="shared" si="99"/>
        <v>#N/A</v>
      </c>
      <c r="BJ194" s="2" t="e">
        <f t="shared" si="99"/>
        <v>#N/A</v>
      </c>
      <c r="BK194" s="2" t="e">
        <f t="shared" si="89"/>
        <v>#N/A</v>
      </c>
      <c r="BL194" s="2" t="e">
        <f t="shared" si="89"/>
        <v>#N/A</v>
      </c>
      <c r="BM194" s="2">
        <f t="shared" si="89"/>
        <v>34.801958769587159</v>
      </c>
      <c r="BO194" s="2" t="str">
        <f t="shared" si="105"/>
        <v/>
      </c>
      <c r="BP194" s="2" t="str">
        <f t="shared" si="105"/>
        <v/>
      </c>
      <c r="BQ194" s="2" t="str">
        <f t="shared" si="105"/>
        <v/>
      </c>
      <c r="BR194" s="2" t="str">
        <f t="shared" si="105"/>
        <v/>
      </c>
      <c r="BS194" s="2" t="str">
        <f t="shared" si="103"/>
        <v/>
      </c>
      <c r="BT194" s="2" t="str">
        <f t="shared" si="103"/>
        <v/>
      </c>
      <c r="BU194" s="2" t="str">
        <f t="shared" si="103"/>
        <v/>
      </c>
      <c r="BV194" s="2" t="str">
        <f t="shared" si="103"/>
        <v/>
      </c>
      <c r="BW194" s="2" t="str">
        <f t="shared" si="100"/>
        <v/>
      </c>
      <c r="BX194" s="2" t="str">
        <f t="shared" si="79"/>
        <v/>
      </c>
      <c r="BY194" s="2" t="str">
        <f t="shared" si="79"/>
        <v/>
      </c>
      <c r="BZ194" s="2" t="str">
        <f t="shared" si="79"/>
        <v/>
      </c>
      <c r="CA194" s="2" t="str">
        <f t="shared" si="79"/>
        <v/>
      </c>
      <c r="CB194" s="2" t="str">
        <f t="shared" si="90"/>
        <v/>
      </c>
      <c r="CC194" s="2" t="str">
        <f t="shared" si="93"/>
        <v/>
      </c>
      <c r="CE194" s="2" t="str">
        <f t="shared" si="106"/>
        <v/>
      </c>
      <c r="CF194" s="2" t="str">
        <f t="shared" si="106"/>
        <v/>
      </c>
      <c r="CG194" s="2" t="str">
        <f t="shared" si="106"/>
        <v/>
      </c>
      <c r="CH194" s="2" t="str">
        <f t="shared" si="106"/>
        <v/>
      </c>
      <c r="CI194" s="2" t="str">
        <f t="shared" si="104"/>
        <v/>
      </c>
      <c r="CJ194" s="2" t="str">
        <f t="shared" si="104"/>
        <v/>
      </c>
      <c r="CK194" s="2" t="str">
        <f t="shared" si="104"/>
        <v/>
      </c>
      <c r="CL194" s="2" t="str">
        <f t="shared" si="104"/>
        <v/>
      </c>
      <c r="CM194" s="2" t="str">
        <f t="shared" si="101"/>
        <v/>
      </c>
      <c r="CN194" s="2" t="str">
        <f t="shared" si="80"/>
        <v/>
      </c>
      <c r="CO194" s="2" t="str">
        <f t="shared" si="80"/>
        <v/>
      </c>
      <c r="CP194" s="2" t="str">
        <f t="shared" si="80"/>
        <v/>
      </c>
      <c r="CQ194" s="2" t="str">
        <f t="shared" si="80"/>
        <v/>
      </c>
      <c r="CR194" s="2" t="str">
        <f t="shared" si="91"/>
        <v/>
      </c>
      <c r="CS194" s="2">
        <f t="shared" si="94"/>
        <v>35.468000000000004</v>
      </c>
      <c r="CU194" s="2">
        <f t="shared" si="108"/>
        <v>22.205539855357266</v>
      </c>
      <c r="CV194" s="2">
        <f t="shared" si="108"/>
        <v>20.938475069381475</v>
      </c>
      <c r="CW194" s="2">
        <f t="shared" si="108"/>
        <v>15.224691132201706</v>
      </c>
      <c r="CX194" s="2">
        <f t="shared" si="108"/>
        <v>17.174716082659486</v>
      </c>
      <c r="CY194" s="2">
        <f t="shared" si="108"/>
        <v>20.637629395011643</v>
      </c>
      <c r="CZ194" s="2">
        <f t="shared" si="108"/>
        <v>25.480469040192489</v>
      </c>
      <c r="DA194" s="2">
        <f t="shared" si="108"/>
        <v>26.411531694037045</v>
      </c>
      <c r="DB194" s="2">
        <f t="shared" si="108"/>
        <v>24.133015635015902</v>
      </c>
      <c r="DC194" s="2">
        <f t="shared" si="108"/>
        <v>22.994500526213216</v>
      </c>
      <c r="DD194" s="2">
        <f t="shared" si="108"/>
        <v>24.544013352685063</v>
      </c>
      <c r="DE194" s="2">
        <f t="shared" si="108"/>
        <v>16.612243221908507</v>
      </c>
      <c r="DF194" s="2">
        <f t="shared" si="108"/>
        <v>21.511383894974486</v>
      </c>
      <c r="DG194" s="2">
        <f t="shared" si="108"/>
        <v>27.353695181162358</v>
      </c>
      <c r="DH194" s="2">
        <f t="shared" si="108"/>
        <v>33.712170025521438</v>
      </c>
      <c r="DI194" s="2">
        <f t="shared" si="108"/>
        <v>39.858568591994498</v>
      </c>
      <c r="DK194" s="2">
        <f t="shared" si="109"/>
        <v>29.490491581785651</v>
      </c>
      <c r="DL194" s="2">
        <f t="shared" si="109"/>
        <v>29.816875427789192</v>
      </c>
      <c r="DM194" s="2">
        <f t="shared" si="109"/>
        <v>28.600805318318368</v>
      </c>
      <c r="DN194" s="2">
        <f t="shared" si="109"/>
        <v>27.079169425757456</v>
      </c>
      <c r="DO194" s="2">
        <f t="shared" si="109"/>
        <v>30.583851492263044</v>
      </c>
      <c r="DP194" s="2">
        <f t="shared" si="109"/>
        <v>32.317847075401126</v>
      </c>
      <c r="DQ194" s="2">
        <f t="shared" si="109"/>
        <v>32.249207446570558</v>
      </c>
      <c r="DR194" s="2">
        <f t="shared" si="109"/>
        <v>32.619332285417983</v>
      </c>
      <c r="DS194" s="2">
        <f t="shared" si="109"/>
        <v>34.905048117034774</v>
      </c>
      <c r="DT194" s="2">
        <f t="shared" si="109"/>
        <v>33.178029925051014</v>
      </c>
      <c r="DU194" s="2">
        <f t="shared" si="109"/>
        <v>28.945847505897341</v>
      </c>
      <c r="DV194" s="2">
        <f t="shared" si="109"/>
        <v>28.305866808234686</v>
      </c>
      <c r="DW194" s="2">
        <f t="shared" si="109"/>
        <v>30.566924142479088</v>
      </c>
      <c r="DX194" s="2">
        <f t="shared" si="109"/>
        <v>34.987752734287938</v>
      </c>
      <c r="DY194" s="2">
        <f t="shared" si="109"/>
        <v>34.795735633063067</v>
      </c>
      <c r="EA194" s="2">
        <f t="shared" si="110"/>
        <v>0.99887771400274961</v>
      </c>
      <c r="EB194" s="2">
        <f t="shared" si="110"/>
        <v>0.99887381862197322</v>
      </c>
      <c r="EC194" s="2">
        <f t="shared" si="110"/>
        <v>0.99896272795611474</v>
      </c>
      <c r="ED194" s="2">
        <f t="shared" si="110"/>
        <v>0.99898532841326504</v>
      </c>
      <c r="EE194" s="2">
        <f t="shared" si="110"/>
        <v>0.99897169104980232</v>
      </c>
      <c r="EF194" s="2">
        <f t="shared" si="110"/>
        <v>0.99902440514173252</v>
      </c>
      <c r="EG194" s="2">
        <f t="shared" si="110"/>
        <v>0.99904616017545311</v>
      </c>
      <c r="EH194" s="2">
        <f t="shared" si="110"/>
        <v>0.9990677350908328</v>
      </c>
      <c r="EI194" s="2">
        <f t="shared" si="110"/>
        <v>0.99909125441133806</v>
      </c>
      <c r="EJ194" s="2">
        <f t="shared" si="110"/>
        <v>0.99895345624666465</v>
      </c>
      <c r="EK194" s="2">
        <f t="shared" si="110"/>
        <v>0.99897951950113351</v>
      </c>
      <c r="EL194" s="2">
        <f t="shared" si="110"/>
        <v>0.99885014390675053</v>
      </c>
      <c r="EM194" s="2">
        <f t="shared" si="110"/>
        <v>0.99876778337208005</v>
      </c>
      <c r="EN194" s="2">
        <f t="shared" si="110"/>
        <v>0.99884544372086603</v>
      </c>
      <c r="EO194" s="2">
        <f t="shared" si="110"/>
        <v>0.99877081930717992</v>
      </c>
    </row>
    <row r="195" spans="2:145" x14ac:dyDescent="0.25">
      <c r="B195" s="2">
        <v>168</v>
      </c>
      <c r="C195" s="43">
        <v>31.274000000000001</v>
      </c>
      <c r="D195" s="43">
        <v>30.712</v>
      </c>
      <c r="E195" s="43">
        <v>27.678000000000001</v>
      </c>
      <c r="F195" s="43">
        <v>27.931999999999999</v>
      </c>
      <c r="G195" s="43">
        <v>30.626999999999999</v>
      </c>
      <c r="H195" s="43">
        <v>33.627000000000002</v>
      </c>
      <c r="I195" s="43">
        <v>32.932000000000002</v>
      </c>
      <c r="J195" s="43">
        <v>35.305</v>
      </c>
      <c r="K195" s="43">
        <v>35.627000000000002</v>
      </c>
      <c r="L195" s="43">
        <v>34.677999999999997</v>
      </c>
      <c r="M195" s="43">
        <v>30.152999999999999</v>
      </c>
      <c r="N195" s="43">
        <v>29.931999999999999</v>
      </c>
      <c r="O195" s="43">
        <v>32.305</v>
      </c>
      <c r="P195" s="43">
        <v>35.136000000000003</v>
      </c>
      <c r="Q195" s="43">
        <v>34.645000000000003</v>
      </c>
      <c r="S195" s="4" t="e">
        <f t="shared" si="113"/>
        <v>#N/A</v>
      </c>
      <c r="T195" s="4" t="e">
        <f t="shared" si="113"/>
        <v>#N/A</v>
      </c>
      <c r="U195" s="4" t="e">
        <f t="shared" si="113"/>
        <v>#N/A</v>
      </c>
      <c r="V195" s="4" t="e">
        <f t="shared" si="112"/>
        <v>#N/A</v>
      </c>
      <c r="W195" s="4" t="e">
        <f t="shared" si="112"/>
        <v>#N/A</v>
      </c>
      <c r="X195" s="4" t="e">
        <f t="shared" si="112"/>
        <v>#N/A</v>
      </c>
      <c r="Y195" s="4" t="e">
        <f t="shared" si="112"/>
        <v>#N/A</v>
      </c>
      <c r="Z195" s="4" t="e">
        <f t="shared" si="112"/>
        <v>#N/A</v>
      </c>
      <c r="AA195" s="4" t="e">
        <f t="shared" si="112"/>
        <v>#N/A</v>
      </c>
      <c r="AB195" s="4" t="e">
        <f t="shared" si="111"/>
        <v>#N/A</v>
      </c>
      <c r="AC195" s="4" t="e">
        <f t="shared" si="111"/>
        <v>#N/A</v>
      </c>
      <c r="AD195" s="4" t="e">
        <f t="shared" si="111"/>
        <v>#N/A</v>
      </c>
      <c r="AE195" s="4" t="e">
        <f t="shared" si="111"/>
        <v>#N/A</v>
      </c>
      <c r="AF195" s="4" t="e">
        <f t="shared" si="88"/>
        <v>#N/A</v>
      </c>
      <c r="AG195" s="4">
        <f t="shared" si="92"/>
        <v>34.620684810917126</v>
      </c>
      <c r="AI195" s="4">
        <f t="shared" si="107"/>
        <v>0</v>
      </c>
      <c r="AJ195" s="4">
        <f t="shared" si="107"/>
        <v>0</v>
      </c>
      <c r="AK195" s="4">
        <f t="shared" si="107"/>
        <v>0</v>
      </c>
      <c r="AL195" s="4">
        <f t="shared" si="107"/>
        <v>0</v>
      </c>
      <c r="AM195" s="4">
        <f t="shared" si="107"/>
        <v>0</v>
      </c>
      <c r="AN195" s="4">
        <f t="shared" si="107"/>
        <v>0</v>
      </c>
      <c r="AO195" s="4">
        <f t="shared" si="107"/>
        <v>0</v>
      </c>
      <c r="AP195" s="4">
        <f t="shared" si="107"/>
        <v>0</v>
      </c>
      <c r="AQ195" s="4">
        <f t="shared" si="107"/>
        <v>0</v>
      </c>
      <c r="AR195" s="4">
        <f t="shared" si="107"/>
        <v>0</v>
      </c>
      <c r="AS195" s="4">
        <f t="shared" si="107"/>
        <v>0</v>
      </c>
      <c r="AT195" s="4">
        <f t="shared" si="107"/>
        <v>0</v>
      </c>
      <c r="AU195" s="4">
        <f t="shared" si="107"/>
        <v>0</v>
      </c>
      <c r="AV195" s="4">
        <f t="shared" si="107"/>
        <v>0</v>
      </c>
      <c r="AW195" s="4">
        <f t="shared" si="107"/>
        <v>2.4315189082876998E-2</v>
      </c>
      <c r="AY195" s="2" t="e">
        <f t="shared" si="102"/>
        <v>#N/A</v>
      </c>
      <c r="AZ195" s="2" t="e">
        <f t="shared" si="102"/>
        <v>#N/A</v>
      </c>
      <c r="BA195" s="2" t="e">
        <f t="shared" si="102"/>
        <v>#N/A</v>
      </c>
      <c r="BB195" s="2" t="e">
        <f t="shared" si="102"/>
        <v>#N/A</v>
      </c>
      <c r="BC195" s="2" t="e">
        <f t="shared" si="102"/>
        <v>#N/A</v>
      </c>
      <c r="BD195" s="2" t="e">
        <f t="shared" si="102"/>
        <v>#N/A</v>
      </c>
      <c r="BE195" s="2" t="e">
        <f t="shared" si="99"/>
        <v>#N/A</v>
      </c>
      <c r="BF195" s="2" t="e">
        <f t="shared" si="99"/>
        <v>#N/A</v>
      </c>
      <c r="BG195" s="2" t="e">
        <f t="shared" si="99"/>
        <v>#N/A</v>
      </c>
      <c r="BH195" s="2" t="e">
        <f t="shared" si="99"/>
        <v>#N/A</v>
      </c>
      <c r="BI195" s="2" t="e">
        <f t="shared" si="99"/>
        <v>#N/A</v>
      </c>
      <c r="BJ195" s="2" t="e">
        <f t="shared" si="99"/>
        <v>#N/A</v>
      </c>
      <c r="BK195" s="2" t="e">
        <f t="shared" si="89"/>
        <v>#N/A</v>
      </c>
      <c r="BL195" s="2" t="e">
        <f t="shared" si="89"/>
        <v>#N/A</v>
      </c>
      <c r="BM195" s="2">
        <f t="shared" si="89"/>
        <v>34.620684810917126</v>
      </c>
      <c r="BO195" s="2" t="str">
        <f t="shared" si="105"/>
        <v/>
      </c>
      <c r="BP195" s="2" t="str">
        <f t="shared" si="105"/>
        <v/>
      </c>
      <c r="BQ195" s="2" t="str">
        <f t="shared" si="105"/>
        <v/>
      </c>
      <c r="BR195" s="2" t="str">
        <f t="shared" si="105"/>
        <v/>
      </c>
      <c r="BS195" s="2" t="str">
        <f t="shared" si="103"/>
        <v/>
      </c>
      <c r="BT195" s="2" t="str">
        <f t="shared" si="103"/>
        <v/>
      </c>
      <c r="BU195" s="2" t="str">
        <f t="shared" si="103"/>
        <v/>
      </c>
      <c r="BV195" s="2" t="str">
        <f t="shared" si="103"/>
        <v/>
      </c>
      <c r="BW195" s="2" t="str">
        <f t="shared" si="100"/>
        <v/>
      </c>
      <c r="BX195" s="2" t="str">
        <f t="shared" si="79"/>
        <v/>
      </c>
      <c r="BY195" s="2" t="str">
        <f t="shared" si="79"/>
        <v/>
      </c>
      <c r="BZ195" s="2" t="str">
        <f t="shared" si="79"/>
        <v/>
      </c>
      <c r="CA195" s="2" t="str">
        <f t="shared" si="79"/>
        <v/>
      </c>
      <c r="CB195" s="2" t="str">
        <f t="shared" si="90"/>
        <v/>
      </c>
      <c r="CC195" s="2" t="str">
        <f t="shared" si="93"/>
        <v/>
      </c>
      <c r="CE195" s="2" t="str">
        <f t="shared" si="106"/>
        <v/>
      </c>
      <c r="CF195" s="2" t="str">
        <f t="shared" si="106"/>
        <v/>
      </c>
      <c r="CG195" s="2" t="str">
        <f t="shared" si="106"/>
        <v/>
      </c>
      <c r="CH195" s="2" t="str">
        <f t="shared" si="106"/>
        <v/>
      </c>
      <c r="CI195" s="2" t="str">
        <f t="shared" si="104"/>
        <v/>
      </c>
      <c r="CJ195" s="2" t="str">
        <f t="shared" si="104"/>
        <v/>
      </c>
      <c r="CK195" s="2" t="str">
        <f t="shared" si="104"/>
        <v/>
      </c>
      <c r="CL195" s="2" t="str">
        <f t="shared" si="104"/>
        <v/>
      </c>
      <c r="CM195" s="2" t="str">
        <f t="shared" si="101"/>
        <v/>
      </c>
      <c r="CN195" s="2" t="str">
        <f t="shared" si="80"/>
        <v/>
      </c>
      <c r="CO195" s="2" t="str">
        <f t="shared" si="80"/>
        <v/>
      </c>
      <c r="CP195" s="2" t="str">
        <f t="shared" si="80"/>
        <v/>
      </c>
      <c r="CQ195" s="2" t="str">
        <f t="shared" si="80"/>
        <v/>
      </c>
      <c r="CR195" s="2" t="str">
        <f t="shared" si="91"/>
        <v/>
      </c>
      <c r="CS195" s="2">
        <f t="shared" si="94"/>
        <v>34.645000000000003</v>
      </c>
      <c r="CU195" s="2">
        <f t="shared" si="108"/>
        <v>21.956582387390917</v>
      </c>
      <c r="CV195" s="2">
        <f t="shared" si="108"/>
        <v>20.625940290715249</v>
      </c>
      <c r="CW195" s="2">
        <f t="shared" si="108"/>
        <v>14.883530771803677</v>
      </c>
      <c r="CX195" s="2">
        <f t="shared" si="108"/>
        <v>16.882825696316267</v>
      </c>
      <c r="CY195" s="2">
        <f t="shared" si="108"/>
        <v>20.336525554500724</v>
      </c>
      <c r="CZ195" s="2">
        <f t="shared" si="108"/>
        <v>25.211804609660447</v>
      </c>
      <c r="DA195" s="2">
        <f t="shared" si="108"/>
        <v>26.118227873891264</v>
      </c>
      <c r="DB195" s="2">
        <f t="shared" si="108"/>
        <v>23.816300586939612</v>
      </c>
      <c r="DC195" s="2">
        <f t="shared" si="108"/>
        <v>22.645527928279087</v>
      </c>
      <c r="DD195" s="2">
        <f t="shared" si="108"/>
        <v>24.221393105950668</v>
      </c>
      <c r="DE195" s="2">
        <f t="shared" si="108"/>
        <v>16.234750044023457</v>
      </c>
      <c r="DF195" s="2">
        <f t="shared" si="108"/>
        <v>21.224086859269157</v>
      </c>
      <c r="DG195" s="2">
        <f t="shared" si="108"/>
        <v>27.100498751722462</v>
      </c>
      <c r="DH195" s="2">
        <f t="shared" si="108"/>
        <v>33.506132425415828</v>
      </c>
      <c r="DI195" s="2">
        <f t="shared" si="108"/>
        <v>39.738659704703835</v>
      </c>
      <c r="DK195" s="2">
        <f t="shared" si="109"/>
        <v>29.339200403723233</v>
      </c>
      <c r="DL195" s="2">
        <f t="shared" si="109"/>
        <v>29.623184576773902</v>
      </c>
      <c r="DM195" s="2">
        <f t="shared" si="109"/>
        <v>28.436256111943042</v>
      </c>
      <c r="DN195" s="2">
        <f t="shared" si="109"/>
        <v>26.917699098929845</v>
      </c>
      <c r="DO195" s="2">
        <f t="shared" si="109"/>
        <v>30.416205581793342</v>
      </c>
      <c r="DP195" s="2">
        <f t="shared" si="109"/>
        <v>32.139131989183397</v>
      </c>
      <c r="DQ195" s="2">
        <f t="shared" si="109"/>
        <v>32.037469186814981</v>
      </c>
      <c r="DR195" s="2">
        <f t="shared" si="109"/>
        <v>32.415248839904834</v>
      </c>
      <c r="DS195" s="2">
        <f t="shared" si="109"/>
        <v>34.713425472277983</v>
      </c>
      <c r="DT195" s="2">
        <f t="shared" si="109"/>
        <v>32.973967575250583</v>
      </c>
      <c r="DU195" s="2">
        <f t="shared" si="109"/>
        <v>28.738014281842013</v>
      </c>
      <c r="DV195" s="2">
        <f t="shared" si="109"/>
        <v>28.115764865971052</v>
      </c>
      <c r="DW195" s="2">
        <f t="shared" si="109"/>
        <v>30.364314883627962</v>
      </c>
      <c r="DX195" s="2">
        <f t="shared" si="109"/>
        <v>34.80761956690953</v>
      </c>
      <c r="DY195" s="2">
        <f t="shared" si="109"/>
        <v>34.614940366443101</v>
      </c>
      <c r="EA195" s="2">
        <f t="shared" si="110"/>
        <v>0.99897636192241079</v>
      </c>
      <c r="EB195" s="2">
        <f t="shared" si="110"/>
        <v>0.99897280858996018</v>
      </c>
      <c r="EC195" s="2">
        <f t="shared" si="110"/>
        <v>0.99905391030424251</v>
      </c>
      <c r="ED195" s="2">
        <f t="shared" si="110"/>
        <v>0.99907452588808887</v>
      </c>
      <c r="EE195" s="2">
        <f t="shared" si="110"/>
        <v>0.99906208622873616</v>
      </c>
      <c r="EF195" s="2">
        <f t="shared" si="110"/>
        <v>0.99911017052990103</v>
      </c>
      <c r="EG195" s="2">
        <f t="shared" si="110"/>
        <v>0.99913001472525764</v>
      </c>
      <c r="EH195" s="2">
        <f t="shared" si="110"/>
        <v>0.99914969454780656</v>
      </c>
      <c r="EI195" s="2">
        <f t="shared" si="110"/>
        <v>0.99917114789810701</v>
      </c>
      <c r="EJ195" s="2">
        <f t="shared" si="110"/>
        <v>0.99904545285409518</v>
      </c>
      <c r="EK195" s="2">
        <f t="shared" si="110"/>
        <v>0.99906922714845015</v>
      </c>
      <c r="EL195" s="2">
        <f t="shared" si="110"/>
        <v>0.99895121266833253</v>
      </c>
      <c r="EM195" s="2">
        <f t="shared" si="110"/>
        <v>0.998876083221927</v>
      </c>
      <c r="EN195" s="2">
        <f t="shared" si="110"/>
        <v>0.99894692517855732</v>
      </c>
      <c r="EO195" s="2">
        <f t="shared" si="110"/>
        <v>0.99887885262740073</v>
      </c>
    </row>
    <row r="196" spans="2:145" x14ac:dyDescent="0.25">
      <c r="B196" s="2">
        <v>169</v>
      </c>
      <c r="C196" s="43">
        <v>30.21</v>
      </c>
      <c r="D196" s="43">
        <v>30.492000000000001</v>
      </c>
      <c r="E196" s="43">
        <v>28.338999999999999</v>
      </c>
      <c r="F196" s="43">
        <v>27.085000000000001</v>
      </c>
      <c r="G196" s="43">
        <v>30.440999999999999</v>
      </c>
      <c r="H196" s="43">
        <v>33.524999999999999</v>
      </c>
      <c r="I196" s="43">
        <v>33.101999999999997</v>
      </c>
      <c r="J196" s="43">
        <v>34.372999999999998</v>
      </c>
      <c r="K196" s="43">
        <v>36.067999999999998</v>
      </c>
      <c r="L196" s="43">
        <v>35.627000000000002</v>
      </c>
      <c r="M196" s="43">
        <v>30.254000000000001</v>
      </c>
      <c r="N196" s="43">
        <v>29.321999999999999</v>
      </c>
      <c r="O196" s="43">
        <v>31.135999999999999</v>
      </c>
      <c r="P196" s="43">
        <v>35.542000000000002</v>
      </c>
      <c r="Q196" s="43">
        <v>35.418999999999997</v>
      </c>
      <c r="S196" s="4" t="e">
        <f t="shared" si="113"/>
        <v>#N/A</v>
      </c>
      <c r="T196" s="4" t="e">
        <f t="shared" si="113"/>
        <v>#N/A</v>
      </c>
      <c r="U196" s="4" t="e">
        <f t="shared" si="113"/>
        <v>#N/A</v>
      </c>
      <c r="V196" s="4" t="e">
        <f t="shared" si="112"/>
        <v>#N/A</v>
      </c>
      <c r="W196" s="4" t="e">
        <f t="shared" si="112"/>
        <v>#N/A</v>
      </c>
      <c r="X196" s="4" t="e">
        <f t="shared" si="112"/>
        <v>#N/A</v>
      </c>
      <c r="Y196" s="4" t="e">
        <f t="shared" si="112"/>
        <v>#N/A</v>
      </c>
      <c r="Z196" s="4" t="e">
        <f t="shared" si="112"/>
        <v>#N/A</v>
      </c>
      <c r="AA196" s="4" t="e">
        <f t="shared" si="112"/>
        <v>#N/A</v>
      </c>
      <c r="AB196" s="4" t="e">
        <f t="shared" si="111"/>
        <v>#N/A</v>
      </c>
      <c r="AC196" s="4" t="e">
        <f t="shared" si="111"/>
        <v>#N/A</v>
      </c>
      <c r="AD196" s="4" t="e">
        <f t="shared" si="111"/>
        <v>#N/A</v>
      </c>
      <c r="AE196" s="4" t="e">
        <f t="shared" si="111"/>
        <v>#N/A</v>
      </c>
      <c r="AF196" s="4" t="e">
        <f t="shared" si="88"/>
        <v>#N/A</v>
      </c>
      <c r="AG196" s="4">
        <f t="shared" si="92"/>
        <v>34.439446874698298</v>
      </c>
      <c r="AI196" s="4">
        <f t="shared" si="107"/>
        <v>0</v>
      </c>
      <c r="AJ196" s="4">
        <f t="shared" si="107"/>
        <v>0</v>
      </c>
      <c r="AK196" s="4">
        <f t="shared" si="107"/>
        <v>0</v>
      </c>
      <c r="AL196" s="4">
        <f t="shared" si="107"/>
        <v>0</v>
      </c>
      <c r="AM196" s="4">
        <f t="shared" si="107"/>
        <v>0</v>
      </c>
      <c r="AN196" s="4">
        <f t="shared" si="107"/>
        <v>0</v>
      </c>
      <c r="AO196" s="4">
        <f t="shared" si="107"/>
        <v>0</v>
      </c>
      <c r="AP196" s="4">
        <f t="shared" si="107"/>
        <v>0</v>
      </c>
      <c r="AQ196" s="4">
        <f t="shared" si="107"/>
        <v>0</v>
      </c>
      <c r="AR196" s="4">
        <f t="shared" si="107"/>
        <v>0</v>
      </c>
      <c r="AS196" s="4">
        <f t="shared" si="107"/>
        <v>0</v>
      </c>
      <c r="AT196" s="4">
        <f t="shared" si="107"/>
        <v>0</v>
      </c>
      <c r="AU196" s="4">
        <f t="shared" si="107"/>
        <v>0</v>
      </c>
      <c r="AV196" s="4">
        <f t="shared" si="107"/>
        <v>0</v>
      </c>
      <c r="AW196" s="4">
        <f t="shared" si="107"/>
        <v>0.97955312530169891</v>
      </c>
      <c r="AY196" s="2" t="e">
        <f t="shared" si="102"/>
        <v>#N/A</v>
      </c>
      <c r="AZ196" s="2" t="e">
        <f t="shared" si="102"/>
        <v>#N/A</v>
      </c>
      <c r="BA196" s="2" t="e">
        <f t="shared" si="102"/>
        <v>#N/A</v>
      </c>
      <c r="BB196" s="2" t="e">
        <f t="shared" si="102"/>
        <v>#N/A</v>
      </c>
      <c r="BC196" s="2" t="e">
        <f t="shared" si="102"/>
        <v>#N/A</v>
      </c>
      <c r="BD196" s="2" t="e">
        <f t="shared" si="102"/>
        <v>#N/A</v>
      </c>
      <c r="BE196" s="2" t="e">
        <f t="shared" si="99"/>
        <v>#N/A</v>
      </c>
      <c r="BF196" s="2" t="e">
        <f t="shared" si="99"/>
        <v>#N/A</v>
      </c>
      <c r="BG196" s="2" t="e">
        <f t="shared" si="99"/>
        <v>#N/A</v>
      </c>
      <c r="BH196" s="2" t="e">
        <f t="shared" si="99"/>
        <v>#N/A</v>
      </c>
      <c r="BI196" s="2" t="e">
        <f t="shared" si="99"/>
        <v>#N/A</v>
      </c>
      <c r="BJ196" s="2" t="e">
        <f t="shared" si="99"/>
        <v>#N/A</v>
      </c>
      <c r="BK196" s="2" t="e">
        <f t="shared" si="89"/>
        <v>#N/A</v>
      </c>
      <c r="BL196" s="2" t="e">
        <f t="shared" si="89"/>
        <v>#N/A</v>
      </c>
      <c r="BM196" s="2">
        <f t="shared" si="89"/>
        <v>34.439446874698298</v>
      </c>
      <c r="BO196" s="2" t="str">
        <f t="shared" si="105"/>
        <v/>
      </c>
      <c r="BP196" s="2" t="str">
        <f t="shared" si="105"/>
        <v/>
      </c>
      <c r="BQ196" s="2" t="str">
        <f t="shared" si="105"/>
        <v/>
      </c>
      <c r="BR196" s="2" t="str">
        <f t="shared" si="105"/>
        <v/>
      </c>
      <c r="BS196" s="2" t="str">
        <f t="shared" si="103"/>
        <v/>
      </c>
      <c r="BT196" s="2" t="str">
        <f t="shared" si="103"/>
        <v/>
      </c>
      <c r="BU196" s="2" t="str">
        <f t="shared" si="103"/>
        <v/>
      </c>
      <c r="BV196" s="2" t="str">
        <f t="shared" si="103"/>
        <v/>
      </c>
      <c r="BW196" s="2" t="str">
        <f t="shared" si="100"/>
        <v/>
      </c>
      <c r="BX196" s="2" t="str">
        <f t="shared" si="79"/>
        <v/>
      </c>
      <c r="BY196" s="2" t="str">
        <f t="shared" si="79"/>
        <v/>
      </c>
      <c r="BZ196" s="2" t="str">
        <f t="shared" si="79"/>
        <v/>
      </c>
      <c r="CA196" s="2" t="str">
        <f t="shared" si="79"/>
        <v/>
      </c>
      <c r="CB196" s="2" t="str">
        <f t="shared" si="90"/>
        <v/>
      </c>
      <c r="CC196" s="2" t="str">
        <f t="shared" si="93"/>
        <v/>
      </c>
      <c r="CE196" s="2" t="str">
        <f t="shared" si="106"/>
        <v/>
      </c>
      <c r="CF196" s="2" t="str">
        <f t="shared" si="106"/>
        <v/>
      </c>
      <c r="CG196" s="2" t="str">
        <f t="shared" si="106"/>
        <v/>
      </c>
      <c r="CH196" s="2" t="str">
        <f t="shared" si="106"/>
        <v/>
      </c>
      <c r="CI196" s="2" t="str">
        <f t="shared" si="104"/>
        <v/>
      </c>
      <c r="CJ196" s="2" t="str">
        <f t="shared" si="104"/>
        <v/>
      </c>
      <c r="CK196" s="2" t="str">
        <f t="shared" si="104"/>
        <v/>
      </c>
      <c r="CL196" s="2" t="str">
        <f t="shared" si="104"/>
        <v/>
      </c>
      <c r="CM196" s="2" t="str">
        <f t="shared" si="101"/>
        <v/>
      </c>
      <c r="CN196" s="2" t="str">
        <f t="shared" si="80"/>
        <v/>
      </c>
      <c r="CO196" s="2" t="str">
        <f t="shared" si="80"/>
        <v/>
      </c>
      <c r="CP196" s="2" t="str">
        <f t="shared" si="80"/>
        <v/>
      </c>
      <c r="CQ196" s="2" t="str">
        <f t="shared" si="80"/>
        <v/>
      </c>
      <c r="CR196" s="2" t="str">
        <f t="shared" si="91"/>
        <v/>
      </c>
      <c r="CS196" s="2">
        <f t="shared" si="94"/>
        <v>35.418999999999997</v>
      </c>
      <c r="CU196" s="2">
        <f t="shared" si="108"/>
        <v>21.707624919424561</v>
      </c>
      <c r="CV196" s="2">
        <f t="shared" si="108"/>
        <v>20.313405512049023</v>
      </c>
      <c r="CW196" s="2">
        <f t="shared" si="108"/>
        <v>14.542370411405649</v>
      </c>
      <c r="CX196" s="2">
        <f t="shared" si="108"/>
        <v>16.590935309973048</v>
      </c>
      <c r="CY196" s="2">
        <f t="shared" si="108"/>
        <v>20.035421713989805</v>
      </c>
      <c r="CZ196" s="2">
        <f t="shared" si="108"/>
        <v>24.943140179128413</v>
      </c>
      <c r="DA196" s="2">
        <f t="shared" si="108"/>
        <v>25.824924053745484</v>
      </c>
      <c r="DB196" s="2">
        <f t="shared" si="108"/>
        <v>23.499585538863322</v>
      </c>
      <c r="DC196" s="2">
        <f t="shared" si="108"/>
        <v>22.296555330344958</v>
      </c>
      <c r="DD196" s="2">
        <f t="shared" si="108"/>
        <v>23.898772859216265</v>
      </c>
      <c r="DE196" s="2">
        <f t="shared" si="108"/>
        <v>15.8572568661384</v>
      </c>
      <c r="DF196" s="2">
        <f t="shared" si="108"/>
        <v>20.936789823563828</v>
      </c>
      <c r="DG196" s="2">
        <f t="shared" si="108"/>
        <v>26.847302322282566</v>
      </c>
      <c r="DH196" s="2">
        <f t="shared" si="108"/>
        <v>33.300094825310225</v>
      </c>
      <c r="DI196" s="2">
        <f t="shared" si="108"/>
        <v>39.618750817413172</v>
      </c>
      <c r="DK196" s="2">
        <f t="shared" si="109"/>
        <v>29.18790922566081</v>
      </c>
      <c r="DL196" s="2">
        <f t="shared" si="109"/>
        <v>29.429493725758618</v>
      </c>
      <c r="DM196" s="2">
        <f t="shared" si="109"/>
        <v>28.271706905567715</v>
      </c>
      <c r="DN196" s="2">
        <f t="shared" si="109"/>
        <v>26.756228772102233</v>
      </c>
      <c r="DO196" s="2">
        <f t="shared" si="109"/>
        <v>30.24855967132364</v>
      </c>
      <c r="DP196" s="2">
        <f t="shared" si="109"/>
        <v>31.960416902965672</v>
      </c>
      <c r="DQ196" s="2">
        <f t="shared" si="109"/>
        <v>31.825730927059404</v>
      </c>
      <c r="DR196" s="2">
        <f t="shared" si="109"/>
        <v>32.211165394391692</v>
      </c>
      <c r="DS196" s="2">
        <f t="shared" si="109"/>
        <v>34.521802827521192</v>
      </c>
      <c r="DT196" s="2">
        <f t="shared" si="109"/>
        <v>32.769905225450145</v>
      </c>
      <c r="DU196" s="2">
        <f t="shared" si="109"/>
        <v>28.530181057786692</v>
      </c>
      <c r="DV196" s="2">
        <f t="shared" si="109"/>
        <v>27.925662923707414</v>
      </c>
      <c r="DW196" s="2">
        <f t="shared" si="109"/>
        <v>30.161705624776836</v>
      </c>
      <c r="DX196" s="2">
        <f t="shared" si="109"/>
        <v>34.627486399531122</v>
      </c>
      <c r="DY196" s="2">
        <f t="shared" si="109"/>
        <v>34.434145099823127</v>
      </c>
      <c r="EA196" s="2">
        <f t="shared" si="110"/>
        <v>0.99906634688440721</v>
      </c>
      <c r="EB196" s="2">
        <f t="shared" si="110"/>
        <v>0.99906310562183442</v>
      </c>
      <c r="EC196" s="2">
        <f t="shared" si="110"/>
        <v>0.99913708410848212</v>
      </c>
      <c r="ED196" s="2">
        <f t="shared" si="110"/>
        <v>0.99915588884099527</v>
      </c>
      <c r="EE196" s="2">
        <f t="shared" si="110"/>
        <v>0.99914454187647916</v>
      </c>
      <c r="EF196" s="2">
        <f t="shared" si="110"/>
        <v>0.99918840233376949</v>
      </c>
      <c r="EG196" s="2">
        <f t="shared" si="110"/>
        <v>0.9992065032577554</v>
      </c>
      <c r="EH196" s="2">
        <f t="shared" si="110"/>
        <v>0.99922445418631078</v>
      </c>
      <c r="EI196" s="2">
        <f t="shared" si="110"/>
        <v>0.99924402276543034</v>
      </c>
      <c r="EJ196" s="2">
        <f t="shared" si="110"/>
        <v>0.99912936953217779</v>
      </c>
      <c r="EK196" s="2">
        <f t="shared" si="110"/>
        <v>0.99915105554362149</v>
      </c>
      <c r="EL196" s="2">
        <f t="shared" si="110"/>
        <v>0.99904340630904054</v>
      </c>
      <c r="EM196" s="2">
        <f t="shared" si="110"/>
        <v>0.99897487433863019</v>
      </c>
      <c r="EN196" s="2">
        <f t="shared" si="110"/>
        <v>0.99903949534862801</v>
      </c>
      <c r="EO196" s="2">
        <f t="shared" si="110"/>
        <v>0.99897740056545037</v>
      </c>
    </row>
    <row r="197" spans="2:145" x14ac:dyDescent="0.25">
      <c r="B197" s="2">
        <v>170</v>
      </c>
      <c r="C197" s="43">
        <v>30.129000000000001</v>
      </c>
      <c r="D197" s="43">
        <v>31.797000000000001</v>
      </c>
      <c r="E197" s="43">
        <v>28.085000000000001</v>
      </c>
      <c r="F197" s="43">
        <v>27.169</v>
      </c>
      <c r="G197" s="43">
        <v>29.914999999999999</v>
      </c>
      <c r="H197" s="43">
        <v>32.982999999999997</v>
      </c>
      <c r="I197" s="43">
        <v>32.847000000000001</v>
      </c>
      <c r="J197" s="43">
        <v>33.78</v>
      </c>
      <c r="K197" s="43">
        <v>35.441000000000003</v>
      </c>
      <c r="L197" s="43">
        <v>35.271000000000001</v>
      </c>
      <c r="M197" s="43">
        <v>29.542000000000002</v>
      </c>
      <c r="N197" s="43">
        <v>27.983000000000001</v>
      </c>
      <c r="O197" s="43">
        <v>30.712</v>
      </c>
      <c r="P197" s="43">
        <v>34.287999999999997</v>
      </c>
      <c r="Q197" s="43">
        <v>33.515999999999998</v>
      </c>
      <c r="S197" s="4" t="e">
        <f t="shared" si="113"/>
        <v>#N/A</v>
      </c>
      <c r="T197" s="4" t="e">
        <f t="shared" si="113"/>
        <v>#N/A</v>
      </c>
      <c r="U197" s="4" t="e">
        <f t="shared" si="113"/>
        <v>#N/A</v>
      </c>
      <c r="V197" s="4" t="e">
        <f t="shared" si="112"/>
        <v>#N/A</v>
      </c>
      <c r="W197" s="4" t="e">
        <f t="shared" si="112"/>
        <v>#N/A</v>
      </c>
      <c r="X197" s="4" t="e">
        <f t="shared" si="112"/>
        <v>#N/A</v>
      </c>
      <c r="Y197" s="4" t="e">
        <f t="shared" si="112"/>
        <v>#N/A</v>
      </c>
      <c r="Z197" s="4" t="e">
        <f t="shared" si="112"/>
        <v>#N/A</v>
      </c>
      <c r="AA197" s="4" t="e">
        <f t="shared" si="112"/>
        <v>#N/A</v>
      </c>
      <c r="AB197" s="4" t="e">
        <f t="shared" si="111"/>
        <v>#N/A</v>
      </c>
      <c r="AC197" s="4" t="e">
        <f t="shared" si="111"/>
        <v>#N/A</v>
      </c>
      <c r="AD197" s="4" t="e">
        <f t="shared" si="111"/>
        <v>#N/A</v>
      </c>
      <c r="AE197" s="4" t="e">
        <f t="shared" si="111"/>
        <v>#N/A</v>
      </c>
      <c r="AF197" s="4" t="e">
        <f t="shared" si="88"/>
        <v>#N/A</v>
      </c>
      <c r="AG197" s="4" t="e">
        <f t="shared" si="92"/>
        <v>#N/A</v>
      </c>
      <c r="AI197" s="4">
        <f t="shared" ref="AI197:AW213" si="114">IF(OR($B197 &lt; C$230, $B197 &gt; C$232), 0, C197-S197)</f>
        <v>0</v>
      </c>
      <c r="AJ197" s="4">
        <f t="shared" si="114"/>
        <v>0</v>
      </c>
      <c r="AK197" s="4">
        <f t="shared" si="114"/>
        <v>0</v>
      </c>
      <c r="AL197" s="4">
        <f t="shared" si="114"/>
        <v>0</v>
      </c>
      <c r="AM197" s="4">
        <f t="shared" si="114"/>
        <v>0</v>
      </c>
      <c r="AN197" s="4">
        <f t="shared" si="114"/>
        <v>0</v>
      </c>
      <c r="AO197" s="4">
        <f t="shared" si="114"/>
        <v>0</v>
      </c>
      <c r="AP197" s="4">
        <f t="shared" si="114"/>
        <v>0</v>
      </c>
      <c r="AQ197" s="4">
        <f t="shared" si="114"/>
        <v>0</v>
      </c>
      <c r="AR197" s="4">
        <f t="shared" si="114"/>
        <v>0</v>
      </c>
      <c r="AS197" s="4">
        <f t="shared" si="114"/>
        <v>0</v>
      </c>
      <c r="AT197" s="4">
        <f t="shared" si="114"/>
        <v>0</v>
      </c>
      <c r="AU197" s="4">
        <f t="shared" si="114"/>
        <v>0</v>
      </c>
      <c r="AV197" s="4">
        <f t="shared" si="114"/>
        <v>0</v>
      </c>
      <c r="AW197" s="4">
        <f t="shared" si="114"/>
        <v>0</v>
      </c>
      <c r="AY197" s="2" t="e">
        <f t="shared" si="102"/>
        <v>#N/A</v>
      </c>
      <c r="AZ197" s="2" t="e">
        <f t="shared" si="102"/>
        <v>#N/A</v>
      </c>
      <c r="BA197" s="2" t="e">
        <f t="shared" si="102"/>
        <v>#N/A</v>
      </c>
      <c r="BB197" s="2" t="e">
        <f t="shared" si="102"/>
        <v>#N/A</v>
      </c>
      <c r="BC197" s="2" t="e">
        <f t="shared" si="102"/>
        <v>#N/A</v>
      </c>
      <c r="BD197" s="2" t="e">
        <f t="shared" si="102"/>
        <v>#N/A</v>
      </c>
      <c r="BE197" s="2" t="e">
        <f t="shared" si="99"/>
        <v>#N/A</v>
      </c>
      <c r="BF197" s="2" t="e">
        <f t="shared" si="99"/>
        <v>#N/A</v>
      </c>
      <c r="BG197" s="2" t="e">
        <f t="shared" si="99"/>
        <v>#N/A</v>
      </c>
      <c r="BH197" s="2" t="e">
        <f t="shared" si="99"/>
        <v>#N/A</v>
      </c>
      <c r="BI197" s="2" t="e">
        <f t="shared" si="99"/>
        <v>#N/A</v>
      </c>
      <c r="BJ197" s="2" t="e">
        <f t="shared" si="99"/>
        <v>#N/A</v>
      </c>
      <c r="BK197" s="2" t="e">
        <f t="shared" si="89"/>
        <v>#N/A</v>
      </c>
      <c r="BL197" s="2" t="e">
        <f t="shared" si="89"/>
        <v>#N/A</v>
      </c>
      <c r="BM197" s="2" t="e">
        <f t="shared" si="89"/>
        <v>#N/A</v>
      </c>
      <c r="BO197" s="2" t="str">
        <f t="shared" si="105"/>
        <v/>
      </c>
      <c r="BP197" s="2" t="str">
        <f t="shared" si="105"/>
        <v/>
      </c>
      <c r="BQ197" s="2" t="str">
        <f t="shared" si="105"/>
        <v/>
      </c>
      <c r="BR197" s="2" t="str">
        <f t="shared" si="105"/>
        <v/>
      </c>
      <c r="BS197" s="2" t="str">
        <f t="shared" si="103"/>
        <v/>
      </c>
      <c r="BT197" s="2" t="str">
        <f t="shared" si="103"/>
        <v/>
      </c>
      <c r="BU197" s="2" t="str">
        <f t="shared" si="103"/>
        <v/>
      </c>
      <c r="BV197" s="2" t="str">
        <f t="shared" si="103"/>
        <v/>
      </c>
      <c r="BW197" s="2" t="str">
        <f t="shared" si="100"/>
        <v/>
      </c>
      <c r="BX197" s="2" t="str">
        <f t="shared" si="79"/>
        <v/>
      </c>
      <c r="BY197" s="2" t="str">
        <f t="shared" si="79"/>
        <v/>
      </c>
      <c r="BZ197" s="2" t="str">
        <f t="shared" si="79"/>
        <v/>
      </c>
      <c r="CA197" s="2" t="str">
        <f t="shared" si="79"/>
        <v/>
      </c>
      <c r="CB197" s="2" t="str">
        <f t="shared" si="90"/>
        <v/>
      </c>
      <c r="CC197" s="2" t="str">
        <f t="shared" si="93"/>
        <v/>
      </c>
      <c r="CE197" s="2" t="str">
        <f t="shared" si="106"/>
        <v/>
      </c>
      <c r="CF197" s="2" t="str">
        <f t="shared" si="106"/>
        <v/>
      </c>
      <c r="CG197" s="2" t="str">
        <f t="shared" si="106"/>
        <v/>
      </c>
      <c r="CH197" s="2" t="str">
        <f t="shared" si="106"/>
        <v/>
      </c>
      <c r="CI197" s="2" t="str">
        <f t="shared" si="104"/>
        <v/>
      </c>
      <c r="CJ197" s="2" t="str">
        <f t="shared" si="104"/>
        <v/>
      </c>
      <c r="CK197" s="2" t="str">
        <f t="shared" si="104"/>
        <v/>
      </c>
      <c r="CL197" s="2" t="str">
        <f t="shared" si="104"/>
        <v/>
      </c>
      <c r="CM197" s="2" t="str">
        <f t="shared" si="101"/>
        <v/>
      </c>
      <c r="CN197" s="2" t="str">
        <f t="shared" si="80"/>
        <v/>
      </c>
      <c r="CO197" s="2" t="str">
        <f t="shared" si="80"/>
        <v/>
      </c>
      <c r="CP197" s="2" t="str">
        <f t="shared" si="80"/>
        <v/>
      </c>
      <c r="CQ197" s="2" t="str">
        <f t="shared" si="80"/>
        <v/>
      </c>
      <c r="CR197" s="2" t="str">
        <f t="shared" si="91"/>
        <v/>
      </c>
      <c r="CS197" s="2" t="str">
        <f t="shared" si="94"/>
        <v/>
      </c>
      <c r="CU197" s="2">
        <f t="shared" ref="CU197:DI213" si="115">BO$228*$B197+BO$229</f>
        <v>21.458667451458204</v>
      </c>
      <c r="CV197" s="2">
        <f t="shared" si="115"/>
        <v>20.00087073338279</v>
      </c>
      <c r="CW197" s="2">
        <f t="shared" si="115"/>
        <v>14.201210051007621</v>
      </c>
      <c r="CX197" s="2">
        <f t="shared" si="115"/>
        <v>16.299044923629836</v>
      </c>
      <c r="CY197" s="2">
        <f t="shared" si="115"/>
        <v>19.734317873478894</v>
      </c>
      <c r="CZ197" s="2">
        <f t="shared" si="115"/>
        <v>24.674475748596372</v>
      </c>
      <c r="DA197" s="2">
        <f t="shared" si="115"/>
        <v>25.531620233599703</v>
      </c>
      <c r="DB197" s="2">
        <f t="shared" si="115"/>
        <v>23.182870490787032</v>
      </c>
      <c r="DC197" s="2">
        <f t="shared" si="115"/>
        <v>21.947582732410837</v>
      </c>
      <c r="DD197" s="2">
        <f t="shared" si="115"/>
        <v>23.57615261248187</v>
      </c>
      <c r="DE197" s="2">
        <f t="shared" si="115"/>
        <v>15.479763688253342</v>
      </c>
      <c r="DF197" s="2">
        <f t="shared" si="115"/>
        <v>20.649492787858506</v>
      </c>
      <c r="DG197" s="2">
        <f t="shared" si="115"/>
        <v>26.59410589284267</v>
      </c>
      <c r="DH197" s="2">
        <f t="shared" si="115"/>
        <v>33.094057225204622</v>
      </c>
      <c r="DI197" s="2">
        <f t="shared" si="115"/>
        <v>39.498841930122516</v>
      </c>
      <c r="DK197" s="2">
        <f t="shared" ref="DK197:DY213" si="116">CE$228*$B197+CE$229</f>
        <v>29.036618047598388</v>
      </c>
      <c r="DL197" s="2">
        <f t="shared" si="116"/>
        <v>29.235802874743335</v>
      </c>
      <c r="DM197" s="2">
        <f t="shared" si="116"/>
        <v>28.107157699192388</v>
      </c>
      <c r="DN197" s="2">
        <f t="shared" si="116"/>
        <v>26.594758445274621</v>
      </c>
      <c r="DO197" s="2">
        <f t="shared" si="116"/>
        <v>30.080913760853935</v>
      </c>
      <c r="DP197" s="2">
        <f t="shared" si="116"/>
        <v>31.781701816747944</v>
      </c>
      <c r="DQ197" s="2">
        <f t="shared" si="116"/>
        <v>31.613992667303826</v>
      </c>
      <c r="DR197" s="2">
        <f t="shared" si="116"/>
        <v>32.007081948878543</v>
      </c>
      <c r="DS197" s="2">
        <f t="shared" si="116"/>
        <v>34.330180182764401</v>
      </c>
      <c r="DT197" s="2">
        <f t="shared" si="116"/>
        <v>32.565842875649714</v>
      </c>
      <c r="DU197" s="2">
        <f t="shared" si="116"/>
        <v>28.322347833731364</v>
      </c>
      <c r="DV197" s="2">
        <f t="shared" si="116"/>
        <v>27.735560981443783</v>
      </c>
      <c r="DW197" s="2">
        <f t="shared" si="116"/>
        <v>29.95909636592571</v>
      </c>
      <c r="DX197" s="2">
        <f t="shared" si="116"/>
        <v>34.447353232152707</v>
      </c>
      <c r="DY197" s="2">
        <f t="shared" si="116"/>
        <v>34.25334983320316</v>
      </c>
      <c r="EA197" s="2">
        <f t="shared" ref="EA197:EO213" si="117">POWER(10,($B197-C$231)/C$229)/(1+POWER(10,($B197-C$231)/C$229))</f>
        <v>0.99914842828061123</v>
      </c>
      <c r="EB197" s="2">
        <f t="shared" si="117"/>
        <v>0.99914547172741874</v>
      </c>
      <c r="EC197" s="2">
        <f t="shared" si="117"/>
        <v>0.99921295159506618</v>
      </c>
      <c r="ED197" s="2">
        <f t="shared" si="117"/>
        <v>0.99923010429118553</v>
      </c>
      <c r="EE197" s="2">
        <f t="shared" si="117"/>
        <v>0.99921975418881848</v>
      </c>
      <c r="EF197" s="2">
        <f t="shared" si="117"/>
        <v>0.99925976126942362</v>
      </c>
      <c r="EG197" s="2">
        <f t="shared" si="117"/>
        <v>0.99927627184002155</v>
      </c>
      <c r="EH197" s="2">
        <f t="shared" si="117"/>
        <v>0.99929264554189523</v>
      </c>
      <c r="EI197" s="2">
        <f t="shared" si="117"/>
        <v>0.99931049470338917</v>
      </c>
      <c r="EJ197" s="2">
        <f t="shared" si="117"/>
        <v>0.99920591474454257</v>
      </c>
      <c r="EK197" s="2">
        <f t="shared" si="117"/>
        <v>0.99922569561485231</v>
      </c>
      <c r="EL197" s="2">
        <f t="shared" si="117"/>
        <v>0.99912750274699991</v>
      </c>
      <c r="EM197" s="2">
        <f t="shared" si="117"/>
        <v>0.99906498994727211</v>
      </c>
      <c r="EN197" s="2">
        <f t="shared" si="117"/>
        <v>0.99912393530696719</v>
      </c>
      <c r="EO197" s="2">
        <f t="shared" si="117"/>
        <v>0.99906729430869035</v>
      </c>
    </row>
    <row r="198" spans="2:145" x14ac:dyDescent="0.25">
      <c r="B198" s="2">
        <v>171</v>
      </c>
      <c r="C198" s="43">
        <v>28.887</v>
      </c>
      <c r="D198" s="43">
        <v>30.712</v>
      </c>
      <c r="E198" s="43">
        <v>27.305</v>
      </c>
      <c r="F198" s="43">
        <v>26.712</v>
      </c>
      <c r="G198" s="43">
        <v>31.356000000000002</v>
      </c>
      <c r="H198" s="43">
        <v>32.948999999999998</v>
      </c>
      <c r="I198" s="43">
        <v>33.305</v>
      </c>
      <c r="J198" s="43">
        <v>33.796999999999997</v>
      </c>
      <c r="K198" s="43">
        <v>34.746000000000002</v>
      </c>
      <c r="L198" s="43">
        <v>34.322000000000003</v>
      </c>
      <c r="M198" s="43">
        <v>29.440999999999999</v>
      </c>
      <c r="N198" s="43">
        <v>29.559000000000001</v>
      </c>
      <c r="O198" s="43">
        <v>31.695</v>
      </c>
      <c r="P198" s="43">
        <v>34.168999999999997</v>
      </c>
      <c r="Q198" s="43">
        <v>33.113</v>
      </c>
      <c r="S198" s="4" t="e">
        <f t="shared" si="113"/>
        <v>#N/A</v>
      </c>
      <c r="T198" s="4" t="e">
        <f t="shared" si="113"/>
        <v>#N/A</v>
      </c>
      <c r="U198" s="4" t="e">
        <f t="shared" si="113"/>
        <v>#N/A</v>
      </c>
      <c r="V198" s="4" t="e">
        <f t="shared" si="112"/>
        <v>#N/A</v>
      </c>
      <c r="W198" s="4" t="e">
        <f t="shared" si="112"/>
        <v>#N/A</v>
      </c>
      <c r="X198" s="4" t="e">
        <f t="shared" si="112"/>
        <v>#N/A</v>
      </c>
      <c r="Y198" s="4" t="e">
        <f t="shared" si="112"/>
        <v>#N/A</v>
      </c>
      <c r="Z198" s="4" t="e">
        <f t="shared" si="112"/>
        <v>#N/A</v>
      </c>
      <c r="AA198" s="4" t="e">
        <f t="shared" si="112"/>
        <v>#N/A</v>
      </c>
      <c r="AB198" s="4" t="e">
        <f t="shared" si="111"/>
        <v>#N/A</v>
      </c>
      <c r="AC198" s="4" t="e">
        <f t="shared" si="111"/>
        <v>#N/A</v>
      </c>
      <c r="AD198" s="4" t="e">
        <f t="shared" si="111"/>
        <v>#N/A</v>
      </c>
      <c r="AE198" s="4" t="e">
        <f t="shared" si="111"/>
        <v>#N/A</v>
      </c>
      <c r="AF198" s="4" t="e">
        <f t="shared" si="88"/>
        <v>#N/A</v>
      </c>
      <c r="AG198" s="4" t="e">
        <f t="shared" si="92"/>
        <v>#N/A</v>
      </c>
      <c r="AI198" s="4">
        <f t="shared" si="114"/>
        <v>0</v>
      </c>
      <c r="AJ198" s="4">
        <f t="shared" si="114"/>
        <v>0</v>
      </c>
      <c r="AK198" s="4">
        <f t="shared" si="114"/>
        <v>0</v>
      </c>
      <c r="AL198" s="4">
        <f t="shared" si="114"/>
        <v>0</v>
      </c>
      <c r="AM198" s="4">
        <f t="shared" si="114"/>
        <v>0</v>
      </c>
      <c r="AN198" s="4">
        <f t="shared" si="114"/>
        <v>0</v>
      </c>
      <c r="AO198" s="4">
        <f t="shared" si="114"/>
        <v>0</v>
      </c>
      <c r="AP198" s="4">
        <f t="shared" si="114"/>
        <v>0</v>
      </c>
      <c r="AQ198" s="4">
        <f t="shared" si="114"/>
        <v>0</v>
      </c>
      <c r="AR198" s="4">
        <f t="shared" si="114"/>
        <v>0</v>
      </c>
      <c r="AS198" s="4">
        <f t="shared" si="114"/>
        <v>0</v>
      </c>
      <c r="AT198" s="4">
        <f t="shared" si="114"/>
        <v>0</v>
      </c>
      <c r="AU198" s="4">
        <f t="shared" si="114"/>
        <v>0</v>
      </c>
      <c r="AV198" s="4">
        <f t="shared" si="114"/>
        <v>0</v>
      </c>
      <c r="AW198" s="4">
        <f t="shared" si="114"/>
        <v>0</v>
      </c>
      <c r="AY198" s="2" t="e">
        <f t="shared" si="102"/>
        <v>#N/A</v>
      </c>
      <c r="AZ198" s="2" t="e">
        <f t="shared" si="102"/>
        <v>#N/A</v>
      </c>
      <c r="BA198" s="2" t="e">
        <f t="shared" si="102"/>
        <v>#N/A</v>
      </c>
      <c r="BB198" s="2" t="e">
        <f t="shared" si="102"/>
        <v>#N/A</v>
      </c>
      <c r="BC198" s="2" t="e">
        <f t="shared" si="102"/>
        <v>#N/A</v>
      </c>
      <c r="BD198" s="2" t="e">
        <f t="shared" si="102"/>
        <v>#N/A</v>
      </c>
      <c r="BE198" s="2" t="e">
        <f t="shared" si="99"/>
        <v>#N/A</v>
      </c>
      <c r="BF198" s="2" t="e">
        <f t="shared" si="99"/>
        <v>#N/A</v>
      </c>
      <c r="BG198" s="2" t="e">
        <f t="shared" si="99"/>
        <v>#N/A</v>
      </c>
      <c r="BH198" s="2" t="e">
        <f t="shared" si="99"/>
        <v>#N/A</v>
      </c>
      <c r="BI198" s="2" t="e">
        <f t="shared" si="99"/>
        <v>#N/A</v>
      </c>
      <c r="BJ198" s="2" t="e">
        <f t="shared" si="99"/>
        <v>#N/A</v>
      </c>
      <c r="BK198" s="2" t="e">
        <f t="shared" si="89"/>
        <v>#N/A</v>
      </c>
      <c r="BL198" s="2" t="e">
        <f t="shared" si="89"/>
        <v>#N/A</v>
      </c>
      <c r="BM198" s="2" t="e">
        <f t="shared" si="89"/>
        <v>#N/A</v>
      </c>
      <c r="BO198" s="2" t="str">
        <f t="shared" si="105"/>
        <v/>
      </c>
      <c r="BP198" s="2" t="str">
        <f t="shared" si="105"/>
        <v/>
      </c>
      <c r="BQ198" s="2" t="str">
        <f t="shared" si="105"/>
        <v/>
      </c>
      <c r="BR198" s="2" t="str">
        <f t="shared" si="105"/>
        <v/>
      </c>
      <c r="BS198" s="2" t="str">
        <f t="shared" si="103"/>
        <v/>
      </c>
      <c r="BT198" s="2" t="str">
        <f t="shared" si="103"/>
        <v/>
      </c>
      <c r="BU198" s="2" t="str">
        <f t="shared" si="103"/>
        <v/>
      </c>
      <c r="BV198" s="2" t="str">
        <f t="shared" si="103"/>
        <v/>
      </c>
      <c r="BW198" s="2" t="str">
        <f t="shared" si="100"/>
        <v/>
      </c>
      <c r="BX198" s="2" t="str">
        <f t="shared" si="79"/>
        <v/>
      </c>
      <c r="BY198" s="2" t="str">
        <f t="shared" si="79"/>
        <v/>
      </c>
      <c r="BZ198" s="2" t="str">
        <f t="shared" si="79"/>
        <v/>
      </c>
      <c r="CA198" s="2" t="str">
        <f t="shared" si="79"/>
        <v/>
      </c>
      <c r="CB198" s="2" t="str">
        <f t="shared" si="90"/>
        <v/>
      </c>
      <c r="CC198" s="2" t="str">
        <f t="shared" si="93"/>
        <v/>
      </c>
      <c r="CE198" s="2" t="str">
        <f t="shared" si="106"/>
        <v/>
      </c>
      <c r="CF198" s="2" t="str">
        <f t="shared" si="106"/>
        <v/>
      </c>
      <c r="CG198" s="2" t="str">
        <f t="shared" si="106"/>
        <v/>
      </c>
      <c r="CH198" s="2" t="str">
        <f t="shared" si="106"/>
        <v/>
      </c>
      <c r="CI198" s="2" t="str">
        <f t="shared" si="104"/>
        <v/>
      </c>
      <c r="CJ198" s="2" t="str">
        <f t="shared" si="104"/>
        <v/>
      </c>
      <c r="CK198" s="2" t="str">
        <f t="shared" si="104"/>
        <v/>
      </c>
      <c r="CL198" s="2" t="str">
        <f t="shared" si="104"/>
        <v/>
      </c>
      <c r="CM198" s="2" t="str">
        <f t="shared" si="101"/>
        <v/>
      </c>
      <c r="CN198" s="2" t="str">
        <f t="shared" si="80"/>
        <v/>
      </c>
      <c r="CO198" s="2" t="str">
        <f t="shared" si="80"/>
        <v/>
      </c>
      <c r="CP198" s="2" t="str">
        <f t="shared" si="80"/>
        <v/>
      </c>
      <c r="CQ198" s="2" t="str">
        <f t="shared" si="80"/>
        <v/>
      </c>
      <c r="CR198" s="2" t="str">
        <f t="shared" si="91"/>
        <v/>
      </c>
      <c r="CS198" s="2" t="str">
        <f t="shared" si="94"/>
        <v/>
      </c>
      <c r="CU198" s="2">
        <f t="shared" si="115"/>
        <v>21.209709983491848</v>
      </c>
      <c r="CV198" s="2">
        <f t="shared" si="115"/>
        <v>19.688335954716564</v>
      </c>
      <c r="CW198" s="2">
        <f t="shared" si="115"/>
        <v>13.8600496906096</v>
      </c>
      <c r="CX198" s="2">
        <f t="shared" si="115"/>
        <v>16.007154537286617</v>
      </c>
      <c r="CY198" s="2">
        <f t="shared" si="115"/>
        <v>19.433214032967975</v>
      </c>
      <c r="CZ198" s="2">
        <f t="shared" si="115"/>
        <v>24.40581131806433</v>
      </c>
      <c r="DA198" s="2">
        <f t="shared" si="115"/>
        <v>25.238316413453923</v>
      </c>
      <c r="DB198" s="2">
        <f t="shared" si="115"/>
        <v>22.866155442710742</v>
      </c>
      <c r="DC198" s="2">
        <f t="shared" si="115"/>
        <v>21.598610134476708</v>
      </c>
      <c r="DD198" s="2">
        <f t="shared" si="115"/>
        <v>23.253532365747475</v>
      </c>
      <c r="DE198" s="2">
        <f t="shared" si="115"/>
        <v>15.102270510368299</v>
      </c>
      <c r="DF198" s="2">
        <f t="shared" si="115"/>
        <v>20.362195752153177</v>
      </c>
      <c r="DG198" s="2">
        <f t="shared" si="115"/>
        <v>26.340909463402774</v>
      </c>
      <c r="DH198" s="2">
        <f t="shared" si="115"/>
        <v>32.888019625099012</v>
      </c>
      <c r="DI198" s="2">
        <f t="shared" si="115"/>
        <v>39.378933042831854</v>
      </c>
      <c r="DK198" s="2">
        <f t="shared" si="116"/>
        <v>28.88532686953597</v>
      </c>
      <c r="DL198" s="2">
        <f t="shared" si="116"/>
        <v>29.042112023728045</v>
      </c>
      <c r="DM198" s="2">
        <f t="shared" si="116"/>
        <v>27.942608492817062</v>
      </c>
      <c r="DN198" s="2">
        <f t="shared" si="116"/>
        <v>26.43328811844701</v>
      </c>
      <c r="DO198" s="2">
        <f t="shared" si="116"/>
        <v>29.913267850384234</v>
      </c>
      <c r="DP198" s="2">
        <f t="shared" si="116"/>
        <v>31.602986730530215</v>
      </c>
      <c r="DQ198" s="2">
        <f t="shared" si="116"/>
        <v>31.402254407548249</v>
      </c>
      <c r="DR198" s="2">
        <f t="shared" si="116"/>
        <v>31.802998503365394</v>
      </c>
      <c r="DS198" s="2">
        <f t="shared" si="116"/>
        <v>34.138557538007611</v>
      </c>
      <c r="DT198" s="2">
        <f t="shared" si="116"/>
        <v>32.361780525849284</v>
      </c>
      <c r="DU198" s="2">
        <f t="shared" si="116"/>
        <v>28.114514609676036</v>
      </c>
      <c r="DV198" s="2">
        <f t="shared" si="116"/>
        <v>27.545459039180145</v>
      </c>
      <c r="DW198" s="2">
        <f t="shared" si="116"/>
        <v>29.756487107074584</v>
      </c>
      <c r="DX198" s="2">
        <f t="shared" si="116"/>
        <v>34.2672200647743</v>
      </c>
      <c r="DY198" s="2">
        <f t="shared" si="116"/>
        <v>34.072554566583193</v>
      </c>
      <c r="EA198" s="2">
        <f t="shared" si="117"/>
        <v>0.9992232991639487</v>
      </c>
      <c r="EB198" s="2">
        <f t="shared" si="117"/>
        <v>0.9992206023505642</v>
      </c>
      <c r="EC198" s="2">
        <f t="shared" si="117"/>
        <v>0.9992821536114993</v>
      </c>
      <c r="ED198" s="2">
        <f t="shared" si="117"/>
        <v>0.99929779919956585</v>
      </c>
      <c r="EE198" s="2">
        <f t="shared" si="117"/>
        <v>0.99928835850639308</v>
      </c>
      <c r="EF198" s="2">
        <f t="shared" si="117"/>
        <v>0.99932485027948692</v>
      </c>
      <c r="EG198" s="2">
        <f t="shared" si="117"/>
        <v>0.99933991003866984</v>
      </c>
      <c r="EH198" s="2">
        <f t="shared" si="117"/>
        <v>0.99935484491279558</v>
      </c>
      <c r="EI198" s="2">
        <f t="shared" si="117"/>
        <v>0.99937112554251795</v>
      </c>
      <c r="EJ198" s="2">
        <f t="shared" si="117"/>
        <v>0.99927573503460865</v>
      </c>
      <c r="EK198" s="2">
        <f t="shared" si="117"/>
        <v>0.99929377789259488</v>
      </c>
      <c r="EL198" s="2">
        <f t="shared" si="117"/>
        <v>0.99920421195506792</v>
      </c>
      <c r="EM198" s="2">
        <f t="shared" si="117"/>
        <v>0.99914719053573142</v>
      </c>
      <c r="EN198" s="2">
        <f t="shared" si="117"/>
        <v>0.99920095791045926</v>
      </c>
      <c r="EO198" s="2">
        <f t="shared" si="117"/>
        <v>0.99914929248373996</v>
      </c>
    </row>
    <row r="199" spans="2:145" x14ac:dyDescent="0.25">
      <c r="B199" s="2">
        <v>172</v>
      </c>
      <c r="C199" s="43">
        <v>29.661000000000001</v>
      </c>
      <c r="D199" s="43">
        <v>30.321999999999999</v>
      </c>
      <c r="E199" s="43">
        <v>27.169</v>
      </c>
      <c r="F199" s="43">
        <v>27.423999999999999</v>
      </c>
      <c r="G199" s="43">
        <v>31.847000000000001</v>
      </c>
      <c r="H199" s="43">
        <v>33.475000000000001</v>
      </c>
      <c r="I199" s="43">
        <v>33.558999999999997</v>
      </c>
      <c r="J199" s="43">
        <v>34.406999999999996</v>
      </c>
      <c r="K199" s="43">
        <v>34.457999999999998</v>
      </c>
      <c r="L199" s="43">
        <v>34.898000000000003</v>
      </c>
      <c r="M199" s="43">
        <v>30.169</v>
      </c>
      <c r="N199" s="43">
        <v>28.254000000000001</v>
      </c>
      <c r="O199" s="43">
        <v>31.931999999999999</v>
      </c>
      <c r="P199" s="43">
        <v>33.695</v>
      </c>
      <c r="Q199" s="43">
        <v>33.918999999999997</v>
      </c>
      <c r="S199" s="4" t="e">
        <f t="shared" si="113"/>
        <v>#N/A</v>
      </c>
      <c r="T199" s="4" t="e">
        <f t="shared" si="113"/>
        <v>#N/A</v>
      </c>
      <c r="U199" s="4" t="e">
        <f t="shared" si="113"/>
        <v>#N/A</v>
      </c>
      <c r="V199" s="4" t="e">
        <f t="shared" si="112"/>
        <v>#N/A</v>
      </c>
      <c r="W199" s="4" t="e">
        <f t="shared" si="112"/>
        <v>#N/A</v>
      </c>
      <c r="X199" s="4" t="e">
        <f t="shared" si="112"/>
        <v>#N/A</v>
      </c>
      <c r="Y199" s="4" t="e">
        <f t="shared" si="112"/>
        <v>#N/A</v>
      </c>
      <c r="Z199" s="4" t="e">
        <f t="shared" si="112"/>
        <v>#N/A</v>
      </c>
      <c r="AA199" s="4" t="e">
        <f t="shared" si="112"/>
        <v>#N/A</v>
      </c>
      <c r="AB199" s="4" t="e">
        <f t="shared" si="111"/>
        <v>#N/A</v>
      </c>
      <c r="AC199" s="4" t="e">
        <f t="shared" si="111"/>
        <v>#N/A</v>
      </c>
      <c r="AD199" s="4" t="e">
        <f t="shared" si="111"/>
        <v>#N/A</v>
      </c>
      <c r="AE199" s="4" t="e">
        <f t="shared" si="111"/>
        <v>#N/A</v>
      </c>
      <c r="AF199" s="4" t="e">
        <f t="shared" si="88"/>
        <v>#N/A</v>
      </c>
      <c r="AG199" s="4" t="e">
        <f t="shared" si="92"/>
        <v>#N/A</v>
      </c>
      <c r="AI199" s="4">
        <f t="shared" si="114"/>
        <v>0</v>
      </c>
      <c r="AJ199" s="4">
        <f t="shared" si="114"/>
        <v>0</v>
      </c>
      <c r="AK199" s="4">
        <f t="shared" si="114"/>
        <v>0</v>
      </c>
      <c r="AL199" s="4">
        <f t="shared" si="114"/>
        <v>0</v>
      </c>
      <c r="AM199" s="4">
        <f t="shared" si="114"/>
        <v>0</v>
      </c>
      <c r="AN199" s="4">
        <f t="shared" si="114"/>
        <v>0</v>
      </c>
      <c r="AO199" s="4">
        <f t="shared" si="114"/>
        <v>0</v>
      </c>
      <c r="AP199" s="4">
        <f t="shared" si="114"/>
        <v>0</v>
      </c>
      <c r="AQ199" s="4">
        <f t="shared" si="114"/>
        <v>0</v>
      </c>
      <c r="AR199" s="4">
        <f t="shared" si="114"/>
        <v>0</v>
      </c>
      <c r="AS199" s="4">
        <f t="shared" si="114"/>
        <v>0</v>
      </c>
      <c r="AT199" s="4">
        <f t="shared" si="114"/>
        <v>0</v>
      </c>
      <c r="AU199" s="4">
        <f t="shared" si="114"/>
        <v>0</v>
      </c>
      <c r="AV199" s="4">
        <f t="shared" si="114"/>
        <v>0</v>
      </c>
      <c r="AW199" s="4">
        <f t="shared" si="114"/>
        <v>0</v>
      </c>
      <c r="AY199" s="2" t="e">
        <f t="shared" si="102"/>
        <v>#N/A</v>
      </c>
      <c r="AZ199" s="2" t="e">
        <f t="shared" si="102"/>
        <v>#N/A</v>
      </c>
      <c r="BA199" s="2" t="e">
        <f t="shared" si="102"/>
        <v>#N/A</v>
      </c>
      <c r="BB199" s="2" t="e">
        <f t="shared" si="102"/>
        <v>#N/A</v>
      </c>
      <c r="BC199" s="2" t="e">
        <f t="shared" si="102"/>
        <v>#N/A</v>
      </c>
      <c r="BD199" s="2" t="e">
        <f t="shared" si="102"/>
        <v>#N/A</v>
      </c>
      <c r="BE199" s="2" t="e">
        <f t="shared" si="99"/>
        <v>#N/A</v>
      </c>
      <c r="BF199" s="2" t="e">
        <f t="shared" si="99"/>
        <v>#N/A</v>
      </c>
      <c r="BG199" s="2" t="e">
        <f t="shared" si="99"/>
        <v>#N/A</v>
      </c>
      <c r="BH199" s="2" t="e">
        <f t="shared" si="99"/>
        <v>#N/A</v>
      </c>
      <c r="BI199" s="2" t="e">
        <f t="shared" si="99"/>
        <v>#N/A</v>
      </c>
      <c r="BJ199" s="2" t="e">
        <f t="shared" si="99"/>
        <v>#N/A</v>
      </c>
      <c r="BK199" s="2" t="e">
        <f t="shared" si="89"/>
        <v>#N/A</v>
      </c>
      <c r="BL199" s="2" t="e">
        <f t="shared" si="89"/>
        <v>#N/A</v>
      </c>
      <c r="BM199" s="2" t="e">
        <f t="shared" si="89"/>
        <v>#N/A</v>
      </c>
      <c r="BO199" s="2" t="str">
        <f t="shared" si="105"/>
        <v/>
      </c>
      <c r="BP199" s="2" t="str">
        <f t="shared" si="105"/>
        <v/>
      </c>
      <c r="BQ199" s="2" t="str">
        <f t="shared" si="105"/>
        <v/>
      </c>
      <c r="BR199" s="2" t="str">
        <f t="shared" si="105"/>
        <v/>
      </c>
      <c r="BS199" s="2" t="str">
        <f t="shared" si="103"/>
        <v/>
      </c>
      <c r="BT199" s="2" t="str">
        <f t="shared" si="103"/>
        <v/>
      </c>
      <c r="BU199" s="2" t="str">
        <f t="shared" si="103"/>
        <v/>
      </c>
      <c r="BV199" s="2" t="str">
        <f t="shared" si="103"/>
        <v/>
      </c>
      <c r="BW199" s="2" t="str">
        <f t="shared" si="100"/>
        <v/>
      </c>
      <c r="BX199" s="2" t="str">
        <f t="shared" si="79"/>
        <v/>
      </c>
      <c r="BY199" s="2" t="str">
        <f t="shared" si="79"/>
        <v/>
      </c>
      <c r="BZ199" s="2" t="str">
        <f t="shared" si="79"/>
        <v/>
      </c>
      <c r="CA199" s="2" t="str">
        <f t="shared" ref="CA199:CA227" si="118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$CB$22,
                 $B199 &lt; O$9,
                 $B199 &gt; O$230), O199, "")</f>
        <v/>
      </c>
      <c r="CB199" s="2" t="str">
        <f t="shared" si="90"/>
        <v/>
      </c>
      <c r="CC199" s="2" t="str">
        <f t="shared" si="93"/>
        <v/>
      </c>
      <c r="CE199" s="2" t="str">
        <f t="shared" si="106"/>
        <v/>
      </c>
      <c r="CF199" s="2" t="str">
        <f t="shared" si="106"/>
        <v/>
      </c>
      <c r="CG199" s="2" t="str">
        <f t="shared" si="106"/>
        <v/>
      </c>
      <c r="CH199" s="2" t="str">
        <f t="shared" si="106"/>
        <v/>
      </c>
      <c r="CI199" s="2" t="str">
        <f t="shared" si="104"/>
        <v/>
      </c>
      <c r="CJ199" s="2" t="str">
        <f t="shared" si="104"/>
        <v/>
      </c>
      <c r="CK199" s="2" t="str">
        <f t="shared" si="104"/>
        <v/>
      </c>
      <c r="CL199" s="2" t="str">
        <f t="shared" si="104"/>
        <v/>
      </c>
      <c r="CM199" s="2" t="str">
        <f t="shared" si="101"/>
        <v/>
      </c>
      <c r="CN199" s="2" t="str">
        <f t="shared" si="80"/>
        <v/>
      </c>
      <c r="CO199" s="2" t="str">
        <f t="shared" si="80"/>
        <v/>
      </c>
      <c r="CP199" s="2" t="str">
        <f t="shared" si="80"/>
        <v/>
      </c>
      <c r="CQ199" s="2" t="str">
        <f t="shared" ref="CQ199:CQ227" si="119">IF(AND( (_xlfn.NORM.DIST($B199, O$7, ABS(O$11), TRUE) * _xlfn.NORM.DIST(($B199 - O$7)*O$15, 0, ABS(O$11), TRUE) * 2)
                + (_xlfn.NORM.DIST($B199, O$8, ABS(O$12), TRUE) * _xlfn.NORM.DIST(($B199 - O$8)*O$16, 0, ABS(O$12), TRUE) * 2)
                + (_xlfn.NORM.DIST($B199, O$9, ABS(O$13), TRUE) * _xlfn.NORM.DIST(($B199 - O$9)*O$17, 0, ABS(O$13), TRUE) * 2)
                + (_xlfn.NORM.DIST($B199, O$10, ABS(O$14), TRUE) * _xlfn.NORM.DIST(($B199 - O$10)*O$18, 0, ABS(O$14), TRUE) * 2) &lt; $CR$22,
                 $B199 &gt; O$8,
                 $B199 &lt; O$232), O199, "")</f>
        <v/>
      </c>
      <c r="CR199" s="2" t="str">
        <f t="shared" si="91"/>
        <v/>
      </c>
      <c r="CS199" s="2" t="str">
        <f t="shared" si="94"/>
        <v/>
      </c>
      <c r="CU199" s="2">
        <f t="shared" si="115"/>
        <v>20.960752515525492</v>
      </c>
      <c r="CV199" s="2">
        <f t="shared" si="115"/>
        <v>19.375801176050338</v>
      </c>
      <c r="CW199" s="2">
        <f t="shared" si="115"/>
        <v>13.518889330211572</v>
      </c>
      <c r="CX199" s="2">
        <f t="shared" si="115"/>
        <v>15.715264150943398</v>
      </c>
      <c r="CY199" s="2">
        <f t="shared" si="115"/>
        <v>19.132110192457056</v>
      </c>
      <c r="CZ199" s="2">
        <f t="shared" si="115"/>
        <v>24.137146887532296</v>
      </c>
      <c r="DA199" s="2">
        <f t="shared" si="115"/>
        <v>24.945012593308142</v>
      </c>
      <c r="DB199" s="2">
        <f t="shared" si="115"/>
        <v>22.549440394634459</v>
      </c>
      <c r="DC199" s="2">
        <f t="shared" si="115"/>
        <v>21.249637536542586</v>
      </c>
      <c r="DD199" s="2">
        <f t="shared" si="115"/>
        <v>22.930912119013072</v>
      </c>
      <c r="DE199" s="2">
        <f t="shared" si="115"/>
        <v>14.724777332483242</v>
      </c>
      <c r="DF199" s="2">
        <f t="shared" si="115"/>
        <v>20.074898716447848</v>
      </c>
      <c r="DG199" s="2">
        <f t="shared" si="115"/>
        <v>26.087713033962878</v>
      </c>
      <c r="DH199" s="2">
        <f t="shared" si="115"/>
        <v>32.68198202499341</v>
      </c>
      <c r="DI199" s="2">
        <f t="shared" si="115"/>
        <v>39.259024155541198</v>
      </c>
      <c r="DK199" s="2">
        <f t="shared" si="116"/>
        <v>28.734035691473547</v>
      </c>
      <c r="DL199" s="2">
        <f t="shared" si="116"/>
        <v>28.848421172712762</v>
      </c>
      <c r="DM199" s="2">
        <f t="shared" si="116"/>
        <v>27.778059286441735</v>
      </c>
      <c r="DN199" s="2">
        <f t="shared" si="116"/>
        <v>26.271817791619398</v>
      </c>
      <c r="DO199" s="2">
        <f t="shared" si="116"/>
        <v>29.745621939914532</v>
      </c>
      <c r="DP199" s="2">
        <f t="shared" si="116"/>
        <v>31.424271644312491</v>
      </c>
      <c r="DQ199" s="2">
        <f t="shared" si="116"/>
        <v>31.190516147792671</v>
      </c>
      <c r="DR199" s="2">
        <f t="shared" si="116"/>
        <v>31.598915057852253</v>
      </c>
      <c r="DS199" s="2">
        <f t="shared" si="116"/>
        <v>33.946934893250813</v>
      </c>
      <c r="DT199" s="2">
        <f t="shared" si="116"/>
        <v>32.157718176048846</v>
      </c>
      <c r="DU199" s="2">
        <f t="shared" si="116"/>
        <v>27.906681385620715</v>
      </c>
      <c r="DV199" s="2">
        <f t="shared" si="116"/>
        <v>27.355357096916507</v>
      </c>
      <c r="DW199" s="2">
        <f t="shared" si="116"/>
        <v>29.553877848223458</v>
      </c>
      <c r="DX199" s="2">
        <f t="shared" si="116"/>
        <v>34.087086897395892</v>
      </c>
      <c r="DY199" s="2">
        <f t="shared" si="116"/>
        <v>33.891759299963226</v>
      </c>
      <c r="EA199" s="2">
        <f t="shared" si="117"/>
        <v>0.99929159200509332</v>
      </c>
      <c r="EB199" s="2">
        <f t="shared" si="117"/>
        <v>0.99928913214526294</v>
      </c>
      <c r="EC199" s="2">
        <f t="shared" si="117"/>
        <v>0.99934527495849268</v>
      </c>
      <c r="ED199" s="2">
        <f t="shared" si="117"/>
        <v>0.99935954568745167</v>
      </c>
      <c r="EE199" s="2">
        <f t="shared" si="117"/>
        <v>0.9993509346017373</v>
      </c>
      <c r="EF199" s="2">
        <f t="shared" si="117"/>
        <v>0.99938421955573875</v>
      </c>
      <c r="EG199" s="2">
        <f t="shared" si="117"/>
        <v>0.99939795583313307</v>
      </c>
      <c r="EH199" s="2">
        <f t="shared" si="117"/>
        <v>0.99941157816466486</v>
      </c>
      <c r="EI199" s="2">
        <f t="shared" si="117"/>
        <v>0.9994264279400682</v>
      </c>
      <c r="EJ199" s="2">
        <f t="shared" si="117"/>
        <v>0.99933942040393331</v>
      </c>
      <c r="EK199" s="2">
        <f t="shared" si="117"/>
        <v>0.99935587775736812</v>
      </c>
      <c r="EL199" s="2">
        <f t="shared" si="117"/>
        <v>0.99927418185488148</v>
      </c>
      <c r="EM199" s="2">
        <f t="shared" si="117"/>
        <v>0.99922217015789461</v>
      </c>
      <c r="EN199" s="2">
        <f t="shared" si="117"/>
        <v>0.99927121371442873</v>
      </c>
      <c r="EO199" s="2">
        <f t="shared" si="117"/>
        <v>0.99922408744463553</v>
      </c>
    </row>
    <row r="200" spans="2:145" x14ac:dyDescent="0.25">
      <c r="B200" s="2">
        <v>173</v>
      </c>
      <c r="C200" s="43">
        <v>28.419</v>
      </c>
      <c r="D200" s="43">
        <v>30.102</v>
      </c>
      <c r="E200" s="43">
        <v>29.321999999999999</v>
      </c>
      <c r="F200" s="43">
        <v>26.576000000000001</v>
      </c>
      <c r="G200" s="43">
        <v>30.202999999999999</v>
      </c>
      <c r="H200" s="43">
        <v>32.203000000000003</v>
      </c>
      <c r="I200" s="43">
        <v>33.914999999999999</v>
      </c>
      <c r="J200" s="43">
        <v>33.814</v>
      </c>
      <c r="K200" s="43">
        <v>34.22</v>
      </c>
      <c r="L200" s="43">
        <v>33.491999999999997</v>
      </c>
      <c r="M200" s="43">
        <v>30.186</v>
      </c>
      <c r="N200" s="43">
        <v>28.236999999999998</v>
      </c>
      <c r="O200" s="43">
        <v>30.814</v>
      </c>
      <c r="P200" s="43">
        <v>34.78</v>
      </c>
      <c r="Q200" s="43">
        <v>34.081000000000003</v>
      </c>
      <c r="S200" s="4" t="e">
        <f t="shared" si="113"/>
        <v>#N/A</v>
      </c>
      <c r="T200" s="4" t="e">
        <f t="shared" si="113"/>
        <v>#N/A</v>
      </c>
      <c r="U200" s="4" t="e">
        <f t="shared" si="113"/>
        <v>#N/A</v>
      </c>
      <c r="V200" s="4" t="e">
        <f t="shared" si="112"/>
        <v>#N/A</v>
      </c>
      <c r="W200" s="4" t="e">
        <f t="shared" si="112"/>
        <v>#N/A</v>
      </c>
      <c r="X200" s="4" t="e">
        <f t="shared" si="112"/>
        <v>#N/A</v>
      </c>
      <c r="Y200" s="4" t="e">
        <f t="shared" si="112"/>
        <v>#N/A</v>
      </c>
      <c r="Z200" s="4" t="e">
        <f t="shared" si="112"/>
        <v>#N/A</v>
      </c>
      <c r="AA200" s="4" t="e">
        <f t="shared" si="112"/>
        <v>#N/A</v>
      </c>
      <c r="AB200" s="4" t="e">
        <f t="shared" si="111"/>
        <v>#N/A</v>
      </c>
      <c r="AC200" s="4" t="e">
        <f t="shared" si="111"/>
        <v>#N/A</v>
      </c>
      <c r="AD200" s="4" t="e">
        <f t="shared" si="111"/>
        <v>#N/A</v>
      </c>
      <c r="AE200" s="4" t="e">
        <f t="shared" si="111"/>
        <v>#N/A</v>
      </c>
      <c r="AF200" s="4" t="e">
        <f t="shared" si="88"/>
        <v>#N/A</v>
      </c>
      <c r="AG200" s="4" t="e">
        <f t="shared" si="92"/>
        <v>#N/A</v>
      </c>
      <c r="AI200" s="4">
        <f t="shared" si="114"/>
        <v>0</v>
      </c>
      <c r="AJ200" s="4">
        <f t="shared" si="114"/>
        <v>0</v>
      </c>
      <c r="AK200" s="4">
        <f t="shared" si="114"/>
        <v>0</v>
      </c>
      <c r="AL200" s="4">
        <f t="shared" si="114"/>
        <v>0</v>
      </c>
      <c r="AM200" s="4">
        <f t="shared" si="114"/>
        <v>0</v>
      </c>
      <c r="AN200" s="4">
        <f t="shared" si="114"/>
        <v>0</v>
      </c>
      <c r="AO200" s="4">
        <f t="shared" si="114"/>
        <v>0</v>
      </c>
      <c r="AP200" s="4">
        <f t="shared" si="114"/>
        <v>0</v>
      </c>
      <c r="AQ200" s="4">
        <f t="shared" si="114"/>
        <v>0</v>
      </c>
      <c r="AR200" s="4">
        <f t="shared" si="114"/>
        <v>0</v>
      </c>
      <c r="AS200" s="4">
        <f t="shared" si="114"/>
        <v>0</v>
      </c>
      <c r="AT200" s="4">
        <f t="shared" si="114"/>
        <v>0</v>
      </c>
      <c r="AU200" s="4">
        <f t="shared" si="114"/>
        <v>0</v>
      </c>
      <c r="AV200" s="4">
        <f t="shared" si="114"/>
        <v>0</v>
      </c>
      <c r="AW200" s="4">
        <f t="shared" si="114"/>
        <v>0</v>
      </c>
      <c r="AY200" s="2" t="e">
        <f t="shared" si="102"/>
        <v>#N/A</v>
      </c>
      <c r="AZ200" s="2" t="e">
        <f t="shared" si="102"/>
        <v>#N/A</v>
      </c>
      <c r="BA200" s="2" t="e">
        <f t="shared" si="102"/>
        <v>#N/A</v>
      </c>
      <c r="BB200" s="2" t="e">
        <f t="shared" si="102"/>
        <v>#N/A</v>
      </c>
      <c r="BC200" s="2" t="e">
        <f t="shared" si="102"/>
        <v>#N/A</v>
      </c>
      <c r="BD200" s="2" t="e">
        <f t="shared" si="102"/>
        <v>#N/A</v>
      </c>
      <c r="BE200" s="2" t="e">
        <f t="shared" si="99"/>
        <v>#N/A</v>
      </c>
      <c r="BF200" s="2" t="e">
        <f t="shared" si="99"/>
        <v>#N/A</v>
      </c>
      <c r="BG200" s="2" t="e">
        <f t="shared" si="99"/>
        <v>#N/A</v>
      </c>
      <c r="BH200" s="2" t="e">
        <f t="shared" si="99"/>
        <v>#N/A</v>
      </c>
      <c r="BI200" s="2" t="e">
        <f t="shared" si="99"/>
        <v>#N/A</v>
      </c>
      <c r="BJ200" s="2" t="e">
        <f t="shared" si="99"/>
        <v>#N/A</v>
      </c>
      <c r="BK200" s="2" t="e">
        <f t="shared" si="89"/>
        <v>#N/A</v>
      </c>
      <c r="BL200" s="2" t="e">
        <f t="shared" si="89"/>
        <v>#N/A</v>
      </c>
      <c r="BM200" s="2" t="e">
        <f t="shared" si="89"/>
        <v>#N/A</v>
      </c>
      <c r="BO200" s="2" t="str">
        <f t="shared" si="105"/>
        <v/>
      </c>
      <c r="BP200" s="2" t="str">
        <f t="shared" si="105"/>
        <v/>
      </c>
      <c r="BQ200" s="2" t="str">
        <f t="shared" si="105"/>
        <v/>
      </c>
      <c r="BR200" s="2" t="str">
        <f t="shared" si="105"/>
        <v/>
      </c>
      <c r="BS200" s="2" t="str">
        <f t="shared" si="103"/>
        <v/>
      </c>
      <c r="BT200" s="2" t="str">
        <f t="shared" si="103"/>
        <v/>
      </c>
      <c r="BU200" s="2" t="str">
        <f t="shared" si="103"/>
        <v/>
      </c>
      <c r="BV200" s="2" t="str">
        <f t="shared" si="103"/>
        <v/>
      </c>
      <c r="BW200" s="2" t="str">
        <f t="shared" si="100"/>
        <v/>
      </c>
      <c r="BX200" s="2" t="str">
        <f t="shared" si="100"/>
        <v/>
      </c>
      <c r="BY200" s="2" t="str">
        <f t="shared" si="100"/>
        <v/>
      </c>
      <c r="BZ200" s="2" t="str">
        <f t="shared" si="100"/>
        <v/>
      </c>
      <c r="CA200" s="2" t="str">
        <f t="shared" si="118"/>
        <v/>
      </c>
      <c r="CB200" s="2" t="str">
        <f t="shared" si="90"/>
        <v/>
      </c>
      <c r="CC200" s="2" t="str">
        <f t="shared" si="93"/>
        <v/>
      </c>
      <c r="CE200" s="2" t="str">
        <f t="shared" si="106"/>
        <v/>
      </c>
      <c r="CF200" s="2" t="str">
        <f t="shared" si="106"/>
        <v/>
      </c>
      <c r="CG200" s="2" t="str">
        <f t="shared" si="106"/>
        <v/>
      </c>
      <c r="CH200" s="2" t="str">
        <f t="shared" si="106"/>
        <v/>
      </c>
      <c r="CI200" s="2" t="str">
        <f t="shared" si="104"/>
        <v/>
      </c>
      <c r="CJ200" s="2" t="str">
        <f t="shared" si="104"/>
        <v/>
      </c>
      <c r="CK200" s="2" t="str">
        <f t="shared" si="104"/>
        <v/>
      </c>
      <c r="CL200" s="2" t="str">
        <f t="shared" si="104"/>
        <v/>
      </c>
      <c r="CM200" s="2" t="str">
        <f t="shared" si="101"/>
        <v/>
      </c>
      <c r="CN200" s="2" t="str">
        <f t="shared" si="101"/>
        <v/>
      </c>
      <c r="CO200" s="2" t="str">
        <f t="shared" si="101"/>
        <v/>
      </c>
      <c r="CP200" s="2" t="str">
        <f t="shared" si="101"/>
        <v/>
      </c>
      <c r="CQ200" s="2" t="str">
        <f t="shared" si="119"/>
        <v/>
      </c>
      <c r="CR200" s="2" t="str">
        <f t="shared" si="91"/>
        <v/>
      </c>
      <c r="CS200" s="2" t="str">
        <f t="shared" si="94"/>
        <v/>
      </c>
      <c r="CU200" s="2">
        <f t="shared" si="115"/>
        <v>20.711795047559136</v>
      </c>
      <c r="CV200" s="2">
        <f t="shared" si="115"/>
        <v>19.063266397384112</v>
      </c>
      <c r="CW200" s="2">
        <f t="shared" si="115"/>
        <v>13.177728969813543</v>
      </c>
      <c r="CX200" s="2">
        <f t="shared" si="115"/>
        <v>15.423373764600186</v>
      </c>
      <c r="CY200" s="2">
        <f t="shared" si="115"/>
        <v>18.831006351946137</v>
      </c>
      <c r="CZ200" s="2">
        <f t="shared" si="115"/>
        <v>23.868482457000255</v>
      </c>
      <c r="DA200" s="2">
        <f t="shared" si="115"/>
        <v>24.651708773162362</v>
      </c>
      <c r="DB200" s="2">
        <f t="shared" si="115"/>
        <v>22.232725346558169</v>
      </c>
      <c r="DC200" s="2">
        <f t="shared" si="115"/>
        <v>20.900664938608458</v>
      </c>
      <c r="DD200" s="2">
        <f t="shared" si="115"/>
        <v>22.608291872278677</v>
      </c>
      <c r="DE200" s="2">
        <f t="shared" si="115"/>
        <v>14.347284154598185</v>
      </c>
      <c r="DF200" s="2">
        <f t="shared" si="115"/>
        <v>19.787601680742526</v>
      </c>
      <c r="DG200" s="2">
        <f t="shared" si="115"/>
        <v>25.834516604522982</v>
      </c>
      <c r="DH200" s="2">
        <f t="shared" si="115"/>
        <v>32.4759444248878</v>
      </c>
      <c r="DI200" s="2">
        <f t="shared" si="115"/>
        <v>39.139115268250535</v>
      </c>
      <c r="DK200" s="2">
        <f t="shared" si="116"/>
        <v>28.582744513411125</v>
      </c>
      <c r="DL200" s="2">
        <f t="shared" si="116"/>
        <v>28.654730321697471</v>
      </c>
      <c r="DM200" s="2">
        <f t="shared" si="116"/>
        <v>27.613510080066408</v>
      </c>
      <c r="DN200" s="2">
        <f t="shared" si="116"/>
        <v>26.110347464791786</v>
      </c>
      <c r="DO200" s="2">
        <f t="shared" si="116"/>
        <v>29.57797602944483</v>
      </c>
      <c r="DP200" s="2">
        <f t="shared" si="116"/>
        <v>31.245556558094762</v>
      </c>
      <c r="DQ200" s="2">
        <f t="shared" si="116"/>
        <v>30.978777888037101</v>
      </c>
      <c r="DR200" s="2">
        <f t="shared" si="116"/>
        <v>31.394831612339104</v>
      </c>
      <c r="DS200" s="2">
        <f t="shared" si="116"/>
        <v>33.755312248494022</v>
      </c>
      <c r="DT200" s="2">
        <f t="shared" si="116"/>
        <v>31.953655826248415</v>
      </c>
      <c r="DU200" s="2">
        <f t="shared" si="116"/>
        <v>27.698848161565387</v>
      </c>
      <c r="DV200" s="2">
        <f t="shared" si="116"/>
        <v>27.165255154652876</v>
      </c>
      <c r="DW200" s="2">
        <f t="shared" si="116"/>
        <v>29.351268589372332</v>
      </c>
      <c r="DX200" s="2">
        <f t="shared" si="116"/>
        <v>33.906953730017477</v>
      </c>
      <c r="DY200" s="2">
        <f t="shared" si="116"/>
        <v>33.710964033343259</v>
      </c>
      <c r="EA200" s="2">
        <f t="shared" si="117"/>
        <v>0.99935388395610814</v>
      </c>
      <c r="EB200" s="2">
        <f t="shared" si="117"/>
        <v>0.99935164025709311</v>
      </c>
      <c r="EC200" s="2">
        <f t="shared" si="117"/>
        <v>0.99940284926426592</v>
      </c>
      <c r="ED200" s="2">
        <f t="shared" si="117"/>
        <v>0.99941586580710773</v>
      </c>
      <c r="EE200" s="2">
        <f t="shared" si="117"/>
        <v>0.99940801151244507</v>
      </c>
      <c r="EF200" s="2">
        <f t="shared" si="117"/>
        <v>0.99943837112999245</v>
      </c>
      <c r="EG200" s="2">
        <f t="shared" si="117"/>
        <v>0.9994509001063796</v>
      </c>
      <c r="EH200" s="2">
        <f t="shared" si="117"/>
        <v>0.99946332512185654</v>
      </c>
      <c r="EI200" s="2">
        <f t="shared" si="117"/>
        <v>0.99947686966278371</v>
      </c>
      <c r="EJ200" s="2">
        <f t="shared" si="117"/>
        <v>0.99939750922905013</v>
      </c>
      <c r="EK200" s="2">
        <f t="shared" si="117"/>
        <v>0.99941252023697835</v>
      </c>
      <c r="EL200" s="2">
        <f t="shared" si="117"/>
        <v>0.99933800370643378</v>
      </c>
      <c r="EM200" s="2">
        <f t="shared" si="117"/>
        <v>0.99929056219848023</v>
      </c>
      <c r="EN200" s="2">
        <f t="shared" si="117"/>
        <v>0.99933529638367047</v>
      </c>
      <c r="EO200" s="2">
        <f t="shared" si="117"/>
        <v>0.99929231102384819</v>
      </c>
    </row>
    <row r="201" spans="2:145" x14ac:dyDescent="0.25">
      <c r="B201" s="2">
        <v>174</v>
      </c>
      <c r="C201" s="43">
        <v>29.742000000000001</v>
      </c>
      <c r="D201" s="43">
        <v>29.61</v>
      </c>
      <c r="E201" s="43">
        <v>28.338999999999999</v>
      </c>
      <c r="F201" s="43">
        <v>27.407</v>
      </c>
      <c r="G201" s="43">
        <v>30.712</v>
      </c>
      <c r="H201" s="43">
        <v>32.322000000000003</v>
      </c>
      <c r="I201" s="43">
        <v>33.253999999999998</v>
      </c>
      <c r="J201" s="43">
        <v>33.119</v>
      </c>
      <c r="K201" s="43">
        <v>34.728999999999999</v>
      </c>
      <c r="L201" s="43">
        <v>34.863999999999997</v>
      </c>
      <c r="M201" s="43">
        <v>29.914999999999999</v>
      </c>
      <c r="N201" s="43">
        <v>28.745999999999999</v>
      </c>
      <c r="O201" s="43">
        <v>30.931999999999999</v>
      </c>
      <c r="P201" s="43">
        <v>34.051000000000002</v>
      </c>
      <c r="Q201" s="43">
        <v>33.661000000000001</v>
      </c>
      <c r="S201" s="4" t="e">
        <f t="shared" si="113"/>
        <v>#N/A</v>
      </c>
      <c r="T201" s="4" t="e">
        <f t="shared" si="113"/>
        <v>#N/A</v>
      </c>
      <c r="U201" s="4" t="e">
        <f t="shared" si="113"/>
        <v>#N/A</v>
      </c>
      <c r="V201" s="4" t="e">
        <f t="shared" si="112"/>
        <v>#N/A</v>
      </c>
      <c r="W201" s="4" t="e">
        <f t="shared" si="112"/>
        <v>#N/A</v>
      </c>
      <c r="X201" s="4" t="e">
        <f t="shared" si="112"/>
        <v>#N/A</v>
      </c>
      <c r="Y201" s="4" t="e">
        <f t="shared" si="112"/>
        <v>#N/A</v>
      </c>
      <c r="Z201" s="4" t="e">
        <f t="shared" si="112"/>
        <v>#N/A</v>
      </c>
      <c r="AA201" s="4" t="e">
        <f t="shared" si="112"/>
        <v>#N/A</v>
      </c>
      <c r="AB201" s="4" t="e">
        <f t="shared" si="111"/>
        <v>#N/A</v>
      </c>
      <c r="AC201" s="4" t="e">
        <f t="shared" si="111"/>
        <v>#N/A</v>
      </c>
      <c r="AD201" s="4" t="e">
        <f t="shared" si="111"/>
        <v>#N/A</v>
      </c>
      <c r="AE201" s="4" t="e">
        <f t="shared" si="111"/>
        <v>#N/A</v>
      </c>
      <c r="AF201" s="4" t="e">
        <f t="shared" si="88"/>
        <v>#N/A</v>
      </c>
      <c r="AG201" s="4" t="e">
        <f t="shared" si="92"/>
        <v>#N/A</v>
      </c>
      <c r="AI201" s="4">
        <f t="shared" si="114"/>
        <v>0</v>
      </c>
      <c r="AJ201" s="4">
        <f t="shared" si="114"/>
        <v>0</v>
      </c>
      <c r="AK201" s="4">
        <f t="shared" si="114"/>
        <v>0</v>
      </c>
      <c r="AL201" s="4">
        <f t="shared" si="114"/>
        <v>0</v>
      </c>
      <c r="AM201" s="4">
        <f t="shared" si="114"/>
        <v>0</v>
      </c>
      <c r="AN201" s="4">
        <f t="shared" si="114"/>
        <v>0</v>
      </c>
      <c r="AO201" s="4">
        <f t="shared" si="114"/>
        <v>0</v>
      </c>
      <c r="AP201" s="4">
        <f t="shared" si="114"/>
        <v>0</v>
      </c>
      <c r="AQ201" s="4">
        <f t="shared" si="114"/>
        <v>0</v>
      </c>
      <c r="AR201" s="4">
        <f t="shared" si="114"/>
        <v>0</v>
      </c>
      <c r="AS201" s="4">
        <f t="shared" si="114"/>
        <v>0</v>
      </c>
      <c r="AT201" s="4">
        <f t="shared" si="114"/>
        <v>0</v>
      </c>
      <c r="AU201" s="4">
        <f t="shared" si="114"/>
        <v>0</v>
      </c>
      <c r="AV201" s="4">
        <f t="shared" si="114"/>
        <v>0</v>
      </c>
      <c r="AW201" s="4">
        <f t="shared" si="114"/>
        <v>0</v>
      </c>
      <c r="AY201" s="2" t="e">
        <f t="shared" si="102"/>
        <v>#N/A</v>
      </c>
      <c r="AZ201" s="2" t="e">
        <f t="shared" si="102"/>
        <v>#N/A</v>
      </c>
      <c r="BA201" s="2" t="e">
        <f t="shared" si="102"/>
        <v>#N/A</v>
      </c>
      <c r="BB201" s="2" t="e">
        <f t="shared" si="102"/>
        <v>#N/A</v>
      </c>
      <c r="BC201" s="2" t="e">
        <f t="shared" si="102"/>
        <v>#N/A</v>
      </c>
      <c r="BD201" s="2" t="e">
        <f t="shared" si="102"/>
        <v>#N/A</v>
      </c>
      <c r="BE201" s="2" t="e">
        <f t="shared" si="99"/>
        <v>#N/A</v>
      </c>
      <c r="BF201" s="2" t="e">
        <f t="shared" si="99"/>
        <v>#N/A</v>
      </c>
      <c r="BG201" s="2" t="e">
        <f t="shared" si="99"/>
        <v>#N/A</v>
      </c>
      <c r="BH201" s="2" t="e">
        <f t="shared" si="99"/>
        <v>#N/A</v>
      </c>
      <c r="BI201" s="2" t="e">
        <f t="shared" si="99"/>
        <v>#N/A</v>
      </c>
      <c r="BJ201" s="2" t="e">
        <f t="shared" si="99"/>
        <v>#N/A</v>
      </c>
      <c r="BK201" s="2" t="e">
        <f t="shared" si="89"/>
        <v>#N/A</v>
      </c>
      <c r="BL201" s="2" t="e">
        <f t="shared" si="89"/>
        <v>#N/A</v>
      </c>
      <c r="BM201" s="2" t="e">
        <f t="shared" si="89"/>
        <v>#N/A</v>
      </c>
      <c r="BO201" s="2" t="str">
        <f t="shared" si="105"/>
        <v/>
      </c>
      <c r="BP201" s="2" t="str">
        <f t="shared" si="105"/>
        <v/>
      </c>
      <c r="BQ201" s="2" t="str">
        <f t="shared" si="105"/>
        <v/>
      </c>
      <c r="BR201" s="2" t="str">
        <f t="shared" si="105"/>
        <v/>
      </c>
      <c r="BS201" s="2" t="str">
        <f t="shared" si="103"/>
        <v/>
      </c>
      <c r="BT201" s="2" t="str">
        <f t="shared" si="103"/>
        <v/>
      </c>
      <c r="BU201" s="2" t="str">
        <f t="shared" si="103"/>
        <v/>
      </c>
      <c r="BV201" s="2" t="str">
        <f t="shared" si="103"/>
        <v/>
      </c>
      <c r="BW201" s="2" t="str">
        <f t="shared" si="100"/>
        <v/>
      </c>
      <c r="BX201" s="2" t="str">
        <f t="shared" si="100"/>
        <v/>
      </c>
      <c r="BY201" s="2" t="str">
        <f t="shared" si="100"/>
        <v/>
      </c>
      <c r="BZ201" s="2" t="str">
        <f t="shared" si="100"/>
        <v/>
      </c>
      <c r="CA201" s="2" t="str">
        <f t="shared" si="118"/>
        <v/>
      </c>
      <c r="CB201" s="2" t="str">
        <f t="shared" si="90"/>
        <v/>
      </c>
      <c r="CC201" s="2" t="str">
        <f t="shared" si="93"/>
        <v/>
      </c>
      <c r="CE201" s="2" t="str">
        <f t="shared" si="106"/>
        <v/>
      </c>
      <c r="CF201" s="2" t="str">
        <f t="shared" si="106"/>
        <v/>
      </c>
      <c r="CG201" s="2" t="str">
        <f t="shared" si="106"/>
        <v/>
      </c>
      <c r="CH201" s="2" t="str">
        <f t="shared" si="106"/>
        <v/>
      </c>
      <c r="CI201" s="2" t="str">
        <f t="shared" si="104"/>
        <v/>
      </c>
      <c r="CJ201" s="2" t="str">
        <f t="shared" si="104"/>
        <v/>
      </c>
      <c r="CK201" s="2" t="str">
        <f t="shared" si="104"/>
        <v/>
      </c>
      <c r="CL201" s="2" t="str">
        <f t="shared" si="104"/>
        <v/>
      </c>
      <c r="CM201" s="2" t="str">
        <f t="shared" si="101"/>
        <v/>
      </c>
      <c r="CN201" s="2" t="str">
        <f t="shared" si="101"/>
        <v/>
      </c>
      <c r="CO201" s="2" t="str">
        <f t="shared" si="101"/>
        <v/>
      </c>
      <c r="CP201" s="2" t="str">
        <f t="shared" si="101"/>
        <v/>
      </c>
      <c r="CQ201" s="2" t="str">
        <f t="shared" si="119"/>
        <v/>
      </c>
      <c r="CR201" s="2" t="str">
        <f t="shared" si="91"/>
        <v/>
      </c>
      <c r="CS201" s="2" t="str">
        <f t="shared" si="94"/>
        <v/>
      </c>
      <c r="CU201" s="2">
        <f t="shared" si="115"/>
        <v>20.462837579592787</v>
      </c>
      <c r="CV201" s="2">
        <f t="shared" si="115"/>
        <v>18.750731618717886</v>
      </c>
      <c r="CW201" s="2">
        <f t="shared" si="115"/>
        <v>12.836568609415522</v>
      </c>
      <c r="CX201" s="2">
        <f t="shared" si="115"/>
        <v>15.131483378256966</v>
      </c>
      <c r="CY201" s="2">
        <f t="shared" si="115"/>
        <v>18.529902511435218</v>
      </c>
      <c r="CZ201" s="2">
        <f t="shared" si="115"/>
        <v>23.59981802646822</v>
      </c>
      <c r="DA201" s="2">
        <f t="shared" si="115"/>
        <v>24.358404953016581</v>
      </c>
      <c r="DB201" s="2">
        <f t="shared" si="115"/>
        <v>21.916010298481879</v>
      </c>
      <c r="DC201" s="2">
        <f t="shared" si="115"/>
        <v>20.551692340674329</v>
      </c>
      <c r="DD201" s="2">
        <f t="shared" si="115"/>
        <v>22.285671625544282</v>
      </c>
      <c r="DE201" s="2">
        <f t="shared" si="115"/>
        <v>13.969790976713142</v>
      </c>
      <c r="DF201" s="2">
        <f t="shared" si="115"/>
        <v>19.500304645037197</v>
      </c>
      <c r="DG201" s="2">
        <f t="shared" si="115"/>
        <v>25.581320175083086</v>
      </c>
      <c r="DH201" s="2">
        <f t="shared" si="115"/>
        <v>32.269906824782197</v>
      </c>
      <c r="DI201" s="2">
        <f t="shared" si="115"/>
        <v>39.019206380959872</v>
      </c>
      <c r="DK201" s="2">
        <f t="shared" si="116"/>
        <v>28.431453335348706</v>
      </c>
      <c r="DL201" s="2">
        <f t="shared" si="116"/>
        <v>28.461039470682188</v>
      </c>
      <c r="DM201" s="2">
        <f t="shared" si="116"/>
        <v>27.448960873691082</v>
      </c>
      <c r="DN201" s="2">
        <f t="shared" si="116"/>
        <v>25.948877137964175</v>
      </c>
      <c r="DO201" s="2">
        <f t="shared" si="116"/>
        <v>29.410330118975128</v>
      </c>
      <c r="DP201" s="2">
        <f t="shared" si="116"/>
        <v>31.066841471877034</v>
      </c>
      <c r="DQ201" s="2">
        <f t="shared" si="116"/>
        <v>30.767039628281523</v>
      </c>
      <c r="DR201" s="2">
        <f t="shared" si="116"/>
        <v>31.190748166825955</v>
      </c>
      <c r="DS201" s="2">
        <f t="shared" si="116"/>
        <v>33.563689603737231</v>
      </c>
      <c r="DT201" s="2">
        <f t="shared" si="116"/>
        <v>31.749593476447984</v>
      </c>
      <c r="DU201" s="2">
        <f t="shared" si="116"/>
        <v>27.491014937510066</v>
      </c>
      <c r="DV201" s="2">
        <f t="shared" si="116"/>
        <v>26.975153212389237</v>
      </c>
      <c r="DW201" s="2">
        <f t="shared" si="116"/>
        <v>29.148659330521205</v>
      </c>
      <c r="DX201" s="2">
        <f t="shared" si="116"/>
        <v>33.726820562639062</v>
      </c>
      <c r="DY201" s="2">
        <f t="shared" si="116"/>
        <v>33.530168766723286</v>
      </c>
      <c r="EA201" s="2">
        <f t="shared" si="117"/>
        <v>0.99941070166216628</v>
      </c>
      <c r="EB201" s="2">
        <f t="shared" si="117"/>
        <v>0.99940865515125377</v>
      </c>
      <c r="EC201" s="2">
        <f t="shared" si="117"/>
        <v>0.99945536343955566</v>
      </c>
      <c r="ED201" s="2">
        <f t="shared" si="117"/>
        <v>0.99946723590171316</v>
      </c>
      <c r="EE201" s="2">
        <f t="shared" si="117"/>
        <v>0.99946007195849629</v>
      </c>
      <c r="EF201" s="2">
        <f t="shared" si="117"/>
        <v>0.99948776306951603</v>
      </c>
      <c r="EG201" s="2">
        <f t="shared" si="117"/>
        <v>0.99949919074861071</v>
      </c>
      <c r="EH201" s="2">
        <f t="shared" si="117"/>
        <v>0.99951052358007708</v>
      </c>
      <c r="EI201" s="2">
        <f t="shared" si="117"/>
        <v>0.99952287750020985</v>
      </c>
      <c r="EJ201" s="2">
        <f t="shared" si="117"/>
        <v>0.99945049275544262</v>
      </c>
      <c r="EK201" s="2">
        <f t="shared" si="117"/>
        <v>0.99946418439092122</v>
      </c>
      <c r="EL201" s="2">
        <f t="shared" si="117"/>
        <v>0.9993962170352032</v>
      </c>
      <c r="EM201" s="2">
        <f t="shared" si="117"/>
        <v>0.99935294464413438</v>
      </c>
      <c r="EN201" s="2">
        <f t="shared" si="117"/>
        <v>0.99939374763924038</v>
      </c>
      <c r="EO201" s="2">
        <f t="shared" si="117"/>
        <v>0.99935453979072153</v>
      </c>
    </row>
    <row r="202" spans="2:145" x14ac:dyDescent="0.25">
      <c r="B202" s="2">
        <v>175</v>
      </c>
      <c r="C202" s="43">
        <v>29.452000000000002</v>
      </c>
      <c r="D202" s="43">
        <v>29.949000000000002</v>
      </c>
      <c r="E202" s="43">
        <v>28</v>
      </c>
      <c r="F202" s="43">
        <v>27.898</v>
      </c>
      <c r="G202" s="43">
        <v>30.814</v>
      </c>
      <c r="H202" s="43">
        <v>32.287999999999997</v>
      </c>
      <c r="I202" s="43">
        <v>33.168999999999997</v>
      </c>
      <c r="J202" s="43">
        <v>32.186</v>
      </c>
      <c r="K202" s="43">
        <v>34.847000000000001</v>
      </c>
      <c r="L202" s="43">
        <v>33.253999999999998</v>
      </c>
      <c r="M202" s="43">
        <v>30.085000000000001</v>
      </c>
      <c r="N202" s="43">
        <v>28.78</v>
      </c>
      <c r="O202" s="43">
        <v>29.440999999999999</v>
      </c>
      <c r="P202" s="43">
        <v>36.441000000000003</v>
      </c>
      <c r="Q202" s="43">
        <v>34.805999999999997</v>
      </c>
      <c r="S202" s="4" t="e">
        <f t="shared" si="113"/>
        <v>#N/A</v>
      </c>
      <c r="T202" s="4" t="e">
        <f t="shared" si="113"/>
        <v>#N/A</v>
      </c>
      <c r="U202" s="4" t="e">
        <f t="shared" si="113"/>
        <v>#N/A</v>
      </c>
      <c r="V202" s="4" t="e">
        <f t="shared" si="112"/>
        <v>#N/A</v>
      </c>
      <c r="W202" s="4" t="e">
        <f t="shared" si="112"/>
        <v>#N/A</v>
      </c>
      <c r="X202" s="4" t="e">
        <f t="shared" si="112"/>
        <v>#N/A</v>
      </c>
      <c r="Y202" s="4" t="e">
        <f t="shared" si="112"/>
        <v>#N/A</v>
      </c>
      <c r="Z202" s="4" t="e">
        <f t="shared" si="112"/>
        <v>#N/A</v>
      </c>
      <c r="AA202" s="4" t="e">
        <f t="shared" si="112"/>
        <v>#N/A</v>
      </c>
      <c r="AB202" s="4" t="e">
        <f t="shared" si="111"/>
        <v>#N/A</v>
      </c>
      <c r="AC202" s="4" t="e">
        <f t="shared" si="111"/>
        <v>#N/A</v>
      </c>
      <c r="AD202" s="4" t="e">
        <f t="shared" si="111"/>
        <v>#N/A</v>
      </c>
      <c r="AE202" s="4" t="e">
        <f t="shared" si="111"/>
        <v>#N/A</v>
      </c>
      <c r="AF202" s="4" t="e">
        <f t="shared" si="88"/>
        <v>#N/A</v>
      </c>
      <c r="AG202" s="4" t="e">
        <f t="shared" si="92"/>
        <v>#N/A</v>
      </c>
      <c r="AI202" s="4">
        <f t="shared" si="114"/>
        <v>0</v>
      </c>
      <c r="AJ202" s="4">
        <f t="shared" si="114"/>
        <v>0</v>
      </c>
      <c r="AK202" s="4">
        <f t="shared" si="114"/>
        <v>0</v>
      </c>
      <c r="AL202" s="4">
        <f t="shared" si="114"/>
        <v>0</v>
      </c>
      <c r="AM202" s="4">
        <f t="shared" si="114"/>
        <v>0</v>
      </c>
      <c r="AN202" s="4">
        <f t="shared" si="114"/>
        <v>0</v>
      </c>
      <c r="AO202" s="4">
        <f t="shared" si="114"/>
        <v>0</v>
      </c>
      <c r="AP202" s="4">
        <f t="shared" si="114"/>
        <v>0</v>
      </c>
      <c r="AQ202" s="4">
        <f t="shared" si="114"/>
        <v>0</v>
      </c>
      <c r="AR202" s="4">
        <f t="shared" si="114"/>
        <v>0</v>
      </c>
      <c r="AS202" s="4">
        <f t="shared" si="114"/>
        <v>0</v>
      </c>
      <c r="AT202" s="4">
        <f t="shared" si="114"/>
        <v>0</v>
      </c>
      <c r="AU202" s="4">
        <f t="shared" si="114"/>
        <v>0</v>
      </c>
      <c r="AV202" s="4">
        <f t="shared" si="114"/>
        <v>0</v>
      </c>
      <c r="AW202" s="4">
        <f t="shared" si="114"/>
        <v>0</v>
      </c>
      <c r="AY202" s="2" t="e">
        <f t="shared" si="102"/>
        <v>#N/A</v>
      </c>
      <c r="AZ202" s="2" t="e">
        <f t="shared" si="102"/>
        <v>#N/A</v>
      </c>
      <c r="BA202" s="2" t="e">
        <f t="shared" si="102"/>
        <v>#N/A</v>
      </c>
      <c r="BB202" s="2" t="e">
        <f t="shared" si="102"/>
        <v>#N/A</v>
      </c>
      <c r="BC202" s="2" t="e">
        <f t="shared" si="102"/>
        <v>#N/A</v>
      </c>
      <c r="BD202" s="2" t="e">
        <f t="shared" si="102"/>
        <v>#N/A</v>
      </c>
      <c r="BE202" s="2" t="e">
        <f t="shared" si="99"/>
        <v>#N/A</v>
      </c>
      <c r="BF202" s="2" t="e">
        <f t="shared" si="99"/>
        <v>#N/A</v>
      </c>
      <c r="BG202" s="2" t="e">
        <f t="shared" si="99"/>
        <v>#N/A</v>
      </c>
      <c r="BH202" s="2" t="e">
        <f t="shared" si="99"/>
        <v>#N/A</v>
      </c>
      <c r="BI202" s="2" t="e">
        <f t="shared" si="99"/>
        <v>#N/A</v>
      </c>
      <c r="BJ202" s="2" t="e">
        <f t="shared" si="99"/>
        <v>#N/A</v>
      </c>
      <c r="BK202" s="2" t="e">
        <f t="shared" si="89"/>
        <v>#N/A</v>
      </c>
      <c r="BL202" s="2" t="e">
        <f t="shared" si="89"/>
        <v>#N/A</v>
      </c>
      <c r="BM202" s="2" t="e">
        <f t="shared" si="89"/>
        <v>#N/A</v>
      </c>
      <c r="BO202" s="2" t="str">
        <f t="shared" si="105"/>
        <v/>
      </c>
      <c r="BP202" s="2" t="str">
        <f t="shared" si="105"/>
        <v/>
      </c>
      <c r="BQ202" s="2" t="str">
        <f t="shared" si="105"/>
        <v/>
      </c>
      <c r="BR202" s="2" t="str">
        <f t="shared" si="105"/>
        <v/>
      </c>
      <c r="BS202" s="2" t="str">
        <f t="shared" si="103"/>
        <v/>
      </c>
      <c r="BT202" s="2" t="str">
        <f t="shared" si="103"/>
        <v/>
      </c>
      <c r="BU202" s="2" t="str">
        <f t="shared" si="103"/>
        <v/>
      </c>
      <c r="BV202" s="2" t="str">
        <f t="shared" si="103"/>
        <v/>
      </c>
      <c r="BW202" s="2" t="str">
        <f t="shared" si="100"/>
        <v/>
      </c>
      <c r="BX202" s="2" t="str">
        <f t="shared" si="100"/>
        <v/>
      </c>
      <c r="BY202" s="2" t="str">
        <f t="shared" si="100"/>
        <v/>
      </c>
      <c r="BZ202" s="2" t="str">
        <f t="shared" si="100"/>
        <v/>
      </c>
      <c r="CA202" s="2" t="str">
        <f t="shared" si="118"/>
        <v/>
      </c>
      <c r="CB202" s="2" t="str">
        <f t="shared" si="90"/>
        <v/>
      </c>
      <c r="CC202" s="2" t="str">
        <f t="shared" si="93"/>
        <v/>
      </c>
      <c r="CE202" s="2" t="str">
        <f t="shared" si="106"/>
        <v/>
      </c>
      <c r="CF202" s="2" t="str">
        <f t="shared" si="106"/>
        <v/>
      </c>
      <c r="CG202" s="2" t="str">
        <f t="shared" si="106"/>
        <v/>
      </c>
      <c r="CH202" s="2" t="str">
        <f t="shared" si="106"/>
        <v/>
      </c>
      <c r="CI202" s="2" t="str">
        <f t="shared" si="104"/>
        <v/>
      </c>
      <c r="CJ202" s="2" t="str">
        <f t="shared" si="104"/>
        <v/>
      </c>
      <c r="CK202" s="2" t="str">
        <f t="shared" si="104"/>
        <v/>
      </c>
      <c r="CL202" s="2" t="str">
        <f t="shared" si="104"/>
        <v/>
      </c>
      <c r="CM202" s="2" t="str">
        <f t="shared" si="101"/>
        <v/>
      </c>
      <c r="CN202" s="2" t="str">
        <f t="shared" si="101"/>
        <v/>
      </c>
      <c r="CO202" s="2" t="str">
        <f t="shared" si="101"/>
        <v/>
      </c>
      <c r="CP202" s="2" t="str">
        <f t="shared" si="101"/>
        <v/>
      </c>
      <c r="CQ202" s="2" t="str">
        <f t="shared" si="119"/>
        <v/>
      </c>
      <c r="CR202" s="2" t="str">
        <f t="shared" si="91"/>
        <v/>
      </c>
      <c r="CS202" s="2" t="str">
        <f t="shared" si="94"/>
        <v/>
      </c>
      <c r="CU202" s="2">
        <f t="shared" si="115"/>
        <v>20.21388011162643</v>
      </c>
      <c r="CV202" s="2">
        <f t="shared" si="115"/>
        <v>18.43819684005166</v>
      </c>
      <c r="CW202" s="2">
        <f t="shared" si="115"/>
        <v>12.495408249017494</v>
      </c>
      <c r="CX202" s="2">
        <f t="shared" si="115"/>
        <v>14.839592991913754</v>
      </c>
      <c r="CY202" s="2">
        <f t="shared" si="115"/>
        <v>18.228798670924306</v>
      </c>
      <c r="CZ202" s="2">
        <f t="shared" si="115"/>
        <v>23.331153595936179</v>
      </c>
      <c r="DA202" s="2">
        <f t="shared" si="115"/>
        <v>24.065101132870801</v>
      </c>
      <c r="DB202" s="2">
        <f t="shared" si="115"/>
        <v>21.599295250405589</v>
      </c>
      <c r="DC202" s="2">
        <f t="shared" si="115"/>
        <v>20.202719742740207</v>
      </c>
      <c r="DD202" s="2">
        <f t="shared" si="115"/>
        <v>21.96305137880988</v>
      </c>
      <c r="DE202" s="2">
        <f t="shared" si="115"/>
        <v>13.592297798828085</v>
      </c>
      <c r="DF202" s="2">
        <f t="shared" si="115"/>
        <v>19.213007609331875</v>
      </c>
      <c r="DG202" s="2">
        <f t="shared" si="115"/>
        <v>25.32812374564319</v>
      </c>
      <c r="DH202" s="2">
        <f t="shared" si="115"/>
        <v>32.063869224676587</v>
      </c>
      <c r="DI202" s="2">
        <f t="shared" si="115"/>
        <v>38.899297493669209</v>
      </c>
      <c r="DK202" s="2">
        <f t="shared" si="116"/>
        <v>28.280162157286284</v>
      </c>
      <c r="DL202" s="2">
        <f t="shared" si="116"/>
        <v>28.267348619666897</v>
      </c>
      <c r="DM202" s="2">
        <f t="shared" si="116"/>
        <v>27.284411667315755</v>
      </c>
      <c r="DN202" s="2">
        <f t="shared" si="116"/>
        <v>25.787406811136563</v>
      </c>
      <c r="DO202" s="2">
        <f t="shared" si="116"/>
        <v>29.242684208505427</v>
      </c>
      <c r="DP202" s="2">
        <f t="shared" si="116"/>
        <v>30.888126385659305</v>
      </c>
      <c r="DQ202" s="2">
        <f t="shared" si="116"/>
        <v>30.555301368525946</v>
      </c>
      <c r="DR202" s="2">
        <f t="shared" si="116"/>
        <v>30.986664721312813</v>
      </c>
      <c r="DS202" s="2">
        <f t="shared" si="116"/>
        <v>33.37206695898044</v>
      </c>
      <c r="DT202" s="2">
        <f t="shared" si="116"/>
        <v>31.545531126647546</v>
      </c>
      <c r="DU202" s="2">
        <f t="shared" si="116"/>
        <v>27.283181713454738</v>
      </c>
      <c r="DV202" s="2">
        <f t="shared" si="116"/>
        <v>26.785051270125606</v>
      </c>
      <c r="DW202" s="2">
        <f t="shared" si="116"/>
        <v>28.946050071670079</v>
      </c>
      <c r="DX202" s="2">
        <f t="shared" si="116"/>
        <v>33.546687395260655</v>
      </c>
      <c r="DY202" s="2">
        <f t="shared" si="116"/>
        <v>33.349373500103312</v>
      </c>
      <c r="EA202" s="2">
        <f t="shared" si="117"/>
        <v>0.99946252565923366</v>
      </c>
      <c r="EB202" s="2">
        <f t="shared" si="117"/>
        <v>0.99946065902519055</v>
      </c>
      <c r="EC202" s="2">
        <f t="shared" si="117"/>
        <v>0.99950326174861825</v>
      </c>
      <c r="ED202" s="2">
        <f t="shared" si="117"/>
        <v>0.99951409058934093</v>
      </c>
      <c r="EE202" s="2">
        <f t="shared" si="117"/>
        <v>0.99950755637875588</v>
      </c>
      <c r="EF202" s="2">
        <f t="shared" si="117"/>
        <v>0.99953281331036992</v>
      </c>
      <c r="EG202" s="2">
        <f t="shared" si="117"/>
        <v>0.99954323640663667</v>
      </c>
      <c r="EH202" s="2">
        <f t="shared" si="117"/>
        <v>0.99955357297242542</v>
      </c>
      <c r="EI202" s="2">
        <f t="shared" si="117"/>
        <v>0.99956484083980945</v>
      </c>
      <c r="EJ202" s="2">
        <f t="shared" si="117"/>
        <v>0.99949881920422623</v>
      </c>
      <c r="EK202" s="2">
        <f t="shared" si="117"/>
        <v>0.99951130731673565</v>
      </c>
      <c r="EL202" s="2">
        <f t="shared" si="117"/>
        <v>0.99944931413555349</v>
      </c>
      <c r="EM202" s="2">
        <f t="shared" si="117"/>
        <v>0.99940984490198082</v>
      </c>
      <c r="EN202" s="2">
        <f t="shared" si="117"/>
        <v>0.99944706177986686</v>
      </c>
      <c r="EO202" s="2">
        <f t="shared" si="117"/>
        <v>0.99941129985842236</v>
      </c>
    </row>
    <row r="203" spans="2:145" x14ac:dyDescent="0.25">
      <c r="B203" s="2">
        <v>176</v>
      </c>
      <c r="C203" s="43">
        <v>28.387</v>
      </c>
      <c r="D203" s="43">
        <v>29.864000000000001</v>
      </c>
      <c r="E203" s="43">
        <v>26.593</v>
      </c>
      <c r="F203" s="43">
        <v>26</v>
      </c>
      <c r="G203" s="43">
        <v>30.102</v>
      </c>
      <c r="H203" s="43">
        <v>33.305</v>
      </c>
      <c r="I203" s="43">
        <v>33.033999999999999</v>
      </c>
      <c r="J203" s="43">
        <v>34.017000000000003</v>
      </c>
      <c r="K203" s="43">
        <v>34.136000000000003</v>
      </c>
      <c r="L203" s="43">
        <v>33.728999999999999</v>
      </c>
      <c r="M203" s="43">
        <v>29.152999999999999</v>
      </c>
      <c r="N203" s="43">
        <v>27.745999999999999</v>
      </c>
      <c r="O203" s="43">
        <v>30.305</v>
      </c>
      <c r="P203" s="43">
        <v>34.033999999999999</v>
      </c>
      <c r="Q203" s="43">
        <v>33.725999999999999</v>
      </c>
      <c r="S203" s="4" t="e">
        <f t="shared" si="113"/>
        <v>#N/A</v>
      </c>
      <c r="T203" s="4" t="e">
        <f t="shared" si="113"/>
        <v>#N/A</v>
      </c>
      <c r="U203" s="4" t="e">
        <f t="shared" si="113"/>
        <v>#N/A</v>
      </c>
      <c r="V203" s="4" t="e">
        <f t="shared" si="112"/>
        <v>#N/A</v>
      </c>
      <c r="W203" s="4" t="e">
        <f t="shared" si="112"/>
        <v>#N/A</v>
      </c>
      <c r="X203" s="4" t="e">
        <f t="shared" si="112"/>
        <v>#N/A</v>
      </c>
      <c r="Y203" s="4" t="e">
        <f t="shared" si="112"/>
        <v>#N/A</v>
      </c>
      <c r="Z203" s="4" t="e">
        <f t="shared" si="112"/>
        <v>#N/A</v>
      </c>
      <c r="AA203" s="4" t="e">
        <f t="shared" si="112"/>
        <v>#N/A</v>
      </c>
      <c r="AB203" s="4" t="e">
        <f t="shared" si="111"/>
        <v>#N/A</v>
      </c>
      <c r="AC203" s="4" t="e">
        <f t="shared" si="111"/>
        <v>#N/A</v>
      </c>
      <c r="AD203" s="4" t="e">
        <f t="shared" si="111"/>
        <v>#N/A</v>
      </c>
      <c r="AE203" s="4" t="e">
        <f t="shared" si="111"/>
        <v>#N/A</v>
      </c>
      <c r="AF203" s="4" t="e">
        <f t="shared" si="88"/>
        <v>#N/A</v>
      </c>
      <c r="AG203" s="4" t="e">
        <f t="shared" si="92"/>
        <v>#N/A</v>
      </c>
      <c r="AI203" s="4">
        <f t="shared" si="114"/>
        <v>0</v>
      </c>
      <c r="AJ203" s="4">
        <f t="shared" si="114"/>
        <v>0</v>
      </c>
      <c r="AK203" s="4">
        <f t="shared" si="114"/>
        <v>0</v>
      </c>
      <c r="AL203" s="4">
        <f t="shared" si="114"/>
        <v>0</v>
      </c>
      <c r="AM203" s="4">
        <f t="shared" si="114"/>
        <v>0</v>
      </c>
      <c r="AN203" s="4">
        <f t="shared" si="114"/>
        <v>0</v>
      </c>
      <c r="AO203" s="4">
        <f t="shared" si="114"/>
        <v>0</v>
      </c>
      <c r="AP203" s="4">
        <f t="shared" si="114"/>
        <v>0</v>
      </c>
      <c r="AQ203" s="4">
        <f t="shared" si="114"/>
        <v>0</v>
      </c>
      <c r="AR203" s="4">
        <f t="shared" si="114"/>
        <v>0</v>
      </c>
      <c r="AS203" s="4">
        <f t="shared" si="114"/>
        <v>0</v>
      </c>
      <c r="AT203" s="4">
        <f t="shared" si="114"/>
        <v>0</v>
      </c>
      <c r="AU203" s="4">
        <f t="shared" si="114"/>
        <v>0</v>
      </c>
      <c r="AV203" s="4">
        <f t="shared" si="114"/>
        <v>0</v>
      </c>
      <c r="AW203" s="4">
        <f t="shared" si="114"/>
        <v>0</v>
      </c>
      <c r="AY203" s="2" t="e">
        <f t="shared" si="102"/>
        <v>#N/A</v>
      </c>
      <c r="AZ203" s="2" t="e">
        <f t="shared" si="102"/>
        <v>#N/A</v>
      </c>
      <c r="BA203" s="2" t="e">
        <f t="shared" si="102"/>
        <v>#N/A</v>
      </c>
      <c r="BB203" s="2" t="e">
        <f t="shared" si="102"/>
        <v>#N/A</v>
      </c>
      <c r="BC203" s="2" t="e">
        <f t="shared" si="102"/>
        <v>#N/A</v>
      </c>
      <c r="BD203" s="2" t="e">
        <f t="shared" si="102"/>
        <v>#N/A</v>
      </c>
      <c r="BE203" s="2" t="e">
        <f t="shared" si="99"/>
        <v>#N/A</v>
      </c>
      <c r="BF203" s="2" t="e">
        <f t="shared" si="99"/>
        <v>#N/A</v>
      </c>
      <c r="BG203" s="2" t="e">
        <f t="shared" si="99"/>
        <v>#N/A</v>
      </c>
      <c r="BH203" s="2" t="e">
        <f t="shared" si="99"/>
        <v>#N/A</v>
      </c>
      <c r="BI203" s="2" t="e">
        <f t="shared" si="99"/>
        <v>#N/A</v>
      </c>
      <c r="BJ203" s="2" t="e">
        <f t="shared" si="99"/>
        <v>#N/A</v>
      </c>
      <c r="BK203" s="2" t="e">
        <f t="shared" si="89"/>
        <v>#N/A</v>
      </c>
      <c r="BL203" s="2" t="e">
        <f t="shared" si="89"/>
        <v>#N/A</v>
      </c>
      <c r="BM203" s="2" t="e">
        <f t="shared" si="89"/>
        <v>#N/A</v>
      </c>
      <c r="BO203" s="2" t="str">
        <f t="shared" si="105"/>
        <v/>
      </c>
      <c r="BP203" s="2" t="str">
        <f t="shared" si="105"/>
        <v/>
      </c>
      <c r="BQ203" s="2" t="str">
        <f t="shared" si="105"/>
        <v/>
      </c>
      <c r="BR203" s="2" t="str">
        <f t="shared" si="105"/>
        <v/>
      </c>
      <c r="BS203" s="2" t="str">
        <f t="shared" si="103"/>
        <v/>
      </c>
      <c r="BT203" s="2" t="str">
        <f t="shared" si="103"/>
        <v/>
      </c>
      <c r="BU203" s="2" t="str">
        <f t="shared" si="103"/>
        <v/>
      </c>
      <c r="BV203" s="2" t="str">
        <f t="shared" si="103"/>
        <v/>
      </c>
      <c r="BW203" s="2" t="str">
        <f t="shared" si="100"/>
        <v/>
      </c>
      <c r="BX203" s="2" t="str">
        <f t="shared" si="100"/>
        <v/>
      </c>
      <c r="BY203" s="2" t="str">
        <f t="shared" si="100"/>
        <v/>
      </c>
      <c r="BZ203" s="2" t="str">
        <f t="shared" si="100"/>
        <v/>
      </c>
      <c r="CA203" s="2" t="str">
        <f t="shared" si="118"/>
        <v/>
      </c>
      <c r="CB203" s="2" t="str">
        <f t="shared" si="90"/>
        <v/>
      </c>
      <c r="CC203" s="2" t="str">
        <f t="shared" si="93"/>
        <v/>
      </c>
      <c r="CE203" s="2" t="str">
        <f t="shared" si="106"/>
        <v/>
      </c>
      <c r="CF203" s="2" t="str">
        <f t="shared" si="106"/>
        <v/>
      </c>
      <c r="CG203" s="2" t="str">
        <f t="shared" si="106"/>
        <v/>
      </c>
      <c r="CH203" s="2" t="str">
        <f t="shared" si="106"/>
        <v/>
      </c>
      <c r="CI203" s="2" t="str">
        <f t="shared" si="104"/>
        <v/>
      </c>
      <c r="CJ203" s="2" t="str">
        <f t="shared" si="104"/>
        <v/>
      </c>
      <c r="CK203" s="2" t="str">
        <f t="shared" si="104"/>
        <v/>
      </c>
      <c r="CL203" s="2" t="str">
        <f t="shared" si="104"/>
        <v/>
      </c>
      <c r="CM203" s="2" t="str">
        <f t="shared" si="101"/>
        <v/>
      </c>
      <c r="CN203" s="2" t="str">
        <f t="shared" si="101"/>
        <v/>
      </c>
      <c r="CO203" s="2" t="str">
        <f t="shared" si="101"/>
        <v/>
      </c>
      <c r="CP203" s="2" t="str">
        <f t="shared" si="101"/>
        <v/>
      </c>
      <c r="CQ203" s="2" t="str">
        <f t="shared" si="119"/>
        <v/>
      </c>
      <c r="CR203" s="2" t="str">
        <f t="shared" si="91"/>
        <v/>
      </c>
      <c r="CS203" s="2" t="str">
        <f t="shared" si="94"/>
        <v/>
      </c>
      <c r="CU203" s="2">
        <f t="shared" si="115"/>
        <v>19.964922643660074</v>
      </c>
      <c r="CV203" s="2">
        <f t="shared" si="115"/>
        <v>18.125662061385434</v>
      </c>
      <c r="CW203" s="2">
        <f t="shared" si="115"/>
        <v>12.154247888619466</v>
      </c>
      <c r="CX203" s="2">
        <f t="shared" si="115"/>
        <v>14.547702605570535</v>
      </c>
      <c r="CY203" s="2">
        <f t="shared" si="115"/>
        <v>17.927694830413387</v>
      </c>
      <c r="CZ203" s="2">
        <f t="shared" si="115"/>
        <v>23.062489165404145</v>
      </c>
      <c r="DA203" s="2">
        <f t="shared" si="115"/>
        <v>23.771797312725027</v>
      </c>
      <c r="DB203" s="2">
        <f t="shared" si="115"/>
        <v>21.282580202329299</v>
      </c>
      <c r="DC203" s="2">
        <f t="shared" si="115"/>
        <v>19.853747144806078</v>
      </c>
      <c r="DD203" s="2">
        <f t="shared" si="115"/>
        <v>21.640431132075484</v>
      </c>
      <c r="DE203" s="2">
        <f t="shared" si="115"/>
        <v>13.214804620943028</v>
      </c>
      <c r="DF203" s="2">
        <f t="shared" si="115"/>
        <v>18.925710573626546</v>
      </c>
      <c r="DG203" s="2">
        <f t="shared" si="115"/>
        <v>25.074927316203294</v>
      </c>
      <c r="DH203" s="2">
        <f t="shared" si="115"/>
        <v>31.857831624570984</v>
      </c>
      <c r="DI203" s="2">
        <f t="shared" si="115"/>
        <v>38.779388606378546</v>
      </c>
      <c r="DK203" s="2">
        <f t="shared" si="116"/>
        <v>28.128870979223862</v>
      </c>
      <c r="DL203" s="2">
        <f t="shared" si="116"/>
        <v>28.073657768651614</v>
      </c>
      <c r="DM203" s="2">
        <f t="shared" si="116"/>
        <v>27.119862460940428</v>
      </c>
      <c r="DN203" s="2">
        <f t="shared" si="116"/>
        <v>25.625936484308951</v>
      </c>
      <c r="DO203" s="2">
        <f t="shared" si="116"/>
        <v>29.075038298035722</v>
      </c>
      <c r="DP203" s="2">
        <f t="shared" si="116"/>
        <v>30.70941129944158</v>
      </c>
      <c r="DQ203" s="2">
        <f t="shared" si="116"/>
        <v>30.343563108770368</v>
      </c>
      <c r="DR203" s="2">
        <f t="shared" si="116"/>
        <v>30.782581275799664</v>
      </c>
      <c r="DS203" s="2">
        <f t="shared" si="116"/>
        <v>33.180444314223649</v>
      </c>
      <c r="DT203" s="2">
        <f t="shared" si="116"/>
        <v>31.341468776847115</v>
      </c>
      <c r="DU203" s="2">
        <f t="shared" si="116"/>
        <v>27.07534848939941</v>
      </c>
      <c r="DV203" s="2">
        <f t="shared" si="116"/>
        <v>26.594949327861968</v>
      </c>
      <c r="DW203" s="2">
        <f t="shared" si="116"/>
        <v>28.743440812818953</v>
      </c>
      <c r="DX203" s="2">
        <f t="shared" si="116"/>
        <v>33.366554227882247</v>
      </c>
      <c r="DY203" s="2">
        <f t="shared" si="116"/>
        <v>33.168578233483345</v>
      </c>
      <c r="EA203" s="2">
        <f t="shared" si="117"/>
        <v>0.99950979439258292</v>
      </c>
      <c r="EB203" s="2">
        <f t="shared" si="117"/>
        <v>0.99950809184079281</v>
      </c>
      <c r="EC203" s="2">
        <f t="shared" si="117"/>
        <v>0.99954694952867662</v>
      </c>
      <c r="ED203" s="2">
        <f t="shared" si="117"/>
        <v>0.99955682640275256</v>
      </c>
      <c r="EE203" s="2">
        <f t="shared" si="117"/>
        <v>0.99955086661883863</v>
      </c>
      <c r="EF203" s="2">
        <f t="shared" si="117"/>
        <v>0.99957390315933625</v>
      </c>
      <c r="EG203" s="2">
        <f t="shared" si="117"/>
        <v>0.99958340990897154</v>
      </c>
      <c r="EH203" s="2">
        <f t="shared" si="117"/>
        <v>0.99959283771823504</v>
      </c>
      <c r="EI203" s="2">
        <f t="shared" si="117"/>
        <v>0.999603114932614</v>
      </c>
      <c r="EJ203" s="2">
        <f t="shared" si="117"/>
        <v>0.99954289752425407</v>
      </c>
      <c r="EK203" s="2">
        <f t="shared" si="117"/>
        <v>0.99955428781027678</v>
      </c>
      <c r="EL203" s="2">
        <f t="shared" si="117"/>
        <v>0.99949774418604709</v>
      </c>
      <c r="EM203" s="2">
        <f t="shared" si="117"/>
        <v>0.99946174420356115</v>
      </c>
      <c r="EN203" s="2">
        <f t="shared" si="117"/>
        <v>0.9994956898137578</v>
      </c>
      <c r="EO203" s="2">
        <f t="shared" si="117"/>
        <v>0.99946307127725575</v>
      </c>
    </row>
    <row r="204" spans="2:145" x14ac:dyDescent="0.25">
      <c r="B204" s="2">
        <v>177</v>
      </c>
      <c r="C204" s="43">
        <v>28.952000000000002</v>
      </c>
      <c r="D204" s="43">
        <v>29.202999999999999</v>
      </c>
      <c r="E204" s="43">
        <v>26.745999999999999</v>
      </c>
      <c r="F204" s="43">
        <v>26.033999999999999</v>
      </c>
      <c r="G204" s="43">
        <v>31.356000000000002</v>
      </c>
      <c r="H204" s="43">
        <v>32.558999999999997</v>
      </c>
      <c r="I204" s="43">
        <v>33.847000000000001</v>
      </c>
      <c r="J204" s="43">
        <v>32.881</v>
      </c>
      <c r="K204" s="43">
        <v>34.441000000000003</v>
      </c>
      <c r="L204" s="43">
        <v>34.524999999999999</v>
      </c>
      <c r="M204" s="43">
        <v>28.678000000000001</v>
      </c>
      <c r="N204" s="43">
        <v>28.507999999999999</v>
      </c>
      <c r="O204" s="43">
        <v>31.085000000000001</v>
      </c>
      <c r="P204" s="43">
        <v>33.406999999999996</v>
      </c>
      <c r="Q204" s="43">
        <v>32.661000000000001</v>
      </c>
      <c r="S204" s="4" t="e">
        <f t="shared" si="113"/>
        <v>#N/A</v>
      </c>
      <c r="T204" s="4" t="e">
        <f t="shared" si="113"/>
        <v>#N/A</v>
      </c>
      <c r="U204" s="4" t="e">
        <f t="shared" si="113"/>
        <v>#N/A</v>
      </c>
      <c r="V204" s="4" t="e">
        <f t="shared" si="112"/>
        <v>#N/A</v>
      </c>
      <c r="W204" s="4" t="e">
        <f t="shared" si="112"/>
        <v>#N/A</v>
      </c>
      <c r="X204" s="4" t="e">
        <f t="shared" si="112"/>
        <v>#N/A</v>
      </c>
      <c r="Y204" s="4" t="e">
        <f t="shared" si="112"/>
        <v>#N/A</v>
      </c>
      <c r="Z204" s="4" t="e">
        <f t="shared" si="112"/>
        <v>#N/A</v>
      </c>
      <c r="AA204" s="4" t="e">
        <f t="shared" si="112"/>
        <v>#N/A</v>
      </c>
      <c r="AB204" s="4" t="e">
        <f t="shared" si="111"/>
        <v>#N/A</v>
      </c>
      <c r="AC204" s="4" t="e">
        <f t="shared" si="111"/>
        <v>#N/A</v>
      </c>
      <c r="AD204" s="4" t="e">
        <f t="shared" si="111"/>
        <v>#N/A</v>
      </c>
      <c r="AE204" s="4" t="e">
        <f t="shared" si="111"/>
        <v>#N/A</v>
      </c>
      <c r="AF204" s="4" t="e">
        <f t="shared" si="88"/>
        <v>#N/A</v>
      </c>
      <c r="AG204" s="4" t="e">
        <f t="shared" si="92"/>
        <v>#N/A</v>
      </c>
      <c r="AI204" s="4">
        <f t="shared" si="114"/>
        <v>0</v>
      </c>
      <c r="AJ204" s="4">
        <f t="shared" si="114"/>
        <v>0</v>
      </c>
      <c r="AK204" s="4">
        <f t="shared" si="114"/>
        <v>0</v>
      </c>
      <c r="AL204" s="4">
        <f t="shared" si="114"/>
        <v>0</v>
      </c>
      <c r="AM204" s="4">
        <f t="shared" si="114"/>
        <v>0</v>
      </c>
      <c r="AN204" s="4">
        <f t="shared" si="114"/>
        <v>0</v>
      </c>
      <c r="AO204" s="4">
        <f t="shared" si="114"/>
        <v>0</v>
      </c>
      <c r="AP204" s="4">
        <f t="shared" si="114"/>
        <v>0</v>
      </c>
      <c r="AQ204" s="4">
        <f t="shared" si="114"/>
        <v>0</v>
      </c>
      <c r="AR204" s="4">
        <f t="shared" si="114"/>
        <v>0</v>
      </c>
      <c r="AS204" s="4">
        <f t="shared" si="114"/>
        <v>0</v>
      </c>
      <c r="AT204" s="4">
        <f t="shared" si="114"/>
        <v>0</v>
      </c>
      <c r="AU204" s="4">
        <f t="shared" si="114"/>
        <v>0</v>
      </c>
      <c r="AV204" s="4">
        <f t="shared" si="114"/>
        <v>0</v>
      </c>
      <c r="AW204" s="4">
        <f t="shared" si="114"/>
        <v>0</v>
      </c>
      <c r="AY204" s="2" t="e">
        <f t="shared" si="102"/>
        <v>#N/A</v>
      </c>
      <c r="AZ204" s="2" t="e">
        <f t="shared" si="102"/>
        <v>#N/A</v>
      </c>
      <c r="BA204" s="2" t="e">
        <f t="shared" si="102"/>
        <v>#N/A</v>
      </c>
      <c r="BB204" s="2" t="e">
        <f t="shared" si="102"/>
        <v>#N/A</v>
      </c>
      <c r="BC204" s="2" t="e">
        <f t="shared" si="102"/>
        <v>#N/A</v>
      </c>
      <c r="BD204" s="2" t="e">
        <f t="shared" si="102"/>
        <v>#N/A</v>
      </c>
      <c r="BE204" s="2" t="e">
        <f t="shared" si="99"/>
        <v>#N/A</v>
      </c>
      <c r="BF204" s="2" t="e">
        <f t="shared" si="99"/>
        <v>#N/A</v>
      </c>
      <c r="BG204" s="2" t="e">
        <f t="shared" si="99"/>
        <v>#N/A</v>
      </c>
      <c r="BH204" s="2" t="e">
        <f t="shared" si="99"/>
        <v>#N/A</v>
      </c>
      <c r="BI204" s="2" t="e">
        <f t="shared" si="99"/>
        <v>#N/A</v>
      </c>
      <c r="BJ204" s="2" t="e">
        <f t="shared" si="99"/>
        <v>#N/A</v>
      </c>
      <c r="BK204" s="2" t="e">
        <f t="shared" si="89"/>
        <v>#N/A</v>
      </c>
      <c r="BL204" s="2" t="e">
        <f t="shared" si="89"/>
        <v>#N/A</v>
      </c>
      <c r="BM204" s="2" t="e">
        <f t="shared" si="89"/>
        <v>#N/A</v>
      </c>
      <c r="BO204" s="2" t="str">
        <f t="shared" si="105"/>
        <v/>
      </c>
      <c r="BP204" s="2" t="str">
        <f t="shared" si="105"/>
        <v/>
      </c>
      <c r="BQ204" s="2" t="str">
        <f t="shared" si="105"/>
        <v/>
      </c>
      <c r="BR204" s="2" t="str">
        <f t="shared" si="105"/>
        <v/>
      </c>
      <c r="BS204" s="2" t="str">
        <f t="shared" si="103"/>
        <v/>
      </c>
      <c r="BT204" s="2" t="str">
        <f t="shared" si="103"/>
        <v/>
      </c>
      <c r="BU204" s="2" t="str">
        <f t="shared" si="103"/>
        <v/>
      </c>
      <c r="BV204" s="2" t="str">
        <f t="shared" si="103"/>
        <v/>
      </c>
      <c r="BW204" s="2" t="str">
        <f t="shared" si="100"/>
        <v/>
      </c>
      <c r="BX204" s="2" t="str">
        <f t="shared" si="100"/>
        <v/>
      </c>
      <c r="BY204" s="2" t="str">
        <f t="shared" si="100"/>
        <v/>
      </c>
      <c r="BZ204" s="2" t="str">
        <f t="shared" si="100"/>
        <v/>
      </c>
      <c r="CA204" s="2" t="str">
        <f t="shared" si="118"/>
        <v/>
      </c>
      <c r="CB204" s="2" t="str">
        <f t="shared" si="90"/>
        <v/>
      </c>
      <c r="CC204" s="2" t="str">
        <f t="shared" si="93"/>
        <v/>
      </c>
      <c r="CE204" s="2" t="str">
        <f t="shared" si="106"/>
        <v/>
      </c>
      <c r="CF204" s="2" t="str">
        <f t="shared" si="106"/>
        <v/>
      </c>
      <c r="CG204" s="2" t="str">
        <f t="shared" si="106"/>
        <v/>
      </c>
      <c r="CH204" s="2" t="str">
        <f t="shared" si="106"/>
        <v/>
      </c>
      <c r="CI204" s="2" t="str">
        <f t="shared" si="104"/>
        <v/>
      </c>
      <c r="CJ204" s="2" t="str">
        <f t="shared" si="104"/>
        <v/>
      </c>
      <c r="CK204" s="2" t="str">
        <f t="shared" si="104"/>
        <v/>
      </c>
      <c r="CL204" s="2" t="str">
        <f t="shared" si="104"/>
        <v/>
      </c>
      <c r="CM204" s="2" t="str">
        <f t="shared" si="101"/>
        <v/>
      </c>
      <c r="CN204" s="2" t="str">
        <f t="shared" si="101"/>
        <v/>
      </c>
      <c r="CO204" s="2" t="str">
        <f t="shared" si="101"/>
        <v/>
      </c>
      <c r="CP204" s="2" t="str">
        <f t="shared" si="101"/>
        <v/>
      </c>
      <c r="CQ204" s="2" t="str">
        <f t="shared" si="119"/>
        <v/>
      </c>
      <c r="CR204" s="2" t="str">
        <f t="shared" si="91"/>
        <v/>
      </c>
      <c r="CS204" s="2" t="str">
        <f t="shared" si="94"/>
        <v/>
      </c>
      <c r="CU204" s="2">
        <f t="shared" si="115"/>
        <v>19.715965175693718</v>
      </c>
      <c r="CV204" s="2">
        <f t="shared" si="115"/>
        <v>17.813127282719201</v>
      </c>
      <c r="CW204" s="2">
        <f t="shared" si="115"/>
        <v>11.813087528221438</v>
      </c>
      <c r="CX204" s="2">
        <f t="shared" si="115"/>
        <v>14.255812219227316</v>
      </c>
      <c r="CY204" s="2">
        <f t="shared" si="115"/>
        <v>17.626590989902468</v>
      </c>
      <c r="CZ204" s="2">
        <f t="shared" si="115"/>
        <v>22.793824734872103</v>
      </c>
      <c r="DA204" s="2">
        <f t="shared" si="115"/>
        <v>23.478493492579247</v>
      </c>
      <c r="DB204" s="2">
        <f t="shared" si="115"/>
        <v>20.965865154253009</v>
      </c>
      <c r="DC204" s="2">
        <f t="shared" si="115"/>
        <v>19.504774546871957</v>
      </c>
      <c r="DD204" s="2">
        <f t="shared" si="115"/>
        <v>21.317810885341089</v>
      </c>
      <c r="DE204" s="2">
        <f t="shared" si="115"/>
        <v>12.83731144305797</v>
      </c>
      <c r="DF204" s="2">
        <f t="shared" si="115"/>
        <v>18.638413537921217</v>
      </c>
      <c r="DG204" s="2">
        <f t="shared" si="115"/>
        <v>24.821730886763397</v>
      </c>
      <c r="DH204" s="2">
        <f t="shared" si="115"/>
        <v>31.651794024465381</v>
      </c>
      <c r="DI204" s="2">
        <f t="shared" si="115"/>
        <v>38.659479719087891</v>
      </c>
      <c r="DK204" s="2">
        <f t="shared" si="116"/>
        <v>27.977579801161443</v>
      </c>
      <c r="DL204" s="2">
        <f t="shared" si="116"/>
        <v>27.879966917636331</v>
      </c>
      <c r="DM204" s="2">
        <f t="shared" si="116"/>
        <v>26.955313254565102</v>
      </c>
      <c r="DN204" s="2">
        <f t="shared" si="116"/>
        <v>25.46446615748134</v>
      </c>
      <c r="DO204" s="2">
        <f t="shared" si="116"/>
        <v>28.90739238756602</v>
      </c>
      <c r="DP204" s="2">
        <f t="shared" si="116"/>
        <v>30.530696213223852</v>
      </c>
      <c r="DQ204" s="2">
        <f t="shared" si="116"/>
        <v>30.131824849014791</v>
      </c>
      <c r="DR204" s="2">
        <f t="shared" si="116"/>
        <v>30.578497830286523</v>
      </c>
      <c r="DS204" s="2">
        <f t="shared" si="116"/>
        <v>32.988821669466851</v>
      </c>
      <c r="DT204" s="2">
        <f t="shared" si="116"/>
        <v>31.137406427046685</v>
      </c>
      <c r="DU204" s="2">
        <f t="shared" si="116"/>
        <v>26.867515265344089</v>
      </c>
      <c r="DV204" s="2">
        <f t="shared" si="116"/>
        <v>26.40484738559833</v>
      </c>
      <c r="DW204" s="2">
        <f t="shared" si="116"/>
        <v>28.540831553967827</v>
      </c>
      <c r="DX204" s="2">
        <f t="shared" si="116"/>
        <v>33.186421060503832</v>
      </c>
      <c r="DY204" s="2">
        <f t="shared" si="116"/>
        <v>32.987782966863378</v>
      </c>
      <c r="EA204" s="2">
        <f t="shared" si="117"/>
        <v>0.99955290788819695</v>
      </c>
      <c r="EB204" s="2">
        <f t="shared" si="117"/>
        <v>0.99955135500832004</v>
      </c>
      <c r="EC204" s="2">
        <f t="shared" si="117"/>
        <v>0.99958679658763083</v>
      </c>
      <c r="ED204" s="2">
        <f t="shared" si="117"/>
        <v>0.99959580511422752</v>
      </c>
      <c r="EE204" s="2">
        <f t="shared" si="117"/>
        <v>0.99959036929992218</v>
      </c>
      <c r="EF204" s="2">
        <f t="shared" si="117"/>
        <v>0.99961138049261433</v>
      </c>
      <c r="EG204" s="2">
        <f t="shared" si="117"/>
        <v>0.99962005139424093</v>
      </c>
      <c r="EH204" s="2">
        <f t="shared" si="117"/>
        <v>0.99962865028172776</v>
      </c>
      <c r="EI204" s="2">
        <f t="shared" si="117"/>
        <v>0.99963802387578593</v>
      </c>
      <c r="EJ204" s="2">
        <f t="shared" si="117"/>
        <v>0.99958310081971191</v>
      </c>
      <c r="EK204" s="2">
        <f t="shared" si="117"/>
        <v>0.99959348970928319</v>
      </c>
      <c r="EL204" s="2">
        <f t="shared" si="117"/>
        <v>0.99954191700945294</v>
      </c>
      <c r="EM204" s="2">
        <f t="shared" si="117"/>
        <v>0.99950908162907581</v>
      </c>
      <c r="EN204" s="2">
        <f t="shared" si="117"/>
        <v>0.99954004323370615</v>
      </c>
      <c r="EO204" s="2">
        <f t="shared" si="117"/>
        <v>0.99951029204917852</v>
      </c>
    </row>
    <row r="205" spans="2:145" x14ac:dyDescent="0.25">
      <c r="B205" s="2">
        <v>178</v>
      </c>
      <c r="C205" s="43">
        <v>28.532</v>
      </c>
      <c r="D205" s="43">
        <v>28.475000000000001</v>
      </c>
      <c r="E205" s="43">
        <v>28.068000000000001</v>
      </c>
      <c r="F205" s="43">
        <v>25.983000000000001</v>
      </c>
      <c r="G205" s="43">
        <v>30.152999999999999</v>
      </c>
      <c r="H205" s="43">
        <v>33.119</v>
      </c>
      <c r="I205" s="43">
        <v>31.271000000000001</v>
      </c>
      <c r="J205" s="43">
        <v>32.898000000000003</v>
      </c>
      <c r="K205" s="43">
        <v>33.423999999999999</v>
      </c>
      <c r="L205" s="43">
        <v>34.847000000000001</v>
      </c>
      <c r="M205" s="43">
        <v>28.949000000000002</v>
      </c>
      <c r="N205" s="43">
        <v>27.678000000000001</v>
      </c>
      <c r="O205" s="43">
        <v>30.898</v>
      </c>
      <c r="P205" s="43">
        <v>33.695</v>
      </c>
      <c r="Q205" s="43">
        <v>33.871000000000002</v>
      </c>
      <c r="S205" s="4" t="e">
        <f t="shared" si="113"/>
        <v>#N/A</v>
      </c>
      <c r="T205" s="4" t="e">
        <f t="shared" si="113"/>
        <v>#N/A</v>
      </c>
      <c r="U205" s="4" t="e">
        <f t="shared" si="113"/>
        <v>#N/A</v>
      </c>
      <c r="V205" s="4" t="e">
        <f t="shared" si="112"/>
        <v>#N/A</v>
      </c>
      <c r="W205" s="4" t="e">
        <f t="shared" si="112"/>
        <v>#N/A</v>
      </c>
      <c r="X205" s="4" t="e">
        <f t="shared" si="112"/>
        <v>#N/A</v>
      </c>
      <c r="Y205" s="4" t="e">
        <f t="shared" si="112"/>
        <v>#N/A</v>
      </c>
      <c r="Z205" s="4" t="e">
        <f t="shared" si="112"/>
        <v>#N/A</v>
      </c>
      <c r="AA205" s="4" t="e">
        <f t="shared" si="112"/>
        <v>#N/A</v>
      </c>
      <c r="AB205" s="4" t="e">
        <f t="shared" si="111"/>
        <v>#N/A</v>
      </c>
      <c r="AC205" s="4" t="e">
        <f t="shared" si="111"/>
        <v>#N/A</v>
      </c>
      <c r="AD205" s="4" t="e">
        <f t="shared" si="111"/>
        <v>#N/A</v>
      </c>
      <c r="AE205" s="4" t="e">
        <f t="shared" si="111"/>
        <v>#N/A</v>
      </c>
      <c r="AF205" s="4" t="e">
        <f t="shared" si="88"/>
        <v>#N/A</v>
      </c>
      <c r="AG205" s="4" t="e">
        <f t="shared" si="92"/>
        <v>#N/A</v>
      </c>
      <c r="AI205" s="4">
        <f t="shared" si="114"/>
        <v>0</v>
      </c>
      <c r="AJ205" s="4">
        <f t="shared" si="114"/>
        <v>0</v>
      </c>
      <c r="AK205" s="4">
        <f t="shared" si="114"/>
        <v>0</v>
      </c>
      <c r="AL205" s="4">
        <f t="shared" si="114"/>
        <v>0</v>
      </c>
      <c r="AM205" s="4">
        <f t="shared" si="114"/>
        <v>0</v>
      </c>
      <c r="AN205" s="4">
        <f t="shared" si="114"/>
        <v>0</v>
      </c>
      <c r="AO205" s="4">
        <f t="shared" si="114"/>
        <v>0</v>
      </c>
      <c r="AP205" s="4">
        <f t="shared" si="114"/>
        <v>0</v>
      </c>
      <c r="AQ205" s="4">
        <f t="shared" si="114"/>
        <v>0</v>
      </c>
      <c r="AR205" s="4">
        <f t="shared" si="114"/>
        <v>0</v>
      </c>
      <c r="AS205" s="4">
        <f t="shared" si="114"/>
        <v>0</v>
      </c>
      <c r="AT205" s="4">
        <f t="shared" si="114"/>
        <v>0</v>
      </c>
      <c r="AU205" s="4">
        <f t="shared" si="114"/>
        <v>0</v>
      </c>
      <c r="AV205" s="4">
        <f t="shared" si="114"/>
        <v>0</v>
      </c>
      <c r="AW205" s="4">
        <f t="shared" si="114"/>
        <v>0</v>
      </c>
      <c r="AY205" s="2" t="e">
        <f t="shared" si="102"/>
        <v>#N/A</v>
      </c>
      <c r="AZ205" s="2" t="e">
        <f t="shared" si="102"/>
        <v>#N/A</v>
      </c>
      <c r="BA205" s="2" t="e">
        <f t="shared" si="102"/>
        <v>#N/A</v>
      </c>
      <c r="BB205" s="2" t="e">
        <f t="shared" si="102"/>
        <v>#N/A</v>
      </c>
      <c r="BC205" s="2" t="e">
        <f t="shared" si="102"/>
        <v>#N/A</v>
      </c>
      <c r="BD205" s="2" t="e">
        <f t="shared" si="102"/>
        <v>#N/A</v>
      </c>
      <c r="BE205" s="2" t="e">
        <f t="shared" si="99"/>
        <v>#N/A</v>
      </c>
      <c r="BF205" s="2" t="e">
        <f t="shared" si="99"/>
        <v>#N/A</v>
      </c>
      <c r="BG205" s="2" t="e">
        <f t="shared" si="99"/>
        <v>#N/A</v>
      </c>
      <c r="BH205" s="2" t="e">
        <f t="shared" si="99"/>
        <v>#N/A</v>
      </c>
      <c r="BI205" s="2" t="e">
        <f t="shared" si="99"/>
        <v>#N/A</v>
      </c>
      <c r="BJ205" s="2" t="e">
        <f t="shared" si="99"/>
        <v>#N/A</v>
      </c>
      <c r="BK205" s="2" t="e">
        <f t="shared" si="89"/>
        <v>#N/A</v>
      </c>
      <c r="BL205" s="2" t="e">
        <f t="shared" si="89"/>
        <v>#N/A</v>
      </c>
      <c r="BM205" s="2" t="e">
        <f t="shared" si="89"/>
        <v>#N/A</v>
      </c>
      <c r="BO205" s="2" t="str">
        <f t="shared" si="105"/>
        <v/>
      </c>
      <c r="BP205" s="2" t="str">
        <f t="shared" si="105"/>
        <v/>
      </c>
      <c r="BQ205" s="2" t="str">
        <f t="shared" si="105"/>
        <v/>
      </c>
      <c r="BR205" s="2" t="str">
        <f t="shared" si="105"/>
        <v/>
      </c>
      <c r="BS205" s="2" t="str">
        <f t="shared" si="103"/>
        <v/>
      </c>
      <c r="BT205" s="2" t="str">
        <f t="shared" si="103"/>
        <v/>
      </c>
      <c r="BU205" s="2" t="str">
        <f t="shared" si="103"/>
        <v/>
      </c>
      <c r="BV205" s="2" t="str">
        <f t="shared" si="103"/>
        <v/>
      </c>
      <c r="BW205" s="2" t="str">
        <f t="shared" si="100"/>
        <v/>
      </c>
      <c r="BX205" s="2" t="str">
        <f t="shared" si="100"/>
        <v/>
      </c>
      <c r="BY205" s="2" t="str">
        <f t="shared" si="100"/>
        <v/>
      </c>
      <c r="BZ205" s="2" t="str">
        <f t="shared" si="100"/>
        <v/>
      </c>
      <c r="CA205" s="2" t="str">
        <f t="shared" si="118"/>
        <v/>
      </c>
      <c r="CB205" s="2" t="str">
        <f t="shared" si="90"/>
        <v/>
      </c>
      <c r="CC205" s="2" t="str">
        <f t="shared" si="93"/>
        <v/>
      </c>
      <c r="CE205" s="2" t="str">
        <f t="shared" si="106"/>
        <v/>
      </c>
      <c r="CF205" s="2" t="str">
        <f t="shared" si="106"/>
        <v/>
      </c>
      <c r="CG205" s="2" t="str">
        <f t="shared" si="106"/>
        <v/>
      </c>
      <c r="CH205" s="2" t="str">
        <f t="shared" si="106"/>
        <v/>
      </c>
      <c r="CI205" s="2" t="str">
        <f t="shared" si="104"/>
        <v/>
      </c>
      <c r="CJ205" s="2" t="str">
        <f t="shared" si="104"/>
        <v/>
      </c>
      <c r="CK205" s="2" t="str">
        <f t="shared" si="104"/>
        <v/>
      </c>
      <c r="CL205" s="2" t="str">
        <f t="shared" si="104"/>
        <v/>
      </c>
      <c r="CM205" s="2" t="str">
        <f t="shared" si="101"/>
        <v/>
      </c>
      <c r="CN205" s="2" t="str">
        <f t="shared" si="101"/>
        <v/>
      </c>
      <c r="CO205" s="2" t="str">
        <f t="shared" si="101"/>
        <v/>
      </c>
      <c r="CP205" s="2" t="str">
        <f t="shared" si="101"/>
        <v/>
      </c>
      <c r="CQ205" s="2" t="str">
        <f t="shared" si="119"/>
        <v/>
      </c>
      <c r="CR205" s="2" t="str">
        <f t="shared" si="91"/>
        <v/>
      </c>
      <c r="CS205" s="2" t="str">
        <f t="shared" si="94"/>
        <v/>
      </c>
      <c r="CU205" s="2">
        <f t="shared" si="115"/>
        <v>19.467007707727362</v>
      </c>
      <c r="CV205" s="2">
        <f t="shared" si="115"/>
        <v>17.500592504052975</v>
      </c>
      <c r="CW205" s="2">
        <f t="shared" si="115"/>
        <v>11.471927167823409</v>
      </c>
      <c r="CX205" s="2">
        <f t="shared" si="115"/>
        <v>13.963921832884104</v>
      </c>
      <c r="CY205" s="2">
        <f t="shared" si="115"/>
        <v>17.325487149391549</v>
      </c>
      <c r="CZ205" s="2">
        <f t="shared" si="115"/>
        <v>22.525160304340069</v>
      </c>
      <c r="DA205" s="2">
        <f t="shared" si="115"/>
        <v>23.185189672433467</v>
      </c>
      <c r="DB205" s="2">
        <f t="shared" si="115"/>
        <v>20.64915010617672</v>
      </c>
      <c r="DC205" s="2">
        <f t="shared" si="115"/>
        <v>19.155801948937828</v>
      </c>
      <c r="DD205" s="2">
        <f t="shared" si="115"/>
        <v>20.995190638606687</v>
      </c>
      <c r="DE205" s="2">
        <f t="shared" si="115"/>
        <v>12.459818265172927</v>
      </c>
      <c r="DF205" s="2">
        <f t="shared" si="115"/>
        <v>18.351116502215895</v>
      </c>
      <c r="DG205" s="2">
        <f t="shared" si="115"/>
        <v>24.568534457323501</v>
      </c>
      <c r="DH205" s="2">
        <f t="shared" si="115"/>
        <v>31.445756424359772</v>
      </c>
      <c r="DI205" s="2">
        <f t="shared" si="115"/>
        <v>38.539570831797235</v>
      </c>
      <c r="DK205" s="2">
        <f t="shared" si="116"/>
        <v>27.826288623099021</v>
      </c>
      <c r="DL205" s="2">
        <f t="shared" si="116"/>
        <v>27.686276066621041</v>
      </c>
      <c r="DM205" s="2">
        <f t="shared" si="116"/>
        <v>26.790764048189775</v>
      </c>
      <c r="DN205" s="2">
        <f t="shared" si="116"/>
        <v>25.302995830653728</v>
      </c>
      <c r="DO205" s="2">
        <f t="shared" si="116"/>
        <v>28.739746477096318</v>
      </c>
      <c r="DP205" s="2">
        <f t="shared" si="116"/>
        <v>30.351981127006123</v>
      </c>
      <c r="DQ205" s="2">
        <f t="shared" si="116"/>
        <v>29.920086589259213</v>
      </c>
      <c r="DR205" s="2">
        <f t="shared" si="116"/>
        <v>30.374414384773374</v>
      </c>
      <c r="DS205" s="2">
        <f t="shared" si="116"/>
        <v>32.797199024710061</v>
      </c>
      <c r="DT205" s="2">
        <f t="shared" si="116"/>
        <v>30.933344077246247</v>
      </c>
      <c r="DU205" s="2">
        <f t="shared" si="116"/>
        <v>26.659682041288761</v>
      </c>
      <c r="DV205" s="2">
        <f t="shared" si="116"/>
        <v>26.214745443334699</v>
      </c>
      <c r="DW205" s="2">
        <f t="shared" si="116"/>
        <v>28.338222295116701</v>
      </c>
      <c r="DX205" s="2">
        <f t="shared" si="116"/>
        <v>33.006287893125425</v>
      </c>
      <c r="DY205" s="2">
        <f t="shared" si="116"/>
        <v>32.806987700243411</v>
      </c>
      <c r="EA205" s="2">
        <f t="shared" si="117"/>
        <v>0.99959223110651874</v>
      </c>
      <c r="EB205" s="2">
        <f t="shared" si="117"/>
        <v>0.99959081475161071</v>
      </c>
      <c r="EC205" s="2">
        <f t="shared" si="117"/>
        <v>0.99962314030741384</v>
      </c>
      <c r="ED205" s="2">
        <f t="shared" si="117"/>
        <v>0.99963135677225212</v>
      </c>
      <c r="EE205" s="2">
        <f t="shared" si="117"/>
        <v>0.99962639889566851</v>
      </c>
      <c r="EF205" s="2">
        <f t="shared" si="117"/>
        <v>0.99964556267714155</v>
      </c>
      <c r="EG205" s="2">
        <f t="shared" si="117"/>
        <v>0.9996534711682199</v>
      </c>
      <c r="EH205" s="2">
        <f t="shared" si="117"/>
        <v>0.99966131396526237</v>
      </c>
      <c r="EI205" s="2">
        <f t="shared" si="117"/>
        <v>0.99966986333628405</v>
      </c>
      <c r="EJ205" s="2">
        <f t="shared" si="117"/>
        <v>0.99961976948081122</v>
      </c>
      <c r="EK205" s="2">
        <f t="shared" si="117"/>
        <v>0.99962924494720473</v>
      </c>
      <c r="EL205" s="2">
        <f t="shared" si="117"/>
        <v>0.99958220650757079</v>
      </c>
      <c r="EM205" s="2">
        <f t="shared" si="117"/>
        <v>0.99955225778403145</v>
      </c>
      <c r="EN205" s="2">
        <f t="shared" si="117"/>
        <v>0.99958049746572986</v>
      </c>
      <c r="EO205" s="2">
        <f t="shared" si="117"/>
        <v>0.99955336179554222</v>
      </c>
    </row>
    <row r="206" spans="2:145" x14ac:dyDescent="0.25">
      <c r="B206" s="2">
        <v>179</v>
      </c>
      <c r="C206" s="43">
        <v>28.419</v>
      </c>
      <c r="D206" s="43">
        <v>29.119</v>
      </c>
      <c r="E206" s="43">
        <v>26.898</v>
      </c>
      <c r="F206" s="43">
        <v>26.712</v>
      </c>
      <c r="G206" s="43">
        <v>29.695</v>
      </c>
      <c r="H206" s="43">
        <v>32.136000000000003</v>
      </c>
      <c r="I206" s="43">
        <v>32.423999999999999</v>
      </c>
      <c r="J206" s="43">
        <v>32.101999999999997</v>
      </c>
      <c r="K206" s="43">
        <v>34.61</v>
      </c>
      <c r="L206" s="43">
        <v>33.491999999999997</v>
      </c>
      <c r="M206" s="43">
        <v>29.643999999999998</v>
      </c>
      <c r="N206" s="43">
        <v>27.22</v>
      </c>
      <c r="O206" s="43">
        <v>32.372999999999998</v>
      </c>
      <c r="P206" s="43">
        <v>33.78</v>
      </c>
      <c r="Q206" s="43">
        <v>33.515999999999998</v>
      </c>
      <c r="S206" s="4" t="e">
        <f t="shared" si="113"/>
        <v>#N/A</v>
      </c>
      <c r="T206" s="4" t="e">
        <f t="shared" si="113"/>
        <v>#N/A</v>
      </c>
      <c r="U206" s="4" t="e">
        <f t="shared" si="113"/>
        <v>#N/A</v>
      </c>
      <c r="V206" s="4" t="e">
        <f t="shared" si="112"/>
        <v>#N/A</v>
      </c>
      <c r="W206" s="4" t="e">
        <f t="shared" si="112"/>
        <v>#N/A</v>
      </c>
      <c r="X206" s="4" t="e">
        <f t="shared" si="112"/>
        <v>#N/A</v>
      </c>
      <c r="Y206" s="4" t="e">
        <f t="shared" si="112"/>
        <v>#N/A</v>
      </c>
      <c r="Z206" s="4" t="e">
        <f t="shared" si="112"/>
        <v>#N/A</v>
      </c>
      <c r="AA206" s="4" t="e">
        <f t="shared" si="112"/>
        <v>#N/A</v>
      </c>
      <c r="AB206" s="4" t="e">
        <f t="shared" si="111"/>
        <v>#N/A</v>
      </c>
      <c r="AC206" s="4" t="e">
        <f t="shared" si="111"/>
        <v>#N/A</v>
      </c>
      <c r="AD206" s="4" t="e">
        <f t="shared" si="111"/>
        <v>#N/A</v>
      </c>
      <c r="AE206" s="4" t="e">
        <f t="shared" si="111"/>
        <v>#N/A</v>
      </c>
      <c r="AF206" s="4" t="e">
        <f t="shared" si="88"/>
        <v>#N/A</v>
      </c>
      <c r="AG206" s="4" t="e">
        <f t="shared" si="92"/>
        <v>#N/A</v>
      </c>
      <c r="AI206" s="4">
        <f t="shared" si="114"/>
        <v>0</v>
      </c>
      <c r="AJ206" s="4">
        <f t="shared" si="114"/>
        <v>0</v>
      </c>
      <c r="AK206" s="4">
        <f t="shared" si="114"/>
        <v>0</v>
      </c>
      <c r="AL206" s="4">
        <f t="shared" si="114"/>
        <v>0</v>
      </c>
      <c r="AM206" s="4">
        <f t="shared" si="114"/>
        <v>0</v>
      </c>
      <c r="AN206" s="4">
        <f t="shared" si="114"/>
        <v>0</v>
      </c>
      <c r="AO206" s="4">
        <f t="shared" si="114"/>
        <v>0</v>
      </c>
      <c r="AP206" s="4">
        <f t="shared" si="114"/>
        <v>0</v>
      </c>
      <c r="AQ206" s="4">
        <f t="shared" si="114"/>
        <v>0</v>
      </c>
      <c r="AR206" s="4">
        <f t="shared" si="114"/>
        <v>0</v>
      </c>
      <c r="AS206" s="4">
        <f t="shared" si="114"/>
        <v>0</v>
      </c>
      <c r="AT206" s="4">
        <f t="shared" si="114"/>
        <v>0</v>
      </c>
      <c r="AU206" s="4">
        <f t="shared" si="114"/>
        <v>0</v>
      </c>
      <c r="AV206" s="4">
        <f t="shared" si="114"/>
        <v>0</v>
      </c>
      <c r="AW206" s="4">
        <f t="shared" si="114"/>
        <v>0</v>
      </c>
      <c r="AY206" s="2" t="e">
        <f t="shared" si="102"/>
        <v>#N/A</v>
      </c>
      <c r="AZ206" s="2" t="e">
        <f t="shared" si="102"/>
        <v>#N/A</v>
      </c>
      <c r="BA206" s="2" t="e">
        <f t="shared" si="102"/>
        <v>#N/A</v>
      </c>
      <c r="BB206" s="2" t="e">
        <f t="shared" si="102"/>
        <v>#N/A</v>
      </c>
      <c r="BC206" s="2" t="e">
        <f t="shared" si="102"/>
        <v>#N/A</v>
      </c>
      <c r="BD206" s="2" t="e">
        <f t="shared" si="102"/>
        <v>#N/A</v>
      </c>
      <c r="BE206" s="2" t="e">
        <f t="shared" si="99"/>
        <v>#N/A</v>
      </c>
      <c r="BF206" s="2" t="e">
        <f t="shared" si="99"/>
        <v>#N/A</v>
      </c>
      <c r="BG206" s="2" t="e">
        <f t="shared" si="99"/>
        <v>#N/A</v>
      </c>
      <c r="BH206" s="2" t="e">
        <f t="shared" ref="BH206:BM227" si="120">IF(OR($B206 &lt; L$230, $B206 &gt; L$232), #N/A, ((1-EJ206)*DD206) + (EJ206*DT206))</f>
        <v>#N/A</v>
      </c>
      <c r="BI206" s="2" t="e">
        <f t="shared" si="120"/>
        <v>#N/A</v>
      </c>
      <c r="BJ206" s="2" t="e">
        <f t="shared" si="120"/>
        <v>#N/A</v>
      </c>
      <c r="BK206" s="2" t="e">
        <f t="shared" si="89"/>
        <v>#N/A</v>
      </c>
      <c r="BL206" s="2" t="e">
        <f t="shared" si="89"/>
        <v>#N/A</v>
      </c>
      <c r="BM206" s="2" t="e">
        <f t="shared" si="89"/>
        <v>#N/A</v>
      </c>
      <c r="BO206" s="2" t="str">
        <f t="shared" si="105"/>
        <v/>
      </c>
      <c r="BP206" s="2" t="str">
        <f t="shared" si="105"/>
        <v/>
      </c>
      <c r="BQ206" s="2" t="str">
        <f t="shared" si="105"/>
        <v/>
      </c>
      <c r="BR206" s="2" t="str">
        <f t="shared" si="105"/>
        <v/>
      </c>
      <c r="BS206" s="2" t="str">
        <f t="shared" si="103"/>
        <v/>
      </c>
      <c r="BT206" s="2" t="str">
        <f t="shared" si="103"/>
        <v/>
      </c>
      <c r="BU206" s="2" t="str">
        <f t="shared" si="103"/>
        <v/>
      </c>
      <c r="BV206" s="2" t="str">
        <f t="shared" si="103"/>
        <v/>
      </c>
      <c r="BW206" s="2" t="str">
        <f t="shared" si="100"/>
        <v/>
      </c>
      <c r="BX206" s="2" t="str">
        <f t="shared" si="100"/>
        <v/>
      </c>
      <c r="BY206" s="2" t="str">
        <f t="shared" si="100"/>
        <v/>
      </c>
      <c r="BZ206" s="2" t="str">
        <f t="shared" si="100"/>
        <v/>
      </c>
      <c r="CA206" s="2" t="str">
        <f t="shared" si="118"/>
        <v/>
      </c>
      <c r="CB206" s="2" t="str">
        <f t="shared" si="90"/>
        <v/>
      </c>
      <c r="CC206" s="2" t="str">
        <f t="shared" si="93"/>
        <v/>
      </c>
      <c r="CE206" s="2" t="str">
        <f t="shared" si="106"/>
        <v/>
      </c>
      <c r="CF206" s="2" t="str">
        <f t="shared" si="106"/>
        <v/>
      </c>
      <c r="CG206" s="2" t="str">
        <f t="shared" si="106"/>
        <v/>
      </c>
      <c r="CH206" s="2" t="str">
        <f t="shared" si="106"/>
        <v/>
      </c>
      <c r="CI206" s="2" t="str">
        <f t="shared" si="104"/>
        <v/>
      </c>
      <c r="CJ206" s="2" t="str">
        <f t="shared" si="104"/>
        <v/>
      </c>
      <c r="CK206" s="2" t="str">
        <f t="shared" si="104"/>
        <v/>
      </c>
      <c r="CL206" s="2" t="str">
        <f t="shared" si="104"/>
        <v/>
      </c>
      <c r="CM206" s="2" t="str">
        <f t="shared" si="101"/>
        <v/>
      </c>
      <c r="CN206" s="2" t="str">
        <f t="shared" si="101"/>
        <v/>
      </c>
      <c r="CO206" s="2" t="str">
        <f t="shared" si="101"/>
        <v/>
      </c>
      <c r="CP206" s="2" t="str">
        <f t="shared" si="101"/>
        <v/>
      </c>
      <c r="CQ206" s="2" t="str">
        <f t="shared" si="119"/>
        <v/>
      </c>
      <c r="CR206" s="2" t="str">
        <f t="shared" si="91"/>
        <v/>
      </c>
      <c r="CS206" s="2" t="str">
        <f t="shared" si="94"/>
        <v/>
      </c>
      <c r="CU206" s="2">
        <f t="shared" si="115"/>
        <v>19.218050239761013</v>
      </c>
      <c r="CV206" s="2">
        <f t="shared" si="115"/>
        <v>17.188057725386749</v>
      </c>
      <c r="CW206" s="2">
        <f t="shared" si="115"/>
        <v>11.130766807425388</v>
      </c>
      <c r="CX206" s="2">
        <f t="shared" si="115"/>
        <v>13.672031446540885</v>
      </c>
      <c r="CY206" s="2">
        <f t="shared" si="115"/>
        <v>17.024383308880637</v>
      </c>
      <c r="CZ206" s="2">
        <f t="shared" si="115"/>
        <v>22.256495873808028</v>
      </c>
      <c r="DA206" s="2">
        <f t="shared" si="115"/>
        <v>22.891885852287686</v>
      </c>
      <c r="DB206" s="2">
        <f t="shared" si="115"/>
        <v>20.332435058100437</v>
      </c>
      <c r="DC206" s="2">
        <f t="shared" si="115"/>
        <v>18.806829351003699</v>
      </c>
      <c r="DD206" s="2">
        <f t="shared" si="115"/>
        <v>20.672570391872291</v>
      </c>
      <c r="DE206" s="2">
        <f t="shared" si="115"/>
        <v>12.08232508728787</v>
      </c>
      <c r="DF206" s="2">
        <f t="shared" si="115"/>
        <v>18.063819466510566</v>
      </c>
      <c r="DG206" s="2">
        <f t="shared" si="115"/>
        <v>24.315338027883605</v>
      </c>
      <c r="DH206" s="2">
        <f t="shared" si="115"/>
        <v>31.239718824254169</v>
      </c>
      <c r="DI206" s="2">
        <f t="shared" si="115"/>
        <v>38.419661944506572</v>
      </c>
      <c r="DK206" s="2">
        <f t="shared" si="116"/>
        <v>27.674997445036599</v>
      </c>
      <c r="DL206" s="2">
        <f t="shared" si="116"/>
        <v>27.492585215605757</v>
      </c>
      <c r="DM206" s="2">
        <f t="shared" si="116"/>
        <v>26.626214841814448</v>
      </c>
      <c r="DN206" s="2">
        <f t="shared" si="116"/>
        <v>25.141525503826117</v>
      </c>
      <c r="DO206" s="2">
        <f t="shared" si="116"/>
        <v>28.572100566626617</v>
      </c>
      <c r="DP206" s="2">
        <f t="shared" si="116"/>
        <v>30.173266040788398</v>
      </c>
      <c r="DQ206" s="2">
        <f t="shared" si="116"/>
        <v>29.708348329503636</v>
      </c>
      <c r="DR206" s="2">
        <f t="shared" si="116"/>
        <v>30.170330939260225</v>
      </c>
      <c r="DS206" s="2">
        <f t="shared" si="116"/>
        <v>32.60557637995327</v>
      </c>
      <c r="DT206" s="2">
        <f t="shared" si="116"/>
        <v>30.729281727445816</v>
      </c>
      <c r="DU206" s="2">
        <f t="shared" si="116"/>
        <v>26.45184881723344</v>
      </c>
      <c r="DV206" s="2">
        <f t="shared" si="116"/>
        <v>26.024643501071061</v>
      </c>
      <c r="DW206" s="2">
        <f t="shared" si="116"/>
        <v>28.135613036265575</v>
      </c>
      <c r="DX206" s="2">
        <f t="shared" si="116"/>
        <v>32.82615472574701</v>
      </c>
      <c r="DY206" s="2">
        <f t="shared" si="116"/>
        <v>32.626192433623437</v>
      </c>
      <c r="EA206" s="2">
        <f t="shared" si="117"/>
        <v>0.99962809700559507</v>
      </c>
      <c r="EB206" s="2">
        <f t="shared" si="117"/>
        <v>0.99962680518170799</v>
      </c>
      <c r="EC206" s="2">
        <f t="shared" si="117"/>
        <v>0.99965628847811949</v>
      </c>
      <c r="ED206" s="2">
        <f t="shared" si="117"/>
        <v>0.99966378247468257</v>
      </c>
      <c r="EE206" s="2">
        <f t="shared" si="117"/>
        <v>0.99965926054217802</v>
      </c>
      <c r="EF206" s="2">
        <f t="shared" si="117"/>
        <v>0.99967673923826295</v>
      </c>
      <c r="EG206" s="2">
        <f t="shared" si="117"/>
        <v>0.99968395231272633</v>
      </c>
      <c r="EH206" s="2">
        <f t="shared" si="117"/>
        <v>0.99969110545990736</v>
      </c>
      <c r="EI206" s="2">
        <f t="shared" si="117"/>
        <v>0.99969890303782283</v>
      </c>
      <c r="EJ206" s="2">
        <f t="shared" si="117"/>
        <v>0.99965321404291796</v>
      </c>
      <c r="EK206" s="2">
        <f t="shared" si="117"/>
        <v>0.9996618563420383</v>
      </c>
      <c r="EL206" s="2">
        <f t="shared" si="117"/>
        <v>0.99961895379853893</v>
      </c>
      <c r="EM206" s="2">
        <f t="shared" si="117"/>
        <v>0.99959163815778773</v>
      </c>
      <c r="EN206" s="2">
        <f t="shared" si="117"/>
        <v>0.99961739501901725</v>
      </c>
      <c r="EO206" s="2">
        <f t="shared" si="117"/>
        <v>0.99959264510749346</v>
      </c>
    </row>
    <row r="207" spans="2:145" x14ac:dyDescent="0.25">
      <c r="B207" s="2">
        <v>180</v>
      </c>
      <c r="C207" s="43">
        <v>29.468</v>
      </c>
      <c r="D207" s="43">
        <v>28.492000000000001</v>
      </c>
      <c r="E207" s="43">
        <v>27.305</v>
      </c>
      <c r="F207" s="43">
        <v>25.202999999999999</v>
      </c>
      <c r="G207" s="43">
        <v>31.202999999999999</v>
      </c>
      <c r="H207" s="43">
        <v>31.983000000000001</v>
      </c>
      <c r="I207" s="43">
        <v>32.338999999999999</v>
      </c>
      <c r="J207" s="43">
        <v>32.305</v>
      </c>
      <c r="K207" s="43">
        <v>33.186</v>
      </c>
      <c r="L207" s="43">
        <v>32.677999999999997</v>
      </c>
      <c r="M207" s="43">
        <v>30.050999999999998</v>
      </c>
      <c r="N207" s="43">
        <v>26.61</v>
      </c>
      <c r="O207" s="43">
        <v>32.643999999999998</v>
      </c>
      <c r="P207" s="43">
        <v>32.593000000000004</v>
      </c>
      <c r="Q207" s="43">
        <v>33.774000000000001</v>
      </c>
      <c r="S207" s="4" t="e">
        <f t="shared" si="113"/>
        <v>#N/A</v>
      </c>
      <c r="T207" s="4" t="e">
        <f t="shared" si="113"/>
        <v>#N/A</v>
      </c>
      <c r="U207" s="4" t="e">
        <f t="shared" si="113"/>
        <v>#N/A</v>
      </c>
      <c r="V207" s="4" t="e">
        <f t="shared" si="112"/>
        <v>#N/A</v>
      </c>
      <c r="W207" s="4" t="e">
        <f t="shared" si="112"/>
        <v>#N/A</v>
      </c>
      <c r="X207" s="4" t="e">
        <f t="shared" si="112"/>
        <v>#N/A</v>
      </c>
      <c r="Y207" s="4" t="e">
        <f t="shared" si="112"/>
        <v>#N/A</v>
      </c>
      <c r="Z207" s="4" t="e">
        <f t="shared" si="112"/>
        <v>#N/A</v>
      </c>
      <c r="AA207" s="4" t="e">
        <f t="shared" si="112"/>
        <v>#N/A</v>
      </c>
      <c r="AB207" s="4" t="e">
        <f t="shared" si="111"/>
        <v>#N/A</v>
      </c>
      <c r="AC207" s="4" t="e">
        <f t="shared" si="111"/>
        <v>#N/A</v>
      </c>
      <c r="AD207" s="4" t="e">
        <f t="shared" si="111"/>
        <v>#N/A</v>
      </c>
      <c r="AE207" s="4" t="e">
        <f t="shared" si="111"/>
        <v>#N/A</v>
      </c>
      <c r="AF207" s="4" t="e">
        <f t="shared" si="88"/>
        <v>#N/A</v>
      </c>
      <c r="AG207" s="4" t="e">
        <f t="shared" si="92"/>
        <v>#N/A</v>
      </c>
      <c r="AI207" s="4">
        <f t="shared" si="114"/>
        <v>0</v>
      </c>
      <c r="AJ207" s="4">
        <f t="shared" si="114"/>
        <v>0</v>
      </c>
      <c r="AK207" s="4">
        <f t="shared" si="114"/>
        <v>0</v>
      </c>
      <c r="AL207" s="4">
        <f t="shared" si="114"/>
        <v>0</v>
      </c>
      <c r="AM207" s="4">
        <f t="shared" si="114"/>
        <v>0</v>
      </c>
      <c r="AN207" s="4">
        <f t="shared" si="114"/>
        <v>0</v>
      </c>
      <c r="AO207" s="4">
        <f t="shared" si="114"/>
        <v>0</v>
      </c>
      <c r="AP207" s="4">
        <f t="shared" si="114"/>
        <v>0</v>
      </c>
      <c r="AQ207" s="4">
        <f t="shared" si="114"/>
        <v>0</v>
      </c>
      <c r="AR207" s="4">
        <f t="shared" si="114"/>
        <v>0</v>
      </c>
      <c r="AS207" s="4">
        <f t="shared" si="114"/>
        <v>0</v>
      </c>
      <c r="AT207" s="4">
        <f t="shared" si="114"/>
        <v>0</v>
      </c>
      <c r="AU207" s="4">
        <f t="shared" si="114"/>
        <v>0</v>
      </c>
      <c r="AV207" s="4">
        <f t="shared" si="114"/>
        <v>0</v>
      </c>
      <c r="AW207" s="4">
        <f t="shared" si="114"/>
        <v>0</v>
      </c>
      <c r="AY207" s="2" t="e">
        <f t="shared" si="102"/>
        <v>#N/A</v>
      </c>
      <c r="AZ207" s="2" t="e">
        <f t="shared" si="102"/>
        <v>#N/A</v>
      </c>
      <c r="BA207" s="2" t="e">
        <f t="shared" si="102"/>
        <v>#N/A</v>
      </c>
      <c r="BB207" s="2" t="e">
        <f t="shared" ref="BB207:BG227" si="121">IF(OR($B207 &lt; F$230, $B207 &gt; F$232), #N/A, ((1-ED207)*CX207) + (ED207*DN207))</f>
        <v>#N/A</v>
      </c>
      <c r="BC207" s="2" t="e">
        <f t="shared" si="121"/>
        <v>#N/A</v>
      </c>
      <c r="BD207" s="2" t="e">
        <f t="shared" si="121"/>
        <v>#N/A</v>
      </c>
      <c r="BE207" s="2" t="e">
        <f t="shared" si="121"/>
        <v>#N/A</v>
      </c>
      <c r="BF207" s="2" t="e">
        <f t="shared" si="121"/>
        <v>#N/A</v>
      </c>
      <c r="BG207" s="2" t="e">
        <f t="shared" si="121"/>
        <v>#N/A</v>
      </c>
      <c r="BH207" s="2" t="e">
        <f t="shared" si="120"/>
        <v>#N/A</v>
      </c>
      <c r="BI207" s="2" t="e">
        <f t="shared" si="120"/>
        <v>#N/A</v>
      </c>
      <c r="BJ207" s="2" t="e">
        <f t="shared" si="120"/>
        <v>#N/A</v>
      </c>
      <c r="BK207" s="2" t="e">
        <f t="shared" si="89"/>
        <v>#N/A</v>
      </c>
      <c r="BL207" s="2" t="e">
        <f t="shared" si="89"/>
        <v>#N/A</v>
      </c>
      <c r="BM207" s="2" t="e">
        <f t="shared" si="89"/>
        <v>#N/A</v>
      </c>
      <c r="BO207" s="2" t="str">
        <f t="shared" si="105"/>
        <v/>
      </c>
      <c r="BP207" s="2" t="str">
        <f t="shared" si="105"/>
        <v/>
      </c>
      <c r="BQ207" s="2" t="str">
        <f t="shared" si="105"/>
        <v/>
      </c>
      <c r="BR207" s="2" t="str">
        <f t="shared" si="105"/>
        <v/>
      </c>
      <c r="BS207" s="2" t="str">
        <f t="shared" si="103"/>
        <v/>
      </c>
      <c r="BT207" s="2" t="str">
        <f t="shared" si="103"/>
        <v/>
      </c>
      <c r="BU207" s="2" t="str">
        <f t="shared" si="103"/>
        <v/>
      </c>
      <c r="BV207" s="2" t="str">
        <f t="shared" si="103"/>
        <v/>
      </c>
      <c r="BW207" s="2" t="str">
        <f t="shared" si="100"/>
        <v/>
      </c>
      <c r="BX207" s="2" t="str">
        <f t="shared" si="100"/>
        <v/>
      </c>
      <c r="BY207" s="2" t="str">
        <f t="shared" si="100"/>
        <v/>
      </c>
      <c r="BZ207" s="2" t="str">
        <f t="shared" si="100"/>
        <v/>
      </c>
      <c r="CA207" s="2" t="str">
        <f t="shared" si="118"/>
        <v/>
      </c>
      <c r="CB207" s="2" t="str">
        <f t="shared" si="90"/>
        <v/>
      </c>
      <c r="CC207" s="2" t="str">
        <f t="shared" si="93"/>
        <v/>
      </c>
      <c r="CE207" s="2" t="str">
        <f t="shared" si="106"/>
        <v/>
      </c>
      <c r="CF207" s="2" t="str">
        <f t="shared" si="106"/>
        <v/>
      </c>
      <c r="CG207" s="2" t="str">
        <f t="shared" si="106"/>
        <v/>
      </c>
      <c r="CH207" s="2" t="str">
        <f t="shared" si="106"/>
        <v/>
      </c>
      <c r="CI207" s="2" t="str">
        <f t="shared" si="104"/>
        <v/>
      </c>
      <c r="CJ207" s="2" t="str">
        <f t="shared" si="104"/>
        <v/>
      </c>
      <c r="CK207" s="2" t="str">
        <f t="shared" si="104"/>
        <v/>
      </c>
      <c r="CL207" s="2" t="str">
        <f t="shared" si="104"/>
        <v/>
      </c>
      <c r="CM207" s="2" t="str">
        <f t="shared" si="101"/>
        <v/>
      </c>
      <c r="CN207" s="2" t="str">
        <f t="shared" si="101"/>
        <v/>
      </c>
      <c r="CO207" s="2" t="str">
        <f t="shared" si="101"/>
        <v/>
      </c>
      <c r="CP207" s="2" t="str">
        <f t="shared" si="101"/>
        <v/>
      </c>
      <c r="CQ207" s="2" t="str">
        <f t="shared" si="119"/>
        <v/>
      </c>
      <c r="CR207" s="2" t="str">
        <f t="shared" si="91"/>
        <v/>
      </c>
      <c r="CS207" s="2" t="str">
        <f t="shared" si="94"/>
        <v/>
      </c>
      <c r="CU207" s="2">
        <f t="shared" si="115"/>
        <v>18.969092771794656</v>
      </c>
      <c r="CV207" s="2">
        <f t="shared" si="115"/>
        <v>16.875522946720523</v>
      </c>
      <c r="CW207" s="2">
        <f t="shared" si="115"/>
        <v>10.78960644702736</v>
      </c>
      <c r="CX207" s="2">
        <f t="shared" si="115"/>
        <v>13.380141060197673</v>
      </c>
      <c r="CY207" s="2">
        <f t="shared" si="115"/>
        <v>16.723279468369718</v>
      </c>
      <c r="CZ207" s="2">
        <f t="shared" si="115"/>
        <v>21.987831443275994</v>
      </c>
      <c r="DA207" s="2">
        <f t="shared" si="115"/>
        <v>22.598582032141906</v>
      </c>
      <c r="DB207" s="2">
        <f t="shared" si="115"/>
        <v>20.015720010024147</v>
      </c>
      <c r="DC207" s="2">
        <f t="shared" si="115"/>
        <v>18.457856753069578</v>
      </c>
      <c r="DD207" s="2">
        <f t="shared" si="115"/>
        <v>20.349950145137896</v>
      </c>
      <c r="DE207" s="2">
        <f t="shared" si="115"/>
        <v>11.704831909402813</v>
      </c>
      <c r="DF207" s="2">
        <f t="shared" si="115"/>
        <v>17.776522430805237</v>
      </c>
      <c r="DG207" s="2">
        <f t="shared" si="115"/>
        <v>24.062141598443709</v>
      </c>
      <c r="DH207" s="2">
        <f t="shared" si="115"/>
        <v>31.033681224148559</v>
      </c>
      <c r="DI207" s="2">
        <f t="shared" si="115"/>
        <v>38.299753057215909</v>
      </c>
      <c r="DK207" s="2">
        <f t="shared" si="116"/>
        <v>27.52370626697418</v>
      </c>
      <c r="DL207" s="2">
        <f t="shared" si="116"/>
        <v>27.298894364590467</v>
      </c>
      <c r="DM207" s="2">
        <f t="shared" si="116"/>
        <v>26.461665635439122</v>
      </c>
      <c r="DN207" s="2">
        <f t="shared" si="116"/>
        <v>24.980055176998505</v>
      </c>
      <c r="DO207" s="2">
        <f t="shared" si="116"/>
        <v>28.404454656156915</v>
      </c>
      <c r="DP207" s="2">
        <f t="shared" si="116"/>
        <v>29.99455095457067</v>
      </c>
      <c r="DQ207" s="2">
        <f t="shared" si="116"/>
        <v>29.496610069748058</v>
      </c>
      <c r="DR207" s="2">
        <f t="shared" si="116"/>
        <v>29.966247493747083</v>
      </c>
      <c r="DS207" s="2">
        <f t="shared" si="116"/>
        <v>32.413953735196479</v>
      </c>
      <c r="DT207" s="2">
        <f t="shared" si="116"/>
        <v>30.525219377645385</v>
      </c>
      <c r="DU207" s="2">
        <f t="shared" si="116"/>
        <v>26.244015593178112</v>
      </c>
      <c r="DV207" s="2">
        <f t="shared" si="116"/>
        <v>25.834541558807423</v>
      </c>
      <c r="DW207" s="2">
        <f t="shared" si="116"/>
        <v>27.933003777414449</v>
      </c>
      <c r="DX207" s="2">
        <f t="shared" si="116"/>
        <v>32.646021558368602</v>
      </c>
      <c r="DY207" s="2">
        <f t="shared" si="116"/>
        <v>32.44539716700347</v>
      </c>
      <c r="EA207" s="2">
        <f t="shared" si="117"/>
        <v>0.99966080933843116</v>
      </c>
      <c r="EB207" s="2">
        <f t="shared" si="117"/>
        <v>0.99965963110379918</v>
      </c>
      <c r="EC207" s="2">
        <f t="shared" si="117"/>
        <v>0.99968652188594986</v>
      </c>
      <c r="ED207" s="2">
        <f t="shared" si="117"/>
        <v>0.99969335690095362</v>
      </c>
      <c r="EE207" s="2">
        <f t="shared" si="117"/>
        <v>0.99968923260383513</v>
      </c>
      <c r="EF207" s="2">
        <f t="shared" si="117"/>
        <v>0.99970517429549921</v>
      </c>
      <c r="EG207" s="2">
        <f t="shared" si="117"/>
        <v>0.99971175306766025</v>
      </c>
      <c r="EH207" s="2">
        <f t="shared" si="117"/>
        <v>0.99971827717416839</v>
      </c>
      <c r="EI207" s="2">
        <f t="shared" si="117"/>
        <v>0.99972538903145503</v>
      </c>
      <c r="EJ207" s="2">
        <f t="shared" si="117"/>
        <v>0.99968371779735776</v>
      </c>
      <c r="EK207" s="2">
        <f t="shared" si="117"/>
        <v>0.99969160014286573</v>
      </c>
      <c r="EL207" s="2">
        <f t="shared" si="117"/>
        <v>0.99965247008201152</v>
      </c>
      <c r="EM207" s="2">
        <f t="shared" si="117"/>
        <v>0.99962755619108967</v>
      </c>
      <c r="EN207" s="2">
        <f t="shared" si="117"/>
        <v>0.9996510483626635</v>
      </c>
      <c r="EO207" s="2">
        <f t="shared" si="117"/>
        <v>0.99962847460605342</v>
      </c>
    </row>
    <row r="208" spans="2:145" x14ac:dyDescent="0.25">
      <c r="B208" s="2">
        <v>181</v>
      </c>
      <c r="C208" s="43">
        <v>28.402999999999999</v>
      </c>
      <c r="D208" s="43">
        <v>29.202999999999999</v>
      </c>
      <c r="E208" s="43">
        <v>27.881</v>
      </c>
      <c r="F208" s="43">
        <v>25.507999999999999</v>
      </c>
      <c r="G208" s="43">
        <v>30.288</v>
      </c>
      <c r="H208" s="43">
        <v>31.338999999999999</v>
      </c>
      <c r="I208" s="43">
        <v>32.508000000000003</v>
      </c>
      <c r="J208" s="43">
        <v>32.948999999999998</v>
      </c>
      <c r="K208" s="43">
        <v>34.203000000000003</v>
      </c>
      <c r="L208" s="43">
        <v>32.406999999999996</v>
      </c>
      <c r="M208" s="43">
        <v>29.305</v>
      </c>
      <c r="N208" s="43">
        <v>27.321999999999999</v>
      </c>
      <c r="O208" s="43">
        <v>30.695</v>
      </c>
      <c r="P208" s="43">
        <v>32.253999999999998</v>
      </c>
      <c r="Q208" s="43">
        <v>34.048000000000002</v>
      </c>
      <c r="S208" s="4" t="e">
        <f t="shared" si="113"/>
        <v>#N/A</v>
      </c>
      <c r="T208" s="4" t="e">
        <f t="shared" si="113"/>
        <v>#N/A</v>
      </c>
      <c r="U208" s="4" t="e">
        <f t="shared" si="113"/>
        <v>#N/A</v>
      </c>
      <c r="V208" s="4" t="e">
        <f t="shared" si="112"/>
        <v>#N/A</v>
      </c>
      <c r="W208" s="4" t="e">
        <f t="shared" si="112"/>
        <v>#N/A</v>
      </c>
      <c r="X208" s="4" t="e">
        <f t="shared" si="112"/>
        <v>#N/A</v>
      </c>
      <c r="Y208" s="4" t="e">
        <f t="shared" si="112"/>
        <v>#N/A</v>
      </c>
      <c r="Z208" s="4" t="e">
        <f t="shared" si="112"/>
        <v>#N/A</v>
      </c>
      <c r="AA208" s="4" t="e">
        <f t="shared" si="112"/>
        <v>#N/A</v>
      </c>
      <c r="AB208" s="4" t="e">
        <f t="shared" si="111"/>
        <v>#N/A</v>
      </c>
      <c r="AC208" s="4" t="e">
        <f t="shared" si="111"/>
        <v>#N/A</v>
      </c>
      <c r="AD208" s="4" t="e">
        <f t="shared" si="111"/>
        <v>#N/A</v>
      </c>
      <c r="AE208" s="4" t="e">
        <f t="shared" si="111"/>
        <v>#N/A</v>
      </c>
      <c r="AF208" s="4" t="e">
        <f t="shared" si="88"/>
        <v>#N/A</v>
      </c>
      <c r="AG208" s="4" t="e">
        <f t="shared" si="92"/>
        <v>#N/A</v>
      </c>
      <c r="AI208" s="4">
        <f t="shared" si="114"/>
        <v>0</v>
      </c>
      <c r="AJ208" s="4">
        <f t="shared" si="114"/>
        <v>0</v>
      </c>
      <c r="AK208" s="4">
        <f t="shared" si="114"/>
        <v>0</v>
      </c>
      <c r="AL208" s="4">
        <f t="shared" si="114"/>
        <v>0</v>
      </c>
      <c r="AM208" s="4">
        <f t="shared" si="114"/>
        <v>0</v>
      </c>
      <c r="AN208" s="4">
        <f t="shared" si="114"/>
        <v>0</v>
      </c>
      <c r="AO208" s="4">
        <f t="shared" si="114"/>
        <v>0</v>
      </c>
      <c r="AP208" s="4">
        <f t="shared" si="114"/>
        <v>0</v>
      </c>
      <c r="AQ208" s="4">
        <f t="shared" si="114"/>
        <v>0</v>
      </c>
      <c r="AR208" s="4">
        <f t="shared" si="114"/>
        <v>0</v>
      </c>
      <c r="AS208" s="4">
        <f t="shared" si="114"/>
        <v>0</v>
      </c>
      <c r="AT208" s="4">
        <f t="shared" si="114"/>
        <v>0</v>
      </c>
      <c r="AU208" s="4">
        <f t="shared" si="114"/>
        <v>0</v>
      </c>
      <c r="AV208" s="4">
        <f t="shared" si="114"/>
        <v>0</v>
      </c>
      <c r="AW208" s="4">
        <f t="shared" si="114"/>
        <v>0</v>
      </c>
      <c r="AY208" s="2" t="e">
        <f t="shared" ref="AY208:BA227" si="122">IF(OR($B208 &lt; C$230, $B208 &gt; C$232), #N/A, ((1-EA208)*CU208) + (EA208*DK208))</f>
        <v>#N/A</v>
      </c>
      <c r="AZ208" s="2" t="e">
        <f t="shared" si="122"/>
        <v>#N/A</v>
      </c>
      <c r="BA208" s="2" t="e">
        <f t="shared" si="122"/>
        <v>#N/A</v>
      </c>
      <c r="BB208" s="2" t="e">
        <f t="shared" si="121"/>
        <v>#N/A</v>
      </c>
      <c r="BC208" s="2" t="e">
        <f t="shared" si="121"/>
        <v>#N/A</v>
      </c>
      <c r="BD208" s="2" t="e">
        <f t="shared" si="121"/>
        <v>#N/A</v>
      </c>
      <c r="BE208" s="2" t="e">
        <f t="shared" si="121"/>
        <v>#N/A</v>
      </c>
      <c r="BF208" s="2" t="e">
        <f t="shared" si="121"/>
        <v>#N/A</v>
      </c>
      <c r="BG208" s="2" t="e">
        <f t="shared" si="121"/>
        <v>#N/A</v>
      </c>
      <c r="BH208" s="2" t="e">
        <f t="shared" si="120"/>
        <v>#N/A</v>
      </c>
      <c r="BI208" s="2" t="e">
        <f t="shared" si="120"/>
        <v>#N/A</v>
      </c>
      <c r="BJ208" s="2" t="e">
        <f t="shared" si="120"/>
        <v>#N/A</v>
      </c>
      <c r="BK208" s="2" t="e">
        <f t="shared" si="89"/>
        <v>#N/A</v>
      </c>
      <c r="BL208" s="2" t="e">
        <f t="shared" si="89"/>
        <v>#N/A</v>
      </c>
      <c r="BM208" s="2" t="e">
        <f t="shared" si="89"/>
        <v>#N/A</v>
      </c>
      <c r="BO208" s="2" t="str">
        <f t="shared" si="105"/>
        <v/>
      </c>
      <c r="BP208" s="2" t="str">
        <f t="shared" si="105"/>
        <v/>
      </c>
      <c r="BQ208" s="2" t="str">
        <f t="shared" si="105"/>
        <v/>
      </c>
      <c r="BR208" s="2" t="str">
        <f t="shared" si="105"/>
        <v/>
      </c>
      <c r="BS208" s="2" t="str">
        <f t="shared" si="103"/>
        <v/>
      </c>
      <c r="BT208" s="2" t="str">
        <f t="shared" si="103"/>
        <v/>
      </c>
      <c r="BU208" s="2" t="str">
        <f t="shared" si="103"/>
        <v/>
      </c>
      <c r="BV208" s="2" t="str">
        <f t="shared" si="103"/>
        <v/>
      </c>
      <c r="BW208" s="2" t="str">
        <f t="shared" si="100"/>
        <v/>
      </c>
      <c r="BX208" s="2" t="str">
        <f t="shared" si="100"/>
        <v/>
      </c>
      <c r="BY208" s="2" t="str">
        <f t="shared" si="100"/>
        <v/>
      </c>
      <c r="BZ208" s="2" t="str">
        <f t="shared" si="100"/>
        <v/>
      </c>
      <c r="CA208" s="2" t="str">
        <f t="shared" si="118"/>
        <v/>
      </c>
      <c r="CB208" s="2" t="str">
        <f t="shared" si="90"/>
        <v/>
      </c>
      <c r="CC208" s="2" t="str">
        <f t="shared" si="93"/>
        <v/>
      </c>
      <c r="CE208" s="2" t="str">
        <f t="shared" si="106"/>
        <v/>
      </c>
      <c r="CF208" s="2" t="str">
        <f t="shared" si="106"/>
        <v/>
      </c>
      <c r="CG208" s="2" t="str">
        <f t="shared" si="106"/>
        <v/>
      </c>
      <c r="CH208" s="2" t="str">
        <f t="shared" si="106"/>
        <v/>
      </c>
      <c r="CI208" s="2" t="str">
        <f t="shared" si="104"/>
        <v/>
      </c>
      <c r="CJ208" s="2" t="str">
        <f t="shared" si="104"/>
        <v/>
      </c>
      <c r="CK208" s="2" t="str">
        <f t="shared" si="104"/>
        <v/>
      </c>
      <c r="CL208" s="2" t="str">
        <f t="shared" si="104"/>
        <v/>
      </c>
      <c r="CM208" s="2" t="str">
        <f t="shared" si="101"/>
        <v/>
      </c>
      <c r="CN208" s="2" t="str">
        <f t="shared" si="101"/>
        <v/>
      </c>
      <c r="CO208" s="2" t="str">
        <f t="shared" si="101"/>
        <v/>
      </c>
      <c r="CP208" s="2" t="str">
        <f t="shared" si="101"/>
        <v/>
      </c>
      <c r="CQ208" s="2" t="str">
        <f t="shared" si="119"/>
        <v/>
      </c>
      <c r="CR208" s="2" t="str">
        <f t="shared" si="91"/>
        <v/>
      </c>
      <c r="CS208" s="2" t="str">
        <f t="shared" si="94"/>
        <v/>
      </c>
      <c r="CU208" s="2">
        <f t="shared" si="115"/>
        <v>18.7201353038283</v>
      </c>
      <c r="CV208" s="2">
        <f t="shared" si="115"/>
        <v>16.562988168054297</v>
      </c>
      <c r="CW208" s="2">
        <f t="shared" si="115"/>
        <v>10.448446086629332</v>
      </c>
      <c r="CX208" s="2">
        <f t="shared" si="115"/>
        <v>13.088250673854454</v>
      </c>
      <c r="CY208" s="2">
        <f t="shared" si="115"/>
        <v>16.422175627858799</v>
      </c>
      <c r="CZ208" s="2">
        <f t="shared" si="115"/>
        <v>21.719167012743952</v>
      </c>
      <c r="DA208" s="2">
        <f t="shared" si="115"/>
        <v>22.305278211996125</v>
      </c>
      <c r="DB208" s="2">
        <f t="shared" si="115"/>
        <v>19.699004961947857</v>
      </c>
      <c r="DC208" s="2">
        <f t="shared" si="115"/>
        <v>18.108884155135449</v>
      </c>
      <c r="DD208" s="2">
        <f t="shared" si="115"/>
        <v>20.027329898403494</v>
      </c>
      <c r="DE208" s="2">
        <f t="shared" si="115"/>
        <v>11.327338731517756</v>
      </c>
      <c r="DF208" s="2">
        <f t="shared" si="115"/>
        <v>17.489225395099915</v>
      </c>
      <c r="DG208" s="2">
        <f t="shared" si="115"/>
        <v>23.808945169003813</v>
      </c>
      <c r="DH208" s="2">
        <f t="shared" si="115"/>
        <v>30.827643624042956</v>
      </c>
      <c r="DI208" s="2">
        <f t="shared" si="115"/>
        <v>38.179844169925246</v>
      </c>
      <c r="DK208" s="2">
        <f t="shared" si="116"/>
        <v>27.372415088911758</v>
      </c>
      <c r="DL208" s="2">
        <f t="shared" si="116"/>
        <v>27.105203513575184</v>
      </c>
      <c r="DM208" s="2">
        <f t="shared" si="116"/>
        <v>26.297116429063795</v>
      </c>
      <c r="DN208" s="2">
        <f t="shared" si="116"/>
        <v>24.818584850170893</v>
      </c>
      <c r="DO208" s="2">
        <f t="shared" si="116"/>
        <v>28.236808745687213</v>
      </c>
      <c r="DP208" s="2">
        <f t="shared" si="116"/>
        <v>29.815835868352941</v>
      </c>
      <c r="DQ208" s="2">
        <f t="shared" si="116"/>
        <v>29.284871809992481</v>
      </c>
      <c r="DR208" s="2">
        <f t="shared" si="116"/>
        <v>29.762164048233934</v>
      </c>
      <c r="DS208" s="2">
        <f t="shared" si="116"/>
        <v>32.222331090439688</v>
      </c>
      <c r="DT208" s="2">
        <f t="shared" si="116"/>
        <v>30.321157027844947</v>
      </c>
      <c r="DU208" s="2">
        <f t="shared" si="116"/>
        <v>26.036182369122784</v>
      </c>
      <c r="DV208" s="2">
        <f t="shared" si="116"/>
        <v>25.644439616543792</v>
      </c>
      <c r="DW208" s="2">
        <f t="shared" si="116"/>
        <v>27.730394518563322</v>
      </c>
      <c r="DX208" s="2">
        <f t="shared" si="116"/>
        <v>32.465888390990187</v>
      </c>
      <c r="DY208" s="2">
        <f t="shared" si="116"/>
        <v>32.264601900383504</v>
      </c>
      <c r="EA208" s="2">
        <f t="shared" si="117"/>
        <v>0.99969064520731565</v>
      </c>
      <c r="EB208" s="2">
        <f t="shared" si="117"/>
        <v>0.99968957058030483</v>
      </c>
      <c r="EC208" s="2">
        <f t="shared" si="117"/>
        <v>0.99971409667610667</v>
      </c>
      <c r="ED208" s="2">
        <f t="shared" si="117"/>
        <v>0.99972033062402144</v>
      </c>
      <c r="EE208" s="2">
        <f t="shared" si="117"/>
        <v>0.99971656901599637</v>
      </c>
      <c r="EF208" s="2">
        <f t="shared" si="117"/>
        <v>0.99973110878634219</v>
      </c>
      <c r="EG208" s="2">
        <f t="shared" si="117"/>
        <v>0.99973710900569435</v>
      </c>
      <c r="EH208" s="2">
        <f t="shared" si="117"/>
        <v>0.99974305935996044</v>
      </c>
      <c r="EI208" s="2">
        <f t="shared" si="117"/>
        <v>0.99974954576840835</v>
      </c>
      <c r="EJ208" s="2">
        <f t="shared" si="117"/>
        <v>0.99971153917520161</v>
      </c>
      <c r="EK208" s="2">
        <f t="shared" si="117"/>
        <v>0.99971872835489406</v>
      </c>
      <c r="EL208" s="2">
        <f t="shared" si="117"/>
        <v>0.99968303925549395</v>
      </c>
      <c r="EM208" s="2">
        <f t="shared" si="117"/>
        <v>0.99966031607743477</v>
      </c>
      <c r="EN208" s="2">
        <f t="shared" si="117"/>
        <v>0.99968174255257369</v>
      </c>
      <c r="EO208" s="2">
        <f t="shared" si="117"/>
        <v>0.99966115373667008</v>
      </c>
    </row>
    <row r="209" spans="2:145" x14ac:dyDescent="0.25">
      <c r="B209" s="2">
        <v>182</v>
      </c>
      <c r="C209" s="43">
        <v>29.306000000000001</v>
      </c>
      <c r="D209" s="43">
        <v>30.068000000000001</v>
      </c>
      <c r="E209" s="43">
        <v>26.626999999999999</v>
      </c>
      <c r="F209" s="43">
        <v>26.135999999999999</v>
      </c>
      <c r="G209" s="43">
        <v>29.745999999999999</v>
      </c>
      <c r="H209" s="43">
        <v>32.085000000000001</v>
      </c>
      <c r="I209" s="43">
        <v>32.372999999999998</v>
      </c>
      <c r="J209" s="43">
        <v>31.457999999999998</v>
      </c>
      <c r="K209" s="43">
        <v>34.085000000000001</v>
      </c>
      <c r="L209" s="43">
        <v>33.237000000000002</v>
      </c>
      <c r="M209" s="43">
        <v>29.423999999999999</v>
      </c>
      <c r="N209" s="43">
        <v>28.22</v>
      </c>
      <c r="O209" s="43">
        <v>29.356000000000002</v>
      </c>
      <c r="P209" s="43">
        <v>32.948999999999998</v>
      </c>
      <c r="Q209" s="43">
        <v>34.145000000000003</v>
      </c>
      <c r="S209" s="4" t="e">
        <f t="shared" si="113"/>
        <v>#N/A</v>
      </c>
      <c r="T209" s="4" t="e">
        <f t="shared" si="113"/>
        <v>#N/A</v>
      </c>
      <c r="U209" s="4" t="e">
        <f t="shared" si="113"/>
        <v>#N/A</v>
      </c>
      <c r="V209" s="4" t="e">
        <f t="shared" si="112"/>
        <v>#N/A</v>
      </c>
      <c r="W209" s="4" t="e">
        <f t="shared" si="112"/>
        <v>#N/A</v>
      </c>
      <c r="X209" s="4" t="e">
        <f t="shared" si="112"/>
        <v>#N/A</v>
      </c>
      <c r="Y209" s="4" t="e">
        <f t="shared" si="112"/>
        <v>#N/A</v>
      </c>
      <c r="Z209" s="4" t="e">
        <f t="shared" si="112"/>
        <v>#N/A</v>
      </c>
      <c r="AA209" s="4" t="e">
        <f t="shared" si="112"/>
        <v>#N/A</v>
      </c>
      <c r="AB209" s="4" t="e">
        <f t="shared" si="111"/>
        <v>#N/A</v>
      </c>
      <c r="AC209" s="4" t="e">
        <f t="shared" si="111"/>
        <v>#N/A</v>
      </c>
      <c r="AD209" s="4" t="e">
        <f t="shared" si="111"/>
        <v>#N/A</v>
      </c>
      <c r="AE209" s="4" t="e">
        <f t="shared" si="111"/>
        <v>#N/A</v>
      </c>
      <c r="AF209" s="4" t="e">
        <f t="shared" si="88"/>
        <v>#N/A</v>
      </c>
      <c r="AG209" s="4" t="e">
        <f t="shared" si="92"/>
        <v>#N/A</v>
      </c>
      <c r="AI209" s="4">
        <f t="shared" si="114"/>
        <v>0</v>
      </c>
      <c r="AJ209" s="4">
        <f t="shared" si="114"/>
        <v>0</v>
      </c>
      <c r="AK209" s="4">
        <f t="shared" si="114"/>
        <v>0</v>
      </c>
      <c r="AL209" s="4">
        <f t="shared" si="114"/>
        <v>0</v>
      </c>
      <c r="AM209" s="4">
        <f t="shared" si="114"/>
        <v>0</v>
      </c>
      <c r="AN209" s="4">
        <f t="shared" si="114"/>
        <v>0</v>
      </c>
      <c r="AO209" s="4">
        <f t="shared" si="114"/>
        <v>0</v>
      </c>
      <c r="AP209" s="4">
        <f t="shared" si="114"/>
        <v>0</v>
      </c>
      <c r="AQ209" s="4">
        <f t="shared" si="114"/>
        <v>0</v>
      </c>
      <c r="AR209" s="4">
        <f t="shared" si="114"/>
        <v>0</v>
      </c>
      <c r="AS209" s="4">
        <f t="shared" si="114"/>
        <v>0</v>
      </c>
      <c r="AT209" s="4">
        <f t="shared" si="114"/>
        <v>0</v>
      </c>
      <c r="AU209" s="4">
        <f t="shared" si="114"/>
        <v>0</v>
      </c>
      <c r="AV209" s="4">
        <f t="shared" si="114"/>
        <v>0</v>
      </c>
      <c r="AW209" s="4">
        <f t="shared" si="114"/>
        <v>0</v>
      </c>
      <c r="AY209" s="2" t="e">
        <f t="shared" si="122"/>
        <v>#N/A</v>
      </c>
      <c r="AZ209" s="2" t="e">
        <f t="shared" si="122"/>
        <v>#N/A</v>
      </c>
      <c r="BA209" s="2" t="e">
        <f t="shared" si="122"/>
        <v>#N/A</v>
      </c>
      <c r="BB209" s="2" t="e">
        <f t="shared" si="121"/>
        <v>#N/A</v>
      </c>
      <c r="BC209" s="2" t="e">
        <f t="shared" si="121"/>
        <v>#N/A</v>
      </c>
      <c r="BD209" s="2" t="e">
        <f t="shared" si="121"/>
        <v>#N/A</v>
      </c>
      <c r="BE209" s="2" t="e">
        <f t="shared" si="121"/>
        <v>#N/A</v>
      </c>
      <c r="BF209" s="2" t="e">
        <f t="shared" si="121"/>
        <v>#N/A</v>
      </c>
      <c r="BG209" s="2" t="e">
        <f t="shared" si="121"/>
        <v>#N/A</v>
      </c>
      <c r="BH209" s="2" t="e">
        <f t="shared" si="120"/>
        <v>#N/A</v>
      </c>
      <c r="BI209" s="2" t="e">
        <f t="shared" si="120"/>
        <v>#N/A</v>
      </c>
      <c r="BJ209" s="2" t="e">
        <f t="shared" si="120"/>
        <v>#N/A</v>
      </c>
      <c r="BK209" s="2" t="e">
        <f t="shared" si="89"/>
        <v>#N/A</v>
      </c>
      <c r="BL209" s="2" t="e">
        <f t="shared" si="89"/>
        <v>#N/A</v>
      </c>
      <c r="BM209" s="2" t="e">
        <f t="shared" si="89"/>
        <v>#N/A</v>
      </c>
      <c r="BO209" s="2" t="str">
        <f t="shared" si="105"/>
        <v/>
      </c>
      <c r="BP209" s="2" t="str">
        <f t="shared" si="105"/>
        <v/>
      </c>
      <c r="BQ209" s="2" t="str">
        <f t="shared" si="105"/>
        <v/>
      </c>
      <c r="BR209" s="2" t="str">
        <f t="shared" si="105"/>
        <v/>
      </c>
      <c r="BS209" s="2" t="str">
        <f t="shared" si="103"/>
        <v/>
      </c>
      <c r="BT209" s="2" t="str">
        <f t="shared" si="103"/>
        <v/>
      </c>
      <c r="BU209" s="2" t="str">
        <f t="shared" si="103"/>
        <v/>
      </c>
      <c r="BV209" s="2" t="str">
        <f t="shared" si="103"/>
        <v/>
      </c>
      <c r="BW209" s="2" t="str">
        <f t="shared" si="100"/>
        <v/>
      </c>
      <c r="BX209" s="2" t="str">
        <f t="shared" si="100"/>
        <v/>
      </c>
      <c r="BY209" s="2" t="str">
        <f t="shared" si="100"/>
        <v/>
      </c>
      <c r="BZ209" s="2" t="str">
        <f t="shared" si="100"/>
        <v/>
      </c>
      <c r="CA209" s="2" t="str">
        <f t="shared" si="118"/>
        <v/>
      </c>
      <c r="CB209" s="2" t="str">
        <f t="shared" si="90"/>
        <v/>
      </c>
      <c r="CC209" s="2" t="str">
        <f t="shared" si="93"/>
        <v/>
      </c>
      <c r="CE209" s="2" t="str">
        <f t="shared" si="106"/>
        <v/>
      </c>
      <c r="CF209" s="2" t="str">
        <f t="shared" si="106"/>
        <v/>
      </c>
      <c r="CG209" s="2" t="str">
        <f t="shared" si="106"/>
        <v/>
      </c>
      <c r="CH209" s="2" t="str">
        <f t="shared" si="106"/>
        <v/>
      </c>
      <c r="CI209" s="2" t="str">
        <f t="shared" si="104"/>
        <v/>
      </c>
      <c r="CJ209" s="2" t="str">
        <f t="shared" si="104"/>
        <v/>
      </c>
      <c r="CK209" s="2" t="str">
        <f t="shared" si="104"/>
        <v/>
      </c>
      <c r="CL209" s="2" t="str">
        <f t="shared" si="104"/>
        <v/>
      </c>
      <c r="CM209" s="2" t="str">
        <f t="shared" si="101"/>
        <v/>
      </c>
      <c r="CN209" s="2" t="str">
        <f t="shared" si="101"/>
        <v/>
      </c>
      <c r="CO209" s="2" t="str">
        <f t="shared" si="101"/>
        <v/>
      </c>
      <c r="CP209" s="2" t="str">
        <f t="shared" si="101"/>
        <v/>
      </c>
      <c r="CQ209" s="2" t="str">
        <f t="shared" si="119"/>
        <v/>
      </c>
      <c r="CR209" s="2" t="str">
        <f t="shared" si="91"/>
        <v/>
      </c>
      <c r="CS209" s="2" t="str">
        <f t="shared" si="94"/>
        <v/>
      </c>
      <c r="CU209" s="2">
        <f t="shared" si="115"/>
        <v>18.471177835861944</v>
      </c>
      <c r="CV209" s="2">
        <f t="shared" si="115"/>
        <v>16.25045338938807</v>
      </c>
      <c r="CW209" s="2">
        <f t="shared" si="115"/>
        <v>10.107285726231311</v>
      </c>
      <c r="CX209" s="2">
        <f t="shared" si="115"/>
        <v>12.796360287511234</v>
      </c>
      <c r="CY209" s="2">
        <f t="shared" si="115"/>
        <v>16.12107178734788</v>
      </c>
      <c r="CZ209" s="2">
        <f t="shared" si="115"/>
        <v>21.450502582211911</v>
      </c>
      <c r="DA209" s="2">
        <f t="shared" si="115"/>
        <v>22.011974391850345</v>
      </c>
      <c r="DB209" s="2">
        <f t="shared" si="115"/>
        <v>19.382289913871567</v>
      </c>
      <c r="DC209" s="2">
        <f t="shared" si="115"/>
        <v>17.759911557201328</v>
      </c>
      <c r="DD209" s="2">
        <f t="shared" si="115"/>
        <v>19.704709651669098</v>
      </c>
      <c r="DE209" s="2">
        <f t="shared" si="115"/>
        <v>10.949845553632713</v>
      </c>
      <c r="DF209" s="2">
        <f t="shared" si="115"/>
        <v>17.201928359394586</v>
      </c>
      <c r="DG209" s="2">
        <f t="shared" si="115"/>
        <v>23.555748739563917</v>
      </c>
      <c r="DH209" s="2">
        <f t="shared" si="115"/>
        <v>30.621606023937346</v>
      </c>
      <c r="DI209" s="2">
        <f t="shared" si="115"/>
        <v>38.059935282634584</v>
      </c>
      <c r="DK209" s="2">
        <f t="shared" si="116"/>
        <v>27.221123910849336</v>
      </c>
      <c r="DL209" s="2">
        <f t="shared" si="116"/>
        <v>26.9115126625599</v>
      </c>
      <c r="DM209" s="2">
        <f t="shared" si="116"/>
        <v>26.132567222688468</v>
      </c>
      <c r="DN209" s="2">
        <f t="shared" si="116"/>
        <v>24.657114523343282</v>
      </c>
      <c r="DO209" s="2">
        <f t="shared" si="116"/>
        <v>28.069162835217512</v>
      </c>
      <c r="DP209" s="2">
        <f t="shared" si="116"/>
        <v>29.637120782135213</v>
      </c>
      <c r="DQ209" s="2">
        <f t="shared" si="116"/>
        <v>29.073133550236903</v>
      </c>
      <c r="DR209" s="2">
        <f t="shared" si="116"/>
        <v>29.558080602720786</v>
      </c>
      <c r="DS209" s="2">
        <f t="shared" si="116"/>
        <v>32.03070844568289</v>
      </c>
      <c r="DT209" s="2">
        <f t="shared" si="116"/>
        <v>30.117094678044516</v>
      </c>
      <c r="DU209" s="2">
        <f t="shared" si="116"/>
        <v>25.828349145067463</v>
      </c>
      <c r="DV209" s="2">
        <f t="shared" si="116"/>
        <v>25.454337674280154</v>
      </c>
      <c r="DW209" s="2">
        <f t="shared" si="116"/>
        <v>27.527785259712196</v>
      </c>
      <c r="DX209" s="2">
        <f t="shared" si="116"/>
        <v>32.28575522361178</v>
      </c>
      <c r="DY209" s="2">
        <f t="shared" si="116"/>
        <v>32.083806633763537</v>
      </c>
      <c r="EA209" s="2">
        <f t="shared" si="117"/>
        <v>0.99971785739598062</v>
      </c>
      <c r="EB209" s="2">
        <f t="shared" si="117"/>
        <v>0.99971687727104874</v>
      </c>
      <c r="EC209" s="2">
        <f t="shared" si="117"/>
        <v>0.99973924650998391</v>
      </c>
      <c r="ED209" s="2">
        <f t="shared" si="117"/>
        <v>0.99974493222099592</v>
      </c>
      <c r="EE209" s="2">
        <f t="shared" si="117"/>
        <v>0.99974150142372098</v>
      </c>
      <c r="EF209" s="2">
        <f t="shared" si="117"/>
        <v>0.99975476249633677</v>
      </c>
      <c r="EG209" s="2">
        <f t="shared" si="117"/>
        <v>0.99976023501748668</v>
      </c>
      <c r="EH209" s="2">
        <f t="shared" si="117"/>
        <v>0.99976566205330253</v>
      </c>
      <c r="EI209" s="2">
        <f t="shared" si="117"/>
        <v>0.99977157799223126</v>
      </c>
      <c r="EJ209" s="2">
        <f t="shared" si="117"/>
        <v>0.99973691392355457</v>
      </c>
      <c r="EK209" s="2">
        <f t="shared" si="117"/>
        <v>0.99974347086205728</v>
      </c>
      <c r="EL209" s="2">
        <f t="shared" si="117"/>
        <v>0.99971092030318476</v>
      </c>
      <c r="EM209" s="2">
        <f t="shared" si="117"/>
        <v>0.99969019532106751</v>
      </c>
      <c r="EN209" s="2">
        <f t="shared" si="117"/>
        <v>0.99970973762996462</v>
      </c>
      <c r="EO209" s="2">
        <f t="shared" si="117"/>
        <v>0.99969095932098229</v>
      </c>
    </row>
    <row r="210" spans="2:145" x14ac:dyDescent="0.25">
      <c r="B210" s="2">
        <v>183</v>
      </c>
      <c r="C210" s="43">
        <v>27.823</v>
      </c>
      <c r="D210" s="43">
        <v>28.61</v>
      </c>
      <c r="E210" s="43">
        <v>27.271000000000001</v>
      </c>
      <c r="F210" s="43">
        <v>26.492000000000001</v>
      </c>
      <c r="G210" s="43">
        <v>29.814</v>
      </c>
      <c r="H210" s="43">
        <v>32.119</v>
      </c>
      <c r="I210" s="43">
        <v>33.914999999999999</v>
      </c>
      <c r="J210" s="43">
        <v>33.101999999999997</v>
      </c>
      <c r="K210" s="43">
        <v>32.695</v>
      </c>
      <c r="L210" s="43">
        <v>32.78</v>
      </c>
      <c r="M210" s="43">
        <v>29.085000000000001</v>
      </c>
      <c r="N210" s="43">
        <v>26.356000000000002</v>
      </c>
      <c r="O210" s="43">
        <v>29.39</v>
      </c>
      <c r="P210" s="43">
        <v>33.475000000000001</v>
      </c>
      <c r="Q210" s="43">
        <v>33.241999999999997</v>
      </c>
      <c r="S210" s="4" t="e">
        <f t="shared" si="113"/>
        <v>#N/A</v>
      </c>
      <c r="T210" s="4" t="e">
        <f t="shared" si="113"/>
        <v>#N/A</v>
      </c>
      <c r="U210" s="4" t="e">
        <f t="shared" si="113"/>
        <v>#N/A</v>
      </c>
      <c r="V210" s="4" t="e">
        <f t="shared" si="112"/>
        <v>#N/A</v>
      </c>
      <c r="W210" s="4" t="e">
        <f t="shared" si="112"/>
        <v>#N/A</v>
      </c>
      <c r="X210" s="4" t="e">
        <f t="shared" si="112"/>
        <v>#N/A</v>
      </c>
      <c r="Y210" s="4" t="e">
        <f t="shared" si="112"/>
        <v>#N/A</v>
      </c>
      <c r="Z210" s="4" t="e">
        <f t="shared" si="112"/>
        <v>#N/A</v>
      </c>
      <c r="AA210" s="4" t="e">
        <f t="shared" si="112"/>
        <v>#N/A</v>
      </c>
      <c r="AB210" s="4" t="e">
        <f t="shared" si="111"/>
        <v>#N/A</v>
      </c>
      <c r="AC210" s="4" t="e">
        <f t="shared" si="111"/>
        <v>#N/A</v>
      </c>
      <c r="AD210" s="4" t="e">
        <f t="shared" si="111"/>
        <v>#N/A</v>
      </c>
      <c r="AE210" s="4" t="e">
        <f t="shared" si="111"/>
        <v>#N/A</v>
      </c>
      <c r="AF210" s="4" t="e">
        <f t="shared" si="88"/>
        <v>#N/A</v>
      </c>
      <c r="AG210" s="4" t="e">
        <f t="shared" si="92"/>
        <v>#N/A</v>
      </c>
      <c r="AI210" s="4">
        <f t="shared" si="114"/>
        <v>0</v>
      </c>
      <c r="AJ210" s="4">
        <f t="shared" si="114"/>
        <v>0</v>
      </c>
      <c r="AK210" s="4">
        <f t="shared" si="114"/>
        <v>0</v>
      </c>
      <c r="AL210" s="4">
        <f t="shared" si="114"/>
        <v>0</v>
      </c>
      <c r="AM210" s="4">
        <f t="shared" si="114"/>
        <v>0</v>
      </c>
      <c r="AN210" s="4">
        <f t="shared" si="114"/>
        <v>0</v>
      </c>
      <c r="AO210" s="4">
        <f t="shared" si="114"/>
        <v>0</v>
      </c>
      <c r="AP210" s="4">
        <f t="shared" si="114"/>
        <v>0</v>
      </c>
      <c r="AQ210" s="4">
        <f t="shared" si="114"/>
        <v>0</v>
      </c>
      <c r="AR210" s="4">
        <f t="shared" si="114"/>
        <v>0</v>
      </c>
      <c r="AS210" s="4">
        <f t="shared" si="114"/>
        <v>0</v>
      </c>
      <c r="AT210" s="4">
        <f t="shared" si="114"/>
        <v>0</v>
      </c>
      <c r="AU210" s="4">
        <f t="shared" si="114"/>
        <v>0</v>
      </c>
      <c r="AV210" s="4">
        <f t="shared" si="114"/>
        <v>0</v>
      </c>
      <c r="AW210" s="4">
        <f t="shared" si="114"/>
        <v>0</v>
      </c>
      <c r="AY210" s="2" t="e">
        <f t="shared" si="122"/>
        <v>#N/A</v>
      </c>
      <c r="AZ210" s="2" t="e">
        <f t="shared" si="122"/>
        <v>#N/A</v>
      </c>
      <c r="BA210" s="2" t="e">
        <f t="shared" si="122"/>
        <v>#N/A</v>
      </c>
      <c r="BB210" s="2" t="e">
        <f t="shared" si="121"/>
        <v>#N/A</v>
      </c>
      <c r="BC210" s="2" t="e">
        <f t="shared" si="121"/>
        <v>#N/A</v>
      </c>
      <c r="BD210" s="2" t="e">
        <f t="shared" si="121"/>
        <v>#N/A</v>
      </c>
      <c r="BE210" s="2" t="e">
        <f t="shared" si="121"/>
        <v>#N/A</v>
      </c>
      <c r="BF210" s="2" t="e">
        <f t="shared" si="121"/>
        <v>#N/A</v>
      </c>
      <c r="BG210" s="2" t="e">
        <f t="shared" si="121"/>
        <v>#N/A</v>
      </c>
      <c r="BH210" s="2" t="e">
        <f t="shared" si="120"/>
        <v>#N/A</v>
      </c>
      <c r="BI210" s="2" t="e">
        <f t="shared" si="120"/>
        <v>#N/A</v>
      </c>
      <c r="BJ210" s="2" t="e">
        <f t="shared" si="120"/>
        <v>#N/A</v>
      </c>
      <c r="BK210" s="2" t="e">
        <f t="shared" si="89"/>
        <v>#N/A</v>
      </c>
      <c r="BL210" s="2" t="e">
        <f t="shared" si="89"/>
        <v>#N/A</v>
      </c>
      <c r="BM210" s="2" t="e">
        <f t="shared" si="89"/>
        <v>#N/A</v>
      </c>
      <c r="BO210" s="2" t="str">
        <f t="shared" si="105"/>
        <v/>
      </c>
      <c r="BP210" s="2" t="str">
        <f t="shared" si="105"/>
        <v/>
      </c>
      <c r="BQ210" s="2" t="str">
        <f t="shared" si="105"/>
        <v/>
      </c>
      <c r="BR210" s="2" t="str">
        <f t="shared" si="105"/>
        <v/>
      </c>
      <c r="BS210" s="2" t="str">
        <f t="shared" si="103"/>
        <v/>
      </c>
      <c r="BT210" s="2" t="str">
        <f t="shared" si="103"/>
        <v/>
      </c>
      <c r="BU210" s="2" t="str">
        <f t="shared" si="103"/>
        <v/>
      </c>
      <c r="BV210" s="2" t="str">
        <f t="shared" si="103"/>
        <v/>
      </c>
      <c r="BW210" s="2" t="str">
        <f t="shared" si="100"/>
        <v/>
      </c>
      <c r="BX210" s="2" t="str">
        <f t="shared" si="100"/>
        <v/>
      </c>
      <c r="BY210" s="2" t="str">
        <f t="shared" si="100"/>
        <v/>
      </c>
      <c r="BZ210" s="2" t="str">
        <f t="shared" si="100"/>
        <v/>
      </c>
      <c r="CA210" s="2" t="str">
        <f t="shared" si="118"/>
        <v/>
      </c>
      <c r="CB210" s="2" t="str">
        <f t="shared" si="90"/>
        <v/>
      </c>
      <c r="CC210" s="2" t="str">
        <f t="shared" si="93"/>
        <v/>
      </c>
      <c r="CE210" s="2" t="str">
        <f t="shared" si="106"/>
        <v/>
      </c>
      <c r="CF210" s="2" t="str">
        <f t="shared" si="106"/>
        <v/>
      </c>
      <c r="CG210" s="2" t="str">
        <f t="shared" si="106"/>
        <v/>
      </c>
      <c r="CH210" s="2" t="str">
        <f t="shared" si="106"/>
        <v/>
      </c>
      <c r="CI210" s="2" t="str">
        <f t="shared" si="104"/>
        <v/>
      </c>
      <c r="CJ210" s="2" t="str">
        <f t="shared" si="104"/>
        <v/>
      </c>
      <c r="CK210" s="2" t="str">
        <f t="shared" si="104"/>
        <v/>
      </c>
      <c r="CL210" s="2" t="str">
        <f t="shared" si="104"/>
        <v/>
      </c>
      <c r="CM210" s="2" t="str">
        <f t="shared" si="101"/>
        <v/>
      </c>
      <c r="CN210" s="2" t="str">
        <f t="shared" si="101"/>
        <v/>
      </c>
      <c r="CO210" s="2" t="str">
        <f t="shared" si="101"/>
        <v/>
      </c>
      <c r="CP210" s="2" t="str">
        <f t="shared" si="101"/>
        <v/>
      </c>
      <c r="CQ210" s="2" t="str">
        <f t="shared" si="119"/>
        <v/>
      </c>
      <c r="CR210" s="2" t="str">
        <f t="shared" si="91"/>
        <v/>
      </c>
      <c r="CS210" s="2" t="str">
        <f t="shared" si="94"/>
        <v/>
      </c>
      <c r="CU210" s="2">
        <f t="shared" si="115"/>
        <v>18.222220367895588</v>
      </c>
      <c r="CV210" s="2">
        <f t="shared" si="115"/>
        <v>15.937918610721844</v>
      </c>
      <c r="CW210" s="2">
        <f t="shared" si="115"/>
        <v>9.7661253658332825</v>
      </c>
      <c r="CX210" s="2">
        <f t="shared" si="115"/>
        <v>12.504469901168022</v>
      </c>
      <c r="CY210" s="2">
        <f t="shared" si="115"/>
        <v>15.819967946836961</v>
      </c>
      <c r="CZ210" s="2">
        <f t="shared" si="115"/>
        <v>21.181838151679877</v>
      </c>
      <c r="DA210" s="2">
        <f t="shared" si="115"/>
        <v>21.718670571704564</v>
      </c>
      <c r="DB210" s="2">
        <f t="shared" si="115"/>
        <v>19.065574865795277</v>
      </c>
      <c r="DC210" s="2">
        <f t="shared" si="115"/>
        <v>17.410938959267199</v>
      </c>
      <c r="DD210" s="2">
        <f t="shared" si="115"/>
        <v>19.382089404934703</v>
      </c>
      <c r="DE210" s="2">
        <f t="shared" si="115"/>
        <v>10.572352375747656</v>
      </c>
      <c r="DF210" s="2">
        <f t="shared" si="115"/>
        <v>16.914631323689257</v>
      </c>
      <c r="DG210" s="2">
        <f t="shared" si="115"/>
        <v>23.302552310124021</v>
      </c>
      <c r="DH210" s="2">
        <f t="shared" si="115"/>
        <v>30.415568423831743</v>
      </c>
      <c r="DI210" s="2">
        <f t="shared" si="115"/>
        <v>37.940026395343928</v>
      </c>
      <c r="DK210" s="2">
        <f t="shared" si="116"/>
        <v>27.069832732786917</v>
      </c>
      <c r="DL210" s="2">
        <f t="shared" si="116"/>
        <v>26.71782181154461</v>
      </c>
      <c r="DM210" s="2">
        <f t="shared" si="116"/>
        <v>25.968018016313142</v>
      </c>
      <c r="DN210" s="2">
        <f t="shared" si="116"/>
        <v>24.49564419651567</v>
      </c>
      <c r="DO210" s="2">
        <f t="shared" si="116"/>
        <v>27.901516924747806</v>
      </c>
      <c r="DP210" s="2">
        <f t="shared" si="116"/>
        <v>29.458405695917484</v>
      </c>
      <c r="DQ210" s="2">
        <f t="shared" si="116"/>
        <v>28.861395290481326</v>
      </c>
      <c r="DR210" s="2">
        <f t="shared" si="116"/>
        <v>29.353997157207644</v>
      </c>
      <c r="DS210" s="2">
        <f t="shared" si="116"/>
        <v>31.8390858009261</v>
      </c>
      <c r="DT210" s="2">
        <f t="shared" si="116"/>
        <v>29.913032328244086</v>
      </c>
      <c r="DU210" s="2">
        <f t="shared" si="116"/>
        <v>25.620515921012135</v>
      </c>
      <c r="DV210" s="2">
        <f t="shared" si="116"/>
        <v>25.264235732016516</v>
      </c>
      <c r="DW210" s="2">
        <f t="shared" si="116"/>
        <v>27.32517600086107</v>
      </c>
      <c r="DX210" s="2">
        <f t="shared" si="116"/>
        <v>32.105622056233372</v>
      </c>
      <c r="DY210" s="2">
        <f t="shared" si="116"/>
        <v>31.903011367143563</v>
      </c>
      <c r="EA210" s="2">
        <f t="shared" si="117"/>
        <v>0.99974267649870796</v>
      </c>
      <c r="EB210" s="2">
        <f t="shared" si="117"/>
        <v>0.99974178256968516</v>
      </c>
      <c r="EC210" s="2">
        <f t="shared" si="117"/>
        <v>0.99976218453439092</v>
      </c>
      <c r="ED210" s="2">
        <f t="shared" si="117"/>
        <v>0.99976737019982076</v>
      </c>
      <c r="EE210" s="2">
        <f t="shared" si="117"/>
        <v>0.99976424113412299</v>
      </c>
      <c r="EF210" s="2">
        <f t="shared" si="117"/>
        <v>0.99977633591216475</v>
      </c>
      <c r="EG210" s="2">
        <f t="shared" si="117"/>
        <v>0.99978132712376955</v>
      </c>
      <c r="EH210" s="2">
        <f t="shared" si="117"/>
        <v>0.99978627684573929</v>
      </c>
      <c r="EI210" s="2">
        <f t="shared" si="117"/>
        <v>0.99979167246586298</v>
      </c>
      <c r="EJ210" s="2">
        <f t="shared" si="117"/>
        <v>0.99976005709222626</v>
      </c>
      <c r="EK210" s="2">
        <f t="shared" si="117"/>
        <v>0.99976603736463165</v>
      </c>
      <c r="EL210" s="2">
        <f t="shared" si="117"/>
        <v>0.99973634947688372</v>
      </c>
      <c r="EM210" s="2">
        <f t="shared" si="117"/>
        <v>0.99971744707249188</v>
      </c>
      <c r="EN210" s="2">
        <f t="shared" si="117"/>
        <v>0.99973527081110236</v>
      </c>
      <c r="EO210" s="2">
        <f t="shared" si="117"/>
        <v>0.99971814388663771</v>
      </c>
    </row>
    <row r="211" spans="2:145" x14ac:dyDescent="0.25">
      <c r="B211" s="2">
        <v>184</v>
      </c>
      <c r="C211" s="43">
        <v>28.968</v>
      </c>
      <c r="D211" s="43">
        <v>29.576000000000001</v>
      </c>
      <c r="E211" s="43">
        <v>26.593</v>
      </c>
      <c r="F211" s="43">
        <v>26.457999999999998</v>
      </c>
      <c r="G211" s="43">
        <v>30.321999999999999</v>
      </c>
      <c r="H211" s="43">
        <v>31.559000000000001</v>
      </c>
      <c r="I211" s="43">
        <v>31.202999999999999</v>
      </c>
      <c r="J211" s="43">
        <v>32.017000000000003</v>
      </c>
      <c r="K211" s="43">
        <v>32.898000000000003</v>
      </c>
      <c r="L211" s="43">
        <v>33.847000000000001</v>
      </c>
      <c r="M211" s="43">
        <v>28.050999999999998</v>
      </c>
      <c r="N211" s="43">
        <v>27.423999999999999</v>
      </c>
      <c r="O211" s="43">
        <v>28.983000000000001</v>
      </c>
      <c r="P211" s="43">
        <v>32.322000000000003</v>
      </c>
      <c r="Q211" s="43">
        <v>31.855</v>
      </c>
      <c r="S211" s="4" t="e">
        <f t="shared" si="113"/>
        <v>#N/A</v>
      </c>
      <c r="T211" s="4" t="e">
        <f t="shared" si="113"/>
        <v>#N/A</v>
      </c>
      <c r="U211" s="4" t="e">
        <f t="shared" si="113"/>
        <v>#N/A</v>
      </c>
      <c r="V211" s="4" t="e">
        <f t="shared" si="112"/>
        <v>#N/A</v>
      </c>
      <c r="W211" s="4" t="e">
        <f t="shared" si="112"/>
        <v>#N/A</v>
      </c>
      <c r="X211" s="4" t="e">
        <f t="shared" si="112"/>
        <v>#N/A</v>
      </c>
      <c r="Y211" s="4" t="e">
        <f t="shared" si="112"/>
        <v>#N/A</v>
      </c>
      <c r="Z211" s="4" t="e">
        <f t="shared" si="112"/>
        <v>#N/A</v>
      </c>
      <c r="AA211" s="4" t="e">
        <f t="shared" si="112"/>
        <v>#N/A</v>
      </c>
      <c r="AB211" s="4" t="e">
        <f t="shared" si="111"/>
        <v>#N/A</v>
      </c>
      <c r="AC211" s="4" t="e">
        <f t="shared" si="111"/>
        <v>#N/A</v>
      </c>
      <c r="AD211" s="4" t="e">
        <f t="shared" si="111"/>
        <v>#N/A</v>
      </c>
      <c r="AE211" s="4" t="e">
        <f t="shared" si="111"/>
        <v>#N/A</v>
      </c>
      <c r="AF211" s="4" t="e">
        <f t="shared" si="88"/>
        <v>#N/A</v>
      </c>
      <c r="AG211" s="4" t="e">
        <f t="shared" si="92"/>
        <v>#N/A</v>
      </c>
      <c r="AI211" s="4">
        <f t="shared" si="114"/>
        <v>0</v>
      </c>
      <c r="AJ211" s="4">
        <f t="shared" si="114"/>
        <v>0</v>
      </c>
      <c r="AK211" s="4">
        <f t="shared" si="114"/>
        <v>0</v>
      </c>
      <c r="AL211" s="4">
        <f t="shared" si="114"/>
        <v>0</v>
      </c>
      <c r="AM211" s="4">
        <f t="shared" si="114"/>
        <v>0</v>
      </c>
      <c r="AN211" s="4">
        <f t="shared" si="114"/>
        <v>0</v>
      </c>
      <c r="AO211" s="4">
        <f t="shared" si="114"/>
        <v>0</v>
      </c>
      <c r="AP211" s="4">
        <f t="shared" si="114"/>
        <v>0</v>
      </c>
      <c r="AQ211" s="4">
        <f t="shared" si="114"/>
        <v>0</v>
      </c>
      <c r="AR211" s="4">
        <f t="shared" si="114"/>
        <v>0</v>
      </c>
      <c r="AS211" s="4">
        <f t="shared" si="114"/>
        <v>0</v>
      </c>
      <c r="AT211" s="4">
        <f t="shared" si="114"/>
        <v>0</v>
      </c>
      <c r="AU211" s="4">
        <f t="shared" si="114"/>
        <v>0</v>
      </c>
      <c r="AV211" s="4">
        <f t="shared" si="114"/>
        <v>0</v>
      </c>
      <c r="AW211" s="4">
        <f t="shared" si="114"/>
        <v>0</v>
      </c>
      <c r="AY211" s="2" t="e">
        <f t="shared" si="122"/>
        <v>#N/A</v>
      </c>
      <c r="AZ211" s="2" t="e">
        <f t="shared" si="122"/>
        <v>#N/A</v>
      </c>
      <c r="BA211" s="2" t="e">
        <f t="shared" si="122"/>
        <v>#N/A</v>
      </c>
      <c r="BB211" s="2" t="e">
        <f t="shared" si="121"/>
        <v>#N/A</v>
      </c>
      <c r="BC211" s="2" t="e">
        <f t="shared" si="121"/>
        <v>#N/A</v>
      </c>
      <c r="BD211" s="2" t="e">
        <f t="shared" si="121"/>
        <v>#N/A</v>
      </c>
      <c r="BE211" s="2" t="e">
        <f t="shared" si="121"/>
        <v>#N/A</v>
      </c>
      <c r="BF211" s="2" t="e">
        <f t="shared" si="121"/>
        <v>#N/A</v>
      </c>
      <c r="BG211" s="2" t="e">
        <f t="shared" si="121"/>
        <v>#N/A</v>
      </c>
      <c r="BH211" s="2" t="e">
        <f t="shared" si="120"/>
        <v>#N/A</v>
      </c>
      <c r="BI211" s="2" t="e">
        <f t="shared" si="120"/>
        <v>#N/A</v>
      </c>
      <c r="BJ211" s="2" t="e">
        <f t="shared" si="120"/>
        <v>#N/A</v>
      </c>
      <c r="BK211" s="2" t="e">
        <f t="shared" si="89"/>
        <v>#N/A</v>
      </c>
      <c r="BL211" s="2" t="e">
        <f t="shared" si="89"/>
        <v>#N/A</v>
      </c>
      <c r="BM211" s="2" t="e">
        <f t="shared" si="89"/>
        <v>#N/A</v>
      </c>
      <c r="BO211" s="2" t="str">
        <f t="shared" si="105"/>
        <v/>
      </c>
      <c r="BP211" s="2" t="str">
        <f t="shared" si="105"/>
        <v/>
      </c>
      <c r="BQ211" s="2" t="str">
        <f t="shared" si="105"/>
        <v/>
      </c>
      <c r="BR211" s="2" t="str">
        <f t="shared" si="105"/>
        <v/>
      </c>
      <c r="BS211" s="2" t="str">
        <f t="shared" si="103"/>
        <v/>
      </c>
      <c r="BT211" s="2" t="str">
        <f t="shared" si="103"/>
        <v/>
      </c>
      <c r="BU211" s="2" t="str">
        <f t="shared" si="103"/>
        <v/>
      </c>
      <c r="BV211" s="2" t="str">
        <f t="shared" si="103"/>
        <v/>
      </c>
      <c r="BW211" s="2" t="str">
        <f t="shared" si="100"/>
        <v/>
      </c>
      <c r="BX211" s="2" t="str">
        <f t="shared" si="100"/>
        <v/>
      </c>
      <c r="BY211" s="2" t="str">
        <f t="shared" si="100"/>
        <v/>
      </c>
      <c r="BZ211" s="2" t="str">
        <f t="shared" si="100"/>
        <v/>
      </c>
      <c r="CA211" s="2" t="str">
        <f t="shared" si="118"/>
        <v/>
      </c>
      <c r="CB211" s="2" t="str">
        <f t="shared" si="90"/>
        <v/>
      </c>
      <c r="CC211" s="2" t="str">
        <f t="shared" si="93"/>
        <v/>
      </c>
      <c r="CE211" s="2" t="str">
        <f t="shared" si="106"/>
        <v/>
      </c>
      <c r="CF211" s="2" t="str">
        <f t="shared" si="106"/>
        <v/>
      </c>
      <c r="CG211" s="2" t="str">
        <f t="shared" si="106"/>
        <v/>
      </c>
      <c r="CH211" s="2" t="str">
        <f t="shared" si="106"/>
        <v/>
      </c>
      <c r="CI211" s="2" t="str">
        <f t="shared" si="104"/>
        <v/>
      </c>
      <c r="CJ211" s="2" t="str">
        <f t="shared" si="104"/>
        <v/>
      </c>
      <c r="CK211" s="2" t="str">
        <f t="shared" si="104"/>
        <v/>
      </c>
      <c r="CL211" s="2" t="str">
        <f t="shared" si="104"/>
        <v/>
      </c>
      <c r="CM211" s="2" t="str">
        <f t="shared" si="101"/>
        <v/>
      </c>
      <c r="CN211" s="2" t="str">
        <f t="shared" si="101"/>
        <v/>
      </c>
      <c r="CO211" s="2" t="str">
        <f t="shared" si="101"/>
        <v/>
      </c>
      <c r="CP211" s="2" t="str">
        <f t="shared" si="101"/>
        <v/>
      </c>
      <c r="CQ211" s="2" t="str">
        <f t="shared" si="119"/>
        <v/>
      </c>
      <c r="CR211" s="2" t="str">
        <f t="shared" si="91"/>
        <v/>
      </c>
      <c r="CS211" s="2" t="str">
        <f t="shared" si="94"/>
        <v/>
      </c>
      <c r="CU211" s="2">
        <f t="shared" si="115"/>
        <v>17.973262899929232</v>
      </c>
      <c r="CV211" s="2">
        <f t="shared" si="115"/>
        <v>15.625383832055618</v>
      </c>
      <c r="CW211" s="2">
        <f t="shared" si="115"/>
        <v>9.4249650054352543</v>
      </c>
      <c r="CX211" s="2">
        <f t="shared" si="115"/>
        <v>12.212579514824803</v>
      </c>
      <c r="CY211" s="2">
        <f t="shared" si="115"/>
        <v>15.518864106326049</v>
      </c>
      <c r="CZ211" s="2">
        <f t="shared" si="115"/>
        <v>20.913173721147835</v>
      </c>
      <c r="DA211" s="2">
        <f t="shared" si="115"/>
        <v>21.425366751558784</v>
      </c>
      <c r="DB211" s="2">
        <f t="shared" si="115"/>
        <v>18.748859817718987</v>
      </c>
      <c r="DC211" s="2">
        <f t="shared" si="115"/>
        <v>17.061966361333077</v>
      </c>
      <c r="DD211" s="2">
        <f t="shared" si="115"/>
        <v>19.059469158200301</v>
      </c>
      <c r="DE211" s="2">
        <f t="shared" si="115"/>
        <v>10.194859197862598</v>
      </c>
      <c r="DF211" s="2">
        <f t="shared" si="115"/>
        <v>16.627334287983935</v>
      </c>
      <c r="DG211" s="2">
        <f t="shared" si="115"/>
        <v>23.049355880684125</v>
      </c>
      <c r="DH211" s="2">
        <f t="shared" si="115"/>
        <v>30.209530823726141</v>
      </c>
      <c r="DI211" s="2">
        <f t="shared" si="115"/>
        <v>37.820117508053265</v>
      </c>
      <c r="DK211" s="2">
        <f t="shared" si="116"/>
        <v>26.918541554724495</v>
      </c>
      <c r="DL211" s="2">
        <f t="shared" si="116"/>
        <v>26.524130960529327</v>
      </c>
      <c r="DM211" s="2">
        <f t="shared" si="116"/>
        <v>25.803468809937815</v>
      </c>
      <c r="DN211" s="2">
        <f t="shared" si="116"/>
        <v>24.334173869688058</v>
      </c>
      <c r="DO211" s="2">
        <f t="shared" si="116"/>
        <v>27.733871014278105</v>
      </c>
      <c r="DP211" s="2">
        <f t="shared" si="116"/>
        <v>29.279690609699756</v>
      </c>
      <c r="DQ211" s="2">
        <f t="shared" si="116"/>
        <v>28.649657030725756</v>
      </c>
      <c r="DR211" s="2">
        <f t="shared" si="116"/>
        <v>29.149913711694495</v>
      </c>
      <c r="DS211" s="2">
        <f t="shared" si="116"/>
        <v>31.647463156169309</v>
      </c>
      <c r="DT211" s="2">
        <f t="shared" si="116"/>
        <v>29.708969978443648</v>
      </c>
      <c r="DU211" s="2">
        <f t="shared" si="116"/>
        <v>25.412682696956814</v>
      </c>
      <c r="DV211" s="2">
        <f t="shared" si="116"/>
        <v>25.074133789752885</v>
      </c>
      <c r="DW211" s="2">
        <f t="shared" si="116"/>
        <v>27.122566742009944</v>
      </c>
      <c r="DX211" s="2">
        <f t="shared" si="116"/>
        <v>31.925488888854957</v>
      </c>
      <c r="DY211" s="2">
        <f t="shared" si="116"/>
        <v>31.722216100523596</v>
      </c>
      <c r="EA211" s="2">
        <f t="shared" si="117"/>
        <v>0.99976531286388992</v>
      </c>
      <c r="EB211" s="2">
        <f t="shared" si="117"/>
        <v>0.99976449755394781</v>
      </c>
      <c r="EC211" s="2">
        <f t="shared" si="117"/>
        <v>0.99978310517903424</v>
      </c>
      <c r="ED211" s="2">
        <f t="shared" si="117"/>
        <v>0.99978783475789001</v>
      </c>
      <c r="EE211" s="2">
        <f t="shared" si="117"/>
        <v>0.99978498089844126</v>
      </c>
      <c r="EF211" s="2">
        <f t="shared" si="117"/>
        <v>0.99979601191303091</v>
      </c>
      <c r="EG211" s="2">
        <f t="shared" si="117"/>
        <v>0.99980056412929041</v>
      </c>
      <c r="EH211" s="2">
        <f t="shared" si="117"/>
        <v>0.99980507850113154</v>
      </c>
      <c r="EI211" s="2">
        <f t="shared" si="117"/>
        <v>0.99980999954791516</v>
      </c>
      <c r="EJ211" s="2">
        <f t="shared" si="117"/>
        <v>0.99978116484715396</v>
      </c>
      <c r="EK211" s="2">
        <f t="shared" si="117"/>
        <v>0.99978661914784406</v>
      </c>
      <c r="EL211" s="2">
        <f t="shared" si="117"/>
        <v>0.99975954228688468</v>
      </c>
      <c r="EM211" s="2">
        <f t="shared" si="117"/>
        <v>0.99974230226064409</v>
      </c>
      <c r="EN211" s="2">
        <f t="shared" si="117"/>
        <v>0.99975855848626205</v>
      </c>
      <c r="EO211" s="2">
        <f t="shared" si="117"/>
        <v>0.99974293779425949</v>
      </c>
    </row>
    <row r="212" spans="2:145" x14ac:dyDescent="0.25">
      <c r="B212" s="2">
        <v>185</v>
      </c>
      <c r="C212" s="43">
        <v>28.015999999999998</v>
      </c>
      <c r="D212" s="43">
        <v>28.643999999999998</v>
      </c>
      <c r="E212" s="43">
        <v>26.763000000000002</v>
      </c>
      <c r="F212" s="43">
        <v>26.236999999999998</v>
      </c>
      <c r="G212" s="43">
        <v>30.068000000000001</v>
      </c>
      <c r="H212" s="43">
        <v>31.745999999999999</v>
      </c>
      <c r="I212" s="43">
        <v>31.407</v>
      </c>
      <c r="J212" s="43">
        <v>32.457999999999998</v>
      </c>
      <c r="K212" s="43">
        <v>34.152999999999999</v>
      </c>
      <c r="L212" s="43">
        <v>33.728999999999999</v>
      </c>
      <c r="M212" s="43">
        <v>28.39</v>
      </c>
      <c r="N212" s="43">
        <v>27.966000000000001</v>
      </c>
      <c r="O212" s="43">
        <v>28.931999999999999</v>
      </c>
      <c r="P212" s="43">
        <v>33.441000000000003</v>
      </c>
      <c r="Q212" s="43">
        <v>32.435000000000002</v>
      </c>
      <c r="S212" s="4" t="e">
        <f t="shared" si="113"/>
        <v>#N/A</v>
      </c>
      <c r="T212" s="4" t="e">
        <f t="shared" si="113"/>
        <v>#N/A</v>
      </c>
      <c r="U212" s="4" t="e">
        <f t="shared" si="113"/>
        <v>#N/A</v>
      </c>
      <c r="V212" s="4" t="e">
        <f t="shared" si="112"/>
        <v>#N/A</v>
      </c>
      <c r="W212" s="4" t="e">
        <f t="shared" si="112"/>
        <v>#N/A</v>
      </c>
      <c r="X212" s="4" t="e">
        <f t="shared" si="112"/>
        <v>#N/A</v>
      </c>
      <c r="Y212" s="4" t="e">
        <f t="shared" si="112"/>
        <v>#N/A</v>
      </c>
      <c r="Z212" s="4" t="e">
        <f t="shared" si="112"/>
        <v>#N/A</v>
      </c>
      <c r="AA212" s="4" t="e">
        <f t="shared" si="112"/>
        <v>#N/A</v>
      </c>
      <c r="AB212" s="4" t="e">
        <f t="shared" si="111"/>
        <v>#N/A</v>
      </c>
      <c r="AC212" s="4" t="e">
        <f t="shared" si="111"/>
        <v>#N/A</v>
      </c>
      <c r="AD212" s="4" t="e">
        <f t="shared" si="111"/>
        <v>#N/A</v>
      </c>
      <c r="AE212" s="4" t="e">
        <f t="shared" si="111"/>
        <v>#N/A</v>
      </c>
      <c r="AF212" s="4" t="e">
        <f t="shared" si="88"/>
        <v>#N/A</v>
      </c>
      <c r="AG212" s="4" t="e">
        <f t="shared" si="92"/>
        <v>#N/A</v>
      </c>
      <c r="AI212" s="4">
        <f t="shared" si="114"/>
        <v>0</v>
      </c>
      <c r="AJ212" s="4">
        <f t="shared" si="114"/>
        <v>0</v>
      </c>
      <c r="AK212" s="4">
        <f t="shared" si="114"/>
        <v>0</v>
      </c>
      <c r="AL212" s="4">
        <f t="shared" si="114"/>
        <v>0</v>
      </c>
      <c r="AM212" s="4">
        <f t="shared" si="114"/>
        <v>0</v>
      </c>
      <c r="AN212" s="4">
        <f t="shared" si="114"/>
        <v>0</v>
      </c>
      <c r="AO212" s="4">
        <f t="shared" si="114"/>
        <v>0</v>
      </c>
      <c r="AP212" s="4">
        <f t="shared" si="114"/>
        <v>0</v>
      </c>
      <c r="AQ212" s="4">
        <f t="shared" si="114"/>
        <v>0</v>
      </c>
      <c r="AR212" s="4">
        <f t="shared" si="114"/>
        <v>0</v>
      </c>
      <c r="AS212" s="4">
        <f t="shared" si="114"/>
        <v>0</v>
      </c>
      <c r="AT212" s="4">
        <f t="shared" si="114"/>
        <v>0</v>
      </c>
      <c r="AU212" s="4">
        <f t="shared" si="114"/>
        <v>0</v>
      </c>
      <c r="AV212" s="4">
        <f t="shared" si="114"/>
        <v>0</v>
      </c>
      <c r="AW212" s="4">
        <f t="shared" si="114"/>
        <v>0</v>
      </c>
      <c r="AY212" s="2" t="e">
        <f t="shared" si="122"/>
        <v>#N/A</v>
      </c>
      <c r="AZ212" s="2" t="e">
        <f t="shared" si="122"/>
        <v>#N/A</v>
      </c>
      <c r="BA212" s="2" t="e">
        <f t="shared" si="122"/>
        <v>#N/A</v>
      </c>
      <c r="BB212" s="2" t="e">
        <f t="shared" si="121"/>
        <v>#N/A</v>
      </c>
      <c r="BC212" s="2" t="e">
        <f t="shared" si="121"/>
        <v>#N/A</v>
      </c>
      <c r="BD212" s="2" t="e">
        <f t="shared" si="121"/>
        <v>#N/A</v>
      </c>
      <c r="BE212" s="2" t="e">
        <f t="shared" si="121"/>
        <v>#N/A</v>
      </c>
      <c r="BF212" s="2" t="e">
        <f t="shared" si="121"/>
        <v>#N/A</v>
      </c>
      <c r="BG212" s="2" t="e">
        <f t="shared" si="121"/>
        <v>#N/A</v>
      </c>
      <c r="BH212" s="2" t="e">
        <f t="shared" si="120"/>
        <v>#N/A</v>
      </c>
      <c r="BI212" s="2" t="e">
        <f t="shared" si="120"/>
        <v>#N/A</v>
      </c>
      <c r="BJ212" s="2" t="e">
        <f t="shared" si="120"/>
        <v>#N/A</v>
      </c>
      <c r="BK212" s="2" t="e">
        <f t="shared" si="89"/>
        <v>#N/A</v>
      </c>
      <c r="BL212" s="2" t="e">
        <f t="shared" si="89"/>
        <v>#N/A</v>
      </c>
      <c r="BM212" s="2" t="e">
        <f t="shared" si="89"/>
        <v>#N/A</v>
      </c>
      <c r="BO212" s="2" t="str">
        <f t="shared" si="105"/>
        <v/>
      </c>
      <c r="BP212" s="2" t="str">
        <f t="shared" si="105"/>
        <v/>
      </c>
      <c r="BQ212" s="2" t="str">
        <f t="shared" si="105"/>
        <v/>
      </c>
      <c r="BR212" s="2" t="str">
        <f t="shared" si="105"/>
        <v/>
      </c>
      <c r="BS212" s="2" t="str">
        <f t="shared" si="103"/>
        <v/>
      </c>
      <c r="BT212" s="2" t="str">
        <f t="shared" si="103"/>
        <v/>
      </c>
      <c r="BU212" s="2" t="str">
        <f t="shared" si="103"/>
        <v/>
      </c>
      <c r="BV212" s="2" t="str">
        <f t="shared" si="103"/>
        <v/>
      </c>
      <c r="BW212" s="2" t="str">
        <f t="shared" si="100"/>
        <v/>
      </c>
      <c r="BX212" s="2" t="str">
        <f t="shared" si="100"/>
        <v/>
      </c>
      <c r="BY212" s="2" t="str">
        <f t="shared" si="100"/>
        <v/>
      </c>
      <c r="BZ212" s="2" t="str">
        <f t="shared" si="100"/>
        <v/>
      </c>
      <c r="CA212" s="2" t="str">
        <f t="shared" si="118"/>
        <v/>
      </c>
      <c r="CB212" s="2" t="str">
        <f t="shared" si="90"/>
        <v/>
      </c>
      <c r="CC212" s="2" t="str">
        <f t="shared" si="93"/>
        <v/>
      </c>
      <c r="CE212" s="2" t="str">
        <f t="shared" si="106"/>
        <v/>
      </c>
      <c r="CF212" s="2" t="str">
        <f t="shared" si="106"/>
        <v/>
      </c>
      <c r="CG212" s="2" t="str">
        <f t="shared" si="106"/>
        <v/>
      </c>
      <c r="CH212" s="2" t="str">
        <f t="shared" si="106"/>
        <v/>
      </c>
      <c r="CI212" s="2" t="str">
        <f t="shared" si="104"/>
        <v/>
      </c>
      <c r="CJ212" s="2" t="str">
        <f t="shared" si="104"/>
        <v/>
      </c>
      <c r="CK212" s="2" t="str">
        <f t="shared" si="104"/>
        <v/>
      </c>
      <c r="CL212" s="2" t="str">
        <f t="shared" si="104"/>
        <v/>
      </c>
      <c r="CM212" s="2" t="str">
        <f t="shared" si="101"/>
        <v/>
      </c>
      <c r="CN212" s="2" t="str">
        <f t="shared" si="101"/>
        <v/>
      </c>
      <c r="CO212" s="2" t="str">
        <f t="shared" si="101"/>
        <v/>
      </c>
      <c r="CP212" s="2" t="str">
        <f t="shared" si="101"/>
        <v/>
      </c>
      <c r="CQ212" s="2" t="str">
        <f t="shared" si="119"/>
        <v/>
      </c>
      <c r="CR212" s="2" t="str">
        <f t="shared" si="91"/>
        <v/>
      </c>
      <c r="CS212" s="2" t="str">
        <f t="shared" si="94"/>
        <v/>
      </c>
      <c r="CU212" s="2">
        <f t="shared" si="115"/>
        <v>17.724305431962883</v>
      </c>
      <c r="CV212" s="2">
        <f t="shared" si="115"/>
        <v>15.312849053389385</v>
      </c>
      <c r="CW212" s="2">
        <f t="shared" si="115"/>
        <v>9.0838046450372261</v>
      </c>
      <c r="CX212" s="2">
        <f t="shared" si="115"/>
        <v>11.920689128481584</v>
      </c>
      <c r="CY212" s="2">
        <f t="shared" si="115"/>
        <v>15.21776026581513</v>
      </c>
      <c r="CZ212" s="2">
        <f t="shared" si="115"/>
        <v>20.644509290615801</v>
      </c>
      <c r="DA212" s="2">
        <f t="shared" si="115"/>
        <v>21.132062931413003</v>
      </c>
      <c r="DB212" s="2">
        <f t="shared" si="115"/>
        <v>18.432144769642697</v>
      </c>
      <c r="DC212" s="2">
        <f t="shared" si="115"/>
        <v>16.712993763398941</v>
      </c>
      <c r="DD212" s="2">
        <f t="shared" si="115"/>
        <v>18.736848911465906</v>
      </c>
      <c r="DE212" s="2">
        <f t="shared" si="115"/>
        <v>9.8173660199775554</v>
      </c>
      <c r="DF212" s="2">
        <f t="shared" si="115"/>
        <v>16.340037252278606</v>
      </c>
      <c r="DG212" s="2">
        <f t="shared" si="115"/>
        <v>22.796159451244229</v>
      </c>
      <c r="DH212" s="2">
        <f t="shared" si="115"/>
        <v>30.003493223620531</v>
      </c>
      <c r="DI212" s="2">
        <f t="shared" si="115"/>
        <v>37.700208620762609</v>
      </c>
      <c r="DK212" s="2">
        <f t="shared" si="116"/>
        <v>26.767250376662073</v>
      </c>
      <c r="DL212" s="2">
        <f t="shared" si="116"/>
        <v>26.330440109514036</v>
      </c>
      <c r="DM212" s="2">
        <f t="shared" si="116"/>
        <v>25.638919603562488</v>
      </c>
      <c r="DN212" s="2">
        <f t="shared" si="116"/>
        <v>24.172703542860447</v>
      </c>
      <c r="DO212" s="2">
        <f t="shared" si="116"/>
        <v>27.566225103808403</v>
      </c>
      <c r="DP212" s="2">
        <f t="shared" si="116"/>
        <v>29.100975523482035</v>
      </c>
      <c r="DQ212" s="2">
        <f t="shared" si="116"/>
        <v>28.437918770970178</v>
      </c>
      <c r="DR212" s="2">
        <f t="shared" si="116"/>
        <v>28.945830266181346</v>
      </c>
      <c r="DS212" s="2">
        <f t="shared" si="116"/>
        <v>31.455840511412518</v>
      </c>
      <c r="DT212" s="2">
        <f t="shared" si="116"/>
        <v>29.504907628643217</v>
      </c>
      <c r="DU212" s="2">
        <f t="shared" si="116"/>
        <v>25.204849472901486</v>
      </c>
      <c r="DV212" s="2">
        <f t="shared" si="116"/>
        <v>24.884031847489247</v>
      </c>
      <c r="DW212" s="2">
        <f t="shared" si="116"/>
        <v>26.919957483158818</v>
      </c>
      <c r="DX212" s="2">
        <f t="shared" si="116"/>
        <v>31.74535572147655</v>
      </c>
      <c r="DY212" s="2">
        <f t="shared" si="116"/>
        <v>31.541420833903629</v>
      </c>
      <c r="EA212" s="2">
        <f t="shared" si="117"/>
        <v>0.99978595836806672</v>
      </c>
      <c r="EB212" s="2">
        <f t="shared" si="117"/>
        <v>0.9997852147657984</v>
      </c>
      <c r="EC212" s="2">
        <f t="shared" si="117"/>
        <v>0.999802185797115</v>
      </c>
      <c r="ED212" s="2">
        <f t="shared" si="117"/>
        <v>0.99980649938714494</v>
      </c>
      <c r="EE212" s="2">
        <f t="shared" si="117"/>
        <v>0.99980389653855983</v>
      </c>
      <c r="EF212" s="2">
        <f t="shared" si="117"/>
        <v>0.99981395731435285</v>
      </c>
      <c r="EG212" s="2">
        <f t="shared" si="117"/>
        <v>0.99981810913230007</v>
      </c>
      <c r="EH212" s="2">
        <f t="shared" si="117"/>
        <v>0.99982222643121765</v>
      </c>
      <c r="EI212" s="2">
        <f t="shared" si="117"/>
        <v>0.99982671463123474</v>
      </c>
      <c r="EJ212" s="2">
        <f t="shared" si="117"/>
        <v>0.99980041612556059</v>
      </c>
      <c r="EK212" s="2">
        <f t="shared" si="117"/>
        <v>0.99980539069609375</v>
      </c>
      <c r="EL212" s="2">
        <f t="shared" si="117"/>
        <v>0.99978069531925551</v>
      </c>
      <c r="EM212" s="2">
        <f t="shared" si="117"/>
        <v>0.9997649715392517</v>
      </c>
      <c r="EN212" s="2">
        <f t="shared" si="117"/>
        <v>0.99977979804437822</v>
      </c>
      <c r="EO212" s="2">
        <f t="shared" si="117"/>
        <v>0.99976555117905119</v>
      </c>
    </row>
    <row r="213" spans="2:145" x14ac:dyDescent="0.25">
      <c r="B213" s="2">
        <v>186</v>
      </c>
      <c r="C213" s="43">
        <v>29.193999999999999</v>
      </c>
      <c r="D213" s="43">
        <v>29.542000000000002</v>
      </c>
      <c r="E213" s="43">
        <v>27.254000000000001</v>
      </c>
      <c r="F213" s="43">
        <v>25.831</v>
      </c>
      <c r="G213" s="43">
        <v>29.763000000000002</v>
      </c>
      <c r="H213" s="43">
        <v>32.067999999999998</v>
      </c>
      <c r="I213" s="43">
        <v>30.966000000000001</v>
      </c>
      <c r="J213" s="43">
        <v>32.051000000000002</v>
      </c>
      <c r="K213" s="43">
        <v>33.542000000000002</v>
      </c>
      <c r="L213" s="43">
        <v>32.356000000000002</v>
      </c>
      <c r="M213" s="43">
        <v>28.695</v>
      </c>
      <c r="N213" s="43">
        <v>27.152999999999999</v>
      </c>
      <c r="O213" s="43">
        <v>28.271000000000001</v>
      </c>
      <c r="P213" s="43">
        <v>32.475000000000001</v>
      </c>
      <c r="Q213" s="43">
        <v>32.338999999999999</v>
      </c>
      <c r="S213" s="4" t="e">
        <f t="shared" si="113"/>
        <v>#N/A</v>
      </c>
      <c r="T213" s="4" t="e">
        <f t="shared" si="113"/>
        <v>#N/A</v>
      </c>
      <c r="U213" s="4" t="e">
        <f t="shared" si="113"/>
        <v>#N/A</v>
      </c>
      <c r="V213" s="4" t="e">
        <f t="shared" si="112"/>
        <v>#N/A</v>
      </c>
      <c r="W213" s="4" t="e">
        <f t="shared" si="112"/>
        <v>#N/A</v>
      </c>
      <c r="X213" s="4" t="e">
        <f t="shared" si="112"/>
        <v>#N/A</v>
      </c>
      <c r="Y213" s="4" t="e">
        <f t="shared" si="112"/>
        <v>#N/A</v>
      </c>
      <c r="Z213" s="4" t="e">
        <f t="shared" si="112"/>
        <v>#N/A</v>
      </c>
      <c r="AA213" s="4" t="e">
        <f t="shared" si="112"/>
        <v>#N/A</v>
      </c>
      <c r="AB213" s="4" t="e">
        <f t="shared" si="111"/>
        <v>#N/A</v>
      </c>
      <c r="AC213" s="4" t="e">
        <f t="shared" si="111"/>
        <v>#N/A</v>
      </c>
      <c r="AD213" s="4" t="e">
        <f t="shared" si="111"/>
        <v>#N/A</v>
      </c>
      <c r="AE213" s="4" t="e">
        <f t="shared" si="111"/>
        <v>#N/A</v>
      </c>
      <c r="AF213" s="4" t="e">
        <f t="shared" si="88"/>
        <v>#N/A</v>
      </c>
      <c r="AG213" s="4" t="e">
        <f t="shared" si="92"/>
        <v>#N/A</v>
      </c>
      <c r="AI213" s="4">
        <f t="shared" si="114"/>
        <v>0</v>
      </c>
      <c r="AJ213" s="4">
        <f t="shared" si="114"/>
        <v>0</v>
      </c>
      <c r="AK213" s="4">
        <f t="shared" si="114"/>
        <v>0</v>
      </c>
      <c r="AL213" s="4">
        <f t="shared" si="114"/>
        <v>0</v>
      </c>
      <c r="AM213" s="4">
        <f t="shared" si="114"/>
        <v>0</v>
      </c>
      <c r="AN213" s="4">
        <f t="shared" si="114"/>
        <v>0</v>
      </c>
      <c r="AO213" s="4">
        <f t="shared" si="114"/>
        <v>0</v>
      </c>
      <c r="AP213" s="4">
        <f t="shared" si="114"/>
        <v>0</v>
      </c>
      <c r="AQ213" s="4">
        <f t="shared" si="114"/>
        <v>0</v>
      </c>
      <c r="AR213" s="4">
        <f t="shared" si="114"/>
        <v>0</v>
      </c>
      <c r="AS213" s="4">
        <f t="shared" si="114"/>
        <v>0</v>
      </c>
      <c r="AT213" s="4">
        <f t="shared" si="114"/>
        <v>0</v>
      </c>
      <c r="AU213" s="4">
        <f t="shared" si="114"/>
        <v>0</v>
      </c>
      <c r="AV213" s="4">
        <f t="shared" si="114"/>
        <v>0</v>
      </c>
      <c r="AW213" s="4">
        <f t="shared" si="114"/>
        <v>0</v>
      </c>
      <c r="AY213" s="2" t="e">
        <f t="shared" si="122"/>
        <v>#N/A</v>
      </c>
      <c r="AZ213" s="2" t="e">
        <f t="shared" si="122"/>
        <v>#N/A</v>
      </c>
      <c r="BA213" s="2" t="e">
        <f t="shared" si="122"/>
        <v>#N/A</v>
      </c>
      <c r="BB213" s="2" t="e">
        <f t="shared" si="121"/>
        <v>#N/A</v>
      </c>
      <c r="BC213" s="2" t="e">
        <f t="shared" si="121"/>
        <v>#N/A</v>
      </c>
      <c r="BD213" s="2" t="e">
        <f t="shared" si="121"/>
        <v>#N/A</v>
      </c>
      <c r="BE213" s="2" t="e">
        <f t="shared" si="121"/>
        <v>#N/A</v>
      </c>
      <c r="BF213" s="2" t="e">
        <f t="shared" si="121"/>
        <v>#N/A</v>
      </c>
      <c r="BG213" s="2" t="e">
        <f t="shared" si="121"/>
        <v>#N/A</v>
      </c>
      <c r="BH213" s="2" t="e">
        <f t="shared" si="120"/>
        <v>#N/A</v>
      </c>
      <c r="BI213" s="2" t="e">
        <f t="shared" si="120"/>
        <v>#N/A</v>
      </c>
      <c r="BJ213" s="2" t="e">
        <f t="shared" si="120"/>
        <v>#N/A</v>
      </c>
      <c r="BK213" s="2" t="e">
        <f t="shared" si="89"/>
        <v>#N/A</v>
      </c>
      <c r="BL213" s="2" t="e">
        <f t="shared" si="89"/>
        <v>#N/A</v>
      </c>
      <c r="BM213" s="2" t="e">
        <f t="shared" si="89"/>
        <v>#N/A</v>
      </c>
      <c r="BO213" s="2" t="str">
        <f t="shared" si="105"/>
        <v/>
      </c>
      <c r="BP213" s="2" t="str">
        <f t="shared" si="105"/>
        <v/>
      </c>
      <c r="BQ213" s="2" t="str">
        <f t="shared" si="105"/>
        <v/>
      </c>
      <c r="BR213" s="2" t="str">
        <f t="shared" si="105"/>
        <v/>
      </c>
      <c r="BS213" s="2" t="str">
        <f t="shared" si="103"/>
        <v/>
      </c>
      <c r="BT213" s="2" t="str">
        <f t="shared" si="103"/>
        <v/>
      </c>
      <c r="BU213" s="2" t="str">
        <f t="shared" si="103"/>
        <v/>
      </c>
      <c r="BV213" s="2" t="str">
        <f t="shared" si="103"/>
        <v/>
      </c>
      <c r="BW213" s="2" t="str">
        <f t="shared" si="100"/>
        <v/>
      </c>
      <c r="BX213" s="2" t="str">
        <f t="shared" si="100"/>
        <v/>
      </c>
      <c r="BY213" s="2" t="str">
        <f t="shared" si="100"/>
        <v/>
      </c>
      <c r="BZ213" s="2" t="str">
        <f t="shared" si="100"/>
        <v/>
      </c>
      <c r="CA213" s="2" t="str">
        <f t="shared" si="118"/>
        <v/>
      </c>
      <c r="CB213" s="2" t="str">
        <f t="shared" si="90"/>
        <v/>
      </c>
      <c r="CC213" s="2" t="str">
        <f t="shared" si="93"/>
        <v/>
      </c>
      <c r="CE213" s="2" t="str">
        <f t="shared" si="106"/>
        <v/>
      </c>
      <c r="CF213" s="2" t="str">
        <f t="shared" si="106"/>
        <v/>
      </c>
      <c r="CG213" s="2" t="str">
        <f t="shared" si="106"/>
        <v/>
      </c>
      <c r="CH213" s="2" t="str">
        <f t="shared" si="106"/>
        <v/>
      </c>
      <c r="CI213" s="2" t="str">
        <f t="shared" si="104"/>
        <v/>
      </c>
      <c r="CJ213" s="2" t="str">
        <f t="shared" si="104"/>
        <v/>
      </c>
      <c r="CK213" s="2" t="str">
        <f t="shared" si="104"/>
        <v/>
      </c>
      <c r="CL213" s="2" t="str">
        <f t="shared" si="104"/>
        <v/>
      </c>
      <c r="CM213" s="2" t="str">
        <f t="shared" si="101"/>
        <v/>
      </c>
      <c r="CN213" s="2" t="str">
        <f t="shared" si="101"/>
        <v/>
      </c>
      <c r="CO213" s="2" t="str">
        <f t="shared" si="101"/>
        <v/>
      </c>
      <c r="CP213" s="2" t="str">
        <f t="shared" si="101"/>
        <v/>
      </c>
      <c r="CQ213" s="2" t="str">
        <f t="shared" si="119"/>
        <v/>
      </c>
      <c r="CR213" s="2" t="str">
        <f t="shared" si="91"/>
        <v/>
      </c>
      <c r="CS213" s="2" t="str">
        <f t="shared" si="94"/>
        <v/>
      </c>
      <c r="CU213" s="2">
        <f t="shared" si="115"/>
        <v>17.475347963996526</v>
      </c>
      <c r="CV213" s="2">
        <f t="shared" si="115"/>
        <v>15.000314274723159</v>
      </c>
      <c r="CW213" s="2">
        <f t="shared" si="115"/>
        <v>8.7426442846391978</v>
      </c>
      <c r="CX213" s="2">
        <f t="shared" si="115"/>
        <v>11.628798742138372</v>
      </c>
      <c r="CY213" s="2">
        <f t="shared" si="115"/>
        <v>14.916656425304211</v>
      </c>
      <c r="CZ213" s="2">
        <f t="shared" si="115"/>
        <v>20.37584486008376</v>
      </c>
      <c r="DA213" s="2">
        <f t="shared" si="115"/>
        <v>20.838759111267223</v>
      </c>
      <c r="DB213" s="2">
        <f t="shared" si="115"/>
        <v>18.115429721566414</v>
      </c>
      <c r="DC213" s="2">
        <f t="shared" si="115"/>
        <v>16.36402116546482</v>
      </c>
      <c r="DD213" s="2">
        <f t="shared" si="115"/>
        <v>18.41422866473151</v>
      </c>
      <c r="DE213" s="2">
        <f t="shared" si="115"/>
        <v>9.4398728420924982</v>
      </c>
      <c r="DF213" s="2">
        <f t="shared" si="115"/>
        <v>16.052740216573277</v>
      </c>
      <c r="DG213" s="2">
        <f t="shared" si="115"/>
        <v>22.542963021804333</v>
      </c>
      <c r="DH213" s="2">
        <f t="shared" si="115"/>
        <v>29.797455623514928</v>
      </c>
      <c r="DI213" s="2">
        <f t="shared" si="115"/>
        <v>37.580299733471946</v>
      </c>
      <c r="DK213" s="2">
        <f t="shared" si="116"/>
        <v>26.615959198599654</v>
      </c>
      <c r="DL213" s="2">
        <f t="shared" si="116"/>
        <v>26.136749258498753</v>
      </c>
      <c r="DM213" s="2">
        <f t="shared" si="116"/>
        <v>25.474370397187162</v>
      </c>
      <c r="DN213" s="2">
        <f t="shared" si="116"/>
        <v>24.011233216032835</v>
      </c>
      <c r="DO213" s="2">
        <f t="shared" si="116"/>
        <v>27.398579193338701</v>
      </c>
      <c r="DP213" s="2">
        <f t="shared" si="116"/>
        <v>28.922260437264306</v>
      </c>
      <c r="DQ213" s="2">
        <f t="shared" si="116"/>
        <v>28.226180511214601</v>
      </c>
      <c r="DR213" s="2">
        <f t="shared" si="116"/>
        <v>28.741746820668205</v>
      </c>
      <c r="DS213" s="2">
        <f t="shared" si="116"/>
        <v>31.26421786665572</v>
      </c>
      <c r="DT213" s="2">
        <f t="shared" si="116"/>
        <v>29.300845278842786</v>
      </c>
      <c r="DU213" s="2">
        <f t="shared" si="116"/>
        <v>24.997016248846158</v>
      </c>
      <c r="DV213" s="2">
        <f t="shared" si="116"/>
        <v>24.693929905225616</v>
      </c>
      <c r="DW213" s="2">
        <f t="shared" si="116"/>
        <v>26.717348224307692</v>
      </c>
      <c r="DX213" s="2">
        <f t="shared" si="116"/>
        <v>31.565222554098135</v>
      </c>
      <c r="DY213" s="2">
        <f t="shared" si="116"/>
        <v>31.360625567283655</v>
      </c>
      <c r="EA213" s="2">
        <f t="shared" si="117"/>
        <v>0.99980478803510942</v>
      </c>
      <c r="EB213" s="2">
        <f t="shared" si="117"/>
        <v>0.99980410983619095</v>
      </c>
      <c r="EC213" s="2">
        <f t="shared" si="117"/>
        <v>0.99981958816263106</v>
      </c>
      <c r="ED213" s="2">
        <f t="shared" si="117"/>
        <v>0.99982352233895322</v>
      </c>
      <c r="EE213" s="2">
        <f t="shared" si="117"/>
        <v>0.99982114843145131</v>
      </c>
      <c r="EF213" s="2">
        <f t="shared" si="117"/>
        <v>0.99983032427655949</v>
      </c>
      <c r="EG213" s="2">
        <f t="shared" si="117"/>
        <v>0.99983411090211827</v>
      </c>
      <c r="EH213" s="2">
        <f t="shared" si="117"/>
        <v>0.99983786604219627</v>
      </c>
      <c r="EI213" s="2">
        <f t="shared" si="117"/>
        <v>0.99984195945570309</v>
      </c>
      <c r="EJ213" s="2">
        <f t="shared" si="117"/>
        <v>0.99981797414655493</v>
      </c>
      <c r="EK213" s="2">
        <f t="shared" si="117"/>
        <v>0.99982251116616627</v>
      </c>
      <c r="EL213" s="2">
        <f t="shared" si="117"/>
        <v>0.99979998789451907</v>
      </c>
      <c r="EM213" s="2">
        <f t="shared" si="117"/>
        <v>0.99978564706343087</v>
      </c>
      <c r="EN213" s="2">
        <f t="shared" si="117"/>
        <v>0.99979916953845793</v>
      </c>
      <c r="EO213" s="2">
        <f t="shared" si="117"/>
        <v>0.99978617572304918</v>
      </c>
    </row>
    <row r="214" spans="2:145" x14ac:dyDescent="0.25">
      <c r="B214" s="2">
        <v>187</v>
      </c>
      <c r="C214" s="43">
        <v>28.547999999999998</v>
      </c>
      <c r="D214" s="43">
        <v>29.050999999999998</v>
      </c>
      <c r="E214" s="43">
        <v>27.745999999999999</v>
      </c>
      <c r="F214" s="43">
        <v>26.102</v>
      </c>
      <c r="G214" s="43">
        <v>29.966000000000001</v>
      </c>
      <c r="H214" s="43">
        <v>31.881</v>
      </c>
      <c r="I214" s="43">
        <v>32</v>
      </c>
      <c r="J214" s="43">
        <v>32.119</v>
      </c>
      <c r="K214" s="43">
        <v>33.558999999999997</v>
      </c>
      <c r="L214" s="43">
        <v>32.576000000000001</v>
      </c>
      <c r="M214" s="43">
        <v>29.407</v>
      </c>
      <c r="N214" s="43">
        <v>26.847000000000001</v>
      </c>
      <c r="O214" s="43">
        <v>29.271000000000001</v>
      </c>
      <c r="P214" s="43">
        <v>32.932000000000002</v>
      </c>
      <c r="Q214" s="43">
        <v>31.338999999999999</v>
      </c>
      <c r="S214" s="4" t="e">
        <f t="shared" si="113"/>
        <v>#N/A</v>
      </c>
      <c r="T214" s="4" t="e">
        <f t="shared" si="113"/>
        <v>#N/A</v>
      </c>
      <c r="U214" s="4" t="e">
        <f t="shared" si="113"/>
        <v>#N/A</v>
      </c>
      <c r="V214" s="4" t="e">
        <f t="shared" si="112"/>
        <v>#N/A</v>
      </c>
      <c r="W214" s="4" t="e">
        <f t="shared" si="112"/>
        <v>#N/A</v>
      </c>
      <c r="X214" s="4" t="e">
        <f t="shared" si="112"/>
        <v>#N/A</v>
      </c>
      <c r="Y214" s="4" t="e">
        <f t="shared" si="112"/>
        <v>#N/A</v>
      </c>
      <c r="Z214" s="4" t="e">
        <f t="shared" si="112"/>
        <v>#N/A</v>
      </c>
      <c r="AA214" s="4" t="e">
        <f t="shared" si="112"/>
        <v>#N/A</v>
      </c>
      <c r="AB214" s="4" t="e">
        <f t="shared" si="111"/>
        <v>#N/A</v>
      </c>
      <c r="AC214" s="4" t="e">
        <f t="shared" si="111"/>
        <v>#N/A</v>
      </c>
      <c r="AD214" s="4" t="e">
        <f t="shared" si="111"/>
        <v>#N/A</v>
      </c>
      <c r="AE214" s="4" t="e">
        <f t="shared" si="111"/>
        <v>#N/A</v>
      </c>
      <c r="AF214" s="4" t="e">
        <f t="shared" si="88"/>
        <v>#N/A</v>
      </c>
      <c r="AG214" s="4" t="e">
        <f t="shared" si="92"/>
        <v>#N/A</v>
      </c>
      <c r="AI214" s="4">
        <f t="shared" ref="AI214:AW227" si="123">IF(OR($B214 &lt; C$230, $B214 &gt; C$232), 0, C214-S214)</f>
        <v>0</v>
      </c>
      <c r="AJ214" s="4">
        <f t="shared" si="123"/>
        <v>0</v>
      </c>
      <c r="AK214" s="4">
        <f t="shared" si="123"/>
        <v>0</v>
      </c>
      <c r="AL214" s="4">
        <f t="shared" si="123"/>
        <v>0</v>
      </c>
      <c r="AM214" s="4">
        <f t="shared" si="123"/>
        <v>0</v>
      </c>
      <c r="AN214" s="4">
        <f t="shared" si="123"/>
        <v>0</v>
      </c>
      <c r="AO214" s="4">
        <f t="shared" si="123"/>
        <v>0</v>
      </c>
      <c r="AP214" s="4">
        <f t="shared" si="123"/>
        <v>0</v>
      </c>
      <c r="AQ214" s="4">
        <f t="shared" si="123"/>
        <v>0</v>
      </c>
      <c r="AR214" s="4">
        <f t="shared" si="123"/>
        <v>0</v>
      </c>
      <c r="AS214" s="4">
        <f t="shared" si="123"/>
        <v>0</v>
      </c>
      <c r="AT214" s="4">
        <f t="shared" si="123"/>
        <v>0</v>
      </c>
      <c r="AU214" s="4">
        <f t="shared" si="123"/>
        <v>0</v>
      </c>
      <c r="AV214" s="4">
        <f t="shared" si="123"/>
        <v>0</v>
      </c>
      <c r="AW214" s="4">
        <f t="shared" si="123"/>
        <v>0</v>
      </c>
      <c r="AY214" s="2" t="e">
        <f t="shared" si="122"/>
        <v>#N/A</v>
      </c>
      <c r="AZ214" s="2" t="e">
        <f t="shared" si="122"/>
        <v>#N/A</v>
      </c>
      <c r="BA214" s="2" t="e">
        <f t="shared" si="122"/>
        <v>#N/A</v>
      </c>
      <c r="BB214" s="2" t="e">
        <f t="shared" si="121"/>
        <v>#N/A</v>
      </c>
      <c r="BC214" s="2" t="e">
        <f t="shared" si="121"/>
        <v>#N/A</v>
      </c>
      <c r="BD214" s="2" t="e">
        <f t="shared" si="121"/>
        <v>#N/A</v>
      </c>
      <c r="BE214" s="2" t="e">
        <f t="shared" si="121"/>
        <v>#N/A</v>
      </c>
      <c r="BF214" s="2" t="e">
        <f t="shared" si="121"/>
        <v>#N/A</v>
      </c>
      <c r="BG214" s="2" t="e">
        <f t="shared" si="121"/>
        <v>#N/A</v>
      </c>
      <c r="BH214" s="2" t="e">
        <f t="shared" si="120"/>
        <v>#N/A</v>
      </c>
      <c r="BI214" s="2" t="e">
        <f t="shared" si="120"/>
        <v>#N/A</v>
      </c>
      <c r="BJ214" s="2" t="e">
        <f t="shared" si="120"/>
        <v>#N/A</v>
      </c>
      <c r="BK214" s="2" t="e">
        <f t="shared" si="89"/>
        <v>#N/A</v>
      </c>
      <c r="BL214" s="2" t="e">
        <f t="shared" si="89"/>
        <v>#N/A</v>
      </c>
      <c r="BM214" s="2" t="e">
        <f t="shared" si="89"/>
        <v>#N/A</v>
      </c>
      <c r="BO214" s="2" t="str">
        <f t="shared" si="105"/>
        <v/>
      </c>
      <c r="BP214" s="2" t="str">
        <f t="shared" si="105"/>
        <v/>
      </c>
      <c r="BQ214" s="2" t="str">
        <f t="shared" si="105"/>
        <v/>
      </c>
      <c r="BR214" s="2" t="str">
        <f t="shared" si="105"/>
        <v/>
      </c>
      <c r="BS214" s="2" t="str">
        <f t="shared" si="103"/>
        <v/>
      </c>
      <c r="BT214" s="2" t="str">
        <f t="shared" si="103"/>
        <v/>
      </c>
      <c r="BU214" s="2" t="str">
        <f t="shared" si="103"/>
        <v/>
      </c>
      <c r="BV214" s="2" t="str">
        <f t="shared" si="103"/>
        <v/>
      </c>
      <c r="BW214" s="2" t="str">
        <f t="shared" si="100"/>
        <v/>
      </c>
      <c r="BX214" s="2" t="str">
        <f t="shared" si="100"/>
        <v/>
      </c>
      <c r="BY214" s="2" t="str">
        <f t="shared" si="100"/>
        <v/>
      </c>
      <c r="BZ214" s="2" t="str">
        <f t="shared" si="100"/>
        <v/>
      </c>
      <c r="CA214" s="2" t="str">
        <f t="shared" si="118"/>
        <v/>
      </c>
      <c r="CB214" s="2" t="str">
        <f t="shared" si="90"/>
        <v/>
      </c>
      <c r="CC214" s="2" t="str">
        <f t="shared" si="93"/>
        <v/>
      </c>
      <c r="CE214" s="2" t="str">
        <f t="shared" si="106"/>
        <v/>
      </c>
      <c r="CF214" s="2" t="str">
        <f t="shared" si="106"/>
        <v/>
      </c>
      <c r="CG214" s="2" t="str">
        <f t="shared" si="106"/>
        <v/>
      </c>
      <c r="CH214" s="2" t="str">
        <f t="shared" si="106"/>
        <v/>
      </c>
      <c r="CI214" s="2" t="str">
        <f t="shared" si="104"/>
        <v/>
      </c>
      <c r="CJ214" s="2" t="str">
        <f t="shared" si="104"/>
        <v/>
      </c>
      <c r="CK214" s="2" t="str">
        <f t="shared" si="104"/>
        <v/>
      </c>
      <c r="CL214" s="2" t="str">
        <f t="shared" si="104"/>
        <v/>
      </c>
      <c r="CM214" s="2" t="str">
        <f t="shared" si="101"/>
        <v/>
      </c>
      <c r="CN214" s="2" t="str">
        <f t="shared" si="101"/>
        <v/>
      </c>
      <c r="CO214" s="2" t="str">
        <f t="shared" si="101"/>
        <v/>
      </c>
      <c r="CP214" s="2" t="str">
        <f t="shared" si="101"/>
        <v/>
      </c>
      <c r="CQ214" s="2" t="str">
        <f t="shared" si="119"/>
        <v/>
      </c>
      <c r="CR214" s="2" t="str">
        <f t="shared" si="91"/>
        <v/>
      </c>
      <c r="CS214" s="2" t="str">
        <f t="shared" si="94"/>
        <v/>
      </c>
      <c r="CU214" s="2">
        <f t="shared" ref="CU214:DI227" si="124">BO$228*$B214+BO$229</f>
        <v>17.22639049603017</v>
      </c>
      <c r="CV214" s="2">
        <f t="shared" si="124"/>
        <v>14.687779496056933</v>
      </c>
      <c r="CW214" s="2">
        <f t="shared" si="124"/>
        <v>8.4014839242411767</v>
      </c>
      <c r="CX214" s="2">
        <f t="shared" si="124"/>
        <v>11.336908355795153</v>
      </c>
      <c r="CY214" s="2">
        <f t="shared" si="124"/>
        <v>14.615552584793292</v>
      </c>
      <c r="CZ214" s="2">
        <f t="shared" si="124"/>
        <v>20.107180429551725</v>
      </c>
      <c r="DA214" s="2">
        <f t="shared" si="124"/>
        <v>20.545455291121442</v>
      </c>
      <c r="DB214" s="2">
        <f t="shared" si="124"/>
        <v>17.798714673490124</v>
      </c>
      <c r="DC214" s="2">
        <f t="shared" si="124"/>
        <v>16.015048567530698</v>
      </c>
      <c r="DD214" s="2">
        <f t="shared" si="124"/>
        <v>18.091608417997108</v>
      </c>
      <c r="DE214" s="2">
        <f t="shared" si="124"/>
        <v>9.062379664207441</v>
      </c>
      <c r="DF214" s="2">
        <f t="shared" si="124"/>
        <v>15.765443180867955</v>
      </c>
      <c r="DG214" s="2">
        <f t="shared" si="124"/>
        <v>22.289766592364437</v>
      </c>
      <c r="DH214" s="2">
        <f t="shared" si="124"/>
        <v>29.591418023409318</v>
      </c>
      <c r="DI214" s="2">
        <f t="shared" si="124"/>
        <v>37.460390846181284</v>
      </c>
      <c r="DK214" s="2">
        <f t="shared" ref="DK214:DY227" si="125">CE$228*$B214+CE$229</f>
        <v>26.464668020537232</v>
      </c>
      <c r="DL214" s="2">
        <f t="shared" si="125"/>
        <v>25.943058407483463</v>
      </c>
      <c r="DM214" s="2">
        <f t="shared" si="125"/>
        <v>25.309821190811835</v>
      </c>
      <c r="DN214" s="2">
        <f t="shared" si="125"/>
        <v>23.849762889205223</v>
      </c>
      <c r="DO214" s="2">
        <f t="shared" si="125"/>
        <v>27.230933282869</v>
      </c>
      <c r="DP214" s="2">
        <f t="shared" si="125"/>
        <v>28.743545351046578</v>
      </c>
      <c r="DQ214" s="2">
        <f t="shared" si="125"/>
        <v>28.014442251459023</v>
      </c>
      <c r="DR214" s="2">
        <f t="shared" si="125"/>
        <v>28.537663375155056</v>
      </c>
      <c r="DS214" s="2">
        <f t="shared" si="125"/>
        <v>31.072595221898929</v>
      </c>
      <c r="DT214" s="2">
        <f t="shared" si="125"/>
        <v>29.096782929042348</v>
      </c>
      <c r="DU214" s="2">
        <f t="shared" si="125"/>
        <v>24.789183024790837</v>
      </c>
      <c r="DV214" s="2">
        <f t="shared" si="125"/>
        <v>24.503827962961978</v>
      </c>
      <c r="DW214" s="2">
        <f t="shared" si="125"/>
        <v>26.514738965456566</v>
      </c>
      <c r="DX214" s="2">
        <f t="shared" si="125"/>
        <v>31.385089386719727</v>
      </c>
      <c r="DY214" s="2">
        <f t="shared" si="125"/>
        <v>31.179830300663689</v>
      </c>
      <c r="EA214" s="2">
        <f t="shared" ref="EA214:EO227" si="126">POWER(10,($B214-C$231)/C$229)/(1+POWER(10,($B214-C$231)/C$229))</f>
        <v>0.99982196151396319</v>
      </c>
      <c r="EB214" s="2">
        <f t="shared" si="126"/>
        <v>0.99982134296791259</v>
      </c>
      <c r="EC214" s="2">
        <f t="shared" si="126"/>
        <v>0.99983545983681377</v>
      </c>
      <c r="ED214" s="2">
        <f t="shared" si="126"/>
        <v>0.99983904796093837</v>
      </c>
      <c r="EE214" s="2">
        <f t="shared" si="126"/>
        <v>0.99983688286387351</v>
      </c>
      <c r="EF214" s="2">
        <f t="shared" si="126"/>
        <v>0.99984525159071103</v>
      </c>
      <c r="EG214" s="2">
        <f t="shared" si="126"/>
        <v>0.99984870513623403</v>
      </c>
      <c r="EH214" s="2">
        <f t="shared" si="126"/>
        <v>0.9998521299635369</v>
      </c>
      <c r="EI214" s="2">
        <f t="shared" si="126"/>
        <v>0.99985586330619958</v>
      </c>
      <c r="EJ214" s="2">
        <f t="shared" si="126"/>
        <v>0.99983398778971344</v>
      </c>
      <c r="EK214" s="2">
        <f t="shared" si="126"/>
        <v>0.99983812573167341</v>
      </c>
      <c r="EL214" s="2">
        <f t="shared" si="126"/>
        <v>0.9998175835814711</v>
      </c>
      <c r="EM214" s="2">
        <f t="shared" si="126"/>
        <v>0.99980450411120514</v>
      </c>
      <c r="EN214" s="2">
        <f t="shared" si="126"/>
        <v>0.9998168372055487</v>
      </c>
      <c r="EO214" s="2">
        <f t="shared" si="126"/>
        <v>0.99980498627267245</v>
      </c>
    </row>
    <row r="215" spans="2:145" x14ac:dyDescent="0.25">
      <c r="B215" s="2">
        <v>188</v>
      </c>
      <c r="C215" s="43">
        <v>28.629000000000001</v>
      </c>
      <c r="D215" s="43">
        <v>28.678000000000001</v>
      </c>
      <c r="E215" s="43">
        <v>26.814</v>
      </c>
      <c r="F215" s="43">
        <v>25.119</v>
      </c>
      <c r="G215" s="43">
        <v>29.983000000000001</v>
      </c>
      <c r="H215" s="43">
        <v>30.576000000000001</v>
      </c>
      <c r="I215" s="43">
        <v>30.814</v>
      </c>
      <c r="J215" s="43">
        <v>33.136000000000003</v>
      </c>
      <c r="K215" s="43">
        <v>33.136000000000003</v>
      </c>
      <c r="L215" s="43">
        <v>31.898</v>
      </c>
      <c r="M215" s="43">
        <v>28.254000000000001</v>
      </c>
      <c r="N215" s="43">
        <v>26.763000000000002</v>
      </c>
      <c r="O215" s="43">
        <v>28.593</v>
      </c>
      <c r="P215" s="43">
        <v>30.966000000000001</v>
      </c>
      <c r="Q215" s="43">
        <v>32.694000000000003</v>
      </c>
      <c r="S215" s="4" t="e">
        <f t="shared" si="113"/>
        <v>#N/A</v>
      </c>
      <c r="T215" s="4" t="e">
        <f t="shared" si="113"/>
        <v>#N/A</v>
      </c>
      <c r="U215" s="4" t="e">
        <f t="shared" si="113"/>
        <v>#N/A</v>
      </c>
      <c r="V215" s="4" t="e">
        <f t="shared" si="112"/>
        <v>#N/A</v>
      </c>
      <c r="W215" s="4" t="e">
        <f t="shared" si="112"/>
        <v>#N/A</v>
      </c>
      <c r="X215" s="4" t="e">
        <f t="shared" si="112"/>
        <v>#N/A</v>
      </c>
      <c r="Y215" s="4" t="e">
        <f t="shared" si="112"/>
        <v>#N/A</v>
      </c>
      <c r="Z215" s="4" t="e">
        <f t="shared" si="112"/>
        <v>#N/A</v>
      </c>
      <c r="AA215" s="4" t="e">
        <f t="shared" si="112"/>
        <v>#N/A</v>
      </c>
      <c r="AB215" s="4" t="e">
        <f t="shared" si="111"/>
        <v>#N/A</v>
      </c>
      <c r="AC215" s="4" t="e">
        <f t="shared" si="111"/>
        <v>#N/A</v>
      </c>
      <c r="AD215" s="4" t="e">
        <f t="shared" si="111"/>
        <v>#N/A</v>
      </c>
      <c r="AE215" s="4" t="e">
        <f t="shared" si="111"/>
        <v>#N/A</v>
      </c>
      <c r="AF215" s="4" t="e">
        <f t="shared" si="88"/>
        <v>#N/A</v>
      </c>
      <c r="AG215" s="4" t="e">
        <f t="shared" si="92"/>
        <v>#N/A</v>
      </c>
      <c r="AI215" s="4">
        <f t="shared" si="123"/>
        <v>0</v>
      </c>
      <c r="AJ215" s="4">
        <f t="shared" si="123"/>
        <v>0</v>
      </c>
      <c r="AK215" s="4">
        <f t="shared" si="123"/>
        <v>0</v>
      </c>
      <c r="AL215" s="4">
        <f t="shared" si="123"/>
        <v>0</v>
      </c>
      <c r="AM215" s="4">
        <f t="shared" si="123"/>
        <v>0</v>
      </c>
      <c r="AN215" s="4">
        <f t="shared" si="123"/>
        <v>0</v>
      </c>
      <c r="AO215" s="4">
        <f t="shared" si="123"/>
        <v>0</v>
      </c>
      <c r="AP215" s="4">
        <f t="shared" si="123"/>
        <v>0</v>
      </c>
      <c r="AQ215" s="4">
        <f t="shared" si="123"/>
        <v>0</v>
      </c>
      <c r="AR215" s="4">
        <f t="shared" si="123"/>
        <v>0</v>
      </c>
      <c r="AS215" s="4">
        <f t="shared" si="123"/>
        <v>0</v>
      </c>
      <c r="AT215" s="4">
        <f t="shared" si="123"/>
        <v>0</v>
      </c>
      <c r="AU215" s="4">
        <f t="shared" si="123"/>
        <v>0</v>
      </c>
      <c r="AV215" s="4">
        <f t="shared" si="123"/>
        <v>0</v>
      </c>
      <c r="AW215" s="4">
        <f t="shared" si="123"/>
        <v>0</v>
      </c>
      <c r="AY215" s="2" t="e">
        <f t="shared" si="122"/>
        <v>#N/A</v>
      </c>
      <c r="AZ215" s="2" t="e">
        <f t="shared" si="122"/>
        <v>#N/A</v>
      </c>
      <c r="BA215" s="2" t="e">
        <f t="shared" si="122"/>
        <v>#N/A</v>
      </c>
      <c r="BB215" s="2" t="e">
        <f t="shared" si="121"/>
        <v>#N/A</v>
      </c>
      <c r="BC215" s="2" t="e">
        <f t="shared" si="121"/>
        <v>#N/A</v>
      </c>
      <c r="BD215" s="2" t="e">
        <f t="shared" si="121"/>
        <v>#N/A</v>
      </c>
      <c r="BE215" s="2" t="e">
        <f t="shared" si="121"/>
        <v>#N/A</v>
      </c>
      <c r="BF215" s="2" t="e">
        <f t="shared" si="121"/>
        <v>#N/A</v>
      </c>
      <c r="BG215" s="2" t="e">
        <f t="shared" si="121"/>
        <v>#N/A</v>
      </c>
      <c r="BH215" s="2" t="e">
        <f t="shared" si="120"/>
        <v>#N/A</v>
      </c>
      <c r="BI215" s="2" t="e">
        <f t="shared" si="120"/>
        <v>#N/A</v>
      </c>
      <c r="BJ215" s="2" t="e">
        <f t="shared" si="120"/>
        <v>#N/A</v>
      </c>
      <c r="BK215" s="2" t="e">
        <f t="shared" si="89"/>
        <v>#N/A</v>
      </c>
      <c r="BL215" s="2" t="e">
        <f t="shared" si="89"/>
        <v>#N/A</v>
      </c>
      <c r="BM215" s="2" t="e">
        <f t="shared" si="89"/>
        <v>#N/A</v>
      </c>
      <c r="BO215" s="2" t="str">
        <f t="shared" si="105"/>
        <v/>
      </c>
      <c r="BP215" s="2" t="str">
        <f t="shared" si="105"/>
        <v/>
      </c>
      <c r="BQ215" s="2" t="str">
        <f t="shared" si="105"/>
        <v/>
      </c>
      <c r="BR215" s="2" t="str">
        <f t="shared" si="105"/>
        <v/>
      </c>
      <c r="BS215" s="2" t="str">
        <f t="shared" si="103"/>
        <v/>
      </c>
      <c r="BT215" s="2" t="str">
        <f t="shared" si="103"/>
        <v/>
      </c>
      <c r="BU215" s="2" t="str">
        <f t="shared" si="103"/>
        <v/>
      </c>
      <c r="BV215" s="2" t="str">
        <f t="shared" si="103"/>
        <v/>
      </c>
      <c r="BW215" s="2" t="str">
        <f t="shared" si="100"/>
        <v/>
      </c>
      <c r="BX215" s="2" t="str">
        <f t="shared" si="100"/>
        <v/>
      </c>
      <c r="BY215" s="2" t="str">
        <f t="shared" si="100"/>
        <v/>
      </c>
      <c r="BZ215" s="2" t="str">
        <f t="shared" si="100"/>
        <v/>
      </c>
      <c r="CA215" s="2" t="str">
        <f t="shared" si="118"/>
        <v/>
      </c>
      <c r="CB215" s="2" t="str">
        <f t="shared" si="90"/>
        <v/>
      </c>
      <c r="CC215" s="2" t="str">
        <f t="shared" si="93"/>
        <v/>
      </c>
      <c r="CE215" s="2" t="str">
        <f t="shared" si="106"/>
        <v/>
      </c>
      <c r="CF215" s="2" t="str">
        <f t="shared" si="106"/>
        <v/>
      </c>
      <c r="CG215" s="2" t="str">
        <f t="shared" si="106"/>
        <v/>
      </c>
      <c r="CH215" s="2" t="str">
        <f t="shared" si="106"/>
        <v/>
      </c>
      <c r="CI215" s="2" t="str">
        <f t="shared" si="104"/>
        <v/>
      </c>
      <c r="CJ215" s="2" t="str">
        <f t="shared" si="104"/>
        <v/>
      </c>
      <c r="CK215" s="2" t="str">
        <f t="shared" si="104"/>
        <v/>
      </c>
      <c r="CL215" s="2" t="str">
        <f t="shared" si="104"/>
        <v/>
      </c>
      <c r="CM215" s="2" t="str">
        <f t="shared" si="101"/>
        <v/>
      </c>
      <c r="CN215" s="2" t="str">
        <f t="shared" si="101"/>
        <v/>
      </c>
      <c r="CO215" s="2" t="str">
        <f t="shared" si="101"/>
        <v/>
      </c>
      <c r="CP215" s="2" t="str">
        <f t="shared" si="101"/>
        <v/>
      </c>
      <c r="CQ215" s="2" t="str">
        <f t="shared" si="119"/>
        <v/>
      </c>
      <c r="CR215" s="2" t="str">
        <f t="shared" si="91"/>
        <v/>
      </c>
      <c r="CS215" s="2" t="str">
        <f t="shared" si="94"/>
        <v/>
      </c>
      <c r="CU215" s="2">
        <f t="shared" si="124"/>
        <v>16.977433028063814</v>
      </c>
      <c r="CV215" s="2">
        <f t="shared" si="124"/>
        <v>14.375244717390707</v>
      </c>
      <c r="CW215" s="2">
        <f t="shared" si="124"/>
        <v>8.0603235638431556</v>
      </c>
      <c r="CX215" s="2">
        <f t="shared" si="124"/>
        <v>11.045017969451933</v>
      </c>
      <c r="CY215" s="2">
        <f t="shared" si="124"/>
        <v>14.31444874428238</v>
      </c>
      <c r="CZ215" s="2">
        <f t="shared" si="124"/>
        <v>19.838515999019684</v>
      </c>
      <c r="DA215" s="2">
        <f t="shared" si="124"/>
        <v>20.252151470975662</v>
      </c>
      <c r="DB215" s="2">
        <f t="shared" si="124"/>
        <v>17.481999625413835</v>
      </c>
      <c r="DC215" s="2">
        <f t="shared" si="124"/>
        <v>15.666075969596562</v>
      </c>
      <c r="DD215" s="2">
        <f t="shared" si="124"/>
        <v>17.768988171262713</v>
      </c>
      <c r="DE215" s="2">
        <f t="shared" si="124"/>
        <v>8.6848864863223838</v>
      </c>
      <c r="DF215" s="2">
        <f t="shared" si="124"/>
        <v>15.478146145162626</v>
      </c>
      <c r="DG215" s="2">
        <f t="shared" si="124"/>
        <v>22.036570162924541</v>
      </c>
      <c r="DH215" s="2">
        <f t="shared" si="124"/>
        <v>29.385380423303715</v>
      </c>
      <c r="DI215" s="2">
        <f t="shared" si="124"/>
        <v>37.340481958890621</v>
      </c>
      <c r="DK215" s="2">
        <f t="shared" si="125"/>
        <v>26.31337684247481</v>
      </c>
      <c r="DL215" s="2">
        <f t="shared" si="125"/>
        <v>25.749367556468179</v>
      </c>
      <c r="DM215" s="2">
        <f t="shared" si="125"/>
        <v>25.145271984436508</v>
      </c>
      <c r="DN215" s="2">
        <f t="shared" si="125"/>
        <v>23.688292562377612</v>
      </c>
      <c r="DO215" s="2">
        <f t="shared" si="125"/>
        <v>27.063287372399298</v>
      </c>
      <c r="DP215" s="2">
        <f t="shared" si="125"/>
        <v>28.564830264828849</v>
      </c>
      <c r="DQ215" s="2">
        <f t="shared" si="125"/>
        <v>27.802703991703446</v>
      </c>
      <c r="DR215" s="2">
        <f t="shared" si="125"/>
        <v>28.333579929641907</v>
      </c>
      <c r="DS215" s="2">
        <f t="shared" si="125"/>
        <v>30.880972577142138</v>
      </c>
      <c r="DT215" s="2">
        <f t="shared" si="125"/>
        <v>28.892720579241917</v>
      </c>
      <c r="DU215" s="2">
        <f t="shared" si="125"/>
        <v>24.581349800735509</v>
      </c>
      <c r="DV215" s="2">
        <f t="shared" si="125"/>
        <v>24.31372602069834</v>
      </c>
      <c r="DW215" s="2">
        <f t="shared" si="125"/>
        <v>26.31212970660544</v>
      </c>
      <c r="DX215" s="2">
        <f t="shared" si="125"/>
        <v>31.204956219341312</v>
      </c>
      <c r="DY215" s="2">
        <f t="shared" si="125"/>
        <v>30.999035034043722</v>
      </c>
      <c r="EA215" s="2">
        <f t="shared" si="126"/>
        <v>0.99983762442722435</v>
      </c>
      <c r="EB215" s="2">
        <f t="shared" si="126"/>
        <v>0.99983706028881603</v>
      </c>
      <c r="EC215" s="2">
        <f t="shared" si="126"/>
        <v>0.99984993541506706</v>
      </c>
      <c r="ED215" s="2">
        <f t="shared" si="126"/>
        <v>0.99985320791688481</v>
      </c>
      <c r="EE215" s="2">
        <f t="shared" si="126"/>
        <v>0.99985123326858749</v>
      </c>
      <c r="EF215" s="2">
        <f t="shared" si="126"/>
        <v>0.99985886585164707</v>
      </c>
      <c r="EG215" s="2">
        <f t="shared" si="126"/>
        <v>0.99986201560741583</v>
      </c>
      <c r="EH215" s="2">
        <f t="shared" si="126"/>
        <v>0.99986513916926079</v>
      </c>
      <c r="EI215" s="2">
        <f t="shared" si="126"/>
        <v>0.99986854410572013</v>
      </c>
      <c r="EJ215" s="2">
        <f t="shared" si="126"/>
        <v>0.99984859285310734</v>
      </c>
      <c r="EK215" s="2">
        <f t="shared" si="126"/>
        <v>0.99985236680990708</v>
      </c>
      <c r="EL215" s="2">
        <f t="shared" si="126"/>
        <v>0.99983363157870098</v>
      </c>
      <c r="EM215" s="2">
        <f t="shared" si="126"/>
        <v>0.99982170256338276</v>
      </c>
      <c r="EN215" s="2">
        <f t="shared" si="126"/>
        <v>0.9998329508538728</v>
      </c>
      <c r="EO215" s="2">
        <f t="shared" si="126"/>
        <v>0.99982214231497735</v>
      </c>
    </row>
    <row r="216" spans="2:145" x14ac:dyDescent="0.25">
      <c r="B216" s="2">
        <v>189</v>
      </c>
      <c r="C216" s="43">
        <v>27.613</v>
      </c>
      <c r="D216" s="43">
        <v>28.305</v>
      </c>
      <c r="E216" s="43">
        <v>26.440999999999999</v>
      </c>
      <c r="F216" s="43">
        <v>26.119</v>
      </c>
      <c r="G216" s="43">
        <v>29.78</v>
      </c>
      <c r="H216" s="43">
        <v>30.321999999999999</v>
      </c>
      <c r="I216" s="43">
        <v>31.152999999999999</v>
      </c>
      <c r="J216" s="43">
        <v>31.728999999999999</v>
      </c>
      <c r="K216" s="43">
        <v>31.931999999999999</v>
      </c>
      <c r="L216" s="43">
        <v>31.864000000000001</v>
      </c>
      <c r="M216" s="43">
        <v>27.254000000000001</v>
      </c>
      <c r="N216" s="43">
        <v>26.492000000000001</v>
      </c>
      <c r="O216" s="43">
        <v>29.321999999999999</v>
      </c>
      <c r="P216" s="43">
        <v>31.236999999999998</v>
      </c>
      <c r="Q216" s="43">
        <v>32.484000000000002</v>
      </c>
      <c r="S216" s="4" t="e">
        <f t="shared" si="113"/>
        <v>#N/A</v>
      </c>
      <c r="T216" s="4" t="e">
        <f t="shared" si="113"/>
        <v>#N/A</v>
      </c>
      <c r="U216" s="4" t="e">
        <f t="shared" si="113"/>
        <v>#N/A</v>
      </c>
      <c r="V216" s="4" t="e">
        <f t="shared" si="112"/>
        <v>#N/A</v>
      </c>
      <c r="W216" s="4" t="e">
        <f t="shared" si="112"/>
        <v>#N/A</v>
      </c>
      <c r="X216" s="4" t="e">
        <f t="shared" si="112"/>
        <v>#N/A</v>
      </c>
      <c r="Y216" s="4" t="e">
        <f t="shared" si="112"/>
        <v>#N/A</v>
      </c>
      <c r="Z216" s="4" t="e">
        <f t="shared" si="112"/>
        <v>#N/A</v>
      </c>
      <c r="AA216" s="4" t="e">
        <f t="shared" si="112"/>
        <v>#N/A</v>
      </c>
      <c r="AB216" s="4" t="e">
        <f t="shared" si="111"/>
        <v>#N/A</v>
      </c>
      <c r="AC216" s="4" t="e">
        <f t="shared" si="111"/>
        <v>#N/A</v>
      </c>
      <c r="AD216" s="4" t="e">
        <f t="shared" si="111"/>
        <v>#N/A</v>
      </c>
      <c r="AE216" s="4" t="e">
        <f t="shared" si="111"/>
        <v>#N/A</v>
      </c>
      <c r="AF216" s="4" t="e">
        <f t="shared" si="88"/>
        <v>#N/A</v>
      </c>
      <c r="AG216" s="4" t="e">
        <f t="shared" si="92"/>
        <v>#N/A</v>
      </c>
      <c r="AI216" s="4">
        <f t="shared" si="123"/>
        <v>0</v>
      </c>
      <c r="AJ216" s="4">
        <f t="shared" si="123"/>
        <v>0</v>
      </c>
      <c r="AK216" s="4">
        <f t="shared" si="123"/>
        <v>0</v>
      </c>
      <c r="AL216" s="4">
        <f t="shared" si="123"/>
        <v>0</v>
      </c>
      <c r="AM216" s="4">
        <f t="shared" si="123"/>
        <v>0</v>
      </c>
      <c r="AN216" s="4">
        <f t="shared" si="123"/>
        <v>0</v>
      </c>
      <c r="AO216" s="4">
        <f t="shared" si="123"/>
        <v>0</v>
      </c>
      <c r="AP216" s="4">
        <f t="shared" si="123"/>
        <v>0</v>
      </c>
      <c r="AQ216" s="4">
        <f t="shared" si="123"/>
        <v>0</v>
      </c>
      <c r="AR216" s="4">
        <f t="shared" si="123"/>
        <v>0</v>
      </c>
      <c r="AS216" s="4">
        <f t="shared" si="123"/>
        <v>0</v>
      </c>
      <c r="AT216" s="4">
        <f t="shared" si="123"/>
        <v>0</v>
      </c>
      <c r="AU216" s="4">
        <f t="shared" si="123"/>
        <v>0</v>
      </c>
      <c r="AV216" s="4">
        <f t="shared" si="123"/>
        <v>0</v>
      </c>
      <c r="AW216" s="4">
        <f t="shared" si="123"/>
        <v>0</v>
      </c>
      <c r="AY216" s="2" t="e">
        <f t="shared" si="122"/>
        <v>#N/A</v>
      </c>
      <c r="AZ216" s="2" t="e">
        <f t="shared" si="122"/>
        <v>#N/A</v>
      </c>
      <c r="BA216" s="2" t="e">
        <f t="shared" si="122"/>
        <v>#N/A</v>
      </c>
      <c r="BB216" s="2" t="e">
        <f t="shared" si="121"/>
        <v>#N/A</v>
      </c>
      <c r="BC216" s="2" t="e">
        <f t="shared" si="121"/>
        <v>#N/A</v>
      </c>
      <c r="BD216" s="2" t="e">
        <f t="shared" si="121"/>
        <v>#N/A</v>
      </c>
      <c r="BE216" s="2" t="e">
        <f t="shared" si="121"/>
        <v>#N/A</v>
      </c>
      <c r="BF216" s="2" t="e">
        <f t="shared" si="121"/>
        <v>#N/A</v>
      </c>
      <c r="BG216" s="2" t="e">
        <f t="shared" si="121"/>
        <v>#N/A</v>
      </c>
      <c r="BH216" s="2" t="e">
        <f t="shared" si="120"/>
        <v>#N/A</v>
      </c>
      <c r="BI216" s="2" t="e">
        <f t="shared" si="120"/>
        <v>#N/A</v>
      </c>
      <c r="BJ216" s="2" t="e">
        <f t="shared" si="120"/>
        <v>#N/A</v>
      </c>
      <c r="BK216" s="2" t="e">
        <f t="shared" si="89"/>
        <v>#N/A</v>
      </c>
      <c r="BL216" s="2" t="e">
        <f t="shared" si="89"/>
        <v>#N/A</v>
      </c>
      <c r="BM216" s="2" t="e">
        <f t="shared" si="89"/>
        <v>#N/A</v>
      </c>
      <c r="BO216" s="2" t="str">
        <f t="shared" si="105"/>
        <v/>
      </c>
      <c r="BP216" s="2" t="str">
        <f t="shared" si="105"/>
        <v/>
      </c>
      <c r="BQ216" s="2" t="str">
        <f t="shared" si="105"/>
        <v/>
      </c>
      <c r="BR216" s="2" t="str">
        <f t="shared" si="105"/>
        <v/>
      </c>
      <c r="BS216" s="2" t="str">
        <f t="shared" si="103"/>
        <v/>
      </c>
      <c r="BT216" s="2" t="str">
        <f t="shared" si="103"/>
        <v/>
      </c>
      <c r="BU216" s="2" t="str">
        <f t="shared" si="103"/>
        <v/>
      </c>
      <c r="BV216" s="2" t="str">
        <f t="shared" si="103"/>
        <v/>
      </c>
      <c r="BW216" s="2" t="str">
        <f t="shared" si="100"/>
        <v/>
      </c>
      <c r="BX216" s="2" t="str">
        <f t="shared" si="100"/>
        <v/>
      </c>
      <c r="BY216" s="2" t="str">
        <f t="shared" si="100"/>
        <v/>
      </c>
      <c r="BZ216" s="2" t="str">
        <f t="shared" si="100"/>
        <v/>
      </c>
      <c r="CA216" s="2" t="str">
        <f t="shared" si="118"/>
        <v/>
      </c>
      <c r="CB216" s="2" t="str">
        <f t="shared" si="90"/>
        <v/>
      </c>
      <c r="CC216" s="2" t="str">
        <f t="shared" si="93"/>
        <v/>
      </c>
      <c r="CE216" s="2" t="str">
        <f t="shared" si="106"/>
        <v/>
      </c>
      <c r="CF216" s="2" t="str">
        <f t="shared" si="106"/>
        <v/>
      </c>
      <c r="CG216" s="2" t="str">
        <f t="shared" si="106"/>
        <v/>
      </c>
      <c r="CH216" s="2" t="str">
        <f t="shared" si="106"/>
        <v/>
      </c>
      <c r="CI216" s="2" t="str">
        <f t="shared" si="104"/>
        <v/>
      </c>
      <c r="CJ216" s="2" t="str">
        <f t="shared" si="104"/>
        <v/>
      </c>
      <c r="CK216" s="2" t="str">
        <f t="shared" si="104"/>
        <v/>
      </c>
      <c r="CL216" s="2" t="str">
        <f t="shared" si="104"/>
        <v/>
      </c>
      <c r="CM216" s="2" t="str">
        <f t="shared" si="101"/>
        <v/>
      </c>
      <c r="CN216" s="2" t="str">
        <f t="shared" si="101"/>
        <v/>
      </c>
      <c r="CO216" s="2" t="str">
        <f t="shared" si="101"/>
        <v/>
      </c>
      <c r="CP216" s="2" t="str">
        <f t="shared" si="101"/>
        <v/>
      </c>
      <c r="CQ216" s="2" t="str">
        <f t="shared" si="119"/>
        <v/>
      </c>
      <c r="CR216" s="2" t="str">
        <f t="shared" si="91"/>
        <v/>
      </c>
      <c r="CS216" s="2" t="str">
        <f t="shared" si="94"/>
        <v/>
      </c>
      <c r="CU216" s="2">
        <f t="shared" si="124"/>
        <v>16.728475560097458</v>
      </c>
      <c r="CV216" s="2">
        <f t="shared" si="124"/>
        <v>14.062709938724481</v>
      </c>
      <c r="CW216" s="2">
        <f t="shared" si="124"/>
        <v>7.7191632034451203</v>
      </c>
      <c r="CX216" s="2">
        <f t="shared" si="124"/>
        <v>10.753127583108721</v>
      </c>
      <c r="CY216" s="2">
        <f t="shared" si="124"/>
        <v>14.013344903771461</v>
      </c>
      <c r="CZ216" s="2">
        <f t="shared" si="124"/>
        <v>19.56985156848765</v>
      </c>
      <c r="DA216" s="2">
        <f t="shared" si="124"/>
        <v>19.958847650829881</v>
      </c>
      <c r="DB216" s="2">
        <f t="shared" si="124"/>
        <v>17.165284577337545</v>
      </c>
      <c r="DC216" s="2">
        <f t="shared" si="124"/>
        <v>15.317103371662441</v>
      </c>
      <c r="DD216" s="2">
        <f t="shared" si="124"/>
        <v>17.446367924528317</v>
      </c>
      <c r="DE216" s="2">
        <f t="shared" si="124"/>
        <v>8.3073933084373408</v>
      </c>
      <c r="DF216" s="2">
        <f t="shared" si="124"/>
        <v>15.190849109457297</v>
      </c>
      <c r="DG216" s="2">
        <f t="shared" si="124"/>
        <v>21.783373733484645</v>
      </c>
      <c r="DH216" s="2">
        <f t="shared" si="124"/>
        <v>29.179342823198105</v>
      </c>
      <c r="DI216" s="2">
        <f t="shared" si="124"/>
        <v>37.220573071599958</v>
      </c>
      <c r="DK216" s="2">
        <f t="shared" si="125"/>
        <v>26.162085664412391</v>
      </c>
      <c r="DL216" s="2">
        <f t="shared" si="125"/>
        <v>25.555676705452896</v>
      </c>
      <c r="DM216" s="2">
        <f t="shared" si="125"/>
        <v>24.980722778061182</v>
      </c>
      <c r="DN216" s="2">
        <f t="shared" si="125"/>
        <v>23.52682223555</v>
      </c>
      <c r="DO216" s="2">
        <f t="shared" si="125"/>
        <v>26.895641461929593</v>
      </c>
      <c r="DP216" s="2">
        <f t="shared" si="125"/>
        <v>28.386115178611121</v>
      </c>
      <c r="DQ216" s="2">
        <f t="shared" si="125"/>
        <v>27.590965731947868</v>
      </c>
      <c r="DR216" s="2">
        <f t="shared" si="125"/>
        <v>28.129496484128765</v>
      </c>
      <c r="DS216" s="2">
        <f t="shared" si="125"/>
        <v>30.689349932385348</v>
      </c>
      <c r="DT216" s="2">
        <f t="shared" si="125"/>
        <v>28.688658229441486</v>
      </c>
      <c r="DU216" s="2">
        <f t="shared" si="125"/>
        <v>24.373516576680188</v>
      </c>
      <c r="DV216" s="2">
        <f t="shared" si="125"/>
        <v>24.123624078434709</v>
      </c>
      <c r="DW216" s="2">
        <f t="shared" si="125"/>
        <v>26.109520447754313</v>
      </c>
      <c r="DX216" s="2">
        <f t="shared" si="125"/>
        <v>31.024823051962905</v>
      </c>
      <c r="DY216" s="2">
        <f t="shared" si="125"/>
        <v>30.818239767423748</v>
      </c>
      <c r="EA216" s="2">
        <f t="shared" si="126"/>
        <v>0.9998519096017715</v>
      </c>
      <c r="EB216" s="2">
        <f t="shared" si="126"/>
        <v>0.99985139508670073</v>
      </c>
      <c r="EC216" s="2">
        <f t="shared" si="126"/>
        <v>0.99986313766479973</v>
      </c>
      <c r="ED216" s="2">
        <f t="shared" si="126"/>
        <v>0.99986612229988792</v>
      </c>
      <c r="EE216" s="2">
        <f t="shared" si="126"/>
        <v>0.99986432135240177</v>
      </c>
      <c r="EF216" s="2">
        <f t="shared" si="126"/>
        <v>0.99987128252844981</v>
      </c>
      <c r="EG216" s="2">
        <f t="shared" si="126"/>
        <v>0.99987415521040324</v>
      </c>
      <c r="EH216" s="2">
        <f t="shared" si="126"/>
        <v>0.99987700400105495</v>
      </c>
      <c r="EI216" s="2">
        <f t="shared" si="126"/>
        <v>0.99988010941278183</v>
      </c>
      <c r="EJ216" s="2">
        <f t="shared" si="126"/>
        <v>0.99986191320125972</v>
      </c>
      <c r="EK216" s="2">
        <f t="shared" si="126"/>
        <v>0.99986535518133413</v>
      </c>
      <c r="EL216" s="2">
        <f t="shared" si="126"/>
        <v>0.99984826797530169</v>
      </c>
      <c r="EM216" s="2">
        <f t="shared" si="126"/>
        <v>0.9998373882540833</v>
      </c>
      <c r="EN216" s="2">
        <f t="shared" si="126"/>
        <v>0.99984764712866603</v>
      </c>
      <c r="EO216" s="2">
        <f t="shared" si="126"/>
        <v>0.99983778932487277</v>
      </c>
    </row>
    <row r="217" spans="2:145" x14ac:dyDescent="0.25">
      <c r="B217" s="2">
        <v>190</v>
      </c>
      <c r="C217" s="43">
        <v>28.161000000000001</v>
      </c>
      <c r="D217" s="43">
        <v>28.966000000000001</v>
      </c>
      <c r="E217" s="43">
        <v>26.271000000000001</v>
      </c>
      <c r="F217" s="43">
        <v>24.864000000000001</v>
      </c>
      <c r="G217" s="43">
        <v>29.068000000000001</v>
      </c>
      <c r="H217" s="43">
        <v>30.898</v>
      </c>
      <c r="I217" s="43">
        <v>31.423999999999999</v>
      </c>
      <c r="J217" s="43">
        <v>32.457999999999998</v>
      </c>
      <c r="K217" s="43">
        <v>32.423999999999999</v>
      </c>
      <c r="L217" s="43">
        <v>31.745999999999999</v>
      </c>
      <c r="M217" s="43">
        <v>27.678000000000001</v>
      </c>
      <c r="N217" s="43">
        <v>26.881</v>
      </c>
      <c r="O217" s="43">
        <v>27.966000000000001</v>
      </c>
      <c r="P217" s="43">
        <v>32.085000000000001</v>
      </c>
      <c r="Q217" s="43">
        <v>33.128999999999998</v>
      </c>
      <c r="S217" s="4" t="e">
        <f t="shared" si="113"/>
        <v>#N/A</v>
      </c>
      <c r="T217" s="4" t="e">
        <f t="shared" si="113"/>
        <v>#N/A</v>
      </c>
      <c r="U217" s="4" t="e">
        <f t="shared" si="113"/>
        <v>#N/A</v>
      </c>
      <c r="V217" s="4" t="e">
        <f t="shared" si="112"/>
        <v>#N/A</v>
      </c>
      <c r="W217" s="4" t="e">
        <f t="shared" si="112"/>
        <v>#N/A</v>
      </c>
      <c r="X217" s="4" t="e">
        <f t="shared" si="112"/>
        <v>#N/A</v>
      </c>
      <c r="Y217" s="4" t="e">
        <f t="shared" si="112"/>
        <v>#N/A</v>
      </c>
      <c r="Z217" s="4" t="e">
        <f t="shared" si="112"/>
        <v>#N/A</v>
      </c>
      <c r="AA217" s="4" t="e">
        <f t="shared" si="112"/>
        <v>#N/A</v>
      </c>
      <c r="AB217" s="4" t="e">
        <f t="shared" si="111"/>
        <v>#N/A</v>
      </c>
      <c r="AC217" s="4" t="e">
        <f t="shared" si="111"/>
        <v>#N/A</v>
      </c>
      <c r="AD217" s="4" t="e">
        <f t="shared" si="111"/>
        <v>#N/A</v>
      </c>
      <c r="AE217" s="4" t="e">
        <f t="shared" si="111"/>
        <v>#N/A</v>
      </c>
      <c r="AF217" s="4" t="e">
        <f t="shared" si="88"/>
        <v>#N/A</v>
      </c>
      <c r="AG217" s="4" t="e">
        <f t="shared" si="92"/>
        <v>#N/A</v>
      </c>
      <c r="AI217" s="4">
        <f t="shared" si="123"/>
        <v>0</v>
      </c>
      <c r="AJ217" s="4">
        <f t="shared" si="123"/>
        <v>0</v>
      </c>
      <c r="AK217" s="4">
        <f t="shared" si="123"/>
        <v>0</v>
      </c>
      <c r="AL217" s="4">
        <f t="shared" si="123"/>
        <v>0</v>
      </c>
      <c r="AM217" s="4">
        <f t="shared" si="123"/>
        <v>0</v>
      </c>
      <c r="AN217" s="4">
        <f t="shared" si="123"/>
        <v>0</v>
      </c>
      <c r="AO217" s="4">
        <f t="shared" si="123"/>
        <v>0</v>
      </c>
      <c r="AP217" s="4">
        <f t="shared" si="123"/>
        <v>0</v>
      </c>
      <c r="AQ217" s="4">
        <f t="shared" si="123"/>
        <v>0</v>
      </c>
      <c r="AR217" s="4">
        <f t="shared" si="123"/>
        <v>0</v>
      </c>
      <c r="AS217" s="4">
        <f t="shared" si="123"/>
        <v>0</v>
      </c>
      <c r="AT217" s="4">
        <f t="shared" si="123"/>
        <v>0</v>
      </c>
      <c r="AU217" s="4">
        <f t="shared" si="123"/>
        <v>0</v>
      </c>
      <c r="AV217" s="4">
        <f t="shared" si="123"/>
        <v>0</v>
      </c>
      <c r="AW217" s="4">
        <f t="shared" si="123"/>
        <v>0</v>
      </c>
      <c r="AY217" s="2" t="e">
        <f t="shared" si="122"/>
        <v>#N/A</v>
      </c>
      <c r="AZ217" s="2" t="e">
        <f t="shared" si="122"/>
        <v>#N/A</v>
      </c>
      <c r="BA217" s="2" t="e">
        <f t="shared" si="122"/>
        <v>#N/A</v>
      </c>
      <c r="BB217" s="2" t="e">
        <f t="shared" si="121"/>
        <v>#N/A</v>
      </c>
      <c r="BC217" s="2" t="e">
        <f t="shared" si="121"/>
        <v>#N/A</v>
      </c>
      <c r="BD217" s="2" t="e">
        <f t="shared" si="121"/>
        <v>#N/A</v>
      </c>
      <c r="BE217" s="2" t="e">
        <f t="shared" si="121"/>
        <v>#N/A</v>
      </c>
      <c r="BF217" s="2" t="e">
        <f t="shared" si="121"/>
        <v>#N/A</v>
      </c>
      <c r="BG217" s="2" t="e">
        <f t="shared" si="121"/>
        <v>#N/A</v>
      </c>
      <c r="BH217" s="2" t="e">
        <f t="shared" si="120"/>
        <v>#N/A</v>
      </c>
      <c r="BI217" s="2" t="e">
        <f t="shared" si="120"/>
        <v>#N/A</v>
      </c>
      <c r="BJ217" s="2" t="e">
        <f t="shared" si="120"/>
        <v>#N/A</v>
      </c>
      <c r="BK217" s="2" t="e">
        <f t="shared" si="89"/>
        <v>#N/A</v>
      </c>
      <c r="BL217" s="2" t="e">
        <f t="shared" si="89"/>
        <v>#N/A</v>
      </c>
      <c r="BM217" s="2" t="e">
        <f t="shared" si="89"/>
        <v>#N/A</v>
      </c>
      <c r="BO217" s="2" t="str">
        <f t="shared" si="105"/>
        <v/>
      </c>
      <c r="BP217" s="2" t="str">
        <f t="shared" si="105"/>
        <v/>
      </c>
      <c r="BQ217" s="2" t="str">
        <f t="shared" si="105"/>
        <v/>
      </c>
      <c r="BR217" s="2" t="str">
        <f t="shared" si="105"/>
        <v/>
      </c>
      <c r="BS217" s="2" t="str">
        <f t="shared" si="103"/>
        <v/>
      </c>
      <c r="BT217" s="2" t="str">
        <f t="shared" si="103"/>
        <v/>
      </c>
      <c r="BU217" s="2" t="str">
        <f t="shared" si="103"/>
        <v/>
      </c>
      <c r="BV217" s="2" t="str">
        <f t="shared" si="103"/>
        <v/>
      </c>
      <c r="BW217" s="2" t="str">
        <f t="shared" si="100"/>
        <v/>
      </c>
      <c r="BX217" s="2" t="str">
        <f t="shared" si="100"/>
        <v/>
      </c>
      <c r="BY217" s="2" t="str">
        <f t="shared" si="100"/>
        <v/>
      </c>
      <c r="BZ217" s="2" t="str">
        <f t="shared" si="100"/>
        <v/>
      </c>
      <c r="CA217" s="2" t="str">
        <f t="shared" si="118"/>
        <v/>
      </c>
      <c r="CB217" s="2" t="str">
        <f t="shared" si="90"/>
        <v/>
      </c>
      <c r="CC217" s="2" t="str">
        <f t="shared" si="93"/>
        <v/>
      </c>
      <c r="CE217" s="2" t="str">
        <f t="shared" si="106"/>
        <v/>
      </c>
      <c r="CF217" s="2" t="str">
        <f t="shared" si="106"/>
        <v/>
      </c>
      <c r="CG217" s="2" t="str">
        <f t="shared" si="106"/>
        <v/>
      </c>
      <c r="CH217" s="2" t="str">
        <f t="shared" si="106"/>
        <v/>
      </c>
      <c r="CI217" s="2" t="str">
        <f t="shared" si="104"/>
        <v/>
      </c>
      <c r="CJ217" s="2" t="str">
        <f t="shared" si="104"/>
        <v/>
      </c>
      <c r="CK217" s="2" t="str">
        <f t="shared" si="104"/>
        <v/>
      </c>
      <c r="CL217" s="2" t="str">
        <f t="shared" si="104"/>
        <v/>
      </c>
      <c r="CM217" s="2" t="str">
        <f t="shared" si="101"/>
        <v/>
      </c>
      <c r="CN217" s="2" t="str">
        <f t="shared" si="101"/>
        <v/>
      </c>
      <c r="CO217" s="2" t="str">
        <f t="shared" si="101"/>
        <v/>
      </c>
      <c r="CP217" s="2" t="str">
        <f t="shared" si="101"/>
        <v/>
      </c>
      <c r="CQ217" s="2" t="str">
        <f t="shared" si="119"/>
        <v/>
      </c>
      <c r="CR217" s="2" t="str">
        <f t="shared" si="91"/>
        <v/>
      </c>
      <c r="CS217" s="2" t="str">
        <f t="shared" si="94"/>
        <v/>
      </c>
      <c r="CU217" s="2">
        <f t="shared" si="124"/>
        <v>16.479518092131109</v>
      </c>
      <c r="CV217" s="2">
        <f t="shared" si="124"/>
        <v>13.750175160058255</v>
      </c>
      <c r="CW217" s="2">
        <f t="shared" si="124"/>
        <v>7.3780028430470992</v>
      </c>
      <c r="CX217" s="2">
        <f t="shared" si="124"/>
        <v>10.461237196765502</v>
      </c>
      <c r="CY217" s="2">
        <f t="shared" si="124"/>
        <v>13.712241063260542</v>
      </c>
      <c r="CZ217" s="2">
        <f t="shared" si="124"/>
        <v>19.301187137955608</v>
      </c>
      <c r="DA217" s="2">
        <f t="shared" si="124"/>
        <v>19.665543830684101</v>
      </c>
      <c r="DB217" s="2">
        <f t="shared" si="124"/>
        <v>16.848569529261255</v>
      </c>
      <c r="DC217" s="2">
        <f t="shared" si="124"/>
        <v>14.968130773728319</v>
      </c>
      <c r="DD217" s="2">
        <f t="shared" si="124"/>
        <v>17.123747677793915</v>
      </c>
      <c r="DE217" s="2">
        <f t="shared" si="124"/>
        <v>7.9299001305522836</v>
      </c>
      <c r="DF217" s="2">
        <f t="shared" si="124"/>
        <v>14.903552073751975</v>
      </c>
      <c r="DG217" s="2">
        <f t="shared" si="124"/>
        <v>21.530177304044749</v>
      </c>
      <c r="DH217" s="2">
        <f t="shared" si="124"/>
        <v>28.973305223092503</v>
      </c>
      <c r="DI217" s="2">
        <f t="shared" si="124"/>
        <v>37.100664184309302</v>
      </c>
      <c r="DK217" s="2">
        <f t="shared" si="125"/>
        <v>26.010794486349969</v>
      </c>
      <c r="DL217" s="2">
        <f t="shared" si="125"/>
        <v>25.361985854437606</v>
      </c>
      <c r="DM217" s="2">
        <f t="shared" si="125"/>
        <v>24.816173571685855</v>
      </c>
      <c r="DN217" s="2">
        <f t="shared" si="125"/>
        <v>23.365351908722388</v>
      </c>
      <c r="DO217" s="2">
        <f t="shared" si="125"/>
        <v>26.727995551459891</v>
      </c>
      <c r="DP217" s="2">
        <f t="shared" si="125"/>
        <v>28.207400092393392</v>
      </c>
      <c r="DQ217" s="2">
        <f t="shared" si="125"/>
        <v>27.379227472192291</v>
      </c>
      <c r="DR217" s="2">
        <f t="shared" si="125"/>
        <v>27.925413038615616</v>
      </c>
      <c r="DS217" s="2">
        <f t="shared" si="125"/>
        <v>30.497727287628557</v>
      </c>
      <c r="DT217" s="2">
        <f t="shared" si="125"/>
        <v>28.484595879641049</v>
      </c>
      <c r="DU217" s="2">
        <f t="shared" si="125"/>
        <v>24.16568335262486</v>
      </c>
      <c r="DV217" s="2">
        <f t="shared" si="125"/>
        <v>23.933522136171071</v>
      </c>
      <c r="DW217" s="2">
        <f t="shared" si="125"/>
        <v>25.906911188903187</v>
      </c>
      <c r="DX217" s="2">
        <f t="shared" si="125"/>
        <v>30.84468988458449</v>
      </c>
      <c r="DY217" s="2">
        <f t="shared" si="125"/>
        <v>30.637444500803781</v>
      </c>
      <c r="EA217" s="2">
        <f t="shared" si="126"/>
        <v>0.99986493819170841</v>
      </c>
      <c r="EB217" s="2">
        <f t="shared" si="126"/>
        <v>0.99986446893613656</v>
      </c>
      <c r="EC217" s="2">
        <f t="shared" si="126"/>
        <v>0.99987517856364783</v>
      </c>
      <c r="ED217" s="2">
        <f t="shared" si="126"/>
        <v>0.99987790064804538</v>
      </c>
      <c r="EE217" s="2">
        <f t="shared" si="126"/>
        <v>0.99987625812545977</v>
      </c>
      <c r="EF217" s="2">
        <f t="shared" si="126"/>
        <v>0.99988260694116826</v>
      </c>
      <c r="EG217" s="2">
        <f t="shared" si="126"/>
        <v>0.9998852269169316</v>
      </c>
      <c r="EH217" s="2">
        <f t="shared" si="126"/>
        <v>0.99988782510177265</v>
      </c>
      <c r="EI217" s="2">
        <f t="shared" si="126"/>
        <v>0.99989065733145654</v>
      </c>
      <c r="EJ217" s="2">
        <f t="shared" si="126"/>
        <v>0.99987406181261007</v>
      </c>
      <c r="EK217" s="2">
        <f t="shared" si="126"/>
        <v>0.99987720101107913</v>
      </c>
      <c r="EL217" s="2">
        <f t="shared" si="126"/>
        <v>0.99986161690127628</v>
      </c>
      <c r="EM217" s="2">
        <f t="shared" si="126"/>
        <v>0.99985169420314746</v>
      </c>
      <c r="EN217" s="2">
        <f t="shared" si="126"/>
        <v>0.99986105066726483</v>
      </c>
      <c r="EO217" s="2">
        <f t="shared" si="126"/>
        <v>0.99985205999450943</v>
      </c>
    </row>
    <row r="218" spans="2:145" x14ac:dyDescent="0.25">
      <c r="B218" s="2">
        <v>191</v>
      </c>
      <c r="C218" s="43">
        <v>28.242000000000001</v>
      </c>
      <c r="D218" s="43">
        <v>28.305</v>
      </c>
      <c r="E218" s="43">
        <v>26.135999999999999</v>
      </c>
      <c r="F218" s="43">
        <v>25.440999999999999</v>
      </c>
      <c r="G218" s="43">
        <v>29.457999999999998</v>
      </c>
      <c r="H218" s="43">
        <v>30.966000000000001</v>
      </c>
      <c r="I218" s="43">
        <v>29.931999999999999</v>
      </c>
      <c r="J218" s="43">
        <v>33.338999999999999</v>
      </c>
      <c r="K218" s="43">
        <v>32.406999999999996</v>
      </c>
      <c r="L218" s="43">
        <v>33.051000000000002</v>
      </c>
      <c r="M218" s="43">
        <v>27.457999999999998</v>
      </c>
      <c r="N218" s="43">
        <v>27.254000000000001</v>
      </c>
      <c r="O218" s="43">
        <v>28.559000000000001</v>
      </c>
      <c r="P218" s="43">
        <v>32.881</v>
      </c>
      <c r="Q218" s="43">
        <v>31.742000000000001</v>
      </c>
      <c r="S218" s="4" t="e">
        <f t="shared" si="113"/>
        <v>#N/A</v>
      </c>
      <c r="T218" s="4" t="e">
        <f t="shared" si="113"/>
        <v>#N/A</v>
      </c>
      <c r="U218" s="4" t="e">
        <f t="shared" si="113"/>
        <v>#N/A</v>
      </c>
      <c r="V218" s="4" t="e">
        <f t="shared" si="112"/>
        <v>#N/A</v>
      </c>
      <c r="W218" s="4" t="e">
        <f t="shared" si="112"/>
        <v>#N/A</v>
      </c>
      <c r="X218" s="4" t="e">
        <f t="shared" si="112"/>
        <v>#N/A</v>
      </c>
      <c r="Y218" s="4" t="e">
        <f t="shared" si="112"/>
        <v>#N/A</v>
      </c>
      <c r="Z218" s="4" t="e">
        <f t="shared" si="112"/>
        <v>#N/A</v>
      </c>
      <c r="AA218" s="4" t="e">
        <f t="shared" si="112"/>
        <v>#N/A</v>
      </c>
      <c r="AB218" s="4" t="e">
        <f t="shared" si="111"/>
        <v>#N/A</v>
      </c>
      <c r="AC218" s="4" t="e">
        <f t="shared" si="111"/>
        <v>#N/A</v>
      </c>
      <c r="AD218" s="4" t="e">
        <f t="shared" si="111"/>
        <v>#N/A</v>
      </c>
      <c r="AE218" s="4" t="e">
        <f t="shared" si="111"/>
        <v>#N/A</v>
      </c>
      <c r="AF218" s="4" t="e">
        <f t="shared" si="88"/>
        <v>#N/A</v>
      </c>
      <c r="AG218" s="4" t="e">
        <f t="shared" si="92"/>
        <v>#N/A</v>
      </c>
      <c r="AI218" s="4">
        <f t="shared" si="123"/>
        <v>0</v>
      </c>
      <c r="AJ218" s="4">
        <f t="shared" si="123"/>
        <v>0</v>
      </c>
      <c r="AK218" s="4">
        <f t="shared" si="123"/>
        <v>0</v>
      </c>
      <c r="AL218" s="4">
        <f t="shared" si="123"/>
        <v>0</v>
      </c>
      <c r="AM218" s="4">
        <f t="shared" si="123"/>
        <v>0</v>
      </c>
      <c r="AN218" s="4">
        <f t="shared" si="123"/>
        <v>0</v>
      </c>
      <c r="AO218" s="4">
        <f t="shared" si="123"/>
        <v>0</v>
      </c>
      <c r="AP218" s="4">
        <f t="shared" si="123"/>
        <v>0</v>
      </c>
      <c r="AQ218" s="4">
        <f t="shared" si="123"/>
        <v>0</v>
      </c>
      <c r="AR218" s="4">
        <f t="shared" si="123"/>
        <v>0</v>
      </c>
      <c r="AS218" s="4">
        <f t="shared" si="123"/>
        <v>0</v>
      </c>
      <c r="AT218" s="4">
        <f t="shared" si="123"/>
        <v>0</v>
      </c>
      <c r="AU218" s="4">
        <f t="shared" si="123"/>
        <v>0</v>
      </c>
      <c r="AV218" s="4">
        <f t="shared" si="123"/>
        <v>0</v>
      </c>
      <c r="AW218" s="4">
        <f t="shared" si="123"/>
        <v>0</v>
      </c>
      <c r="AY218" s="2" t="e">
        <f t="shared" si="122"/>
        <v>#N/A</v>
      </c>
      <c r="AZ218" s="2" t="e">
        <f t="shared" si="122"/>
        <v>#N/A</v>
      </c>
      <c r="BA218" s="2" t="e">
        <f t="shared" si="122"/>
        <v>#N/A</v>
      </c>
      <c r="BB218" s="2" t="e">
        <f t="shared" si="121"/>
        <v>#N/A</v>
      </c>
      <c r="BC218" s="2" t="e">
        <f t="shared" si="121"/>
        <v>#N/A</v>
      </c>
      <c r="BD218" s="2" t="e">
        <f t="shared" si="121"/>
        <v>#N/A</v>
      </c>
      <c r="BE218" s="2" t="e">
        <f t="shared" si="121"/>
        <v>#N/A</v>
      </c>
      <c r="BF218" s="2" t="e">
        <f t="shared" si="121"/>
        <v>#N/A</v>
      </c>
      <c r="BG218" s="2" t="e">
        <f t="shared" si="121"/>
        <v>#N/A</v>
      </c>
      <c r="BH218" s="2" t="e">
        <f t="shared" si="120"/>
        <v>#N/A</v>
      </c>
      <c r="BI218" s="2" t="e">
        <f t="shared" si="120"/>
        <v>#N/A</v>
      </c>
      <c r="BJ218" s="2" t="e">
        <f t="shared" si="120"/>
        <v>#N/A</v>
      </c>
      <c r="BK218" s="2" t="e">
        <f t="shared" si="89"/>
        <v>#N/A</v>
      </c>
      <c r="BL218" s="2" t="e">
        <f t="shared" si="89"/>
        <v>#N/A</v>
      </c>
      <c r="BM218" s="2" t="e">
        <f t="shared" si="89"/>
        <v>#N/A</v>
      </c>
      <c r="BO218" s="2" t="str">
        <f t="shared" si="105"/>
        <v/>
      </c>
      <c r="BP218" s="2" t="str">
        <f t="shared" si="105"/>
        <v/>
      </c>
      <c r="BQ218" s="2" t="str">
        <f t="shared" si="105"/>
        <v/>
      </c>
      <c r="BR218" s="2" t="str">
        <f t="shared" si="105"/>
        <v/>
      </c>
      <c r="BS218" s="2" t="str">
        <f t="shared" si="103"/>
        <v/>
      </c>
      <c r="BT218" s="2" t="str">
        <f t="shared" si="103"/>
        <v/>
      </c>
      <c r="BU218" s="2" t="str">
        <f t="shared" si="103"/>
        <v/>
      </c>
      <c r="BV218" s="2" t="str">
        <f t="shared" si="103"/>
        <v/>
      </c>
      <c r="BW218" s="2" t="str">
        <f t="shared" si="100"/>
        <v/>
      </c>
      <c r="BX218" s="2" t="str">
        <f t="shared" si="100"/>
        <v/>
      </c>
      <c r="BY218" s="2" t="str">
        <f t="shared" si="100"/>
        <v/>
      </c>
      <c r="BZ218" s="2" t="str">
        <f t="shared" si="100"/>
        <v/>
      </c>
      <c r="CA218" s="2" t="str">
        <f t="shared" si="118"/>
        <v/>
      </c>
      <c r="CB218" s="2" t="str">
        <f t="shared" si="90"/>
        <v/>
      </c>
      <c r="CC218" s="2" t="str">
        <f t="shared" si="93"/>
        <v/>
      </c>
      <c r="CE218" s="2" t="str">
        <f t="shared" si="106"/>
        <v/>
      </c>
      <c r="CF218" s="2" t="str">
        <f t="shared" si="106"/>
        <v/>
      </c>
      <c r="CG218" s="2" t="str">
        <f t="shared" si="106"/>
        <v/>
      </c>
      <c r="CH218" s="2" t="str">
        <f t="shared" si="106"/>
        <v/>
      </c>
      <c r="CI218" s="2" t="str">
        <f t="shared" si="104"/>
        <v/>
      </c>
      <c r="CJ218" s="2" t="str">
        <f t="shared" si="104"/>
        <v/>
      </c>
      <c r="CK218" s="2" t="str">
        <f t="shared" si="104"/>
        <v/>
      </c>
      <c r="CL218" s="2" t="str">
        <f t="shared" si="104"/>
        <v/>
      </c>
      <c r="CM218" s="2" t="str">
        <f t="shared" si="101"/>
        <v/>
      </c>
      <c r="CN218" s="2" t="str">
        <f t="shared" si="101"/>
        <v/>
      </c>
      <c r="CO218" s="2" t="str">
        <f t="shared" si="101"/>
        <v/>
      </c>
      <c r="CP218" s="2" t="str">
        <f t="shared" si="101"/>
        <v/>
      </c>
      <c r="CQ218" s="2" t="str">
        <f t="shared" si="119"/>
        <v/>
      </c>
      <c r="CR218" s="2" t="str">
        <f t="shared" si="91"/>
        <v/>
      </c>
      <c r="CS218" s="2" t="str">
        <f t="shared" si="94"/>
        <v/>
      </c>
      <c r="CU218" s="2">
        <f t="shared" si="124"/>
        <v>16.230560624164752</v>
      </c>
      <c r="CV218" s="2">
        <f t="shared" si="124"/>
        <v>13.437640381392029</v>
      </c>
      <c r="CW218" s="2">
        <f t="shared" si="124"/>
        <v>7.0368424826490639</v>
      </c>
      <c r="CX218" s="2">
        <f t="shared" si="124"/>
        <v>10.16934681042229</v>
      </c>
      <c r="CY218" s="2">
        <f t="shared" si="124"/>
        <v>13.411137222749623</v>
      </c>
      <c r="CZ218" s="2">
        <f t="shared" si="124"/>
        <v>19.032522707423574</v>
      </c>
      <c r="DA218" s="2">
        <f t="shared" si="124"/>
        <v>19.37224001053832</v>
      </c>
      <c r="DB218" s="2">
        <f t="shared" si="124"/>
        <v>16.531854481184965</v>
      </c>
      <c r="DC218" s="2">
        <f t="shared" si="124"/>
        <v>14.619158175794198</v>
      </c>
      <c r="DD218" s="2">
        <f t="shared" si="124"/>
        <v>16.80112743105952</v>
      </c>
      <c r="DE218" s="2">
        <f t="shared" si="124"/>
        <v>7.5524069526672264</v>
      </c>
      <c r="DF218" s="2">
        <f t="shared" si="124"/>
        <v>14.616255038046646</v>
      </c>
      <c r="DG218" s="2">
        <f t="shared" si="124"/>
        <v>21.276980874604853</v>
      </c>
      <c r="DH218" s="2">
        <f t="shared" si="124"/>
        <v>28.767267622986893</v>
      </c>
      <c r="DI218" s="2">
        <f t="shared" si="124"/>
        <v>36.980755297018646</v>
      </c>
      <c r="DK218" s="2">
        <f t="shared" si="125"/>
        <v>25.859503308287547</v>
      </c>
      <c r="DL218" s="2">
        <f t="shared" si="125"/>
        <v>25.168295003422323</v>
      </c>
      <c r="DM218" s="2">
        <f t="shared" si="125"/>
        <v>24.651624365310528</v>
      </c>
      <c r="DN218" s="2">
        <f t="shared" si="125"/>
        <v>23.203881581894777</v>
      </c>
      <c r="DO218" s="2">
        <f t="shared" si="125"/>
        <v>26.560349640990189</v>
      </c>
      <c r="DP218" s="2">
        <f t="shared" si="125"/>
        <v>28.028685006175664</v>
      </c>
      <c r="DQ218" s="2">
        <f t="shared" si="125"/>
        <v>27.167489212436713</v>
      </c>
      <c r="DR218" s="2">
        <f t="shared" si="125"/>
        <v>27.721329593102467</v>
      </c>
      <c r="DS218" s="2">
        <f t="shared" si="125"/>
        <v>30.306104642871759</v>
      </c>
      <c r="DT218" s="2">
        <f t="shared" si="125"/>
        <v>28.280533529840618</v>
      </c>
      <c r="DU218" s="2">
        <f t="shared" si="125"/>
        <v>23.957850128569532</v>
      </c>
      <c r="DV218" s="2">
        <f t="shared" si="125"/>
        <v>23.743420193907433</v>
      </c>
      <c r="DW218" s="2">
        <f t="shared" si="125"/>
        <v>25.704301930052061</v>
      </c>
      <c r="DX218" s="2">
        <f t="shared" si="125"/>
        <v>30.664556717206082</v>
      </c>
      <c r="DY218" s="2">
        <f t="shared" si="125"/>
        <v>30.456649234183814</v>
      </c>
      <c r="EA218" s="2">
        <f t="shared" si="126"/>
        <v>0.99987682070299544</v>
      </c>
      <c r="EB218" s="2">
        <f t="shared" si="126"/>
        <v>0.99987639272663775</v>
      </c>
      <c r="EC218" s="2">
        <f t="shared" si="126"/>
        <v>0.99988616024676846</v>
      </c>
      <c r="ED218" s="2">
        <f t="shared" si="126"/>
        <v>0.99988864287118273</v>
      </c>
      <c r="EE218" s="2">
        <f t="shared" si="126"/>
        <v>0.99988714484037644</v>
      </c>
      <c r="EF218" s="2">
        <f t="shared" si="126"/>
        <v>0.99989293515197353</v>
      </c>
      <c r="EG218" s="2">
        <f t="shared" si="126"/>
        <v>0.9998953246470812</v>
      </c>
      <c r="EH218" s="2">
        <f t="shared" si="126"/>
        <v>0.99989769426713748</v>
      </c>
      <c r="EI218" s="2">
        <f t="shared" si="126"/>
        <v>0.99990027734165554</v>
      </c>
      <c r="EJ218" s="2">
        <f t="shared" si="126"/>
        <v>0.99988514173524468</v>
      </c>
      <c r="EK218" s="2">
        <f t="shared" si="126"/>
        <v>0.99988800478093609</v>
      </c>
      <c r="EL218" s="2">
        <f t="shared" si="126"/>
        <v>0.99987379157723966</v>
      </c>
      <c r="EM218" s="2">
        <f t="shared" si="126"/>
        <v>0.99986474174070528</v>
      </c>
      <c r="EN218" s="2">
        <f t="shared" si="126"/>
        <v>0.99987327515308178</v>
      </c>
      <c r="EO218" s="2">
        <f t="shared" si="126"/>
        <v>0.99986507535508828</v>
      </c>
    </row>
    <row r="219" spans="2:145" x14ac:dyDescent="0.25">
      <c r="B219" s="2">
        <v>192</v>
      </c>
      <c r="C219" s="43">
        <v>28.177</v>
      </c>
      <c r="D219" s="43">
        <v>28.576000000000001</v>
      </c>
      <c r="E219" s="43">
        <v>27.321999999999999</v>
      </c>
      <c r="F219" s="43">
        <v>24.898</v>
      </c>
      <c r="G219" s="43">
        <v>27.864000000000001</v>
      </c>
      <c r="H219" s="43">
        <v>30.407</v>
      </c>
      <c r="I219" s="43">
        <v>29.966000000000001</v>
      </c>
      <c r="J219" s="43">
        <v>31.712</v>
      </c>
      <c r="K219" s="43">
        <v>31.475000000000001</v>
      </c>
      <c r="L219" s="43">
        <v>31.321999999999999</v>
      </c>
      <c r="M219" s="43">
        <v>26.898</v>
      </c>
      <c r="N219" s="43">
        <v>27.135999999999999</v>
      </c>
      <c r="O219" s="43">
        <v>29.593</v>
      </c>
      <c r="P219" s="43">
        <v>31.931999999999999</v>
      </c>
      <c r="Q219" s="43">
        <v>30.484000000000002</v>
      </c>
      <c r="S219" s="4" t="e">
        <f t="shared" si="113"/>
        <v>#N/A</v>
      </c>
      <c r="T219" s="4" t="e">
        <f t="shared" si="113"/>
        <v>#N/A</v>
      </c>
      <c r="U219" s="4" t="e">
        <f t="shared" si="113"/>
        <v>#N/A</v>
      </c>
      <c r="V219" s="4" t="e">
        <f t="shared" si="112"/>
        <v>#N/A</v>
      </c>
      <c r="W219" s="4" t="e">
        <f t="shared" si="112"/>
        <v>#N/A</v>
      </c>
      <c r="X219" s="4" t="e">
        <f t="shared" si="112"/>
        <v>#N/A</v>
      </c>
      <c r="Y219" s="4" t="e">
        <f t="shared" si="112"/>
        <v>#N/A</v>
      </c>
      <c r="Z219" s="4" t="e">
        <f t="shared" si="112"/>
        <v>#N/A</v>
      </c>
      <c r="AA219" s="4" t="e">
        <f t="shared" si="112"/>
        <v>#N/A</v>
      </c>
      <c r="AB219" s="4" t="e">
        <f t="shared" si="111"/>
        <v>#N/A</v>
      </c>
      <c r="AC219" s="4" t="e">
        <f t="shared" si="111"/>
        <v>#N/A</v>
      </c>
      <c r="AD219" s="4" t="e">
        <f t="shared" si="111"/>
        <v>#N/A</v>
      </c>
      <c r="AE219" s="4" t="e">
        <f t="shared" si="111"/>
        <v>#N/A</v>
      </c>
      <c r="AF219" s="4" t="e">
        <f t="shared" ref="AF219:AF227" si="127">BL219 + (T$3 * _xlfn.NORM.DIST($B219, U$3, ABS(V$3), FALSE) * _xlfn.NORM.DIST(($B219 - U$3)*W$3, 0, ABS(V$3), TRUE) * 2)
               + (T$5 * _xlfn.NORM.DIST($B219, U$5, ABS(V$5), FALSE) * _xlfn.NORM.DIST(($B219 - U$5)*W$5, 0, ABS(V$5), TRUE) * 2)
               + (T$4 * _xlfn.NORM.DIST($B219, U$4, ABS(V$4), FALSE) * _xlfn.NORM.DIST(($B219 - U$4)*W$4, 0, ABS(V$4), TRUE) * 2)
               + (T$6 * _xlfn.NORM.DIST($B219, U$6, ABS(V$6), FALSE) * _xlfn.NORM.DIST(($B219 - U$6)*W$6, 0, ABS(V$6), TRUE) * 2)</f>
        <v>#N/A</v>
      </c>
      <c r="AG219" s="4" t="e">
        <f t="shared" si="92"/>
        <v>#N/A</v>
      </c>
      <c r="AI219" s="4">
        <f t="shared" si="123"/>
        <v>0</v>
      </c>
      <c r="AJ219" s="4">
        <f t="shared" si="123"/>
        <v>0</v>
      </c>
      <c r="AK219" s="4">
        <f t="shared" si="123"/>
        <v>0</v>
      </c>
      <c r="AL219" s="4">
        <f t="shared" si="123"/>
        <v>0</v>
      </c>
      <c r="AM219" s="4">
        <f t="shared" si="123"/>
        <v>0</v>
      </c>
      <c r="AN219" s="4">
        <f t="shared" si="123"/>
        <v>0</v>
      </c>
      <c r="AO219" s="4">
        <f t="shared" si="123"/>
        <v>0</v>
      </c>
      <c r="AP219" s="4">
        <f t="shared" si="123"/>
        <v>0</v>
      </c>
      <c r="AQ219" s="4">
        <f t="shared" si="123"/>
        <v>0</v>
      </c>
      <c r="AR219" s="4">
        <f t="shared" si="123"/>
        <v>0</v>
      </c>
      <c r="AS219" s="4">
        <f t="shared" si="123"/>
        <v>0</v>
      </c>
      <c r="AT219" s="4">
        <f t="shared" si="123"/>
        <v>0</v>
      </c>
      <c r="AU219" s="4">
        <f t="shared" si="123"/>
        <v>0</v>
      </c>
      <c r="AV219" s="4">
        <f t="shared" si="123"/>
        <v>0</v>
      </c>
      <c r="AW219" s="4">
        <f t="shared" si="123"/>
        <v>0</v>
      </c>
      <c r="AY219" s="2" t="e">
        <f t="shared" si="122"/>
        <v>#N/A</v>
      </c>
      <c r="AZ219" s="2" t="e">
        <f t="shared" si="122"/>
        <v>#N/A</v>
      </c>
      <c r="BA219" s="2" t="e">
        <f t="shared" si="122"/>
        <v>#N/A</v>
      </c>
      <c r="BB219" s="2" t="e">
        <f t="shared" si="121"/>
        <v>#N/A</v>
      </c>
      <c r="BC219" s="2" t="e">
        <f t="shared" si="121"/>
        <v>#N/A</v>
      </c>
      <c r="BD219" s="2" t="e">
        <f t="shared" si="121"/>
        <v>#N/A</v>
      </c>
      <c r="BE219" s="2" t="e">
        <f t="shared" si="121"/>
        <v>#N/A</v>
      </c>
      <c r="BF219" s="2" t="e">
        <f t="shared" si="121"/>
        <v>#N/A</v>
      </c>
      <c r="BG219" s="2" t="e">
        <f t="shared" si="121"/>
        <v>#N/A</v>
      </c>
      <c r="BH219" s="2" t="e">
        <f t="shared" si="120"/>
        <v>#N/A</v>
      </c>
      <c r="BI219" s="2" t="e">
        <f t="shared" si="120"/>
        <v>#N/A</v>
      </c>
      <c r="BJ219" s="2" t="e">
        <f t="shared" si="120"/>
        <v>#N/A</v>
      </c>
      <c r="BK219" s="2" t="e">
        <f t="shared" si="120"/>
        <v>#N/A</v>
      </c>
      <c r="BL219" s="2" t="e">
        <f t="shared" si="120"/>
        <v>#N/A</v>
      </c>
      <c r="BM219" s="2" t="e">
        <f t="shared" si="120"/>
        <v>#N/A</v>
      </c>
      <c r="BO219" s="2" t="str">
        <f t="shared" si="105"/>
        <v/>
      </c>
      <c r="BP219" s="2" t="str">
        <f t="shared" si="105"/>
        <v/>
      </c>
      <c r="BQ219" s="2" t="str">
        <f t="shared" si="105"/>
        <v/>
      </c>
      <c r="BR219" s="2" t="str">
        <f t="shared" si="105"/>
        <v/>
      </c>
      <c r="BS219" s="2" t="str">
        <f t="shared" si="103"/>
        <v/>
      </c>
      <c r="BT219" s="2" t="str">
        <f t="shared" si="103"/>
        <v/>
      </c>
      <c r="BU219" s="2" t="str">
        <f t="shared" si="103"/>
        <v/>
      </c>
      <c r="BV219" s="2" t="str">
        <f t="shared" si="103"/>
        <v/>
      </c>
      <c r="BW219" s="2" t="str">
        <f t="shared" si="100"/>
        <v/>
      </c>
      <c r="BX219" s="2" t="str">
        <f t="shared" si="100"/>
        <v/>
      </c>
      <c r="BY219" s="2" t="str">
        <f t="shared" si="100"/>
        <v/>
      </c>
      <c r="BZ219" s="2" t="str">
        <f t="shared" si="100"/>
        <v/>
      </c>
      <c r="CA219" s="2" t="str">
        <f t="shared" si="118"/>
        <v/>
      </c>
      <c r="CB219" s="2" t="str">
        <f t="shared" ref="CB219:CB227" si="128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$CB$22,
                 $B219 &lt; U$4,
                 $B219 &gt; P$230), P219, "")</f>
        <v/>
      </c>
      <c r="CC219" s="2" t="str">
        <f t="shared" si="93"/>
        <v/>
      </c>
      <c r="CE219" s="2" t="str">
        <f t="shared" si="106"/>
        <v/>
      </c>
      <c r="CF219" s="2" t="str">
        <f t="shared" si="106"/>
        <v/>
      </c>
      <c r="CG219" s="2" t="str">
        <f t="shared" si="106"/>
        <v/>
      </c>
      <c r="CH219" s="2" t="str">
        <f t="shared" si="106"/>
        <v/>
      </c>
      <c r="CI219" s="2" t="str">
        <f t="shared" si="104"/>
        <v/>
      </c>
      <c r="CJ219" s="2" t="str">
        <f t="shared" si="104"/>
        <v/>
      </c>
      <c r="CK219" s="2" t="str">
        <f t="shared" si="104"/>
        <v/>
      </c>
      <c r="CL219" s="2" t="str">
        <f t="shared" si="104"/>
        <v/>
      </c>
      <c r="CM219" s="2" t="str">
        <f t="shared" si="101"/>
        <v/>
      </c>
      <c r="CN219" s="2" t="str">
        <f t="shared" si="101"/>
        <v/>
      </c>
      <c r="CO219" s="2" t="str">
        <f t="shared" si="101"/>
        <v/>
      </c>
      <c r="CP219" s="2" t="str">
        <f t="shared" si="101"/>
        <v/>
      </c>
      <c r="CQ219" s="2" t="str">
        <f t="shared" si="119"/>
        <v/>
      </c>
      <c r="CR219" s="2" t="str">
        <f t="shared" ref="CR219:CR227" si="129">IF(AND( (_xlfn.NORM.DIST($B219, U$3, ABS(V$3), TRUE) * _xlfn.NORM.DIST(($B219 - U$3)*W$3, 0, ABS(V$3), TRUE) * 2)
                + (_xlfn.NORM.DIST($B219, U$5, ABS(V$5), TRUE) * _xlfn.NORM.DIST(($B219 - U$5)*W$5, 0, ABS(V$5), TRUE) * 2)
                + (_xlfn.NORM.DIST($B219, U$4, ABS(V$4), TRUE) * _xlfn.NORM.DIST(($B219 - U$4)*W$4, 0, ABS(V$4), TRUE) * 2)
                + (_xlfn.NORM.DIST($B219, U$6, ABS(V$6), TRUE) * _xlfn.NORM.DIST(($B219 - U$6)*W$6, 0, ABS(V$6), TRUE) * 2) &lt; $CR$22,
                 $B219 &gt; U$5,
                 $B219 &lt; P$232), P219, "")</f>
        <v/>
      </c>
      <c r="CS219" s="2" t="str">
        <f t="shared" si="94"/>
        <v/>
      </c>
      <c r="CU219" s="2">
        <f t="shared" si="124"/>
        <v>15.981603156198396</v>
      </c>
      <c r="CV219" s="2">
        <f t="shared" si="124"/>
        <v>13.125105602725796</v>
      </c>
      <c r="CW219" s="2">
        <f t="shared" si="124"/>
        <v>6.6956821222510428</v>
      </c>
      <c r="CX219" s="2">
        <f t="shared" si="124"/>
        <v>9.877456424079071</v>
      </c>
      <c r="CY219" s="2">
        <f t="shared" si="124"/>
        <v>13.110033382238711</v>
      </c>
      <c r="CZ219" s="2">
        <f t="shared" si="124"/>
        <v>18.763858276891533</v>
      </c>
      <c r="DA219" s="2">
        <f t="shared" si="124"/>
        <v>19.07893619039254</v>
      </c>
      <c r="DB219" s="2">
        <f t="shared" si="124"/>
        <v>16.215139433108675</v>
      </c>
      <c r="DC219" s="2">
        <f t="shared" si="124"/>
        <v>14.270185577860062</v>
      </c>
      <c r="DD219" s="2">
        <f t="shared" si="124"/>
        <v>16.478507184325125</v>
      </c>
      <c r="DE219" s="2">
        <f t="shared" si="124"/>
        <v>7.1749137747821692</v>
      </c>
      <c r="DF219" s="2">
        <f t="shared" si="124"/>
        <v>14.328958002341324</v>
      </c>
      <c r="DG219" s="2">
        <f t="shared" si="124"/>
        <v>21.023784445164956</v>
      </c>
      <c r="DH219" s="2">
        <f t="shared" si="124"/>
        <v>28.56123002288129</v>
      </c>
      <c r="DI219" s="2">
        <f t="shared" si="124"/>
        <v>36.860846409727984</v>
      </c>
      <c r="DK219" s="2">
        <f t="shared" si="125"/>
        <v>25.708212130225128</v>
      </c>
      <c r="DL219" s="2">
        <f t="shared" si="125"/>
        <v>24.974604152407032</v>
      </c>
      <c r="DM219" s="2">
        <f t="shared" si="125"/>
        <v>24.487075158935205</v>
      </c>
      <c r="DN219" s="2">
        <f t="shared" si="125"/>
        <v>23.042411255067165</v>
      </c>
      <c r="DO219" s="2">
        <f t="shared" si="125"/>
        <v>26.392703730520488</v>
      </c>
      <c r="DP219" s="2">
        <f t="shared" si="125"/>
        <v>27.849969919957942</v>
      </c>
      <c r="DQ219" s="2">
        <f t="shared" si="125"/>
        <v>26.955750952681136</v>
      </c>
      <c r="DR219" s="2">
        <f t="shared" si="125"/>
        <v>27.517246147589326</v>
      </c>
      <c r="DS219" s="2">
        <f t="shared" si="125"/>
        <v>30.114481998114968</v>
      </c>
      <c r="DT219" s="2">
        <f t="shared" si="125"/>
        <v>28.076471180040187</v>
      </c>
      <c r="DU219" s="2">
        <f t="shared" si="125"/>
        <v>23.750016904514212</v>
      </c>
      <c r="DV219" s="2">
        <f t="shared" si="125"/>
        <v>23.553318251643802</v>
      </c>
      <c r="DW219" s="2">
        <f t="shared" si="125"/>
        <v>25.501692671200935</v>
      </c>
      <c r="DX219" s="2">
        <f t="shared" si="125"/>
        <v>30.484423549827667</v>
      </c>
      <c r="DY219" s="2">
        <f t="shared" si="125"/>
        <v>30.275853967563847</v>
      </c>
      <c r="EA219" s="2">
        <f t="shared" si="126"/>
        <v>0.99988765792833445</v>
      </c>
      <c r="EB219" s="2">
        <f t="shared" si="126"/>
        <v>0.9998872676007815</v>
      </c>
      <c r="EC219" s="2">
        <f t="shared" si="126"/>
        <v>0.99989617587113178</v>
      </c>
      <c r="ED219" s="2">
        <f t="shared" si="126"/>
        <v>0.99989844009637285</v>
      </c>
      <c r="EE219" s="2">
        <f t="shared" si="126"/>
        <v>0.99989707384908622</v>
      </c>
      <c r="EF219" s="2">
        <f t="shared" si="126"/>
        <v>0.99990235477821454</v>
      </c>
      <c r="EG219" s="2">
        <f t="shared" si="126"/>
        <v>0.99990453406425506</v>
      </c>
      <c r="EH219" s="2">
        <f t="shared" si="126"/>
        <v>0.99990669522279063</v>
      </c>
      <c r="EI219" s="2">
        <f t="shared" si="126"/>
        <v>0.99990905105662786</v>
      </c>
      <c r="EJ219" s="2">
        <f t="shared" si="126"/>
        <v>0.99989524695888976</v>
      </c>
      <c r="EK219" s="2">
        <f t="shared" si="126"/>
        <v>0.99989785813971443</v>
      </c>
      <c r="EL219" s="2">
        <f t="shared" si="126"/>
        <v>0.99988489527218971</v>
      </c>
      <c r="EM219" s="2">
        <f t="shared" si="126"/>
        <v>0.99987664153328948</v>
      </c>
      <c r="EN219" s="2">
        <f t="shared" si="126"/>
        <v>0.99988442427727786</v>
      </c>
      <c r="EO219" s="2">
        <f t="shared" si="126"/>
        <v>0.99987694580045638</v>
      </c>
    </row>
    <row r="220" spans="2:145" x14ac:dyDescent="0.25">
      <c r="B220" s="2">
        <v>193</v>
      </c>
      <c r="C220" s="43">
        <v>29.468</v>
      </c>
      <c r="D220" s="43">
        <v>28.847000000000001</v>
      </c>
      <c r="E220" s="43">
        <v>26.542000000000002</v>
      </c>
      <c r="F220" s="43">
        <v>25.068000000000001</v>
      </c>
      <c r="G220" s="43">
        <v>27.695</v>
      </c>
      <c r="H220" s="43">
        <v>29.914999999999999</v>
      </c>
      <c r="I220" s="43">
        <v>30.695</v>
      </c>
      <c r="J220" s="43">
        <v>32.441000000000003</v>
      </c>
      <c r="K220" s="43">
        <v>32.22</v>
      </c>
      <c r="L220" s="43">
        <v>32.237000000000002</v>
      </c>
      <c r="M220" s="43">
        <v>27.507999999999999</v>
      </c>
      <c r="N220" s="43">
        <v>25.695</v>
      </c>
      <c r="O220" s="43">
        <v>26.881</v>
      </c>
      <c r="P220" s="43">
        <v>31.797000000000001</v>
      </c>
      <c r="Q220" s="43">
        <v>30.177</v>
      </c>
      <c r="S220" s="4" t="e">
        <f t="shared" si="113"/>
        <v>#N/A</v>
      </c>
      <c r="T220" s="4" t="e">
        <f t="shared" si="113"/>
        <v>#N/A</v>
      </c>
      <c r="U220" s="4" t="e">
        <f t="shared" si="113"/>
        <v>#N/A</v>
      </c>
      <c r="V220" s="4" t="e">
        <f t="shared" si="112"/>
        <v>#N/A</v>
      </c>
      <c r="W220" s="4" t="e">
        <f t="shared" si="112"/>
        <v>#N/A</v>
      </c>
      <c r="X220" s="4" t="e">
        <f t="shared" si="112"/>
        <v>#N/A</v>
      </c>
      <c r="Y220" s="4" t="e">
        <f t="shared" si="112"/>
        <v>#N/A</v>
      </c>
      <c r="Z220" s="4" t="e">
        <f t="shared" si="112"/>
        <v>#N/A</v>
      </c>
      <c r="AA220" s="4" t="e">
        <f t="shared" si="112"/>
        <v>#N/A</v>
      </c>
      <c r="AB220" s="4" t="e">
        <f t="shared" si="111"/>
        <v>#N/A</v>
      </c>
      <c r="AC220" s="4" t="e">
        <f t="shared" si="111"/>
        <v>#N/A</v>
      </c>
      <c r="AD220" s="4" t="e">
        <f t="shared" si="111"/>
        <v>#N/A</v>
      </c>
      <c r="AE220" s="4" t="e">
        <f t="shared" si="111"/>
        <v>#N/A</v>
      </c>
      <c r="AF220" s="4" t="e">
        <f t="shared" si="127"/>
        <v>#N/A</v>
      </c>
      <c r="AG220" s="4" t="e">
        <f t="shared" ref="AG220:AG227" si="130">BM220 + (AB$3 * _xlfn.NORM.DIST($B220, AC$3, ABS(AD$3), FALSE) * _xlfn.NORM.DIST(($B220 - AC$3)*AE$3, 0, ABS(AD$3), TRUE) * 2)
               + (AB$5 * _xlfn.NORM.DIST($B220, AC$5, ABS(AD$5), FALSE) * _xlfn.NORM.DIST(($B220 - AC$5)*AE$5, 0, ABS(AD$5), TRUE) * 2)
               + (AB$4 * _xlfn.NORM.DIST($B220, AC$4, ABS(AD$4), FALSE) * _xlfn.NORM.DIST(($B220 - AC$4)*AE$4, 0, ABS(AD$4), TRUE) * 2)
               + (AB$6 * _xlfn.NORM.DIST($B220, AC$6, ABS(AD$6), FALSE) * _xlfn.NORM.DIST(($B220 - AC$6)*AE$6, 0, ABS(AD$6), TRUE) * 2)</f>
        <v>#N/A</v>
      </c>
      <c r="AI220" s="4">
        <f t="shared" si="123"/>
        <v>0</v>
      </c>
      <c r="AJ220" s="4">
        <f t="shared" si="123"/>
        <v>0</v>
      </c>
      <c r="AK220" s="4">
        <f t="shared" si="123"/>
        <v>0</v>
      </c>
      <c r="AL220" s="4">
        <f t="shared" si="123"/>
        <v>0</v>
      </c>
      <c r="AM220" s="4">
        <f t="shared" si="123"/>
        <v>0</v>
      </c>
      <c r="AN220" s="4">
        <f t="shared" si="123"/>
        <v>0</v>
      </c>
      <c r="AO220" s="4">
        <f t="shared" si="123"/>
        <v>0</v>
      </c>
      <c r="AP220" s="4">
        <f t="shared" si="123"/>
        <v>0</v>
      </c>
      <c r="AQ220" s="4">
        <f t="shared" si="123"/>
        <v>0</v>
      </c>
      <c r="AR220" s="4">
        <f t="shared" si="123"/>
        <v>0</v>
      </c>
      <c r="AS220" s="4">
        <f t="shared" si="123"/>
        <v>0</v>
      </c>
      <c r="AT220" s="4">
        <f t="shared" si="123"/>
        <v>0</v>
      </c>
      <c r="AU220" s="4">
        <f t="shared" si="123"/>
        <v>0</v>
      </c>
      <c r="AV220" s="4">
        <f t="shared" si="123"/>
        <v>0</v>
      </c>
      <c r="AW220" s="4">
        <f t="shared" si="123"/>
        <v>0</v>
      </c>
      <c r="AY220" s="2" t="e">
        <f t="shared" si="122"/>
        <v>#N/A</v>
      </c>
      <c r="AZ220" s="2" t="e">
        <f t="shared" si="122"/>
        <v>#N/A</v>
      </c>
      <c r="BA220" s="2" t="e">
        <f t="shared" si="122"/>
        <v>#N/A</v>
      </c>
      <c r="BB220" s="2" t="e">
        <f t="shared" si="121"/>
        <v>#N/A</v>
      </c>
      <c r="BC220" s="2" t="e">
        <f t="shared" si="121"/>
        <v>#N/A</v>
      </c>
      <c r="BD220" s="2" t="e">
        <f t="shared" si="121"/>
        <v>#N/A</v>
      </c>
      <c r="BE220" s="2" t="e">
        <f t="shared" si="121"/>
        <v>#N/A</v>
      </c>
      <c r="BF220" s="2" t="e">
        <f t="shared" si="121"/>
        <v>#N/A</v>
      </c>
      <c r="BG220" s="2" t="e">
        <f t="shared" si="121"/>
        <v>#N/A</v>
      </c>
      <c r="BH220" s="2" t="e">
        <f t="shared" si="120"/>
        <v>#N/A</v>
      </c>
      <c r="BI220" s="2" t="e">
        <f t="shared" si="120"/>
        <v>#N/A</v>
      </c>
      <c r="BJ220" s="2" t="e">
        <f t="shared" si="120"/>
        <v>#N/A</v>
      </c>
      <c r="BK220" s="2" t="e">
        <f t="shared" si="120"/>
        <v>#N/A</v>
      </c>
      <c r="BL220" s="2" t="e">
        <f t="shared" si="120"/>
        <v>#N/A</v>
      </c>
      <c r="BM220" s="2" t="e">
        <f t="shared" si="120"/>
        <v>#N/A</v>
      </c>
      <c r="BO220" s="2" t="str">
        <f t="shared" si="105"/>
        <v/>
      </c>
      <c r="BP220" s="2" t="str">
        <f t="shared" si="105"/>
        <v/>
      </c>
      <c r="BQ220" s="2" t="str">
        <f t="shared" si="105"/>
        <v/>
      </c>
      <c r="BR220" s="2" t="str">
        <f t="shared" si="105"/>
        <v/>
      </c>
      <c r="BS220" s="2" t="str">
        <f t="shared" si="103"/>
        <v/>
      </c>
      <c r="BT220" s="2" t="str">
        <f t="shared" si="103"/>
        <v/>
      </c>
      <c r="BU220" s="2" t="str">
        <f t="shared" si="103"/>
        <v/>
      </c>
      <c r="BV220" s="2" t="str">
        <f t="shared" si="103"/>
        <v/>
      </c>
      <c r="BW220" s="2" t="str">
        <f t="shared" si="100"/>
        <v/>
      </c>
      <c r="BX220" s="2" t="str">
        <f t="shared" si="100"/>
        <v/>
      </c>
      <c r="BY220" s="2" t="str">
        <f t="shared" si="100"/>
        <v/>
      </c>
      <c r="BZ220" s="2" t="str">
        <f t="shared" si="100"/>
        <v/>
      </c>
      <c r="CA220" s="2" t="str">
        <f t="shared" si="118"/>
        <v/>
      </c>
      <c r="CB220" s="2" t="str">
        <f t="shared" si="128"/>
        <v/>
      </c>
      <c r="CC220" s="2" t="str">
        <f t="shared" ref="CC220:CC227" si="131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$CB$22,
                 $B220 &lt; AC$4,
                 $B220 &gt; Q$230), Q220, "")</f>
        <v/>
      </c>
      <c r="CE220" s="2" t="str">
        <f t="shared" si="106"/>
        <v/>
      </c>
      <c r="CF220" s="2" t="str">
        <f t="shared" si="106"/>
        <v/>
      </c>
      <c r="CG220" s="2" t="str">
        <f t="shared" si="106"/>
        <v/>
      </c>
      <c r="CH220" s="2" t="str">
        <f t="shared" si="106"/>
        <v/>
      </c>
      <c r="CI220" s="2" t="str">
        <f t="shared" si="104"/>
        <v/>
      </c>
      <c r="CJ220" s="2" t="str">
        <f t="shared" si="104"/>
        <v/>
      </c>
      <c r="CK220" s="2" t="str">
        <f t="shared" si="104"/>
        <v/>
      </c>
      <c r="CL220" s="2" t="str">
        <f t="shared" si="104"/>
        <v/>
      </c>
      <c r="CM220" s="2" t="str">
        <f t="shared" si="101"/>
        <v/>
      </c>
      <c r="CN220" s="2" t="str">
        <f t="shared" si="101"/>
        <v/>
      </c>
      <c r="CO220" s="2" t="str">
        <f t="shared" si="101"/>
        <v/>
      </c>
      <c r="CP220" s="2" t="str">
        <f t="shared" si="101"/>
        <v/>
      </c>
      <c r="CQ220" s="2" t="str">
        <f t="shared" si="119"/>
        <v/>
      </c>
      <c r="CR220" s="2" t="str">
        <f t="shared" si="129"/>
        <v/>
      </c>
      <c r="CS220" s="2" t="str">
        <f t="shared" ref="CS220:CS227" si="132">IF(AND( (_xlfn.NORM.DIST($B220, AC$3, ABS(AD$3), TRUE) * _xlfn.NORM.DIST(($B220 - AC$3)*AE$3, 0, ABS(AD$3), TRUE) * 2)
                + (_xlfn.NORM.DIST($B220, AC$5, ABS(AD$5), TRUE) * _xlfn.NORM.DIST(($B220 - AC$5)*AE$5, 0, ABS(AD$5), TRUE) * 2)
                + (_xlfn.NORM.DIST($B220, AC$4, ABS(AD$4), TRUE) * _xlfn.NORM.DIST(($B220 - AC$4)*AE$4, 0, ABS(AD$4), TRUE) * 2)
                + (_xlfn.NORM.DIST($B220, AC$6, ABS(AD$6), TRUE) * _xlfn.NORM.DIST(($B220 - AC$6)*AE$6, 0, ABS(AD$6), TRUE) * 2) &lt; $CR$22,
                 $B220 &gt; AC$5,
                 $B220 &lt; Q$232), Q220, "")</f>
        <v/>
      </c>
      <c r="CU220" s="2">
        <f t="shared" si="124"/>
        <v>15.73264568823204</v>
      </c>
      <c r="CV220" s="2">
        <f t="shared" si="124"/>
        <v>12.81257082405957</v>
      </c>
      <c r="CW220" s="2">
        <f t="shared" si="124"/>
        <v>6.3545217618530216</v>
      </c>
      <c r="CX220" s="2">
        <f t="shared" si="124"/>
        <v>9.5855660377358518</v>
      </c>
      <c r="CY220" s="2">
        <f t="shared" si="124"/>
        <v>12.808929541727792</v>
      </c>
      <c r="CZ220" s="2">
        <f t="shared" si="124"/>
        <v>18.495193846359491</v>
      </c>
      <c r="DA220" s="2">
        <f t="shared" si="124"/>
        <v>18.785632370246759</v>
      </c>
      <c r="DB220" s="2">
        <f t="shared" si="124"/>
        <v>15.898424385032392</v>
      </c>
      <c r="DC220" s="2">
        <f t="shared" si="124"/>
        <v>13.92121297992594</v>
      </c>
      <c r="DD220" s="2">
        <f t="shared" si="124"/>
        <v>16.155886937590722</v>
      </c>
      <c r="DE220" s="2">
        <f t="shared" si="124"/>
        <v>6.7974205968971262</v>
      </c>
      <c r="DF220" s="2">
        <f t="shared" si="124"/>
        <v>14.041660966635995</v>
      </c>
      <c r="DG220" s="2">
        <f t="shared" si="124"/>
        <v>20.77058801572506</v>
      </c>
      <c r="DH220" s="2">
        <f t="shared" si="124"/>
        <v>28.355192422775687</v>
      </c>
      <c r="DI220" s="2">
        <f t="shared" si="124"/>
        <v>36.740937522437321</v>
      </c>
      <c r="DK220" s="2">
        <f t="shared" si="125"/>
        <v>25.556920952162706</v>
      </c>
      <c r="DL220" s="2">
        <f t="shared" si="125"/>
        <v>24.780913301391749</v>
      </c>
      <c r="DM220" s="2">
        <f t="shared" si="125"/>
        <v>24.322525952559879</v>
      </c>
      <c r="DN220" s="2">
        <f t="shared" si="125"/>
        <v>22.880940928239554</v>
      </c>
      <c r="DO220" s="2">
        <f t="shared" si="125"/>
        <v>26.225057820050786</v>
      </c>
      <c r="DP220" s="2">
        <f t="shared" si="125"/>
        <v>27.671254833740214</v>
      </c>
      <c r="DQ220" s="2">
        <f t="shared" si="125"/>
        <v>26.744012692925558</v>
      </c>
      <c r="DR220" s="2">
        <f t="shared" si="125"/>
        <v>27.313162702076177</v>
      </c>
      <c r="DS220" s="2">
        <f t="shared" si="125"/>
        <v>29.922859353358177</v>
      </c>
      <c r="DT220" s="2">
        <f t="shared" si="125"/>
        <v>27.872408830239749</v>
      </c>
      <c r="DU220" s="2">
        <f t="shared" si="125"/>
        <v>23.542183680458884</v>
      </c>
      <c r="DV220" s="2">
        <f t="shared" si="125"/>
        <v>23.363216309380164</v>
      </c>
      <c r="DW220" s="2">
        <f t="shared" si="125"/>
        <v>25.299083412349809</v>
      </c>
      <c r="DX220" s="2">
        <f t="shared" si="125"/>
        <v>30.30429038244926</v>
      </c>
      <c r="DY220" s="2">
        <f t="shared" si="125"/>
        <v>30.095058700943873</v>
      </c>
      <c r="EA220" s="2">
        <f t="shared" si="126"/>
        <v>0.99989754180013779</v>
      </c>
      <c r="EB220" s="2">
        <f t="shared" si="126"/>
        <v>0.99989718581012865</v>
      </c>
      <c r="EC220" s="2">
        <f t="shared" si="126"/>
        <v>0.99990531040405839</v>
      </c>
      <c r="ED220" s="2">
        <f t="shared" si="126"/>
        <v>0.99990737543933916</v>
      </c>
      <c r="EE220" s="2">
        <f t="shared" si="126"/>
        <v>0.99990612938458501</v>
      </c>
      <c r="EF220" s="2">
        <f t="shared" si="126"/>
        <v>0.99991094573419093</v>
      </c>
      <c r="EG220" s="2">
        <f t="shared" si="126"/>
        <v>0.99991293330045394</v>
      </c>
      <c r="EH220" s="2">
        <f t="shared" si="126"/>
        <v>0.99991490433320218</v>
      </c>
      <c r="EI220" s="2">
        <f t="shared" si="126"/>
        <v>0.99991705291403077</v>
      </c>
      <c r="EJ220" s="2">
        <f t="shared" si="126"/>
        <v>0.99990446321047677</v>
      </c>
      <c r="EK220" s="2">
        <f t="shared" si="126"/>
        <v>0.99990684467904567</v>
      </c>
      <c r="EL220" s="2">
        <f t="shared" si="126"/>
        <v>0.99989502217736381</v>
      </c>
      <c r="EM220" s="2">
        <f t="shared" si="126"/>
        <v>0.99988749452007586</v>
      </c>
      <c r="EN220" s="2">
        <f t="shared" si="126"/>
        <v>0.99989459261617997</v>
      </c>
      <c r="EO220" s="2">
        <f t="shared" si="126"/>
        <v>0.99988777202104673</v>
      </c>
    </row>
    <row r="221" spans="2:145" x14ac:dyDescent="0.25">
      <c r="B221" s="2">
        <v>194</v>
      </c>
      <c r="C221" s="43">
        <v>27.047999999999998</v>
      </c>
      <c r="D221" s="43">
        <v>27.661000000000001</v>
      </c>
      <c r="E221" s="43">
        <v>25.236999999999998</v>
      </c>
      <c r="F221" s="43">
        <v>25.202999999999999</v>
      </c>
      <c r="G221" s="43">
        <v>28.22</v>
      </c>
      <c r="H221" s="43">
        <v>30.593</v>
      </c>
      <c r="I221" s="43">
        <v>29.626999999999999</v>
      </c>
      <c r="J221" s="43">
        <v>31.202999999999999</v>
      </c>
      <c r="K221" s="43">
        <v>31.321999999999999</v>
      </c>
      <c r="L221" s="43">
        <v>31.643999999999998</v>
      </c>
      <c r="M221" s="43">
        <v>27.949000000000002</v>
      </c>
      <c r="N221" s="43">
        <v>26.966000000000001</v>
      </c>
      <c r="O221" s="43">
        <v>28.492000000000001</v>
      </c>
      <c r="P221" s="43">
        <v>32.101999999999997</v>
      </c>
      <c r="Q221" s="43">
        <v>30.597000000000001</v>
      </c>
      <c r="S221" s="4" t="e">
        <f t="shared" si="113"/>
        <v>#N/A</v>
      </c>
      <c r="T221" s="4" t="e">
        <f t="shared" si="113"/>
        <v>#N/A</v>
      </c>
      <c r="U221" s="4" t="e">
        <f t="shared" si="113"/>
        <v>#N/A</v>
      </c>
      <c r="V221" s="4" t="e">
        <f t="shared" si="112"/>
        <v>#N/A</v>
      </c>
      <c r="W221" s="4" t="e">
        <f t="shared" si="112"/>
        <v>#N/A</v>
      </c>
      <c r="X221" s="4" t="e">
        <f t="shared" si="112"/>
        <v>#N/A</v>
      </c>
      <c r="Y221" s="4" t="e">
        <f t="shared" si="112"/>
        <v>#N/A</v>
      </c>
      <c r="Z221" s="4" t="e">
        <f t="shared" si="112"/>
        <v>#N/A</v>
      </c>
      <c r="AA221" s="4" t="e">
        <f t="shared" si="112"/>
        <v>#N/A</v>
      </c>
      <c r="AB221" s="4" t="e">
        <f t="shared" si="111"/>
        <v>#N/A</v>
      </c>
      <c r="AC221" s="4" t="e">
        <f t="shared" si="111"/>
        <v>#N/A</v>
      </c>
      <c r="AD221" s="4" t="e">
        <f t="shared" si="111"/>
        <v>#N/A</v>
      </c>
      <c r="AE221" s="4" t="e">
        <f t="shared" si="111"/>
        <v>#N/A</v>
      </c>
      <c r="AF221" s="4" t="e">
        <f t="shared" si="127"/>
        <v>#N/A</v>
      </c>
      <c r="AG221" s="4" t="e">
        <f t="shared" si="130"/>
        <v>#N/A</v>
      </c>
      <c r="AI221" s="4">
        <f t="shared" si="123"/>
        <v>0</v>
      </c>
      <c r="AJ221" s="4">
        <f t="shared" si="123"/>
        <v>0</v>
      </c>
      <c r="AK221" s="4">
        <f t="shared" si="123"/>
        <v>0</v>
      </c>
      <c r="AL221" s="4">
        <f t="shared" si="123"/>
        <v>0</v>
      </c>
      <c r="AM221" s="4">
        <f t="shared" si="123"/>
        <v>0</v>
      </c>
      <c r="AN221" s="4">
        <f t="shared" si="123"/>
        <v>0</v>
      </c>
      <c r="AO221" s="4">
        <f t="shared" si="123"/>
        <v>0</v>
      </c>
      <c r="AP221" s="4">
        <f t="shared" si="123"/>
        <v>0</v>
      </c>
      <c r="AQ221" s="4">
        <f t="shared" si="123"/>
        <v>0</v>
      </c>
      <c r="AR221" s="4">
        <f t="shared" si="123"/>
        <v>0</v>
      </c>
      <c r="AS221" s="4">
        <f t="shared" si="123"/>
        <v>0</v>
      </c>
      <c r="AT221" s="4">
        <f t="shared" si="123"/>
        <v>0</v>
      </c>
      <c r="AU221" s="4">
        <f t="shared" si="123"/>
        <v>0</v>
      </c>
      <c r="AV221" s="4">
        <f t="shared" si="123"/>
        <v>0</v>
      </c>
      <c r="AW221" s="4">
        <f t="shared" si="123"/>
        <v>0</v>
      </c>
      <c r="AY221" s="2" t="e">
        <f t="shared" si="122"/>
        <v>#N/A</v>
      </c>
      <c r="AZ221" s="2" t="e">
        <f t="shared" si="122"/>
        <v>#N/A</v>
      </c>
      <c r="BA221" s="2" t="e">
        <f t="shared" si="122"/>
        <v>#N/A</v>
      </c>
      <c r="BB221" s="2" t="e">
        <f t="shared" si="121"/>
        <v>#N/A</v>
      </c>
      <c r="BC221" s="2" t="e">
        <f t="shared" si="121"/>
        <v>#N/A</v>
      </c>
      <c r="BD221" s="2" t="e">
        <f t="shared" si="121"/>
        <v>#N/A</v>
      </c>
      <c r="BE221" s="2" t="e">
        <f t="shared" si="121"/>
        <v>#N/A</v>
      </c>
      <c r="BF221" s="2" t="e">
        <f t="shared" si="121"/>
        <v>#N/A</v>
      </c>
      <c r="BG221" s="2" t="e">
        <f t="shared" si="121"/>
        <v>#N/A</v>
      </c>
      <c r="BH221" s="2" t="e">
        <f t="shared" si="120"/>
        <v>#N/A</v>
      </c>
      <c r="BI221" s="2" t="e">
        <f t="shared" si="120"/>
        <v>#N/A</v>
      </c>
      <c r="BJ221" s="2" t="e">
        <f t="shared" si="120"/>
        <v>#N/A</v>
      </c>
      <c r="BK221" s="2" t="e">
        <f t="shared" si="120"/>
        <v>#N/A</v>
      </c>
      <c r="BL221" s="2" t="e">
        <f t="shared" si="120"/>
        <v>#N/A</v>
      </c>
      <c r="BM221" s="2" t="e">
        <f t="shared" si="120"/>
        <v>#N/A</v>
      </c>
      <c r="BO221" s="2" t="str">
        <f t="shared" si="105"/>
        <v/>
      </c>
      <c r="BP221" s="2" t="str">
        <f t="shared" si="105"/>
        <v/>
      </c>
      <c r="BQ221" s="2" t="str">
        <f t="shared" si="105"/>
        <v/>
      </c>
      <c r="BR221" s="2" t="str">
        <f t="shared" si="105"/>
        <v/>
      </c>
      <c r="BS221" s="2" t="str">
        <f t="shared" si="103"/>
        <v/>
      </c>
      <c r="BT221" s="2" t="str">
        <f t="shared" si="103"/>
        <v/>
      </c>
      <c r="BU221" s="2" t="str">
        <f t="shared" si="103"/>
        <v/>
      </c>
      <c r="BV221" s="2" t="str">
        <f t="shared" si="103"/>
        <v/>
      </c>
      <c r="BW221" s="2" t="str">
        <f t="shared" si="100"/>
        <v/>
      </c>
      <c r="BX221" s="2" t="str">
        <f t="shared" si="100"/>
        <v/>
      </c>
      <c r="BY221" s="2" t="str">
        <f t="shared" si="100"/>
        <v/>
      </c>
      <c r="BZ221" s="2" t="str">
        <f t="shared" si="100"/>
        <v/>
      </c>
      <c r="CA221" s="2" t="str">
        <f t="shared" si="118"/>
        <v/>
      </c>
      <c r="CB221" s="2" t="str">
        <f t="shared" si="128"/>
        <v/>
      </c>
      <c r="CC221" s="2" t="str">
        <f t="shared" si="131"/>
        <v/>
      </c>
      <c r="CE221" s="2" t="str">
        <f t="shared" si="106"/>
        <v/>
      </c>
      <c r="CF221" s="2" t="str">
        <f t="shared" si="106"/>
        <v/>
      </c>
      <c r="CG221" s="2" t="str">
        <f t="shared" si="106"/>
        <v/>
      </c>
      <c r="CH221" s="2" t="str">
        <f t="shared" si="106"/>
        <v/>
      </c>
      <c r="CI221" s="2" t="str">
        <f t="shared" si="104"/>
        <v/>
      </c>
      <c r="CJ221" s="2" t="str">
        <f t="shared" si="104"/>
        <v/>
      </c>
      <c r="CK221" s="2" t="str">
        <f t="shared" si="104"/>
        <v/>
      </c>
      <c r="CL221" s="2" t="str">
        <f t="shared" si="104"/>
        <v/>
      </c>
      <c r="CM221" s="2" t="str">
        <f t="shared" si="101"/>
        <v/>
      </c>
      <c r="CN221" s="2" t="str">
        <f t="shared" si="101"/>
        <v/>
      </c>
      <c r="CO221" s="2" t="str">
        <f t="shared" si="101"/>
        <v/>
      </c>
      <c r="CP221" s="2" t="str">
        <f t="shared" si="101"/>
        <v/>
      </c>
      <c r="CQ221" s="2" t="str">
        <f t="shared" si="119"/>
        <v/>
      </c>
      <c r="CR221" s="2" t="str">
        <f t="shared" si="129"/>
        <v/>
      </c>
      <c r="CS221" s="2" t="str">
        <f t="shared" si="132"/>
        <v/>
      </c>
      <c r="CU221" s="2">
        <f t="shared" si="124"/>
        <v>15.483688220265684</v>
      </c>
      <c r="CV221" s="2">
        <f t="shared" si="124"/>
        <v>12.500036045393344</v>
      </c>
      <c r="CW221" s="2">
        <f t="shared" si="124"/>
        <v>6.0133614014549863</v>
      </c>
      <c r="CX221" s="2">
        <f t="shared" si="124"/>
        <v>9.2936756513926397</v>
      </c>
      <c r="CY221" s="2">
        <f t="shared" si="124"/>
        <v>12.507825701216873</v>
      </c>
      <c r="CZ221" s="2">
        <f t="shared" si="124"/>
        <v>18.226529415827457</v>
      </c>
      <c r="DA221" s="2">
        <f t="shared" si="124"/>
        <v>18.492328550100979</v>
      </c>
      <c r="DB221" s="2">
        <f t="shared" si="124"/>
        <v>15.581709336956102</v>
      </c>
      <c r="DC221" s="2">
        <f t="shared" si="124"/>
        <v>13.572240381991818</v>
      </c>
      <c r="DD221" s="2">
        <f t="shared" si="124"/>
        <v>15.833266690856327</v>
      </c>
      <c r="DE221" s="2">
        <f t="shared" si="124"/>
        <v>6.419927419012069</v>
      </c>
      <c r="DF221" s="2">
        <f t="shared" si="124"/>
        <v>13.754363930930666</v>
      </c>
      <c r="DG221" s="2">
        <f t="shared" si="124"/>
        <v>20.517391586285164</v>
      </c>
      <c r="DH221" s="2">
        <f t="shared" si="124"/>
        <v>28.149154822670077</v>
      </c>
      <c r="DI221" s="2">
        <f t="shared" si="124"/>
        <v>36.621028635146658</v>
      </c>
      <c r="DK221" s="2">
        <f t="shared" si="125"/>
        <v>25.405629774100284</v>
      </c>
      <c r="DL221" s="2">
        <f t="shared" si="125"/>
        <v>24.587222450376458</v>
      </c>
      <c r="DM221" s="2">
        <f t="shared" si="125"/>
        <v>24.157976746184552</v>
      </c>
      <c r="DN221" s="2">
        <f t="shared" si="125"/>
        <v>22.719470601411942</v>
      </c>
      <c r="DO221" s="2">
        <f t="shared" si="125"/>
        <v>26.057411909581084</v>
      </c>
      <c r="DP221" s="2">
        <f t="shared" si="125"/>
        <v>27.492539747522486</v>
      </c>
      <c r="DQ221" s="2">
        <f t="shared" si="125"/>
        <v>26.532274433169981</v>
      </c>
      <c r="DR221" s="2">
        <f t="shared" si="125"/>
        <v>27.109079256563028</v>
      </c>
      <c r="DS221" s="2">
        <f t="shared" si="125"/>
        <v>29.731236708601386</v>
      </c>
      <c r="DT221" s="2">
        <f t="shared" si="125"/>
        <v>27.668346480439318</v>
      </c>
      <c r="DU221" s="2">
        <f t="shared" si="125"/>
        <v>23.334350456403563</v>
      </c>
      <c r="DV221" s="2">
        <f t="shared" si="125"/>
        <v>23.173114367116526</v>
      </c>
      <c r="DW221" s="2">
        <f t="shared" si="125"/>
        <v>25.096474153498683</v>
      </c>
      <c r="DX221" s="2">
        <f t="shared" si="125"/>
        <v>30.124157215070852</v>
      </c>
      <c r="DY221" s="2">
        <f t="shared" si="125"/>
        <v>29.914263434323907</v>
      </c>
      <c r="EA221" s="2">
        <f t="shared" si="126"/>
        <v>0.99990655616872892</v>
      </c>
      <c r="EB221" s="2">
        <f t="shared" si="126"/>
        <v>0.99990623149611768</v>
      </c>
      <c r="EC221" s="2">
        <f t="shared" si="126"/>
        <v>0.99991364134261618</v>
      </c>
      <c r="ED221" s="2">
        <f t="shared" si="126"/>
        <v>0.99991552470821676</v>
      </c>
      <c r="EE221" s="2">
        <f t="shared" si="126"/>
        <v>0.99991438827412615</v>
      </c>
      <c r="EF221" s="2">
        <f t="shared" si="126"/>
        <v>0.99991878090787389</v>
      </c>
      <c r="EG221" s="2">
        <f t="shared" si="126"/>
        <v>0.99992059361794061</v>
      </c>
      <c r="EH221" s="2">
        <f t="shared" si="126"/>
        <v>0.99992239124840288</v>
      </c>
      <c r="EI221" s="2">
        <f t="shared" si="126"/>
        <v>0.99992435080638165</v>
      </c>
      <c r="EJ221" s="2">
        <f t="shared" si="126"/>
        <v>0.99991286867995399</v>
      </c>
      <c r="EK221" s="2">
        <f t="shared" si="126"/>
        <v>0.9999150406411631</v>
      </c>
      <c r="EL221" s="2">
        <f t="shared" si="126"/>
        <v>0.99990425820350537</v>
      </c>
      <c r="EM221" s="2">
        <f t="shared" si="126"/>
        <v>0.99989739276708622</v>
      </c>
      <c r="EN221" s="2">
        <f t="shared" si="126"/>
        <v>0.99990386643179729</v>
      </c>
      <c r="EO221" s="2">
        <f t="shared" si="126"/>
        <v>0.99989764585598417</v>
      </c>
    </row>
    <row r="222" spans="2:145" x14ac:dyDescent="0.25">
      <c r="B222" s="2">
        <v>195</v>
      </c>
      <c r="C222" s="43">
        <v>27.113</v>
      </c>
      <c r="D222" s="43">
        <v>28.016999999999999</v>
      </c>
      <c r="E222" s="43">
        <v>25.763000000000002</v>
      </c>
      <c r="F222" s="43">
        <v>25.492000000000001</v>
      </c>
      <c r="G222" s="43">
        <v>28.661000000000001</v>
      </c>
      <c r="H222" s="43">
        <v>31.135999999999999</v>
      </c>
      <c r="I222" s="43">
        <v>30.254000000000001</v>
      </c>
      <c r="J222" s="43">
        <v>31.966000000000001</v>
      </c>
      <c r="K222" s="43">
        <v>32.017000000000003</v>
      </c>
      <c r="L222" s="43">
        <v>31.085000000000001</v>
      </c>
      <c r="M222" s="43">
        <v>28.949000000000002</v>
      </c>
      <c r="N222" s="43">
        <v>25.678000000000001</v>
      </c>
      <c r="O222" s="43">
        <v>29.914999999999999</v>
      </c>
      <c r="P222" s="43">
        <v>32.271000000000001</v>
      </c>
      <c r="Q222" s="43">
        <v>31.274000000000001</v>
      </c>
      <c r="S222" s="4" t="e">
        <f t="shared" si="113"/>
        <v>#N/A</v>
      </c>
      <c r="T222" s="4" t="e">
        <f t="shared" si="113"/>
        <v>#N/A</v>
      </c>
      <c r="U222" s="4" t="e">
        <f t="shared" si="113"/>
        <v>#N/A</v>
      </c>
      <c r="V222" s="4" t="e">
        <f t="shared" si="112"/>
        <v>#N/A</v>
      </c>
      <c r="W222" s="4" t="e">
        <f t="shared" si="112"/>
        <v>#N/A</v>
      </c>
      <c r="X222" s="4" t="e">
        <f t="shared" si="112"/>
        <v>#N/A</v>
      </c>
      <c r="Y222" s="4" t="e">
        <f t="shared" si="112"/>
        <v>#N/A</v>
      </c>
      <c r="Z222" s="4" t="e">
        <f t="shared" si="112"/>
        <v>#N/A</v>
      </c>
      <c r="AA222" s="4" t="e">
        <f t="shared" si="112"/>
        <v>#N/A</v>
      </c>
      <c r="AB222" s="4" t="e">
        <f t="shared" si="111"/>
        <v>#N/A</v>
      </c>
      <c r="AC222" s="4" t="e">
        <f t="shared" si="111"/>
        <v>#N/A</v>
      </c>
      <c r="AD222" s="4" t="e">
        <f t="shared" si="111"/>
        <v>#N/A</v>
      </c>
      <c r="AE222" s="4" t="e">
        <f t="shared" si="111"/>
        <v>#N/A</v>
      </c>
      <c r="AF222" s="4" t="e">
        <f t="shared" si="127"/>
        <v>#N/A</v>
      </c>
      <c r="AG222" s="4" t="e">
        <f t="shared" si="130"/>
        <v>#N/A</v>
      </c>
      <c r="AI222" s="4">
        <f t="shared" si="123"/>
        <v>0</v>
      </c>
      <c r="AJ222" s="4">
        <f t="shared" si="123"/>
        <v>0</v>
      </c>
      <c r="AK222" s="4">
        <f t="shared" si="123"/>
        <v>0</v>
      </c>
      <c r="AL222" s="4">
        <f t="shared" si="123"/>
        <v>0</v>
      </c>
      <c r="AM222" s="4">
        <f t="shared" si="123"/>
        <v>0</v>
      </c>
      <c r="AN222" s="4">
        <f t="shared" si="123"/>
        <v>0</v>
      </c>
      <c r="AO222" s="4">
        <f t="shared" si="123"/>
        <v>0</v>
      </c>
      <c r="AP222" s="4">
        <f t="shared" si="123"/>
        <v>0</v>
      </c>
      <c r="AQ222" s="4">
        <f t="shared" si="123"/>
        <v>0</v>
      </c>
      <c r="AR222" s="4">
        <f t="shared" si="123"/>
        <v>0</v>
      </c>
      <c r="AS222" s="4">
        <f t="shared" si="123"/>
        <v>0</v>
      </c>
      <c r="AT222" s="4">
        <f t="shared" si="123"/>
        <v>0</v>
      </c>
      <c r="AU222" s="4">
        <f t="shared" si="123"/>
        <v>0</v>
      </c>
      <c r="AV222" s="4">
        <f t="shared" si="123"/>
        <v>0</v>
      </c>
      <c r="AW222" s="4">
        <f t="shared" si="123"/>
        <v>0</v>
      </c>
      <c r="AY222" s="2" t="e">
        <f t="shared" si="122"/>
        <v>#N/A</v>
      </c>
      <c r="AZ222" s="2" t="e">
        <f t="shared" si="122"/>
        <v>#N/A</v>
      </c>
      <c r="BA222" s="2" t="e">
        <f t="shared" si="122"/>
        <v>#N/A</v>
      </c>
      <c r="BB222" s="2" t="e">
        <f t="shared" si="121"/>
        <v>#N/A</v>
      </c>
      <c r="BC222" s="2" t="e">
        <f t="shared" si="121"/>
        <v>#N/A</v>
      </c>
      <c r="BD222" s="2" t="e">
        <f t="shared" si="121"/>
        <v>#N/A</v>
      </c>
      <c r="BE222" s="2" t="e">
        <f t="shared" si="121"/>
        <v>#N/A</v>
      </c>
      <c r="BF222" s="2" t="e">
        <f t="shared" si="121"/>
        <v>#N/A</v>
      </c>
      <c r="BG222" s="2" t="e">
        <f t="shared" si="121"/>
        <v>#N/A</v>
      </c>
      <c r="BH222" s="2" t="e">
        <f t="shared" si="120"/>
        <v>#N/A</v>
      </c>
      <c r="BI222" s="2" t="e">
        <f t="shared" si="120"/>
        <v>#N/A</v>
      </c>
      <c r="BJ222" s="2" t="e">
        <f t="shared" si="120"/>
        <v>#N/A</v>
      </c>
      <c r="BK222" s="2" t="e">
        <f t="shared" si="120"/>
        <v>#N/A</v>
      </c>
      <c r="BL222" s="2" t="e">
        <f t="shared" si="120"/>
        <v>#N/A</v>
      </c>
      <c r="BM222" s="2" t="e">
        <f t="shared" si="120"/>
        <v>#N/A</v>
      </c>
      <c r="BO222" s="2" t="str">
        <f t="shared" si="105"/>
        <v/>
      </c>
      <c r="BP222" s="2" t="str">
        <f t="shared" si="105"/>
        <v/>
      </c>
      <c r="BQ222" s="2" t="str">
        <f t="shared" si="105"/>
        <v/>
      </c>
      <c r="BR222" s="2" t="str">
        <f t="shared" si="105"/>
        <v/>
      </c>
      <c r="BS222" s="2" t="str">
        <f t="shared" si="103"/>
        <v/>
      </c>
      <c r="BT222" s="2" t="str">
        <f t="shared" si="103"/>
        <v/>
      </c>
      <c r="BU222" s="2" t="str">
        <f t="shared" si="103"/>
        <v/>
      </c>
      <c r="BV222" s="2" t="str">
        <f t="shared" si="103"/>
        <v/>
      </c>
      <c r="BW222" s="2" t="str">
        <f t="shared" si="100"/>
        <v/>
      </c>
      <c r="BX222" s="2" t="str">
        <f t="shared" si="100"/>
        <v/>
      </c>
      <c r="BY222" s="2" t="str">
        <f t="shared" si="100"/>
        <v/>
      </c>
      <c r="BZ222" s="2" t="str">
        <f t="shared" si="100"/>
        <v/>
      </c>
      <c r="CA222" s="2" t="str">
        <f t="shared" si="118"/>
        <v/>
      </c>
      <c r="CB222" s="2" t="str">
        <f t="shared" si="128"/>
        <v/>
      </c>
      <c r="CC222" s="2" t="str">
        <f t="shared" si="131"/>
        <v/>
      </c>
      <c r="CE222" s="2" t="str">
        <f t="shared" si="106"/>
        <v/>
      </c>
      <c r="CF222" s="2" t="str">
        <f t="shared" si="106"/>
        <v/>
      </c>
      <c r="CG222" s="2" t="str">
        <f t="shared" si="106"/>
        <v/>
      </c>
      <c r="CH222" s="2" t="str">
        <f t="shared" si="106"/>
        <v/>
      </c>
      <c r="CI222" s="2" t="str">
        <f t="shared" si="104"/>
        <v/>
      </c>
      <c r="CJ222" s="2" t="str">
        <f t="shared" si="104"/>
        <v/>
      </c>
      <c r="CK222" s="2" t="str">
        <f t="shared" si="104"/>
        <v/>
      </c>
      <c r="CL222" s="2" t="str">
        <f t="shared" si="104"/>
        <v/>
      </c>
      <c r="CM222" s="2" t="str">
        <f t="shared" si="101"/>
        <v/>
      </c>
      <c r="CN222" s="2" t="str">
        <f t="shared" si="101"/>
        <v/>
      </c>
      <c r="CO222" s="2" t="str">
        <f t="shared" si="101"/>
        <v/>
      </c>
      <c r="CP222" s="2" t="str">
        <f t="shared" si="101"/>
        <v/>
      </c>
      <c r="CQ222" s="2" t="str">
        <f t="shared" si="119"/>
        <v/>
      </c>
      <c r="CR222" s="2" t="str">
        <f t="shared" si="129"/>
        <v/>
      </c>
      <c r="CS222" s="2" t="str">
        <f t="shared" si="132"/>
        <v/>
      </c>
      <c r="CU222" s="2">
        <f t="shared" si="124"/>
        <v>15.234730752299335</v>
      </c>
      <c r="CV222" s="2">
        <f t="shared" si="124"/>
        <v>12.187501266727118</v>
      </c>
      <c r="CW222" s="2">
        <f t="shared" si="124"/>
        <v>5.6722010410569652</v>
      </c>
      <c r="CX222" s="2">
        <f t="shared" si="124"/>
        <v>9.0017852650494206</v>
      </c>
      <c r="CY222" s="2">
        <f t="shared" si="124"/>
        <v>12.206721860705954</v>
      </c>
      <c r="CZ222" s="2">
        <f t="shared" si="124"/>
        <v>17.957864985295416</v>
      </c>
      <c r="DA222" s="2">
        <f t="shared" si="124"/>
        <v>18.199024729955198</v>
      </c>
      <c r="DB222" s="2">
        <f t="shared" si="124"/>
        <v>15.264994288879812</v>
      </c>
      <c r="DC222" s="2">
        <f t="shared" si="124"/>
        <v>13.223267784057683</v>
      </c>
      <c r="DD222" s="2">
        <f t="shared" si="124"/>
        <v>15.510646444121925</v>
      </c>
      <c r="DE222" s="2">
        <f t="shared" si="124"/>
        <v>6.0424342411270118</v>
      </c>
      <c r="DF222" s="2">
        <f t="shared" si="124"/>
        <v>13.467066895225344</v>
      </c>
      <c r="DG222" s="2">
        <f t="shared" si="124"/>
        <v>20.264195156845268</v>
      </c>
      <c r="DH222" s="2">
        <f t="shared" si="124"/>
        <v>27.943117222564474</v>
      </c>
      <c r="DI222" s="2">
        <f t="shared" si="124"/>
        <v>36.501119747855995</v>
      </c>
      <c r="DK222" s="2">
        <f t="shared" si="125"/>
        <v>25.254338596037861</v>
      </c>
      <c r="DL222" s="2">
        <f t="shared" si="125"/>
        <v>24.393531599361175</v>
      </c>
      <c r="DM222" s="2">
        <f t="shared" si="125"/>
        <v>23.993427539809225</v>
      </c>
      <c r="DN222" s="2">
        <f t="shared" si="125"/>
        <v>22.55800027458433</v>
      </c>
      <c r="DO222" s="2">
        <f t="shared" si="125"/>
        <v>25.889765999111383</v>
      </c>
      <c r="DP222" s="2">
        <f t="shared" si="125"/>
        <v>27.313824661304757</v>
      </c>
      <c r="DQ222" s="2">
        <f t="shared" si="125"/>
        <v>26.320536173414411</v>
      </c>
      <c r="DR222" s="2">
        <f t="shared" si="125"/>
        <v>26.904995811049886</v>
      </c>
      <c r="DS222" s="2">
        <f t="shared" si="125"/>
        <v>29.539614063844596</v>
      </c>
      <c r="DT222" s="2">
        <f t="shared" si="125"/>
        <v>27.46428413063888</v>
      </c>
      <c r="DU222" s="2">
        <f t="shared" si="125"/>
        <v>23.126517232348235</v>
      </c>
      <c r="DV222" s="2">
        <f t="shared" si="125"/>
        <v>22.983012424852895</v>
      </c>
      <c r="DW222" s="2">
        <f t="shared" si="125"/>
        <v>24.893864894647557</v>
      </c>
      <c r="DX222" s="2">
        <f t="shared" si="125"/>
        <v>29.944024047692437</v>
      </c>
      <c r="DY222" s="2">
        <f t="shared" si="125"/>
        <v>29.73346816770394</v>
      </c>
      <c r="EA222" s="2">
        <f t="shared" si="126"/>
        <v>0.99991477751230673</v>
      </c>
      <c r="EB222" s="2">
        <f t="shared" si="126"/>
        <v>0.9999144814024884</v>
      </c>
      <c r="EC222" s="2">
        <f t="shared" si="126"/>
        <v>0.99992123936992117</v>
      </c>
      <c r="ED222" s="2">
        <f t="shared" si="126"/>
        <v>0.99992295704558254</v>
      </c>
      <c r="EE222" s="2">
        <f t="shared" si="126"/>
        <v>0.9999219205898624</v>
      </c>
      <c r="EF222" s="2">
        <f t="shared" si="126"/>
        <v>0.99992592677826153</v>
      </c>
      <c r="EG222" s="2">
        <f t="shared" si="126"/>
        <v>0.99992758001285653</v>
      </c>
      <c r="EH222" s="2">
        <f t="shared" si="126"/>
        <v>0.99992921949397373</v>
      </c>
      <c r="EI222" s="2">
        <f t="shared" si="126"/>
        <v>0.9999310066561905</v>
      </c>
      <c r="EJ222" s="2">
        <f t="shared" si="126"/>
        <v>0.99992053468244091</v>
      </c>
      <c r="EK222" s="2">
        <f t="shared" si="126"/>
        <v>0.99992251556460099</v>
      </c>
      <c r="EL222" s="2">
        <f t="shared" si="126"/>
        <v>0.99991268170822722</v>
      </c>
      <c r="EM222" s="2">
        <f t="shared" si="126"/>
        <v>0.99990642024651799</v>
      </c>
      <c r="EN222" s="2">
        <f t="shared" si="126"/>
        <v>0.99991232440215061</v>
      </c>
      <c r="EO222" s="2">
        <f t="shared" si="126"/>
        <v>0.99990665107049903</v>
      </c>
    </row>
    <row r="223" spans="2:145" x14ac:dyDescent="0.25">
      <c r="B223" s="2">
        <v>196</v>
      </c>
      <c r="C223" s="43">
        <v>27.838999999999999</v>
      </c>
      <c r="D223" s="43">
        <v>27.254000000000001</v>
      </c>
      <c r="E223" s="43">
        <v>26.457999999999998</v>
      </c>
      <c r="F223" s="43">
        <v>25.033999999999999</v>
      </c>
      <c r="G223" s="43">
        <v>27.440999999999999</v>
      </c>
      <c r="H223" s="43">
        <v>29.338999999999999</v>
      </c>
      <c r="I223" s="43">
        <v>30.202999999999999</v>
      </c>
      <c r="J223" s="43">
        <v>32.322000000000003</v>
      </c>
      <c r="K223" s="43">
        <v>30.898</v>
      </c>
      <c r="L223" s="43">
        <v>30.898</v>
      </c>
      <c r="M223" s="43">
        <v>27.135999999999999</v>
      </c>
      <c r="N223" s="43">
        <v>27.661000000000001</v>
      </c>
      <c r="O223" s="43">
        <v>29.407</v>
      </c>
      <c r="P223" s="43">
        <v>31.135999999999999</v>
      </c>
      <c r="Q223" s="43">
        <v>30.5</v>
      </c>
      <c r="S223" s="4" t="e">
        <f t="shared" si="113"/>
        <v>#N/A</v>
      </c>
      <c r="T223" s="4" t="e">
        <f t="shared" si="113"/>
        <v>#N/A</v>
      </c>
      <c r="U223" s="4" t="e">
        <f t="shared" si="113"/>
        <v>#N/A</v>
      </c>
      <c r="V223" s="4" t="e">
        <f t="shared" si="112"/>
        <v>#N/A</v>
      </c>
      <c r="W223" s="4" t="e">
        <f t="shared" si="112"/>
        <v>#N/A</v>
      </c>
      <c r="X223" s="4" t="e">
        <f t="shared" si="112"/>
        <v>#N/A</v>
      </c>
      <c r="Y223" s="4" t="e">
        <f t="shared" si="112"/>
        <v>#N/A</v>
      </c>
      <c r="Z223" s="4" t="e">
        <f t="shared" si="112"/>
        <v>#N/A</v>
      </c>
      <c r="AA223" s="4" t="e">
        <f t="shared" si="112"/>
        <v>#N/A</v>
      </c>
      <c r="AB223" s="4" t="e">
        <f t="shared" si="111"/>
        <v>#N/A</v>
      </c>
      <c r="AC223" s="4" t="e">
        <f t="shared" si="111"/>
        <v>#N/A</v>
      </c>
      <c r="AD223" s="4" t="e">
        <f t="shared" si="111"/>
        <v>#N/A</v>
      </c>
      <c r="AE223" s="4" t="e">
        <f t="shared" si="111"/>
        <v>#N/A</v>
      </c>
      <c r="AF223" s="4" t="e">
        <f t="shared" si="127"/>
        <v>#N/A</v>
      </c>
      <c r="AG223" s="4" t="e">
        <f t="shared" si="130"/>
        <v>#N/A</v>
      </c>
      <c r="AI223" s="4">
        <f t="shared" si="123"/>
        <v>0</v>
      </c>
      <c r="AJ223" s="4">
        <f t="shared" si="123"/>
        <v>0</v>
      </c>
      <c r="AK223" s="4">
        <f t="shared" si="123"/>
        <v>0</v>
      </c>
      <c r="AL223" s="4">
        <f t="shared" si="123"/>
        <v>0</v>
      </c>
      <c r="AM223" s="4">
        <f t="shared" si="123"/>
        <v>0</v>
      </c>
      <c r="AN223" s="4">
        <f t="shared" si="123"/>
        <v>0</v>
      </c>
      <c r="AO223" s="4">
        <f t="shared" si="123"/>
        <v>0</v>
      </c>
      <c r="AP223" s="4">
        <f t="shared" si="123"/>
        <v>0</v>
      </c>
      <c r="AQ223" s="4">
        <f t="shared" si="123"/>
        <v>0</v>
      </c>
      <c r="AR223" s="4">
        <f t="shared" si="123"/>
        <v>0</v>
      </c>
      <c r="AS223" s="4">
        <f t="shared" si="123"/>
        <v>0</v>
      </c>
      <c r="AT223" s="4">
        <f t="shared" si="123"/>
        <v>0</v>
      </c>
      <c r="AU223" s="4">
        <f t="shared" si="123"/>
        <v>0</v>
      </c>
      <c r="AV223" s="4">
        <f t="shared" si="123"/>
        <v>0</v>
      </c>
      <c r="AW223" s="4">
        <f t="shared" si="123"/>
        <v>0</v>
      </c>
      <c r="AY223" s="2" t="e">
        <f t="shared" si="122"/>
        <v>#N/A</v>
      </c>
      <c r="AZ223" s="2" t="e">
        <f t="shared" si="122"/>
        <v>#N/A</v>
      </c>
      <c r="BA223" s="2" t="e">
        <f t="shared" si="122"/>
        <v>#N/A</v>
      </c>
      <c r="BB223" s="2" t="e">
        <f t="shared" si="121"/>
        <v>#N/A</v>
      </c>
      <c r="BC223" s="2" t="e">
        <f t="shared" si="121"/>
        <v>#N/A</v>
      </c>
      <c r="BD223" s="2" t="e">
        <f t="shared" si="121"/>
        <v>#N/A</v>
      </c>
      <c r="BE223" s="2" t="e">
        <f t="shared" si="121"/>
        <v>#N/A</v>
      </c>
      <c r="BF223" s="2" t="e">
        <f t="shared" si="121"/>
        <v>#N/A</v>
      </c>
      <c r="BG223" s="2" t="e">
        <f t="shared" si="121"/>
        <v>#N/A</v>
      </c>
      <c r="BH223" s="2" t="e">
        <f t="shared" si="120"/>
        <v>#N/A</v>
      </c>
      <c r="BI223" s="2" t="e">
        <f t="shared" si="120"/>
        <v>#N/A</v>
      </c>
      <c r="BJ223" s="2" t="e">
        <f t="shared" si="120"/>
        <v>#N/A</v>
      </c>
      <c r="BK223" s="2" t="e">
        <f t="shared" si="120"/>
        <v>#N/A</v>
      </c>
      <c r="BL223" s="2" t="e">
        <f t="shared" si="120"/>
        <v>#N/A</v>
      </c>
      <c r="BM223" s="2" t="e">
        <f t="shared" si="120"/>
        <v>#N/A</v>
      </c>
      <c r="BO223" s="2" t="str">
        <f t="shared" si="105"/>
        <v/>
      </c>
      <c r="BP223" s="2" t="str">
        <f t="shared" si="105"/>
        <v/>
      </c>
      <c r="BQ223" s="2" t="str">
        <f t="shared" si="105"/>
        <v/>
      </c>
      <c r="BR223" s="2" t="str">
        <f t="shared" si="105"/>
        <v/>
      </c>
      <c r="BS223" s="2" t="str">
        <f t="shared" si="103"/>
        <v/>
      </c>
      <c r="BT223" s="2" t="str">
        <f t="shared" si="103"/>
        <v/>
      </c>
      <c r="BU223" s="2" t="str">
        <f t="shared" si="103"/>
        <v/>
      </c>
      <c r="BV223" s="2" t="str">
        <f t="shared" si="103"/>
        <v/>
      </c>
      <c r="BW223" s="2" t="str">
        <f t="shared" si="100"/>
        <v/>
      </c>
      <c r="BX223" s="2" t="str">
        <f t="shared" si="100"/>
        <v/>
      </c>
      <c r="BY223" s="2" t="str">
        <f t="shared" si="100"/>
        <v/>
      </c>
      <c r="BZ223" s="2" t="str">
        <f t="shared" si="100"/>
        <v/>
      </c>
      <c r="CA223" s="2" t="str">
        <f t="shared" si="118"/>
        <v/>
      </c>
      <c r="CB223" s="2" t="str">
        <f t="shared" si="128"/>
        <v/>
      </c>
      <c r="CC223" s="2" t="str">
        <f t="shared" si="131"/>
        <v/>
      </c>
      <c r="CE223" s="2" t="str">
        <f t="shared" si="106"/>
        <v/>
      </c>
      <c r="CF223" s="2" t="str">
        <f t="shared" si="106"/>
        <v/>
      </c>
      <c r="CG223" s="2" t="str">
        <f t="shared" si="106"/>
        <v/>
      </c>
      <c r="CH223" s="2" t="str">
        <f t="shared" si="106"/>
        <v/>
      </c>
      <c r="CI223" s="2" t="str">
        <f t="shared" si="104"/>
        <v/>
      </c>
      <c r="CJ223" s="2" t="str">
        <f t="shared" si="104"/>
        <v/>
      </c>
      <c r="CK223" s="2" t="str">
        <f t="shared" si="104"/>
        <v/>
      </c>
      <c r="CL223" s="2" t="str">
        <f t="shared" si="104"/>
        <v/>
      </c>
      <c r="CM223" s="2" t="str">
        <f t="shared" si="101"/>
        <v/>
      </c>
      <c r="CN223" s="2" t="str">
        <f t="shared" si="101"/>
        <v/>
      </c>
      <c r="CO223" s="2" t="str">
        <f t="shared" si="101"/>
        <v/>
      </c>
      <c r="CP223" s="2" t="str">
        <f t="shared" si="101"/>
        <v/>
      </c>
      <c r="CQ223" s="2" t="str">
        <f t="shared" si="119"/>
        <v/>
      </c>
      <c r="CR223" s="2" t="str">
        <f t="shared" si="129"/>
        <v/>
      </c>
      <c r="CS223" s="2" t="str">
        <f t="shared" si="132"/>
        <v/>
      </c>
      <c r="CU223" s="2">
        <f t="shared" si="124"/>
        <v>14.985773284332979</v>
      </c>
      <c r="CV223" s="2">
        <f t="shared" si="124"/>
        <v>11.874966488060892</v>
      </c>
      <c r="CW223" s="2">
        <f t="shared" si="124"/>
        <v>5.3310406806589299</v>
      </c>
      <c r="CX223" s="2">
        <f t="shared" si="124"/>
        <v>8.7098948787062085</v>
      </c>
      <c r="CY223" s="2">
        <f t="shared" si="124"/>
        <v>11.905618020195035</v>
      </c>
      <c r="CZ223" s="2">
        <f t="shared" si="124"/>
        <v>17.689200554763381</v>
      </c>
      <c r="DA223" s="2">
        <f t="shared" si="124"/>
        <v>17.905720909809418</v>
      </c>
      <c r="DB223" s="2">
        <f t="shared" si="124"/>
        <v>14.948279240803522</v>
      </c>
      <c r="DC223" s="2">
        <f t="shared" si="124"/>
        <v>12.874295186123561</v>
      </c>
      <c r="DD223" s="2">
        <f t="shared" si="124"/>
        <v>15.188026197387529</v>
      </c>
      <c r="DE223" s="2">
        <f t="shared" si="124"/>
        <v>5.6649410632419688</v>
      </c>
      <c r="DF223" s="2">
        <f t="shared" si="124"/>
        <v>13.179769859520015</v>
      </c>
      <c r="DG223" s="2">
        <f t="shared" si="124"/>
        <v>20.010998727405372</v>
      </c>
      <c r="DH223" s="2">
        <f t="shared" si="124"/>
        <v>27.737079622458864</v>
      </c>
      <c r="DI223" s="2">
        <f t="shared" si="124"/>
        <v>36.381210860565339</v>
      </c>
      <c r="DK223" s="2">
        <f t="shared" si="125"/>
        <v>25.103047417975443</v>
      </c>
      <c r="DL223" s="2">
        <f t="shared" si="125"/>
        <v>24.199840748345892</v>
      </c>
      <c r="DM223" s="2">
        <f t="shared" si="125"/>
        <v>23.828878333433899</v>
      </c>
      <c r="DN223" s="2">
        <f t="shared" si="125"/>
        <v>22.396529947756719</v>
      </c>
      <c r="DO223" s="2">
        <f t="shared" si="125"/>
        <v>25.722120088641681</v>
      </c>
      <c r="DP223" s="2">
        <f t="shared" si="125"/>
        <v>27.135109575087029</v>
      </c>
      <c r="DQ223" s="2">
        <f t="shared" si="125"/>
        <v>26.108797913658833</v>
      </c>
      <c r="DR223" s="2">
        <f t="shared" si="125"/>
        <v>26.700912365536738</v>
      </c>
      <c r="DS223" s="2">
        <f t="shared" si="125"/>
        <v>29.347991419087798</v>
      </c>
      <c r="DT223" s="2">
        <f t="shared" si="125"/>
        <v>27.260221780838449</v>
      </c>
      <c r="DU223" s="2">
        <f t="shared" si="125"/>
        <v>22.918684008292907</v>
      </c>
      <c r="DV223" s="2">
        <f t="shared" si="125"/>
        <v>22.792910482589257</v>
      </c>
      <c r="DW223" s="2">
        <f t="shared" si="125"/>
        <v>24.691255635796431</v>
      </c>
      <c r="DX223" s="2">
        <f t="shared" si="125"/>
        <v>29.76389088031403</v>
      </c>
      <c r="DY223" s="2">
        <f t="shared" si="125"/>
        <v>29.552672901083966</v>
      </c>
      <c r="EA223" s="2">
        <f t="shared" si="126"/>
        <v>0.99992227558463831</v>
      </c>
      <c r="EB223" s="2">
        <f t="shared" si="126"/>
        <v>0.99992200552521715</v>
      </c>
      <c r="EC223" s="2">
        <f t="shared" si="126"/>
        <v>0.99992816895385861</v>
      </c>
      <c r="ED223" s="2">
        <f t="shared" si="126"/>
        <v>0.9999297355141562</v>
      </c>
      <c r="EE223" s="2">
        <f t="shared" si="126"/>
        <v>0.99992879024240289</v>
      </c>
      <c r="EF223" s="2">
        <f t="shared" si="126"/>
        <v>0.99993244397856262</v>
      </c>
      <c r="EG223" s="2">
        <f t="shared" si="126"/>
        <v>0.9999339517658683</v>
      </c>
      <c r="EH223" s="2">
        <f t="shared" si="126"/>
        <v>0.99993544700925818</v>
      </c>
      <c r="EI223" s="2">
        <f t="shared" si="126"/>
        <v>0.9999370769406174</v>
      </c>
      <c r="EJ223" s="2">
        <f t="shared" si="126"/>
        <v>0.99992752626229064</v>
      </c>
      <c r="EK223" s="2">
        <f t="shared" si="126"/>
        <v>0.99992933287324104</v>
      </c>
      <c r="EL223" s="2">
        <f t="shared" si="126"/>
        <v>0.99992036415958196</v>
      </c>
      <c r="EM223" s="2">
        <f t="shared" si="126"/>
        <v>0.99991465354773712</v>
      </c>
      <c r="EN223" s="2">
        <f t="shared" si="126"/>
        <v>0.9999200382875495</v>
      </c>
      <c r="EO223" s="2">
        <f t="shared" si="126"/>
        <v>0.99991486406517227</v>
      </c>
    </row>
    <row r="224" spans="2:145" x14ac:dyDescent="0.25">
      <c r="B224" s="2">
        <v>197</v>
      </c>
      <c r="C224" s="43">
        <v>27.193999999999999</v>
      </c>
      <c r="D224" s="43">
        <v>26.864000000000001</v>
      </c>
      <c r="E224" s="43">
        <v>25.678000000000001</v>
      </c>
      <c r="F224" s="43">
        <v>24.440999999999999</v>
      </c>
      <c r="G224" s="43">
        <v>27.847000000000001</v>
      </c>
      <c r="H224" s="43">
        <v>30.016999999999999</v>
      </c>
      <c r="I224" s="43">
        <v>29.507999999999999</v>
      </c>
      <c r="J224" s="43">
        <v>30.407</v>
      </c>
      <c r="K224" s="43">
        <v>31.050999999999998</v>
      </c>
      <c r="L224" s="43">
        <v>31.728999999999999</v>
      </c>
      <c r="M224" s="43">
        <v>26.356000000000002</v>
      </c>
      <c r="N224" s="43">
        <v>27.678000000000001</v>
      </c>
      <c r="O224" s="43">
        <v>29.016999999999999</v>
      </c>
      <c r="P224" s="43">
        <v>30.338999999999999</v>
      </c>
      <c r="Q224" s="43">
        <v>30.242000000000001</v>
      </c>
      <c r="S224" s="4" t="e">
        <f t="shared" si="113"/>
        <v>#N/A</v>
      </c>
      <c r="T224" s="4" t="e">
        <f t="shared" si="113"/>
        <v>#N/A</v>
      </c>
      <c r="U224" s="4" t="e">
        <f t="shared" si="113"/>
        <v>#N/A</v>
      </c>
      <c r="V224" s="4" t="e">
        <f t="shared" si="112"/>
        <v>#N/A</v>
      </c>
      <c r="W224" s="4" t="e">
        <f t="shared" si="112"/>
        <v>#N/A</v>
      </c>
      <c r="X224" s="4" t="e">
        <f t="shared" si="112"/>
        <v>#N/A</v>
      </c>
      <c r="Y224" s="4" t="e">
        <f t="shared" si="112"/>
        <v>#N/A</v>
      </c>
      <c r="Z224" s="4" t="e">
        <f t="shared" si="112"/>
        <v>#N/A</v>
      </c>
      <c r="AA224" s="4" t="e">
        <f t="shared" si="112"/>
        <v>#N/A</v>
      </c>
      <c r="AB224" s="4" t="e">
        <f t="shared" si="111"/>
        <v>#N/A</v>
      </c>
      <c r="AC224" s="4" t="e">
        <f t="shared" si="111"/>
        <v>#N/A</v>
      </c>
      <c r="AD224" s="4" t="e">
        <f t="shared" si="111"/>
        <v>#N/A</v>
      </c>
      <c r="AE224" s="4" t="e">
        <f t="shared" si="111"/>
        <v>#N/A</v>
      </c>
      <c r="AF224" s="4" t="e">
        <f t="shared" si="127"/>
        <v>#N/A</v>
      </c>
      <c r="AG224" s="4" t="e">
        <f t="shared" si="130"/>
        <v>#N/A</v>
      </c>
      <c r="AI224" s="4">
        <f t="shared" si="123"/>
        <v>0</v>
      </c>
      <c r="AJ224" s="4">
        <f t="shared" si="123"/>
        <v>0</v>
      </c>
      <c r="AK224" s="4">
        <f t="shared" si="123"/>
        <v>0</v>
      </c>
      <c r="AL224" s="4">
        <f t="shared" si="123"/>
        <v>0</v>
      </c>
      <c r="AM224" s="4">
        <f t="shared" si="123"/>
        <v>0</v>
      </c>
      <c r="AN224" s="4">
        <f t="shared" si="123"/>
        <v>0</v>
      </c>
      <c r="AO224" s="4">
        <f t="shared" si="123"/>
        <v>0</v>
      </c>
      <c r="AP224" s="4">
        <f t="shared" si="123"/>
        <v>0</v>
      </c>
      <c r="AQ224" s="4">
        <f t="shared" si="123"/>
        <v>0</v>
      </c>
      <c r="AR224" s="4">
        <f t="shared" si="123"/>
        <v>0</v>
      </c>
      <c r="AS224" s="4">
        <f t="shared" si="123"/>
        <v>0</v>
      </c>
      <c r="AT224" s="4">
        <f t="shared" si="123"/>
        <v>0</v>
      </c>
      <c r="AU224" s="4">
        <f t="shared" si="123"/>
        <v>0</v>
      </c>
      <c r="AV224" s="4">
        <f t="shared" si="123"/>
        <v>0</v>
      </c>
      <c r="AW224" s="4">
        <f t="shared" si="123"/>
        <v>0</v>
      </c>
      <c r="AY224" s="2" t="e">
        <f t="shared" si="122"/>
        <v>#N/A</v>
      </c>
      <c r="AZ224" s="2" t="e">
        <f t="shared" si="122"/>
        <v>#N/A</v>
      </c>
      <c r="BA224" s="2" t="e">
        <f t="shared" si="122"/>
        <v>#N/A</v>
      </c>
      <c r="BB224" s="2" t="e">
        <f t="shared" si="121"/>
        <v>#N/A</v>
      </c>
      <c r="BC224" s="2" t="e">
        <f t="shared" si="121"/>
        <v>#N/A</v>
      </c>
      <c r="BD224" s="2" t="e">
        <f t="shared" si="121"/>
        <v>#N/A</v>
      </c>
      <c r="BE224" s="2" t="e">
        <f t="shared" si="121"/>
        <v>#N/A</v>
      </c>
      <c r="BF224" s="2" t="e">
        <f t="shared" si="121"/>
        <v>#N/A</v>
      </c>
      <c r="BG224" s="2" t="e">
        <f t="shared" si="121"/>
        <v>#N/A</v>
      </c>
      <c r="BH224" s="2" t="e">
        <f t="shared" si="120"/>
        <v>#N/A</v>
      </c>
      <c r="BI224" s="2" t="e">
        <f t="shared" si="120"/>
        <v>#N/A</v>
      </c>
      <c r="BJ224" s="2" t="e">
        <f t="shared" si="120"/>
        <v>#N/A</v>
      </c>
      <c r="BK224" s="2" t="e">
        <f t="shared" si="120"/>
        <v>#N/A</v>
      </c>
      <c r="BL224" s="2" t="e">
        <f t="shared" si="120"/>
        <v>#N/A</v>
      </c>
      <c r="BM224" s="2" t="e">
        <f t="shared" si="120"/>
        <v>#N/A</v>
      </c>
      <c r="BO224" s="2" t="str">
        <f t="shared" si="105"/>
        <v/>
      </c>
      <c r="BP224" s="2" t="str">
        <f t="shared" si="105"/>
        <v/>
      </c>
      <c r="BQ224" s="2" t="str">
        <f t="shared" si="105"/>
        <v/>
      </c>
      <c r="BR224" s="2" t="str">
        <f t="shared" si="105"/>
        <v/>
      </c>
      <c r="BS224" s="2" t="str">
        <f t="shared" si="103"/>
        <v/>
      </c>
      <c r="BT224" s="2" t="str">
        <f t="shared" si="103"/>
        <v/>
      </c>
      <c r="BU224" s="2" t="str">
        <f t="shared" si="103"/>
        <v/>
      </c>
      <c r="BV224" s="2" t="str">
        <f t="shared" si="103"/>
        <v/>
      </c>
      <c r="BW224" s="2" t="str">
        <f t="shared" si="100"/>
        <v/>
      </c>
      <c r="BX224" s="2" t="str">
        <f t="shared" si="100"/>
        <v/>
      </c>
      <c r="BY224" s="2" t="str">
        <f t="shared" si="100"/>
        <v/>
      </c>
      <c r="BZ224" s="2" t="str">
        <f t="shared" si="100"/>
        <v/>
      </c>
      <c r="CA224" s="2" t="str">
        <f t="shared" si="118"/>
        <v/>
      </c>
      <c r="CB224" s="2" t="str">
        <f t="shared" si="128"/>
        <v/>
      </c>
      <c r="CC224" s="2" t="str">
        <f t="shared" si="131"/>
        <v/>
      </c>
      <c r="CE224" s="2" t="str">
        <f t="shared" si="106"/>
        <v/>
      </c>
      <c r="CF224" s="2" t="str">
        <f t="shared" si="106"/>
        <v/>
      </c>
      <c r="CG224" s="2" t="str">
        <f t="shared" si="106"/>
        <v/>
      </c>
      <c r="CH224" s="2" t="str">
        <f t="shared" si="106"/>
        <v/>
      </c>
      <c r="CI224" s="2" t="str">
        <f t="shared" si="104"/>
        <v/>
      </c>
      <c r="CJ224" s="2" t="str">
        <f t="shared" si="104"/>
        <v/>
      </c>
      <c r="CK224" s="2" t="str">
        <f t="shared" si="104"/>
        <v/>
      </c>
      <c r="CL224" s="2" t="str">
        <f t="shared" si="104"/>
        <v/>
      </c>
      <c r="CM224" s="2" t="str">
        <f t="shared" si="101"/>
        <v/>
      </c>
      <c r="CN224" s="2" t="str">
        <f t="shared" si="101"/>
        <v/>
      </c>
      <c r="CO224" s="2" t="str">
        <f t="shared" si="101"/>
        <v/>
      </c>
      <c r="CP224" s="2" t="str">
        <f t="shared" si="101"/>
        <v/>
      </c>
      <c r="CQ224" s="2" t="str">
        <f t="shared" si="119"/>
        <v/>
      </c>
      <c r="CR224" s="2" t="str">
        <f t="shared" si="129"/>
        <v/>
      </c>
      <c r="CS224" s="2" t="str">
        <f t="shared" si="132"/>
        <v/>
      </c>
      <c r="CU224" s="2">
        <f t="shared" si="124"/>
        <v>14.736815816366622</v>
      </c>
      <c r="CV224" s="2">
        <f t="shared" si="124"/>
        <v>11.562431709394666</v>
      </c>
      <c r="CW224" s="2">
        <f t="shared" si="124"/>
        <v>4.9898803202609088</v>
      </c>
      <c r="CX224" s="2">
        <f t="shared" si="124"/>
        <v>8.4180044923629893</v>
      </c>
      <c r="CY224" s="2">
        <f t="shared" si="124"/>
        <v>11.604514179684124</v>
      </c>
      <c r="CZ224" s="2">
        <f t="shared" si="124"/>
        <v>17.42053612423134</v>
      </c>
      <c r="DA224" s="2">
        <f t="shared" si="124"/>
        <v>17.612417089663637</v>
      </c>
      <c r="DB224" s="2">
        <f t="shared" si="124"/>
        <v>14.631564192727232</v>
      </c>
      <c r="DC224" s="2">
        <f t="shared" si="124"/>
        <v>12.525322588189439</v>
      </c>
      <c r="DD224" s="2">
        <f t="shared" si="124"/>
        <v>14.865405950653134</v>
      </c>
      <c r="DE224" s="2">
        <f t="shared" si="124"/>
        <v>5.2874478853569116</v>
      </c>
      <c r="DF224" s="2">
        <f t="shared" si="124"/>
        <v>12.892472823814686</v>
      </c>
      <c r="DG224" s="2">
        <f t="shared" si="124"/>
        <v>19.757802297965476</v>
      </c>
      <c r="DH224" s="2">
        <f t="shared" si="124"/>
        <v>27.531042022353262</v>
      </c>
      <c r="DI224" s="2">
        <f t="shared" si="124"/>
        <v>36.261301973274676</v>
      </c>
      <c r="DK224" s="2">
        <f t="shared" si="125"/>
        <v>24.951756239913021</v>
      </c>
      <c r="DL224" s="2">
        <f t="shared" si="125"/>
        <v>24.006149897330602</v>
      </c>
      <c r="DM224" s="2">
        <f t="shared" si="125"/>
        <v>23.664329127058572</v>
      </c>
      <c r="DN224" s="2">
        <f t="shared" si="125"/>
        <v>22.235059620929107</v>
      </c>
      <c r="DO224" s="2">
        <f t="shared" si="125"/>
        <v>25.554474178171979</v>
      </c>
      <c r="DP224" s="2">
        <f t="shared" si="125"/>
        <v>26.9563944888693</v>
      </c>
      <c r="DQ224" s="2">
        <f t="shared" si="125"/>
        <v>25.897059653903256</v>
      </c>
      <c r="DR224" s="2">
        <f t="shared" si="125"/>
        <v>26.496828920023589</v>
      </c>
      <c r="DS224" s="2">
        <f t="shared" si="125"/>
        <v>29.156368774331007</v>
      </c>
      <c r="DT224" s="2">
        <f t="shared" si="125"/>
        <v>27.056159431038019</v>
      </c>
      <c r="DU224" s="2">
        <f t="shared" si="125"/>
        <v>22.710850784237586</v>
      </c>
      <c r="DV224" s="2">
        <f t="shared" si="125"/>
        <v>22.602808540325626</v>
      </c>
      <c r="DW224" s="2">
        <f t="shared" si="125"/>
        <v>24.488646376945304</v>
      </c>
      <c r="DX224" s="2">
        <f t="shared" si="125"/>
        <v>29.583757712935615</v>
      </c>
      <c r="DY224" s="2">
        <f t="shared" si="125"/>
        <v>29.371877634463999</v>
      </c>
      <c r="EA224" s="2">
        <f t="shared" si="126"/>
        <v>0.99992911400592488</v>
      </c>
      <c r="EB224" s="2">
        <f t="shared" si="126"/>
        <v>0.99992886770543077</v>
      </c>
      <c r="EC224" s="2">
        <f t="shared" si="126"/>
        <v>0.99993448889326342</v>
      </c>
      <c r="ED224" s="2">
        <f t="shared" si="126"/>
        <v>0.99993591763109857</v>
      </c>
      <c r="EE224" s="2">
        <f t="shared" si="126"/>
        <v>0.99993505552228179</v>
      </c>
      <c r="EF224" s="2">
        <f t="shared" si="126"/>
        <v>0.99993838780995026</v>
      </c>
      <c r="EG224" s="2">
        <f t="shared" si="126"/>
        <v>0.99993976294448217</v>
      </c>
      <c r="EH224" s="2">
        <f t="shared" si="126"/>
        <v>0.99994112663833212</v>
      </c>
      <c r="EI224" s="2">
        <f t="shared" si="126"/>
        <v>0.99994261317007282</v>
      </c>
      <c r="EJ224" s="2">
        <f t="shared" si="126"/>
        <v>0.99993390274414462</v>
      </c>
      <c r="EK224" s="2">
        <f t="shared" si="126"/>
        <v>0.99993555041366589</v>
      </c>
      <c r="EL224" s="2">
        <f t="shared" si="126"/>
        <v>0.9999273707414178</v>
      </c>
      <c r="EM224" s="2">
        <f t="shared" si="126"/>
        <v>0.99992216252591026</v>
      </c>
      <c r="EN224" s="2">
        <f t="shared" si="126"/>
        <v>0.99992707353841837</v>
      </c>
      <c r="EO224" s="2">
        <f t="shared" si="126"/>
        <v>0.99992235452297307</v>
      </c>
    </row>
    <row r="225" spans="1:147" x14ac:dyDescent="0.25">
      <c r="B225" s="2">
        <v>198</v>
      </c>
      <c r="C225" s="43">
        <v>27.645</v>
      </c>
      <c r="D225" s="43">
        <v>27.914999999999999</v>
      </c>
      <c r="E225" s="43">
        <v>25.643999999999998</v>
      </c>
      <c r="F225" s="43">
        <v>25.914999999999999</v>
      </c>
      <c r="G225" s="43">
        <v>28.033999999999999</v>
      </c>
      <c r="H225" s="43">
        <v>30.797000000000001</v>
      </c>
      <c r="I225" s="43">
        <v>30.288</v>
      </c>
      <c r="J225" s="43">
        <v>31.068000000000001</v>
      </c>
      <c r="K225" s="43">
        <v>30.745999999999999</v>
      </c>
      <c r="L225" s="43">
        <v>31.661000000000001</v>
      </c>
      <c r="M225" s="43">
        <v>26.593</v>
      </c>
      <c r="N225" s="43">
        <v>26.492000000000001</v>
      </c>
      <c r="O225" s="43">
        <v>28.440999999999999</v>
      </c>
      <c r="P225" s="43">
        <v>31.407</v>
      </c>
      <c r="Q225" s="43">
        <v>30.242000000000001</v>
      </c>
      <c r="S225" s="4" t="e">
        <f t="shared" si="113"/>
        <v>#N/A</v>
      </c>
      <c r="T225" s="4" t="e">
        <f t="shared" si="113"/>
        <v>#N/A</v>
      </c>
      <c r="U225" s="4" t="e">
        <f t="shared" si="113"/>
        <v>#N/A</v>
      </c>
      <c r="V225" s="4" t="e">
        <f t="shared" si="112"/>
        <v>#N/A</v>
      </c>
      <c r="W225" s="4" t="e">
        <f t="shared" si="112"/>
        <v>#N/A</v>
      </c>
      <c r="X225" s="4" t="e">
        <f t="shared" si="112"/>
        <v>#N/A</v>
      </c>
      <c r="Y225" s="4" t="e">
        <f t="shared" si="112"/>
        <v>#N/A</v>
      </c>
      <c r="Z225" s="4" t="e">
        <f t="shared" si="112"/>
        <v>#N/A</v>
      </c>
      <c r="AA225" s="4" t="e">
        <f t="shared" si="112"/>
        <v>#N/A</v>
      </c>
      <c r="AB225" s="4" t="e">
        <f t="shared" si="111"/>
        <v>#N/A</v>
      </c>
      <c r="AC225" s="4" t="e">
        <f t="shared" si="111"/>
        <v>#N/A</v>
      </c>
      <c r="AD225" s="4" t="e">
        <f t="shared" si="111"/>
        <v>#N/A</v>
      </c>
      <c r="AE225" s="4" t="e">
        <f t="shared" si="111"/>
        <v>#N/A</v>
      </c>
      <c r="AF225" s="4" t="e">
        <f t="shared" si="127"/>
        <v>#N/A</v>
      </c>
      <c r="AG225" s="4" t="e">
        <f t="shared" si="130"/>
        <v>#N/A</v>
      </c>
      <c r="AI225" s="4">
        <f t="shared" si="123"/>
        <v>0</v>
      </c>
      <c r="AJ225" s="4">
        <f t="shared" si="123"/>
        <v>0</v>
      </c>
      <c r="AK225" s="4">
        <f t="shared" si="123"/>
        <v>0</v>
      </c>
      <c r="AL225" s="4">
        <f t="shared" si="123"/>
        <v>0</v>
      </c>
      <c r="AM225" s="4">
        <f t="shared" si="123"/>
        <v>0</v>
      </c>
      <c r="AN225" s="4">
        <f t="shared" si="123"/>
        <v>0</v>
      </c>
      <c r="AO225" s="4">
        <f t="shared" si="123"/>
        <v>0</v>
      </c>
      <c r="AP225" s="4">
        <f t="shared" si="123"/>
        <v>0</v>
      </c>
      <c r="AQ225" s="4">
        <f t="shared" si="123"/>
        <v>0</v>
      </c>
      <c r="AR225" s="4">
        <f t="shared" si="123"/>
        <v>0</v>
      </c>
      <c r="AS225" s="4">
        <f t="shared" si="123"/>
        <v>0</v>
      </c>
      <c r="AT225" s="4">
        <f t="shared" si="123"/>
        <v>0</v>
      </c>
      <c r="AU225" s="4">
        <f t="shared" si="123"/>
        <v>0</v>
      </c>
      <c r="AV225" s="4">
        <f t="shared" si="123"/>
        <v>0</v>
      </c>
      <c r="AW225" s="4">
        <f t="shared" si="123"/>
        <v>0</v>
      </c>
      <c r="AY225" s="2" t="e">
        <f t="shared" si="122"/>
        <v>#N/A</v>
      </c>
      <c r="AZ225" s="2" t="e">
        <f t="shared" si="122"/>
        <v>#N/A</v>
      </c>
      <c r="BA225" s="2" t="e">
        <f t="shared" si="122"/>
        <v>#N/A</v>
      </c>
      <c r="BB225" s="2" t="e">
        <f t="shared" si="121"/>
        <v>#N/A</v>
      </c>
      <c r="BC225" s="2" t="e">
        <f t="shared" si="121"/>
        <v>#N/A</v>
      </c>
      <c r="BD225" s="2" t="e">
        <f t="shared" si="121"/>
        <v>#N/A</v>
      </c>
      <c r="BE225" s="2" t="e">
        <f t="shared" si="121"/>
        <v>#N/A</v>
      </c>
      <c r="BF225" s="2" t="e">
        <f t="shared" si="121"/>
        <v>#N/A</v>
      </c>
      <c r="BG225" s="2" t="e">
        <f t="shared" si="121"/>
        <v>#N/A</v>
      </c>
      <c r="BH225" s="2" t="e">
        <f t="shared" si="120"/>
        <v>#N/A</v>
      </c>
      <c r="BI225" s="2" t="e">
        <f t="shared" si="120"/>
        <v>#N/A</v>
      </c>
      <c r="BJ225" s="2" t="e">
        <f t="shared" si="120"/>
        <v>#N/A</v>
      </c>
      <c r="BK225" s="2" t="e">
        <f t="shared" si="120"/>
        <v>#N/A</v>
      </c>
      <c r="BL225" s="2" t="e">
        <f t="shared" si="120"/>
        <v>#N/A</v>
      </c>
      <c r="BM225" s="2" t="e">
        <f t="shared" si="120"/>
        <v>#N/A</v>
      </c>
      <c r="BO225" s="2" t="str">
        <f t="shared" si="105"/>
        <v/>
      </c>
      <c r="BP225" s="2" t="str">
        <f t="shared" si="105"/>
        <v/>
      </c>
      <c r="BQ225" s="2" t="str">
        <f t="shared" si="105"/>
        <v/>
      </c>
      <c r="BR225" s="2" t="str">
        <f t="shared" si="105"/>
        <v/>
      </c>
      <c r="BS225" s="2" t="str">
        <f t="shared" si="103"/>
        <v/>
      </c>
      <c r="BT225" s="2" t="str">
        <f t="shared" si="103"/>
        <v/>
      </c>
      <c r="BU225" s="2" t="str">
        <f t="shared" si="103"/>
        <v/>
      </c>
      <c r="BV225" s="2" t="str">
        <f t="shared" si="103"/>
        <v/>
      </c>
      <c r="BW225" s="2" t="str">
        <f t="shared" si="100"/>
        <v/>
      </c>
      <c r="BX225" s="2" t="str">
        <f t="shared" si="100"/>
        <v/>
      </c>
      <c r="BY225" s="2" t="str">
        <f t="shared" si="100"/>
        <v/>
      </c>
      <c r="BZ225" s="2" t="str">
        <f t="shared" si="100"/>
        <v/>
      </c>
      <c r="CA225" s="2" t="str">
        <f t="shared" si="118"/>
        <v/>
      </c>
      <c r="CB225" s="2" t="str">
        <f t="shared" si="128"/>
        <v/>
      </c>
      <c r="CC225" s="2" t="str">
        <f t="shared" si="131"/>
        <v/>
      </c>
      <c r="CE225" s="2" t="str">
        <f t="shared" si="106"/>
        <v/>
      </c>
      <c r="CF225" s="2" t="str">
        <f t="shared" si="106"/>
        <v/>
      </c>
      <c r="CG225" s="2" t="str">
        <f t="shared" si="106"/>
        <v/>
      </c>
      <c r="CH225" s="2" t="str">
        <f t="shared" si="106"/>
        <v/>
      </c>
      <c r="CI225" s="2" t="str">
        <f t="shared" si="104"/>
        <v/>
      </c>
      <c r="CJ225" s="2" t="str">
        <f t="shared" si="104"/>
        <v/>
      </c>
      <c r="CK225" s="2" t="str">
        <f t="shared" si="104"/>
        <v/>
      </c>
      <c r="CL225" s="2" t="str">
        <f t="shared" si="104"/>
        <v/>
      </c>
      <c r="CM225" s="2" t="str">
        <f t="shared" si="101"/>
        <v/>
      </c>
      <c r="CN225" s="2" t="str">
        <f t="shared" si="101"/>
        <v/>
      </c>
      <c r="CO225" s="2" t="str">
        <f t="shared" si="101"/>
        <v/>
      </c>
      <c r="CP225" s="2" t="str">
        <f t="shared" si="101"/>
        <v/>
      </c>
      <c r="CQ225" s="2" t="str">
        <f t="shared" si="119"/>
        <v/>
      </c>
      <c r="CR225" s="2" t="str">
        <f t="shared" si="129"/>
        <v/>
      </c>
      <c r="CS225" s="2" t="str">
        <f t="shared" si="132"/>
        <v/>
      </c>
      <c r="CU225" s="2">
        <f t="shared" si="124"/>
        <v>14.487858348400266</v>
      </c>
      <c r="CV225" s="2">
        <f t="shared" si="124"/>
        <v>11.24989693072844</v>
      </c>
      <c r="CW225" s="2">
        <f t="shared" si="124"/>
        <v>4.6487199598628877</v>
      </c>
      <c r="CX225" s="2">
        <f t="shared" si="124"/>
        <v>8.1261141060197701</v>
      </c>
      <c r="CY225" s="2">
        <f t="shared" si="124"/>
        <v>11.303410339173205</v>
      </c>
      <c r="CZ225" s="2">
        <f t="shared" si="124"/>
        <v>17.151871693699306</v>
      </c>
      <c r="DA225" s="2">
        <f t="shared" si="124"/>
        <v>17.319113269517857</v>
      </c>
      <c r="DB225" s="2">
        <f t="shared" si="124"/>
        <v>14.314849144650942</v>
      </c>
      <c r="DC225" s="2">
        <f t="shared" si="124"/>
        <v>12.176349990255304</v>
      </c>
      <c r="DD225" s="2">
        <f t="shared" si="124"/>
        <v>14.542785703918732</v>
      </c>
      <c r="DE225" s="2">
        <f t="shared" si="124"/>
        <v>4.9099547074718544</v>
      </c>
      <c r="DF225" s="2">
        <f t="shared" si="124"/>
        <v>12.605175788109364</v>
      </c>
      <c r="DG225" s="2">
        <f t="shared" si="124"/>
        <v>19.50460586852558</v>
      </c>
      <c r="DH225" s="2">
        <f t="shared" si="124"/>
        <v>27.325004422247652</v>
      </c>
      <c r="DI225" s="2">
        <f t="shared" si="124"/>
        <v>36.141393085984021</v>
      </c>
      <c r="DK225" s="2">
        <f t="shared" si="125"/>
        <v>24.800465061850598</v>
      </c>
      <c r="DL225" s="2">
        <f t="shared" si="125"/>
        <v>23.812459046315318</v>
      </c>
      <c r="DM225" s="2">
        <f t="shared" si="125"/>
        <v>23.499779920683245</v>
      </c>
      <c r="DN225" s="2">
        <f t="shared" si="125"/>
        <v>22.073589294101495</v>
      </c>
      <c r="DO225" s="2">
        <f t="shared" si="125"/>
        <v>25.386828267702278</v>
      </c>
      <c r="DP225" s="2">
        <f t="shared" si="125"/>
        <v>26.777679402651572</v>
      </c>
      <c r="DQ225" s="2">
        <f t="shared" si="125"/>
        <v>25.685321394147678</v>
      </c>
      <c r="DR225" s="2">
        <f t="shared" si="125"/>
        <v>26.292745474510447</v>
      </c>
      <c r="DS225" s="2">
        <f t="shared" si="125"/>
        <v>28.964746129574216</v>
      </c>
      <c r="DT225" s="2">
        <f t="shared" si="125"/>
        <v>26.852097081237581</v>
      </c>
      <c r="DU225" s="2">
        <f t="shared" si="125"/>
        <v>22.503017560182258</v>
      </c>
      <c r="DV225" s="2">
        <f t="shared" si="125"/>
        <v>22.412706598061988</v>
      </c>
      <c r="DW225" s="2">
        <f t="shared" si="125"/>
        <v>24.286037118094178</v>
      </c>
      <c r="DX225" s="2">
        <f t="shared" si="125"/>
        <v>29.403624545557207</v>
      </c>
      <c r="DY225" s="2">
        <f t="shared" si="125"/>
        <v>29.191082367844032</v>
      </c>
      <c r="EA225" s="2">
        <f t="shared" si="126"/>
        <v>0.99993535080181506</v>
      </c>
      <c r="EB225" s="2">
        <f t="shared" si="126"/>
        <v>0.99993512617028768</v>
      </c>
      <c r="EC225" s="2">
        <f t="shared" si="126"/>
        <v>0.99994025281615928</v>
      </c>
      <c r="ED225" s="2">
        <f t="shared" si="126"/>
        <v>0.99994155585540989</v>
      </c>
      <c r="EE225" s="2">
        <f t="shared" si="126"/>
        <v>0.99994076959389788</v>
      </c>
      <c r="EF225" s="2">
        <f t="shared" si="126"/>
        <v>0.99994380871021371</v>
      </c>
      <c r="EG225" s="2">
        <f t="shared" si="126"/>
        <v>0.99994506286125862</v>
      </c>
      <c r="EH225" s="2">
        <f t="shared" si="126"/>
        <v>0.99994630657786598</v>
      </c>
      <c r="EI225" s="2">
        <f t="shared" si="126"/>
        <v>0.99994766232479526</v>
      </c>
      <c r="EJ225" s="2">
        <f t="shared" si="126"/>
        <v>0.999939718235619</v>
      </c>
      <c r="EK225" s="2">
        <f t="shared" si="126"/>
        <v>0.99994122094534321</v>
      </c>
      <c r="EL225" s="2">
        <f t="shared" si="126"/>
        <v>0.99993376090561192</v>
      </c>
      <c r="EM225" s="2">
        <f t="shared" si="126"/>
        <v>0.9999290108937281</v>
      </c>
      <c r="EN225" s="2">
        <f t="shared" si="126"/>
        <v>0.99993348984978336</v>
      </c>
      <c r="EO225" s="2">
        <f t="shared" si="126"/>
        <v>0.99992918599952607</v>
      </c>
    </row>
    <row r="226" spans="1:147" x14ac:dyDescent="0.25">
      <c r="B226" s="2">
        <v>199</v>
      </c>
      <c r="C226" s="43">
        <v>26.419</v>
      </c>
      <c r="D226" s="43">
        <v>27.373000000000001</v>
      </c>
      <c r="E226" s="43">
        <v>25.814</v>
      </c>
      <c r="F226" s="43">
        <v>26.492000000000001</v>
      </c>
      <c r="G226" s="43">
        <v>28.898</v>
      </c>
      <c r="H226" s="43">
        <v>29.135999999999999</v>
      </c>
      <c r="I226" s="43">
        <v>30.898</v>
      </c>
      <c r="J226" s="43">
        <v>31.338999999999999</v>
      </c>
      <c r="K226" s="43">
        <v>29.593</v>
      </c>
      <c r="L226" s="43">
        <v>30.728999999999999</v>
      </c>
      <c r="M226" s="43">
        <v>28.507999999999999</v>
      </c>
      <c r="N226" s="43">
        <v>25.033999999999999</v>
      </c>
      <c r="O226" s="43">
        <v>26.966000000000001</v>
      </c>
      <c r="P226" s="43">
        <v>29.847000000000001</v>
      </c>
      <c r="Q226" s="43">
        <v>30.081</v>
      </c>
      <c r="S226" s="4" t="e">
        <f t="shared" si="113"/>
        <v>#N/A</v>
      </c>
      <c r="T226" s="4" t="e">
        <f t="shared" si="113"/>
        <v>#N/A</v>
      </c>
      <c r="U226" s="4" t="e">
        <f t="shared" si="113"/>
        <v>#N/A</v>
      </c>
      <c r="V226" s="4" t="e">
        <f t="shared" si="112"/>
        <v>#N/A</v>
      </c>
      <c r="W226" s="4" t="e">
        <f t="shared" si="112"/>
        <v>#N/A</v>
      </c>
      <c r="X226" s="4" t="e">
        <f t="shared" si="112"/>
        <v>#N/A</v>
      </c>
      <c r="Y226" s="4" t="e">
        <f t="shared" si="112"/>
        <v>#N/A</v>
      </c>
      <c r="Z226" s="4" t="e">
        <f t="shared" si="112"/>
        <v>#N/A</v>
      </c>
      <c r="AA226" s="4" t="e">
        <f t="shared" si="112"/>
        <v>#N/A</v>
      </c>
      <c r="AB226" s="4" t="e">
        <f t="shared" si="111"/>
        <v>#N/A</v>
      </c>
      <c r="AC226" s="4" t="e">
        <f t="shared" si="111"/>
        <v>#N/A</v>
      </c>
      <c r="AD226" s="4" t="e">
        <f t="shared" si="111"/>
        <v>#N/A</v>
      </c>
      <c r="AE226" s="4" t="e">
        <f t="shared" si="111"/>
        <v>#N/A</v>
      </c>
      <c r="AF226" s="4" t="e">
        <f t="shared" si="127"/>
        <v>#N/A</v>
      </c>
      <c r="AG226" s="4" t="e">
        <f t="shared" si="130"/>
        <v>#N/A</v>
      </c>
      <c r="AI226" s="4">
        <f t="shared" si="123"/>
        <v>0</v>
      </c>
      <c r="AJ226" s="4">
        <f t="shared" si="123"/>
        <v>0</v>
      </c>
      <c r="AK226" s="4">
        <f t="shared" si="123"/>
        <v>0</v>
      </c>
      <c r="AL226" s="4">
        <f t="shared" si="123"/>
        <v>0</v>
      </c>
      <c r="AM226" s="4">
        <f t="shared" si="123"/>
        <v>0</v>
      </c>
      <c r="AN226" s="4">
        <f t="shared" si="123"/>
        <v>0</v>
      </c>
      <c r="AO226" s="4">
        <f t="shared" si="123"/>
        <v>0</v>
      </c>
      <c r="AP226" s="4">
        <f t="shared" si="123"/>
        <v>0</v>
      </c>
      <c r="AQ226" s="4">
        <f t="shared" si="123"/>
        <v>0</v>
      </c>
      <c r="AR226" s="4">
        <f t="shared" si="123"/>
        <v>0</v>
      </c>
      <c r="AS226" s="4">
        <f t="shared" si="123"/>
        <v>0</v>
      </c>
      <c r="AT226" s="4">
        <f t="shared" si="123"/>
        <v>0</v>
      </c>
      <c r="AU226" s="4">
        <f t="shared" si="123"/>
        <v>0</v>
      </c>
      <c r="AV226" s="4">
        <f t="shared" si="123"/>
        <v>0</v>
      </c>
      <c r="AW226" s="4">
        <f t="shared" si="123"/>
        <v>0</v>
      </c>
      <c r="AY226" s="2" t="e">
        <f t="shared" si="122"/>
        <v>#N/A</v>
      </c>
      <c r="AZ226" s="2" t="e">
        <f t="shared" si="122"/>
        <v>#N/A</v>
      </c>
      <c r="BA226" s="2" t="e">
        <f t="shared" si="122"/>
        <v>#N/A</v>
      </c>
      <c r="BB226" s="2" t="e">
        <f t="shared" si="121"/>
        <v>#N/A</v>
      </c>
      <c r="BC226" s="2" t="e">
        <f t="shared" si="121"/>
        <v>#N/A</v>
      </c>
      <c r="BD226" s="2" t="e">
        <f t="shared" si="121"/>
        <v>#N/A</v>
      </c>
      <c r="BE226" s="2" t="e">
        <f t="shared" si="121"/>
        <v>#N/A</v>
      </c>
      <c r="BF226" s="2" t="e">
        <f t="shared" si="121"/>
        <v>#N/A</v>
      </c>
      <c r="BG226" s="2" t="e">
        <f t="shared" si="121"/>
        <v>#N/A</v>
      </c>
      <c r="BH226" s="2" t="e">
        <f t="shared" si="120"/>
        <v>#N/A</v>
      </c>
      <c r="BI226" s="2" t="e">
        <f t="shared" si="120"/>
        <v>#N/A</v>
      </c>
      <c r="BJ226" s="2" t="e">
        <f t="shared" si="120"/>
        <v>#N/A</v>
      </c>
      <c r="BK226" s="2" t="e">
        <f t="shared" si="120"/>
        <v>#N/A</v>
      </c>
      <c r="BL226" s="2" t="e">
        <f t="shared" si="120"/>
        <v>#N/A</v>
      </c>
      <c r="BM226" s="2" t="e">
        <f t="shared" si="120"/>
        <v>#N/A</v>
      </c>
      <c r="BO226" s="2" t="str">
        <f t="shared" si="105"/>
        <v/>
      </c>
      <c r="BP226" s="2" t="str">
        <f t="shared" si="105"/>
        <v/>
      </c>
      <c r="BQ226" s="2" t="str">
        <f t="shared" si="105"/>
        <v/>
      </c>
      <c r="BR226" s="2" t="str">
        <f t="shared" si="105"/>
        <v/>
      </c>
      <c r="BS226" s="2" t="str">
        <f t="shared" si="103"/>
        <v/>
      </c>
      <c r="BT226" s="2" t="str">
        <f t="shared" si="103"/>
        <v/>
      </c>
      <c r="BU226" s="2" t="str">
        <f t="shared" si="103"/>
        <v/>
      </c>
      <c r="BV226" s="2" t="str">
        <f t="shared" si="103"/>
        <v/>
      </c>
      <c r="BW226" s="2" t="str">
        <f t="shared" si="100"/>
        <v/>
      </c>
      <c r="BX226" s="2" t="str">
        <f t="shared" si="100"/>
        <v/>
      </c>
      <c r="BY226" s="2" t="str">
        <f t="shared" si="100"/>
        <v/>
      </c>
      <c r="BZ226" s="2" t="str">
        <f t="shared" si="100"/>
        <v/>
      </c>
      <c r="CA226" s="2" t="str">
        <f t="shared" si="118"/>
        <v/>
      </c>
      <c r="CB226" s="2" t="str">
        <f t="shared" si="128"/>
        <v/>
      </c>
      <c r="CC226" s="2" t="str">
        <f t="shared" si="131"/>
        <v/>
      </c>
      <c r="CE226" s="2" t="str">
        <f t="shared" si="106"/>
        <v/>
      </c>
      <c r="CF226" s="2" t="str">
        <f t="shared" si="106"/>
        <v/>
      </c>
      <c r="CG226" s="2" t="str">
        <f t="shared" si="106"/>
        <v/>
      </c>
      <c r="CH226" s="2" t="str">
        <f t="shared" si="106"/>
        <v/>
      </c>
      <c r="CI226" s="2" t="str">
        <f t="shared" si="104"/>
        <v/>
      </c>
      <c r="CJ226" s="2" t="str">
        <f t="shared" si="104"/>
        <v/>
      </c>
      <c r="CK226" s="2" t="str">
        <f t="shared" si="104"/>
        <v/>
      </c>
      <c r="CL226" s="2" t="str">
        <f t="shared" si="104"/>
        <v/>
      </c>
      <c r="CM226" s="2" t="str">
        <f t="shared" si="101"/>
        <v/>
      </c>
      <c r="CN226" s="2" t="str">
        <f t="shared" si="101"/>
        <v/>
      </c>
      <c r="CO226" s="2" t="str">
        <f t="shared" si="101"/>
        <v/>
      </c>
      <c r="CP226" s="2" t="str">
        <f t="shared" si="101"/>
        <v/>
      </c>
      <c r="CQ226" s="2" t="str">
        <f t="shared" si="119"/>
        <v/>
      </c>
      <c r="CR226" s="2" t="str">
        <f t="shared" si="129"/>
        <v/>
      </c>
      <c r="CS226" s="2" t="str">
        <f t="shared" si="132"/>
        <v/>
      </c>
      <c r="CU226" s="2">
        <f t="shared" si="124"/>
        <v>14.23890088043391</v>
      </c>
      <c r="CV226" s="2">
        <f t="shared" si="124"/>
        <v>10.937362152062214</v>
      </c>
      <c r="CW226" s="2">
        <f t="shared" si="124"/>
        <v>4.3075595994648523</v>
      </c>
      <c r="CX226" s="2">
        <f t="shared" si="124"/>
        <v>7.8342237196765581</v>
      </c>
      <c r="CY226" s="2">
        <f t="shared" si="124"/>
        <v>11.002306498662286</v>
      </c>
      <c r="CZ226" s="2">
        <f t="shared" si="124"/>
        <v>16.883207263167265</v>
      </c>
      <c r="DA226" s="2">
        <f t="shared" si="124"/>
        <v>17.025809449372076</v>
      </c>
      <c r="DB226" s="2">
        <f t="shared" si="124"/>
        <v>13.99813409657466</v>
      </c>
      <c r="DC226" s="2">
        <f t="shared" si="124"/>
        <v>11.827377392321182</v>
      </c>
      <c r="DD226" s="2">
        <f t="shared" si="124"/>
        <v>14.220165457184336</v>
      </c>
      <c r="DE226" s="2">
        <f t="shared" si="124"/>
        <v>4.5324615295867972</v>
      </c>
      <c r="DF226" s="2">
        <f t="shared" si="124"/>
        <v>12.317878752404035</v>
      </c>
      <c r="DG226" s="2">
        <f t="shared" si="124"/>
        <v>19.251409439085684</v>
      </c>
      <c r="DH226" s="2">
        <f t="shared" si="124"/>
        <v>27.118966822142049</v>
      </c>
      <c r="DI226" s="2">
        <f t="shared" si="124"/>
        <v>36.021484198693358</v>
      </c>
      <c r="DK226" s="2">
        <f t="shared" si="125"/>
        <v>24.64917388378818</v>
      </c>
      <c r="DL226" s="2">
        <f t="shared" si="125"/>
        <v>23.618768195300028</v>
      </c>
      <c r="DM226" s="2">
        <f t="shared" si="125"/>
        <v>23.335230714307919</v>
      </c>
      <c r="DN226" s="2">
        <f t="shared" si="125"/>
        <v>21.912118967273884</v>
      </c>
      <c r="DO226" s="2">
        <f t="shared" si="125"/>
        <v>25.219182357232569</v>
      </c>
      <c r="DP226" s="2">
        <f t="shared" si="125"/>
        <v>26.598964316433843</v>
      </c>
      <c r="DQ226" s="2">
        <f t="shared" si="125"/>
        <v>25.473583134392101</v>
      </c>
      <c r="DR226" s="2">
        <f t="shared" si="125"/>
        <v>26.088662028997298</v>
      </c>
      <c r="DS226" s="2">
        <f t="shared" si="125"/>
        <v>28.773123484817425</v>
      </c>
      <c r="DT226" s="2">
        <f t="shared" si="125"/>
        <v>26.64803473143715</v>
      </c>
      <c r="DU226" s="2">
        <f t="shared" si="125"/>
        <v>22.295184336126937</v>
      </c>
      <c r="DV226" s="2">
        <f t="shared" si="125"/>
        <v>22.222604655798349</v>
      </c>
      <c r="DW226" s="2">
        <f t="shared" si="125"/>
        <v>24.083427859243052</v>
      </c>
      <c r="DX226" s="2">
        <f t="shared" si="125"/>
        <v>29.223491378178792</v>
      </c>
      <c r="DY226" s="2">
        <f t="shared" si="125"/>
        <v>29.010287101224058</v>
      </c>
      <c r="EA226" s="2">
        <f t="shared" si="126"/>
        <v>0.99994103889510366</v>
      </c>
      <c r="EB226" s="2">
        <f t="shared" si="126"/>
        <v>0.99994083402638101</v>
      </c>
      <c r="EC226" s="2">
        <f t="shared" si="126"/>
        <v>0.99994550963425477</v>
      </c>
      <c r="ED226" s="2">
        <f t="shared" si="126"/>
        <v>0.99994669803253411</v>
      </c>
      <c r="EE226" s="2">
        <f t="shared" si="126"/>
        <v>0.99994598094608789</v>
      </c>
      <c r="EF226" s="2">
        <f t="shared" si="126"/>
        <v>0.99994875268125927</v>
      </c>
      <c r="EG226" s="2">
        <f t="shared" si="126"/>
        <v>0.99994989649179067</v>
      </c>
      <c r="EH226" s="2">
        <f t="shared" si="126"/>
        <v>0.99995103078565961</v>
      </c>
      <c r="EI226" s="2">
        <f t="shared" si="126"/>
        <v>0.99995226725309017</v>
      </c>
      <c r="EJ226" s="2">
        <f t="shared" si="126"/>
        <v>0.99994502208585834</v>
      </c>
      <c r="EK226" s="2">
        <f t="shared" si="126"/>
        <v>0.99994639258777274</v>
      </c>
      <c r="EL226" s="2">
        <f t="shared" si="126"/>
        <v>0.99993958887583345</v>
      </c>
      <c r="EM226" s="2">
        <f t="shared" si="126"/>
        <v>0.99993525676119999</v>
      </c>
      <c r="EN226" s="2">
        <f t="shared" si="126"/>
        <v>0.99993934166709231</v>
      </c>
      <c r="EO226" s="2">
        <f t="shared" si="126"/>
        <v>0.99993541646157835</v>
      </c>
    </row>
    <row r="227" spans="1:147" ht="15.75" thickBot="1" x14ac:dyDescent="0.3">
      <c r="B227" s="2">
        <v>200</v>
      </c>
      <c r="C227" s="43">
        <v>27.565000000000001</v>
      </c>
      <c r="D227" s="43">
        <v>25.373000000000001</v>
      </c>
      <c r="E227" s="43">
        <v>26.135999999999999</v>
      </c>
      <c r="F227" s="43">
        <v>25.050999999999998</v>
      </c>
      <c r="G227" s="43">
        <v>28.102</v>
      </c>
      <c r="H227" s="43">
        <v>30.305</v>
      </c>
      <c r="I227" s="43">
        <v>30.22</v>
      </c>
      <c r="J227" s="43">
        <v>31.135999999999999</v>
      </c>
      <c r="K227" s="43">
        <v>30.356000000000002</v>
      </c>
      <c r="L227" s="43">
        <v>31.457999999999998</v>
      </c>
      <c r="M227" s="43">
        <v>26.271000000000001</v>
      </c>
      <c r="N227" s="43">
        <v>25.186</v>
      </c>
      <c r="O227" s="43">
        <v>29.202999999999999</v>
      </c>
      <c r="P227" s="43">
        <v>30.305</v>
      </c>
      <c r="Q227" s="43">
        <v>30.338999999999999</v>
      </c>
      <c r="S227" s="4" t="e">
        <f t="shared" si="113"/>
        <v>#N/A</v>
      </c>
      <c r="T227" s="4" t="e">
        <f t="shared" si="113"/>
        <v>#N/A</v>
      </c>
      <c r="U227" s="4" t="e">
        <f t="shared" si="113"/>
        <v>#N/A</v>
      </c>
      <c r="V227" s="4" t="e">
        <f t="shared" si="112"/>
        <v>#N/A</v>
      </c>
      <c r="W227" s="4" t="e">
        <f t="shared" si="112"/>
        <v>#N/A</v>
      </c>
      <c r="X227" s="4" t="e">
        <f t="shared" si="112"/>
        <v>#N/A</v>
      </c>
      <c r="Y227" s="4" t="e">
        <f t="shared" ref="Y227:AA227" si="133">BE227 + (I$3 * _xlfn.NORM.DIST($B227, I$7, ABS(I$11), FALSE) * _xlfn.NORM.DIST(($B227 - I$7)*I$15, 0, ABS(I$11), TRUE) * 2)
               + (I$4 * _xlfn.NORM.DIST($B227, I$8, ABS(I$12), FALSE) * _xlfn.NORM.DIST(($B227 - I$8)*I$16, 0, ABS(I$12), TRUE) * 2)
               + (I$5 * _xlfn.NORM.DIST($B227, I$9, ABS(I$13), FALSE) * _xlfn.NORM.DIST(($B227 - I$9)*I$17, 0, ABS(I$13), TRUE) * 2)
               + (I$6 * _xlfn.NORM.DIST($B227, I$10, ABS(I$14), FALSE) * _xlfn.NORM.DIST(($B227 - I$10)*I$18, 0, ABS(I$14), TRUE) * 2)</f>
        <v>#N/A</v>
      </c>
      <c r="Z227" s="4" t="e">
        <f t="shared" si="133"/>
        <v>#N/A</v>
      </c>
      <c r="AA227" s="4" t="e">
        <f t="shared" si="133"/>
        <v>#N/A</v>
      </c>
      <c r="AB227" s="4" t="e">
        <f t="shared" si="111"/>
        <v>#N/A</v>
      </c>
      <c r="AC227" s="4" t="e">
        <f t="shared" si="111"/>
        <v>#N/A</v>
      </c>
      <c r="AD227" s="4" t="e">
        <f t="shared" si="111"/>
        <v>#N/A</v>
      </c>
      <c r="AE227" s="4" t="e">
        <f t="shared" si="111"/>
        <v>#N/A</v>
      </c>
      <c r="AF227" s="4" t="e">
        <f t="shared" si="127"/>
        <v>#N/A</v>
      </c>
      <c r="AG227" s="4" t="e">
        <f t="shared" si="130"/>
        <v>#N/A</v>
      </c>
      <c r="AI227" s="4">
        <f t="shared" si="123"/>
        <v>0</v>
      </c>
      <c r="AJ227" s="4">
        <f t="shared" si="123"/>
        <v>0</v>
      </c>
      <c r="AK227" s="4">
        <f t="shared" si="123"/>
        <v>0</v>
      </c>
      <c r="AL227" s="4">
        <f t="shared" si="123"/>
        <v>0</v>
      </c>
      <c r="AM227" s="4">
        <f t="shared" si="123"/>
        <v>0</v>
      </c>
      <c r="AN227" s="4">
        <f t="shared" si="123"/>
        <v>0</v>
      </c>
      <c r="AO227" s="4">
        <f t="shared" si="123"/>
        <v>0</v>
      </c>
      <c r="AP227" s="4">
        <f t="shared" si="123"/>
        <v>0</v>
      </c>
      <c r="AQ227" s="4">
        <f t="shared" si="123"/>
        <v>0</v>
      </c>
      <c r="AR227" s="4">
        <f t="shared" si="123"/>
        <v>0</v>
      </c>
      <c r="AS227" s="4">
        <f t="shared" si="123"/>
        <v>0</v>
      </c>
      <c r="AT227" s="4">
        <f t="shared" si="123"/>
        <v>0</v>
      </c>
      <c r="AU227" s="4">
        <f t="shared" si="123"/>
        <v>0</v>
      </c>
      <c r="AV227" s="4">
        <f t="shared" si="123"/>
        <v>0</v>
      </c>
      <c r="AW227" s="4">
        <f t="shared" si="123"/>
        <v>0</v>
      </c>
      <c r="AY227" s="2" t="e">
        <f t="shared" si="122"/>
        <v>#N/A</v>
      </c>
      <c r="AZ227" s="2" t="e">
        <f t="shared" si="122"/>
        <v>#N/A</v>
      </c>
      <c r="BA227" s="2" t="e">
        <f t="shared" si="122"/>
        <v>#N/A</v>
      </c>
      <c r="BB227" s="2" t="e">
        <f t="shared" si="121"/>
        <v>#N/A</v>
      </c>
      <c r="BC227" s="2" t="e">
        <f t="shared" si="121"/>
        <v>#N/A</v>
      </c>
      <c r="BD227" s="2" t="e">
        <f t="shared" si="121"/>
        <v>#N/A</v>
      </c>
      <c r="BE227" s="2" t="e">
        <f t="shared" si="121"/>
        <v>#N/A</v>
      </c>
      <c r="BF227" s="2" t="e">
        <f t="shared" si="121"/>
        <v>#N/A</v>
      </c>
      <c r="BG227" s="2" t="e">
        <f t="shared" si="121"/>
        <v>#N/A</v>
      </c>
      <c r="BH227" s="2" t="e">
        <f t="shared" si="120"/>
        <v>#N/A</v>
      </c>
      <c r="BI227" s="2" t="e">
        <f t="shared" si="120"/>
        <v>#N/A</v>
      </c>
      <c r="BJ227" s="2" t="e">
        <f t="shared" si="120"/>
        <v>#N/A</v>
      </c>
      <c r="BK227" s="2" t="e">
        <f t="shared" si="120"/>
        <v>#N/A</v>
      </c>
      <c r="BL227" s="2" t="e">
        <f t="shared" si="120"/>
        <v>#N/A</v>
      </c>
      <c r="BM227" s="2" t="e">
        <f t="shared" si="120"/>
        <v>#N/A</v>
      </c>
      <c r="BO227" s="2" t="str">
        <f t="shared" si="105"/>
        <v/>
      </c>
      <c r="BP227" s="2" t="str">
        <f t="shared" si="105"/>
        <v/>
      </c>
      <c r="BQ227" s="2" t="str">
        <f t="shared" si="105"/>
        <v/>
      </c>
      <c r="BR227" s="2" t="str">
        <f t="shared" si="105"/>
        <v/>
      </c>
      <c r="BS227" s="2" t="str">
        <f t="shared" si="103"/>
        <v/>
      </c>
      <c r="BT227" s="2" t="str">
        <f t="shared" si="103"/>
        <v/>
      </c>
      <c r="BU227" s="2" t="str">
        <f t="shared" si="103"/>
        <v/>
      </c>
      <c r="BV227" s="2" t="str">
        <f t="shared" si="103"/>
        <v/>
      </c>
      <c r="BW227" s="2" t="str">
        <f t="shared" si="100"/>
        <v/>
      </c>
      <c r="BX227" s="2" t="str">
        <f t="shared" si="100"/>
        <v/>
      </c>
      <c r="BY227" s="2" t="str">
        <f t="shared" si="100"/>
        <v/>
      </c>
      <c r="BZ227" s="2" t="str">
        <f t="shared" si="100"/>
        <v/>
      </c>
      <c r="CA227" s="2" t="str">
        <f t="shared" si="118"/>
        <v/>
      </c>
      <c r="CB227" s="2" t="str">
        <f t="shared" si="128"/>
        <v/>
      </c>
      <c r="CC227" s="2" t="str">
        <f t="shared" si="131"/>
        <v/>
      </c>
      <c r="CE227" s="2" t="str">
        <f t="shared" si="106"/>
        <v/>
      </c>
      <c r="CF227" s="2" t="str">
        <f t="shared" si="106"/>
        <v/>
      </c>
      <c r="CG227" s="2" t="str">
        <f t="shared" si="106"/>
        <v/>
      </c>
      <c r="CH227" s="2" t="str">
        <f t="shared" si="106"/>
        <v/>
      </c>
      <c r="CI227" s="2" t="str">
        <f t="shared" si="104"/>
        <v/>
      </c>
      <c r="CJ227" s="2" t="str">
        <f t="shared" si="104"/>
        <v/>
      </c>
      <c r="CK227" s="2" t="str">
        <f t="shared" si="104"/>
        <v/>
      </c>
      <c r="CL227" s="2" t="str">
        <f t="shared" si="104"/>
        <v/>
      </c>
      <c r="CM227" s="2" t="str">
        <f t="shared" si="101"/>
        <v/>
      </c>
      <c r="CN227" s="2" t="str">
        <f t="shared" si="101"/>
        <v/>
      </c>
      <c r="CO227" s="2" t="str">
        <f t="shared" si="101"/>
        <v/>
      </c>
      <c r="CP227" s="2" t="str">
        <f t="shared" si="101"/>
        <v/>
      </c>
      <c r="CQ227" s="2" t="str">
        <f t="shared" si="119"/>
        <v/>
      </c>
      <c r="CR227" s="2" t="str">
        <f t="shared" si="129"/>
        <v/>
      </c>
      <c r="CS227" s="2" t="str">
        <f t="shared" si="132"/>
        <v/>
      </c>
      <c r="CU227" s="2">
        <f t="shared" si="124"/>
        <v>13.989943412467561</v>
      </c>
      <c r="CV227" s="2">
        <f t="shared" si="124"/>
        <v>10.624827373395981</v>
      </c>
      <c r="CW227" s="2">
        <f t="shared" si="124"/>
        <v>3.9663992390668312</v>
      </c>
      <c r="CX227" s="2">
        <f t="shared" si="124"/>
        <v>7.5423333333333389</v>
      </c>
      <c r="CY227" s="2">
        <f t="shared" si="124"/>
        <v>10.701202658151367</v>
      </c>
      <c r="CZ227" s="2">
        <f t="shared" si="124"/>
        <v>16.61454283263523</v>
      </c>
      <c r="DA227" s="2">
        <f t="shared" si="124"/>
        <v>16.732505629226296</v>
      </c>
      <c r="DB227" s="2">
        <f t="shared" si="124"/>
        <v>13.68141904849837</v>
      </c>
      <c r="DC227" s="2">
        <f t="shared" si="124"/>
        <v>11.47840479438706</v>
      </c>
      <c r="DD227" s="2">
        <f t="shared" si="124"/>
        <v>13.897545210449934</v>
      </c>
      <c r="DE227" s="2">
        <f t="shared" si="124"/>
        <v>4.1549683517017542</v>
      </c>
      <c r="DF227" s="2">
        <f t="shared" si="124"/>
        <v>12.030581716698705</v>
      </c>
      <c r="DG227" s="2">
        <f t="shared" si="124"/>
        <v>18.998213009645788</v>
      </c>
      <c r="DH227" s="2">
        <f t="shared" si="124"/>
        <v>26.912929222036439</v>
      </c>
      <c r="DI227" s="2">
        <f t="shared" si="124"/>
        <v>35.901575311402695</v>
      </c>
      <c r="DJ227" s="5"/>
      <c r="DK227" s="2">
        <f t="shared" si="125"/>
        <v>24.497882705725758</v>
      </c>
      <c r="DL227" s="2">
        <f t="shared" si="125"/>
        <v>23.425077344284745</v>
      </c>
      <c r="DM227" s="2">
        <f t="shared" si="125"/>
        <v>23.170681507932592</v>
      </c>
      <c r="DN227" s="2">
        <f t="shared" si="125"/>
        <v>21.750648640446272</v>
      </c>
      <c r="DO227" s="2">
        <f t="shared" si="125"/>
        <v>25.051536446762867</v>
      </c>
      <c r="DP227" s="2">
        <f t="shared" si="125"/>
        <v>26.420249230216122</v>
      </c>
      <c r="DQ227" s="2">
        <f t="shared" si="125"/>
        <v>25.261844874636523</v>
      </c>
      <c r="DR227" s="2">
        <f t="shared" si="125"/>
        <v>25.884578583484156</v>
      </c>
      <c r="DS227" s="2">
        <f t="shared" si="125"/>
        <v>28.581500840060635</v>
      </c>
      <c r="DT227" s="2">
        <f t="shared" si="125"/>
        <v>26.443972381636719</v>
      </c>
      <c r="DU227" s="2">
        <f t="shared" si="125"/>
        <v>22.087351112071609</v>
      </c>
      <c r="DV227" s="2">
        <f t="shared" si="125"/>
        <v>22.032502713534718</v>
      </c>
      <c r="DW227" s="2">
        <f t="shared" si="125"/>
        <v>23.880818600391926</v>
      </c>
      <c r="DX227" s="2">
        <f t="shared" si="125"/>
        <v>29.043358210800385</v>
      </c>
      <c r="DY227" s="2">
        <f t="shared" si="125"/>
        <v>28.829491834604092</v>
      </c>
      <c r="EA227" s="2">
        <f t="shared" si="126"/>
        <v>0.9999462265542608</v>
      </c>
      <c r="EB227" s="2">
        <f t="shared" si="126"/>
        <v>0.9999460397098231</v>
      </c>
      <c r="EC227" s="2">
        <f t="shared" si="126"/>
        <v>0.99995030395752915</v>
      </c>
      <c r="ED227" s="2">
        <f t="shared" si="126"/>
        <v>0.9999513877999211</v>
      </c>
      <c r="EE227" s="2">
        <f t="shared" si="126"/>
        <v>0.9999507338031336</v>
      </c>
      <c r="EF227" s="2">
        <f t="shared" si="126"/>
        <v>0.99995326167906773</v>
      </c>
      <c r="EG227" s="2">
        <f t="shared" si="126"/>
        <v>0.99995430485597325</v>
      </c>
      <c r="EH227" s="2">
        <f t="shared" si="126"/>
        <v>0.99995533935329473</v>
      </c>
      <c r="EI227" s="2">
        <f t="shared" si="126"/>
        <v>0.99995646703458918</v>
      </c>
      <c r="EJ227" s="2">
        <f t="shared" si="126"/>
        <v>0.99994985930382396</v>
      </c>
      <c r="EK227" s="2">
        <f t="shared" si="126"/>
        <v>0.99995110922836739</v>
      </c>
      <c r="EL227" s="2">
        <f t="shared" si="126"/>
        <v>0.99994490410707881</v>
      </c>
      <c r="EM227" s="2">
        <f t="shared" si="126"/>
        <v>0.99994095312806686</v>
      </c>
      <c r="EN227" s="2">
        <f t="shared" si="126"/>
        <v>0.9999446786476256</v>
      </c>
      <c r="EO227" s="2">
        <f t="shared" si="126"/>
        <v>0.99994109877820037</v>
      </c>
      <c r="EP227" s="5"/>
      <c r="EQ227" s="5"/>
    </row>
    <row r="228" spans="1:147" ht="15.75" thickBot="1" x14ac:dyDescent="0.3">
      <c r="AH228" s="29">
        <f>SUM(AI228:AU228)</f>
        <v>46505.668089026192</v>
      </c>
      <c r="AI228" s="6">
        <f t="shared" ref="AI228:AW228" si="134">SUMSQ(AI27:AI227)</f>
        <v>2970.2741649901304</v>
      </c>
      <c r="AJ228" s="6">
        <f t="shared" si="134"/>
        <v>4085.9784583891151</v>
      </c>
      <c r="AK228" s="6">
        <f t="shared" si="134"/>
        <v>5408.3172250830121</v>
      </c>
      <c r="AL228" s="6">
        <f t="shared" si="134"/>
        <v>2835.97364145545</v>
      </c>
      <c r="AM228" s="6">
        <f t="shared" si="134"/>
        <v>2087.3254265427668</v>
      </c>
      <c r="AN228" s="6">
        <f t="shared" si="134"/>
        <v>2826.0041923015501</v>
      </c>
      <c r="AO228" s="6">
        <f t="shared" si="134"/>
        <v>3561.204111969932</v>
      </c>
      <c r="AP228" s="6">
        <f t="shared" si="134"/>
        <v>3362.6967478206143</v>
      </c>
      <c r="AQ228" s="6">
        <f t="shared" si="134"/>
        <v>3430.7546777942421</v>
      </c>
      <c r="AR228" s="6">
        <f t="shared" si="134"/>
        <v>3647.5109672019676</v>
      </c>
      <c r="AS228" s="6">
        <f t="shared" si="134"/>
        <v>4284.0886823225001</v>
      </c>
      <c r="AT228" s="6">
        <f t="shared" si="134"/>
        <v>3997.1518325504521</v>
      </c>
      <c r="AU228" s="6">
        <f t="shared" si="134"/>
        <v>4008.3879606044657</v>
      </c>
      <c r="AV228" s="6">
        <f t="shared" si="134"/>
        <v>2247.9031340705969</v>
      </c>
      <c r="AW228" s="6">
        <f t="shared" si="134"/>
        <v>2719.1326424778567</v>
      </c>
      <c r="AY228" s="5"/>
      <c r="AZ228" s="5"/>
      <c r="BO228" s="30">
        <f t="shared" ref="BO228:CC228" si="135">SLOPE(BO27:BO227,$B27:$B227)</f>
        <v>-0.24895746796635487</v>
      </c>
      <c r="BP228" s="30">
        <f t="shared" si="135"/>
        <v>-0.31253477866622698</v>
      </c>
      <c r="BQ228" s="30">
        <f t="shared" si="135"/>
        <v>-0.34116036039802644</v>
      </c>
      <c r="BR228" s="30">
        <f t="shared" si="135"/>
        <v>-0.29189038634321651</v>
      </c>
      <c r="BS228" s="30">
        <f t="shared" si="135"/>
        <v>-0.30110384051091738</v>
      </c>
      <c r="BT228" s="30">
        <f t="shared" si="135"/>
        <v>-0.26866443053203815</v>
      </c>
      <c r="BU228" s="30">
        <f t="shared" si="135"/>
        <v>-0.29330382014578027</v>
      </c>
      <c r="BV228" s="30">
        <f t="shared" si="135"/>
        <v>-0.31671504807628886</v>
      </c>
      <c r="BW228" s="30">
        <f t="shared" si="135"/>
        <v>-0.34897259793412588</v>
      </c>
      <c r="BX228" s="30">
        <f t="shared" si="135"/>
        <v>-0.32262024673439765</v>
      </c>
      <c r="BY228" s="30">
        <f t="shared" si="135"/>
        <v>-0.37749317788505332</v>
      </c>
      <c r="BZ228" s="30">
        <f t="shared" si="135"/>
        <v>-0.28729703570532655</v>
      </c>
      <c r="CA228" s="30">
        <f t="shared" si="135"/>
        <v>-0.25319642943989618</v>
      </c>
      <c r="CB228" s="30">
        <f t="shared" si="135"/>
        <v>-0.2060376001056059</v>
      </c>
      <c r="CC228" s="30">
        <f t="shared" si="135"/>
        <v>-0.11990888729066064</v>
      </c>
      <c r="CE228" s="30">
        <f>SLOPE(CE27:CE227,$B27:$B227)</f>
        <v>-0.15129117806242107</v>
      </c>
      <c r="CF228" s="30">
        <f t="shared" ref="CF228:CS228" si="136">SLOPE(CF27:CF227,$B27:$B227)</f>
        <v>-0.1936908510152863</v>
      </c>
      <c r="CG228" s="30">
        <f t="shared" si="136"/>
        <v>-0.16454920637532663</v>
      </c>
      <c r="CH228" s="30">
        <f t="shared" si="136"/>
        <v>-0.16147032682761164</v>
      </c>
      <c r="CI228" s="30">
        <f t="shared" si="136"/>
        <v>-0.16764591046970223</v>
      </c>
      <c r="CJ228" s="30">
        <f t="shared" si="136"/>
        <v>-0.17871508621772753</v>
      </c>
      <c r="CK228" s="30">
        <f t="shared" si="136"/>
        <v>-0.21173825975557684</v>
      </c>
      <c r="CL228" s="30">
        <f t="shared" si="136"/>
        <v>-0.20408344551314636</v>
      </c>
      <c r="CM228" s="30">
        <f t="shared" si="136"/>
        <v>-0.19162264475679228</v>
      </c>
      <c r="CN228" s="30">
        <f t="shared" si="136"/>
        <v>-0.2040623498004332</v>
      </c>
      <c r="CO228" s="30">
        <f t="shared" si="136"/>
        <v>-0.2078332240553252</v>
      </c>
      <c r="CP228" s="30">
        <f t="shared" si="136"/>
        <v>-0.1901019422636355</v>
      </c>
      <c r="CQ228" s="30">
        <f t="shared" si="136"/>
        <v>-0.20260925885112616</v>
      </c>
      <c r="CR228" s="30">
        <f t="shared" si="136"/>
        <v>-0.18013316737841084</v>
      </c>
      <c r="CS228" s="30">
        <f t="shared" si="136"/>
        <v>-0.18079526661996898</v>
      </c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EP228" s="5"/>
      <c r="EQ228" s="5"/>
    </row>
    <row r="229" spans="1:147" s="5" customFormat="1" ht="15" customHeight="1" x14ac:dyDescent="0.25">
      <c r="A229" s="129" t="s">
        <v>23</v>
      </c>
      <c r="B229" s="3" t="s">
        <v>50</v>
      </c>
      <c r="C229" s="32">
        <v>25</v>
      </c>
      <c r="D229" s="32">
        <v>25</v>
      </c>
      <c r="E229" s="32">
        <v>25</v>
      </c>
      <c r="F229" s="32">
        <v>25</v>
      </c>
      <c r="G229" s="32">
        <v>25</v>
      </c>
      <c r="H229" s="32">
        <v>25</v>
      </c>
      <c r="I229" s="32">
        <v>25</v>
      </c>
      <c r="J229" s="32">
        <v>25</v>
      </c>
      <c r="K229" s="32">
        <v>25</v>
      </c>
      <c r="L229" s="32">
        <v>25</v>
      </c>
      <c r="M229" s="32">
        <v>25</v>
      </c>
      <c r="N229" s="32">
        <v>25</v>
      </c>
      <c r="O229" s="32">
        <v>25</v>
      </c>
      <c r="P229" s="32">
        <v>25</v>
      </c>
      <c r="Q229" s="32">
        <v>25</v>
      </c>
      <c r="R229" s="2"/>
      <c r="AH229" s="36"/>
      <c r="AI229" s="37"/>
      <c r="AJ229" s="37"/>
      <c r="AK229" s="37"/>
      <c r="AL229" s="37"/>
      <c r="AM229" s="37"/>
      <c r="AN229" s="37"/>
      <c r="AO229" s="37"/>
      <c r="AP229" s="37"/>
      <c r="AQ229" s="37"/>
      <c r="AR229" s="37"/>
      <c r="AS229" s="37"/>
      <c r="AT229" s="37"/>
      <c r="AU229" s="37"/>
      <c r="AV229" s="37"/>
      <c r="AW229" s="37"/>
      <c r="BO229" s="30">
        <f t="shared" ref="BO229:CC229" si="137">INTERCEPT(BO27:BO227,$B27:$B227)</f>
        <v>63.781437005738532</v>
      </c>
      <c r="BP229" s="30">
        <f t="shared" si="137"/>
        <v>73.131783106641379</v>
      </c>
      <c r="BQ229" s="30">
        <f t="shared" si="137"/>
        <v>72.198471318672119</v>
      </c>
      <c r="BR229" s="30">
        <f t="shared" si="137"/>
        <v>65.920410601976641</v>
      </c>
      <c r="BS229" s="30">
        <f t="shared" si="137"/>
        <v>70.921970760334844</v>
      </c>
      <c r="BT229" s="30">
        <f t="shared" si="137"/>
        <v>70.347428939042857</v>
      </c>
      <c r="BU229" s="30">
        <f t="shared" si="137"/>
        <v>75.393269658382351</v>
      </c>
      <c r="BV229" s="30">
        <f t="shared" si="137"/>
        <v>77.02442866375614</v>
      </c>
      <c r="BW229" s="30">
        <f t="shared" si="137"/>
        <v>81.272924381212235</v>
      </c>
      <c r="BX229" s="30">
        <f t="shared" si="137"/>
        <v>78.42159455732947</v>
      </c>
      <c r="BY229" s="30">
        <f t="shared" si="137"/>
        <v>79.653603928712414</v>
      </c>
      <c r="BZ229" s="30">
        <f t="shared" si="137"/>
        <v>69.489988857764018</v>
      </c>
      <c r="CA229" s="30">
        <f t="shared" si="137"/>
        <v>69.637498897625022</v>
      </c>
      <c r="CB229" s="30">
        <f t="shared" si="137"/>
        <v>68.120449243157623</v>
      </c>
      <c r="CC229" s="30">
        <f t="shared" si="137"/>
        <v>59.883352769534824</v>
      </c>
      <c r="CD229" s="2"/>
      <c r="CE229" s="30">
        <f t="shared" ref="CE229:CS229" si="138">INTERCEPT(CE27:CE227,$B27:$B227)</f>
        <v>54.756118318209971</v>
      </c>
      <c r="CF229" s="30">
        <f t="shared" si="138"/>
        <v>62.163247547342003</v>
      </c>
      <c r="CG229" s="30">
        <f t="shared" si="138"/>
        <v>56.080522782997917</v>
      </c>
      <c r="CH229" s="30">
        <f t="shared" si="138"/>
        <v>54.044714005968601</v>
      </c>
      <c r="CI229" s="30">
        <f t="shared" si="138"/>
        <v>58.580718540703316</v>
      </c>
      <c r="CJ229" s="30">
        <f t="shared" si="138"/>
        <v>62.163266473761624</v>
      </c>
      <c r="CK229" s="30">
        <f t="shared" si="138"/>
        <v>67.60949682575189</v>
      </c>
      <c r="CL229" s="30">
        <f t="shared" si="138"/>
        <v>66.701267686113425</v>
      </c>
      <c r="CM229" s="30">
        <f t="shared" si="138"/>
        <v>66.906029791419087</v>
      </c>
      <c r="CN229" s="30">
        <f t="shared" si="138"/>
        <v>67.256442341723357</v>
      </c>
      <c r="CO229" s="30">
        <f t="shared" si="138"/>
        <v>63.653995923136648</v>
      </c>
      <c r="CP229" s="30">
        <f t="shared" si="138"/>
        <v>60.052891166261816</v>
      </c>
      <c r="CQ229" s="30">
        <f t="shared" si="138"/>
        <v>64.402670370617159</v>
      </c>
      <c r="CR229" s="30">
        <f t="shared" si="138"/>
        <v>65.069991686482552</v>
      </c>
      <c r="CS229" s="30">
        <f t="shared" si="138"/>
        <v>64.988545158597887</v>
      </c>
    </row>
    <row r="230" spans="1:147" x14ac:dyDescent="0.25">
      <c r="A230" s="129"/>
      <c r="B230" s="30" t="s">
        <v>38</v>
      </c>
      <c r="C230" s="5">
        <f>C$7 - ABS(C$11)*Expt!$B$11*Expt!$B$9</f>
        <v>16.507237304822873</v>
      </c>
      <c r="D230" s="5">
        <f>D$7 - ABS(D$11)*Expt!$B$11*Expt!$B$9</f>
        <v>18.000021958857957</v>
      </c>
      <c r="E230" s="5">
        <f>E$7 - ABS(E$11)*Expt!$B$11*Expt!$B$9</f>
        <v>18.882305573095863</v>
      </c>
      <c r="F230" s="5">
        <f>F$7 - ABS(F$11)*Expt!$B$11*Expt!$B$9</f>
        <v>17.049467860076234</v>
      </c>
      <c r="G230" s="5">
        <f>G$7 - ABS(G$11)*Expt!$B$11*Expt!$B$9</f>
        <v>19.205530164186563</v>
      </c>
      <c r="H230" s="5">
        <f>H$7 - ABS(H$11)*Expt!$B$11*Expt!$B$9</f>
        <v>19.975125076881064</v>
      </c>
      <c r="I230" s="5">
        <f>I$7 - ABS(I$11)*Expt!$B$11*Expt!$B$9</f>
        <v>19.579072157555622</v>
      </c>
      <c r="J230" s="5">
        <f>J$7 - ABS(J$11)*Expt!$B$11*Expt!$B$9</f>
        <v>20.35182959068522</v>
      </c>
      <c r="K230" s="5">
        <f>K$7 - ABS(K$11)*Expt!$B$11*Expt!$B$9</f>
        <v>20.224464433024195</v>
      </c>
      <c r="L230" s="5">
        <f>L$7 - ABS(L$11)*Expt!$B$11*Expt!$B$9</f>
        <v>21.76494820301388</v>
      </c>
      <c r="M230" s="5">
        <f>M$7 - ABS(M$11)*Expt!$B$11*Expt!$B$9</f>
        <v>21.000001577747291</v>
      </c>
      <c r="N230" s="5">
        <f>N$7 - ABS(N$11)*Expt!$B$11*Expt!$B$9</f>
        <v>19.278219779711428</v>
      </c>
      <c r="O230" s="5">
        <f>O$7 - ABS(O$11)*Expt!$B$11*Expt!$B$9</f>
        <v>18.465028340882782</v>
      </c>
      <c r="P230" s="5">
        <f>U$3 - ABS(V$3)*Expt!$B$11*Expt!$B$9</f>
        <v>22.788068328142018</v>
      </c>
      <c r="Q230" s="5">
        <f>AC$3 - ABS(AD$3)*Expt!$B$11*Expt!$B$9</f>
        <v>26.999999362238441</v>
      </c>
    </row>
    <row r="231" spans="1:147" x14ac:dyDescent="0.25">
      <c r="A231" s="129"/>
      <c r="B231" s="3" t="s">
        <v>26</v>
      </c>
      <c r="C231" s="31">
        <f t="shared" ref="C231:O231" si="139">AVERAGE(C$8, C$9)</f>
        <v>93.264780514686052</v>
      </c>
      <c r="D231" s="31">
        <f t="shared" si="139"/>
        <v>93.302442793926531</v>
      </c>
      <c r="E231" s="31">
        <f t="shared" si="139"/>
        <v>92.408584711393033</v>
      </c>
      <c r="F231" s="31">
        <f t="shared" si="139"/>
        <v>92.169159730857842</v>
      </c>
      <c r="G231" s="31">
        <f t="shared" si="139"/>
        <v>92.314260862754551</v>
      </c>
      <c r="H231" s="31">
        <f t="shared" si="139"/>
        <v>91.742335125916867</v>
      </c>
      <c r="I231" s="31">
        <f t="shared" si="139"/>
        <v>91.497247403039921</v>
      </c>
      <c r="J231" s="31">
        <f t="shared" si="139"/>
        <v>91.248610096401364</v>
      </c>
      <c r="K231" s="31">
        <f t="shared" si="139"/>
        <v>90.970928957429891</v>
      </c>
      <c r="L231" s="31">
        <f t="shared" si="139"/>
        <v>92.505303399442184</v>
      </c>
      <c r="M231" s="31">
        <f t="shared" si="139"/>
        <v>92.231203130153261</v>
      </c>
      <c r="N231" s="31">
        <f t="shared" si="139"/>
        <v>93.528578860705949</v>
      </c>
      <c r="O231" s="31">
        <f t="shared" si="139"/>
        <v>94.280563496600777</v>
      </c>
      <c r="P231" s="31">
        <f>AVERAGE(U$5, U$4)</f>
        <v>93.572920366586544</v>
      </c>
      <c r="Q231" s="106">
        <f>AVERAGE(AC$5, AC$4)</f>
        <v>94.25374711913156</v>
      </c>
      <c r="BO231" s="2" t="e">
        <f>LINEST(BO121:BO127,$B121:$B127^{1,2},FALSE,FALSE)</f>
        <v>#VALUE!</v>
      </c>
    </row>
    <row r="232" spans="1:147" x14ac:dyDescent="0.25">
      <c r="A232" s="129"/>
      <c r="B232" s="3" t="s">
        <v>37</v>
      </c>
      <c r="C232" s="2">
        <f>C$10 + ABS(C$14)*Expt!$B$11*Expt!$B$10</f>
        <v>162.13677853951435</v>
      </c>
      <c r="D232" s="2">
        <f>D$10 + ABS(D$14)*Expt!$B$11*Expt!$B$10</f>
        <v>160.97120077404415</v>
      </c>
      <c r="E232" s="2">
        <f>E$10 + ABS(E$14)*Expt!$B$11*Expt!$B$10</f>
        <v>158.81447004240442</v>
      </c>
      <c r="F232" s="2">
        <f>F$10 + ABS(F$14)*Expt!$B$11*Expt!$B$10</f>
        <v>159.37107739932443</v>
      </c>
      <c r="G232" s="2">
        <f>G$10 + ABS(G$14)*Expt!$B$11*Expt!$B$10</f>
        <v>158.43939472871017</v>
      </c>
      <c r="H232" s="2">
        <f>H$10 + ABS(H$14)*Expt!$B$11*Expt!$B$10</f>
        <v>156.98521876363833</v>
      </c>
      <c r="I232" s="2">
        <f>I$10 + ABS(I$14)*Expt!$B$11*Expt!$B$10</f>
        <v>156.57257736253666</v>
      </c>
      <c r="J232" s="2">
        <f>J$10 + ABS(J$14)*Expt!$B$11*Expt!$B$10</f>
        <v>155.38223343397937</v>
      </c>
      <c r="K232" s="2">
        <f>K$10 + ABS(K$14)*Expt!$B$11*Expt!$B$10</f>
        <v>154.70618502247839</v>
      </c>
      <c r="L232" s="2">
        <f>L$10 + ABS(L$14)*Expt!$B$11*Expt!$B$10</f>
        <v>156.60499469006112</v>
      </c>
      <c r="M232" s="2">
        <f>M$10 + ABS(M$14)*Expt!$B$11*Expt!$B$10</f>
        <v>157.08036633472437</v>
      </c>
      <c r="N232" s="2">
        <f>N$10 + ABS(N$14)*Expt!$B$11*Expt!$B$10</f>
        <v>160.72416252561459</v>
      </c>
      <c r="O232" s="2">
        <f>O$10 + ABS(O$14)*Expt!$B$11*Expt!$B$10</f>
        <v>162.50788524470499</v>
      </c>
      <c r="P232" s="2">
        <f>U$6 + ABS(V$6)*Expt!$B$11*Expt!$B$10</f>
        <v>159.55832958215765</v>
      </c>
      <c r="Q232" s="2">
        <f>AC$6 + ABS(AD$6)*Expt!$B$11*Expt!$B$10</f>
        <v>169.78498440070553</v>
      </c>
    </row>
    <row r="235" spans="1:147" x14ac:dyDescent="0.25">
      <c r="R235" s="5"/>
    </row>
  </sheetData>
  <mergeCells count="36">
    <mergeCell ref="CU25:DG25"/>
    <mergeCell ref="DK25:DW25"/>
    <mergeCell ref="EA25:EM25"/>
    <mergeCell ref="A229:A232"/>
    <mergeCell ref="CE24:CQ24"/>
    <mergeCell ref="CU24:DG24"/>
    <mergeCell ref="DK24:DW24"/>
    <mergeCell ref="EA24:EM24"/>
    <mergeCell ref="C25:O25"/>
    <mergeCell ref="S25:AE25"/>
    <mergeCell ref="AI25:AU25"/>
    <mergeCell ref="AY25:BK25"/>
    <mergeCell ref="BO25:CA25"/>
    <mergeCell ref="CE25:CQ25"/>
    <mergeCell ref="BO24:CA24"/>
    <mergeCell ref="A21:A22"/>
    <mergeCell ref="C24:O24"/>
    <mergeCell ref="S24:AE24"/>
    <mergeCell ref="AI24:AU24"/>
    <mergeCell ref="AY24:BK24"/>
    <mergeCell ref="A15:A18"/>
    <mergeCell ref="X1:X2"/>
    <mergeCell ref="Y1:Y2"/>
    <mergeCell ref="AF1:AF2"/>
    <mergeCell ref="AG1:AG2"/>
    <mergeCell ref="A3:A6"/>
    <mergeCell ref="X3:X4"/>
    <mergeCell ref="Y3:Y4"/>
    <mergeCell ref="AF3:AF4"/>
    <mergeCell ref="AG3:AG4"/>
    <mergeCell ref="X5:X6"/>
    <mergeCell ref="Y5:Y6"/>
    <mergeCell ref="AF5:AF6"/>
    <mergeCell ref="AG5:AG6"/>
    <mergeCell ref="A7:A10"/>
    <mergeCell ref="A11:A14"/>
  </mergeCells>
  <conditionalFormatting sqref="AI229:AU229 AJ228:AW2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O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2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MaxMuAll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15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PositionAndSpread">
                <anchor moveWithCells="1" sizeWithCells="1">
                  <from>
                    <xdr:col>15</xdr:col>
                    <xdr:colOff>19050</xdr:colOff>
                    <xdr:row>6</xdr:row>
                    <xdr:rowOff>9525</xdr:rowOff>
                  </from>
                  <to>
                    <xdr:col>15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10" zoomScale="85" zoomScaleNormal="85" workbookViewId="0">
      <selection activeCell="C35" sqref="C3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39" t="str">
        <f>CONCATENATE(Expt!B1*2," ", Expt!B2," α1(I), ", Expt!B3, " ", Expt!B4, " ", Expt!B5)</f>
        <v>11312 nM α1(I), 2.38 nM WT MMP-1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3" t="s">
        <v>30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2" t="s">
        <v>12</v>
      </c>
      <c r="C2" s="136" t="s">
        <v>0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8"/>
      <c r="Q2" s="3" t="s">
        <v>31</v>
      </c>
    </row>
    <row r="3" spans="1:27" ht="15.75" thickBot="1" x14ac:dyDescent="0.3">
      <c r="B3" s="12"/>
      <c r="C3" s="33">
        <v>0</v>
      </c>
      <c r="D3" s="34">
        <v>5</v>
      </c>
      <c r="E3" s="34">
        <v>10</v>
      </c>
      <c r="F3" s="34">
        <v>15</v>
      </c>
      <c r="G3" s="34">
        <v>20</v>
      </c>
      <c r="H3" s="34">
        <v>25</v>
      </c>
      <c r="I3" s="34">
        <v>30</v>
      </c>
      <c r="J3" s="34">
        <v>35</v>
      </c>
      <c r="K3" s="34">
        <v>40</v>
      </c>
      <c r="L3" s="34">
        <v>45</v>
      </c>
      <c r="M3" s="34">
        <v>50</v>
      </c>
      <c r="N3" s="34">
        <v>55</v>
      </c>
      <c r="O3" s="35">
        <v>60</v>
      </c>
      <c r="P3" s="25"/>
      <c r="Q3" s="2" t="str">
        <f>CONCATENATE(CHAR(66 + (14 - Q$1)), "3:", CHAR(66 + R$1), "3")</f>
        <v>D3:J3</v>
      </c>
    </row>
    <row r="4" spans="1:27" x14ac:dyDescent="0.25">
      <c r="B4" s="13" t="s">
        <v>7</v>
      </c>
      <c r="C4" s="8">
        <f>A!C$21</f>
        <v>0</v>
      </c>
      <c r="D4" s="9">
        <f>A!D$21</f>
        <v>1.8094461112025402E-2</v>
      </c>
      <c r="E4" s="9">
        <f>A!E$21</f>
        <v>3.8320482787521662E-2</v>
      </c>
      <c r="F4" s="9">
        <f>A!F$21</f>
        <v>5.1976902036969246E-2</v>
      </c>
      <c r="G4" s="9">
        <f>A!G$21</f>
        <v>6.3484522796003862E-2</v>
      </c>
      <c r="H4" s="9">
        <f>A!H$21</f>
        <v>7.299689968947673E-2</v>
      </c>
      <c r="I4" s="9">
        <f>A!I$21</f>
        <v>8.5308638779113599E-2</v>
      </c>
      <c r="J4" s="9">
        <f>A!J$21</f>
        <v>9.2864688817580587E-2</v>
      </c>
      <c r="K4" s="9">
        <f>A!K$21</f>
        <v>0.10451815246365131</v>
      </c>
      <c r="L4" s="9">
        <f>A!L$21</f>
        <v>0.11065190368891444</v>
      </c>
      <c r="M4" s="9">
        <f>A!M$21</f>
        <v>0.11705066226466503</v>
      </c>
      <c r="N4" s="9">
        <f>A!N$21</f>
        <v>0.12337491541143064</v>
      </c>
      <c r="O4" s="10">
        <f>A!O$21</f>
        <v>0.13436951301106861</v>
      </c>
      <c r="P4" s="8"/>
    </row>
    <row r="5" spans="1:27" x14ac:dyDescent="0.25">
      <c r="B5" s="13" t="s">
        <v>8</v>
      </c>
      <c r="C5" s="8">
        <f>B!C$21</f>
        <v>1.1223465268185968E-3</v>
      </c>
      <c r="D5" s="9">
        <f>B!D$21</f>
        <v>1.7500707478005494E-2</v>
      </c>
      <c r="E5" s="9">
        <f>B!E$21</f>
        <v>3.5549773290439533E-2</v>
      </c>
      <c r="F5" s="9">
        <f>B!F$21</f>
        <v>5.325684201428757E-2</v>
      </c>
      <c r="G5" s="9">
        <f>B!G$21</f>
        <v>6.1072525655366833E-2</v>
      </c>
      <c r="H5" s="9">
        <f>B!H$21</f>
        <v>7.2670190653463612E-2</v>
      </c>
      <c r="I5" s="9">
        <f>B!I$21</f>
        <v>8.9148526150441582E-2</v>
      </c>
      <c r="J5" s="9">
        <f>B!J$21</f>
        <v>9.3652483889067009E-2</v>
      </c>
      <c r="K5" s="9">
        <f>B!K$21</f>
        <v>0.10782596202885857</v>
      </c>
      <c r="L5" s="9">
        <f>B!L$21</f>
        <v>0.11426946323344912</v>
      </c>
      <c r="M5" s="9">
        <f>B!M$21</f>
        <v>0.11577708140055518</v>
      </c>
      <c r="N5" s="9">
        <f>B!N$21</f>
        <v>0.12709975804989712</v>
      </c>
      <c r="O5" s="10">
        <f>B!O$21</f>
        <v>0.13967220339362305</v>
      </c>
      <c r="P5" s="8"/>
    </row>
    <row r="6" spans="1:27" ht="15.75" thickBot="1" x14ac:dyDescent="0.3">
      <c r="B6" s="13" t="s">
        <v>9</v>
      </c>
      <c r="C6" s="8">
        <f>'C'!C$21</f>
        <v>1.9534639574372518E-3</v>
      </c>
      <c r="D6" s="9">
        <f>'C'!D$21</f>
        <v>1.9522057619012757E-2</v>
      </c>
      <c r="E6" s="9">
        <f>'C'!E$21</f>
        <v>3.368689945591271E-2</v>
      </c>
      <c r="F6" s="9">
        <f>'C'!F$21</f>
        <v>5.4422357929299121E-2</v>
      </c>
      <c r="G6" s="9">
        <f>'C'!G$21</f>
        <v>5.9151229005646309E-2</v>
      </c>
      <c r="H6" s="9">
        <f>'C'!H$21</f>
        <v>7.1987034313089823E-2</v>
      </c>
      <c r="I6" s="9">
        <f>'C'!I$21</f>
        <v>8.426754028873501E-2</v>
      </c>
      <c r="J6" s="9">
        <f>'C'!J$21</f>
        <v>9.2225527743427863E-2</v>
      </c>
      <c r="K6" s="9">
        <f>'C'!K$21</f>
        <v>0.10363375216864659</v>
      </c>
      <c r="L6" s="9">
        <f>'C'!L$21</f>
        <v>0.1118960768258408</v>
      </c>
      <c r="M6" s="9">
        <f>'C'!M$21</f>
        <v>0.11366121059310919</v>
      </c>
      <c r="N6" s="9">
        <f>'C'!N$21</f>
        <v>0.12439310110668346</v>
      </c>
      <c r="O6" s="10">
        <f>'C'!O$21</f>
        <v>0.13398046387693324</v>
      </c>
      <c r="P6" s="8"/>
    </row>
    <row r="7" spans="1:27" x14ac:dyDescent="0.25">
      <c r="B7" s="14" t="s">
        <v>10</v>
      </c>
      <c r="C7" s="15">
        <f t="shared" ref="C7:O7" si="0">AVERAGE(C4:C6)</f>
        <v>1.0252701614186161E-3</v>
      </c>
      <c r="D7" s="16">
        <f t="shared" si="0"/>
        <v>1.8372408736347882E-2</v>
      </c>
      <c r="E7" s="16">
        <f t="shared" si="0"/>
        <v>3.5852385177957968E-2</v>
      </c>
      <c r="F7" s="16">
        <f t="shared" si="0"/>
        <v>5.321870066018531E-2</v>
      </c>
      <c r="G7" s="16">
        <f t="shared" si="0"/>
        <v>6.1236092485672335E-2</v>
      </c>
      <c r="H7" s="16">
        <f t="shared" si="0"/>
        <v>7.2551374885343398E-2</v>
      </c>
      <c r="I7" s="16">
        <f t="shared" si="0"/>
        <v>8.6241568406096716E-2</v>
      </c>
      <c r="J7" s="16">
        <f t="shared" si="0"/>
        <v>9.2914233483358477E-2</v>
      </c>
      <c r="K7" s="16">
        <f t="shared" si="0"/>
        <v>0.10532595555371882</v>
      </c>
      <c r="L7" s="16">
        <f t="shared" si="0"/>
        <v>0.11227248124940144</v>
      </c>
      <c r="M7" s="16">
        <f t="shared" si="0"/>
        <v>0.11549631808610979</v>
      </c>
      <c r="N7" s="16">
        <f t="shared" si="0"/>
        <v>0.12495592485600375</v>
      </c>
      <c r="O7" s="17">
        <f t="shared" si="0"/>
        <v>0.1360073934272083</v>
      </c>
      <c r="P7" s="26"/>
      <c r="Q7" s="2" t="str">
        <f>CONCATENATE(CHAR(66 + (14 - Q$1)), "9:", CHAR(66 + R$1), "9")</f>
        <v>D9:J9</v>
      </c>
    </row>
    <row r="8" spans="1:27" ht="15.75" thickBot="1" x14ac:dyDescent="0.3">
      <c r="B8" s="18" t="s">
        <v>11</v>
      </c>
      <c r="C8" s="22">
        <f t="shared" ref="C8:O8" si="1">STDEV(C4:C6)</f>
        <v>9.8034342135348428E-4</v>
      </c>
      <c r="D8" s="23">
        <f t="shared" si="1"/>
        <v>1.0389443004980604E-3</v>
      </c>
      <c r="E8" s="23">
        <f t="shared" si="1"/>
        <v>2.3315668741410102E-3</v>
      </c>
      <c r="F8" s="23">
        <f t="shared" si="1"/>
        <v>1.2231740278890377E-3</v>
      </c>
      <c r="G8" s="23">
        <f t="shared" si="1"/>
        <v>2.1712725184485646E-3</v>
      </c>
      <c r="H8" s="23">
        <f t="shared" si="1"/>
        <v>5.1531049831316867E-4</v>
      </c>
      <c r="I8" s="23">
        <f t="shared" si="1"/>
        <v>2.5707535883903818E-3</v>
      </c>
      <c r="J8" s="23">
        <f t="shared" si="1"/>
        <v>7.1476707102706904E-4</v>
      </c>
      <c r="K8" s="23">
        <f t="shared" si="1"/>
        <v>2.2097658817749419E-3</v>
      </c>
      <c r="L8" s="23">
        <f t="shared" si="1"/>
        <v>1.8379185189013483E-3</v>
      </c>
      <c r="M8" s="23">
        <f t="shared" si="1"/>
        <v>1.7120796381906236E-3</v>
      </c>
      <c r="N8" s="23">
        <f t="shared" si="1"/>
        <v>1.9251470333285421E-3</v>
      </c>
      <c r="O8" s="24">
        <f t="shared" si="1"/>
        <v>3.1797741861085832E-3</v>
      </c>
      <c r="P8" s="27"/>
    </row>
    <row r="9" spans="1:27" x14ac:dyDescent="0.25">
      <c r="B9" s="3">
        <f>Expt!B1*2</f>
        <v>11312</v>
      </c>
      <c r="C9" s="28">
        <f>$B$9*C7</f>
        <v>11.597856065967385</v>
      </c>
      <c r="D9" s="28">
        <f t="shared" ref="D9:O10" si="2">$B$9*D7</f>
        <v>207.82868762556723</v>
      </c>
      <c r="E9" s="28">
        <f t="shared" si="2"/>
        <v>405.56218113306056</v>
      </c>
      <c r="F9" s="28">
        <f t="shared" si="2"/>
        <v>602.0099418680162</v>
      </c>
      <c r="G9" s="28">
        <f t="shared" si="2"/>
        <v>692.70267819792548</v>
      </c>
      <c r="H9" s="28">
        <f t="shared" si="2"/>
        <v>820.70115270300448</v>
      </c>
      <c r="I9" s="28">
        <f t="shared" si="2"/>
        <v>975.56462180976609</v>
      </c>
      <c r="J9" s="28">
        <f t="shared" si="2"/>
        <v>1051.0458091637511</v>
      </c>
      <c r="K9" s="28">
        <f t="shared" si="2"/>
        <v>1191.4472092236672</v>
      </c>
      <c r="L9" s="28">
        <f t="shared" si="2"/>
        <v>1270.0263078932292</v>
      </c>
      <c r="M9" s="28">
        <f t="shared" si="2"/>
        <v>1306.4943501900739</v>
      </c>
      <c r="N9" s="28">
        <f t="shared" si="2"/>
        <v>1413.5014219711145</v>
      </c>
      <c r="O9" s="28">
        <f t="shared" si="2"/>
        <v>1538.5156344485804</v>
      </c>
      <c r="P9" s="19"/>
      <c r="R9" s="3">
        <f ca="1">LINEST(INDIRECT($Q$7),INDIRECT($Q$3), FALSE)</f>
        <v>32.728582495439021</v>
      </c>
      <c r="S9" s="3" t="s">
        <v>14</v>
      </c>
      <c r="Z9" s="3"/>
      <c r="AA9" s="3"/>
    </row>
    <row r="10" spans="1:27" x14ac:dyDescent="0.25">
      <c r="C10" s="19">
        <f>$B$9*C8</f>
        <v>11.089644782350614</v>
      </c>
      <c r="D10" s="19">
        <f t="shared" si="2"/>
        <v>11.75253792723406</v>
      </c>
      <c r="E10" s="19">
        <f t="shared" si="2"/>
        <v>26.374684480283108</v>
      </c>
      <c r="F10" s="19">
        <f t="shared" si="2"/>
        <v>13.836544603480794</v>
      </c>
      <c r="G10" s="19">
        <f t="shared" si="2"/>
        <v>24.561434728690163</v>
      </c>
      <c r="H10" s="19">
        <f t="shared" si="2"/>
        <v>5.829192356918564</v>
      </c>
      <c r="I10" s="19">
        <f t="shared" si="2"/>
        <v>29.080364591871998</v>
      </c>
      <c r="J10" s="19">
        <f t="shared" si="2"/>
        <v>8.0854451074582059</v>
      </c>
      <c r="K10" s="19">
        <f t="shared" si="2"/>
        <v>24.996871654638142</v>
      </c>
      <c r="L10" s="19">
        <f t="shared" si="2"/>
        <v>20.790534285812054</v>
      </c>
      <c r="M10" s="19">
        <f t="shared" si="2"/>
        <v>19.367044867212336</v>
      </c>
      <c r="N10" s="19">
        <f t="shared" si="2"/>
        <v>21.777263241012466</v>
      </c>
      <c r="O10" s="19">
        <f t="shared" si="2"/>
        <v>35.96960559326029</v>
      </c>
      <c r="P10" s="19"/>
    </row>
    <row r="11" spans="1:27" ht="17.25" x14ac:dyDescent="0.25">
      <c r="B11" s="3">
        <f>Expt!B3</f>
        <v>2.38</v>
      </c>
      <c r="C11" s="28">
        <f>C9/$B11</f>
        <v>4.873048767213187</v>
      </c>
      <c r="D11" s="28">
        <f t="shared" ref="D11:O11" si="3">D9/$B11</f>
        <v>87.322977993935808</v>
      </c>
      <c r="E11" s="28">
        <f t="shared" si="3"/>
        <v>170.40427778700024</v>
      </c>
      <c r="F11" s="28">
        <f t="shared" si="3"/>
        <v>252.94535372605725</v>
      </c>
      <c r="G11" s="28">
        <f t="shared" si="3"/>
        <v>291.05154546131325</v>
      </c>
      <c r="H11" s="28">
        <f t="shared" si="3"/>
        <v>344.83241710210274</v>
      </c>
      <c r="I11" s="28">
        <f t="shared" si="3"/>
        <v>409.90110160074209</v>
      </c>
      <c r="J11" s="28">
        <f t="shared" si="3"/>
        <v>441.61588620325676</v>
      </c>
      <c r="K11" s="28">
        <f t="shared" si="3"/>
        <v>500.60807110238119</v>
      </c>
      <c r="L11" s="28">
        <f t="shared" si="3"/>
        <v>533.62449911480223</v>
      </c>
      <c r="M11" s="28">
        <f t="shared" si="3"/>
        <v>548.94720596221589</v>
      </c>
      <c r="N11" s="28">
        <f t="shared" si="3"/>
        <v>593.90816049206489</v>
      </c>
      <c r="O11" s="28">
        <f t="shared" si="3"/>
        <v>646.43514052461364</v>
      </c>
      <c r="P11" s="19"/>
      <c r="R11" s="3">
        <f ca="1">R9/$B$11</f>
        <v>13.751505250184463</v>
      </c>
      <c r="S11" s="3" t="s">
        <v>22</v>
      </c>
      <c r="Z11" s="3"/>
      <c r="AA11" s="3"/>
    </row>
    <row r="12" spans="1:27" x14ac:dyDescent="0.25">
      <c r="A12" s="3" t="s">
        <v>35</v>
      </c>
      <c r="C12" s="28">
        <f>C10/$B11</f>
        <v>4.6595146144330313</v>
      </c>
      <c r="D12" s="28">
        <f t="shared" ref="D12:O12" si="4">D10/$B11</f>
        <v>4.9380411458966647</v>
      </c>
      <c r="E12" s="28">
        <f t="shared" si="4"/>
        <v>11.081800201799625</v>
      </c>
      <c r="F12" s="28">
        <f t="shared" si="4"/>
        <v>5.8136742031431909</v>
      </c>
      <c r="G12" s="28">
        <f t="shared" si="4"/>
        <v>10.319930558273178</v>
      </c>
      <c r="H12" s="28">
        <f t="shared" si="4"/>
        <v>2.449240486100237</v>
      </c>
      <c r="I12" s="28">
        <f t="shared" si="4"/>
        <v>12.218640584820168</v>
      </c>
      <c r="J12" s="28">
        <f t="shared" si="4"/>
        <v>3.3972458434698347</v>
      </c>
      <c r="K12" s="28">
        <f t="shared" si="4"/>
        <v>10.502887249847959</v>
      </c>
      <c r="L12" s="28">
        <f t="shared" si="4"/>
        <v>8.7355186074840567</v>
      </c>
      <c r="M12" s="28">
        <f t="shared" si="4"/>
        <v>8.1374138097530828</v>
      </c>
      <c r="N12" s="28">
        <f t="shared" si="4"/>
        <v>9.1501106054674235</v>
      </c>
      <c r="O12" s="28">
        <f t="shared" si="4"/>
        <v>15.113279661033737</v>
      </c>
      <c r="P12" s="19"/>
    </row>
    <row r="13" spans="1:27" ht="17.25" x14ac:dyDescent="0.25">
      <c r="A13" s="38">
        <v>0.01</v>
      </c>
      <c r="B13" s="3" t="s">
        <v>33</v>
      </c>
      <c r="C13" s="28" t="e">
        <f>IF(AND(C$7&gt;$A13, C$7&lt;$A14), C$11, #N/A)</f>
        <v>#N/A</v>
      </c>
      <c r="D13" s="28">
        <f t="shared" ref="D13:O13" si="5">IF(AND(D$7&gt;$A13, D$7&lt;$A14), D$11, #N/A)</f>
        <v>87.322977993935808</v>
      </c>
      <c r="E13" s="28">
        <f t="shared" si="5"/>
        <v>170.40427778700024</v>
      </c>
      <c r="F13" s="28">
        <f t="shared" si="5"/>
        <v>252.94535372605725</v>
      </c>
      <c r="G13" s="28">
        <f t="shared" si="5"/>
        <v>291.05154546131325</v>
      </c>
      <c r="H13" s="28">
        <f t="shared" si="5"/>
        <v>344.83241710210274</v>
      </c>
      <c r="I13" s="28">
        <f t="shared" si="5"/>
        <v>409.90110160074209</v>
      </c>
      <c r="J13" s="28">
        <f t="shared" si="5"/>
        <v>441.61588620325676</v>
      </c>
      <c r="K13" s="28" t="e">
        <f t="shared" si="5"/>
        <v>#N/A</v>
      </c>
      <c r="L13" s="28" t="e">
        <f t="shared" si="5"/>
        <v>#N/A</v>
      </c>
      <c r="M13" s="28" t="e">
        <f t="shared" si="5"/>
        <v>#N/A</v>
      </c>
      <c r="N13" s="28" t="e">
        <f t="shared" si="5"/>
        <v>#N/A</v>
      </c>
      <c r="O13" s="28" t="e">
        <f t="shared" si="5"/>
        <v>#N/A</v>
      </c>
      <c r="P13" s="19"/>
      <c r="R13" s="3">
        <f ca="1">R11/($B$9*10^-9)</f>
        <v>1215656.4047192771</v>
      </c>
      <c r="S13" s="3" t="s">
        <v>32</v>
      </c>
      <c r="Z13" s="3"/>
      <c r="AA13" s="3"/>
    </row>
    <row r="14" spans="1:27" x14ac:dyDescent="0.25">
      <c r="A14" s="38">
        <v>0.1</v>
      </c>
      <c r="B14" s="3" t="s">
        <v>34</v>
      </c>
      <c r="C14" s="28">
        <f>IF(OR(C$7&lt;=$A13, C$7&gt;=$A14), C11, #N/A)</f>
        <v>4.873048767213187</v>
      </c>
      <c r="D14" s="28" t="e">
        <f t="shared" ref="D14:O14" si="6">IF(OR(D$7&lt;=$A13, D$7&gt;=$A14), D11, #N/A)</f>
        <v>#N/A</v>
      </c>
      <c r="E14" s="28" t="e">
        <f t="shared" si="6"/>
        <v>#N/A</v>
      </c>
      <c r="F14" s="28" t="e">
        <f t="shared" si="6"/>
        <v>#N/A</v>
      </c>
      <c r="G14" s="28" t="e">
        <f t="shared" si="6"/>
        <v>#N/A</v>
      </c>
      <c r="H14" s="28" t="e">
        <f t="shared" si="6"/>
        <v>#N/A</v>
      </c>
      <c r="I14" s="28" t="e">
        <f t="shared" si="6"/>
        <v>#N/A</v>
      </c>
      <c r="J14" s="28" t="e">
        <f t="shared" si="6"/>
        <v>#N/A</v>
      </c>
      <c r="K14" s="28">
        <f t="shared" si="6"/>
        <v>500.60807110238119</v>
      </c>
      <c r="L14" s="28">
        <f t="shared" si="6"/>
        <v>533.62449911480223</v>
      </c>
      <c r="M14" s="28">
        <f t="shared" si="6"/>
        <v>548.94720596221589</v>
      </c>
      <c r="N14" s="28">
        <f t="shared" si="6"/>
        <v>593.90816049206489</v>
      </c>
      <c r="O14" s="28">
        <f t="shared" si="6"/>
        <v>646.43514052461364</v>
      </c>
    </row>
    <row r="15" spans="1:27" x14ac:dyDescent="0.25"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36" spans="3:15" x14ac:dyDescent="0.25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</row>
    <row r="50" spans="19:20" ht="17.25" x14ac:dyDescent="0.25">
      <c r="S50" s="3">
        <f>LINEST(C11:E11,C3:E3,FALSE)</f>
        <v>17.125261342717454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I15" sqref="I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39" t="str">
        <f>CONCATENATE(Expt!B1," ", Expt!B2," α2(I), ", Expt!B3, " ", Expt!B4, " ", Expt!B5)</f>
        <v>5656 nM α2(I), 2.38 nM WT MMP-1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3" t="s">
        <v>30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2" t="s">
        <v>12</v>
      </c>
      <c r="C2" s="136" t="s">
        <v>0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8"/>
      <c r="Q2" s="3" t="s">
        <v>31</v>
      </c>
    </row>
    <row r="3" spans="1:27" ht="18" thickBot="1" x14ac:dyDescent="0.3">
      <c r="B3" s="12"/>
      <c r="C3" s="33">
        <v>0</v>
      </c>
      <c r="D3" s="34">
        <v>5</v>
      </c>
      <c r="E3" s="34">
        <v>10</v>
      </c>
      <c r="F3" s="34">
        <v>15</v>
      </c>
      <c r="G3" s="34">
        <v>20</v>
      </c>
      <c r="H3" s="34">
        <v>25</v>
      </c>
      <c r="I3" s="34">
        <v>30</v>
      </c>
      <c r="J3" s="34">
        <v>35</v>
      </c>
      <c r="K3" s="34">
        <v>40</v>
      </c>
      <c r="L3" s="34">
        <v>45</v>
      </c>
      <c r="M3" s="34">
        <v>50</v>
      </c>
      <c r="N3" s="34">
        <v>55</v>
      </c>
      <c r="O3" s="35">
        <v>60</v>
      </c>
      <c r="P3" s="25"/>
      <c r="Q3" s="2" t="str">
        <f>CONCATENATE(CHAR(66 + (14 - Q$1)), "3:", CHAR(66 + R$1), "3")</f>
        <v>D3:K3</v>
      </c>
      <c r="T3" s="3">
        <f ca="1">R11/(B9*10^-9)</f>
        <v>967777.20165269903</v>
      </c>
      <c r="U3" s="3" t="s">
        <v>32</v>
      </c>
    </row>
    <row r="4" spans="1:27" x14ac:dyDescent="0.25">
      <c r="B4" s="13" t="s">
        <v>7</v>
      </c>
      <c r="C4" s="8">
        <f>A!C$22</f>
        <v>4.0438196899723758E-3</v>
      </c>
      <c r="D4" s="9">
        <f>A!D$22</f>
        <v>1.1988635910641499E-2</v>
      </c>
      <c r="E4" s="9">
        <f>A!E$22</f>
        <v>2.7510314982115168E-2</v>
      </c>
      <c r="F4" s="9">
        <f>A!F$22</f>
        <v>4.5576063493178103E-2</v>
      </c>
      <c r="G4" s="9">
        <f>A!G$22</f>
        <v>5.2121508892049265E-2</v>
      </c>
      <c r="H4" s="9">
        <f>A!H$22</f>
        <v>5.9411198438081965E-2</v>
      </c>
      <c r="I4" s="9">
        <f>A!I$22</f>
        <v>7.5634915987594323E-2</v>
      </c>
      <c r="J4" s="9">
        <f>A!J$22</f>
        <v>8.346670783263857E-2</v>
      </c>
      <c r="K4" s="9">
        <f>A!K$22</f>
        <v>0.10192561584690152</v>
      </c>
      <c r="L4" s="9">
        <f>A!L$22</f>
        <v>0.10378508900042663</v>
      </c>
      <c r="M4" s="9">
        <f>A!M$22</f>
        <v>0.10987327345920624</v>
      </c>
      <c r="N4" s="9">
        <f>A!N$22</f>
        <v>0.11934472652278472</v>
      </c>
      <c r="O4" s="10">
        <f>A!O$22</f>
        <v>0.12895024235249955</v>
      </c>
      <c r="P4" s="8"/>
      <c r="T4" s="44">
        <f ca="1">T3/'α1(I)'!R13</f>
        <v>0.79609435519420557</v>
      </c>
      <c r="U4" s="2" t="s">
        <v>39</v>
      </c>
    </row>
    <row r="5" spans="1:27" x14ac:dyDescent="0.25">
      <c r="B5" s="13" t="s">
        <v>8</v>
      </c>
      <c r="C5" s="8">
        <f>B!C$22</f>
        <v>0</v>
      </c>
      <c r="D5" s="9">
        <f>B!D$22</f>
        <v>8.4063111605111335E-3</v>
      </c>
      <c r="E5" s="9">
        <f>B!E$22</f>
        <v>2.2712967820970844E-2</v>
      </c>
      <c r="F5" s="9">
        <f>B!F$22</f>
        <v>4.4454479847082395E-2</v>
      </c>
      <c r="G5" s="9">
        <f>B!G$22</f>
        <v>4.5950164204335613E-2</v>
      </c>
      <c r="H5" s="9">
        <f>B!H$22</f>
        <v>5.6120558910655122E-2</v>
      </c>
      <c r="I5" s="9">
        <f>B!I$22</f>
        <v>6.736085902931005E-2</v>
      </c>
      <c r="J5" s="9">
        <f>B!J$22</f>
        <v>7.0412655032406957E-2</v>
      </c>
      <c r="K5" s="9">
        <f>B!K$22</f>
        <v>9.0573205620247579E-2</v>
      </c>
      <c r="L5" s="9">
        <f>B!L$22</f>
        <v>0.1007971376423803</v>
      </c>
      <c r="M5" s="9">
        <f>B!M$22</f>
        <v>0.10514300824624463</v>
      </c>
      <c r="N5" s="9">
        <f>B!N$22</f>
        <v>0.12082590183775198</v>
      </c>
      <c r="O5" s="10">
        <f>B!O$22</f>
        <v>0.13098326399834803</v>
      </c>
      <c r="P5" s="8"/>
    </row>
    <row r="6" spans="1:27" ht="15.75" thickBot="1" x14ac:dyDescent="0.3">
      <c r="B6" s="13" t="s">
        <v>9</v>
      </c>
      <c r="C6" s="8">
        <f>'C'!C$22</f>
        <v>5.0765112849315494E-3</v>
      </c>
      <c r="D6" s="9">
        <f>'C'!D$22</f>
        <v>1.2824371814448808E-2</v>
      </c>
      <c r="E6" s="9">
        <f>'C'!E$22</f>
        <v>3.0031729839815349E-2</v>
      </c>
      <c r="F6" s="9">
        <f>'C'!F$22</f>
        <v>4.1265296705906979E-2</v>
      </c>
      <c r="G6" s="9">
        <f>'C'!G$22</f>
        <v>4.930435037093378E-2</v>
      </c>
      <c r="H6" s="9">
        <f>'C'!H$22</f>
        <v>5.3681710967346509E-2</v>
      </c>
      <c r="I6" s="9">
        <f>'C'!I$22</f>
        <v>6.7476978879339469E-2</v>
      </c>
      <c r="J6" s="9">
        <f>'C'!J$22</f>
        <v>6.7822785854266654E-2</v>
      </c>
      <c r="K6" s="9">
        <f>'C'!K$22</f>
        <v>8.3774671035854634E-2</v>
      </c>
      <c r="L6" s="9">
        <f>'C'!L$22</f>
        <v>9.8030489735549189E-2</v>
      </c>
      <c r="M6" s="9">
        <f>'C'!M$22</f>
        <v>0.10254740426854908</v>
      </c>
      <c r="N6" s="9">
        <f>'C'!N$22</f>
        <v>0.1141181810144926</v>
      </c>
      <c r="O6" s="10">
        <f>'C'!O$22</f>
        <v>0.12820052854096181</v>
      </c>
      <c r="P6" s="8"/>
    </row>
    <row r="7" spans="1:27" x14ac:dyDescent="0.25">
      <c r="B7" s="14" t="s">
        <v>10</v>
      </c>
      <c r="C7" s="15">
        <f t="shared" ref="C7:O7" si="0">AVERAGE(C4:C6)</f>
        <v>3.0401103249679748E-3</v>
      </c>
      <c r="D7" s="16">
        <f t="shared" si="0"/>
        <v>1.107310629520048E-2</v>
      </c>
      <c r="E7" s="16">
        <f t="shared" si="0"/>
        <v>2.675167088096712E-2</v>
      </c>
      <c r="F7" s="16">
        <f t="shared" si="0"/>
        <v>4.3765280015389159E-2</v>
      </c>
      <c r="G7" s="16">
        <f t="shared" si="0"/>
        <v>4.9125341155772884E-2</v>
      </c>
      <c r="H7" s="16">
        <f t="shared" si="0"/>
        <v>5.6404489438694527E-2</v>
      </c>
      <c r="I7" s="16">
        <f t="shared" si="0"/>
        <v>7.0157584632081271E-2</v>
      </c>
      <c r="J7" s="16">
        <f t="shared" si="0"/>
        <v>7.3900716239770722E-2</v>
      </c>
      <c r="K7" s="16">
        <f t="shared" si="0"/>
        <v>9.2091164167667897E-2</v>
      </c>
      <c r="L7" s="16">
        <f t="shared" si="0"/>
        <v>0.10087090545945204</v>
      </c>
      <c r="M7" s="16">
        <f t="shared" si="0"/>
        <v>0.10585456199133332</v>
      </c>
      <c r="N7" s="16">
        <f t="shared" si="0"/>
        <v>0.11809626979167644</v>
      </c>
      <c r="O7" s="17">
        <f t="shared" si="0"/>
        <v>0.12937801163060311</v>
      </c>
      <c r="P7" s="26"/>
      <c r="Q7" s="2" t="str">
        <f>CONCATENATE(CHAR(66 + (14 - Q$1)), "9:", CHAR(66 + R$1), "9")</f>
        <v>D9:K9</v>
      </c>
    </row>
    <row r="8" spans="1:27" ht="15.75" thickBot="1" x14ac:dyDescent="0.3">
      <c r="B8" s="18" t="s">
        <v>11</v>
      </c>
      <c r="C8" s="22">
        <f t="shared" ref="C8:O8" si="1">STDEV(C4:C6)</f>
        <v>2.6829677734847091E-3</v>
      </c>
      <c r="D8" s="23">
        <f t="shared" si="1"/>
        <v>2.3470110445053798E-3</v>
      </c>
      <c r="E8" s="23">
        <f t="shared" si="1"/>
        <v>3.7178925517388573E-3</v>
      </c>
      <c r="F8" s="23">
        <f t="shared" si="1"/>
        <v>2.2364983522382576E-3</v>
      </c>
      <c r="G8" s="23">
        <f t="shared" si="1"/>
        <v>3.0895642148978338E-3</v>
      </c>
      <c r="H8" s="23">
        <f t="shared" si="1"/>
        <v>2.8752772175728025E-3</v>
      </c>
      <c r="I8" s="23">
        <f t="shared" si="1"/>
        <v>4.7438634084949654E-3</v>
      </c>
      <c r="J8" s="23">
        <f t="shared" si="1"/>
        <v>8.3849866998155689E-3</v>
      </c>
      <c r="K8" s="23">
        <f t="shared" si="1"/>
        <v>9.1701880022812109E-3</v>
      </c>
      <c r="L8" s="23">
        <f t="shared" si="1"/>
        <v>2.8780087635305483E-3</v>
      </c>
      <c r="M8" s="23">
        <f t="shared" si="1"/>
        <v>3.7144072742184898E-3</v>
      </c>
      <c r="N8" s="23">
        <f t="shared" si="1"/>
        <v>3.5238278643804455E-3</v>
      </c>
      <c r="O8" s="24">
        <f t="shared" si="1"/>
        <v>1.439841683281731E-3</v>
      </c>
      <c r="P8" s="27"/>
    </row>
    <row r="9" spans="1:27" x14ac:dyDescent="0.25">
      <c r="B9" s="3">
        <f>Expt!B1</f>
        <v>5656</v>
      </c>
      <c r="C9" s="28">
        <f>$B$9*C7</f>
        <v>17.194863998018864</v>
      </c>
      <c r="D9" s="28">
        <f t="shared" ref="D9:O10" si="2">$B$9*D7</f>
        <v>62.629489205653911</v>
      </c>
      <c r="E9" s="28">
        <f t="shared" si="2"/>
        <v>151.30745050275004</v>
      </c>
      <c r="F9" s="28">
        <f t="shared" si="2"/>
        <v>247.53642376704107</v>
      </c>
      <c r="G9" s="28">
        <f t="shared" si="2"/>
        <v>277.85292957705144</v>
      </c>
      <c r="H9" s="28">
        <f t="shared" si="2"/>
        <v>319.02379226525625</v>
      </c>
      <c r="I9" s="28">
        <f t="shared" si="2"/>
        <v>396.81129867905167</v>
      </c>
      <c r="J9" s="28">
        <f t="shared" si="2"/>
        <v>417.98245105214323</v>
      </c>
      <c r="K9" s="28">
        <f t="shared" si="2"/>
        <v>520.86762453232961</v>
      </c>
      <c r="L9" s="28">
        <f t="shared" si="2"/>
        <v>570.52584127866078</v>
      </c>
      <c r="M9" s="28">
        <f t="shared" si="2"/>
        <v>598.71340262298122</v>
      </c>
      <c r="N9" s="28">
        <f t="shared" si="2"/>
        <v>667.95250194172195</v>
      </c>
      <c r="O9" s="28">
        <f t="shared" si="2"/>
        <v>731.76203378269122</v>
      </c>
      <c r="P9" s="19"/>
      <c r="R9" s="3">
        <f ca="1">LINEST(INDIRECT($Q$7),INDIRECT($Q$3), FALSE)</f>
        <v>13.027519889063447</v>
      </c>
      <c r="S9" s="3" t="s">
        <v>14</v>
      </c>
      <c r="Z9" s="3"/>
      <c r="AA9" s="3"/>
    </row>
    <row r="10" spans="1:27" x14ac:dyDescent="0.25">
      <c r="C10" s="19">
        <f>$B$9*C8</f>
        <v>15.174865726829514</v>
      </c>
      <c r="D10" s="19">
        <f t="shared" si="2"/>
        <v>13.274694467722428</v>
      </c>
      <c r="E10" s="19">
        <f t="shared" si="2"/>
        <v>21.028400272634975</v>
      </c>
      <c r="F10" s="19">
        <f t="shared" si="2"/>
        <v>12.649634680259584</v>
      </c>
      <c r="G10" s="19">
        <f t="shared" si="2"/>
        <v>17.474575199462148</v>
      </c>
      <c r="H10" s="19">
        <f t="shared" si="2"/>
        <v>16.262567942591772</v>
      </c>
      <c r="I10" s="19">
        <f t="shared" si="2"/>
        <v>26.831291438447526</v>
      </c>
      <c r="J10" s="19">
        <f t="shared" si="2"/>
        <v>47.425484774156857</v>
      </c>
      <c r="K10" s="19">
        <f t="shared" si="2"/>
        <v>51.86658334090253</v>
      </c>
      <c r="L10" s="19">
        <f t="shared" si="2"/>
        <v>16.278017566528781</v>
      </c>
      <c r="M10" s="19">
        <f t="shared" si="2"/>
        <v>21.008687542979779</v>
      </c>
      <c r="N10" s="19">
        <f t="shared" si="2"/>
        <v>19.930770400935799</v>
      </c>
      <c r="O10" s="19">
        <f t="shared" si="2"/>
        <v>8.1437445606414709</v>
      </c>
      <c r="P10" s="19"/>
    </row>
    <row r="11" spans="1:27" ht="17.25" x14ac:dyDescent="0.25">
      <c r="B11" s="3">
        <f>Expt!B3</f>
        <v>2.38</v>
      </c>
      <c r="C11" s="28">
        <f>C9/$B11</f>
        <v>7.224732772276834</v>
      </c>
      <c r="D11" s="28">
        <f t="shared" ref="D11:O11" si="3">D9/$B11</f>
        <v>26.314911430947024</v>
      </c>
      <c r="E11" s="28">
        <f t="shared" si="3"/>
        <v>63.574559034768932</v>
      </c>
      <c r="F11" s="28">
        <f t="shared" si="3"/>
        <v>104.00690074245423</v>
      </c>
      <c r="G11" s="28">
        <f t="shared" si="3"/>
        <v>116.74492839371909</v>
      </c>
      <c r="H11" s="28">
        <f t="shared" si="3"/>
        <v>134.04361019548583</v>
      </c>
      <c r="I11" s="28">
        <f t="shared" si="3"/>
        <v>166.72743641976962</v>
      </c>
      <c r="J11" s="28">
        <f t="shared" si="3"/>
        <v>175.6228785933375</v>
      </c>
      <c r="K11" s="28">
        <f t="shared" si="3"/>
        <v>218.85194308081077</v>
      </c>
      <c r="L11" s="28">
        <f t="shared" si="3"/>
        <v>239.71674003305077</v>
      </c>
      <c r="M11" s="28">
        <f t="shared" si="3"/>
        <v>251.5602532029333</v>
      </c>
      <c r="N11" s="28">
        <f t="shared" si="3"/>
        <v>280.65231174021932</v>
      </c>
      <c r="O11" s="28">
        <f t="shared" si="3"/>
        <v>307.46303940449212</v>
      </c>
      <c r="P11" s="19"/>
      <c r="R11" s="3">
        <f ca="1">R9/$B$11</f>
        <v>5.4737478525476666</v>
      </c>
      <c r="S11" s="3" t="s">
        <v>22</v>
      </c>
      <c r="Z11" s="3"/>
      <c r="AA11" s="3"/>
    </row>
    <row r="12" spans="1:27" x14ac:dyDescent="0.25">
      <c r="A12" s="3" t="s">
        <v>35</v>
      </c>
      <c r="C12" s="28">
        <f>C10/$B11</f>
        <v>6.3759940028695441</v>
      </c>
      <c r="D12" s="28">
        <f t="shared" ref="D12:O12" si="4">D10/$B11</f>
        <v>5.5776027175304321</v>
      </c>
      <c r="E12" s="28">
        <f t="shared" si="4"/>
        <v>8.8354622994264602</v>
      </c>
      <c r="F12" s="28">
        <f t="shared" si="4"/>
        <v>5.3149725547309181</v>
      </c>
      <c r="G12" s="28">
        <f t="shared" si="4"/>
        <v>7.3422584871689702</v>
      </c>
      <c r="H12" s="28">
        <f t="shared" si="4"/>
        <v>6.8330117405847783</v>
      </c>
      <c r="I12" s="28">
        <f t="shared" si="4"/>
        <v>11.273651864893919</v>
      </c>
      <c r="J12" s="28">
        <f t="shared" si="4"/>
        <v>19.926674274855824</v>
      </c>
      <c r="K12" s="28">
        <f t="shared" si="4"/>
        <v>21.792682076009466</v>
      </c>
      <c r="L12" s="28">
        <f t="shared" si="4"/>
        <v>6.8395031792137742</v>
      </c>
      <c r="M12" s="28">
        <f t="shared" si="4"/>
        <v>8.8271796399074702</v>
      </c>
      <c r="N12" s="28">
        <f t="shared" si="4"/>
        <v>8.374273277704118</v>
      </c>
      <c r="O12" s="28">
        <f t="shared" si="4"/>
        <v>3.4217414120342315</v>
      </c>
      <c r="P12" s="19"/>
    </row>
    <row r="13" spans="1:27" ht="17.25" x14ac:dyDescent="0.25">
      <c r="A13" s="38">
        <v>0.01</v>
      </c>
      <c r="B13" s="3" t="s">
        <v>33</v>
      </c>
      <c r="C13" s="28" t="e">
        <f>IF(AND(C$7&gt;$A13, C$7&lt;$A14), C$11, #N/A)</f>
        <v>#N/A</v>
      </c>
      <c r="D13" s="28">
        <f t="shared" ref="D13:O13" si="5">IF(AND(D$7&gt;$A13, D$7&lt;$A14), D$11, #N/A)</f>
        <v>26.314911430947024</v>
      </c>
      <c r="E13" s="28">
        <f t="shared" si="5"/>
        <v>63.574559034768932</v>
      </c>
      <c r="F13" s="28">
        <f t="shared" si="5"/>
        <v>104.00690074245423</v>
      </c>
      <c r="G13" s="28">
        <f t="shared" si="5"/>
        <v>116.74492839371909</v>
      </c>
      <c r="H13" s="28">
        <f t="shared" si="5"/>
        <v>134.04361019548583</v>
      </c>
      <c r="I13" s="28">
        <f t="shared" si="5"/>
        <v>166.72743641976962</v>
      </c>
      <c r="J13" s="28">
        <f t="shared" si="5"/>
        <v>175.6228785933375</v>
      </c>
      <c r="K13" s="28">
        <f t="shared" si="5"/>
        <v>218.85194308081077</v>
      </c>
      <c r="L13" s="28" t="e">
        <f t="shared" si="5"/>
        <v>#N/A</v>
      </c>
      <c r="M13" s="28" t="e">
        <f t="shared" si="5"/>
        <v>#N/A</v>
      </c>
      <c r="N13" s="28" t="e">
        <f t="shared" si="5"/>
        <v>#N/A</v>
      </c>
      <c r="O13" s="28" t="e">
        <f t="shared" si="5"/>
        <v>#N/A</v>
      </c>
      <c r="P13" s="19"/>
      <c r="R13" s="3">
        <f ca="1">R11/($B$9*10^-9)</f>
        <v>967777.20165269903</v>
      </c>
      <c r="S13" s="3" t="s">
        <v>32</v>
      </c>
      <c r="Z13" s="3"/>
      <c r="AA13" s="3"/>
    </row>
    <row r="14" spans="1:27" x14ac:dyDescent="0.25">
      <c r="A14" s="38">
        <v>0.1</v>
      </c>
      <c r="B14" s="3" t="s">
        <v>34</v>
      </c>
      <c r="C14" s="28">
        <f>IF(OR(C$7&lt;=$A13, C$7&gt;=$A14), C11, #N/A)</f>
        <v>7.224732772276834</v>
      </c>
      <c r="D14" s="28" t="e">
        <f t="shared" ref="D14:O14" si="6">IF(OR(D$7&lt;=$A13, D$7&gt;=$A14), D11, #N/A)</f>
        <v>#N/A</v>
      </c>
      <c r="E14" s="28" t="e">
        <f t="shared" si="6"/>
        <v>#N/A</v>
      </c>
      <c r="F14" s="28" t="e">
        <f t="shared" si="6"/>
        <v>#N/A</v>
      </c>
      <c r="G14" s="28" t="e">
        <f t="shared" si="6"/>
        <v>#N/A</v>
      </c>
      <c r="H14" s="28" t="e">
        <f t="shared" si="6"/>
        <v>#N/A</v>
      </c>
      <c r="I14" s="28" t="e">
        <f t="shared" si="6"/>
        <v>#N/A</v>
      </c>
      <c r="J14" s="28" t="e">
        <f t="shared" si="6"/>
        <v>#N/A</v>
      </c>
      <c r="K14" s="28" t="e">
        <f t="shared" si="6"/>
        <v>#N/A</v>
      </c>
      <c r="L14" s="28">
        <f t="shared" si="6"/>
        <v>239.71674003305077</v>
      </c>
      <c r="M14" s="28">
        <f t="shared" si="6"/>
        <v>251.5602532029333</v>
      </c>
      <c r="N14" s="28">
        <f t="shared" si="6"/>
        <v>280.65231174021932</v>
      </c>
      <c r="O14" s="28">
        <f t="shared" si="6"/>
        <v>307.46303940449212</v>
      </c>
    </row>
    <row r="15" spans="1:27" x14ac:dyDescent="0.25"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</row>
    <row r="50" spans="19:20" ht="17.25" x14ac:dyDescent="0.25">
      <c r="S50" s="3">
        <f>LINEST(C11:E11,C3:E3,FALSE)</f>
        <v>6.1385611800193969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8"/>
  <sheetViews>
    <sheetView workbookViewId="0">
      <selection activeCell="G13" sqref="G13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110">
        <v>0.2</v>
      </c>
      <c r="C2" s="111" t="s">
        <v>7</v>
      </c>
      <c r="D2" s="111" t="s">
        <v>8</v>
      </c>
      <c r="E2" s="111" t="s">
        <v>9</v>
      </c>
      <c r="F2" s="111" t="s">
        <v>60</v>
      </c>
      <c r="G2" s="112" t="s">
        <v>61</v>
      </c>
    </row>
    <row r="3" spans="2:7" x14ac:dyDescent="0.25">
      <c r="B3" s="113" t="s">
        <v>58</v>
      </c>
      <c r="C3" s="108">
        <f>A!Y3</f>
        <v>1.1898505976294043</v>
      </c>
      <c r="D3" s="108">
        <f>B!Y3</f>
        <v>1.1532033749376858</v>
      </c>
      <c r="E3" s="108">
        <f>'C'!Y3</f>
        <v>1.1847682639202637</v>
      </c>
      <c r="F3" s="109">
        <f>AVERAGE(C3:E3)</f>
        <v>1.1759407454957846</v>
      </c>
      <c r="G3" s="114">
        <f>STDEV(C3:E3)</f>
        <v>1.9854433860097609E-2</v>
      </c>
    </row>
    <row r="4" spans="2:7" ht="15.75" thickBot="1" x14ac:dyDescent="0.3">
      <c r="B4" s="115" t="s">
        <v>59</v>
      </c>
      <c r="C4" s="116">
        <f>A!Y5</f>
        <v>1.0667473108745837</v>
      </c>
      <c r="D4" s="116">
        <f>B!Y5</f>
        <v>1.087207845189611</v>
      </c>
      <c r="E4" s="116">
        <f>'C'!Y5</f>
        <v>1.0959195670043207</v>
      </c>
      <c r="F4" s="117">
        <f>AVERAGE(C4:E4)</f>
        <v>1.0832915743561717</v>
      </c>
      <c r="G4" s="118">
        <f>STDEV(C4:E4)</f>
        <v>1.4975246737712826E-2</v>
      </c>
    </row>
    <row r="5" spans="2:7" ht="15.75" thickBot="1" x14ac:dyDescent="0.3">
      <c r="B5" s="107"/>
      <c r="C5" s="101"/>
      <c r="D5" s="101"/>
      <c r="E5" s="101"/>
      <c r="F5" s="101"/>
      <c r="G5" s="101"/>
    </row>
    <row r="6" spans="2:7" x14ac:dyDescent="0.25">
      <c r="B6" s="110">
        <v>0.5</v>
      </c>
      <c r="C6" s="111" t="s">
        <v>7</v>
      </c>
      <c r="D6" s="111" t="s">
        <v>8</v>
      </c>
      <c r="E6" s="111" t="s">
        <v>9</v>
      </c>
      <c r="F6" s="111" t="s">
        <v>60</v>
      </c>
      <c r="G6" s="112" t="s">
        <v>61</v>
      </c>
    </row>
    <row r="7" spans="2:7" x14ac:dyDescent="0.25">
      <c r="B7" s="113" t="s">
        <v>58</v>
      </c>
      <c r="C7" s="108">
        <f>A!AG3</f>
        <v>0.9148466996097433</v>
      </c>
      <c r="D7" s="108">
        <f>B!AG3</f>
        <v>0.89338873907596317</v>
      </c>
      <c r="E7" s="108">
        <f>'C'!AG3</f>
        <v>0.89338873907596317</v>
      </c>
      <c r="F7" s="109">
        <f>AVERAGE(C7:E7)</f>
        <v>0.90054139258722321</v>
      </c>
      <c r="G7" s="114">
        <f>STDEV(C7:E7)</f>
        <v>1.2388759290438324E-2</v>
      </c>
    </row>
    <row r="8" spans="2:7" ht="15.75" thickBot="1" x14ac:dyDescent="0.3">
      <c r="B8" s="115" t="s">
        <v>59</v>
      </c>
      <c r="C8" s="116">
        <f>A!AG5</f>
        <v>0.92551023263081511</v>
      </c>
      <c r="D8" s="116">
        <f>B!AG5</f>
        <v>0.9380525697611527</v>
      </c>
      <c r="E8" s="116">
        <f>'C'!AG5</f>
        <v>0.94026779637969626</v>
      </c>
      <c r="F8" s="117">
        <f>AVERAGE(C8:E8)</f>
        <v>0.9346101995905548</v>
      </c>
      <c r="G8" s="118">
        <f>STDEV(C8:E8)</f>
        <v>7.9582571109596597E-3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2018-11-05T10:38:19Z</dcterms:modified>
</cp:coreProperties>
</file>